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109"/>
  <workbookPr showInkAnnotation="0"/>
  <mc:AlternateContent xmlns:mc="http://schemas.openxmlformats.org/markup-compatibility/2006">
    <mc:Choice Requires="x15">
      <x15ac:absPath xmlns:x15ac="http://schemas.microsoft.com/office/spreadsheetml/2010/11/ac" url="/Volumes/Development1/Reading A-Z/RAZ_In_Progress/Correlations/Texas/Adoption 03:18/"/>
    </mc:Choice>
  </mc:AlternateContent>
  <bookViews>
    <workbookView xWindow="6180" yWindow="8340" windowWidth="30580" windowHeight="11600" tabRatio="842" firstSheet="1" activeTab="1"/>
  </bookViews>
  <sheets>
    <sheet name="Summary" sheetId="1" state="hidden" r:id="rId1"/>
    <sheet name="TEKS" sheetId="2" r:id="rId2"/>
    <sheet name="ELPS-Student" sheetId="11" r:id="rId3"/>
    <sheet name="ELPS-Teacher" sheetId="13" r:id="rId4"/>
    <sheet name="Validation_ELAR_SLAR" sheetId="5" state="hidden" r:id="rId5"/>
    <sheet name="Errors" sheetId="6" state="hidden" r:id="rId6"/>
    <sheet name="Comments" sheetId="7" state="hidden" r:id="rId7"/>
    <sheet name="Signature (2nd Review)" sheetId="8" state="hidden" r:id="rId8"/>
    <sheet name="Errors (2nd Review)" sheetId="9" state="hidden" r:id="rId9"/>
    <sheet name="Comments (2nd Review)" sheetId="10" state="hidden" r:id="rId10"/>
  </sheets>
  <externalReferences>
    <externalReference r:id="rId11"/>
    <externalReference r:id="rId12"/>
  </externalReferences>
  <definedNames>
    <definedName name="_xlnm._FilterDatabase" localSheetId="6" hidden="1">Comments!$A$9:$F$10</definedName>
    <definedName name="_xlnm._FilterDatabase" localSheetId="9" hidden="1">'Comments (2nd Review)'!$A$10:$F$11</definedName>
    <definedName name="_xlnm._FilterDatabase" localSheetId="2" hidden="1">'ELPS-Student'!$A$13:$Y$2242</definedName>
    <definedName name="_xlnm._FilterDatabase" localSheetId="3" hidden="1">'ELPS-Teacher'!$A$13:$Y$446</definedName>
    <definedName name="_xlnm._FilterDatabase" localSheetId="5" hidden="1">Errors!$A$9:$F$10</definedName>
    <definedName name="_xlnm._FilterDatabase" localSheetId="8" hidden="1">'Errors (2nd Review)'!$A$10:$F$11</definedName>
    <definedName name="_xlnm._FilterDatabase" localSheetId="1" hidden="1">TEKS!$13:$2583</definedName>
    <definedName name="a" localSheetId="2">'ELPS-Student'!$A$2226</definedName>
    <definedName name="a" localSheetId="3">#REF!</definedName>
    <definedName name="a">#REF!</definedName>
    <definedName name="Chapter_130._Career_and_Technical_Education" localSheetId="2">#REF!</definedName>
    <definedName name="Chapter_130._Career_and_Technical_Education" localSheetId="3">#REF!</definedName>
    <definedName name="Chapter_130._Career_and_Technical_Education" localSheetId="4">Validation_ELAR_SLAR!$A$23:$A$38</definedName>
    <definedName name="Chapter_130._Career_and_Technical_Education">#REF!</definedName>
    <definedName name="Course" localSheetId="6">#REF!</definedName>
    <definedName name="Course" localSheetId="9">#REF!</definedName>
    <definedName name="Course" localSheetId="2">'ELPS-Student'!$H$2:$I$7</definedName>
    <definedName name="Course" localSheetId="3">#REF!</definedName>
    <definedName name="Course" localSheetId="5">#REF!</definedName>
    <definedName name="Course" localSheetId="8">#REF!</definedName>
    <definedName name="Course" localSheetId="7">#REF!</definedName>
    <definedName name="Course" localSheetId="0">#REF!</definedName>
    <definedName name="Course" localSheetId="4">#REF!</definedName>
    <definedName name="Course">#REF!</definedName>
    <definedName name="f">TEKS!$F$703</definedName>
    <definedName name="_xlnm.Print_Area" localSheetId="6">Comments!$A$1:$L$79</definedName>
    <definedName name="_xlnm.Print_Area" localSheetId="9">'Comments (2nd Review)'!$A$1:$L$80</definedName>
    <definedName name="_xlnm.Print_Area" localSheetId="2">'ELPS-Student'!$A$1:$G$281</definedName>
    <definedName name="_xlnm.Print_Area" localSheetId="3">'ELPS-Teacher'!$A$1:$G$308</definedName>
    <definedName name="_xlnm.Print_Area" localSheetId="5">Errors!$A$1:$M$46</definedName>
    <definedName name="_xlnm.Print_Area" localSheetId="8">'Errors (2nd Review)'!$A$1:$M$47</definedName>
    <definedName name="_xlnm.Print_Area" localSheetId="1">TEKS!$A$1:$H$2583</definedName>
    <definedName name="_xlnm.Print_Titles" localSheetId="6">Comments!$10:$10</definedName>
    <definedName name="_xlnm.Print_Titles" localSheetId="9">'Comments (2nd Review)'!$10:$10</definedName>
    <definedName name="_xlnm.Print_Titles" localSheetId="2">'ELPS-Student'!$13:$13</definedName>
    <definedName name="_xlnm.Print_Titles" localSheetId="3">'ELPS-Teacher'!$13:$13</definedName>
    <definedName name="_xlnm.Print_Titles" localSheetId="5">Errors!$10:$10</definedName>
    <definedName name="_xlnm.Print_Titles" localSheetId="8">'Errors (2nd Review)'!$10:$10</definedName>
    <definedName name="_xlnm.Print_Titles" localSheetId="1">TEKS!$13:$13</definedName>
    <definedName name="Subchapter_A._Agriculture__Food__and_Natural_Resources" localSheetId="6">[1]Validation_Storage!$B$2:$B$29</definedName>
    <definedName name="Subchapter_A._Agriculture__Food__and_Natural_Resources" localSheetId="9">[1]Validation_Storage!$B$2:$B$29</definedName>
    <definedName name="Subchapter_A._Agriculture__Food__and_Natural_Resources" localSheetId="2">#REF!</definedName>
    <definedName name="Subchapter_A._Agriculture__Food__and_Natural_Resources" localSheetId="3">#REF!</definedName>
    <definedName name="Subchapter_A._Agriculture__Food__and_Natural_Resources" localSheetId="5">[1]Validation_Storage!$B$2:$B$29</definedName>
    <definedName name="Subchapter_A._Agriculture__Food__and_Natural_Resources" localSheetId="8">[1]Validation_Storage!$B$2:$B$29</definedName>
    <definedName name="Subchapter_A._Agriculture__Food__and_Natural_Resources" localSheetId="4">Validation_ELAR_SLAR!$B$1:$B$21</definedName>
    <definedName name="Subchapter_A._Agriculture__Food__and_Natural_Resources">#REF!</definedName>
    <definedName name="Subchapter_B._Architecture_and_Construction" localSheetId="2">#REF!</definedName>
    <definedName name="Subchapter_B._Architecture_and_Construction" localSheetId="3">'ELPS-Teacher'!$R$21</definedName>
    <definedName name="Subchapter_B._Architecture_and_Construction">#REF!</definedName>
    <definedName name="Subchapter_C._High_School">TEKS!$C$3</definedName>
    <definedName name="Z_27C53A47_A1F1_45B1_AB00_20C4B6AD32C1_.wvu.Cols" localSheetId="9" hidden="1">'Comments (2nd Review)'!$F:$F,'Comments (2nd Review)'!$M:$XFD</definedName>
    <definedName name="Z_27C53A47_A1F1_45B1_AB00_20C4B6AD32C1_.wvu.Cols" localSheetId="8" hidden="1">'Errors (2nd Review)'!$G:$G,'Errors (2nd Review)'!$N:$XFD</definedName>
    <definedName name="Z_27C53A47_A1F1_45B1_AB00_20C4B6AD32C1_.wvu.Cols" localSheetId="7" hidden="1">'Signature (2nd Review)'!$H:$XFD</definedName>
    <definedName name="Z_27C53A47_A1F1_45B1_AB00_20C4B6AD32C1_.wvu.Cols" localSheetId="1" hidden="1">TEKS!$D:$XFD</definedName>
    <definedName name="Z_27C53A47_A1F1_45B1_AB00_20C4B6AD32C1_.wvu.Cols" localSheetId="4" hidden="1">Validation_ELAR_SLAR!$R:$XFD</definedName>
    <definedName name="Z_27C53A47_A1F1_45B1_AB00_20C4B6AD32C1_.wvu.FilterData" localSheetId="6" hidden="1">Comments!$A$9:$F$10</definedName>
    <definedName name="Z_27C53A47_A1F1_45B1_AB00_20C4B6AD32C1_.wvu.FilterData" localSheetId="9" hidden="1">'Comments (2nd Review)'!$A$10:$F$11</definedName>
    <definedName name="Z_27C53A47_A1F1_45B1_AB00_20C4B6AD32C1_.wvu.FilterData" localSheetId="5" hidden="1">Errors!$A$9:$F$10</definedName>
    <definedName name="Z_27C53A47_A1F1_45B1_AB00_20C4B6AD32C1_.wvu.FilterData" localSheetId="8" hidden="1">'Errors (2nd Review)'!$A$10:$F$11</definedName>
    <definedName name="Z_27C53A47_A1F1_45B1_AB00_20C4B6AD32C1_.wvu.FilterData" localSheetId="1" hidden="1">TEKS!$A$13:$C$2583</definedName>
    <definedName name="Z_27C53A47_A1F1_45B1_AB00_20C4B6AD32C1_.wvu.PrintArea" localSheetId="6" hidden="1">Comments!$A$1:$L$79</definedName>
    <definedName name="Z_27C53A47_A1F1_45B1_AB00_20C4B6AD32C1_.wvu.PrintArea" localSheetId="9" hidden="1">'Comments (2nd Review)'!$A$1:$L$80</definedName>
    <definedName name="Z_27C53A47_A1F1_45B1_AB00_20C4B6AD32C1_.wvu.PrintArea" localSheetId="5" hidden="1">Errors!$A$1:$M$46</definedName>
    <definedName name="Z_27C53A47_A1F1_45B1_AB00_20C4B6AD32C1_.wvu.PrintArea" localSheetId="8" hidden="1">'Errors (2nd Review)'!$A$1:$M$47</definedName>
    <definedName name="Z_27C53A47_A1F1_45B1_AB00_20C4B6AD32C1_.wvu.PrintArea" localSheetId="1" hidden="1">TEKS!$A$1:$C$2583</definedName>
    <definedName name="Z_27C53A47_A1F1_45B1_AB00_20C4B6AD32C1_.wvu.PrintTitles" localSheetId="6" hidden="1">Comments!$10:$10</definedName>
    <definedName name="Z_27C53A47_A1F1_45B1_AB00_20C4B6AD32C1_.wvu.PrintTitles" localSheetId="9" hidden="1">'Comments (2nd Review)'!$10:$10</definedName>
    <definedName name="Z_27C53A47_A1F1_45B1_AB00_20C4B6AD32C1_.wvu.PrintTitles" localSheetId="5" hidden="1">Errors!$10:$10</definedName>
    <definedName name="Z_27C53A47_A1F1_45B1_AB00_20C4B6AD32C1_.wvu.PrintTitles" localSheetId="8" hidden="1">'Errors (2nd Review)'!$10:$10</definedName>
    <definedName name="Z_27C53A47_A1F1_45B1_AB00_20C4B6AD32C1_.wvu.PrintTitles" localSheetId="1" hidden="1">TEKS!$13:$13</definedName>
    <definedName name="Z_27C53A47_A1F1_45B1_AB00_20C4B6AD32C1_.wvu.Rows" localSheetId="6" hidden="1">Comments!$1219:$1048576,Comments!$1011:$1218</definedName>
    <definedName name="Z_27C53A47_A1F1_45B1_AB00_20C4B6AD32C1_.wvu.Rows" localSheetId="9" hidden="1">'Comments (2nd Review)'!$1219:$1048576,'Comments (2nd Review)'!$1011:$1218</definedName>
    <definedName name="Z_27C53A47_A1F1_45B1_AB00_20C4B6AD32C1_.wvu.Rows" localSheetId="5" hidden="1">Errors!$1219:$1048576,Errors!$1011:$1218</definedName>
    <definedName name="Z_27C53A47_A1F1_45B1_AB00_20C4B6AD32C1_.wvu.Rows" localSheetId="8" hidden="1">'Errors (2nd Review)'!$1219:$1048576,'Errors (2nd Review)'!$1011:$1218</definedName>
    <definedName name="Z_27C53A47_A1F1_45B1_AB00_20C4B6AD32C1_.wvu.Rows" localSheetId="7" hidden="1">'Signature (2nd Review)'!$48:$1048576,'Signature (2nd Review)'!$34:$47</definedName>
    <definedName name="Z_27C53A47_A1F1_45B1_AB00_20C4B6AD32C1_.wvu.Rows" localSheetId="0" hidden="1">Summary!$48:$1048576,Summary!$34:$47</definedName>
    <definedName name="Z_27C53A47_A1F1_45B1_AB00_20C4B6AD32C1_.wvu.Rows" localSheetId="1" hidden="1">TEKS!$8207:$1048576,TEKS!$2584:$8206</definedName>
    <definedName name="Z_27C53A47_A1F1_45B1_AB00_20C4B6AD32C1_.wvu.Rows" localSheetId="4" hidden="1">Validation_ELAR_SLAR!$129:$1048576,Validation_ELAR_SLAR!$103:$128</definedName>
    <definedName name="Z_42F9121C_78E8_4AA4_9AF8_C29D3BB46110_.wvu.Cols" localSheetId="2" hidden="1">'ELPS-Student'!$E:$XFD</definedName>
    <definedName name="Z_42F9121C_78E8_4AA4_9AF8_C29D3BB46110_.wvu.Cols" localSheetId="3" hidden="1">'ELPS-Teacher'!$E:$XFD</definedName>
    <definedName name="Z_42F9121C_78E8_4AA4_9AF8_C29D3BB46110_.wvu.FilterData" localSheetId="2" hidden="1">'ELPS-Student'!$A$13:$Y$13</definedName>
    <definedName name="Z_42F9121C_78E8_4AA4_9AF8_C29D3BB46110_.wvu.FilterData" localSheetId="3" hidden="1">'ELPS-Teacher'!$A$13:$R$263</definedName>
    <definedName name="Z_42F9121C_78E8_4AA4_9AF8_C29D3BB46110_.wvu.PrintArea" localSheetId="2" hidden="1">'ELPS-Student'!$A$1:$G$2081</definedName>
    <definedName name="Z_42F9121C_78E8_4AA4_9AF8_C29D3BB46110_.wvu.PrintArea" localSheetId="3" hidden="1">'ELPS-Teacher'!$A$1:$G$265</definedName>
    <definedName name="Z_42F9121C_78E8_4AA4_9AF8_C29D3BB46110_.wvu.PrintTitles" localSheetId="2" hidden="1">'ELPS-Student'!$1570:$1570</definedName>
    <definedName name="Z_42F9121C_78E8_4AA4_9AF8_C29D3BB46110_.wvu.PrintTitles" localSheetId="3" hidden="1">'ELPS-Teacher'!$14:$14</definedName>
    <definedName name="Z_42F9121C_78E8_4AA4_9AF8_C29D3BB46110_.wvu.Rows" localSheetId="2" hidden="1">'ELPS-Student'!$2243:$1048576,'ELPS-Student'!$282:$2242</definedName>
    <definedName name="Z_42F9121C_78E8_4AA4_9AF8_C29D3BB46110_.wvu.Rows" localSheetId="3" hidden="1">'ELPS-Teacher'!$447:$1048576,'ELPS-Teacher'!$309:$446</definedName>
    <definedName name="Z_58201E11_51B1_4C81_BD80_09F6D3F248EE_.wvu.Cols" localSheetId="9" hidden="1">'Comments (2nd Review)'!$F:$F,'Comments (2nd Review)'!$M:$XFD</definedName>
    <definedName name="Z_58201E11_51B1_4C81_BD80_09F6D3F248EE_.wvu.Cols" localSheetId="8" hidden="1">'Errors (2nd Review)'!$G:$G,'Errors (2nd Review)'!$N:$XFD</definedName>
    <definedName name="Z_58201E11_51B1_4C81_BD80_09F6D3F248EE_.wvu.Cols" localSheetId="7" hidden="1">'Signature (2nd Review)'!$H:$XFD</definedName>
    <definedName name="Z_58201E11_51B1_4C81_BD80_09F6D3F248EE_.wvu.Cols" localSheetId="1" hidden="1">TEKS!$D:$XFD</definedName>
    <definedName name="Z_58201E11_51B1_4C81_BD80_09F6D3F248EE_.wvu.Cols" localSheetId="4" hidden="1">Validation_ELAR_SLAR!$R:$XFD</definedName>
    <definedName name="Z_58201E11_51B1_4C81_BD80_09F6D3F248EE_.wvu.FilterData" localSheetId="6" hidden="1">Comments!$A$9:$F$10</definedName>
    <definedName name="Z_58201E11_51B1_4C81_BD80_09F6D3F248EE_.wvu.FilterData" localSheetId="9" hidden="1">'Comments (2nd Review)'!$A$10:$F$11</definedName>
    <definedName name="Z_58201E11_51B1_4C81_BD80_09F6D3F248EE_.wvu.FilterData" localSheetId="5" hidden="1">Errors!$A$9:$F$10</definedName>
    <definedName name="Z_58201E11_51B1_4C81_BD80_09F6D3F248EE_.wvu.FilterData" localSheetId="8" hidden="1">'Errors (2nd Review)'!$A$10:$F$11</definedName>
    <definedName name="Z_58201E11_51B1_4C81_BD80_09F6D3F248EE_.wvu.FilterData" localSheetId="1" hidden="1">TEKS!$13:$2583</definedName>
    <definedName name="Z_58201E11_51B1_4C81_BD80_09F6D3F248EE_.wvu.PrintArea" localSheetId="6" hidden="1">Comments!$A$1:$L$79</definedName>
    <definedName name="Z_58201E11_51B1_4C81_BD80_09F6D3F248EE_.wvu.PrintArea" localSheetId="9" hidden="1">'Comments (2nd Review)'!$A$1:$L$80</definedName>
    <definedName name="Z_58201E11_51B1_4C81_BD80_09F6D3F248EE_.wvu.PrintArea" localSheetId="5" hidden="1">Errors!$A$1:$M$46</definedName>
    <definedName name="Z_58201E11_51B1_4C81_BD80_09F6D3F248EE_.wvu.PrintArea" localSheetId="8" hidden="1">'Errors (2nd Review)'!$A$1:$M$47</definedName>
    <definedName name="Z_58201E11_51B1_4C81_BD80_09F6D3F248EE_.wvu.PrintArea" localSheetId="1" hidden="1">TEKS!$A$1:$C$2583</definedName>
    <definedName name="Z_58201E11_51B1_4C81_BD80_09F6D3F248EE_.wvu.PrintTitles" localSheetId="6" hidden="1">Comments!$10:$10</definedName>
    <definedName name="Z_58201E11_51B1_4C81_BD80_09F6D3F248EE_.wvu.PrintTitles" localSheetId="9" hidden="1">'Comments (2nd Review)'!$10:$10</definedName>
    <definedName name="Z_58201E11_51B1_4C81_BD80_09F6D3F248EE_.wvu.PrintTitles" localSheetId="5" hidden="1">Errors!$10:$10</definedName>
    <definedName name="Z_58201E11_51B1_4C81_BD80_09F6D3F248EE_.wvu.PrintTitles" localSheetId="8" hidden="1">'Errors (2nd Review)'!$10:$10</definedName>
    <definedName name="Z_58201E11_51B1_4C81_BD80_09F6D3F248EE_.wvu.PrintTitles" localSheetId="1" hidden="1">TEKS!$13:$13</definedName>
    <definedName name="Z_58201E11_51B1_4C81_BD80_09F6D3F248EE_.wvu.Rows" localSheetId="6" hidden="1">Comments!$1219:$1048576,Comments!$1011:$1218</definedName>
    <definedName name="Z_58201E11_51B1_4C81_BD80_09F6D3F248EE_.wvu.Rows" localSheetId="9" hidden="1">'Comments (2nd Review)'!$1219:$1048576,'Comments (2nd Review)'!$1011:$1218</definedName>
    <definedName name="Z_58201E11_51B1_4C81_BD80_09F6D3F248EE_.wvu.Rows" localSheetId="5" hidden="1">Errors!$1219:$1048576,Errors!$1011:$1218</definedName>
    <definedName name="Z_58201E11_51B1_4C81_BD80_09F6D3F248EE_.wvu.Rows" localSheetId="8" hidden="1">'Errors (2nd Review)'!$1219:$1048576,'Errors (2nd Review)'!$1011:$1218</definedName>
    <definedName name="Z_58201E11_51B1_4C81_BD80_09F6D3F248EE_.wvu.Rows" localSheetId="7" hidden="1">'Signature (2nd Review)'!$48:$1048576,'Signature (2nd Review)'!$34:$47</definedName>
    <definedName name="Z_58201E11_51B1_4C81_BD80_09F6D3F248EE_.wvu.Rows" localSheetId="0" hidden="1">Summary!$48:$1048576,Summary!$34:$47</definedName>
    <definedName name="Z_58201E11_51B1_4C81_BD80_09F6D3F248EE_.wvu.Rows" localSheetId="1" hidden="1">TEKS!$8207:$1048576,TEKS!$2584:$8206</definedName>
    <definedName name="Z_58201E11_51B1_4C81_BD80_09F6D3F248EE_.wvu.Rows" localSheetId="4" hidden="1">Validation_ELAR_SLAR!$129:$1048576,Validation_ELAR_SLAR!$103:$128</definedName>
    <definedName name="Z_638D1478_109D_438A_B163_5162D59C8A71_.wvu.Cols" localSheetId="2" hidden="1">'ELPS-Student'!$E:$XFD</definedName>
    <definedName name="Z_638D1478_109D_438A_B163_5162D59C8A71_.wvu.Cols" localSheetId="3" hidden="1">'ELPS-Teacher'!$E:$XFD</definedName>
    <definedName name="Z_638D1478_109D_438A_B163_5162D59C8A71_.wvu.FilterData" localSheetId="2" hidden="1">'ELPS-Student'!$A$13:$Y$13</definedName>
    <definedName name="Z_638D1478_109D_438A_B163_5162D59C8A71_.wvu.FilterData" localSheetId="3" hidden="1">'ELPS-Teacher'!$A$13:$R$263</definedName>
    <definedName name="Z_638D1478_109D_438A_B163_5162D59C8A71_.wvu.PrintArea" localSheetId="2" hidden="1">'ELPS-Student'!$A$1:$G$2081</definedName>
    <definedName name="Z_638D1478_109D_438A_B163_5162D59C8A71_.wvu.PrintArea" localSheetId="3" hidden="1">'ELPS-Teacher'!$A$1:$G$265</definedName>
    <definedName name="Z_638D1478_109D_438A_B163_5162D59C8A71_.wvu.PrintTitles" localSheetId="2" hidden="1">'ELPS-Student'!$1570:$1570</definedName>
    <definedName name="Z_638D1478_109D_438A_B163_5162D59C8A71_.wvu.PrintTitles" localSheetId="3" hidden="1">'ELPS-Teacher'!$14:$14</definedName>
    <definedName name="Z_638D1478_109D_438A_B163_5162D59C8A71_.wvu.Rows" localSheetId="2" hidden="1">'ELPS-Student'!$2243:$1048576,'ELPS-Student'!$282:$2242</definedName>
    <definedName name="Z_638D1478_109D_438A_B163_5162D59C8A71_.wvu.Rows" localSheetId="3" hidden="1">'ELPS-Teacher'!$447:$1048576,'ELPS-Teacher'!$309:$446</definedName>
    <definedName name="Z_6CE77303_B84B_48E8_B3E1_CF335969425A_.wvu.Cols" localSheetId="2" hidden="1">'ELPS-Student'!$E:$XFD</definedName>
    <definedName name="Z_6CE77303_B84B_48E8_B3E1_CF335969425A_.wvu.Cols" localSheetId="3" hidden="1">'ELPS-Teacher'!$E:$XFD</definedName>
    <definedName name="Z_6CE77303_B84B_48E8_B3E1_CF335969425A_.wvu.FilterData" localSheetId="2" hidden="1">'ELPS-Student'!$A$13:$Y$13</definedName>
    <definedName name="Z_6CE77303_B84B_48E8_B3E1_CF335969425A_.wvu.FilterData" localSheetId="3" hidden="1">'ELPS-Teacher'!$A$13:$R$263</definedName>
    <definedName name="Z_6CE77303_B84B_48E8_B3E1_CF335969425A_.wvu.PrintArea" localSheetId="2" hidden="1">'ELPS-Student'!$A$1:$G$2081</definedName>
    <definedName name="Z_6CE77303_B84B_48E8_B3E1_CF335969425A_.wvu.PrintArea" localSheetId="3" hidden="1">'ELPS-Teacher'!$A$1:$G$265</definedName>
    <definedName name="Z_6CE77303_B84B_48E8_B3E1_CF335969425A_.wvu.PrintTitles" localSheetId="2" hidden="1">'ELPS-Student'!$1570:$1570</definedName>
    <definedName name="Z_6CE77303_B84B_48E8_B3E1_CF335969425A_.wvu.PrintTitles" localSheetId="3" hidden="1">'ELPS-Teacher'!$14:$14</definedName>
    <definedName name="Z_6CE77303_B84B_48E8_B3E1_CF335969425A_.wvu.Rows" localSheetId="2" hidden="1">'ELPS-Student'!$2243:$1048576,'ELPS-Student'!$282:$2242</definedName>
    <definedName name="Z_6CE77303_B84B_48E8_B3E1_CF335969425A_.wvu.Rows" localSheetId="3" hidden="1">'ELPS-Teacher'!$447:$1048576,'ELPS-Teacher'!$309:$446</definedName>
    <definedName name="Z_727AA9A2_93DA_4E3B_8E59_441B50B4F7EF_.wvu.Cols" localSheetId="2" hidden="1">'ELPS-Student'!$E:$XFD</definedName>
    <definedName name="Z_727AA9A2_93DA_4E3B_8E59_441B50B4F7EF_.wvu.Cols" localSheetId="3" hidden="1">'ELPS-Teacher'!$E:$XFD</definedName>
    <definedName name="Z_727AA9A2_93DA_4E3B_8E59_441B50B4F7EF_.wvu.FilterData" localSheetId="2" hidden="1">'ELPS-Student'!$A$13:$Y$13</definedName>
    <definedName name="Z_727AA9A2_93DA_4E3B_8E59_441B50B4F7EF_.wvu.FilterData" localSheetId="3" hidden="1">'ELPS-Teacher'!$A$13:$R$263</definedName>
    <definedName name="Z_727AA9A2_93DA_4E3B_8E59_441B50B4F7EF_.wvu.PrintArea" localSheetId="2" hidden="1">'ELPS-Student'!$A$1:$G$2081</definedName>
    <definedName name="Z_727AA9A2_93DA_4E3B_8E59_441B50B4F7EF_.wvu.PrintArea" localSheetId="3" hidden="1">'ELPS-Teacher'!$A$1:$G$265</definedName>
    <definedName name="Z_727AA9A2_93DA_4E3B_8E59_441B50B4F7EF_.wvu.PrintTitles" localSheetId="2" hidden="1">'ELPS-Student'!$1570:$1570</definedName>
    <definedName name="Z_727AA9A2_93DA_4E3B_8E59_441B50B4F7EF_.wvu.PrintTitles" localSheetId="3" hidden="1">'ELPS-Teacher'!$14:$14</definedName>
    <definedName name="Z_727AA9A2_93DA_4E3B_8E59_441B50B4F7EF_.wvu.Rows" localSheetId="2" hidden="1">'ELPS-Student'!$2243:$1048576,'ELPS-Student'!$282:$2242</definedName>
    <definedName name="Z_727AA9A2_93DA_4E3B_8E59_441B50B4F7EF_.wvu.Rows" localSheetId="3" hidden="1">'ELPS-Teacher'!$447:$1048576,'ELPS-Teacher'!$309:$446</definedName>
    <definedName name="Z_963644DD_418E_4117_8125_63D181FC782E_.wvu.Cols" localSheetId="2" hidden="1">'ELPS-Student'!$E:$XFD</definedName>
    <definedName name="Z_963644DD_418E_4117_8125_63D181FC782E_.wvu.Cols" localSheetId="3" hidden="1">'ELPS-Teacher'!$E:$XFD</definedName>
    <definedName name="Z_963644DD_418E_4117_8125_63D181FC782E_.wvu.FilterData" localSheetId="2" hidden="1">'ELPS-Student'!$A$13:$Y$13</definedName>
    <definedName name="Z_963644DD_418E_4117_8125_63D181FC782E_.wvu.FilterData" localSheetId="3" hidden="1">'ELPS-Teacher'!$A$13:$R$263</definedName>
    <definedName name="Z_963644DD_418E_4117_8125_63D181FC782E_.wvu.PrintArea" localSheetId="2" hidden="1">'ELPS-Student'!$A$1:$G$2081</definedName>
    <definedName name="Z_963644DD_418E_4117_8125_63D181FC782E_.wvu.PrintArea" localSheetId="3" hidden="1">'ELPS-Teacher'!$A$1:$G$265</definedName>
    <definedName name="Z_963644DD_418E_4117_8125_63D181FC782E_.wvu.PrintTitles" localSheetId="2" hidden="1">'ELPS-Student'!$1570:$1570</definedName>
    <definedName name="Z_963644DD_418E_4117_8125_63D181FC782E_.wvu.PrintTitles" localSheetId="3" hidden="1">'ELPS-Teacher'!$14:$14</definedName>
    <definedName name="Z_963644DD_418E_4117_8125_63D181FC782E_.wvu.Rows" localSheetId="2" hidden="1">'ELPS-Student'!$2243:$1048576,'ELPS-Student'!$282:$2242</definedName>
    <definedName name="Z_963644DD_418E_4117_8125_63D181FC782E_.wvu.Rows" localSheetId="3" hidden="1">'ELPS-Teacher'!$447:$1048576,'ELPS-Teacher'!$309:$446</definedName>
    <definedName name="Z_9F1A7914_FF30_4070_AD3D_206F65858D0E_.wvu.Cols" localSheetId="9" hidden="1">'Comments (2nd Review)'!$F:$F,'Comments (2nd Review)'!$M:$XFD</definedName>
    <definedName name="Z_9F1A7914_FF30_4070_AD3D_206F65858D0E_.wvu.Cols" localSheetId="8" hidden="1">'Errors (2nd Review)'!$G:$G,'Errors (2nd Review)'!$N:$XFD</definedName>
    <definedName name="Z_9F1A7914_FF30_4070_AD3D_206F65858D0E_.wvu.Cols" localSheetId="7" hidden="1">'Signature (2nd Review)'!$H:$XFD</definedName>
    <definedName name="Z_9F1A7914_FF30_4070_AD3D_206F65858D0E_.wvu.Cols" localSheetId="1" hidden="1">TEKS!$D:$XFD</definedName>
    <definedName name="Z_9F1A7914_FF30_4070_AD3D_206F65858D0E_.wvu.Cols" localSheetId="4" hidden="1">Validation_ELAR_SLAR!$R:$XFD</definedName>
    <definedName name="Z_9F1A7914_FF30_4070_AD3D_206F65858D0E_.wvu.FilterData" localSheetId="6" hidden="1">Comments!$A$9:$F$10</definedName>
    <definedName name="Z_9F1A7914_FF30_4070_AD3D_206F65858D0E_.wvu.FilterData" localSheetId="9" hidden="1">'Comments (2nd Review)'!$A$10:$F$11</definedName>
    <definedName name="Z_9F1A7914_FF30_4070_AD3D_206F65858D0E_.wvu.FilterData" localSheetId="5" hidden="1">Errors!$A$9:$F$10</definedName>
    <definedName name="Z_9F1A7914_FF30_4070_AD3D_206F65858D0E_.wvu.FilterData" localSheetId="8" hidden="1">'Errors (2nd Review)'!$A$10:$F$11</definedName>
    <definedName name="Z_9F1A7914_FF30_4070_AD3D_206F65858D0E_.wvu.FilterData" localSheetId="1" hidden="1">TEKS!$13:$2583</definedName>
    <definedName name="Z_9F1A7914_FF30_4070_AD3D_206F65858D0E_.wvu.PrintArea" localSheetId="6" hidden="1">Comments!$A$1:$L$79</definedName>
    <definedName name="Z_9F1A7914_FF30_4070_AD3D_206F65858D0E_.wvu.PrintArea" localSheetId="9" hidden="1">'Comments (2nd Review)'!$A$1:$L$80</definedName>
    <definedName name="Z_9F1A7914_FF30_4070_AD3D_206F65858D0E_.wvu.PrintArea" localSheetId="5" hidden="1">Errors!$A$1:$M$46</definedName>
    <definedName name="Z_9F1A7914_FF30_4070_AD3D_206F65858D0E_.wvu.PrintArea" localSheetId="8" hidden="1">'Errors (2nd Review)'!$A$1:$M$47</definedName>
    <definedName name="Z_9F1A7914_FF30_4070_AD3D_206F65858D0E_.wvu.PrintArea" localSheetId="1" hidden="1">TEKS!$A$1:$C$2583</definedName>
    <definedName name="Z_9F1A7914_FF30_4070_AD3D_206F65858D0E_.wvu.PrintTitles" localSheetId="6" hidden="1">Comments!$10:$10</definedName>
    <definedName name="Z_9F1A7914_FF30_4070_AD3D_206F65858D0E_.wvu.PrintTitles" localSheetId="9" hidden="1">'Comments (2nd Review)'!$10:$10</definedName>
    <definedName name="Z_9F1A7914_FF30_4070_AD3D_206F65858D0E_.wvu.PrintTitles" localSheetId="5" hidden="1">Errors!$10:$10</definedName>
    <definedName name="Z_9F1A7914_FF30_4070_AD3D_206F65858D0E_.wvu.PrintTitles" localSheetId="8" hidden="1">'Errors (2nd Review)'!$10:$10</definedName>
    <definedName name="Z_9F1A7914_FF30_4070_AD3D_206F65858D0E_.wvu.PrintTitles" localSheetId="1" hidden="1">TEKS!$13:$13</definedName>
    <definedName name="Z_9F1A7914_FF30_4070_AD3D_206F65858D0E_.wvu.Rows" localSheetId="6" hidden="1">Comments!$1219:$1048576,Comments!$1011:$1218</definedName>
    <definedName name="Z_9F1A7914_FF30_4070_AD3D_206F65858D0E_.wvu.Rows" localSheetId="9" hidden="1">'Comments (2nd Review)'!$1219:$1048576,'Comments (2nd Review)'!$1011:$1218</definedName>
    <definedName name="Z_9F1A7914_FF30_4070_AD3D_206F65858D0E_.wvu.Rows" localSheetId="5" hidden="1">Errors!$1219:$1048576,Errors!$1011:$1218</definedName>
    <definedName name="Z_9F1A7914_FF30_4070_AD3D_206F65858D0E_.wvu.Rows" localSheetId="8" hidden="1">'Errors (2nd Review)'!$1219:$1048576,'Errors (2nd Review)'!$1011:$1218</definedName>
    <definedName name="Z_9F1A7914_FF30_4070_AD3D_206F65858D0E_.wvu.Rows" localSheetId="7" hidden="1">'Signature (2nd Review)'!$48:$1048576,'Signature (2nd Review)'!$34:$47</definedName>
    <definedName name="Z_9F1A7914_FF30_4070_AD3D_206F65858D0E_.wvu.Rows" localSheetId="0" hidden="1">Summary!$48:$1048576,Summary!$34:$47</definedName>
    <definedName name="Z_9F1A7914_FF30_4070_AD3D_206F65858D0E_.wvu.Rows" localSheetId="1" hidden="1">TEKS!$8207:$1048576,TEKS!$2584:$8206</definedName>
    <definedName name="Z_9F1A7914_FF30_4070_AD3D_206F65858D0E_.wvu.Rows" localSheetId="4" hidden="1">Validation_ELAR_SLAR!$129:$1048576,Validation_ELAR_SLAR!$103:$128</definedName>
    <definedName name="Z_A511E952_F651_4347_B40E_EF2C2926EDE2_.wvu.Cols" localSheetId="9" hidden="1">'Comments (2nd Review)'!$F:$F,'Comments (2nd Review)'!$M:$XFD</definedName>
    <definedName name="Z_A511E952_F651_4347_B40E_EF2C2926EDE2_.wvu.Cols" localSheetId="8" hidden="1">'Errors (2nd Review)'!$G:$G,'Errors (2nd Review)'!$N:$XFD</definedName>
    <definedName name="Z_A511E952_F651_4347_B40E_EF2C2926EDE2_.wvu.Cols" localSheetId="7" hidden="1">'Signature (2nd Review)'!$H:$XFD</definedName>
    <definedName name="Z_A511E952_F651_4347_B40E_EF2C2926EDE2_.wvu.Cols" localSheetId="1" hidden="1">TEKS!$D:$XFD</definedName>
    <definedName name="Z_A511E952_F651_4347_B40E_EF2C2926EDE2_.wvu.Cols" localSheetId="4" hidden="1">Validation_ELAR_SLAR!$R:$XFD</definedName>
    <definedName name="Z_A511E952_F651_4347_B40E_EF2C2926EDE2_.wvu.FilterData" localSheetId="6" hidden="1">Comments!$A$9:$F$10</definedName>
    <definedName name="Z_A511E952_F651_4347_B40E_EF2C2926EDE2_.wvu.FilterData" localSheetId="9" hidden="1">'Comments (2nd Review)'!$A$10:$F$11</definedName>
    <definedName name="Z_A511E952_F651_4347_B40E_EF2C2926EDE2_.wvu.FilterData" localSheetId="5" hidden="1">Errors!$A$9:$F$10</definedName>
    <definedName name="Z_A511E952_F651_4347_B40E_EF2C2926EDE2_.wvu.FilterData" localSheetId="8" hidden="1">'Errors (2nd Review)'!$A$10:$F$11</definedName>
    <definedName name="Z_A511E952_F651_4347_B40E_EF2C2926EDE2_.wvu.FilterData" localSheetId="1" hidden="1">TEKS!$A$13:$C$2583</definedName>
    <definedName name="Z_A511E952_F651_4347_B40E_EF2C2926EDE2_.wvu.PrintArea" localSheetId="6" hidden="1">Comments!$A$1:$L$79</definedName>
    <definedName name="Z_A511E952_F651_4347_B40E_EF2C2926EDE2_.wvu.PrintArea" localSheetId="9" hidden="1">'Comments (2nd Review)'!$A$1:$L$80</definedName>
    <definedName name="Z_A511E952_F651_4347_B40E_EF2C2926EDE2_.wvu.PrintArea" localSheetId="5" hidden="1">Errors!$A$1:$M$46</definedName>
    <definedName name="Z_A511E952_F651_4347_B40E_EF2C2926EDE2_.wvu.PrintArea" localSheetId="8" hidden="1">'Errors (2nd Review)'!$A$1:$M$47</definedName>
    <definedName name="Z_A511E952_F651_4347_B40E_EF2C2926EDE2_.wvu.PrintArea" localSheetId="1" hidden="1">TEKS!$A$1:$C$2583</definedName>
    <definedName name="Z_A511E952_F651_4347_B40E_EF2C2926EDE2_.wvu.PrintTitles" localSheetId="6" hidden="1">Comments!$10:$10</definedName>
    <definedName name="Z_A511E952_F651_4347_B40E_EF2C2926EDE2_.wvu.PrintTitles" localSheetId="9" hidden="1">'Comments (2nd Review)'!$10:$10</definedName>
    <definedName name="Z_A511E952_F651_4347_B40E_EF2C2926EDE2_.wvu.PrintTitles" localSheetId="5" hidden="1">Errors!$10:$10</definedName>
    <definedName name="Z_A511E952_F651_4347_B40E_EF2C2926EDE2_.wvu.PrintTitles" localSheetId="8" hidden="1">'Errors (2nd Review)'!$10:$10</definedName>
    <definedName name="Z_A511E952_F651_4347_B40E_EF2C2926EDE2_.wvu.PrintTitles" localSheetId="1" hidden="1">TEKS!$13:$13</definedName>
    <definedName name="Z_A511E952_F651_4347_B40E_EF2C2926EDE2_.wvu.Rows" localSheetId="6" hidden="1">Comments!$1219:$1048576,Comments!$1011:$1218</definedName>
    <definedName name="Z_A511E952_F651_4347_B40E_EF2C2926EDE2_.wvu.Rows" localSheetId="9" hidden="1">'Comments (2nd Review)'!$1219:$1048576,'Comments (2nd Review)'!$1011:$1218</definedName>
    <definedName name="Z_A511E952_F651_4347_B40E_EF2C2926EDE2_.wvu.Rows" localSheetId="5" hidden="1">Errors!$1219:$1048576,Errors!$1011:$1218</definedName>
    <definedName name="Z_A511E952_F651_4347_B40E_EF2C2926EDE2_.wvu.Rows" localSheetId="8" hidden="1">'Errors (2nd Review)'!$1219:$1048576,'Errors (2nd Review)'!$1011:$1218</definedName>
    <definedName name="Z_A511E952_F651_4347_B40E_EF2C2926EDE2_.wvu.Rows" localSheetId="7" hidden="1">'Signature (2nd Review)'!$48:$1048576,'Signature (2nd Review)'!$34:$47</definedName>
    <definedName name="Z_A511E952_F651_4347_B40E_EF2C2926EDE2_.wvu.Rows" localSheetId="0" hidden="1">Summary!$48:$1048576,Summary!$34:$47</definedName>
    <definedName name="Z_A511E952_F651_4347_B40E_EF2C2926EDE2_.wvu.Rows" localSheetId="1" hidden="1">TEKS!$8207:$1048576,TEKS!$2584:$8206</definedName>
    <definedName name="Z_A511E952_F651_4347_B40E_EF2C2926EDE2_.wvu.Rows" localSheetId="4" hidden="1">Validation_ELAR_SLAR!$129:$1048576,Validation_ELAR_SLAR!$103:$128</definedName>
    <definedName name="Z_C67C85B9_E9FE_4DDB_9B6A_A01FF56A9E9C_.wvu.Cols" localSheetId="2" hidden="1">'ELPS-Student'!$E:$XFD</definedName>
    <definedName name="Z_C67C85B9_E9FE_4DDB_9B6A_A01FF56A9E9C_.wvu.Cols" localSheetId="3" hidden="1">'ELPS-Teacher'!$E:$XFD</definedName>
    <definedName name="Z_C67C85B9_E9FE_4DDB_9B6A_A01FF56A9E9C_.wvu.FilterData" localSheetId="2" hidden="1">'ELPS-Student'!$A$13:$Y$13</definedName>
    <definedName name="Z_C67C85B9_E9FE_4DDB_9B6A_A01FF56A9E9C_.wvu.FilterData" localSheetId="3" hidden="1">'ELPS-Teacher'!$A$13:$R$263</definedName>
    <definedName name="Z_C67C85B9_E9FE_4DDB_9B6A_A01FF56A9E9C_.wvu.PrintArea" localSheetId="2" hidden="1">'ELPS-Student'!$A$1:$G$2081</definedName>
    <definedName name="Z_C67C85B9_E9FE_4DDB_9B6A_A01FF56A9E9C_.wvu.PrintArea" localSheetId="3" hidden="1">'ELPS-Teacher'!$A$1:$G$265</definedName>
    <definedName name="Z_C67C85B9_E9FE_4DDB_9B6A_A01FF56A9E9C_.wvu.PrintTitles" localSheetId="2" hidden="1">'ELPS-Student'!$1570:$1570</definedName>
    <definedName name="Z_C67C85B9_E9FE_4DDB_9B6A_A01FF56A9E9C_.wvu.PrintTitles" localSheetId="3" hidden="1">'ELPS-Teacher'!$14:$14</definedName>
    <definedName name="Z_C67C85B9_E9FE_4DDB_9B6A_A01FF56A9E9C_.wvu.Rows" localSheetId="2" hidden="1">'ELPS-Student'!$2243:$1048576,'ELPS-Student'!$282:$2242</definedName>
    <definedName name="Z_C67C85B9_E9FE_4DDB_9B6A_A01FF56A9E9C_.wvu.Rows" localSheetId="3" hidden="1">'ELPS-Teacher'!$447:$1048576,'ELPS-Teacher'!$309:$446</definedName>
    <definedName name="Z_EBB53826_B7E2_47AF_80C6_E0B66E241539_.wvu.Cols" localSheetId="9" hidden="1">'Comments (2nd Review)'!$F:$F,'Comments (2nd Review)'!$M:$XFD</definedName>
    <definedName name="Z_EBB53826_B7E2_47AF_80C6_E0B66E241539_.wvu.Cols" localSheetId="8" hidden="1">'Errors (2nd Review)'!$G:$G,'Errors (2nd Review)'!$N:$XFD</definedName>
    <definedName name="Z_EBB53826_B7E2_47AF_80C6_E0B66E241539_.wvu.Cols" localSheetId="7" hidden="1">'Signature (2nd Review)'!$H:$XFD</definedName>
    <definedName name="Z_EBB53826_B7E2_47AF_80C6_E0B66E241539_.wvu.Cols" localSheetId="1" hidden="1">TEKS!$D:$XFD</definedName>
    <definedName name="Z_EBB53826_B7E2_47AF_80C6_E0B66E241539_.wvu.Cols" localSheetId="4" hidden="1">Validation_ELAR_SLAR!$R:$XFD</definedName>
    <definedName name="Z_EBB53826_B7E2_47AF_80C6_E0B66E241539_.wvu.FilterData" localSheetId="6" hidden="1">Comments!$A$9:$F$10</definedName>
    <definedName name="Z_EBB53826_B7E2_47AF_80C6_E0B66E241539_.wvu.FilterData" localSheetId="9" hidden="1">'Comments (2nd Review)'!$A$10:$F$11</definedName>
    <definedName name="Z_EBB53826_B7E2_47AF_80C6_E0B66E241539_.wvu.FilterData" localSheetId="5" hidden="1">Errors!$A$9:$F$10</definedName>
    <definedName name="Z_EBB53826_B7E2_47AF_80C6_E0B66E241539_.wvu.FilterData" localSheetId="8" hidden="1">'Errors (2nd Review)'!$A$10:$F$11</definedName>
    <definedName name="Z_EBB53826_B7E2_47AF_80C6_E0B66E241539_.wvu.FilterData" localSheetId="1" hidden="1">TEKS!$13:$2583</definedName>
    <definedName name="Z_EBB53826_B7E2_47AF_80C6_E0B66E241539_.wvu.PrintArea" localSheetId="6" hidden="1">Comments!$A$1:$L$79</definedName>
    <definedName name="Z_EBB53826_B7E2_47AF_80C6_E0B66E241539_.wvu.PrintArea" localSheetId="9" hidden="1">'Comments (2nd Review)'!$A$1:$L$80</definedName>
    <definedName name="Z_EBB53826_B7E2_47AF_80C6_E0B66E241539_.wvu.PrintArea" localSheetId="5" hidden="1">Errors!$A$1:$M$46</definedName>
    <definedName name="Z_EBB53826_B7E2_47AF_80C6_E0B66E241539_.wvu.PrintArea" localSheetId="8" hidden="1">'Errors (2nd Review)'!$A$1:$M$47</definedName>
    <definedName name="Z_EBB53826_B7E2_47AF_80C6_E0B66E241539_.wvu.PrintArea" localSheetId="1" hidden="1">TEKS!$A$1:$C$2583</definedName>
    <definedName name="Z_EBB53826_B7E2_47AF_80C6_E0B66E241539_.wvu.PrintTitles" localSheetId="6" hidden="1">Comments!$10:$10</definedName>
    <definedName name="Z_EBB53826_B7E2_47AF_80C6_E0B66E241539_.wvu.PrintTitles" localSheetId="9" hidden="1">'Comments (2nd Review)'!$10:$10</definedName>
    <definedName name="Z_EBB53826_B7E2_47AF_80C6_E0B66E241539_.wvu.PrintTitles" localSheetId="5" hidden="1">Errors!$10:$10</definedName>
    <definedName name="Z_EBB53826_B7E2_47AF_80C6_E0B66E241539_.wvu.PrintTitles" localSheetId="8" hidden="1">'Errors (2nd Review)'!$10:$10</definedName>
    <definedName name="Z_EBB53826_B7E2_47AF_80C6_E0B66E241539_.wvu.PrintTitles" localSheetId="1" hidden="1">TEKS!$13:$13</definedName>
    <definedName name="Z_EBB53826_B7E2_47AF_80C6_E0B66E241539_.wvu.Rows" localSheetId="6" hidden="1">Comments!$1219:$1048576,Comments!$1011:$1218</definedName>
    <definedName name="Z_EBB53826_B7E2_47AF_80C6_E0B66E241539_.wvu.Rows" localSheetId="9" hidden="1">'Comments (2nd Review)'!$1219:$1048576,'Comments (2nd Review)'!$1011:$1218</definedName>
    <definedName name="Z_EBB53826_B7E2_47AF_80C6_E0B66E241539_.wvu.Rows" localSheetId="5" hidden="1">Errors!$1219:$1048576,Errors!$1011:$1218</definedName>
    <definedName name="Z_EBB53826_B7E2_47AF_80C6_E0B66E241539_.wvu.Rows" localSheetId="8" hidden="1">'Errors (2nd Review)'!$1219:$1048576,'Errors (2nd Review)'!$1011:$1218</definedName>
    <definedName name="Z_EBB53826_B7E2_47AF_80C6_E0B66E241539_.wvu.Rows" localSheetId="7" hidden="1">'Signature (2nd Review)'!$48:$1048576,'Signature (2nd Review)'!$34:$47</definedName>
    <definedName name="Z_EBB53826_B7E2_47AF_80C6_E0B66E241539_.wvu.Rows" localSheetId="0" hidden="1">Summary!$48:$1048576,Summary!$34:$47</definedName>
    <definedName name="Z_EBB53826_B7E2_47AF_80C6_E0B66E241539_.wvu.Rows" localSheetId="1" hidden="1">TEKS!$8207:$1048576,TEKS!$2584:$8206</definedName>
    <definedName name="Z_EBB53826_B7E2_47AF_80C6_E0B66E241539_.wvu.Rows" localSheetId="4" hidden="1">Validation_ELAR_SLAR!$129:$1048576,Validation_ELAR_SLAR!$103:$128</definedName>
    <definedName name="Z_EC0157FC_03E2_44C0_A497_2F5632EF264D_.wvu.Cols" localSheetId="9" hidden="1">'Comments (2nd Review)'!$F:$F,'Comments (2nd Review)'!$M:$XFD</definedName>
    <definedName name="Z_EC0157FC_03E2_44C0_A497_2F5632EF264D_.wvu.Cols" localSheetId="8" hidden="1">'Errors (2nd Review)'!$G:$G,'Errors (2nd Review)'!$N:$XFD</definedName>
    <definedName name="Z_EC0157FC_03E2_44C0_A497_2F5632EF264D_.wvu.Cols" localSheetId="7" hidden="1">'Signature (2nd Review)'!$H:$XFD</definedName>
    <definedName name="Z_EC0157FC_03E2_44C0_A497_2F5632EF264D_.wvu.Cols" localSheetId="1" hidden="1">TEKS!$D:$XFD</definedName>
    <definedName name="Z_EC0157FC_03E2_44C0_A497_2F5632EF264D_.wvu.Cols" localSheetId="4" hidden="1">Validation_ELAR_SLAR!$R:$XFD</definedName>
    <definedName name="Z_EC0157FC_03E2_44C0_A497_2F5632EF264D_.wvu.FilterData" localSheetId="6" hidden="1">Comments!$A$9:$F$10</definedName>
    <definedName name="Z_EC0157FC_03E2_44C0_A497_2F5632EF264D_.wvu.FilterData" localSheetId="9" hidden="1">'Comments (2nd Review)'!$A$10:$F$11</definedName>
    <definedName name="Z_EC0157FC_03E2_44C0_A497_2F5632EF264D_.wvu.FilterData" localSheetId="5" hidden="1">Errors!$A$9:$F$10</definedName>
    <definedName name="Z_EC0157FC_03E2_44C0_A497_2F5632EF264D_.wvu.FilterData" localSheetId="8" hidden="1">'Errors (2nd Review)'!$A$10:$F$11</definedName>
    <definedName name="Z_EC0157FC_03E2_44C0_A497_2F5632EF264D_.wvu.FilterData" localSheetId="1" hidden="1">TEKS!$13:$2583</definedName>
    <definedName name="Z_EC0157FC_03E2_44C0_A497_2F5632EF264D_.wvu.PrintArea" localSheetId="6" hidden="1">Comments!$A$1:$L$79</definedName>
    <definedName name="Z_EC0157FC_03E2_44C0_A497_2F5632EF264D_.wvu.PrintArea" localSheetId="9" hidden="1">'Comments (2nd Review)'!$A$1:$L$80</definedName>
    <definedName name="Z_EC0157FC_03E2_44C0_A497_2F5632EF264D_.wvu.PrintArea" localSheetId="5" hidden="1">Errors!$A$1:$M$46</definedName>
    <definedName name="Z_EC0157FC_03E2_44C0_A497_2F5632EF264D_.wvu.PrintArea" localSheetId="8" hidden="1">'Errors (2nd Review)'!$A$1:$M$47</definedName>
    <definedName name="Z_EC0157FC_03E2_44C0_A497_2F5632EF264D_.wvu.PrintArea" localSheetId="1" hidden="1">TEKS!$A$1:$C$2583</definedName>
    <definedName name="Z_EC0157FC_03E2_44C0_A497_2F5632EF264D_.wvu.PrintTitles" localSheetId="6" hidden="1">Comments!$10:$10</definedName>
    <definedName name="Z_EC0157FC_03E2_44C0_A497_2F5632EF264D_.wvu.PrintTitles" localSheetId="9" hidden="1">'Comments (2nd Review)'!$10:$10</definedName>
    <definedName name="Z_EC0157FC_03E2_44C0_A497_2F5632EF264D_.wvu.PrintTitles" localSheetId="5" hidden="1">Errors!$10:$10</definedName>
    <definedName name="Z_EC0157FC_03E2_44C0_A497_2F5632EF264D_.wvu.PrintTitles" localSheetId="8" hidden="1">'Errors (2nd Review)'!$10:$10</definedName>
    <definedName name="Z_EC0157FC_03E2_44C0_A497_2F5632EF264D_.wvu.PrintTitles" localSheetId="1" hidden="1">TEKS!$13:$13</definedName>
    <definedName name="Z_EC0157FC_03E2_44C0_A497_2F5632EF264D_.wvu.Rows" localSheetId="6" hidden="1">Comments!$1219:$1048576,Comments!$1011:$1218</definedName>
    <definedName name="Z_EC0157FC_03E2_44C0_A497_2F5632EF264D_.wvu.Rows" localSheetId="9" hidden="1">'Comments (2nd Review)'!$1219:$1048576,'Comments (2nd Review)'!$1011:$1218</definedName>
    <definedName name="Z_EC0157FC_03E2_44C0_A497_2F5632EF264D_.wvu.Rows" localSheetId="5" hidden="1">Errors!$1219:$1048576,Errors!$1011:$1218</definedName>
    <definedName name="Z_EC0157FC_03E2_44C0_A497_2F5632EF264D_.wvu.Rows" localSheetId="8" hidden="1">'Errors (2nd Review)'!$1219:$1048576,'Errors (2nd Review)'!$1011:$1218</definedName>
    <definedName name="Z_EC0157FC_03E2_44C0_A497_2F5632EF264D_.wvu.Rows" localSheetId="7" hidden="1">'Signature (2nd Review)'!$48:$1048576,'Signature (2nd Review)'!$34:$47</definedName>
    <definedName name="Z_EC0157FC_03E2_44C0_A497_2F5632EF264D_.wvu.Rows" localSheetId="0" hidden="1">Summary!$48:$1048576,Summary!$34:$47</definedName>
    <definedName name="Z_EC0157FC_03E2_44C0_A497_2F5632EF264D_.wvu.Rows" localSheetId="1" hidden="1">TEKS!$8207:$1048576,TEKS!$2584:$8206</definedName>
    <definedName name="Z_EC0157FC_03E2_44C0_A497_2F5632EF264D_.wvu.Rows" localSheetId="4" hidden="1">Validation_ELAR_SLAR!$129:$1048576,Validation_ELAR_SLAR!$103:$128</definedName>
  </definedNames>
  <calcPr calcId="162913" concurrentCalc="0"/>
  <customWorkbookViews>
    <customWorkbookView name="Aker, Cheryl - Personal View" guid="{EC0157FC-03E2-44C0-A497-2F5632EF264D}" mergeInterval="0" personalView="1" maximized="1" xWindow="-8" yWindow="-8" windowWidth="1696" windowHeight="1026" tabRatio="842" activeSheetId="2" showComments="commIndAndComment"/>
    <customWorkbookView name="Imafidon, Janika - Personal View" guid="{27C53A47-A1F1-45B1-AB00-20C4B6AD32C1}" mergeInterval="0" personalView="1" maximized="1" xWindow="-8" yWindow="-8" windowWidth="1696" windowHeight="1026" tabRatio="842" activeSheetId="2"/>
    <customWorkbookView name="Callaway, Kelly - Personal View" guid="{58201E11-51B1-4C81-BD80-09F6D3F248EE}" mergeInterval="0" personalView="1" maximized="1" xWindow="-8" yWindow="-8" windowWidth="1552" windowHeight="840" tabRatio="842" activeSheetId="2" showComments="commIndAndComment"/>
    <customWorkbookView name="TEAUser - Personal View" guid="{A511E952-F651-4347-B40E-EF2C2926EDE2}" mergeInterval="0" personalView="1" maximized="1" xWindow="-8" yWindow="-8" windowWidth="1382" windowHeight="744" tabRatio="842" activeSheetId="2"/>
    <customWorkbookView name="Pignato, Cassandra - Personal View" guid="{9F1A7914-FF30-4070-AD3D-206F65858D0E}" mergeInterval="0" personalView="1" maximized="1" xWindow="82" yWindow="-8" windowWidth="1606" windowHeight="1066" tabRatio="842" activeSheetId="2"/>
    <customWorkbookView name="Ramirez, Sarah - Personal View" guid="{EBB53826-B7E2-47AF-80C6-E0B66E241539}" mergeInterval="0" personalView="1" maximized="1" xWindow="-8" yWindow="-8" windowWidth="1696" windowHeight="1026" tabRatio="842" activeSheetId="2" showComments="commIndAndComment"/>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2" i="13" l="1"/>
  <c r="B3" i="13"/>
  <c r="B4" i="13"/>
  <c r="B5" i="13"/>
  <c r="B6" i="13"/>
  <c r="B7" i="13"/>
  <c r="B7" i="11"/>
  <c r="B6" i="11"/>
  <c r="B5" i="11"/>
  <c r="B4" i="11"/>
  <c r="B3" i="11"/>
  <c r="B2" i="11"/>
  <c r="B7" i="7"/>
  <c r="B6" i="7"/>
  <c r="B5" i="7"/>
  <c r="B7" i="6"/>
  <c r="B6" i="6"/>
  <c r="B5" i="6"/>
  <c r="B4" i="6"/>
  <c r="B6" i="8"/>
  <c r="B5" i="8"/>
  <c r="B4" i="8"/>
  <c r="B2" i="8"/>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C9" i="10"/>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C9" i="9"/>
  <c r="F1009" i="7"/>
  <c r="F1008" i="7"/>
  <c r="F1007" i="7"/>
  <c r="F1006" i="7"/>
  <c r="F1005" i="7"/>
  <c r="F1004" i="7"/>
  <c r="F1003" i="7"/>
  <c r="F1002" i="7"/>
  <c r="F1001" i="7"/>
  <c r="F1000" i="7"/>
  <c r="F999" i="7"/>
  <c r="F998" i="7"/>
  <c r="F997" i="7"/>
  <c r="F996" i="7"/>
  <c r="F995" i="7"/>
  <c r="F994" i="7"/>
  <c r="F993" i="7"/>
  <c r="F992" i="7"/>
  <c r="F991" i="7"/>
  <c r="F990" i="7"/>
  <c r="F989" i="7"/>
  <c r="F988" i="7"/>
  <c r="F987" i="7"/>
  <c r="F986" i="7"/>
  <c r="F985" i="7"/>
  <c r="F984" i="7"/>
  <c r="F983" i="7"/>
  <c r="F982" i="7"/>
  <c r="F981" i="7"/>
  <c r="F980" i="7"/>
  <c r="F979" i="7"/>
  <c r="F978" i="7"/>
  <c r="F977" i="7"/>
  <c r="F976" i="7"/>
  <c r="F975" i="7"/>
  <c r="F974" i="7"/>
  <c r="F973" i="7"/>
  <c r="F972" i="7"/>
  <c r="F971" i="7"/>
  <c r="F970" i="7"/>
  <c r="F969" i="7"/>
  <c r="F968" i="7"/>
  <c r="F967" i="7"/>
  <c r="F966" i="7"/>
  <c r="F965" i="7"/>
  <c r="F964" i="7"/>
  <c r="F963" i="7"/>
  <c r="F962" i="7"/>
  <c r="F961" i="7"/>
  <c r="F960" i="7"/>
  <c r="F959" i="7"/>
  <c r="F958" i="7"/>
  <c r="F957" i="7"/>
  <c r="F956" i="7"/>
  <c r="F955" i="7"/>
  <c r="F954" i="7"/>
  <c r="F953" i="7"/>
  <c r="F952" i="7"/>
  <c r="F951" i="7"/>
  <c r="F950" i="7"/>
  <c r="F949" i="7"/>
  <c r="F948" i="7"/>
  <c r="F947" i="7"/>
  <c r="F946" i="7"/>
  <c r="F945" i="7"/>
  <c r="F944" i="7"/>
  <c r="F943" i="7"/>
  <c r="F942" i="7"/>
  <c r="F941" i="7"/>
  <c r="F940" i="7"/>
  <c r="F939" i="7"/>
  <c r="F938" i="7"/>
  <c r="F937" i="7"/>
  <c r="F936" i="7"/>
  <c r="F935" i="7"/>
  <c r="F934" i="7"/>
  <c r="F933" i="7"/>
  <c r="F932" i="7"/>
  <c r="F931" i="7"/>
  <c r="F930" i="7"/>
  <c r="F929" i="7"/>
  <c r="F928" i="7"/>
  <c r="F927" i="7"/>
  <c r="F926" i="7"/>
  <c r="F925" i="7"/>
  <c r="F924" i="7"/>
  <c r="F923" i="7"/>
  <c r="F922" i="7"/>
  <c r="F921" i="7"/>
  <c r="F920" i="7"/>
  <c r="F919" i="7"/>
  <c r="F918" i="7"/>
  <c r="F917" i="7"/>
  <c r="F916" i="7"/>
  <c r="F915" i="7"/>
  <c r="F914" i="7"/>
  <c r="F913" i="7"/>
  <c r="F912" i="7"/>
  <c r="F911"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F788" i="7"/>
  <c r="F787" i="7"/>
  <c r="F786" i="7"/>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60"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F716" i="7"/>
  <c r="F715"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F645" i="7"/>
  <c r="F644" i="7"/>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C8" i="7"/>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C8" i="6"/>
  <c r="G10" i="6"/>
  <c r="B8" i="10"/>
  <c r="B7" i="10"/>
  <c r="B6" i="10"/>
  <c r="B5" i="10"/>
  <c r="B4" i="10"/>
  <c r="B3" i="10"/>
  <c r="B2" i="10"/>
  <c r="B8" i="9"/>
  <c r="B7" i="9"/>
  <c r="B6" i="9"/>
  <c r="B5" i="9"/>
  <c r="B4" i="9"/>
  <c r="B3" i="9"/>
  <c r="B2" i="9"/>
  <c r="B4" i="7"/>
  <c r="B3" i="7"/>
  <c r="B2" i="7"/>
  <c r="B3" i="6"/>
  <c r="B2" i="6"/>
  <c r="B6" i="1"/>
  <c r="B5" i="1"/>
  <c r="B4" i="1"/>
  <c r="B2" i="1"/>
  <c r="J18" i="1"/>
  <c r="I18" i="1"/>
  <c r="AR38" i="2"/>
  <c r="AR42" i="2"/>
  <c r="AR43" i="2"/>
  <c r="AR30" i="2"/>
  <c r="AR34" i="2"/>
  <c r="AR35" i="2"/>
  <c r="AR36" i="2"/>
  <c r="AR37" i="2"/>
  <c r="AR39" i="2"/>
  <c r="AR40" i="2"/>
  <c r="AR41" i="2"/>
  <c r="AR44" i="2"/>
  <c r="AR45" i="2"/>
  <c r="AR46" i="2"/>
  <c r="M12" i="2"/>
  <c r="I20" i="1"/>
  <c r="B9" i="1"/>
  <c r="K14" i="1"/>
  <c r="I13" i="1"/>
  <c r="B10" i="1"/>
  <c r="I19" i="1"/>
  <c r="I14" i="1"/>
  <c r="I16" i="1"/>
  <c r="I17" i="1"/>
  <c r="K13" i="1"/>
</calcChain>
</file>

<file path=xl/sharedStrings.xml><?xml version="1.0" encoding="utf-8"?>
<sst xmlns="http://schemas.openxmlformats.org/spreadsheetml/2006/main" count="10741" uniqueCount="1373">
  <si>
    <t>Subject</t>
  </si>
  <si>
    <t>Subchapter</t>
  </si>
  <si>
    <t>Course</t>
  </si>
  <si>
    <t>Publisher</t>
  </si>
  <si>
    <t>Program Title</t>
  </si>
  <si>
    <t>Program ISBN</t>
  </si>
  <si>
    <t>Knowledge and Skills Statement</t>
  </si>
  <si>
    <t>Student Expectation</t>
  </si>
  <si>
    <t>Breakout</t>
  </si>
  <si>
    <t>Item Type</t>
  </si>
  <si>
    <t>Citation Type</t>
  </si>
  <si>
    <t>Component ISBN</t>
  </si>
  <si>
    <t>Page (s)</t>
  </si>
  <si>
    <t>Comments</t>
  </si>
  <si>
    <t>All Panel Member Agree?</t>
  </si>
  <si>
    <t>Filter</t>
  </si>
  <si>
    <t>Activity</t>
  </si>
  <si>
    <t>Is the SE 
Addressed in the Student Material?</t>
  </si>
  <si>
    <t>Is the Breakout Addressed in the Student Materials?</t>
  </si>
  <si>
    <t>Is the Breakout Addressed in the Teacher Materials?</t>
  </si>
  <si>
    <t>Is the SE Addressed in the Teacher Material?</t>
  </si>
  <si>
    <t>Is the Citation Accepted in the Teacher Materials?</t>
  </si>
  <si>
    <t>Is the Citation Accepted in the Student Materials?</t>
  </si>
  <si>
    <t>Teacher Only</t>
  </si>
  <si>
    <t>Student/Teacher</t>
  </si>
  <si>
    <t>Narrative</t>
  </si>
  <si>
    <t>Panel Member #1
Is the Citation 
Accepted</t>
  </si>
  <si>
    <t>Panel Member #2
Is the Citation 
Accepted</t>
  </si>
  <si>
    <t>Panel Member #3
Is the Citation 
Accepted</t>
  </si>
  <si>
    <t>Panel Member #4
Is the Citation 
Accepted</t>
  </si>
  <si>
    <t>Panel Member #5
Is the Citation 
Accepted</t>
  </si>
  <si>
    <t xml:space="preserve">Required Grade Level </t>
  </si>
  <si>
    <t xml:space="preserve">
NA
</t>
  </si>
  <si>
    <t xml:space="preserve">
(2) Cross-curricular second language acquisition/listening. The ELL listens to a variety of speakers including teachers, peers, and electronic media to gain an increasing level of comprehension of newly acquired language in all content areas. ELLs may be at the beginning, intermediate, advanced, or advanced high stage of English language acquisition in listening.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</si>
  <si>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distinguish sounds and intonation patterns of English with increasing ease
</t>
  </si>
  <si>
    <t xml:space="preserve">
(B) recognize elements of the English sound system in newly acquired vocabulary such as long and short vowels, silent letters, and consonant clusters
</t>
  </si>
  <si>
    <t xml:space="preserve">
(C) learn new language structures, expressions, and basic and academic vocabulary heard during classroom instruction and interactions
</t>
  </si>
  <si>
    <t xml:space="preserve">
(D) monitor understanding of spoken language during classroom instruction and interactions and seek clarification as needed
</t>
  </si>
  <si>
    <t xml:space="preserve">
(E) use visual, contextual, and linguistic support to enhance and confirm understanding of increasingly complex and elaborated spoken language
</t>
  </si>
  <si>
    <t xml:space="preserve">
(F) listen to and derive meaning from a variety of media such as audio tape, video, DVD, and CD ROM to build and reinforce concept and language attainment
</t>
  </si>
  <si>
    <t xml:space="preserve">
(G) understand the general meaning, main points, and important details of spoken language ranging from situations in which topics, language, and contexts are familiar to unfamiliar
</t>
  </si>
  <si>
    <t xml:space="preserve">
(I) demonstrate listening comprehension of increasingly complex spoken English by following directions, retelling or summarizing spoken messages, responding to questions and requests, collaborating with peers, and taking notes commensurate with content and grade-level needs
</t>
  </si>
  <si>
    <t xml:space="preserve">
(3) Cross-curricular second language acquisition/speaking. The ELL speaks in a variety of modes for a variety of purposes with an awareness of different language registers (formal/informal) using vocabulary with increasing fluency and accuracy in language arts and all content areas. ELLs may be at the beginning, intermediate, advanced, or advanced high stage of English language acquisition in speaking.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</si>
  <si>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practice producing sounds of newly acquired vocabulary such as long and short vowels, silent letters, and consonant clusters to pronounce English words in a manner that is increasingly comprehensible
</t>
  </si>
  <si>
    <t xml:space="preserve">
(B) expand and internalize initial English vocabulary by learning and using high-frequency English words necessary for identifying and describing people, places, and objects, by retelling simple stories and basic information represented or supported by pictures, and by learning and using routine language needed for classroom communication
</t>
  </si>
  <si>
    <t xml:space="preserve">
(C) speak using a variety of grammatical structures, sentence lengths, sentence types, and connecting words with increasing accuracy and ease as more English is acquired
</t>
  </si>
  <si>
    <t xml:space="preserve">
(D) speak using grade-level content area vocabulary in context to internalize new English words and build academic language proficiency
</t>
  </si>
  <si>
    <t xml:space="preserve">
(E) share information in cooperative learning interactions
</t>
  </si>
  <si>
    <t xml:space="preserve">
(F) ask and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</si>
  <si>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(G) express opinions, ideas, and feelings ranging from communicating single words and short phrases to participating in extended discussions on a variety of social and grade-appropriate academic topics
</t>
  </si>
  <si>
    <t xml:space="preserve">
(H) narrate, describe, and explain with increasing specificity and detail as more English is acquired
</t>
  </si>
  <si>
    <t xml:space="preserve">
(I) adapt spoken language appropriately for formal and informal purposes
</t>
  </si>
  <si>
    <t xml:space="preserve">
(J) respond orally to information presented in a wide variety of print, electronic, audio, and visual media to build and reinforce concept and language attainment
</t>
  </si>
  <si>
    <t xml:space="preserve">
(4) Cross-curricular second language acquisition/reading. The ELL reads a variety of texts for a variety of purposes with an increasing level of comprehension in all content areas. ELLs may be at the beginning, intermediate, advanced, or advanced high stage of English language acquisition in reading.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apply to text read aloud for students not yet at the stage of decoding written text. The student is expected to:
</t>
  </si>
  <si>
    <t xml:space="preserve">
(A) learn relationships between sounds and letters of the English language and decode (sound out) words using a combination of skills such as recognizing sound-letter relationships and identifying cognates, affixes, roots and base words
</t>
  </si>
  <si>
    <t xml:space="preserve">
(B) recognize directionality of English reading such as left to right and top to bottom
</t>
  </si>
  <si>
    <t xml:space="preserve">
(C) develop basic sight vocabulary, derive meaning of environmental print, and comprehend English vocabulary and language structures used routinely in written classroom materials
</t>
  </si>
  <si>
    <t xml:space="preserve">
(D) use prereading supports such as graphic organizers, illustrations, and pretaught topic-related vocabulary and other prereading activities to enhance comprehension of written text
</t>
  </si>
  <si>
    <t xml:space="preserve">
(F) use visual and contextual support and support from peers and teachers to read grade-appropriate content area text, enhance and confirm understanding, and develop vocabulary, grasp of language structures, and background knowledge needed to comprehend increasingly challenging language
</t>
  </si>
  <si>
    <t xml:space="preserve">
(G) demonstrate comprehension of increasingly complex English by participating in shared reading, retelling or summarizing material, responding to questions, and taking notes commensurate with content area and grade level needs
</t>
  </si>
  <si>
    <t xml:space="preserve">
(H) read silently with increasing ease and comprehension for longer periods
</t>
  </si>
  <si>
    <t xml:space="preserve">
(I) demonstrate English comprehension and expand reading skills by employing basic reading skills such as demonstrating understanding of supporting ideas and details in text and graphic sources, summarizing text and distinguishing main ideas from details commensurate with content area needs
</t>
  </si>
  <si>
    <t xml:space="preserve">
(J) demonstrate English comprehension and expand reading skills by employing inferential skills such as predicting, making connections between ideas, drawing inferences and conclusions from text and graphic sources, and finding supporting text evidence commensurate with content area needs
</t>
  </si>
  <si>
    <t xml:space="preserve">
(5) Cross-curricular second language acquisition/writing. The ELL writes in a variety of forms with increasing accuracy to effectively address a specific purpose and audience in all content areas. ELLs may be at the beginning, intermediate, advanced, or advanced high stage of English language acquisition in writing. In order for the ELL to meet grade-level learning expectations across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do not apply until the student has reached the stage of generating original written text using a standard writing system. The student is expected to:
</t>
  </si>
  <si>
    <t xml:space="preserve">
(A) learn relationships between sounds and letters of the English language to represent sounds when writing in English
</t>
  </si>
  <si>
    <t xml:space="preserve">
(B) write using newly acquired basic vocabulary and content-based grade-level vocabulary
</t>
  </si>
  <si>
    <t xml:space="preserve">
(C) spell familiar English words with increasing accuracy, and employ English spelling patterns and rules with increasing accuracy as more English is acquired
</t>
  </si>
  <si>
    <t xml:space="preserve">
(D) edit writing for standard grammar and usage, including subject-verb agreement, pronoun agreement, and appropriate verb tenses commensurate with grade-level expectations as more English is acquired
</t>
  </si>
  <si>
    <t xml:space="preserve">
(E) employ increasingly complex grammatical structures in content area writing commensurate with grade level expectations such as (i) using correct verbs, tenses, and pronouns/antecedents; (ii) using possessive case (apostrophe -s) correctly; and, (iii) using negatives and contractions correctly
</t>
  </si>
  <si>
    <t xml:space="preserve">
(F) write using a variety of grade-appropriate sentence lengths, patterns, and connecting words to combine phrases, clauses, and sentences in increasingly accurate ways as more English is acquired
</t>
  </si>
  <si>
    <t xml:space="preserve">
(G) narrate, describe, and explain with increasing specificity and detail to fulfill content area writing needs as more English is acquired
</t>
  </si>
  <si>
    <t>Yes</t>
  </si>
  <si>
    <t>No</t>
  </si>
  <si>
    <t>Student</t>
  </si>
  <si>
    <t>Teacher</t>
  </si>
  <si>
    <t>Count of breakouts</t>
  </si>
  <si>
    <t>Total Count of SEs</t>
  </si>
  <si>
    <t>Count of SEs addressed</t>
  </si>
  <si>
    <t>% of SEs addressed</t>
  </si>
  <si>
    <t>Count of SEs not addressed</t>
  </si>
  <si>
    <t>Count of breakouts addressed</t>
  </si>
  <si>
    <t>% of breakouts addressed</t>
  </si>
  <si>
    <t>Count of breakouts not addressed</t>
  </si>
  <si>
    <t>% of breakouts not addressed</t>
  </si>
  <si>
    <t>Breakouts remaining</t>
  </si>
  <si>
    <t>% of Review Complete</t>
  </si>
  <si>
    <t>Specific Location or
Hyperlink to Location for 
Electronic Programs</t>
  </si>
  <si>
    <t>Is the Citation Accepted?</t>
  </si>
  <si>
    <t>Is the Breakout Addressed?</t>
  </si>
  <si>
    <t>Is the SE 
Addressed?</t>
  </si>
  <si>
    <t>Panel Member #1
Is the Breakout 
Addressed?</t>
  </si>
  <si>
    <t>Panel Member #2
Is the Breakout 
Addressed?</t>
  </si>
  <si>
    <t>Panel Member #3
Is the Breakout 
Addressed?</t>
  </si>
  <si>
    <t>Panel Member #4
Is the Breakout 
Addressed?</t>
  </si>
  <si>
    <t>Panel Member #5
Is the Breakout 
Addressed?</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</si>
  <si>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</si>
  <si>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</si>
  <si>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</si>
  <si>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</si>
  <si>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</si>
  <si>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</si>
  <si>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</si>
  <si>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</si>
  <si>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</si>
  <si>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</si>
  <si>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</si>
  <si>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</si>
  <si>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</si>
  <si>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</si>
  <si>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</si>
  <si>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</si>
  <si>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</si>
  <si>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</si>
  <si>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</si>
  <si>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</si>
  <si>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</si>
  <si>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</si>
  <si>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COUNT OF REVIEWERS</t>
  </si>
  <si>
    <t>PANELISTS</t>
  </si>
  <si>
    <t>Name / Role of Each Panelist</t>
  </si>
  <si>
    <t>Factual Error</t>
  </si>
  <si>
    <t>Editorial Change</t>
  </si>
  <si>
    <t>Ethnicity</t>
  </si>
  <si>
    <t>Audio Disk</t>
  </si>
  <si>
    <t>Audio Product</t>
  </si>
  <si>
    <t>Correction Type</t>
  </si>
  <si>
    <t>Big Book</t>
  </si>
  <si>
    <t>Product Type</t>
  </si>
  <si>
    <t>Page Number</t>
  </si>
  <si>
    <t>Specific Location</t>
  </si>
  <si>
    <t>Majority of the panel agree that this is a factual error?</t>
  </si>
  <si>
    <t>All Panel Members Agree?</t>
  </si>
  <si>
    <t>Blackline Masters</t>
  </si>
  <si>
    <t>CD-ROM</t>
  </si>
  <si>
    <t>DVD</t>
  </si>
  <si>
    <t>Kit</t>
  </si>
  <si>
    <t>Lesson Plans</t>
  </si>
  <si>
    <t>Miscellaneous</t>
  </si>
  <si>
    <t>MP3</t>
  </si>
  <si>
    <t>Workbook</t>
  </si>
  <si>
    <t>Online/Internet</t>
  </si>
  <si>
    <t>Software</t>
  </si>
  <si>
    <t>Book/Textbook</t>
  </si>
  <si>
    <t>Video</t>
  </si>
  <si>
    <t>Majority of the panel agree with this comment</t>
  </si>
  <si>
    <t>Description of Error</t>
  </si>
  <si>
    <t>Panel Member #1
Agrees with this error</t>
  </si>
  <si>
    <t>Panel Member #1
Agrees with this comment</t>
  </si>
  <si>
    <t>Panel Member #2
Agrees with this comment</t>
  </si>
  <si>
    <t>Panel Member #3
Agrees with this comment</t>
  </si>
  <si>
    <t>Panel Member #4
Agrees with this comment</t>
  </si>
  <si>
    <t>Panel Member #5
Agrees with this comment</t>
  </si>
  <si>
    <t>Panel Member #2
Agrees with this error</t>
  </si>
  <si>
    <t>Panel Member #3
Agrees with this error</t>
  </si>
  <si>
    <t>Panel Member #4
Agrees with this error</t>
  </si>
  <si>
    <t>Panel Member #5
Agrees with this error</t>
  </si>
  <si>
    <r>
      <rPr>
        <i/>
        <sz val="14"/>
        <rFont val="Arial Black"/>
        <family val="2"/>
      </rPr>
      <t>Proclamation 2018</t>
    </r>
    <r>
      <rPr>
        <sz val="14"/>
        <rFont val="Arial Black"/>
        <family val="2"/>
      </rPr>
      <t xml:space="preserve"> State Review Panel Evaluation Instrument: Errors</t>
    </r>
  </si>
  <si>
    <r>
      <rPr>
        <i/>
        <sz val="14"/>
        <rFont val="Arial Black"/>
        <family val="2"/>
      </rPr>
      <t>Proclamation 2018</t>
    </r>
    <r>
      <rPr>
        <sz val="14"/>
        <rFont val="Arial Black"/>
        <family val="2"/>
      </rPr>
      <t xml:space="preserve"> State Review Panel Evaluation Instrument: Comments</t>
    </r>
  </si>
  <si>
    <t>Signature</t>
  </si>
  <si>
    <t>#1 [Type Name/Role]</t>
  </si>
  <si>
    <t>#2 [Type Name/Role]</t>
  </si>
  <si>
    <t>#3 [Type Name/Role]</t>
  </si>
  <si>
    <t>#4 [Type Name/Role]</t>
  </si>
  <si>
    <t>#5 [Type Name/Role]</t>
  </si>
  <si>
    <t>#6 [Type Name/Role]</t>
  </si>
  <si>
    <t>#7 [Type Name/Role]</t>
  </si>
  <si>
    <t>#8 [Type Name/Role]</t>
  </si>
  <si>
    <t>#9 [Type Name/Role]</t>
  </si>
  <si>
    <t>#10 [Type Name/Role]</t>
  </si>
  <si>
    <t>COUNT OF 2nd REVIEWERS</t>
  </si>
  <si>
    <t>By signing this form you verify that this evaluation instrument represents your work, and you did not find content in the material that clearly conflicts with the stated purpose of the Texas Education Code, §28.002(h).</t>
  </si>
  <si>
    <t>By signing this form you verify that the information listed on the Errors (2nd Review) and Comments (2nd Review) tabs represent your work, and you did not find content in the material that clearly conflicts with the stated purpose of the Texas Education Code, §28.002(h).</t>
  </si>
  <si>
    <t>Chapter 110. Texas Essential Knowledge and Skills for English Language Arts and Reading</t>
  </si>
  <si>
    <t>Subchapter A. Elementary</t>
  </si>
  <si>
    <t>Subchapter C. High School</t>
  </si>
  <si>
    <t>Subchapter B. Middle School</t>
  </si>
  <si>
    <t>(a) Introduction.</t>
  </si>
  <si>
    <t>(b) Knowledge and Skills.</t>
  </si>
  <si>
    <t>Subject List:</t>
  </si>
  <si>
    <t>Subchapter List:</t>
  </si>
  <si>
    <t>Course List:</t>
  </si>
  <si>
    <t>Chapter 128. Texas Essential Knowledge and Skills for Spanish Language Arts and Reading and English as a Second Language</t>
  </si>
  <si>
    <t>Chapter 113. Texas Essential Knowledge and Skills for Social Studies</t>
  </si>
  <si>
    <t>128.22. English Learners Language Arts (ELLA), Grade 7, Adopted 2017</t>
  </si>
  <si>
    <t>128.23. English Learners Language Arts (ELLA), Grade 8, Adopted 2017</t>
  </si>
  <si>
    <t>113.49. Personal Financial Literacy (One-Half Credit), Adopted 2016.</t>
  </si>
  <si>
    <t>110.2. English Language Arts and Reading, Kindergarten</t>
  </si>
  <si>
    <t>110.3. English Language Arts and Reading, Grade 1</t>
  </si>
  <si>
    <t>110.4. English Language Arts and Reading, Grade 2</t>
  </si>
  <si>
    <t>110.5. English Language Arts and Reading, Grade 3</t>
  </si>
  <si>
    <t>110.6. English Language Arts and Reading, Grade 4</t>
  </si>
  <si>
    <t>110.7. English Language Arts and Reading, Grade 5</t>
  </si>
  <si>
    <t>110.22. English Language Arts and Reading, Grade 6</t>
  </si>
  <si>
    <t>110.23. English Language Arts and Reading, Grade 7</t>
  </si>
  <si>
    <t>110.24. English Language Arts and Reading, Grade 8</t>
  </si>
  <si>
    <t>128.2. Spanish Language Arts and Reading, Kindergarten</t>
  </si>
  <si>
    <t>128.3. Spanish Language Arts and Reading, Grade 1</t>
  </si>
  <si>
    <t>128.4. Spanish Language Arts and Reading, Grade 2</t>
  </si>
  <si>
    <t>128.5. Spanish Language Arts and Reading, Grade 3</t>
  </si>
  <si>
    <t>128.6. Spanish Language Arts and Reading, Grade 4</t>
  </si>
  <si>
    <t>128.7. Spanish Language Arts and Reading, Grade 5</t>
  </si>
  <si>
    <t>128.21. Spanish Language Arts and Reading, Grade 6</t>
  </si>
  <si>
    <t xml:space="preserve">
(D) recognize characteristics and structures of informational text, including:
(i) the central idea with supporting evidence;
(ii) features such as sections, tables, graphs, timelines, bullets, numbers, and bold and italicized font to support understanding; and
(iii) organizational patterns such as cause and effect and problem and solution
</t>
  </si>
  <si>
    <t>Handwriting, Grade K</t>
  </si>
  <si>
    <t>Handwriting, Grade 1</t>
  </si>
  <si>
    <t>Handwriting, Grade 2</t>
  </si>
  <si>
    <t>Handwriting, Grade 3</t>
  </si>
  <si>
    <t>Handwriting, Grade 4</t>
  </si>
  <si>
    <t>Handwriting, Grade 5</t>
  </si>
  <si>
    <t>Spelling, Grade 1</t>
  </si>
  <si>
    <t>Spelling, Grade 2</t>
  </si>
  <si>
    <t>Spelling, Grade 3</t>
  </si>
  <si>
    <t>Spelling, Grade 4</t>
  </si>
  <si>
    <t>Spelling, Grade 5</t>
  </si>
  <si>
    <t>Spelling, Grade 6</t>
  </si>
  <si>
    <t>Handwriting, Grade K (Spanish)</t>
  </si>
  <si>
    <t>Handwriting, Grade 1 (Spanish)</t>
  </si>
  <si>
    <t>Handwriting, Grade 2 (Spanish)</t>
  </si>
  <si>
    <t>Handwriting, Grade 3 (Spanish)</t>
  </si>
  <si>
    <t>Handwriting, Grade 4 (Spanish)</t>
  </si>
  <si>
    <t>Handwriting, Grade 5 (Spanish)</t>
  </si>
  <si>
    <t>Spelling, Grade 1 (Spanish)</t>
  </si>
  <si>
    <t>Spelling, Grade 2 (Spanish)</t>
  </si>
  <si>
    <t>Spelling, Grade 3 (Spanish)</t>
  </si>
  <si>
    <t>Spelling, Grade 4 (Spanish)</t>
  </si>
  <si>
    <t>Spelling, Grade 5 (Spanish)</t>
  </si>
  <si>
    <t>Spelling, Grade 6 (Spanish)</t>
  </si>
  <si>
    <t xml:space="preserve"> 
(1) Developing and sustaining foundational language skills: listening, speaking, discussion, and thinking --oral language. The student develops oral language through listening, speaking, and discussion. The student is expected to: 
</t>
  </si>
  <si>
    <t xml:space="preserve"> 
(A) listen actively, ask relevant questions to clarify information, and make pertinent comments 
</t>
  </si>
  <si>
    <t xml:space="preserve"> 
(i) listen actively  
</t>
  </si>
  <si>
    <t xml:space="preserve"> 
(ii) ask relevant questions to clarify information 
</t>
  </si>
  <si>
    <t xml:space="preserve"> 
(iii) make pertinent comments 
</t>
  </si>
  <si>
    <t xml:space="preserve"> 
(B) follow, restate, and give oral instructions that involve a series of related sequences of action 
</t>
  </si>
  <si>
    <t xml:space="preserve"> 
(i) follow oral instructions that involve a series of related sequences of action 
</t>
  </si>
  <si>
    <t xml:space="preserve"> 
(ii) restate oral instructions that involve a series of related sequences of action 
</t>
  </si>
  <si>
    <t xml:space="preserve"> 
(iii) give oral instructions that involve a series of related sequences of action 
</t>
  </si>
  <si>
    <t xml:space="preserve"> 
(C) speak coherently about the topic under discussion, employing eye contact, speaking rate, volume, enunciation, and the conventions of language to communicate ideas effectively 
</t>
  </si>
  <si>
    <t xml:space="preserve"> 
(i) speak coherently about the topic under discussion, employing eye contact to communicate ideas effectively 
</t>
  </si>
  <si>
    <t xml:space="preserve"> 
(ii) speak coherently about the topic under discussion, employing speaking rate to communicate ideas effectively 
</t>
  </si>
  <si>
    <t xml:space="preserve"> 
(iii) speak coherently about the topic under discussion, employing volume to communicate ideas effectively 
</t>
  </si>
  <si>
    <t xml:space="preserve"> 
(iv) speak coherently about the topic under discussion, employing enunciation to communicate ideas effectively 
</t>
  </si>
  <si>
    <t xml:space="preserve"> 
(v) speak coherently about the topic under discussion, employing the conventions of language to communicate ideas effectively 
</t>
  </si>
  <si>
    <t xml:space="preserve"> 
(D) work collaboratively with others by following agreed-upon rules, norms, and protocols 
</t>
  </si>
  <si>
    <t xml:space="preserve"> 
(i) work collaboratively with others by following agreed-upon rules 
</t>
  </si>
  <si>
    <t xml:space="preserve"> 
(ii) work collaboratively with others by following agreed-upon norms 
</t>
  </si>
  <si>
    <t xml:space="preserve"> 
(iii) work collaboratively with others by following agreed-upon protocols 
</t>
  </si>
  <si>
    <t xml:space="preserve"> 
(E) develop social communication such as conversing politely in all situations 
</t>
  </si>
  <si>
    <t xml:space="preserve"> 
(i) develop social communication  
</t>
  </si>
  <si>
    <t xml:space="preserve"> 
(i) demonstrate phonetic knowledge by decoding multisyllabic words with multiple sound-spelling patterns 
</t>
  </si>
  <si>
    <t xml:space="preserve"> 
(ii) demonstrate phonetic knowledge by decoding multisyllabic words with closed syllables 
</t>
  </si>
  <si>
    <t xml:space="preserve"> 
(iii) demonstrate phonetic knowledge by decoding multisyllabic words with open syllables 
</t>
  </si>
  <si>
    <t xml:space="preserve"> 
(iv) demonstrate phonetic knowledge by decoding multisyllabic words with VCe syllables 
</t>
  </si>
  <si>
    <t xml:space="preserve"> 
(v) demonstrate phonetic knowledge by decoding multisyllabic words with vowel teams, including digraphs 
</t>
  </si>
  <si>
    <t xml:space="preserve"> 
(vi) demonstrate phonetic knowledge by decoding multisyllabic words with vowel teams, including diphthongs 
</t>
  </si>
  <si>
    <t xml:space="preserve"> 
(vii) demonstrate phonetic knowledge by decoding multisyllabic words with r-controlled syllables 
</t>
  </si>
  <si>
    <t xml:space="preserve"> 
(viii) demonstrate phonetic knowledge by decoding multisyllabic words with final stable syllables 
</t>
  </si>
  <si>
    <t xml:space="preserve"> 
(ix) demonstrate phonetic knowledge by decoding compound words 
</t>
  </si>
  <si>
    <t xml:space="preserve"> 
(x) demonstrate phonetic knowledge by decoding contractions 
</t>
  </si>
  <si>
    <t xml:space="preserve"> 
(xi) demonstrate phonetic knowledge by decoding abbreviations 
</t>
  </si>
  <si>
    <t xml:space="preserve"> 
(xii) demonstrate phonetic knowledge by decoding words using knowledge of syllable division patterns 
</t>
  </si>
  <si>
    <t xml:space="preserve"> 
(xiii) demonstrate phonetic knowledge by decoding words using knowledge of prefixes 
</t>
  </si>
  <si>
    <t xml:space="preserve"> 
(xiv) demonstrate phonetic knowledge by decoding words using knowledge of suffixes, including how they can change base words 
</t>
  </si>
  <si>
    <t xml:space="preserve"> 
(xv) demonstrate phonetic knowledge by identifying high-frequency words from a research-based list 
</t>
  </si>
  <si>
    <t xml:space="preserve"> 
(xvi) demonstrate phonetic knowledge by reading high-frequency words from a research-based list 
</t>
  </si>
  <si>
    <t xml:space="preserve"> 
(xvii) apply phonetic knowledge by decoding multisyllabic words with multiple sound-spelling patterns 
</t>
  </si>
  <si>
    <t xml:space="preserve"> 
(xviii) apply phonetic knowledge by decoding multisyllabic words with closed syllables 
</t>
  </si>
  <si>
    <t xml:space="preserve"> 
(xix) apply phonetic knowledge by decoding multisyllabic words with open syllables 
</t>
  </si>
  <si>
    <t xml:space="preserve"> 
(xxi) apply phonetic knowledge by decoding multisyllabic words with vowel teams, including digraphs 
</t>
  </si>
  <si>
    <t xml:space="preserve"> 
(xxii) apply phonetic knowledge by decoding multisyllabic words with vowel teams, including diphthongs 
</t>
  </si>
  <si>
    <t xml:space="preserve"> 
(xxiv) apply phonetic knowledge by decoding multisyllabic words with final stable syllables 
</t>
  </si>
  <si>
    <t xml:space="preserve"> 
(xxv) apply phonetic knowledge by decoding compound words 
</t>
  </si>
  <si>
    <t xml:space="preserve"> 
(xxvi) apply phonetic knowledge by decoding contractions 
</t>
  </si>
  <si>
    <t xml:space="preserve"> 
(xxvii) apply phonetic knowledge by decoding abbreviations 
</t>
  </si>
  <si>
    <t xml:space="preserve"> 
(xxviii) apply phonetic knowledge by decoding words using knowledge of syllable division patterns 
</t>
  </si>
  <si>
    <t xml:space="preserve"> 
(xxix) apply phonetic knowledge by decoding words using knowledge of prefixes 
</t>
  </si>
  <si>
    <t xml:space="preserve"> 
(xxx) apply phonetic knowledge by decoding words using knowledge of suffixes, including how they can change base words 
</t>
  </si>
  <si>
    <t xml:space="preserve"> 
(xxxi) apply phonetic knowledge by identifying high-frequency words from a research-based list 
</t>
  </si>
  <si>
    <t xml:space="preserve"> 
(xxxii) apply phonetic knowledge by reading high-frequency words from a research-based list 
</t>
  </si>
  <si>
    <t xml:space="preserve"> 
(i) demonstrate spelling knowledge by spelling multisyllabic words with closed syllables 
</t>
  </si>
  <si>
    <t xml:space="preserve"> 
(ii) demonstrate spelling knowledge by spelling multisyllabic words with open syllables 
</t>
  </si>
  <si>
    <t xml:space="preserve"> 
(iii) demonstrate spelling knowledge by spelling multisyllabic words with VCe syllables 
</t>
  </si>
  <si>
    <t xml:space="preserve"> 
(iv) demonstrate spelling knowledge by spelling multisyllabic words with vowel teams, including digraphs 
</t>
  </si>
  <si>
    <t xml:space="preserve"> 
(v) demonstrate spelling knowledge by spelling multisyllabic words with vowel teams, including diphthongs 
</t>
  </si>
  <si>
    <t xml:space="preserve"> 
(vi) demonstrate spelling knowledge by spelling multisyllabic words with r-controlled syllables 
</t>
  </si>
  <si>
    <t xml:space="preserve"> 
(vii) demonstrate spelling knowledge by spelling multisyllabic words with final stable syllables 
</t>
  </si>
  <si>
    <t xml:space="preserve"> 
(viii) demonstrate spelling knowledge by spelling homophones 
</t>
  </si>
  <si>
    <t xml:space="preserve"> 
(ix) demonstrate spelling knowledge by spelling compound words 
</t>
  </si>
  <si>
    <t xml:space="preserve"> 
(x) demonstrate spelling knowledge by spelling contractions 
</t>
  </si>
  <si>
    <t xml:space="preserve"> 
(xi) demonstrate spelling knowledge by spelling abbreviations 
</t>
  </si>
  <si>
    <t xml:space="preserve"> 
(xii) demonstrate spelling knowledge by spelling multisyllabic words with multiple sound-spelling patterns 
</t>
  </si>
  <si>
    <t xml:space="preserve"> 
(xiii) demonstrate spelling knowledge by spelling words using knowledge of syllable division patterns 
</t>
  </si>
  <si>
    <t xml:space="preserve"> 
(xiv) demonstrate spelling knowledge by spelling words using knowledge of prefixes 
</t>
  </si>
  <si>
    <t xml:space="preserve"> 
(xv) demonstrate spelling knowledge by spelling words using knowledge of suffixes, including how they can change base words 
</t>
  </si>
  <si>
    <t xml:space="preserve"> 
(xvi) apply spelling knowledge by spelling multisyllabic words with closed syllables 
</t>
  </si>
  <si>
    <t xml:space="preserve"> 
(xvii) apply spelling knowledge by spelling multisyllabic words with open syllables 
</t>
  </si>
  <si>
    <t xml:space="preserve"> 
(xviii) apply spelling knowledge by spelling multisyllabic words with VCe syllables 
</t>
  </si>
  <si>
    <t xml:space="preserve"> 
(xix) apply spelling knowledge by spelling multisyllabic words with vowel teams, including digraphs 
</t>
  </si>
  <si>
    <t xml:space="preserve"> 
(xx) apply spelling knowledge by spelling multisyllabic words with vowel teams, including diphthongs 
</t>
  </si>
  <si>
    <t xml:space="preserve"> 
(xxii) apply spelling knowledge by spelling multisyllabic words with final stable syllables 
</t>
  </si>
  <si>
    <t xml:space="preserve"> 
(xxiii) apply spelling knowledge by spelling homophones 
</t>
  </si>
  <si>
    <t xml:space="preserve"> 
(xxiv) apply spelling knowledge by spelling compound words 
</t>
  </si>
  <si>
    <t xml:space="preserve"> 
(xxv) apply spelling knowledge by spelling contractions 
</t>
  </si>
  <si>
    <t xml:space="preserve"> 
(xxvi) apply spelling knowledge by spelling abbreviations 
</t>
  </si>
  <si>
    <t xml:space="preserve"> 
(xxvii) apply spelling knowledge by spelling multisyllabic words with multiple sound-spelling patterns 
</t>
  </si>
  <si>
    <t xml:space="preserve"> 
(xxviii) apply spelling knowledge by spelling words using knowledge of syllable division patterns  
</t>
  </si>
  <si>
    <t xml:space="preserve"> 
(xxix) apply spelling knowledge by spelling words using knowledge of prefixes 
</t>
  </si>
  <si>
    <t xml:space="preserve"> 
(xxx) apply spelling knowledge by spelling words using knowledge of suffixes, including how they can change base words 
</t>
  </si>
  <si>
    <t xml:space="preserve"> 
(C) alphabetize a series of words to the third letter 
</t>
  </si>
  <si>
    <t xml:space="preserve"> 
(i) alphabetize a series of words to the third letter 
</t>
  </si>
  <si>
    <t xml:space="preserve"> 
(D) write complete words, thoughts, and answers legibly in cursive leaving appropriate spaces between words 
</t>
  </si>
  <si>
    <t xml:space="preserve"> 
(ii) write complete thoughts legibly in cursive leaving appropriate spaces between words 
</t>
  </si>
  <si>
    <t xml:space="preserve"> 
(iii) write complete answers legibly in cursive leaving appropriate spaces between words 
</t>
  </si>
  <si>
    <t xml:space="preserve"> 
(A) use print or digital resources to determine meaning, syllabication, and pronunciation 
</t>
  </si>
  <si>
    <t xml:space="preserve"> 
(i) use print or digital resources to determine meaning  
</t>
  </si>
  <si>
    <t xml:space="preserve"> 
(ii) use print or digital resources to determine syllabication 
</t>
  </si>
  <si>
    <t xml:space="preserve"> 
(iii) use print or digital resources to determine pronunciation 
</t>
  </si>
  <si>
    <t xml:space="preserve"> 
(B) use context within and beyond a sentence to determine the meaning of unfamiliar words and multiple-meaning words 
</t>
  </si>
  <si>
    <t xml:space="preserve"> 
(i) use context within a sentence to determine the meaning of unfamiliar words  
</t>
  </si>
  <si>
    <t xml:space="preserve"> 
(ii) use context within a sentence to determine the meaning of multiple-meaning words  
</t>
  </si>
  <si>
    <t xml:space="preserve"> 
(iii) use context beyond a sentence to determine the meaning of unfamiliar words 
</t>
  </si>
  <si>
    <t xml:space="preserve"> 
(iv) use context beyond a sentence to determine the meaning of multiple-meaning words 
</t>
  </si>
  <si>
    <t xml:space="preserve"> 
(C) identify the meaning of and use words with affixes such as im- (into), non-, dis-, in- (not, non), pre-, -ness, -y, and -ful 
</t>
  </si>
  <si>
    <t xml:space="preserve"> 
(i) identify the meaning of words with affixes 
</t>
  </si>
  <si>
    <t xml:space="preserve"> 
(ii) use words with affixes 
</t>
  </si>
  <si>
    <t xml:space="preserve"> 
(D) identify, use, and explain the meaning of antonyms, synonyms, idioms, homophones, and homographs in a text 
</t>
  </si>
  <si>
    <t xml:space="preserve"> 
(i) identify antonyms in a text 
</t>
  </si>
  <si>
    <t xml:space="preserve"> 
(ii) identify synonyms in a text 
</t>
  </si>
  <si>
    <t xml:space="preserve"> 
(iii) identify idioms in a text 
</t>
  </si>
  <si>
    <t xml:space="preserve"> 
(iv) identify homophones in a text 
</t>
  </si>
  <si>
    <t xml:space="preserve"> 
(v) identify homographs in a text 
</t>
  </si>
  <si>
    <t xml:space="preserve"> 
(vii) use synonyms in a text 
</t>
  </si>
  <si>
    <t xml:space="preserve"> 
(viii) use idioms in a text 
</t>
  </si>
  <si>
    <t xml:space="preserve"> 
(ix) use homophones in a text 
</t>
  </si>
  <si>
    <t xml:space="preserve"> 
(x) use homographs in a text 
</t>
  </si>
  <si>
    <t xml:space="preserve"> 
(xii) explain the meaning of synonyms in a text 
</t>
  </si>
  <si>
    <t xml:space="preserve"> 
(xiii) explain the meaning of idioms in a text 
</t>
  </si>
  <si>
    <t xml:space="preserve"> 
(xiv) explain the meaning of homophones in a text 
</t>
  </si>
  <si>
    <t xml:space="preserve"> 
(xv) explain the meaning of homographs in a text 
</t>
  </si>
  <si>
    <t xml:space="preserve"> 
[A]  use appropriate fluency (rate, accuracy, and prosody) when reading grade-level text 
</t>
  </si>
  <si>
    <t xml:space="preserve"> 
(i) use appropriate fluency (rate) when reading grade-level text 
</t>
  </si>
  <si>
    <t xml:space="preserve"> 
(ii) use appropriate fluency (accuracy) when reading grade-level text 
</t>
  </si>
  <si>
    <t xml:space="preserve"> 
(iii) use appropriate fluency (prosody) when reading grade-level text 
</t>
  </si>
  <si>
    <t xml:space="preserve"> 
[A] self-select text and read independently for a sustained period of time 
</t>
  </si>
  <si>
    <t xml:space="preserve"> 
(i) self-select text  
</t>
  </si>
  <si>
    <t xml:space="preserve"> 
(ii) read independently for a sustained period of time 
</t>
  </si>
  <si>
    <t xml:space="preserve"> 
(6) Comprehension skills: listening, speaking, reading, writing, and thinking using multiple texts. The student uses metacognitive skills to both develop and deepen comprehension of increasingly complex texts. The student is expected to: 
</t>
  </si>
  <si>
    <t xml:space="preserve"> 
(A) establish purpose for reading assigned and self-selected texts 
</t>
  </si>
  <si>
    <t xml:space="preserve"> 
(i) establish purpose for reading assigned texts 
</t>
  </si>
  <si>
    <t xml:space="preserve"> 
(ii) establish purpose for reading self-selected texts 
</t>
  </si>
  <si>
    <t xml:space="preserve"> 
(B) generate questions about text before, during, and after reading to deepen understanding and gain information 
</t>
  </si>
  <si>
    <t xml:space="preserve"> 
(i) generate questions about text before reading to deepen understanding 
</t>
  </si>
  <si>
    <t xml:space="preserve"> 
(ii) generate questions about text before reading to gain information 
</t>
  </si>
  <si>
    <t xml:space="preserve"> 
(iii) generate questions about text during reading to deepen understanding 
</t>
  </si>
  <si>
    <t xml:space="preserve"> 
(iv) generate questions about text during reading to gain information 
</t>
  </si>
  <si>
    <t xml:space="preserve"> 
(v) generate questions about text after reading to deepen understanding 
</t>
  </si>
  <si>
    <t xml:space="preserve"> 
(vi) generate questions about text after reading to gain information 
</t>
  </si>
  <si>
    <t xml:space="preserve"> 
(C) make [and] correct or confirm predictions using text features, characteristics of genre, and structures 
</t>
  </si>
  <si>
    <t xml:space="preserve"> 
(i) make predictions using text features 
</t>
  </si>
  <si>
    <t xml:space="preserve"> 
(ii) make predictions using characteristics of genre 
</t>
  </si>
  <si>
    <t xml:space="preserve"> 
(iii) make predictions using structures 
</t>
  </si>
  <si>
    <t xml:space="preserve"> 
(iv) correct or confirm predictions using text features 
</t>
  </si>
  <si>
    <t xml:space="preserve"> 
(v) correct or confirm predictions using characteristics of genre 
</t>
  </si>
  <si>
    <t xml:space="preserve"> 
(vi) correct or confirm predictions using structures 
</t>
  </si>
  <si>
    <t xml:space="preserve"> 
(D) create mental images to deepen understanding 
</t>
  </si>
  <si>
    <t xml:space="preserve"> 
(i) create mental images to deepen understanding 
</t>
  </si>
  <si>
    <t xml:space="preserve"> 
(E) make connections to personal experiences, ideas in other texts, and society 
</t>
  </si>
  <si>
    <t xml:space="preserve"> 
(i) make connections to personal experiences 
</t>
  </si>
  <si>
    <t xml:space="preserve"> 
(ii) make connections to ideas in other texts 
</t>
  </si>
  <si>
    <t xml:space="preserve"> 
(iii) make connections to society 
</t>
  </si>
  <si>
    <t xml:space="preserve"> 
(F) make inferences and use evidence to support understanding 
</t>
  </si>
  <si>
    <t xml:space="preserve"> 
(i) make inferences 
</t>
  </si>
  <si>
    <t xml:space="preserve"> 
(ii) use evidence to support understanding 
</t>
  </si>
  <si>
    <t xml:space="preserve"> 
(G) evaluate details read to determine key ideas 
</t>
  </si>
  <si>
    <t xml:space="preserve"> 
(i) evaluate details read to determine key ideas 
</t>
  </si>
  <si>
    <t xml:space="preserve"> 
(H) synthesize information to create new understanding 
</t>
  </si>
  <si>
    <t xml:space="preserve"> 
(i) synthesize information to create new understanding 
</t>
  </si>
  <si>
    <t xml:space="preserve"> 
(I) monitor comprehension and make adjustments such as re-reading, using background knowledge, asking questions, and annotating when understanding breaks down 
</t>
  </si>
  <si>
    <t xml:space="preserve"> 
(i) monitor comprehension  
</t>
  </si>
  <si>
    <t xml:space="preserve"> 
(ii) make adjustments when understanding breaks down 
</t>
  </si>
  <si>
    <t xml:space="preserve"> 
(7) Response skills: listening, speaking, reading, writing, and thinking using multiple texts. The student responds to an increasingly challenging variety of sources that are read, heard, or viewed. The student is expected to: 
</t>
  </si>
  <si>
    <t xml:space="preserve"> 
(A) describe personal connections to a variety of sources, including self-selected texts 
</t>
  </si>
  <si>
    <t xml:space="preserve"> 
(i) describe personal connections to a variety of sources, including self-selected texts 
</t>
  </si>
  <si>
    <t xml:space="preserve"> 
(B) write a response to a literary or informational text that demonstrates an understanding of a text 
</t>
  </si>
  <si>
    <t xml:space="preserve"> 
(i) write a response to a literary or informational text that demonstrates an understanding of a text 
</t>
  </si>
  <si>
    <t xml:space="preserve"> 
(C) use text evidence to support an appropriate response 
</t>
  </si>
  <si>
    <t xml:space="preserve"> 
(i) use text evidence to support an appropriate response 
</t>
  </si>
  <si>
    <t xml:space="preserve"> 
(D) retell and paraphrase texts in ways that maintain meaning and logical order 
</t>
  </si>
  <si>
    <t xml:space="preserve"> 
(i) retell texts in ways that maintain meaning 
</t>
  </si>
  <si>
    <t xml:space="preserve"> 
(ii) retell texts in ways that maintain logical order 
</t>
  </si>
  <si>
    <t xml:space="preserve"> 
(iii) paraphrase texts in ways that maintain meaning 
</t>
  </si>
  <si>
    <t xml:space="preserve"> 
(iv) paraphrase texts in ways that maintain logical order 
</t>
  </si>
  <si>
    <t xml:space="preserve"> 
(E) interact with sources in meaningful ways such as notetaking, annotating, freewriting, or illustrating 
</t>
  </si>
  <si>
    <t xml:space="preserve"> 
(i) interact with sources in meaningful ways  
</t>
  </si>
  <si>
    <t xml:space="preserve"> 
(F) respond using newly acquired vocabulary as appropriate 
</t>
  </si>
  <si>
    <t xml:space="preserve"> 
(i) respond using newly acquired vocabulary as appropriate 
</t>
  </si>
  <si>
    <t xml:space="preserve"> 
(G) discuss specific ideas in the text that are important to the meaning 
</t>
  </si>
  <si>
    <t xml:space="preserve"> 
(i) discuss specific ideas in the text that are important to the meaning 
</t>
  </si>
  <si>
    <t xml:space="preserve"> 
(8) Multiple genres: listening, speaking, reading, writing, and thinking using multiple texts--literary elements. The student recognizes and analyzes literary elements within and across increasingly complex traditional, contemporary, classical, and diverse literary texts. The student is expected to: 
</t>
  </si>
  <si>
    <t xml:space="preserve"> 
(A) infer the theme of a work, distinguishing theme from topic 
</t>
  </si>
  <si>
    <t xml:space="preserve"> 
(i) infer the theme of a work, distinguishing theme from topic 
</t>
  </si>
  <si>
    <t xml:space="preserve"> 
(B) explain the relationships among the major and minor characters 
</t>
  </si>
  <si>
    <t xml:space="preserve"> 
(i) explain the relationships among the major and minor characters 
</t>
  </si>
  <si>
    <t xml:space="preserve"> 
(C) analyze plot elements, including the sequence of events, the conflict, and the resolution 
</t>
  </si>
  <si>
    <t xml:space="preserve"> 
(i) analyze plot elements, including the sequence of events 
</t>
  </si>
  <si>
    <t xml:space="preserve"> 
(ii) analyze plot elements, including the conflict 
</t>
  </si>
  <si>
    <t xml:space="preserve"> 
(iii) analyze plot elements, including the resolution 
</t>
  </si>
  <si>
    <t xml:space="preserve"> 
(D) explain the influence of the setting on the plot 
</t>
  </si>
  <si>
    <t xml:space="preserve"> 
(i) explain the influence of the setting on the plot 
</t>
  </si>
  <si>
    <t xml:space="preserve"> 
(9) Multiple genres: listening, speaking, reading, writing, and thinking using multiple texts--genres. The student recognizes and analyzes genre-specific characteristics, structures, and purposes within and across increasingly complex traditional, contemporary, classical, and diverse texts. The student is expected to: 
</t>
  </si>
  <si>
    <t xml:space="preserve"> 
(A) demonstrate knowledge of distinguishing characteristics of well-known children's literature such as folktales, fables, fairy tales, legends, and myths 
</t>
  </si>
  <si>
    <t xml:space="preserve"> 
(i) demonstrate knowledge of distinguishing characteristics of well-known children's literature  
</t>
  </si>
  <si>
    <t xml:space="preserve"> 
(B) explain rhyme scheme, sound devices, and structural elements such as stanzas in a variety of poems 
</t>
  </si>
  <si>
    <t xml:space="preserve"> 
(i) explain rhyme scheme in a variety of poems 
</t>
  </si>
  <si>
    <t xml:space="preserve"> 
(ii) explain sound devices in a variety of poems 
</t>
  </si>
  <si>
    <t xml:space="preserve"> 
(iii) explain structural elements in a variety of poems 
</t>
  </si>
  <si>
    <t xml:space="preserve"> 
(C) discuss elements of drama such as characters, dialogue, setting, and acts 
</t>
  </si>
  <si>
    <t xml:space="preserve"> 
(i) discuss elements of drama  
</t>
  </si>
  <si>
    <t xml:space="preserve"> 
(i) recognize characteristics of informational text, including the central idea with supporting evidence 
</t>
  </si>
  <si>
    <t xml:space="preserve"> 
(ii) recognize characteristics of informational text, including features to support understanding 
</t>
  </si>
  <si>
    <t xml:space="preserve"> 
(iii) recognize characteristics of informational text, including organizational patterns 
</t>
  </si>
  <si>
    <t xml:space="preserve"> 
(iv) recognize structures of informational text, including the central idea with supporting evidence 
</t>
  </si>
  <si>
    <t xml:space="preserve"> 
(v) recognize structures of informational text, including features to support understanding 
</t>
  </si>
  <si>
    <t xml:space="preserve"> 
(vi) recognize structures of informational text, including organizational patterns 
</t>
  </si>
  <si>
    <t xml:space="preserve"> 
(i) recognize characteristics of argumentative text by identifying the claim 
</t>
  </si>
  <si>
    <t xml:space="preserve"> 
(ii) recognize characteristics of argumentative text by distinguishing facts from opinion 
</t>
  </si>
  <si>
    <t xml:space="preserve"> 
(iii) recognize characteristics of argumentative text by identifying the intended audience or reader 
</t>
  </si>
  <si>
    <t xml:space="preserve"> 
(iv) recognize structures of argumentative text by identifying the claim 
</t>
  </si>
  <si>
    <t xml:space="preserve"> 
(v) recognize structures of argumentative text by distinguishing facts from opinion 
</t>
  </si>
  <si>
    <t xml:space="preserve"> 
(vi) recognize structures of argumentative text by identifying the intended audience or reader 
</t>
  </si>
  <si>
    <t xml:space="preserve"> 
(F) recognize characteristics of multimodal and digital texts 
</t>
  </si>
  <si>
    <t xml:space="preserve"> 
(i) recognize characteristics of multimodal texts 
</t>
  </si>
  <si>
    <t xml:space="preserve"> 
(ii) recognize characteristics of digital texts 
</t>
  </si>
  <si>
    <t xml:space="preserve"> 
(10) Author's purpose and craft: listening, speaking, reading, writing, and thinking using multiple texts. The student uses critical inquiry to analyze the authors' choices and how they influence and communicate meaning within a variety of texts. The student analyzes and applies author's craft purposefully in order to develop his or her own products and performances. The student is expected to: 
</t>
  </si>
  <si>
    <t xml:space="preserve"> 
(A) explain the author's purpose and message within a text 
</t>
  </si>
  <si>
    <t xml:space="preserve"> 
(i) explain the author's purpose within a text 
</t>
  </si>
  <si>
    <t xml:space="preserve"> 
(ii) explain the author's message within a text 
</t>
  </si>
  <si>
    <t xml:space="preserve"> 
(B) explain how the use of text structure contributes to the author's purpose 
</t>
  </si>
  <si>
    <t xml:space="preserve"> 
(i) explain how the use of text structure contributes to the author's purpose 
</t>
  </si>
  <si>
    <t xml:space="preserve"> 
(C) explain the author's use of print and graphic features to achieve specific purposes 
</t>
  </si>
  <si>
    <t xml:space="preserve"> 
(i) explain the author's use of print features to achieve specific purposes 
</t>
  </si>
  <si>
    <t xml:space="preserve"> 
(ii) explain the author's use of graphic features to achieve specific purposes 
</t>
  </si>
  <si>
    <t xml:space="preserve"> 
(D) describe how the author's use of imagery, literal and figurative language such as simile, and sound devices such as onomatopoeia achieves specific purposes 
</t>
  </si>
  <si>
    <t xml:space="preserve"> 
(i) describe how the author's use of imagery achieves specific purposes 
</t>
  </si>
  <si>
    <t xml:space="preserve"> 
(ii) describe how the author's use of literal language achieves specific purposes 
</t>
  </si>
  <si>
    <t xml:space="preserve"> 
(iii) describe how the author's use of figurative language achieves specific purposes 
</t>
  </si>
  <si>
    <t xml:space="preserve"> 
(iv) describe how the author's use of sound devices achieves specific purposes 
</t>
  </si>
  <si>
    <t xml:space="preserve"> 
(E) identify the use of literary devices, including first- or third-person point of view 
</t>
  </si>
  <si>
    <t xml:space="preserve"> 
(i) identify the use of literary devices, including first- or third-person point of view 
</t>
  </si>
  <si>
    <t xml:space="preserve"> 
(F) discuss how the author's use of language contributes to voice 
</t>
  </si>
  <si>
    <t xml:space="preserve"> 
(i) discuss how the author's use of language contributes to voice 
</t>
  </si>
  <si>
    <t xml:space="preserve"> 
(G) identify and explain the use of hyperbole  
</t>
  </si>
  <si>
    <t xml:space="preserve"> 
(i) identify hyperbole  
</t>
  </si>
  <si>
    <t xml:space="preserve"> 
(ii) explain the use of hyperbole  
</t>
  </si>
  <si>
    <t xml:space="preserve"> 
(11) Composition: listening, speaking, reading, writing, and thinking using multiple texts--writing process. The student uses the writing process recursively to compose multiple texts that are legible and uses appropriate conventions. The student is expected to:  
</t>
  </si>
  <si>
    <t xml:space="preserve"> 
(A) plan a first draft by selecting a genre for a particular topic, purpose, and audience using a range of strategies such as brainstorming, freewriting, and mapping 
</t>
  </si>
  <si>
    <t xml:space="preserve"> 
(i) plan a first draft by selecting a genre for a particular topic, purpose, and audience using a range of strategies 
</t>
  </si>
  <si>
    <t xml:space="preserve"> 
(i) develop drafts into a focused piece of writing by organizing with purposeful structure, including an introduction 
</t>
  </si>
  <si>
    <t xml:space="preserve"> 
(ii) develop drafts into a focused piece of writing by organizing with purposeful structure, including a conclusion 
</t>
  </si>
  <si>
    <t xml:space="preserve"> 
(iii) develop drafts into a focused piece of writing by developing an engaging idea with relevant details 
</t>
  </si>
  <si>
    <t xml:space="preserve"> 
(iv) develop drafts into a structured piece of writing by organizing with purposeful structure, including an introduction 
</t>
  </si>
  <si>
    <t xml:space="preserve"> 
(v) develop drafts into a structured piece of writing by organizing with purposeful structure, including a conclusion 
</t>
  </si>
  <si>
    <t xml:space="preserve"> 
(vi) develop drafts into a structured piece of writing by developing an engaging idea with relevant details 
</t>
  </si>
  <si>
    <t xml:space="preserve"> 
(vii) develop drafts into a coherent piece of writing by organizing with purposeful structure, including an introduction 
</t>
  </si>
  <si>
    <t xml:space="preserve"> 
(viii) develop drafts into a coherent piece of writing by organizing with purposeful structure, including a conclusion 
</t>
  </si>
  <si>
    <t xml:space="preserve"> 
(xix) develop drafts into a coherent piece of writing by developing an engaging idea with relevant details 
</t>
  </si>
  <si>
    <t xml:space="preserve"> 
(C) revise drafts to improve sentence structure and word choice by adding, deleting, combining, and rearranging ideas for coherence and clarity 
</t>
  </si>
  <si>
    <t xml:space="preserve"> 
(i) revise drafts to improve sentence structure by adding ideas 
</t>
  </si>
  <si>
    <t xml:space="preserve"> 
(ii) revise drafts to improve sentence structure by deleting ideas 
</t>
  </si>
  <si>
    <t xml:space="preserve"> 
(iii) revise drafts to improve sentence structure by combining ideas 
</t>
  </si>
  <si>
    <t xml:space="preserve"> 
(iv) revise drafts to improve sentence structure by rearranging ideas for coherence  
</t>
  </si>
  <si>
    <t xml:space="preserve"> 
(v) revise drafts to improve sentence structure by rearranging ideas for clarity 
</t>
  </si>
  <si>
    <t xml:space="preserve"> 
(vi) revise drafts to improve word choice by adding ideas 
</t>
  </si>
  <si>
    <t xml:space="preserve"> 
(vii) revise drafts to improve word choice by deleting ideas  
</t>
  </si>
  <si>
    <t xml:space="preserve"> 
(viii) revise drafts to improve word choice by combining ideas  
</t>
  </si>
  <si>
    <t xml:space="preserve"> 
(ix) revise drafts to improve word choice by rearranging ideas for coherence  
</t>
  </si>
  <si>
    <t xml:space="preserve"> 
(x) revise drafts to improve word choice by rearranging ideas for clarity 
</t>
  </si>
  <si>
    <t xml:space="preserve"> 
(ii) edit drafts using standard English conventions, including complete compound sentences with subject-verb agreement 
</t>
  </si>
  <si>
    <t xml:space="preserve"> 
(iii) edit drafts using standard English conventions, including past verb tense 
</t>
  </si>
  <si>
    <t xml:space="preserve"> 
(iv) edit drafts using standard English conventions, including present verb tense 
</t>
  </si>
  <si>
    <t xml:space="preserve"> 
(v) edit drafts using standard English conventions, including future verb tense 
</t>
  </si>
  <si>
    <t xml:space="preserve"> 
(vi) edit drafts using standard English conventions, including singular nouns 
</t>
  </si>
  <si>
    <t xml:space="preserve"> 
(vii) edit drafts using standard English conventions, including plural nouns 
</t>
  </si>
  <si>
    <t xml:space="preserve"> 
(viii) edit drafts using standard English conventions, including common nouns 
</t>
  </si>
  <si>
    <t xml:space="preserve"> 
(ix) edit drafts using standard English conventions, including proper nouns 
</t>
  </si>
  <si>
    <t xml:space="preserve"> 
(x) edit drafts using standard English conventions, including adjectives, including their comparative forms 
</t>
  </si>
  <si>
    <t xml:space="preserve"> 
(xi) edit drafts using standard English conventions, including adjectives, including their superlative forms 
</t>
  </si>
  <si>
    <t xml:space="preserve"> 
(xii) edit drafts using standard English conventions, including adverbs that convey time  
</t>
  </si>
  <si>
    <t xml:space="preserve"> 
(xiii) edit drafts using standard English conventions, including adverbs that convey manner 
</t>
  </si>
  <si>
    <t xml:space="preserve"> 
(xiv) edit drafts using standard English conventions, including prepositions  
</t>
  </si>
  <si>
    <t xml:space="preserve"> 
(xv) edit drafts using standard English conventions, including prepositional phrases 
</t>
  </si>
  <si>
    <t xml:space="preserve"> 
(xvi) edit drafts using standard English conventions, including pronouns, including subjective [case] 
</t>
  </si>
  <si>
    <t xml:space="preserve"> 
(xvii) edit drafts using standard English conventions, including pronouns, including objective [case] 
</t>
  </si>
  <si>
    <t xml:space="preserve"> 
(xviii) edit drafts using standard English conventions, including pronouns, including possessive [case] 
</t>
  </si>
  <si>
    <t xml:space="preserve"> 
(xix) edit drafts using standard English conventions, including coordinating conjunctions to form compound subjects 
</t>
  </si>
  <si>
    <t xml:space="preserve"> 
(xx) edit drafts using standard English conventions, including coordinating conjunctions to form compound predicates 
</t>
  </si>
  <si>
    <t xml:space="preserve"> 
(xxi) edit drafts using standard English conventions, including coordinating conjunctions to form compound sentences 
</t>
  </si>
  <si>
    <t xml:space="preserve"> 
(xxii) edit drafts using standard English conventions, including capitalization of official titles of people 
</t>
  </si>
  <si>
    <t xml:space="preserve"> 
(xxiii) edit drafts using standard English conventions, including capitalization of holidays 
</t>
  </si>
  <si>
    <t xml:space="preserve"> 
(xxiv) edit drafts using standard English conventions, including capitalization of geographical names 
</t>
  </si>
  <si>
    <t xml:space="preserve"> 
(xxv) edit drafts using standard English conventions, including capitalization of geographical places 
</t>
  </si>
  <si>
    <t xml:space="preserve"> 
(xxvi) edit drafts using standard English conventions, including punctuation marks, including apostrophes in contractions 
</t>
  </si>
  <si>
    <t xml:space="preserve"> 
(xxvii) edit drafts using standard English conventions, including punctuation marks, including apostrophes in possessives 
</t>
  </si>
  <si>
    <t xml:space="preserve"> 
(xxviii) edit drafts using standard English conventions, including punctuation marks, including commas in compound sentences 
</t>
  </si>
  <si>
    <t xml:space="preserve"> 
(xxix) edit drafts using standard English conventions, including punctuation marks, including commas in items in a series 
</t>
  </si>
  <si>
    <t xml:space="preserve"> 
(xxx) edit drafts using standard English conventions, including correct spelling of words with grade-appropriate orthographic patterns 
</t>
  </si>
  <si>
    <t xml:space="preserve"> 
(xxxi) edit drafts using standard English conventions, including correct spelling of words with grade-appropriate orthographic rules 
</t>
  </si>
  <si>
    <t xml:space="preserve"> 
(E) publish written work for appropriate audiences 
</t>
  </si>
  <si>
    <t xml:space="preserve"> 
(i) publish written work for appropriate audiences 
</t>
  </si>
  <si>
    <t xml:space="preserve"> 
(12) Composition: listening, speaking, reading, writing, and thinking using multiple texts--genres. The student uses genre characteristics and craft to compose multiple texts that are meaningful. The student is expected to:  
</t>
  </si>
  <si>
    <t xml:space="preserve"> 
(A) compose literary texts, including personal narratives and poetry, using genre characteristics and craft  
</t>
  </si>
  <si>
    <t xml:space="preserve"> 
(i) compose literary texts, including personal narratives, using genre characteristics  
</t>
  </si>
  <si>
    <t xml:space="preserve"> 
(ii) compose literary texts, including personal narratives, using craft 
</t>
  </si>
  <si>
    <t xml:space="preserve"> 
(iii) compose literary texts, including poetry, using genre characteristics 
</t>
  </si>
  <si>
    <t xml:space="preserve"> 
(iv) compose literary texts, including poetry, using craft 
</t>
  </si>
  <si>
    <t xml:space="preserve"> 
(B) compose informational texts, including brief compositions that convey information about a topic, using a clear central idea and genre characteristics and craft 
</t>
  </si>
  <si>
    <t xml:space="preserve"> 
(i) compose informational texts, including brief compositions that convey information about a topic, using a clear central idea  
</t>
  </si>
  <si>
    <t xml:space="preserve"> 
(ii) compose informational texts, including brief compositions that convey information about a topic, using genre characteristics 
</t>
  </si>
  <si>
    <t xml:space="preserve"> 
(iii) compose informational texts, including brief compositions that convey information about a topic, using craft 
</t>
  </si>
  <si>
    <t xml:space="preserve"> 
(C) compose argumentative texts, including opinion essays, using genre characteristics and craft 
</t>
  </si>
  <si>
    <t xml:space="preserve"> 
(i) compose argumentative texts, including opinion essays, using genre characteristics 
</t>
  </si>
  <si>
    <t xml:space="preserve"> 
(ii) compose argumentative texts, including opinion essays, using craft 
</t>
  </si>
  <si>
    <t xml:space="preserve"> 
(D) compose correspondence such as thank you notes or letters 
</t>
  </si>
  <si>
    <t xml:space="preserve"> 
(i) compose correspondence 
</t>
  </si>
  <si>
    <t xml:space="preserve"> 
(13) Inquiry and research: listening, speaking, reading, writing, and thinking using multiple texts. The student engages in both short-term and sustained recursive inquiry processes for a variety of purposes. The student is expected to: 
</t>
  </si>
  <si>
    <t xml:space="preserve"> 
(A) generate questions on a topic for formal and informal inquiry 
</t>
  </si>
  <si>
    <t xml:space="preserve"> 
(i) generate questions on a topic for formal inquiry 
</t>
  </si>
  <si>
    <t xml:space="preserve"> 
(ii) generate questions on a topic for informal inquiry 
</t>
  </si>
  <si>
    <t xml:space="preserve"> 
(B) develop and follow a research plan with adult assistance 
</t>
  </si>
  <si>
    <t xml:space="preserve"> 
(i) develop a research plan with adult assistance 
</t>
  </si>
  <si>
    <t xml:space="preserve"> 
(ii) follow a research plan with adult assistance 
</t>
  </si>
  <si>
    <t xml:space="preserve"> 
(C) identify and gather relevant information from a variety of sources 
</t>
  </si>
  <si>
    <t xml:space="preserve"> 
(i) identify relevant information from a variety of sources 
</t>
  </si>
  <si>
    <t xml:space="preserve"> 
(ii) gather relevant information from a variety of sources 
</t>
  </si>
  <si>
    <t xml:space="preserve"> 
(D) identify primary and secondary sources 
</t>
  </si>
  <si>
    <t xml:space="preserve"> 
(i) identify primary sources 
</t>
  </si>
  <si>
    <t xml:space="preserve"> 
(ii) identify secondary sources 
</t>
  </si>
  <si>
    <t xml:space="preserve"> 
(E) demonstrate understanding of information gathered 
</t>
  </si>
  <si>
    <t xml:space="preserve"> 
(i) demonstrate understanding of information gathered 
</t>
  </si>
  <si>
    <t xml:space="preserve"> 
(F) recognize the difference between paraphrasing and plagiarism when using source materials 
</t>
  </si>
  <si>
    <t xml:space="preserve"> 
(i) recognize the difference between paraphrasing and plagiarism when using source materials 
</t>
  </si>
  <si>
    <t xml:space="preserve"> 
(G) create a works cited page 
</t>
  </si>
  <si>
    <t xml:space="preserve"> 
(i) create a works cited page 
</t>
  </si>
  <si>
    <t xml:space="preserve"> 
(H) use an appropriate mode of delivery, whether written, oral, or multimodal, to present results 
</t>
  </si>
  <si>
    <t xml:space="preserve"> 
(i) use an appropriate mode of delivery, whether written, oral, or multimodal, to present results 
</t>
  </si>
  <si>
    <t xml:space="preserve"> 
(B) develop drafts into a focused, structured, and coherent piece of writing by:
(i) organizing with purposeful structure, including an introduction and a conclusion; and
(ii) developing an engaging idea with relevant details
</t>
  </si>
  <si>
    <t xml:space="preserve"> 
(A) demonstrate and apply phonetic knowledge by:
(i) decoding multisyllabic words with multiple sound-spelling patterns such as eigh, ough, and en;
(ii) decoding multisyllabic words with closed syllables; open syllables; VCe syllables; vowel teams, including digraphs and diphthongs; r-controlled syllables; and final stable syllables;
(iii) decoding compound words, contractions, and abbreviations;
(iv) decoding words using knowledge of syllable division patterns such as VCCV, VCV, and VCCCV with accent shifts;
(v) decoding words using knowledge of prefixes;
(vi) decoding words using knowledge of suffixes, including how they can change base words such as dropping e, changing y to i, and doubling final consonants; and
(vii) identifying and reading high-frequency words from a research-based list
</t>
  </si>
  <si>
    <t xml:space="preserve"> 
(B) demonstrate and apply spelling knowledge by:
(i) spelling multisyllabic words with closed syllables; open syllables; VCe syllables; vowel teams, including digraphs and diphthongs; r-controlled syllables; and final stable syllables;
(ii) spelling homophones;
(iii) spelling compound words, contractions, and abbreviations;
(iv) spelling multisyllabic words with multiple sound-spelling patterns;
(v) spelling words using knowledge of syllable division patterns such as VCCV, VCV, and VCCCV; 
(vi) spelling words using knowledge of prefixes; and
(vii) spelling words using knowledge of suffixes, including how they can change base words such as dropping e, changing y to i, and doubling final consonants
</t>
  </si>
  <si>
    <t xml:space="preserve"> 
(E) recognize characteristics and structures of argumentative text by:
(i) identifying the claim;
(ii) distinguishing facts from opinion; and 
(iii) identifying the intended audience or reader
</t>
  </si>
  <si>
    <t xml:space="preserve"> 
(i) write complete words legibly in cursive
</t>
  </si>
  <si>
    <t xml:space="preserve"> 
(1) Developing and sustaining foundational language skills: listening, speaking, discussion, and thinking--oral language. The student develops oral language through listening, speaking, and discussion. The student is expected to: 
</t>
  </si>
  <si>
    <t>TEKS %</t>
  </si>
  <si>
    <r>
      <t xml:space="preserve">
(1)  The English language arts and reading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 
(2)  The seven strands of the essential knowledge and skills for English language arts and reading are intended to be integrated for instructional purposes and are recursive in nature. Strands include the four domains of language (listening, speaking, reading, writing) and their application in order to accelerate the acquisition of language skills so that students develop high levels of social and academic language proficiency. Although some strands may require more instructional time, each strand is of equal value, may be presented in any order, and should be integrated throughout the year. It is important to note that encoding (spelling) and decoding (reading) are reciprocal skills. Decoding is internalized when tactile and kinesthetic opportunities (encoding) are provided. Additionally, students should engage in academic conversations, write, read, and be read to on a daily basis with opportunities for cross-curricular content and student choice. 
(3)  Text complexity increases with challenging vocabulary, sophisticated sentence structures, nuanced text features, cognitively demanding content, and subtle relationships among ideas (Texas Education Agency, </t>
    </r>
    <r>
      <rPr>
        <i/>
        <sz val="10"/>
        <color theme="1"/>
        <rFont val="Arial"/>
        <family val="2"/>
      </rPr>
      <t>STAAR Performance Level Descriptors</t>
    </r>
    <r>
      <rPr>
        <sz val="10"/>
        <color theme="1"/>
        <rFont val="Arial"/>
        <family val="2"/>
      </rPr>
      <t xml:space="preserve">, 2013). As skills and knowledge are obtained in each of the seven strands, students will continue to apply earlier standards with greater depth to increasingly complex texts in multiple genres as they become self-directed, critical learners who work collaboratively while continuously using metacognitive skills.
</t>
    </r>
  </si>
  <si>
    <t xml:space="preserve">
(4)  English language learners (ELLs) are expected to meet standards in a second language; however, their proficiency in English influences the ability to meet these standards. To demonstrate this knowledge throughout the stages of English language acquisition, comprehension of text requires additional scaffolds such as adapted text, translations, native language support, cognates, summaries, pictures, realia, glossaries, bilingual dictionaries, thesauri, and other modes of comprehensible input. ELLs can and should be encouraged to use knowledge of their first language to enhance vocabulary development; vocabulary needs to be in the context of connected discourse so that it is meaningful. Strategic use of the student's first language is important to ensure linguistic, affective, cognitive, and academic development in English. 
(5)  Current research stresses the importance of effectively integrating second language acquisition with quality content area education in order to ensure that ELLs acquire social and academic language proficiency in English, learn the knowledge and skills, and reach their full academic potential. Instruction must be linguistically accommodated in accordance with the English Language Proficiency Standards (ELPS) and the student's English language proficiency levels to ensure the mastery of knowledge and skills in the required curriculum is accessible. For a further understanding of second language acquisition needs, refer to the ELPS and proficiency-level descriptors adopted in Chapter 74, Subchapter A, of this title (relating to Required Curriculum).
(6)  Oral language proficiency holds a pivotal role in school success; verbal engagement must be maximized across grade levels (Kinsella, 2010). In order for students to become thinkers and proficient speakers in science, social studies, mathematics, fine arts, language arts and reading, and career and technical education, they must have multiple opportunities to practice and apply the academic language of each discipline (Fisher, Frey, &amp; Rothenberg, 2008). 
(7)  Statements that contain the word "including" reference content that must be mastered, while those containing the phrase "such as" are intended as possible illustrative examples. 
</t>
  </si>
  <si>
    <t>(Drop-down selection)</t>
  </si>
  <si>
    <t>None</t>
  </si>
  <si>
    <r>
      <rPr>
        <i/>
        <sz val="14"/>
        <rFont val="Arial Black"/>
        <family val="2"/>
      </rPr>
      <t xml:space="preserve">Proclamation 2019 </t>
    </r>
    <r>
      <rPr>
        <sz val="14"/>
        <rFont val="Arial Black"/>
        <family val="2"/>
      </rPr>
      <t>Correlations to the English Language Proficiency Standards (ELPS): Student Material</t>
    </r>
  </si>
  <si>
    <r>
      <rPr>
        <b/>
        <i/>
        <sz val="14"/>
        <color theme="1"/>
        <rFont val="Arial Black"/>
        <family val="2"/>
      </rPr>
      <t>Proclamation 2019</t>
    </r>
    <r>
      <rPr>
        <b/>
        <sz val="14"/>
        <color theme="1"/>
        <rFont val="Arial Black"/>
        <family val="2"/>
      </rPr>
      <t xml:space="preserve"> Correlations to the Texas Essential Knowledge and Skills (TEKS): Student/Teacher Material</t>
    </r>
  </si>
  <si>
    <r>
      <rPr>
        <i/>
        <sz val="14"/>
        <rFont val="Arial Black"/>
        <family val="2"/>
      </rPr>
      <t xml:space="preserve">Proclamation 2019 </t>
    </r>
    <r>
      <rPr>
        <sz val="14"/>
        <rFont val="Arial Black"/>
        <family val="2"/>
      </rPr>
      <t>Correlations to the English Language Proficiency Standards (ELPS): Teacher Material</t>
    </r>
  </si>
  <si>
    <t xml:space="preserve"> 
(xx) apply phonetic knowledge by decoding multisyllabic words with VCe syllables 
</t>
  </si>
  <si>
    <t xml:space="preserve"> 
(xxiii) apply phonetic knowledge by decoding multisyllabic words with r-controlled syllables 
</t>
  </si>
  <si>
    <t xml:space="preserve"> 
(xxi) apply spelling knowledge by spelling multisyllabic words with r-controlled syllables 
</t>
  </si>
  <si>
    <t xml:space="preserve"> 
(vi) use antonyms in a text 
</t>
  </si>
  <si>
    <t xml:space="preserve"> 
(xi) explain the meaning of antonyms in a text 
</t>
  </si>
  <si>
    <t xml:space="preserve"> 
(i) edit drafts using standard English conventions, including complete simple sentences with subject-verb agreement 
</t>
  </si>
  <si>
    <t xml:space="preserve"> 
(xxxii) edit drafts using standard English conventions, including correct spelling of words with grade-appropriate high-frequency words
</t>
  </si>
  <si>
    <t xml:space="preserve">
(1) The English language proficiency standards in this section outline English language proficiency level descriptors and student expectations for English language learners (ELLs). School districts shall implement this section as an integral part of each subject in the required curriculum. The English language proficiency standards are to be published along with the Texas Essential Knowledge and Skills (TEKS) for each subject in the required curriculum.
(2) In order for ELLs to be successful, they must acquire both social and academic language proficiency in English. Social language proficiency in English consists of the English needed for daily social interactions. Academic language proficiency consists of the English needed to think critically, understand and learn new concepts, process complex academic material, and interact and communicate in English academic settings.
(3) Classroom instruction that effectively integrates second language acquisition with quality content area instruction ensures that ELLs acquire social and academic language proficiency in English, learn the knowledge and skills in the TEKS, and reach their full academic potential.
(4) Effective instruction in second language acquisition involves giving ELLs opportunities to listen, speak, read, and write at their current levels of English development while gradually increasing the linguistic complexity of the English they read and hear, and are expected to speak and write.
(5) The cross-curricular second language acquisition skills in subsection (c) of this section apply to ELLs in Kindergarten-Grade 12.
(6) The English language proficiency levels of beginning, intermediate, advanced, and advanced high are not grade-specific. ELLs may exhibit different proficiency levels within the language domains of listening, speaking, reading, and writing. The proficiency level descriptors outlined in subsection (d) of this section show the progression of second language acquisition from one proficiency level to the next and serve as a road map to help content area teachers instruct ELLs commensurate with students' linguistic needs.
</t>
  </si>
  <si>
    <t>(b) School district responsibilities.</t>
  </si>
  <si>
    <r>
      <rPr>
        <sz val="10"/>
        <rFont val="Arial"/>
        <family val="2"/>
      </rPr>
      <t xml:space="preserve">This section is not applicable to this document, but can be found at </t>
    </r>
    <r>
      <rPr>
        <u/>
        <sz val="10"/>
        <color theme="10"/>
        <rFont val="Arial"/>
        <family val="2"/>
      </rPr>
      <t>http://ritter.tea.state.tx.us/rules/tac/chapter074/ch074a.html#74.4.</t>
    </r>
  </si>
  <si>
    <t xml:space="preserve">
(c) Cross-curricular second language acquisition essential knowledge and skills
</t>
  </si>
  <si>
    <t xml:space="preserve">
(1) Cross-curricular second language acquisition/learning strategies. The ELL uses language learning strategies to develop an awareness of his or her own learning processes in all content areas.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</si>
  <si>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use prior knowledge and experiences to understand meanings in English
</t>
  </si>
  <si>
    <t xml:space="preserve">
(i) use prior knowledge to understand meanings in English
</t>
  </si>
  <si>
    <r>
      <t xml:space="preserve">
T: K</t>
    </r>
    <r>
      <rPr>
        <sz val="10"/>
        <color theme="1"/>
        <rFont val="Calibri"/>
        <family val="2"/>
      </rPr>
      <t>–</t>
    </r>
    <r>
      <rPr>
        <sz val="10"/>
        <color theme="1"/>
        <rFont val="Arial"/>
        <family val="2"/>
      </rPr>
      <t>12
S: 6</t>
    </r>
    <r>
      <rPr>
        <sz val="10"/>
        <color theme="1"/>
        <rFont val="Calibri"/>
        <family val="2"/>
      </rPr>
      <t>–</t>
    </r>
    <r>
      <rPr>
        <sz val="10"/>
        <color theme="1"/>
        <rFont val="Arial"/>
        <family val="2"/>
      </rPr>
      <t xml:space="preserve">12
</t>
    </r>
  </si>
  <si>
    <t xml:space="preserve">
(ii) use prior experiences to understand meanings in English
</t>
  </si>
  <si>
    <t xml:space="preserve">
(B) monitor oral and written language production and employ self-corrective techniques or other resources
</t>
  </si>
  <si>
    <t xml:space="preserve">
(i) monitor oral language production and employ self-corrective techniques or other resources
</t>
  </si>
  <si>
    <t xml:space="preserve">
(ii) monitor written language production and employ self-corrective techniques or other resources
</t>
  </si>
  <si>
    <t xml:space="preserve">
(C) use strategic learning techniques such as concept mapping, drawing, memorizing, comparing, contrasting, and reviewing to acquire basic and grade-level vocabulary
</t>
  </si>
  <si>
    <t xml:space="preserve">
(i) use strategic learning techniques to acquire basic and grade-level vocabulary
</t>
  </si>
  <si>
    <t xml:space="preserve">
(D) speak using learning strategies such as requesting assistance, employing non-verbal cues, and using synonyms and circumlocution (conveying ideas by defining or describing when exact English words are not known)
</t>
  </si>
  <si>
    <t xml:space="preserve">
(i) speak using learning strategies </t>
  </si>
  <si>
    <t xml:space="preserve">
(E) internalize new basic and academic language by using and reusing it in meaningful ways in speaking and writing activities that build concept and language attainment
</t>
  </si>
  <si>
    <t xml:space="preserve">
(i) internalize new basic language by using and reusing it in meaningful ways in speaking activities that build concept and language attainment
</t>
  </si>
  <si>
    <t xml:space="preserve">
(ii) internalize new basic  language by using and reusing it in meaningful ways in writing activities that build concept and language attainment
</t>
  </si>
  <si>
    <t xml:space="preserve">
(iii) internalize new academic language by using and reusing it in meaningful ways in speaking activities that build concept and language attainment
</t>
  </si>
  <si>
    <t xml:space="preserve">
(iv) internalize new academic language by using and reusing it in meaningful ways in writing activities that build concept and language attainment
</t>
  </si>
  <si>
    <t xml:space="preserve">
(F) use accessible language and learn new and essential language in the process
</t>
  </si>
  <si>
    <t xml:space="preserve">
(i) use accessible language and learn new and essential language in the process
</t>
  </si>
  <si>
    <t xml:space="preserve">
(G) demonstrate an increasing ability to distinguish between formal and informal English and an increasing knowledge of when to use each one commensurate with grade-level learning expectations
</t>
  </si>
  <si>
    <t xml:space="preserve">
(i) demonstrate an increasing ability to distinguish between formal and informal English
</t>
  </si>
  <si>
    <t xml:space="preserve">
(ii) demonstrate an increasing knowledge of when to use [formal and informal English] commensurate with grade-level learning expectations
</t>
  </si>
  <si>
    <t xml:space="preserve">
(H) develop and expand repertoire of learning strategies such as reasoning inductively or deductively, looking for patterns in language, and analyzing sayings and expressions commensurate with grade-level learning expectations
</t>
  </si>
  <si>
    <t xml:space="preserve">
(i) develop and expand repertoire of learning strategies </t>
  </si>
  <si>
    <t xml:space="preserve">
(i) distinguish sounds of English with increasing ease
</t>
  </si>
  <si>
    <t xml:space="preserve">
(ii) distinguish intonation patterns of English with increasing ease
</t>
  </si>
  <si>
    <t xml:space="preserve">
(i) recognize elements of the English sound system in newly acquired vocabulary </t>
  </si>
  <si>
    <t xml:space="preserve">
(i) learn new language structures heard during classroom instruction and interactions
</t>
  </si>
  <si>
    <t xml:space="preserve">
(ii) learn new expressions heard during classroom instruction and interactions
</t>
  </si>
  <si>
    <t xml:space="preserve">
(iii) learn basic vocabulary heard during classroom instruction and interactions
</t>
  </si>
  <si>
    <t xml:space="preserve">
(iv) learn academic vocabulary heard during classroom instruction and interactions
</t>
  </si>
  <si>
    <t xml:space="preserve">
(i) monitor understanding of spoken language during classroom instruction and interactions 
</t>
  </si>
  <si>
    <t xml:space="preserve">
(ii) seek clarification [of spoken language] as needed
</t>
  </si>
  <si>
    <t xml:space="preserve">
(i) use visual support to enhance and confirm understanding of increasingly complex and elaborated spoken language
</t>
  </si>
  <si>
    <t xml:space="preserve">
(ii) use contextual support to enhance and confirm understanding of increasingly complex and elaborated spoken language
</t>
  </si>
  <si>
    <t xml:space="preserve">
(iii) use linguistic support to enhance and confirm understanding of increasingly complex and elaborated spoken language
</t>
  </si>
  <si>
    <t xml:space="preserve">
(i) listen to and derive meaning from a variety of media to build and reinforce concept attainment
</t>
  </si>
  <si>
    <t xml:space="preserve">
(ii) listen to and derive meaning from a variety of media to build and reinforce language attainment
</t>
  </si>
  <si>
    <t xml:space="preserve">
(i) understand the general meaning of spoken language ranging from situations in which topics are familiar to unfamiliar
</t>
  </si>
  <si>
    <t xml:space="preserve">
(ii) understand the general meaning of spoken language ranging from situations in which  language [is] are familiar to unfamiliar
</t>
  </si>
  <si>
    <t xml:space="preserve">
(iii) understand the general meaning of spoken language ranging from situations in which  contexts are familiar to unfamiliar
</t>
  </si>
  <si>
    <t xml:space="preserve">
(iv) understand the main points of spoken language ranging from situations in which topics are familiar to unfamiliar
</t>
  </si>
  <si>
    <t xml:space="preserve">
(v) understand the main points of spoken language ranging from situations in which language [is] are familiar to unfamiliar
</t>
  </si>
  <si>
    <t xml:space="preserve">
(vi) understand the main points of spoken language ranging from situations in which  contexts are familiar to unfamiliar
</t>
  </si>
  <si>
    <t xml:space="preserve">
(vii) understand the important details of spoken language ranging from situations in which topics are familiar to unfamiliar
</t>
  </si>
  <si>
    <t xml:space="preserve">
(viii) understand the important details of spoken language ranging from situations in which  language [is] are familiar to unfamiliar
</t>
  </si>
  <si>
    <t xml:space="preserve">
(ix) understand the important details of spoken language ranging from situations in which  contexts are familiar to unfamiliar
</t>
  </si>
  <si>
    <t xml:space="preserve">
(H) understand implicit ideas and information in increasingly complex spoken language commensurate with grade-level learning expectations
</t>
  </si>
  <si>
    <t xml:space="preserve">
(i) understand implicit ideas in increasingly complex spoken language commensurate with grade-level learning expectations
</t>
  </si>
  <si>
    <t xml:space="preserve">
(ii) understand information in increasingly complex spoken language commensurate with grade-level learning expectations
</t>
  </si>
  <si>
    <t xml:space="preserve">
(i) demonstrate listening comprehension of increasingly complex spoken English by following directions commensurate with content and grade-level needs
</t>
  </si>
  <si>
    <t xml:space="preserve">
(ii) demonstrate listening comprehension of increasingly complex spoken English by retelling or summarizing spoken messages commensurate with content and grade-level needs
</t>
  </si>
  <si>
    <t xml:space="preserve">
(iii) demonstrate listening comprehension of increasingly complex spoken English by responding to questions and requests commensurate with content and grade-level needs
</t>
  </si>
  <si>
    <t xml:space="preserve">
(iv) demonstrate listening comprehension of increasingly complex spoken English by collaborating with peers commensurate with content and grade-level needs
</t>
  </si>
  <si>
    <t xml:space="preserve">
(v) demonstrate listening comprehension of increasingly complex spoken English by taking notes commensurate with content and grade-level needs
</t>
  </si>
  <si>
    <t xml:space="preserve">
(i) practice producing sounds of newly acquired vocabulary to pronounce English words in a manner that is increasingly comprehensible
</t>
  </si>
  <si>
    <t xml:space="preserve">
(i) expand and internalize initial English vocabulary by learning and using high-frequency English words necessary for identifying and describing people, places, and objects
</t>
  </si>
  <si>
    <t xml:space="preserve">
(ii) expand and internalize initial English vocabulary by retelling simple stories and basic information represented or supported by pictures
</t>
  </si>
  <si>
    <t xml:space="preserve">
(iii) expand and internalize initial English vocabulary by learning and using routine language needed for classroom communication
</t>
  </si>
  <si>
    <t xml:space="preserve">
(i) speak using a variety of grammatical structures with increasing accuracy and ease as more English is acquired
</t>
  </si>
  <si>
    <t xml:space="preserve">
(ii) speak using a variety of sentence lengths with increasing accuracy and ease as more English is acquired
</t>
  </si>
  <si>
    <t xml:space="preserve">
(iii) speak using a variety of sentence types with increasing accuracy and ease as more English is acquired
</t>
  </si>
  <si>
    <t xml:space="preserve">
(iv) speak using a variety of connecting words with increasing accuracy and ease as more English is acquired
</t>
  </si>
  <si>
    <t xml:space="preserve">
(i) speak using grade-level content area vocabulary in context to internalize new English words
</t>
  </si>
  <si>
    <t xml:space="preserve">
(ii) speak using grade-level content area vocabulary in context to build academic language proficiency
</t>
  </si>
  <si>
    <t xml:space="preserve">
(i) share information in cooperative learning interactions
</t>
  </si>
  <si>
    <t xml:space="preserve">
(i) ask [for]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</si>
  <si>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(ii)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</si>
  <si>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 express opinions ranging from communicating single words and short phrases to participating in extended discussions on a variety of social and grade-appropriate academic topics
</t>
  </si>
  <si>
    <t xml:space="preserve">
(ii) express ideas ranging from communicating single words and short phrases to participating in extended discussions on a variety of social and grade-appropriate academic topics
</t>
  </si>
  <si>
    <t xml:space="preserve">
(iii) express feelings ranging from communicating single words and short phrases to participating in extended discussions on a variety of social and grade-appropriate academic topics
</t>
  </si>
  <si>
    <t xml:space="preserve">
(i) narrate with increasing specificity and detail as more English is acquired
</t>
  </si>
  <si>
    <t xml:space="preserve">
(ii) describe with increasing specificity and detail as more English is acquired
</t>
  </si>
  <si>
    <t xml:space="preserve">
(iii) explain with increasing specificity and detail as more English is acquired
</t>
  </si>
  <si>
    <t xml:space="preserve">
(i) adapt spoken language appropriately for formal purposes
</t>
  </si>
  <si>
    <t xml:space="preserve">
(ii) adapt spoken language appropriately for informal purposes
</t>
  </si>
  <si>
    <t xml:space="preserve">
(i) respond orally to information presented in a wide variety of print, electronic, audio, and visual media to build and reinforce concept attainment
</t>
  </si>
  <si>
    <t xml:space="preserve">
(ii) respond orally to information presented in a wide variety of print, electronic, audio, and visual media to build and reinforce language attainment
</t>
  </si>
  <si>
    <t xml:space="preserve">
(i) learn relationships between sounds and letters of the English language
</t>
  </si>
  <si>
    <t xml:space="preserve">
(ii) decode (sound out) words using a combination of skills
</t>
  </si>
  <si>
    <t xml:space="preserve">
(i) recognize directionality of English reading 
</t>
  </si>
  <si>
    <t xml:space="preserve">
(i) develop basic sight vocabulary used routinely in written classroom materials
</t>
  </si>
  <si>
    <t xml:space="preserve">
(ii) derive meaning of environmental print
</t>
  </si>
  <si>
    <t xml:space="preserve">
(iii) comprehend English vocabulary used routinely in written classroom materials
</t>
  </si>
  <si>
    <t xml:space="preserve">
(iv) comprehend English language structures used routinely in written classroom materials
</t>
  </si>
  <si>
    <t xml:space="preserve">
(i) use prereading supports to enhance comprehension of written text
</t>
  </si>
  <si>
    <t xml:space="preserve">
(E) read linguistically accommodated content area material with a decreasing need for linguistic accommodations as more English is learned
</t>
  </si>
  <si>
    <t xml:space="preserve">
(i) read linguistically accommodated content area material with a decreasing need for linguistic accommodations as more English is learned
</t>
  </si>
  <si>
    <t xml:space="preserve">
(i) use visual and contextual support to read grade-appropriate content area text
</t>
  </si>
  <si>
    <t xml:space="preserve">
(ii) use visual and contextual support to enhance and confirm understanding
</t>
  </si>
  <si>
    <t xml:space="preserve">
(iii) use visual and contextual support to develop vocabulary needed to comprehend increasingly challenging language
</t>
  </si>
  <si>
    <t xml:space="preserve">
(iv) use visual and contextual support to develop grasp of language structures needed to comprehend increasingly challenging language
</t>
  </si>
  <si>
    <t xml:space="preserve">
(v) use visual and contextual support to develop background knowledge needed to comprehend increasingly challenging language
</t>
  </si>
  <si>
    <t xml:space="preserve">
(vi) use support from peers and teachers to read grade-appropriate content area text
</t>
  </si>
  <si>
    <t xml:space="preserve">
(vii) use support from peers and teachers to enhance and confirm understanding
</t>
  </si>
  <si>
    <t xml:space="preserve">
(viii) use support from peers and teachers to develop vocabulary needed to comprehend increasingly challenging language
</t>
  </si>
  <si>
    <t xml:space="preserve">
(ix) use support from peers and teachers to develop grasp of language structures needed to comprehend increasingly challenging language
</t>
  </si>
  <si>
    <t xml:space="preserve">
(x) use support from peers and teachers to develop background knowledge needed to comprehend increasingly challenging language
</t>
  </si>
  <si>
    <t xml:space="preserve">
(i) demonstrate comprehension of increasingly complex English by participating in shared reading commensurate with content area and grade level needs
</t>
  </si>
  <si>
    <t xml:space="preserve">
(ii) demonstrate comprehension of increasingly complex English by retelling or summarizing material commensurate with content area and grade level needs
</t>
  </si>
  <si>
    <t xml:space="preserve">
(iii) demonstrate comprehension of increasingly complex English by responding to questions commensurate with content area and grade level needs
</t>
  </si>
  <si>
    <t xml:space="preserve">
(iv) demonstrate comprehension of increasingly complex English by taking notes commensurate with content area and grade level needs
</t>
  </si>
  <si>
    <t xml:space="preserve">
(i) read silently with increasing ease for longer periods
</t>
  </si>
  <si>
    <t xml:space="preserve">
(ii) read silently with increasing comprehension for longer periods
</t>
  </si>
  <si>
    <t xml:space="preserve">
(i) demonstrate English comprehension by employing basic reading skills commensurate with content area needs
</t>
  </si>
  <si>
    <t xml:space="preserve">
(ii) expand reading skills commensurate with content area needs
</t>
  </si>
  <si>
    <t xml:space="preserve">
(i) demonstrate English comprehension and expand reading skills by employing inferential skills </t>
  </si>
  <si>
    <t xml:space="preserve">
(K) demonstrate English comprehension and expand reading skills by employing analytical skills such as evaluating written information and performing critical analyses commensurate with content area and grade level needs
</t>
  </si>
  <si>
    <t xml:space="preserve">
(i) demonstrate English comprehension and expand reading skills by employing analytical skills </t>
  </si>
  <si>
    <t xml:space="preserve">
(i) learn relationships between sounds and letters of the English language to represent sounds when writing in English
</t>
  </si>
  <si>
    <t xml:space="preserve">
(i) write using newly acquired basic vocabulary
</t>
  </si>
  <si>
    <t xml:space="preserve">
(ii) write using content-based grade-level vocabulary
</t>
  </si>
  <si>
    <t xml:space="preserve">
(i) spell familiar English words with increasing accuracy
</t>
  </si>
  <si>
    <t xml:space="preserve">
(ii) employ English spelling pattern with increasing accuracy as more English is acquired
</t>
  </si>
  <si>
    <t xml:space="preserve">
(iii) employ English spelling rules with increasing accuracy as more English is acquired
</t>
  </si>
  <si>
    <t xml:space="preserve">
(i) edit writing for standard grammar and usage, including subject-verb agreement commensurate with grade-level expectations as more English is acquired
</t>
  </si>
  <si>
    <t xml:space="preserve">
(ii) edit writing for standard grammar and usage, including pronoun agreement, commensurate with grade-level expectations as more English is acquired
</t>
  </si>
  <si>
    <t xml:space="preserve">
(iii) edit writing for standard grammar and usage, including appropriate verb tenses, commensurate with grade-level expectations as more English is acquired
</t>
  </si>
  <si>
    <t xml:space="preserve">
(i) employ increasingly complex grammatical structures in content area writing commensurate with grade level expectations </t>
  </si>
  <si>
    <t xml:space="preserve">
(i) write using a variety of grade-appropriate sentence lengths in increasingly accurate ways as more English is acquired
</t>
  </si>
  <si>
    <t xml:space="preserve">
(ii) write using a variety of grade-appropriate  sentence patterns in increasingly accurate ways as more English is acquired
</t>
  </si>
  <si>
    <t xml:space="preserve">
(iii) write using a variety of grade-appropriate  connecting words to combine phrases, clauses, and sentences in increasingly accurate ways as more English is acquired
</t>
  </si>
  <si>
    <t xml:space="preserve">
(i) narrate with increasing specificity and detail to fulfill content area writing needs as more English is acquired
</t>
  </si>
  <si>
    <t xml:space="preserve">
(ii) describe with increasing specificity and detail to fulfill content area writing needs as more English is acquired
</t>
  </si>
  <si>
    <t xml:space="preserve">
(iii) explain with increasing specificity and detail to fulfill content area writing needs as more English is acquired
</t>
  </si>
  <si>
    <t xml:space="preserve">
T: K–12
S: 6–12
</t>
  </si>
  <si>
    <t xml:space="preserve">
T: K–12
</t>
  </si>
  <si>
    <t xml:space="preserve">
(i) distinguish intonation patterns of English with increasing ease
</t>
  </si>
  <si>
    <t xml:space="preserve">
(iii) express  feelings ranging from communicating single words and short phrases to participating in extended discussions on a variety of social and grade-appropriate academic topics
</t>
  </si>
  <si>
    <t xml:space="preserve">
(iv) use visual and contextual support  to develop grasp of language structures needed to comprehend increasingly challenging language
</t>
  </si>
  <si>
    <t xml:space="preserve">
(i) demonstrate English comprehension and expand reading skills by employing analytical skills 
</t>
  </si>
  <si>
    <t xml:space="preserve"> 
(D) edit drafts using standard English conventions, including:
(i) complete simple and compound sentences with subject-verb agreement;
(ii) past, present, and future verb tense;
(iii) singular, plural, common, and proper nouns;
(iv) adjectives, including their comparative and superlative forms; 
(v) adverbs that convey time and adverbs that convey manner;
(vi) prepositions and prepositional phrases;
(vii) pronouns, including subjective, objective, and possessive cases;
(viii) coordinating conjunctions to form compound subjects, predicates, and sentences;
(ix) capitalization of official titles of people, holidays, and geographical names and places;
(x) punctuation marks, including apostrophes in contractions and possessives and commas in compound sentences and items in a series; and
(xi) correct spelling of words with grade-appropriate orthographic patterns and rules and high-frequency words
</t>
  </si>
  <si>
    <t xml:space="preserve"> 
(2) Developing and sustaining foundational language skills: listening, speaking, reading, writing, and thinking--beginning reading and writing. The student develops word structure knowledge through phonological awareness, print concepts, phonics, and morphology to communicate, decode, and spell. The student is expected to: 
</t>
  </si>
  <si>
    <t xml:space="preserve"> 
(3) Developing and sustaining foundational language skills: listening, speaking, reading, writing, and thinking--vocabulary. The student uses newly acquired vocabulary expressively. The student is expected to:  
</t>
  </si>
  <si>
    <t xml:space="preserve"> 
(4) Developing and sustaining foundational language skills: listening, speaking, reading, writing, and thinking--fluency. The student reads grade-level text with fluency and comprehension. The student is expected to use appropriate fluency (rate, accuracy, and prosody) when reading grade-level text. 
</t>
  </si>
  <si>
    <t xml:space="preserve"> 
(5) Developing and sustaining foundational language skills: listening, speaking, reading, writing, and thinking--self-sustained reading. The student reads grade-appropriate texts independently. The student is expected to self-select text and read independently for a sustained period of time. 
</t>
  </si>
  <si>
    <t>All About Chocolate Reading Lesson</t>
  </si>
  <si>
    <t>Amelia Earhart Leveled Reading Lesson</t>
  </si>
  <si>
    <t>Art Around Us Guided Reading Lesson</t>
  </si>
  <si>
    <t>Vocabulary Web Diagram</t>
  </si>
  <si>
    <t>Vocabulary Venn Diagram</t>
  </si>
  <si>
    <t>Word Meaning Map</t>
  </si>
  <si>
    <t>Listening: Identifying Vocabulary Science/Weather</t>
  </si>
  <si>
    <t>Listening: Identifying Vocabulary Time/Money</t>
  </si>
  <si>
    <t>Listening: Identifying Vocabulary Daily Activities</t>
  </si>
  <si>
    <t>ELL Assessment 1</t>
  </si>
  <si>
    <t>Listening: Identifying Details Language Arts/Verbs</t>
  </si>
  <si>
    <t>Morty and Monster Truck Madness Leveled Book Lesson</t>
  </si>
  <si>
    <t>Justifying Opinions with Reasons or Evidence: Math - Time/Money</t>
  </si>
  <si>
    <t>Animal Adaptations Teacher Lesson Plan</t>
  </si>
  <si>
    <t>Guardian Dogs: Penguin Protectors 5-Day Lesson Plan</t>
  </si>
  <si>
    <t>Listening ELL Language Skills Pack, Verbs, Identifying Details</t>
  </si>
  <si>
    <t>Listening ELL Language Skills Pack, Daily Activities, Identifying Vocabulary</t>
  </si>
  <si>
    <t>Leveled Book: Albert Einstein</t>
  </si>
  <si>
    <t>ELL Leveled Reader Pack: Sinkhole Science</t>
  </si>
  <si>
    <t>Worksheet ELL Leveled Reader Pack: Sinkhole Science</t>
  </si>
  <si>
    <t>Speaking ELL Language Skills Pack, Verbs, Justifying Opinions</t>
  </si>
  <si>
    <t>Leveled Book: All About Chocolate</t>
  </si>
  <si>
    <t>Discussion Cards for Leveled Book: All About Chocolate</t>
  </si>
  <si>
    <t>Listening ELL Language Skills Pack, Verbs, Sequencing</t>
  </si>
  <si>
    <t>Listening ELL Language Skills Pack, Verbs, Following Directions</t>
  </si>
  <si>
    <t>Speaking ELL Language Skills Pack, Daily Activities, Describing a Topic</t>
  </si>
  <si>
    <t>ELL Comic Conversations, Marty Asks Directions, Comic</t>
  </si>
  <si>
    <t>Teacher Resources - Lesson Plan</t>
  </si>
  <si>
    <t>ELL Comic Conversations, Marty Asks Directions, Lesson Plan</t>
  </si>
  <si>
    <t>Speaking ELL Language Skills Pack, Daily Activities, Storytelling and Summarizing</t>
  </si>
  <si>
    <t>ELL Comic Conversations, Marty at Family Night, Lesson Plan</t>
  </si>
  <si>
    <t>ELL Comic Conversations, Marty's Backpack, Lesson Plan</t>
  </si>
  <si>
    <t>ELL Comic Conversations, Marty's Lunch, Comic</t>
  </si>
  <si>
    <t>ELL Comic Conversations, Marty's Lunch, Lesson Plan</t>
  </si>
  <si>
    <t>978-0-692-55284-1</t>
  </si>
  <si>
    <t>ELL Comic Conversations, Marty at Family Night, Performance Rubric</t>
  </si>
  <si>
    <t>ELL Comic Conversations, Student Checklist</t>
  </si>
  <si>
    <t>ELL Vocabulary Power Pack, Economics, Teacher Lesson Plan</t>
  </si>
  <si>
    <t>Teacher Resources, Teacher Lesson Plan, Page 1, Power Words</t>
  </si>
  <si>
    <t>ELL Comic Conversation, Marty Gets It!, Teacher Lesson Plan</t>
  </si>
  <si>
    <t>ELL Vocabulary Power Pack, Figuring Out Geometry, Teacher Lesson Plan</t>
  </si>
  <si>
    <t>Vocabulary Power Packs, Listening and Speaking Rubric</t>
  </si>
  <si>
    <t>ELL Comic Conversations, Marty Asks Directions, Vocabulary Chart</t>
  </si>
  <si>
    <t>ELL Comic Conversations, Marty Can!, Lesson Plan</t>
  </si>
  <si>
    <t>ELL Vocabulary Power Packs, Listening and Speaking Rubric</t>
  </si>
  <si>
    <t>ELL Vocabulary Power Pack, Energy: Today and Tomorrow, Teacher Lesson Plan</t>
  </si>
  <si>
    <t>ELL Leveled Reader Pack, Teacher Preparation, 5-Day Lesson Plan, pg. 5 Instructional Focus</t>
  </si>
  <si>
    <t>ELL Content Picture Packs, Grades 3-5, Animal Adaptations, Teacher Lesson Plan</t>
  </si>
  <si>
    <t>Lesson Resources, Leveled Book Lesson</t>
  </si>
  <si>
    <t>Grade 3-5 tab, Verbs Pack, Listening lesson on Identifying Details, pages 3-6</t>
  </si>
  <si>
    <t>Grade 3-5 tab, Daily Activities Pack, Identifying Vocabulary Lesson, pages 3-7</t>
  </si>
  <si>
    <t>Single-sided book or projectable book</t>
  </si>
  <si>
    <t>Reading Strategy worksheet</t>
  </si>
  <si>
    <t xml:space="preserve">Worksheet Leveled Book: Albert Einstein </t>
  </si>
  <si>
    <t>Day 3, Language Function Worksheet</t>
  </si>
  <si>
    <t>Language Skill Packs, Grades 3-5, Math, Time &amp; Money,  Speaking, Justifying Opinions with Reasons or Evidence, pg. 2</t>
  </si>
  <si>
    <t>Grades 3-5, Language Arts, Verbs, Listening Lessons, Identifying Details</t>
  </si>
  <si>
    <t>Teacher Resource, Teacher Lesson Plan</t>
  </si>
  <si>
    <t>Pick any title, Common Resources, Listening and Speaking Rubric</t>
  </si>
  <si>
    <t>Grades 3-5, Social &amp; Instructional Language, Daily Activities, Identifying Vocabulary</t>
  </si>
  <si>
    <t>Grades 3-5, Science, Weather, Identifying Vocabulary</t>
  </si>
  <si>
    <t>Grades 3-5, Math, Time &amp; Money, Identifying Vocabulary</t>
  </si>
  <si>
    <t>Student Resources, Vocabulary Chart</t>
  </si>
  <si>
    <t>Student Resources, Comic</t>
  </si>
  <si>
    <t>Teacher Resources, Lesson Plan</t>
  </si>
  <si>
    <t>Teacher Resources, Teacher Lesson Plan</t>
  </si>
  <si>
    <t>Vocabulary Graphic Organizers, Word Meaning Map</t>
  </si>
  <si>
    <t>Vocabulary Graphic Organizers, Vocabulary Venn Diagram</t>
  </si>
  <si>
    <t>Vocabulary Graphic Organizers, Vocabulary Web Diagram</t>
  </si>
  <si>
    <t>Performance Rubric</t>
  </si>
  <si>
    <t>Grades 3-5, Student Checklist Grades 3-5</t>
  </si>
  <si>
    <t>Teacher Resources, Guided Reading Lesson, Page 2</t>
  </si>
  <si>
    <t>Teacher Resources, Leveled Book Lesson, Page 2</t>
  </si>
  <si>
    <t>Grades 3-5, Assessment 1, Listening Section</t>
  </si>
  <si>
    <t>Lesson Resources, Think, Collaborate, and Discuss, Discussion Cards</t>
  </si>
  <si>
    <t>Grade 3-5 tab, Verbs Pack, Listening lesson on Sequencing, pages 3-6</t>
  </si>
  <si>
    <t>Grade 3-5 tab, Verbs Pack, Listening lesson on Following Directions, pages 3-6</t>
  </si>
  <si>
    <t>Grade 3-5 tab, Daily Activities Pack, Speaking lesson on Describing a Topic, pages 1-2</t>
  </si>
  <si>
    <t>Grade 3-5 tab, Daily Activities Pack, Speaking lesson on Describing a Topic, pages 3-5</t>
  </si>
  <si>
    <t>Grades 3-5 tab, Common Resources, Student Checklist</t>
  </si>
  <si>
    <t>Teacher Resources, Performance Rubric</t>
  </si>
  <si>
    <t>Grade 3-5 tab, Daily Activities Pack, Speaking lesson on Storytelling and Summarizing, pages 3-6</t>
  </si>
  <si>
    <t>Elements of Art, ELL Vocabulary Power Pack</t>
  </si>
  <si>
    <t>Student Cards, last page</t>
  </si>
  <si>
    <t>Common Resources, Listening and Speaking Rubric</t>
  </si>
  <si>
    <t>Listening and Speaking Rubric, Elements of Art, ELL Vocabulary Power Pack</t>
  </si>
  <si>
    <t>The Bird's Nest - Discussion Cards</t>
  </si>
  <si>
    <t>Teach the Objectives, Think, Collaborate, Discuss, Discussion Cards</t>
  </si>
  <si>
    <t>Marty's Backpack -Lesson Plan</t>
  </si>
  <si>
    <t>Marty Says Hello -Lesson Plan</t>
  </si>
  <si>
    <t>The Kid Who Couldn't Save - Discussion Cards</t>
  </si>
  <si>
    <t xml:space="preserve">Lesson Resources, Think, Collaborate, Discuss, Discussion Cards </t>
  </si>
  <si>
    <t>Jack-o-Lanterns Q - Leveled Book Lesson</t>
  </si>
  <si>
    <t>Lesson Resources, Leveled Book Lesson, page 2, Vocabulary Section</t>
  </si>
  <si>
    <t>The Kid Who Couldn't Save - Leveled Book Lesson</t>
  </si>
  <si>
    <t>Lesson Resources, Leveled Book Lesson, pg. 2 Vocabulary Section and beyond</t>
  </si>
  <si>
    <t>Building Big Dreams - Discussion Cards</t>
  </si>
  <si>
    <t>Lesson Resources, Think, Collaborate, Discuss, Discussion Cards</t>
  </si>
  <si>
    <t>Aesop's Fables - Literature Circle</t>
  </si>
  <si>
    <t>Literature Circle Resources</t>
  </si>
  <si>
    <t>Dictionary Dave - ELL Leveled Reader Pack - Day 3 Lesson Plan</t>
  </si>
  <si>
    <t>ELL Leveled Reader Pack, Day 3 Lesson Plan</t>
  </si>
  <si>
    <t>ELL Language Skill Pack - Speaking - Describing a Topic</t>
  </si>
  <si>
    <t>ELL Language Skills Packs - Speaking - Comparing and Contrasting Pictures</t>
  </si>
  <si>
    <t>Grades 3-5, Verbs, Speaking Lesson &amp; Resources, Describing a Topic, pages 3-5</t>
  </si>
  <si>
    <t>Grades 3-5, Verbs, Speaking Lesson &amp; Resources, Comparing and Contrasting Pictures, pages 3-5</t>
  </si>
  <si>
    <t>ELL Language Skills Pack - Speaking - Justifying Opinions with Reasons or Evidence</t>
  </si>
  <si>
    <t>Grades 3-5, Verbs, Speaking Lesson &amp; Resources, Justifying Opinions with Reasons or Evidence, pages 3-5</t>
  </si>
  <si>
    <t>Dictionary Dave - Discussion Cards</t>
  </si>
  <si>
    <t>All About Chocolate - Discussion Cards</t>
  </si>
  <si>
    <t>ELL Language Skills Packs - Speaking - Justifying Opinions with Reasons or Evidence</t>
  </si>
  <si>
    <t>Grades 3-5, Daily Activities, Speaking Lessons &amp; Resources, Justifying Opinions with Reasons or Evidence</t>
  </si>
  <si>
    <t>ELL Language Skills Packs - Speaking - Describing a Topic</t>
  </si>
  <si>
    <t>Grades 3-5, Verbs, Speaking Lessons &amp; Resources, Describing a Topic</t>
  </si>
  <si>
    <t>Grades 3-5, Time &amp; Money, Speaking Lessons &amp; Resources, Describing a Topic</t>
  </si>
  <si>
    <t>Why We Sleep - Discussion Cards</t>
  </si>
  <si>
    <t>Lesson Resource, Think, Collaborate, Discuss, Discussion Cards</t>
  </si>
  <si>
    <t>High Frequency Words - Who Will Help Me?</t>
  </si>
  <si>
    <t>Teacher Resources, Single-sided book or Double-sided book</t>
  </si>
  <si>
    <t>Teacher Resources, single-sided book or double-sided book</t>
  </si>
  <si>
    <t>Shapes Around Us</t>
  </si>
  <si>
    <t>After School</t>
  </si>
  <si>
    <t>Assessment Set 1, Assessment and Instructions, Assessment 1</t>
  </si>
  <si>
    <t>ELL Assessments - Vocabulary Lesson Plan</t>
  </si>
  <si>
    <t>Assessment Set 1, Assessment and Instructions, Vocabulary Lesson Plan</t>
  </si>
  <si>
    <t>ELL Assessments - Writing Rubric</t>
  </si>
  <si>
    <t>ELL Assessments - Writing Rubrics</t>
  </si>
  <si>
    <t>Vocabulary Power Packs - Writing Rubric</t>
  </si>
  <si>
    <t>Teacher Resources, Writing Rubric</t>
  </si>
  <si>
    <t>ELL Vocabulary Power Packs - Writing Rubric</t>
  </si>
  <si>
    <t>ELL Vocabulary Power Pack - Writing Rubric</t>
  </si>
  <si>
    <t>Treasure Found - Pronoun Worksheet</t>
  </si>
  <si>
    <t>Literature Circle Student Self-Evaluation</t>
  </si>
  <si>
    <t>Student Resources, Self-Evaluation</t>
  </si>
  <si>
    <t>Animals Feel Emotions - Wordwork Worksheet</t>
  </si>
  <si>
    <t>Animals Feel Emotions - Guided Reading Lesson</t>
  </si>
  <si>
    <t>Lesson Resources, Wordwork</t>
  </si>
  <si>
    <t>Lesson Resources, Guided Reading Lesson</t>
  </si>
  <si>
    <t>The Ant in the Photograph - Wordwork Worksheet</t>
  </si>
  <si>
    <t>The Cave of the Lost - Grammar and Mechanics Worksheet</t>
  </si>
  <si>
    <t>Lesson Resources, Grammar and Mechanics</t>
  </si>
  <si>
    <t>Expedition 40: The Secret of the Seasons</t>
  </si>
  <si>
    <t>Lesson Resources, Word Work</t>
  </si>
  <si>
    <t>Money in the USA - Word Work Worksheet</t>
  </si>
  <si>
    <t>Bears - Word Work Worksheet</t>
  </si>
  <si>
    <t>Deserts Dry - Word Work Worksheet</t>
  </si>
  <si>
    <t>Writer's Response to Leveled Reading Books</t>
  </si>
  <si>
    <t>Level Q, Non-Fiction, Coral Reefs</t>
  </si>
  <si>
    <t>Level Q, Non-Fiction, Sharks</t>
  </si>
  <si>
    <t>Level R, Non-Fiction, Alaska: The Last Frontier</t>
  </si>
  <si>
    <t>Level R, Fiction, We're in Business</t>
  </si>
  <si>
    <t>Level R, Fiction, Murdoch's Path</t>
  </si>
  <si>
    <t>Arthur's Bad-News Day Guided Reading Lesson</t>
  </si>
  <si>
    <t>ELL Assessment 2</t>
  </si>
  <si>
    <t>Vocabulary Lesson - ELL Assessment 2</t>
  </si>
  <si>
    <t>KWLS Chart - Graphic Organizer</t>
  </si>
  <si>
    <t>Y-Chart Graphic Organizer</t>
  </si>
  <si>
    <t>Anticipation Guide</t>
  </si>
  <si>
    <t>KWL Chart - Graphic Organizer</t>
  </si>
  <si>
    <t>Landfills: What a Load of Garbage!</t>
  </si>
  <si>
    <t>Soccer</t>
  </si>
  <si>
    <t>Activity Cards - Soccer</t>
  </si>
  <si>
    <t>Basketball Leveled Reader</t>
  </si>
  <si>
    <t>World Leaders - Teaching Tips</t>
  </si>
  <si>
    <t>Giants of the Animal Word - Teaching Tips</t>
  </si>
  <si>
    <t>Lesson Resources, Guided Reading Lesson, Page 3-4</t>
  </si>
  <si>
    <t>The Story of the Statue; P Guided Lesson Plan</t>
  </si>
  <si>
    <t>Li's Tangram Animals; O Guided Reading Lesson</t>
  </si>
  <si>
    <t>Salt Rocks!; O Guided Reading Lesson</t>
  </si>
  <si>
    <t>U.S. Symbols; Vocabulary Book Teacher Lesson Plan</t>
  </si>
  <si>
    <t>Plants; Vocabulary Book Teacher Lesson Plan</t>
  </si>
  <si>
    <t>Grades 3-5, Verbs, Reading Lessons &amp; Resources, Page 2</t>
  </si>
  <si>
    <t>Summarizing Multiple Texts; Language Skills Pack</t>
  </si>
  <si>
    <t>Sharks; Q Guided Reading Lesson</t>
  </si>
  <si>
    <t>Time and Money Vocabulary Development; Language Skills Pack</t>
  </si>
  <si>
    <t>Landfills: What a Load of Garbage!; Q Guided Reading Lesson</t>
  </si>
  <si>
    <t>The Backpack Tax - Guided Reading Lesson</t>
  </si>
  <si>
    <t>The California Gold Rush; R Leveled Book Lesson Plan</t>
  </si>
  <si>
    <t>Giants of the Animal World; Activity Cards; Gr3</t>
  </si>
  <si>
    <t>Time and Money Narrative Writing; Language Skills Pack</t>
  </si>
  <si>
    <t>Weather Explanatory Writing; Language Skills Pack</t>
  </si>
  <si>
    <t>Natural Disasters - Vocabulary Power Pack</t>
  </si>
  <si>
    <t>Measuring in Units - Vocabulary Power Pack</t>
  </si>
  <si>
    <t>Grades 3-5, Assessment Set 2, Assessment 2</t>
  </si>
  <si>
    <t>Grades 3-5, Assessment Set 2, Vocabulary Lesson and Cards, Vocabulary Lesson</t>
  </si>
  <si>
    <t>Intermediate Grades 3-6, Reading Strategy, KWLS Chart</t>
  </si>
  <si>
    <t>Intermediate Grades 3-6, Reading Strategy, Y Chart</t>
  </si>
  <si>
    <t>Intermediate Grades 3-6, Reading Strategy, Anticipation Chart</t>
  </si>
  <si>
    <t>Intermediate Grades 3-6, Reading Strategy, KWL Chart</t>
  </si>
  <si>
    <t>Book Resources, Single-Sided or Double-Sided Book</t>
  </si>
  <si>
    <t>Spectacular Sports, Grade 3, Activity Cards, Page 1 Vocabulary Word Cluster</t>
  </si>
  <si>
    <t>Book Resources, Single-Sided or Double-Sided</t>
  </si>
  <si>
    <t>Grade 3, Teaching Tips, Page 2</t>
  </si>
  <si>
    <t>Lesson  Resources, Guided Reading Lesson, Page 2</t>
  </si>
  <si>
    <t>Lesson Resources, Teacher Lesson Plan, Page 2</t>
  </si>
  <si>
    <t>Grades 3-5, Time &amp; Money, Vocabulary Lesson &amp; Cards, Vocabulary Development, page 1</t>
  </si>
  <si>
    <t>Teacher Resources, Guided Reading Lesson, page 1</t>
  </si>
  <si>
    <t>High frequency words-Assessment</t>
  </si>
  <si>
    <t>High Frequency Words Assessment, Assessment Set C</t>
  </si>
  <si>
    <t>High Frequency Words Assessment - Word Graph</t>
  </si>
  <si>
    <t>High Frequency Words Assessment, Monitor Progress, Word Graph</t>
  </si>
  <si>
    <t xml:space="preserve">High Frequency Words Assessment, eAssessment </t>
  </si>
  <si>
    <t>220+ High Frequency Words eAssessments</t>
  </si>
  <si>
    <t>Phonics Pack, Multisyllabic Words, VCe, Lesson 21</t>
  </si>
  <si>
    <t>Show me only VCe, Lesson 21, Sound-letter mat last page</t>
  </si>
  <si>
    <t>Phonics Pack, Multisyllabic Words, VCe, Lesson 24</t>
  </si>
  <si>
    <t>Show me only VCe, Lesson 24</t>
  </si>
  <si>
    <t>Show me only VCe, Lesson 24, Sound-letter mat last page</t>
  </si>
  <si>
    <t>Phonics Pack, Multisyllabic Words, Lesson 20</t>
  </si>
  <si>
    <t>Phonics Pack, Multisyllabic Words, Lesson 46</t>
  </si>
  <si>
    <t>The Black Stones, Word Work</t>
  </si>
  <si>
    <t>The Last Great Race - Word Work</t>
  </si>
  <si>
    <t>Cave Dwellers - Shared Reading</t>
  </si>
  <si>
    <t>The Necklace - Classics Lesson Plan</t>
  </si>
  <si>
    <t>Puffins, Word Work</t>
  </si>
  <si>
    <t>Lesson Resources, Classics Lesson Plan, page 7-8</t>
  </si>
  <si>
    <t>Butterflies and Moths, Grammar and Mechanics</t>
  </si>
  <si>
    <t>Barack Obama, Word Work</t>
  </si>
  <si>
    <t>Raining Cats and Dogs, Word Work</t>
  </si>
  <si>
    <t>Amelia Earhart: A Legend in Flight, Word Work</t>
  </si>
  <si>
    <t>Charly's New Year Revolution, Word Work</t>
  </si>
  <si>
    <t>Jackie Robinson, Word Work</t>
  </si>
  <si>
    <t>Maria Tallchief: Prima Ballerina, Word Work</t>
  </si>
  <si>
    <t>Fluency Practice Passages, Level Q</t>
  </si>
  <si>
    <t>Fluency Practice Passage, Level R</t>
  </si>
  <si>
    <t>Fluency Timed Reading</t>
  </si>
  <si>
    <t>Level Q</t>
  </si>
  <si>
    <t>Level R</t>
  </si>
  <si>
    <t>Fluency Assessment Passages, Select Reading Level R</t>
  </si>
  <si>
    <t>Fluency Timed Reading, Form 2</t>
  </si>
  <si>
    <t>Reading Sentences</t>
  </si>
  <si>
    <t>Reader's Theater Scripts</t>
  </si>
  <si>
    <t>Book Resources, Single-sided or double-sided book</t>
  </si>
  <si>
    <t>Literature Reading Circle, Barack Obama</t>
  </si>
  <si>
    <t>Non-fiction Book Models, Barack Obama</t>
  </si>
  <si>
    <t>Student Resources, Planner</t>
  </si>
  <si>
    <t>Reading Graphic Organizer - KWL Chart</t>
  </si>
  <si>
    <t>Intermediate Grades 3-6, KWL Chart</t>
  </si>
  <si>
    <t>Intermediate Grades 3-6, KWLS Chart</t>
  </si>
  <si>
    <t>Lesson Resources, Reading Strategy</t>
  </si>
  <si>
    <t>A Visit to Kitt Peak, Reading Strategy Worksheet</t>
  </si>
  <si>
    <t>Sweet Potato Challenge, Reading Strategy</t>
  </si>
  <si>
    <t>My Earth Day Birthday, Reading Strategy</t>
  </si>
  <si>
    <t>Paired Books Lesson</t>
  </si>
  <si>
    <t>Language Skills Pack - Summarizing Information from Multiple Texts</t>
  </si>
  <si>
    <t>Grades 3-5, Verbs, Reading Lessons &amp; Resources, pages 3-5</t>
  </si>
  <si>
    <t>First Day of School - Comprehension Worksheet</t>
  </si>
  <si>
    <t>Lesson Resources, Comprehension</t>
  </si>
  <si>
    <t>Raining Cats and Dogs - Comprehension Worksheet</t>
  </si>
  <si>
    <t>No Correlations</t>
  </si>
  <si>
    <t>I Don't Get It, Close Reading Questions</t>
  </si>
  <si>
    <t>Lesson Resources, Close Read Questions</t>
  </si>
  <si>
    <t>Horseshoes Aren't Just for Good Luck, Paired Books Lesson</t>
  </si>
  <si>
    <t>Paired Books, Paired Books Lesson, Page 2</t>
  </si>
  <si>
    <t>The Buffalo Soldier, Reading Strategy Worksheet</t>
  </si>
  <si>
    <t>Mozart, Reading Strategy</t>
  </si>
  <si>
    <t>Li's Tangram Animals - Language Function Worksheet</t>
  </si>
  <si>
    <t>ELL Leveled Reader Pack, Day 3, Language Function Worksheet</t>
  </si>
  <si>
    <t>Writer's Response - Eleventeen</t>
  </si>
  <si>
    <t>Select Reading Level Q, Eleventeen</t>
  </si>
  <si>
    <t>Retelling Rubrics - Fiction</t>
  </si>
  <si>
    <t>Fiction Retelling Rubric</t>
  </si>
  <si>
    <t>Benchmark Passages - Seeing the Sphynx</t>
  </si>
  <si>
    <t>Vocabulary Power Pack, Elements of Art, Student Cards</t>
  </si>
  <si>
    <t xml:space="preserve">Student Cards and Quizzes,Student Cards, Level 1 and 2, </t>
  </si>
  <si>
    <t>The Hero Maui, Discussion Cards</t>
  </si>
  <si>
    <t>Literature Circles, Model Lessons</t>
  </si>
  <si>
    <t>Teacher Resources, Fiction Model Lessons, Discussion Leader, Role Description</t>
  </si>
  <si>
    <t>Student Resources, Roles for Every Book, Discussion Leader, Role Description</t>
  </si>
  <si>
    <t>Lesson Resources, Comprehension, Worksheet</t>
  </si>
  <si>
    <t>Poetry Writing Lesson - Limerick</t>
  </si>
  <si>
    <t>Poetry Writing Lessons - Limerick, Worksheet</t>
  </si>
  <si>
    <t>Limerick, Lesson Plan</t>
  </si>
  <si>
    <t>Limerick, Worksheet</t>
  </si>
  <si>
    <t>Poetry Writing Lessons - Rap, Lesson Plan</t>
  </si>
  <si>
    <t>Poetry Writing Lessons, Rap Worksheet</t>
  </si>
  <si>
    <t>Book Resources, Single-Sided Book</t>
  </si>
  <si>
    <t>The Hero Maui, Leveled Book</t>
  </si>
  <si>
    <t>Book Resources, Single-sided book</t>
  </si>
  <si>
    <t>Vocabulary Power Pack, Elements of Art, All Student Resources</t>
  </si>
  <si>
    <t>Student Resources, All Student Resources</t>
  </si>
  <si>
    <t>Who Likes Lemonade? Leveled Book</t>
  </si>
  <si>
    <t>Eleventeen - Leveled Book</t>
  </si>
  <si>
    <t>Li's Tangram Animals - Leveled Book</t>
  </si>
  <si>
    <t>Book Resources, single-sided book</t>
  </si>
  <si>
    <t>Mozart, Leveled Book</t>
  </si>
  <si>
    <t>Book Resources, Single-sided Book</t>
  </si>
  <si>
    <t>The Buffalo Soldiers, Leveled Book</t>
  </si>
  <si>
    <t>Animals Feel Emotions - Leveled Book</t>
  </si>
  <si>
    <t>The Cave of the Lost - Leveled Book</t>
  </si>
  <si>
    <t>Alaska: The Last Frontier - Leveled Book</t>
  </si>
  <si>
    <t>Life in Space - Leveled Book</t>
  </si>
  <si>
    <t>Bears - Leveled Book</t>
  </si>
  <si>
    <t>Deserts Dry - Leveled Book</t>
  </si>
  <si>
    <t>The Necklace - Classics Book</t>
  </si>
  <si>
    <t>Puffins, Leveled Book</t>
  </si>
  <si>
    <t>Butterflies and Moths, Leveled Book</t>
  </si>
  <si>
    <t>Barack Obama, Leveled Book</t>
  </si>
  <si>
    <t>Bats in the Attic, Leveled Book</t>
  </si>
  <si>
    <t>Raining Cats and Dogs, Leveled Book</t>
  </si>
  <si>
    <t>Amelia Earhart: A Legend in Flight, Leveled Book</t>
  </si>
  <si>
    <t>Charly's New Year Revolution, Leveled Book</t>
  </si>
  <si>
    <t>Jackie Robinson, Leveled Book</t>
  </si>
  <si>
    <t>Maria Tallchief: Prima Ballerina, Leveled Book</t>
  </si>
  <si>
    <t>Awesome Ants - Leveled Book</t>
  </si>
  <si>
    <t>China, Leveled Book</t>
  </si>
  <si>
    <t>Voyagers in Space, Leveled Book</t>
  </si>
  <si>
    <t>Good for Thurgood, Leveled Book</t>
  </si>
  <si>
    <t>The Recess Revolt, Leveled Book</t>
  </si>
  <si>
    <t>A Visit to Kitt Peak, Leveled Book</t>
  </si>
  <si>
    <t>Sweet Potato Challenge, Leveled Book</t>
  </si>
  <si>
    <t>His Biggest Fan, Leveled Book</t>
  </si>
  <si>
    <t>My Earth Day Birthday, Leveled Book</t>
  </si>
  <si>
    <t>First Day of School, Leveled Book</t>
  </si>
  <si>
    <t>The Legend of Sleepy Hollow Leveled Book</t>
  </si>
  <si>
    <t>Book Resources, Leveled Book</t>
  </si>
  <si>
    <t>Aesop's Fables Leveled Book</t>
  </si>
  <si>
    <t>Breed of Dogs Word Work</t>
  </si>
  <si>
    <t>The Backpack Tax Word Work</t>
  </si>
  <si>
    <t>Landon's Pumpkins Word Work</t>
  </si>
  <si>
    <t>Good for Thurgood Word Work Worksheet</t>
  </si>
  <si>
    <t>A Trip to Rio Leveled Book</t>
  </si>
  <si>
    <t>Music Monster Leveled Book</t>
  </si>
  <si>
    <t>Awesome Ants Leveled Book</t>
  </si>
  <si>
    <t>Code Talkers - Phonics Worksheet</t>
  </si>
  <si>
    <t>Lesson Resources, Phonics, Worksheet</t>
  </si>
  <si>
    <t>The Cave of the Lost Grammar and Mechanics Worksheet</t>
  </si>
  <si>
    <t>Lesson Resouces, Grammar and Mechanics, Worksheet</t>
  </si>
  <si>
    <t>The First Day of School Grammar and Mechanics Worksheet</t>
  </si>
  <si>
    <t>Lesson Resources, Word Work, Worksheet</t>
  </si>
  <si>
    <t>C is for Canada Word Work</t>
  </si>
  <si>
    <t>The Golden Flute Word Work</t>
  </si>
  <si>
    <t>Chili Pepper Powder Surprise Word Work</t>
  </si>
  <si>
    <t>The Creature Constitution Leveled Book</t>
  </si>
  <si>
    <t>Cali and Wanda Lou Word Work</t>
  </si>
  <si>
    <t>Holidays Around the World Word Work</t>
  </si>
  <si>
    <t>Summer Reading Contracts</t>
  </si>
  <si>
    <t>Summer Reading Report Forms</t>
  </si>
  <si>
    <t>Project Based Learning Pack, Foods Around the World</t>
  </si>
  <si>
    <t>Grade 3, Foods Around the World Single-sided Book</t>
  </si>
  <si>
    <t>Project Based Learning Pack, Severe Weather</t>
  </si>
  <si>
    <t>Who Likes Lemonade? Comprehension Worksheet</t>
  </si>
  <si>
    <t>Maria Tallchief: Prima Ballerina Leveled Book</t>
  </si>
  <si>
    <t>The Black Stones Leveled Book</t>
  </si>
  <si>
    <t>Mike Van Zee Special Olympian Leveled Book</t>
  </si>
  <si>
    <t>The Super School System Comprehension Worksheet</t>
  </si>
  <si>
    <t>Poetry Writing Lessons, Haiku Worksheet</t>
  </si>
  <si>
    <t>Haiku, Worksheets</t>
  </si>
  <si>
    <t>Poetry Writing Lessons, Tanka Worksheet</t>
  </si>
  <si>
    <t>Tanka, Worksheets</t>
  </si>
  <si>
    <t>Giants of the Animal World Activity Cards</t>
  </si>
  <si>
    <t>Grade 3, Activity Cards</t>
  </si>
  <si>
    <t>Countries Around the World Activity Cards</t>
  </si>
  <si>
    <t>The Genius of Tesla Comprehension Worksheet</t>
  </si>
  <si>
    <t>Robin Hood Wins the Sheriff's Golden Arrow Comprehension Worksheet</t>
  </si>
  <si>
    <t>Summer Olympic Events, Literature Circle Journal, Journal Predictor</t>
  </si>
  <si>
    <t>Literature Circle Resources, Literature Circle Journal, Journal Predictor</t>
  </si>
  <si>
    <t>Sharks, Literature Circle Journal, Journal Predictor</t>
  </si>
  <si>
    <t>Poetry Writing Lessons - Clerihew, Worksheet</t>
  </si>
  <si>
    <t>Clerihew, Worksheet</t>
  </si>
  <si>
    <t>Reading Graphic Organizer - KWLS Chart</t>
  </si>
  <si>
    <t>Summer Olympic Events, Literature Circle Journal</t>
  </si>
  <si>
    <t>Literature Circle Resources, Literature Circle Journal,  Journal Questioner</t>
  </si>
  <si>
    <t>Coral Reefs, Literature Circle Journal</t>
  </si>
  <si>
    <t>Dogs at Work, Phonics Worksheet</t>
  </si>
  <si>
    <t>Dogs at Work Phonics Worksheet</t>
  </si>
  <si>
    <t>Animals Feel Emotions Word Work</t>
  </si>
  <si>
    <t>I Had a Great Day Poetry Book</t>
  </si>
  <si>
    <t>Rap, Worksheets</t>
  </si>
  <si>
    <t>Rap, Lesson Plan</t>
  </si>
  <si>
    <t>Themed Non-Fiction Series Activity Cards</t>
  </si>
  <si>
    <t>Countries Around the World, Grades 3-4, Activity Cards, Research Questions</t>
  </si>
  <si>
    <t>Elephants: Giant Mammals Leveled Book</t>
  </si>
  <si>
    <t>The Jr. Iditarod Leveled Book</t>
  </si>
  <si>
    <t>Hubble: An Out-of-this-World Telescope Word Work</t>
  </si>
  <si>
    <t>The Jr. Iditarod Word Work</t>
  </si>
  <si>
    <t>Phonics Packs Lesson 36</t>
  </si>
  <si>
    <t>Show Me Only R-Controlled Vowels</t>
  </si>
  <si>
    <t>Phonics Packs Lesson 37</t>
  </si>
  <si>
    <t>Show Me Only R-Controlled Vowels, Lesson 37</t>
  </si>
  <si>
    <t>Phonics Packs Lesson 43</t>
  </si>
  <si>
    <t>Show Me Only Vowel Diphthongs</t>
  </si>
  <si>
    <t>Phonics Packs Lesson 44</t>
  </si>
  <si>
    <t>Show Me Only Vowel Diphthongs, Lesson 44, Spelling mat last page</t>
  </si>
  <si>
    <t>Kenya - Countries Around the World</t>
  </si>
  <si>
    <t>Themed Nonfiction Series Activity Cards</t>
  </si>
  <si>
    <t>Countries Around the World, Grades 3-4, Activity Cards, Research Questions Page</t>
  </si>
  <si>
    <t>Natural Wonders of the World Leveled Book</t>
  </si>
  <si>
    <t>American Football Leveled Book</t>
  </si>
  <si>
    <t>American Football Connections</t>
  </si>
  <si>
    <t>Book Resources, Single-sided Book, Back Cover</t>
  </si>
  <si>
    <t>Comprehension Skills Packs Author's Purpose (Persuade)</t>
  </si>
  <si>
    <t>Comprehension Skill Packs, Grade 3, Author's Purpose (Persuade), Model Passage: A Fantastic City Park</t>
  </si>
  <si>
    <t>Natural Wonders of the World Connections</t>
  </si>
  <si>
    <t>Project Based Learning Research Bookmark</t>
  </si>
  <si>
    <t>Grade 3, Investigation, Research Bookmarks 1</t>
  </si>
  <si>
    <t>Project Based Learning Investigation Planner 1</t>
  </si>
  <si>
    <t>Grade 3, Investigation, Investigation Planner 1</t>
  </si>
  <si>
    <t>Project Based Learning Packs Foods Around the World</t>
  </si>
  <si>
    <t>Grade 3, Food's Global Web Project Pack, Anchor Text - Foods Around the World, Single-sided Book</t>
  </si>
  <si>
    <t>Project Based Learning Packs Investigation Planner 1</t>
  </si>
  <si>
    <t>ELL Language Skills Packs - Distinguishing Literal vs. Figurative Language</t>
  </si>
  <si>
    <t>Grades 3-5, Verbs, Listening Lessons &amp; Resources, Distinguishing Literal vs. Figurative Language, pages 3-5</t>
  </si>
  <si>
    <t>ELL Language Skill Packs - Distinguishing Literal vs. Figurative Language</t>
  </si>
  <si>
    <t>Visual Devices Flowchart Projectable 1</t>
  </si>
  <si>
    <t>Set 2 Grades 2-3, Flowchart, Flowchart Projectable 1</t>
  </si>
  <si>
    <t>Set 2 Grades 2-3, Flowchart, Blank Flowchart Worksheet</t>
  </si>
  <si>
    <t>Finding the Tome Discussion Cards</t>
  </si>
  <si>
    <t>Barack Obama Discussion Cards</t>
  </si>
  <si>
    <t>Graphic Organizer - Note Manager</t>
  </si>
  <si>
    <t>Intermediate Grade 3-6, Note Manager</t>
  </si>
  <si>
    <t>How Many? Phonics Worksheet</t>
  </si>
  <si>
    <t>Lesson Resources, Phonics Worksheet</t>
  </si>
  <si>
    <t>How Many? Leveled Book</t>
  </si>
  <si>
    <t>Grades 3-5, Time &amp; Money, Writing Lessons &amp; Resources, Narrative Writing</t>
  </si>
  <si>
    <t>Grades 3-5, Weather, Writing Lessons &amp; Resources, Explanatory Writing pages 3-5</t>
  </si>
  <si>
    <t>Student Resources, Language Proficiency Level 3 and Level 4, Student Cards, Last Page</t>
  </si>
  <si>
    <t>Grades 3-5, Tools for Progress Monitoring, Writing Scoring Rubric</t>
  </si>
  <si>
    <t>Grades 3-5, Tools for Progress Monitoring, Writing Scoring Rubric, Page 2-4</t>
  </si>
  <si>
    <t>Lesson Resources, Grammar and Mechanics Worksheet</t>
  </si>
  <si>
    <t>ELL Language Skills Packs Identifying Vocabulary</t>
  </si>
  <si>
    <t>Grades 3-5, Verbs, Listening Lessons &amp; Resources, Identifying Vocabulary, page 2, Guided Practice</t>
  </si>
  <si>
    <t>Content Picture Packs, Teacher Lesson Plan Fables</t>
  </si>
  <si>
    <t>Grades 3-5, Fables, Teacher Lesson Plan</t>
  </si>
  <si>
    <t>ELL Comic Conversations - Is Marty Okay?</t>
  </si>
  <si>
    <t>ELL Comic Conversations - Is Marty Okay? Role-Play</t>
  </si>
  <si>
    <t>Student Resources, Role-Play Script</t>
  </si>
  <si>
    <t>Manatees Word Work</t>
  </si>
  <si>
    <t>Lesson Resources, Word Work Worksheet</t>
  </si>
  <si>
    <t>Idioms for How You Feel - Vocabulary &amp; Idiom Books</t>
  </si>
  <si>
    <t>Lesson Resources, Master</t>
  </si>
  <si>
    <t>Idioms for How You Feel Master Worksheet</t>
  </si>
  <si>
    <t>Butterflies and Moths Leveled Book</t>
  </si>
  <si>
    <t>Butterflies and Moths Grammar and Mechanics Worksheet</t>
  </si>
  <si>
    <t>Butterflies and Moths Guided Reading Lesson</t>
  </si>
  <si>
    <t>Lesson Resources, Guided Reading Lesson, page 4, Build Skills section</t>
  </si>
  <si>
    <t>The Thesaurus Leveled Book</t>
  </si>
  <si>
    <t>The Thesaurus Guided Reading Lesson</t>
  </si>
  <si>
    <t>Lesson Resources, Guided Reading Lesson, page 4, Word Work section</t>
  </si>
  <si>
    <t>A Crafty Escape Leveled Book</t>
  </si>
  <si>
    <t>A Crafty Escape Leveled Book Lesson</t>
  </si>
  <si>
    <t>Lesson Resources, Leveled Book Lesson, page 3, Word Work section</t>
  </si>
  <si>
    <t>Ghost Towns Leveled Book</t>
  </si>
  <si>
    <t xml:space="preserve">Ghost Towns Leveled Book Lesson </t>
  </si>
  <si>
    <t>Lesson Resources, Leveled Book Lesson, page 3 Word work section</t>
  </si>
  <si>
    <t>Summer Reading Order Form</t>
  </si>
  <si>
    <t>Summer Contracts &amp; Journals, Summer Reading Order Form</t>
  </si>
  <si>
    <t>Summer Contracts &amp; Journals, Summer Reading Contract, Student Contract</t>
  </si>
  <si>
    <t>Summer Contracts &amp; Journals, Summer Reading Report Forms, July Report Form</t>
  </si>
  <si>
    <t>Paired Books - Grade 3</t>
  </si>
  <si>
    <t>Show Me Only Grade 3, Horseshoes Aren't Just for Good Luck and Ants in My Bed</t>
  </si>
  <si>
    <t>Show Me Only Grade 3, Horseshoes Aren't Just for Good Luck and Ants in My Bed, Paired Books Lesson page 2</t>
  </si>
  <si>
    <t>Reading Graphic Organizers - Character Interaction Map</t>
  </si>
  <si>
    <t>Reading Graphic Organizers - Plot Map</t>
  </si>
  <si>
    <t>Reading Comprehension Skill, Plot Map</t>
  </si>
  <si>
    <t>April Fool's Leveled Book</t>
  </si>
  <si>
    <t>April Fool's Comprehension Worksheet</t>
  </si>
  <si>
    <t>Jenny Loves Yoga Leveled Book</t>
  </si>
  <si>
    <t>The Best Guess - Guided Reading Lesson</t>
  </si>
  <si>
    <t>Lesson Resources, Guided Reading Lesson, page 2 Introduce the Reading Strategy</t>
  </si>
  <si>
    <t>Grade 3, Food's Global Web Project Pack, Single-sided Book</t>
  </si>
  <si>
    <t>Project Based Learning Packs Anchor Text</t>
  </si>
  <si>
    <t>Alaska: The Last Frontier - Word Work Worksheet</t>
  </si>
  <si>
    <t>Show me only Multisyllabic Words, Lesson 20, spelling mat last page</t>
  </si>
  <si>
    <t>Show me only Multisyllabic Words, Lesson 46</t>
  </si>
  <si>
    <t>Rockin' Rhythm and Sweet Harmony Leveled Book</t>
  </si>
  <si>
    <t>Fluency Assessment Passages, Select Reading Level Q</t>
  </si>
  <si>
    <t>Select Reading Level Q, Seeing the Sphynx, Asssessmente Passage</t>
  </si>
  <si>
    <t>April Fool’s - Leveled Book</t>
  </si>
  <si>
    <t>April Fool’s - Comprehension Worksheet</t>
  </si>
  <si>
    <t>Visual Devices Blank Flowchart Worksheet</t>
  </si>
  <si>
    <t>Grades 3-5, Time &amp; Money, Listening Lessons &amp; Resources, Distinguishing Literal vs. Figurative Language, pages 1-2</t>
  </si>
  <si>
    <t>Grades 3-5, Time &amp; Money, Listening Lessons &amp; Resources, Distinguishing Literal vs. Figurative Language, pages 3-5</t>
  </si>
  <si>
    <t>Grades 3-5 Language Skill Pack, Verbs, Listening Lesson Plan for Distinguishing Figurative vs. Literal Language; page 2, guided and collaborative practice</t>
  </si>
  <si>
    <t>Distinguishing Literal vs. Figurative Language, Listening lesson plan</t>
  </si>
  <si>
    <t>Earthquakes, Volcanoes, and Tsunamis</t>
  </si>
  <si>
    <t>Comprehension Skill Packs, Grade 3, Author's Purpose (Persuade), Practice Passage: Save the Manatees!</t>
  </si>
  <si>
    <t>The Cat and the Tunnel Leveled Book</t>
  </si>
  <si>
    <t>The Cat and the Tunnel Word Work Worksheet</t>
  </si>
  <si>
    <t>Show Me Only Sound Sorts, Initial Open Syllable, Initial Closed Syllable</t>
  </si>
  <si>
    <t>Vocabulary Word Sorts - Initial Open Syllable, Initial Closed Syllable</t>
  </si>
  <si>
    <t>More Valuable than Gold Leveled Book</t>
  </si>
  <si>
    <t>More Valuable than Gold Word Work Worksheet</t>
  </si>
  <si>
    <t>Rattlers Leveled Book</t>
  </si>
  <si>
    <t>Rattlers Word Work Worksheet</t>
  </si>
  <si>
    <t xml:space="preserve">Show Me Only Multi-Syllabic Words, Lesson 46, Picture Cards </t>
  </si>
  <si>
    <t>Phonics Pack Lesson 46</t>
  </si>
  <si>
    <t xml:space="preserve">Show Me Only Multi-Syllabic Words, Lesson 46, Letter cards and Phonics Practice (last pages) </t>
  </si>
  <si>
    <t>Phonics Pack Lesson 46, Phonics Practice</t>
  </si>
  <si>
    <t>Fishing in Simplicity Leveled Book</t>
  </si>
  <si>
    <t>Fishing in Simplicity Word Work Worksheet</t>
  </si>
  <si>
    <t>Hattie in the Attic Leveled Book</t>
  </si>
  <si>
    <t>Hattie in the Attic Word Work Worksheet</t>
  </si>
  <si>
    <t>Morty and Charming Theo Leveled Book</t>
  </si>
  <si>
    <t>Morty and Charming Theo Comprehension Worksheet</t>
  </si>
  <si>
    <t>Grade 3, Resourcs for All Grade 3 Packs, Ask and Answer Questions KWLS 1</t>
  </si>
  <si>
    <t>Ask and Answer Questions KWLS 1</t>
  </si>
  <si>
    <t>Grade 3, Resourcs for All Grade 3 Packs, Investigation Planner 1</t>
  </si>
  <si>
    <t>Investigation Planner 1</t>
  </si>
  <si>
    <t>Grades 3-5, Science, Weather, Speaking Lessons and Resources, S1 and S2 Describing a Topic, p.1-3</t>
  </si>
  <si>
    <t>ELL Language Skill Pack - Speaking Lesson</t>
  </si>
  <si>
    <t>Teacher resources, Lesson Plan, p.2</t>
  </si>
  <si>
    <t>ELL Comic Conversations- Marty asks for directions</t>
  </si>
  <si>
    <t>Economics, Common Resources, Listening and Speaking Rubric</t>
  </si>
  <si>
    <t>Teacher lesson plan page 1 (introducing vocabulary) and student vocabulary cards.</t>
  </si>
  <si>
    <t>ELL Vocabulary Book - Measurement</t>
  </si>
  <si>
    <t>Grades 3-5, ELL Content Pictures Packs, Math, Main picture &amp; vocabulary chart</t>
  </si>
  <si>
    <t>ELL Content Picture Packs - Geometric shapes</t>
  </si>
  <si>
    <t xml:space="preserve">Grades 3-5, ELL Language Skill Pack, Weather,  vocabulary lessons and cards.  </t>
  </si>
  <si>
    <t>ELL Language Skill Pack - Weather</t>
  </si>
  <si>
    <t>Grades 3-5, ELL Comic conversations, Student resources, vocabulary chart</t>
  </si>
  <si>
    <t>ELL Vocabulary Power Packs,, Economics, Common resources for all packs, Listening and speaking rubric, Listening portion of rubric.</t>
  </si>
  <si>
    <t>ELL Vocabulary Power Packs, listening and speaking rubric</t>
  </si>
  <si>
    <t>ELL Vocabulary Power Packs Common resources for all packs, Student Evaluation Checklist</t>
  </si>
  <si>
    <t>ELL Vocabulary Power Packs - Student Evaluation Checklist</t>
  </si>
  <si>
    <t>Lesson Resources, Idiom Book Lesson Plan p.1</t>
  </si>
  <si>
    <t>Vocabulary &amp; Idiom Books - Food Idioms</t>
  </si>
  <si>
    <t>Literature Circles, Student Resources, Role Tools, Roles for Every book, Discussion Leader, Journal Page</t>
  </si>
  <si>
    <t>Literature Circles Resource - Journal Page</t>
  </si>
  <si>
    <t>Grades 3-5, ELL Assessment, Assessment 1, Speaking portion, p. 15, items S3-S4</t>
  </si>
  <si>
    <t>ELL Assessment</t>
  </si>
  <si>
    <t>Grades 3-5, ELL Language Skill Packs, Routine Language, Vocabulary Lesson and Cards</t>
  </si>
  <si>
    <t>ELL Language Skill Pack - Routine Language, Vocabulary</t>
  </si>
  <si>
    <t>Grades 3-5, Teacher Resources, Lesson Plan p.1</t>
  </si>
  <si>
    <t>ELL Comic Conversations - Marty Says Goodbye</t>
  </si>
  <si>
    <t xml:space="preserve">GuidedRreading Lesson, Grammar p.2.  </t>
  </si>
  <si>
    <t>Guided Reading Lesson: Seven Wonders you can visit</t>
  </si>
  <si>
    <t>Leveled Book - Bullying Hurts Everyone</t>
  </si>
  <si>
    <t>Teacher Resources, Guided Reading Lesson, p.4-5</t>
  </si>
  <si>
    <t xml:space="preserve">Grades 3-5, Teacher Resources, Lesson Plan, p. 2 </t>
  </si>
  <si>
    <t>ELL Vocabulary Power Packs - Fractions</t>
  </si>
  <si>
    <t>Grade 3-5, Teacher Resources, Lesson Plan p.1-2</t>
  </si>
  <si>
    <t>ELL Comic Conversation - Marty's Lunch</t>
  </si>
  <si>
    <t>Grades 3-5, Social &amp; Instructional Language, Places at School,  Main Picture &amp; Vocabulary Chart</t>
  </si>
  <si>
    <t>ELL Content Picture Packs - Vocabulary Cards</t>
  </si>
  <si>
    <t>Guided Reading:  "1849: The California Gold Rush".   Multi-leveled student reader.</t>
  </si>
  <si>
    <t>Leveled reader- 1849: The California Gold Rush</t>
  </si>
  <si>
    <t>Book Resources, Single or Double-Sided Book</t>
  </si>
  <si>
    <t>High Frequency Word Book - What is out there?</t>
  </si>
  <si>
    <t>Letter Sorts, ends in -s, ends in -es</t>
  </si>
  <si>
    <t>Word Sort</t>
  </si>
  <si>
    <t>Leveled Reader - Climbing Mountains: An Interview with Eric Weihenmayer</t>
  </si>
  <si>
    <t>ELL Content Picture Pack - U.S. Symbols, Teacher Lesson Plan</t>
  </si>
  <si>
    <t>ELL Content Picture Pack: U.S. Symbols, Teacher Lesson Plan, p. 2, Step 4 (Independent Writing)</t>
  </si>
  <si>
    <t>ELL Assessment.  Tools for Progress Monitoring:  Writing Scoring Rubric</t>
  </si>
  <si>
    <t>ELL Assessments</t>
  </si>
  <si>
    <t>ELL Assessment.  Tools for Progress Monitoring: Writing Scoring Rubric</t>
  </si>
  <si>
    <t>Grade 3-5, ELL Content Picture Pack:  Help the Environment.  Teacher Lesson Plan, Objective: Complex Sentences using subordinating conjunction</t>
  </si>
  <si>
    <t>ELL Content Picture Pack - Help the Environment, Teacher Lesson Plan</t>
  </si>
  <si>
    <t>Learning A-Z</t>
  </si>
  <si>
    <t>Raz-Plus ELL Edition</t>
  </si>
  <si>
    <t>Awesome Ants Leveled Book Lesson</t>
  </si>
  <si>
    <t>Lesson Resources, Leveled Lesson, page 3, Book Extension Activities</t>
  </si>
  <si>
    <t>The Creature Constitution Guided Reading Lesson</t>
  </si>
  <si>
    <t>Lesson Resources, Guided Reading Lesson, pg. 5</t>
  </si>
  <si>
    <t>Expedition 40: The Secret of the Seasons - Guided Reading Lesson</t>
  </si>
  <si>
    <t>The Legend of Sleepy Hollow - Guided Reading Lesson</t>
  </si>
  <si>
    <t>Lesson Resources, Guided Reading Lesson, pg. 4</t>
  </si>
  <si>
    <t>Aesop's Fables - Leveled Book Lesson</t>
  </si>
  <si>
    <t>Rockin' Rhythm and Sweet Harmony - Guided Reading Lesson</t>
  </si>
  <si>
    <t>Life in Space - Guided Reading Lesson</t>
  </si>
  <si>
    <t>Lesson Resources, Guided Reading Lesson, pg. 5 &amp; 6</t>
  </si>
  <si>
    <t>High Frequency Words-Assessment</t>
  </si>
  <si>
    <t>The Last Great Race - Leveled Book</t>
  </si>
  <si>
    <t>Lesson Resources, 5-day Shared Reading Lesson, Day 5</t>
  </si>
  <si>
    <t>Bats in the Attic - Guided Reading Lesson</t>
  </si>
  <si>
    <t>Select Level R, I Want to Jump Practice Passage</t>
  </si>
  <si>
    <t>Fluency Practice Passages - I Want to Jump, Level R</t>
  </si>
  <si>
    <t>Lesson Resources, Leveled Book Lesson, pg 1 &amp; 2</t>
  </si>
  <si>
    <t>China Guided Reading Lesson</t>
  </si>
  <si>
    <t>Lesson Resources, Guided Reading Lesson, pg. 1</t>
  </si>
  <si>
    <t>Voyagers in Space Guided Reading Lesson</t>
  </si>
  <si>
    <t>Good for Thurgood Guided Reading Lesson</t>
  </si>
  <si>
    <t>His Biggest Fan Leveled Book Lesson</t>
  </si>
  <si>
    <t>Lesson Resources, Leveled Book Lesson, pg 1</t>
  </si>
  <si>
    <t>Jenny Loves Yoga Guided Reading Lesson</t>
  </si>
  <si>
    <t>Lesson Resources, Guided Reading Lesson, page 2 Self-Monitor</t>
  </si>
  <si>
    <t>Who Likes Lemonade? Leveled Book Lesson</t>
  </si>
  <si>
    <t>Elephants: Giant Mammals</t>
  </si>
  <si>
    <t>Grade 3, Leveled Books</t>
  </si>
  <si>
    <t>Canada</t>
  </si>
  <si>
    <t>I Had a Great Day Poetry Lesson</t>
  </si>
  <si>
    <t>Lesson Resources, Poetry Lesson, pg. 1 Building Background</t>
  </si>
  <si>
    <t>Haiku Lesson Plan</t>
  </si>
  <si>
    <t>Haiku, Lesson Plan, Teach the Poetry, pg 1</t>
  </si>
  <si>
    <t>Tanka Lesson Plan</t>
  </si>
  <si>
    <t>Tanka, Lesson Plan, Teach the Poetry, pg 1</t>
  </si>
  <si>
    <t>Mike Van Zee, Special Olympian Guided Reading Lesson</t>
  </si>
  <si>
    <t>Lesson Resources, Guided Reading Lesson, page 2</t>
  </si>
  <si>
    <t>The Black Stones Guided Reading Lesson</t>
  </si>
  <si>
    <t>Lesson Resources, Guided Reading Lesson, page 4 &amp; 5</t>
  </si>
  <si>
    <t>Maria Tallchief: Prima Ballerina Leveled Book Lesson</t>
  </si>
  <si>
    <t>Lesson Resources, Leveled Book Lesson, pg 2</t>
  </si>
  <si>
    <t>Grade 3, Activty Cards, Giant Animal Research</t>
  </si>
  <si>
    <t>Harold the Dummy Leveled Book</t>
  </si>
  <si>
    <t>Harold the Dummy Comprehension Worksheet</t>
  </si>
  <si>
    <t>Project Based Learning Packs -Research Bookmarks 1</t>
  </si>
  <si>
    <t>Grade 3, Resourcs for All Grade 3 Packs, Research Bookmarks 1</t>
  </si>
  <si>
    <t>Grade 3, Ghosts in the House and Harriet Tubman and the Underground Railroad</t>
  </si>
  <si>
    <t>Paired Books Grade 3</t>
  </si>
  <si>
    <t>Intermediate Grades 3-6, Reading Comprehension Skill, Character Interaction Map</t>
  </si>
  <si>
    <t>Grade 3, Arthur's Bad News Day</t>
  </si>
  <si>
    <t>Grade 3, Ghosts in the House and Harriet Tubman and the Underground Railroad, Paired Lesson, Page 2</t>
  </si>
  <si>
    <t>Coral Reefs Leveled Book</t>
  </si>
  <si>
    <t>Lesson Resources, Leveled Book Lesson, pg 4</t>
  </si>
  <si>
    <t>A Trip to Rio Leveled Book Lesson</t>
  </si>
  <si>
    <t>Lesson Resources, Leveled Book Lesson, pg 3</t>
  </si>
  <si>
    <t>Music Monster Guided Reading Lesson</t>
  </si>
  <si>
    <t>ELL Comic Conversations - Marty Needs Help</t>
  </si>
  <si>
    <t>Signs are Everywhere - Leveled Book</t>
  </si>
  <si>
    <t>Grades 3-5, Social &amp; Instructional, Places at School, Teacher Lesson Plan p.1</t>
  </si>
  <si>
    <t>ELL Content Picture Packs</t>
  </si>
  <si>
    <t>Grade 3, Food's Global Web Project Pack; Anchor Text - Foods Around the World, Single-sided Book</t>
  </si>
  <si>
    <t>Project-Based Learning Packs Food's Global Web</t>
  </si>
  <si>
    <t>Grade 3, Resources for All Grade 3 Packs, Presentation Rubric 1</t>
  </si>
  <si>
    <t>Presentation Rubric 1</t>
  </si>
  <si>
    <t>Grade 3, Teamwork &amp; Presentation, Team Project Planner 1</t>
  </si>
  <si>
    <t>Project Based Learning Packs Team Project Planner</t>
  </si>
  <si>
    <t>Leveled Book: The Super School Bus System</t>
  </si>
  <si>
    <t>Lesson Resources, Leveled Book Lesson, page 3 left column Guiding the Reading first bullet point</t>
  </si>
  <si>
    <t>The Super School Bus System Lesson Resources</t>
  </si>
  <si>
    <t>Leveled Book: Seven Wonders of the Modern World</t>
  </si>
  <si>
    <t>Lesson Resources, Guided Reading Lesson, page 1 Preview the Book, Introduce the Book</t>
  </si>
  <si>
    <t>Seven Wonders of the Modern World Lesson Resources</t>
  </si>
  <si>
    <t>Leveled Book: Aweseome Ants</t>
  </si>
  <si>
    <t>Lesson Resources, Teach the Objectives, Comprehension Worksheet</t>
  </si>
  <si>
    <t>Awesome Ants Lesson Resources</t>
  </si>
  <si>
    <t>Seven Wonders of the Modern World</t>
  </si>
  <si>
    <t>Leveled Book: Awesome Ants</t>
  </si>
  <si>
    <t>Leveled Book: April Fools' Day</t>
  </si>
  <si>
    <t>Lesson Resourcres, Teach the Objectives, Comprehension Worksheet</t>
  </si>
  <si>
    <t>April Fools' Day Lesson Resources</t>
  </si>
  <si>
    <t>Leveled Book: The Footprint</t>
  </si>
  <si>
    <t>Lesson Resources, Teach the Objectives, Reading Strategy Worksheet</t>
  </si>
  <si>
    <t>The Footprint Lesson Resources</t>
  </si>
  <si>
    <t>Leveled Reader: Alice's Birthday Cake</t>
  </si>
  <si>
    <t>Alice's Birthday Cake Lesson Resources</t>
  </si>
  <si>
    <t>The Super School Bus System Comprehension Worksheet</t>
  </si>
  <si>
    <t>Grade 3-5 tab, Verbs Pack, Speaking lesson on Justifying Opinions, pages 1,2</t>
  </si>
  <si>
    <t>Grade 3-5 tab, Verbs Pack, Speaking lesson on Justifying Opinions, page 3</t>
  </si>
  <si>
    <t>The Bird's Nest Leveled Book</t>
  </si>
  <si>
    <t>The Ant in the Photograph Leveled Book</t>
  </si>
  <si>
    <t>Expedition 40: The Secret of the Seasons - Grammar and Mechanics Worksheet</t>
  </si>
  <si>
    <t>Money in the USA Leveled Book</t>
  </si>
  <si>
    <t>Hubble: An Out-of-this-World Leveled Book</t>
  </si>
  <si>
    <t>Good for Thurgood Leveled Book</t>
  </si>
  <si>
    <t>Summer Olympic Events Leveled Book</t>
  </si>
  <si>
    <t>Grades 3-5, Verbs, Reading Lessons &amp; Resources, pages 1-2</t>
  </si>
  <si>
    <t>The Best Guess Leveled Book</t>
  </si>
  <si>
    <t>The Super School System Leveled Book</t>
  </si>
  <si>
    <t>The Super School Bus System Leveled Book</t>
  </si>
  <si>
    <t>Grades 3-5, Verbs, Listening Lessons &amp; Resources, Distinguishing Literal vs. Figurative Language, pages 1-2</t>
  </si>
  <si>
    <t>Code Talkers Leveled Book</t>
  </si>
  <si>
    <t>Literature Circles, Discussion Role Leader</t>
  </si>
  <si>
    <t>Literature Circle, Student Resources, Discussion Role Description</t>
  </si>
  <si>
    <t>The Black Stones, Guided Reading Lesson Plan</t>
  </si>
  <si>
    <t>Eleventeen, Guided Reading Lesson Plan</t>
  </si>
  <si>
    <t>Lesson Resources, Lesson Plan, Page 2, Reading Strategy</t>
  </si>
  <si>
    <t>Literature Circles, Teacher Overview</t>
  </si>
  <si>
    <t>Lesson Resources, Guided Reading Lesson, Page 4, Word Work section</t>
  </si>
  <si>
    <t>Lesson Resources, Lesson Plan, Pages 3 and 4, Reading Strategy</t>
  </si>
  <si>
    <t>Shelter Pets Are Best Leveled Book</t>
  </si>
  <si>
    <t>Lesson Resources, Guided Reading Lesson, Comprehension Skill, page 2 and 4</t>
  </si>
  <si>
    <t>Shelter Pets Are Best, Guided Reading Lesson</t>
  </si>
  <si>
    <t>Groundwater Leveled Book</t>
  </si>
  <si>
    <t>Groundwater Leveled Book Lesson Plan</t>
  </si>
  <si>
    <t>Book Resources, Single-sided Book, pages 12-15</t>
  </si>
  <si>
    <t>Lesson Resources, Leveled Book Lesson, page 2, Skill review, 3rd and 5th bullets</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</si>
</sst>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sz val="10"/>
      <color theme="1"/>
      <name val="Arial Narrow"/>
      <family val="2"/>
    </font>
    <font>
      <b/>
      <sz val="10"/>
      <color theme="1"/>
      <name val="Arial Narrow"/>
      <family val="2"/>
    </font>
    <font>
      <b/>
      <sz val="10"/>
      <color theme="1"/>
      <name val="Arial"/>
      <family val="2"/>
    </font>
    <font>
      <sz val="10"/>
      <color theme="1"/>
      <name val="Arial"/>
      <family val="2"/>
    </font>
    <font>
      <b/>
      <sz val="12"/>
      <color theme="1"/>
      <name val="Arial"/>
      <family val="2"/>
    </font>
    <font>
      <b/>
      <sz val="11"/>
      <color theme="0"/>
      <name val="Arial"/>
      <family val="2"/>
    </font>
    <font>
      <sz val="10"/>
      <name val="Arial Narrow"/>
      <family val="2"/>
    </font>
    <font>
      <sz val="10"/>
      <name val="Arial"/>
      <family val="2"/>
    </font>
    <font>
      <sz val="11"/>
      <color theme="1"/>
      <name val="Calibri"/>
      <family val="2"/>
      <scheme val="minor"/>
    </font>
    <font>
      <sz val="8"/>
      <name val="Times New Roman"/>
      <family val="1"/>
    </font>
    <font>
      <sz val="12"/>
      <name val="Arial Narrow"/>
      <family val="2"/>
    </font>
    <font>
      <sz val="10"/>
      <color indexed="8"/>
      <name val="Arial"/>
      <family val="2"/>
    </font>
    <font>
      <sz val="11"/>
      <name val="Arial Narrow"/>
      <family val="2"/>
    </font>
    <font>
      <sz val="14"/>
      <name val="Arial Black"/>
      <family val="2"/>
    </font>
    <font>
      <b/>
      <sz val="12"/>
      <name val="Arial"/>
      <family val="2"/>
    </font>
    <font>
      <b/>
      <sz val="10"/>
      <color indexed="9"/>
      <name val="Arial"/>
      <family val="2"/>
    </font>
    <font>
      <u/>
      <sz val="11"/>
      <color theme="10"/>
      <name val="Calibri"/>
      <family val="2"/>
      <scheme val="minor"/>
    </font>
    <font>
      <u/>
      <sz val="11"/>
      <color theme="11"/>
      <name val="Calibri"/>
      <family val="2"/>
      <scheme val="minor"/>
    </font>
    <font>
      <sz val="11"/>
      <color theme="1"/>
      <name val="Arial"/>
      <family val="2"/>
    </font>
    <font>
      <b/>
      <sz val="11"/>
      <color indexed="9"/>
      <name val="Arial"/>
      <family val="2"/>
    </font>
    <font>
      <b/>
      <sz val="14"/>
      <name val="Arial Narrow"/>
      <family val="2"/>
    </font>
    <font>
      <b/>
      <sz val="14"/>
      <color indexed="8"/>
      <name val="Arial Narrow"/>
      <family val="2"/>
    </font>
    <font>
      <b/>
      <sz val="10"/>
      <color indexed="9"/>
      <name val="Arial Narrow"/>
      <family val="2"/>
    </font>
    <font>
      <b/>
      <sz val="12"/>
      <name val="Arial Narrow"/>
      <family val="2"/>
    </font>
    <font>
      <b/>
      <sz val="10"/>
      <name val="Arial Narrow"/>
      <family val="2"/>
    </font>
    <font>
      <b/>
      <sz val="11"/>
      <name val="Arial Narrow"/>
      <family val="2"/>
    </font>
    <font>
      <b/>
      <sz val="11"/>
      <color indexed="9"/>
      <name val="Arial Narrow"/>
      <family val="2"/>
    </font>
    <font>
      <b/>
      <sz val="10"/>
      <name val="Arial"/>
      <family val="2"/>
    </font>
    <font>
      <sz val="12"/>
      <name val="Times New Roman"/>
      <family val="1"/>
    </font>
    <font>
      <i/>
      <sz val="14"/>
      <name val="Arial Black"/>
      <family val="2"/>
    </font>
    <font>
      <b/>
      <sz val="12"/>
      <color theme="1"/>
      <name val="Calibri"/>
      <family val="2"/>
      <scheme val="minor"/>
    </font>
    <font>
      <b/>
      <sz val="10"/>
      <color theme="1"/>
      <name val="Calibri"/>
      <family val="2"/>
      <scheme val="minor"/>
    </font>
    <font>
      <b/>
      <sz val="10"/>
      <color rgb="FF363636"/>
      <name val="Calibri"/>
      <family val="2"/>
      <scheme val="minor"/>
    </font>
    <font>
      <sz val="10"/>
      <color theme="1"/>
      <name val="Calibri"/>
      <family val="2"/>
      <scheme val="minor"/>
    </font>
    <font>
      <sz val="10"/>
      <color theme="1"/>
      <name val="Arial Narrow"/>
      <family val="2"/>
    </font>
    <font>
      <sz val="10"/>
      <name val="Arial"/>
      <family val="2"/>
    </font>
    <font>
      <sz val="10"/>
      <name val="Arial Narrow"/>
      <family val="2"/>
    </font>
    <font>
      <b/>
      <sz val="11"/>
      <color theme="1"/>
      <name val="Arial"/>
      <family val="2"/>
    </font>
    <font>
      <b/>
      <sz val="12"/>
      <color theme="1"/>
      <name val="Arial"/>
      <family val="2"/>
    </font>
    <font>
      <sz val="12"/>
      <name val="Arial Narrow"/>
      <family val="2"/>
    </font>
    <font>
      <b/>
      <sz val="10"/>
      <color theme="1"/>
      <name val="Arial"/>
      <family val="2"/>
    </font>
    <font>
      <b/>
      <sz val="12"/>
      <name val="Arial"/>
      <family val="2"/>
    </font>
    <font>
      <sz val="11"/>
      <color theme="1"/>
      <name val="Calibri"/>
      <family val="2"/>
      <scheme val="minor"/>
    </font>
    <font>
      <sz val="10"/>
      <color theme="1"/>
      <name val="Arial"/>
      <family val="2"/>
    </font>
    <font>
      <b/>
      <sz val="11"/>
      <color theme="0"/>
      <name val="Arial"/>
      <family val="2"/>
    </font>
    <font>
      <b/>
      <sz val="11"/>
      <color theme="9" tint="0.59999389629810485"/>
      <name val="Arial"/>
      <family val="2"/>
    </font>
    <font>
      <sz val="10"/>
      <color indexed="8"/>
      <name val="Arial"/>
      <family val="2"/>
    </font>
    <font>
      <sz val="11"/>
      <name val="Arial"/>
      <family val="2"/>
    </font>
    <font>
      <sz val="11"/>
      <name val="Arial Narrow"/>
      <family val="2"/>
    </font>
    <font>
      <sz val="11"/>
      <color theme="1"/>
      <name val="Arial Narrow"/>
      <family val="2"/>
    </font>
    <font>
      <b/>
      <sz val="11"/>
      <color theme="1"/>
      <name val="Arial Narrow"/>
      <family val="2"/>
    </font>
    <font>
      <sz val="10"/>
      <color rgb="FF363636"/>
      <name val="Arial"/>
      <family val="2"/>
    </font>
    <font>
      <b/>
      <sz val="10"/>
      <color theme="1"/>
      <name val="Arial Narrow"/>
      <family val="2"/>
    </font>
    <font>
      <sz val="10"/>
      <color indexed="8"/>
      <name val="Arial Narrow"/>
      <family val="2"/>
    </font>
    <font>
      <i/>
      <sz val="10"/>
      <color theme="1"/>
      <name val="Arial"/>
      <family val="2"/>
    </font>
    <font>
      <b/>
      <sz val="14"/>
      <color theme="1"/>
      <name val="Arial Black"/>
      <family val="2"/>
    </font>
    <font>
      <b/>
      <i/>
      <sz val="14"/>
      <color theme="1"/>
      <name val="Arial Black"/>
      <family val="2"/>
    </font>
    <font>
      <sz val="11"/>
      <color theme="10"/>
      <name val="Calibri"/>
      <family val="2"/>
      <scheme val="minor"/>
    </font>
    <font>
      <u/>
      <sz val="10"/>
      <color theme="10"/>
      <name val="Arial"/>
      <family val="2"/>
    </font>
    <font>
      <sz val="10"/>
      <color theme="1"/>
      <name val="Calibri"/>
      <family val="2"/>
    </font>
    <font>
      <b/>
      <sz val="10"/>
      <color rgb="FFFF0000"/>
      <name val="Arial"/>
      <family val="2"/>
    </font>
    <font>
      <sz val="10"/>
      <color rgb="FF000000"/>
      <name val="Arial"/>
      <family val="2"/>
    </font>
  </fonts>
  <fills count="14">
    <fill>
      <patternFill patternType="none"/>
    </fill>
    <fill>
      <patternFill patternType="gray125"/>
    </fill>
    <fill>
      <patternFill patternType="solid">
        <fgColor theme="1" tint="0.499984740745262"/>
        <bgColor indexed="64"/>
      </patternFill>
    </fill>
    <fill>
      <patternFill patternType="gray0625"/>
    </fill>
    <fill>
      <patternFill patternType="solid">
        <fgColor rgb="FFFFFF00"/>
        <bgColor indexed="64"/>
      </patternFill>
    </fill>
    <fill>
      <patternFill patternType="solid">
        <fgColor indexed="2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5"/>
      </patternFill>
    </fill>
  </fills>
  <borders count="7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medium">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hair">
        <color auto="1"/>
      </left>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hair">
        <color auto="1"/>
      </bottom>
      <diagonal/>
    </border>
    <border>
      <left/>
      <right/>
      <top style="thin">
        <color auto="1"/>
      </top>
      <bottom style="thin">
        <color auto="1"/>
      </bottom>
      <diagonal/>
    </border>
    <border>
      <left/>
      <right/>
      <top/>
      <bottom style="hair">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hair">
        <color auto="1"/>
      </left>
      <right style="hair">
        <color auto="1"/>
      </right>
      <top style="hair">
        <color auto="1"/>
      </top>
      <bottom/>
      <diagonal/>
    </border>
    <border>
      <left/>
      <right style="hair">
        <color auto="1"/>
      </right>
      <top style="hair">
        <color auto="1"/>
      </top>
      <bottom/>
      <diagonal/>
    </border>
    <border>
      <left/>
      <right style="hair">
        <color auto="1"/>
      </right>
      <top/>
      <bottom/>
      <diagonal/>
    </border>
    <border>
      <left style="medium">
        <color auto="1"/>
      </left>
      <right/>
      <top/>
      <bottom/>
      <diagonal/>
    </border>
    <border>
      <left/>
      <right style="medium">
        <color auto="1"/>
      </right>
      <top/>
      <bottom/>
      <diagonal/>
    </border>
    <border>
      <left style="medium">
        <color auto="1"/>
      </left>
      <right/>
      <top style="hair">
        <color auto="1"/>
      </top>
      <bottom/>
      <diagonal/>
    </border>
    <border>
      <left style="medium">
        <color auto="1"/>
      </left>
      <right style="medium">
        <color auto="1"/>
      </right>
      <top style="hair">
        <color auto="1"/>
      </top>
      <bottom/>
      <diagonal/>
    </border>
    <border>
      <left/>
      <right style="medium">
        <color auto="1"/>
      </right>
      <top style="hair">
        <color auto="1"/>
      </top>
      <bottom/>
      <diagonal/>
    </border>
    <border>
      <left style="hair">
        <color auto="1"/>
      </left>
      <right/>
      <top/>
      <bottom/>
      <diagonal/>
    </border>
  </borders>
  <cellStyleXfs count="71">
    <xf numFmtId="0" fontId="0" fillId="0" borderId="0"/>
    <xf numFmtId="9" fontId="9" fillId="0" borderId="0" applyFont="0" applyFill="0" applyBorder="0" applyAlignment="0" applyProtection="0"/>
    <xf numFmtId="0" fontId="10" fillId="0" borderId="0"/>
    <xf numFmtId="0" fontId="8" fillId="0" borderId="0"/>
    <xf numFmtId="0" fontId="9"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9" fillId="13" borderId="0" applyNumberFormat="0" applyBorder="0" applyAlignment="0" applyProtection="0"/>
    <xf numFmtId="0" fontId="17" fillId="0" borderId="0" applyNumberFormat="0" applyFill="0" applyBorder="0" applyAlignment="0" applyProtection="0"/>
  </cellStyleXfs>
  <cellXfs count="562">
    <xf numFmtId="0" fontId="0" fillId="0" borderId="0" xfId="0"/>
    <xf numFmtId="0" fontId="12" fillId="0" borderId="1" xfId="0"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protection locked="0"/>
    </xf>
    <xf numFmtId="0" fontId="7" fillId="0" borderId="1" xfId="0" applyNumberFormat="1" applyFont="1" applyBorder="1" applyAlignment="1" applyProtection="1">
      <alignment horizontal="left" vertical="center" indent="1" shrinkToFit="1"/>
      <protection hidden="1"/>
    </xf>
    <xf numFmtId="0" fontId="12" fillId="0" borderId="2" xfId="0" applyFont="1" applyFill="1" applyBorder="1" applyAlignment="1" applyProtection="1">
      <alignment horizontal="center" vertical="center" wrapText="1"/>
      <protection locked="0"/>
    </xf>
    <xf numFmtId="0" fontId="8" fillId="0" borderId="0" xfId="4" applyNumberFormat="1" applyFont="1" applyFill="1" applyBorder="1" applyAlignment="1" applyProtection="1">
      <alignment horizontal="left" vertical="center" wrapText="1" indent="1"/>
      <protection hidden="1"/>
    </xf>
    <xf numFmtId="0" fontId="8" fillId="0" borderId="0" xfId="2" applyNumberFormat="1" applyFont="1" applyFill="1" applyBorder="1" applyAlignment="1" applyProtection="1">
      <alignment horizontal="left" vertical="center" wrapText="1" indent="1"/>
      <protection hidden="1"/>
    </xf>
    <xf numFmtId="0" fontId="1" fillId="0" borderId="0" xfId="4" applyFont="1" applyFill="1" applyBorder="1" applyAlignment="1" applyProtection="1">
      <alignment horizontal="left" vertical="center" indent="1"/>
      <protection hidden="1"/>
    </xf>
    <xf numFmtId="0" fontId="3" fillId="0" borderId="0" xfId="4"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top"/>
      <protection hidden="1"/>
    </xf>
    <xf numFmtId="0" fontId="1" fillId="0" borderId="15" xfId="4" applyFont="1" applyBorder="1" applyAlignment="1" applyProtection="1">
      <alignment horizontal="left" vertical="center" wrapText="1" indent="1"/>
      <protection hidden="1"/>
    </xf>
    <xf numFmtId="0" fontId="1" fillId="0" borderId="16" xfId="4" applyFont="1" applyFill="1" applyBorder="1" applyAlignment="1" applyProtection="1">
      <alignment horizontal="left" vertical="center" indent="1"/>
      <protection hidden="1"/>
    </xf>
    <xf numFmtId="0" fontId="8" fillId="0" borderId="0" xfId="4" applyNumberFormat="1" applyFont="1" applyBorder="1" applyAlignment="1" applyProtection="1">
      <alignment horizontal="left" vertical="center" wrapText="1" indent="1"/>
      <protection hidden="1"/>
    </xf>
    <xf numFmtId="0" fontId="8" fillId="0" borderId="0"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indent="1"/>
      <protection hidden="1"/>
    </xf>
    <xf numFmtId="0" fontId="2" fillId="0" borderId="0" xfId="4" applyFont="1" applyBorder="1" applyAlignment="1" applyProtection="1">
      <alignment horizontal="left" vertical="center" indent="1"/>
      <protection hidden="1"/>
    </xf>
    <xf numFmtId="0" fontId="9" fillId="0" borderId="0" xfId="4" applyBorder="1" applyProtection="1">
      <protection hidden="1"/>
    </xf>
    <xf numFmtId="0" fontId="4" fillId="0" borderId="0" xfId="4" applyFont="1" applyBorder="1" applyAlignment="1" applyProtection="1">
      <alignment horizontal="left" vertical="top"/>
      <protection hidden="1"/>
    </xf>
    <xf numFmtId="0" fontId="15" fillId="0" borderId="1"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wrapText="1" indent="1"/>
      <protection hidden="1"/>
    </xf>
    <xf numFmtId="0" fontId="4" fillId="0" borderId="0" xfId="4" applyFont="1" applyBorder="1" applyAlignment="1" applyProtection="1">
      <alignment horizontal="left" vertical="center"/>
      <protection hidden="1"/>
    </xf>
    <xf numFmtId="0" fontId="9" fillId="0" borderId="0" xfId="4" applyFont="1" applyBorder="1" applyAlignment="1" applyProtection="1">
      <alignment horizontal="left" vertical="center"/>
      <protection hidden="1"/>
    </xf>
    <xf numFmtId="0" fontId="9" fillId="0" borderId="0" xfId="4" applyBorder="1" applyAlignment="1" applyProtection="1">
      <alignment horizontal="left" vertical="center"/>
      <protection hidden="1"/>
    </xf>
    <xf numFmtId="0" fontId="7" fillId="0" borderId="0" xfId="3" applyFont="1" applyBorder="1" applyAlignment="1" applyProtection="1">
      <alignment shrinkToFit="1"/>
      <protection hidden="1"/>
    </xf>
    <xf numFmtId="0" fontId="7" fillId="0" borderId="0" xfId="3" applyFont="1" applyAlignment="1" applyProtection="1">
      <alignment horizontal="left" vertical="center" indent="1" shrinkToFit="1"/>
      <protection hidden="1"/>
    </xf>
    <xf numFmtId="0" fontId="7" fillId="0" borderId="0" xfId="3" applyFont="1" applyAlignment="1" applyProtection="1">
      <alignment shrinkToFit="1"/>
      <protection hidden="1"/>
    </xf>
    <xf numFmtId="0" fontId="7" fillId="0" borderId="0" xfId="3" applyFont="1" applyProtection="1">
      <protection hidden="1"/>
    </xf>
    <xf numFmtId="0" fontId="7" fillId="0" borderId="0" xfId="3" applyFont="1" applyBorder="1" applyAlignment="1" applyProtection="1">
      <alignment horizontal="left" vertical="center" indent="1" shrinkToFit="1"/>
      <protection hidden="1"/>
    </xf>
    <xf numFmtId="0" fontId="7" fillId="0" borderId="0" xfId="3" applyFont="1" applyBorder="1" applyProtection="1">
      <protection hidden="1"/>
    </xf>
    <xf numFmtId="0" fontId="7" fillId="0" borderId="0" xfId="3" applyFont="1" applyAlignment="1" applyProtection="1">
      <alignment horizontal="left" vertical="center" indent="1"/>
      <protection hidden="1"/>
    </xf>
    <xf numFmtId="49" fontId="22" fillId="0" borderId="0" xfId="3" applyNumberFormat="1" applyFont="1" applyFill="1" applyBorder="1" applyAlignment="1" applyProtection="1">
      <alignment horizontal="left" vertical="center" wrapText="1" indent="1"/>
      <protection hidden="1"/>
    </xf>
    <xf numFmtId="0" fontId="23" fillId="8" borderId="38" xfId="3" applyFont="1" applyFill="1" applyBorder="1" applyAlignment="1" applyProtection="1">
      <alignment horizontal="left" vertical="center" indent="1"/>
      <protection hidden="1"/>
    </xf>
    <xf numFmtId="0" fontId="8" fillId="0" borderId="0" xfId="3" applyProtection="1">
      <protection hidden="1"/>
    </xf>
    <xf numFmtId="0" fontId="7" fillId="0" borderId="0" xfId="3" applyFont="1" applyAlignment="1" applyProtection="1">
      <alignment horizontal="center" vertical="center" shrinkToFit="1"/>
      <protection hidden="1"/>
    </xf>
    <xf numFmtId="10" fontId="24" fillId="0" borderId="0" xfId="3" applyNumberFormat="1" applyFont="1" applyBorder="1" applyAlignment="1" applyProtection="1">
      <alignment horizontal="center"/>
      <protection hidden="1"/>
    </xf>
    <xf numFmtId="0" fontId="25" fillId="0" borderId="0" xfId="3" applyFont="1" applyFill="1" applyBorder="1" applyAlignment="1" applyProtection="1">
      <alignment horizontal="center" vertical="center"/>
      <protection hidden="1"/>
    </xf>
    <xf numFmtId="10" fontId="24" fillId="0" borderId="0" xfId="3" applyNumberFormat="1" applyFont="1" applyBorder="1" applyAlignment="1" applyProtection="1">
      <alignment vertical="center"/>
      <protection hidden="1"/>
    </xf>
    <xf numFmtId="0" fontId="26" fillId="0" borderId="38" xfId="3" applyNumberFormat="1" applyFont="1" applyFill="1" applyBorder="1" applyAlignment="1" applyProtection="1">
      <alignment horizontal="left" vertical="center" wrapText="1" indent="1"/>
      <protection hidden="1"/>
    </xf>
    <xf numFmtId="0" fontId="25" fillId="0" borderId="38" xfId="3" applyFont="1" applyFill="1" applyBorder="1" applyAlignment="1" applyProtection="1">
      <alignment horizontal="center" vertical="center"/>
      <protection hidden="1"/>
    </xf>
    <xf numFmtId="0" fontId="25" fillId="0" borderId="29" xfId="3" applyFont="1" applyFill="1" applyBorder="1" applyAlignment="1" applyProtection="1">
      <alignment horizontal="center" vertical="center"/>
      <protection hidden="1"/>
    </xf>
    <xf numFmtId="0" fontId="7" fillId="0" borderId="0" xfId="3" applyFont="1" applyAlignment="1" applyProtection="1">
      <alignment horizontal="left" vertical="center" shrinkToFit="1"/>
      <protection hidden="1"/>
    </xf>
    <xf numFmtId="0" fontId="7" fillId="0" borderId="0" xfId="3" applyFont="1" applyAlignment="1" applyProtection="1">
      <alignment vertical="center" shrinkToFit="1"/>
      <protection hidden="1"/>
    </xf>
    <xf numFmtId="10" fontId="26" fillId="0" borderId="40" xfId="3" applyNumberFormat="1" applyFont="1" applyFill="1" applyBorder="1" applyAlignment="1" applyProtection="1">
      <alignment horizontal="center" vertical="center" wrapText="1"/>
      <protection hidden="1"/>
    </xf>
    <xf numFmtId="0" fontId="13" fillId="0" borderId="41" xfId="3" applyNumberFormat="1" applyFont="1" applyFill="1" applyBorder="1" applyAlignment="1" applyProtection="1">
      <alignment horizontal="left" vertical="center" wrapText="1" indent="1"/>
      <protection hidden="1"/>
    </xf>
    <xf numFmtId="0" fontId="13" fillId="0" borderId="17" xfId="3" applyNumberFormat="1" applyFont="1" applyFill="1" applyBorder="1" applyAlignment="1" applyProtection="1">
      <alignment horizontal="center" vertical="center" wrapText="1"/>
      <protection hidden="1"/>
    </xf>
    <xf numFmtId="0" fontId="13" fillId="0" borderId="42" xfId="2" applyNumberFormat="1" applyFont="1" applyFill="1" applyBorder="1" applyAlignment="1" applyProtection="1">
      <alignment horizontal="left" vertical="center" wrapText="1" indent="1"/>
      <protection hidden="1"/>
    </xf>
    <xf numFmtId="0" fontId="13" fillId="0" borderId="19" xfId="3" applyNumberFormat="1" applyFont="1" applyFill="1" applyBorder="1" applyAlignment="1" applyProtection="1">
      <alignment horizontal="center" vertical="center" wrapText="1"/>
      <protection hidden="1"/>
    </xf>
    <xf numFmtId="0" fontId="13" fillId="0" borderId="15" xfId="3" applyNumberFormat="1" applyFont="1" applyFill="1" applyBorder="1" applyAlignment="1" applyProtection="1">
      <alignment horizontal="center" vertical="center" wrapText="1"/>
      <protection hidden="1"/>
    </xf>
    <xf numFmtId="0" fontId="7" fillId="9" borderId="0" xfId="3" applyFont="1" applyFill="1" applyAlignment="1" applyProtection="1">
      <alignment horizontal="center" vertical="center" shrinkToFit="1"/>
      <protection hidden="1"/>
    </xf>
    <xf numFmtId="0" fontId="7" fillId="10" borderId="0" xfId="3" applyFont="1" applyFill="1" applyAlignment="1" applyProtection="1">
      <alignment horizontal="center" vertical="center" shrinkToFit="1"/>
      <protection hidden="1"/>
    </xf>
    <xf numFmtId="10" fontId="7" fillId="10" borderId="0" xfId="3" applyNumberFormat="1" applyFont="1" applyFill="1" applyAlignment="1" applyProtection="1">
      <alignment vertical="center" shrinkToFit="1"/>
      <protection hidden="1"/>
    </xf>
    <xf numFmtId="10" fontId="7" fillId="0" borderId="0" xfId="3" applyNumberFormat="1" applyFont="1" applyFill="1" applyAlignment="1" applyProtection="1">
      <alignment shrinkToFit="1"/>
      <protection hidden="1"/>
    </xf>
    <xf numFmtId="0" fontId="13" fillId="0" borderId="43" xfId="2" applyNumberFormat="1" applyFont="1" applyFill="1" applyBorder="1" applyAlignment="1" applyProtection="1">
      <alignment horizontal="left" vertical="center" wrapText="1" indent="1"/>
      <protection hidden="1"/>
    </xf>
    <xf numFmtId="0" fontId="13" fillId="0" borderId="44" xfId="3" applyNumberFormat="1" applyFont="1" applyFill="1" applyBorder="1" applyAlignment="1" applyProtection="1">
      <alignment horizontal="center" vertical="center" wrapText="1"/>
      <protection hidden="1"/>
    </xf>
    <xf numFmtId="0" fontId="13" fillId="0" borderId="45" xfId="3" applyNumberFormat="1" applyFont="1" applyFill="1" applyBorder="1" applyAlignment="1" applyProtection="1">
      <alignment horizontal="center" vertical="center" wrapText="1"/>
      <protection hidden="1"/>
    </xf>
    <xf numFmtId="0" fontId="7" fillId="11" borderId="0" xfId="3" applyFont="1" applyFill="1" applyAlignment="1" applyProtection="1">
      <alignment horizontal="center" vertical="center" shrinkToFit="1"/>
      <protection hidden="1"/>
    </xf>
    <xf numFmtId="10" fontId="7" fillId="11" borderId="0" xfId="3" applyNumberFormat="1" applyFont="1" applyFill="1" applyAlignment="1" applyProtection="1">
      <alignment vertical="center" shrinkToFit="1"/>
      <protection hidden="1"/>
    </xf>
    <xf numFmtId="0" fontId="13" fillId="0" borderId="46" xfId="3" applyNumberFormat="1" applyFont="1" applyFill="1" applyBorder="1" applyAlignment="1" applyProtection="1">
      <alignment horizontal="left" vertical="center" wrapText="1" indent="1"/>
      <protection hidden="1"/>
    </xf>
    <xf numFmtId="10" fontId="13" fillId="0" borderId="47" xfId="3" applyNumberFormat="1" applyFont="1" applyFill="1" applyBorder="1" applyAlignment="1" applyProtection="1">
      <alignment horizontal="center" vertical="center" wrapText="1"/>
      <protection hidden="1"/>
    </xf>
    <xf numFmtId="10" fontId="13" fillId="0" borderId="48" xfId="3" applyNumberFormat="1" applyFont="1" applyFill="1" applyBorder="1" applyAlignment="1" applyProtection="1">
      <alignment horizontal="center" vertical="center" wrapText="1"/>
      <protection hidden="1"/>
    </xf>
    <xf numFmtId="0" fontId="7" fillId="0" borderId="0" xfId="67" applyFont="1" applyAlignment="1" applyProtection="1">
      <alignment horizontal="center" vertical="center" shrinkToFit="1"/>
      <protection hidden="1"/>
    </xf>
    <xf numFmtId="0" fontId="26" fillId="0" borderId="0" xfId="3" applyFont="1" applyBorder="1" applyAlignment="1" applyProtection="1">
      <alignment horizontal="left"/>
      <protection hidden="1"/>
    </xf>
    <xf numFmtId="0" fontId="24" fillId="0" borderId="29" xfId="3" applyFont="1" applyBorder="1" applyAlignment="1" applyProtection="1">
      <alignment horizontal="center" vertical="center" wrapText="1"/>
      <protection hidden="1"/>
    </xf>
    <xf numFmtId="0" fontId="23" fillId="8" borderId="50" xfId="3" applyFont="1" applyFill="1" applyBorder="1" applyAlignment="1" applyProtection="1">
      <alignment horizontal="left" vertical="center" indent="1"/>
      <protection hidden="1"/>
    </xf>
    <xf numFmtId="0" fontId="27" fillId="8" borderId="51" xfId="3" applyFont="1" applyFill="1" applyBorder="1" applyAlignment="1" applyProtection="1">
      <protection hidden="1"/>
    </xf>
    <xf numFmtId="0" fontId="27" fillId="8" borderId="52" xfId="3" applyFont="1" applyFill="1" applyBorder="1" applyAlignment="1" applyProtection="1">
      <protection hidden="1"/>
    </xf>
    <xf numFmtId="1" fontId="13" fillId="0" borderId="18" xfId="3" applyNumberFormat="1" applyFont="1" applyFill="1" applyBorder="1" applyAlignment="1" applyProtection="1">
      <alignment horizontal="center" vertical="center" wrapText="1"/>
      <protection hidden="1"/>
    </xf>
    <xf numFmtId="0" fontId="8" fillId="0" borderId="1" xfId="4" applyNumberFormat="1" applyFont="1" applyFill="1" applyBorder="1" applyAlignment="1" applyProtection="1">
      <alignment horizontal="left" vertical="center" wrapText="1" indent="1"/>
      <protection hidden="1"/>
    </xf>
    <xf numFmtId="0" fontId="8" fillId="0" borderId="1" xfId="2" applyNumberFormat="1" applyFont="1" applyFill="1" applyBorder="1" applyAlignment="1" applyProtection="1">
      <alignment horizontal="left" vertical="center" wrapText="1" indent="1"/>
      <protection hidden="1"/>
    </xf>
    <xf numFmtId="0" fontId="4" fillId="0"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hidden="1"/>
    </xf>
    <xf numFmtId="0" fontId="3" fillId="0" borderId="1" xfId="4" applyFont="1" applyFill="1" applyBorder="1" applyAlignment="1" applyProtection="1">
      <alignment horizontal="left" vertical="center" indent="1"/>
      <protection hidden="1"/>
    </xf>
    <xf numFmtId="0" fontId="20" fillId="5" borderId="1" xfId="2" applyNumberFormat="1" applyFont="1" applyFill="1" applyBorder="1" applyAlignment="1" applyProtection="1">
      <alignment horizontal="left" vertical="center" wrapText="1" indent="1"/>
      <protection hidden="1"/>
    </xf>
    <xf numFmtId="0" fontId="16" fillId="7" borderId="1" xfId="2" applyNumberFormat="1" applyFont="1" applyFill="1" applyBorder="1" applyAlignment="1" applyProtection="1">
      <alignment horizontal="left" vertical="center" wrapText="1" indent="1"/>
      <protection hidden="1"/>
    </xf>
    <xf numFmtId="0" fontId="14" fillId="0" borderId="1" xfId="4" applyNumberFormat="1" applyFont="1" applyBorder="1" applyAlignment="1" applyProtection="1">
      <alignment vertical="center" wrapText="1" shrinkToFit="1"/>
      <protection hidden="1"/>
    </xf>
    <xf numFmtId="0" fontId="8" fillId="0" borderId="1" xfId="4" applyNumberFormat="1" applyFont="1" applyBorder="1" applyAlignment="1" applyProtection="1">
      <alignment horizontal="left" vertical="center" wrapText="1" indent="1"/>
      <protection hidden="1"/>
    </xf>
    <xf numFmtId="0" fontId="8" fillId="0" borderId="1" xfId="4" applyFont="1" applyBorder="1" applyAlignment="1" applyProtection="1">
      <alignment vertical="center" wrapText="1"/>
      <protection hidden="1"/>
    </xf>
    <xf numFmtId="0" fontId="8" fillId="0" borderId="1" xfId="2" applyNumberFormat="1" applyFont="1" applyBorder="1" applyAlignment="1" applyProtection="1">
      <alignment horizontal="left" vertical="center" wrapText="1" indent="1"/>
      <protection hidden="1"/>
    </xf>
    <xf numFmtId="0" fontId="2" fillId="0" borderId="1" xfId="4" applyFont="1" applyBorder="1" applyAlignment="1" applyProtection="1">
      <alignment vertical="center" wrapText="1"/>
      <protection hidden="1"/>
    </xf>
    <xf numFmtId="0" fontId="2" fillId="0" borderId="1" xfId="4" applyFont="1" applyBorder="1" applyAlignment="1" applyProtection="1">
      <alignment horizontal="left" vertical="center" indent="1"/>
      <protection hidden="1"/>
    </xf>
    <xf numFmtId="0" fontId="14" fillId="0" borderId="1" xfId="3" applyNumberFormat="1" applyFont="1" applyBorder="1" applyAlignment="1" applyProtection="1">
      <alignment horizontal="left" vertical="center" wrapText="1" indent="1" shrinkToFit="1"/>
      <protection hidden="1"/>
    </xf>
    <xf numFmtId="0" fontId="8" fillId="0" borderId="54" xfId="3" applyNumberFormat="1" applyFont="1" applyBorder="1" applyAlignment="1" applyProtection="1">
      <alignment horizontal="left" vertical="center" wrapText="1" indent="1"/>
      <protection hidden="1"/>
    </xf>
    <xf numFmtId="0" fontId="8" fillId="0" borderId="54" xfId="3" applyNumberFormat="1" applyFont="1" applyBorder="1" applyAlignment="1" applyProtection="1">
      <alignment horizontal="center" vertical="center" wrapText="1"/>
      <protection hidden="1"/>
    </xf>
    <xf numFmtId="0" fontId="8" fillId="0" borderId="25" xfId="3"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center" vertical="center" wrapText="1"/>
      <protection hidden="1"/>
    </xf>
    <xf numFmtId="1" fontId="15" fillId="0" borderId="1" xfId="2" applyNumberFormat="1" applyFont="1" applyBorder="1" applyAlignment="1" applyProtection="1">
      <alignment horizontal="left" vertical="center" wrapText="1" indent="1"/>
      <protection hidden="1"/>
    </xf>
    <xf numFmtId="0" fontId="15" fillId="0" borderId="55" xfId="2" applyNumberFormat="1" applyFont="1" applyBorder="1" applyAlignment="1" applyProtection="1">
      <alignment vertical="center" wrapText="1"/>
      <protection hidden="1"/>
    </xf>
    <xf numFmtId="2" fontId="28" fillId="0" borderId="1" xfId="3" applyNumberFormat="1" applyFont="1" applyBorder="1" applyAlignment="1" applyProtection="1">
      <alignment vertical="center" wrapText="1"/>
      <protection hidden="1"/>
    </xf>
    <xf numFmtId="2" fontId="28" fillId="0" borderId="1"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center" vertical="top" wrapText="1"/>
      <protection hidden="1"/>
    </xf>
    <xf numFmtId="0" fontId="8" fillId="0" borderId="0" xfId="3" applyNumberFormat="1" applyFont="1" applyBorder="1" applyAlignment="1" applyProtection="1">
      <alignment vertical="top" wrapText="1"/>
      <protection hidden="1"/>
    </xf>
    <xf numFmtId="0" fontId="16" fillId="5" borderId="1" xfId="2" applyNumberFormat="1" applyFont="1" applyFill="1" applyBorder="1" applyAlignment="1" applyProtection="1">
      <alignment horizontal="left" vertical="center" wrapText="1" indent="1"/>
      <protection hidden="1"/>
    </xf>
    <xf numFmtId="0" fontId="16" fillId="5" borderId="1" xfId="2" applyNumberFormat="1" applyFont="1" applyFill="1" applyBorder="1" applyAlignment="1" applyProtection="1">
      <alignment horizontal="left" vertical="center" indent="1"/>
      <protection hidden="1"/>
    </xf>
    <xf numFmtId="0" fontId="16" fillId="5" borderId="1" xfId="2" applyNumberFormat="1" applyFont="1" applyFill="1" applyBorder="1" applyAlignment="1" applyProtection="1">
      <alignment horizontal="center" vertical="center" wrapText="1"/>
      <protection hidden="1"/>
    </xf>
    <xf numFmtId="1" fontId="12" fillId="0" borderId="2" xfId="3" applyNumberFormat="1" applyFont="1" applyBorder="1" applyAlignment="1" applyProtection="1">
      <alignment horizontal="left" vertical="center" wrapText="1" indent="1"/>
      <protection locked="0"/>
    </xf>
    <xf numFmtId="0" fontId="12" fillId="0" borderId="2" xfId="3" applyFont="1" applyBorder="1" applyAlignment="1" applyProtection="1">
      <alignment horizontal="left" vertical="center" wrapText="1" indent="1"/>
      <protection locked="0"/>
    </xf>
    <xf numFmtId="49" fontId="12" fillId="0" borderId="2" xfId="3" applyNumberFormat="1" applyFont="1" applyBorder="1" applyAlignment="1" applyProtection="1">
      <alignment horizontal="center" vertical="center" wrapText="1"/>
      <protection locked="0"/>
    </xf>
    <xf numFmtId="0" fontId="12" fillId="0" borderId="2" xfId="3" applyFont="1" applyBorder="1" applyAlignment="1" applyProtection="1">
      <alignment horizontal="left" vertical="center" wrapText="1" indent="1"/>
      <protection hidden="1"/>
    </xf>
    <xf numFmtId="0" fontId="12" fillId="0" borderId="0" xfId="3" applyFont="1" applyBorder="1" applyAlignment="1" applyProtection="1">
      <alignment horizontal="left" vertical="center" wrapText="1" indent="1"/>
      <protection locked="0"/>
    </xf>
    <xf numFmtId="0" fontId="12" fillId="0" borderId="0" xfId="3" applyFont="1" applyBorder="1" applyAlignment="1" applyProtection="1">
      <alignment horizontal="center" vertical="top" wrapText="1"/>
      <protection locked="0"/>
    </xf>
    <xf numFmtId="0" fontId="12" fillId="0" borderId="0" xfId="3" applyFont="1" applyBorder="1" applyAlignment="1" applyProtection="1">
      <alignment vertical="top" wrapText="1"/>
      <protection locked="0"/>
    </xf>
    <xf numFmtId="0" fontId="12" fillId="0" borderId="0" xfId="3" applyFont="1" applyBorder="1" applyAlignment="1" applyProtection="1">
      <alignment vertical="top" wrapText="1"/>
      <protection hidden="1"/>
    </xf>
    <xf numFmtId="1" fontId="12" fillId="0" borderId="1" xfId="3" quotePrefix="1" applyNumberFormat="1" applyFont="1" applyBorder="1" applyAlignment="1" applyProtection="1">
      <alignment vertical="top" wrapText="1"/>
      <protection locked="0"/>
    </xf>
    <xf numFmtId="49" fontId="12" fillId="0" borderId="1" xfId="3" applyNumberFormat="1" applyFont="1" applyBorder="1" applyAlignment="1" applyProtection="1">
      <alignment horizontal="center" vertical="center" wrapText="1"/>
      <protection locked="0"/>
    </xf>
    <xf numFmtId="0" fontId="12" fillId="0" borderId="1" xfId="3" applyFont="1" applyBorder="1" applyAlignment="1" applyProtection="1">
      <alignment horizontal="left" vertical="center" wrapText="1" indent="1"/>
      <protection locked="0"/>
    </xf>
    <xf numFmtId="0" fontId="7" fillId="0" borderId="1" xfId="3" applyNumberFormat="1" applyFont="1" applyBorder="1" applyAlignment="1" applyProtection="1">
      <alignment horizontal="left" vertical="center" wrapText="1" indent="1"/>
      <protection locked="0"/>
    </xf>
    <xf numFmtId="0" fontId="29" fillId="0" borderId="1" xfId="3" applyFont="1" applyBorder="1" applyProtection="1">
      <protection locked="0"/>
    </xf>
    <xf numFmtId="1" fontId="12" fillId="0" borderId="1" xfId="3" applyNumberFormat="1" applyFont="1" applyBorder="1" applyAlignment="1" applyProtection="1">
      <alignment horizontal="left" vertical="center" wrapText="1" indent="1"/>
      <protection locked="0"/>
    </xf>
    <xf numFmtId="49" fontId="8" fillId="0" borderId="1" xfId="3" applyNumberFormat="1" applyFont="1" applyBorder="1" applyAlignment="1" applyProtection="1">
      <alignment horizontal="center" vertical="center" shrinkToFit="1"/>
      <protection locked="0"/>
    </xf>
    <xf numFmtId="0" fontId="8" fillId="0" borderId="0" xfId="3" applyNumberFormat="1" applyFont="1" applyBorder="1" applyAlignment="1" applyProtection="1">
      <alignment horizontal="left" vertical="center" indent="1"/>
      <protection locked="0"/>
    </xf>
    <xf numFmtId="0" fontId="8" fillId="0" borderId="0" xfId="3" applyNumberFormat="1" applyFont="1" applyBorder="1" applyAlignment="1" applyProtection="1">
      <alignment horizontal="center" vertical="top"/>
      <protection locked="0"/>
    </xf>
    <xf numFmtId="0" fontId="8" fillId="0" borderId="0" xfId="3" applyNumberFormat="1" applyFont="1" applyBorder="1" applyAlignment="1" applyProtection="1">
      <alignment vertical="top"/>
      <protection locked="0"/>
    </xf>
    <xf numFmtId="0" fontId="8" fillId="0" borderId="0" xfId="3" applyNumberFormat="1" applyFont="1" applyBorder="1" applyAlignment="1" applyProtection="1">
      <alignment vertical="top"/>
      <protection hidden="1"/>
    </xf>
    <xf numFmtId="0" fontId="8" fillId="0" borderId="21"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protection hidden="1"/>
    </xf>
    <xf numFmtId="0" fontId="8" fillId="0" borderId="2" xfId="3" applyNumberFormat="1" applyFont="1" applyBorder="1" applyAlignment="1" applyProtection="1">
      <alignment vertical="top" shrinkToFit="1"/>
      <protection hidden="1"/>
    </xf>
    <xf numFmtId="0" fontId="8" fillId="0" borderId="8" xfId="3" applyNumberFormat="1" applyFont="1" applyBorder="1" applyAlignment="1" applyProtection="1">
      <alignment vertical="top" shrinkToFit="1"/>
      <protection hidden="1"/>
    </xf>
    <xf numFmtId="0" fontId="8" fillId="0" borderId="22" xfId="3" applyNumberFormat="1" applyFont="1" applyBorder="1" applyAlignment="1" applyProtection="1">
      <alignment vertical="top"/>
      <protection hidden="1"/>
    </xf>
    <xf numFmtId="0" fontId="8" fillId="0" borderId="56" xfId="3" applyNumberFormat="1" applyFont="1" applyBorder="1" applyAlignment="1" applyProtection="1">
      <alignment vertical="top"/>
      <protection hidden="1"/>
    </xf>
    <xf numFmtId="0" fontId="8" fillId="0" borderId="9"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protection hidden="1"/>
    </xf>
    <xf numFmtId="0" fontId="8" fillId="0" borderId="1" xfId="3" applyNumberFormat="1" applyFont="1" applyBorder="1" applyAlignment="1" applyProtection="1">
      <alignment vertical="top" shrinkToFit="1"/>
      <protection hidden="1"/>
    </xf>
    <xf numFmtId="0" fontId="8" fillId="0" borderId="5" xfId="3" applyNumberFormat="1" applyFont="1" applyBorder="1" applyAlignment="1" applyProtection="1">
      <alignment vertical="top" shrinkToFit="1"/>
      <protection hidden="1"/>
    </xf>
    <xf numFmtId="0" fontId="8" fillId="0" borderId="23" xfId="3" applyNumberFormat="1" applyFont="1" applyBorder="1" applyAlignment="1" applyProtection="1">
      <alignment vertical="top"/>
      <protection hidden="1"/>
    </xf>
    <xf numFmtId="0" fontId="8" fillId="0" borderId="25" xfId="3" applyNumberFormat="1" applyFont="1" applyBorder="1" applyAlignment="1" applyProtection="1">
      <alignment vertical="top"/>
      <protection hidden="1"/>
    </xf>
    <xf numFmtId="0" fontId="8" fillId="0" borderId="0" xfId="3" applyNumberFormat="1" applyFont="1" applyBorder="1" applyAlignment="1" applyProtection="1">
      <alignment horizontal="left" vertical="center" indent="1"/>
      <protection hidden="1"/>
    </xf>
    <xf numFmtId="0" fontId="8" fillId="0" borderId="0" xfId="3" applyNumberFormat="1" applyFont="1" applyBorder="1" applyAlignment="1" applyProtection="1">
      <alignment horizontal="center" vertical="top"/>
      <protection hidden="1"/>
    </xf>
    <xf numFmtId="0" fontId="5" fillId="0" borderId="1" xfId="0" applyFont="1" applyBorder="1" applyAlignment="1" applyProtection="1">
      <alignment horizontal="left" vertical="center" indent="1"/>
      <protection hidden="1"/>
    </xf>
    <xf numFmtId="1" fontId="5" fillId="0" borderId="1" xfId="0" applyNumberFormat="1"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center" indent="1"/>
      <protection hidden="1"/>
    </xf>
    <xf numFmtId="0" fontId="4" fillId="6" borderId="1" xfId="4" applyFont="1" applyFill="1" applyBorder="1" applyAlignment="1" applyProtection="1">
      <alignment horizontal="left" vertical="center" wrapText="1" indent="1"/>
      <protection hidden="1"/>
    </xf>
    <xf numFmtId="0" fontId="4" fillId="0" borderId="0" xfId="4" applyFont="1" applyBorder="1" applyAlignment="1" applyProtection="1">
      <alignment horizontal="left" vertical="center" indent="1"/>
      <protection hidden="1"/>
    </xf>
    <xf numFmtId="0" fontId="8" fillId="0" borderId="1" xfId="3" applyNumberFormat="1" applyFont="1" applyBorder="1" applyAlignment="1" applyProtection="1">
      <alignment horizontal="left" vertical="center" wrapText="1" indent="1"/>
      <protection locked="0"/>
    </xf>
    <xf numFmtId="10" fontId="26" fillId="0" borderId="29" xfId="3" applyNumberFormat="1" applyFont="1" applyFill="1" applyBorder="1" applyAlignment="1" applyProtection="1">
      <alignment horizontal="center" vertical="center" wrapText="1"/>
      <protection hidden="1"/>
    </xf>
    <xf numFmtId="0" fontId="13" fillId="0" borderId="57" xfId="3" applyNumberFormat="1" applyFont="1" applyFill="1" applyBorder="1" applyAlignment="1" applyProtection="1">
      <alignment horizontal="center" vertical="center" wrapText="1"/>
      <protection hidden="1"/>
    </xf>
    <xf numFmtId="0" fontId="13" fillId="0" borderId="20" xfId="3" applyNumberFormat="1" applyFont="1" applyFill="1" applyBorder="1" applyAlignment="1" applyProtection="1">
      <alignment horizontal="center" vertical="center" wrapText="1"/>
      <protection hidden="1"/>
    </xf>
    <xf numFmtId="0" fontId="13" fillId="0" borderId="58" xfId="3" applyNumberFormat="1" applyFont="1" applyFill="1" applyBorder="1" applyAlignment="1" applyProtection="1">
      <alignment horizontal="center" vertical="center" wrapText="1"/>
      <protection hidden="1"/>
    </xf>
    <xf numFmtId="10" fontId="13" fillId="0" borderId="53" xfId="3" applyNumberFormat="1" applyFont="1" applyFill="1" applyBorder="1" applyAlignment="1" applyProtection="1">
      <alignment horizontal="center" vertical="center" wrapText="1"/>
      <protection hidden="1"/>
    </xf>
    <xf numFmtId="49" fontId="12" fillId="0" borderId="2" xfId="3" applyNumberFormat="1" applyFont="1" applyBorder="1" applyAlignment="1" applyProtection="1">
      <alignment horizontal="left" vertical="center" wrapText="1"/>
      <protection locked="0"/>
    </xf>
    <xf numFmtId="0" fontId="16" fillId="0" borderId="1" xfId="2" applyNumberFormat="1" applyFont="1" applyFill="1" applyBorder="1" applyAlignment="1" applyProtection="1">
      <alignment horizontal="left" vertical="center" wrapText="1" indent="1"/>
      <protection hidden="1"/>
    </xf>
    <xf numFmtId="0" fontId="5" fillId="0" borderId="1" xfId="0" applyFont="1" applyBorder="1" applyAlignment="1" applyProtection="1">
      <alignment vertical="center"/>
      <protection hidden="1"/>
    </xf>
    <xf numFmtId="0" fontId="5" fillId="12" borderId="1" xfId="0" applyFont="1" applyFill="1" applyBorder="1" applyAlignment="1" applyProtection="1">
      <alignment vertical="center"/>
      <protection hidden="1"/>
    </xf>
    <xf numFmtId="1" fontId="5" fillId="0" borderId="1" xfId="0" applyNumberFormat="1" applyFont="1" applyBorder="1" applyAlignment="1" applyProtection="1">
      <alignment vertical="center"/>
      <protection hidden="1"/>
    </xf>
    <xf numFmtId="0" fontId="15" fillId="0" borderId="1" xfId="2" applyNumberFormat="1" applyFont="1" applyFill="1" applyBorder="1" applyAlignment="1" applyProtection="1">
      <alignment vertical="center" wrapText="1"/>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8"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14" fillId="0" borderId="1" xfId="3" applyNumberFormat="1" applyFont="1" applyBorder="1" applyAlignment="1" applyProtection="1">
      <alignment vertical="center" wrapText="1" shrinkToFit="1"/>
      <protection hidden="1"/>
    </xf>
    <xf numFmtId="0" fontId="12" fillId="0" borderId="0" xfId="3" applyFont="1" applyBorder="1" applyAlignment="1" applyProtection="1">
      <alignment horizontal="left" vertical="center" wrapText="1" indent="1"/>
      <protection hidden="1"/>
    </xf>
    <xf numFmtId="0" fontId="12" fillId="0" borderId="0" xfId="3" applyFont="1" applyBorder="1" applyAlignment="1" applyProtection="1">
      <alignment horizontal="center" vertical="top" wrapText="1"/>
      <protection hidden="1"/>
    </xf>
    <xf numFmtId="0" fontId="12" fillId="0" borderId="2" xfId="3" applyFont="1" applyBorder="1" applyAlignment="1" applyProtection="1">
      <alignment horizontal="center" vertical="center" wrapText="1"/>
      <protection locked="0"/>
    </xf>
    <xf numFmtId="0" fontId="23" fillId="0" borderId="0" xfId="3" applyFont="1" applyFill="1" applyBorder="1" applyAlignment="1" applyProtection="1">
      <alignment horizontal="left" vertical="center" indent="1"/>
      <protection hidden="1"/>
    </xf>
    <xf numFmtId="0" fontId="24" fillId="0" borderId="0" xfId="3" applyFont="1" applyFill="1" applyBorder="1" applyAlignment="1" applyProtection="1">
      <alignment horizontal="center" vertical="center" wrapText="1"/>
      <protection hidden="1"/>
    </xf>
    <xf numFmtId="0" fontId="27" fillId="0" borderId="0" xfId="3" applyFont="1" applyFill="1" applyBorder="1" applyAlignment="1" applyProtection="1">
      <protection hidden="1"/>
    </xf>
    <xf numFmtId="0" fontId="2" fillId="0" borderId="67" xfId="3" applyFont="1" applyFill="1" applyBorder="1" applyAlignment="1" applyProtection="1">
      <alignment horizontal="center" vertical="center"/>
      <protection hidden="1"/>
    </xf>
    <xf numFmtId="0" fontId="13" fillId="0" borderId="0" xfId="3" applyNumberFormat="1" applyFont="1" applyFill="1" applyBorder="1" applyAlignment="1" applyProtection="1">
      <alignment horizontal="left" vertical="center" wrapText="1" indent="1"/>
      <protection hidden="1"/>
    </xf>
    <xf numFmtId="0" fontId="13" fillId="0" borderId="0" xfId="3" applyNumberFormat="1" applyFont="1" applyFill="1" applyBorder="1" applyAlignment="1" applyProtection="1">
      <alignment horizontal="center" vertical="center" wrapText="1"/>
      <protection hidden="1"/>
    </xf>
    <xf numFmtId="0" fontId="13" fillId="0" borderId="0" xfId="2" applyNumberFormat="1" applyFont="1" applyFill="1" applyBorder="1" applyAlignment="1" applyProtection="1">
      <alignment horizontal="left" vertical="center" wrapText="1" indent="1"/>
      <protection hidden="1"/>
    </xf>
    <xf numFmtId="10" fontId="13" fillId="0" borderId="0" xfId="3" applyNumberFormat="1" applyFont="1" applyFill="1" applyBorder="1" applyAlignment="1" applyProtection="1">
      <alignment horizontal="center" vertical="center" wrapText="1"/>
      <protection hidden="1"/>
    </xf>
    <xf numFmtId="0" fontId="2" fillId="0" borderId="0" xfId="3" applyFont="1" applyFill="1" applyBorder="1" applyAlignment="1" applyProtection="1">
      <alignment horizontal="center" vertical="center"/>
      <protection hidden="1"/>
    </xf>
    <xf numFmtId="0" fontId="1" fillId="0" borderId="0" xfId="3" applyFont="1" applyFill="1" applyBorder="1" applyAlignment="1" applyProtection="1">
      <alignment horizontal="center" vertical="center"/>
      <protection hidden="1"/>
    </xf>
    <xf numFmtId="0" fontId="7" fillId="0" borderId="0" xfId="3" applyFont="1" applyFill="1" applyBorder="1" applyProtection="1">
      <protection hidden="1"/>
    </xf>
    <xf numFmtId="0" fontId="7" fillId="0" borderId="0" xfId="3" applyFont="1" applyFill="1" applyBorder="1" applyAlignment="1" applyProtection="1">
      <alignment vertical="center" wrapText="1"/>
      <protection hidden="1"/>
    </xf>
    <xf numFmtId="0" fontId="2" fillId="0" borderId="0" xfId="3" applyFont="1" applyFill="1" applyBorder="1" applyAlignment="1" applyProtection="1">
      <alignment vertical="center"/>
      <protection hidden="1"/>
    </xf>
    <xf numFmtId="0" fontId="1" fillId="0" borderId="0" xfId="3" applyFont="1" applyFill="1" applyBorder="1" applyAlignment="1" applyProtection="1">
      <alignment vertical="center"/>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8"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12" borderId="1" xfId="0" applyFont="1" applyFill="1" applyBorder="1" applyAlignment="1" applyProtection="1">
      <alignment horizontal="left" vertical="center" indent="1"/>
      <protection hidden="1"/>
    </xf>
    <xf numFmtId="0" fontId="7" fillId="0" borderId="0" xfId="3" applyFont="1" applyFill="1" applyAlignment="1" applyProtection="1">
      <alignment horizontal="left" vertical="center" shrinkToFit="1"/>
      <protection hidden="1"/>
    </xf>
    <xf numFmtId="0" fontId="7" fillId="0" borderId="0" xfId="3" applyFont="1" applyFill="1" applyAlignment="1" applyProtection="1">
      <alignment horizontal="center" vertical="center" shrinkToFit="1"/>
      <protection hidden="1"/>
    </xf>
    <xf numFmtId="0" fontId="7" fillId="0" borderId="0" xfId="3" applyFont="1" applyFill="1" applyAlignment="1" applyProtection="1">
      <alignment vertical="center" shrinkToFit="1"/>
      <protection hidden="1"/>
    </xf>
    <xf numFmtId="0" fontId="7" fillId="0" borderId="0" xfId="3" applyFont="1" applyFill="1" applyAlignment="1" applyProtection="1">
      <alignment shrinkToFit="1"/>
      <protection hidden="1"/>
    </xf>
    <xf numFmtId="10" fontId="7" fillId="0" borderId="0" xfId="3" applyNumberFormat="1" applyFont="1" applyFill="1" applyAlignment="1" applyProtection="1">
      <alignment vertical="center" shrinkToFit="1"/>
      <protection hidden="1"/>
    </xf>
    <xf numFmtId="0" fontId="7" fillId="0" borderId="0" xfId="67" applyFont="1" applyFill="1" applyAlignment="1" applyProtection="1">
      <alignment horizontal="center" vertical="center" shrinkToFit="1"/>
      <protection hidden="1"/>
    </xf>
    <xf numFmtId="0" fontId="11" fillId="0" borderId="0" xfId="3" applyFont="1" applyBorder="1" applyAlignment="1" applyProtection="1">
      <alignment vertical="top" wrapText="1"/>
      <protection hidden="1"/>
    </xf>
    <xf numFmtId="0" fontId="1" fillId="0" borderId="68" xfId="3" applyFont="1" applyBorder="1" applyAlignment="1" applyProtection="1">
      <alignment horizontal="center" vertical="center"/>
      <protection locked="0"/>
    </xf>
    <xf numFmtId="0" fontId="1" fillId="0" borderId="68" xfId="3" applyFont="1" applyFill="1" applyBorder="1" applyAlignment="1" applyProtection="1">
      <alignment horizontal="center" vertical="center"/>
      <protection locked="0"/>
    </xf>
    <xf numFmtId="0" fontId="1" fillId="0" borderId="69" xfId="3" applyFont="1" applyBorder="1" applyAlignment="1" applyProtection="1">
      <alignment horizontal="center" vertical="center"/>
      <protection locked="0"/>
    </xf>
    <xf numFmtId="0" fontId="11" fillId="0" borderId="0" xfId="3" applyFont="1" applyFill="1" applyBorder="1" applyAlignment="1" applyProtection="1">
      <alignment vertical="top" wrapText="1"/>
      <protection hidden="1"/>
    </xf>
    <xf numFmtId="0" fontId="4" fillId="0" borderId="1" xfId="4" applyFont="1" applyFill="1" applyBorder="1" applyAlignment="1" applyProtection="1">
      <alignment horizontal="left" vertical="center" wrapText="1" indent="1"/>
      <protection locked="0"/>
    </xf>
    <xf numFmtId="0" fontId="4" fillId="3"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locked="0"/>
    </xf>
    <xf numFmtId="0" fontId="16" fillId="7" borderId="70" xfId="2" applyNumberFormat="1"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locked="0"/>
    </xf>
    <xf numFmtId="0" fontId="20" fillId="0" borderId="0" xfId="2" applyNumberFormat="1" applyFont="1" applyFill="1" applyBorder="1" applyAlignment="1" applyProtection="1">
      <alignment horizontal="left" vertical="center" wrapText="1" indent="1"/>
      <protection hidden="1"/>
    </xf>
    <xf numFmtId="0" fontId="16" fillId="0" borderId="0" xfId="2" applyNumberFormat="1" applyFont="1" applyFill="1" applyBorder="1" applyAlignment="1" applyProtection="1">
      <alignment horizontal="left" vertical="center" wrapText="1" indent="1"/>
      <protection hidden="1"/>
    </xf>
    <xf numFmtId="0" fontId="1" fillId="0" borderId="15" xfId="4" applyFont="1" applyFill="1" applyBorder="1" applyAlignment="1" applyProtection="1">
      <alignment horizontal="left" vertical="center" wrapText="1" indent="1"/>
      <protection hidden="1"/>
    </xf>
    <xf numFmtId="0" fontId="7" fillId="0" borderId="59" xfId="2" applyNumberFormat="1" applyFont="1" applyFill="1" applyBorder="1" applyAlignment="1" applyProtection="1">
      <alignment horizontal="left" vertical="center" wrapText="1"/>
      <protection hidden="1"/>
    </xf>
    <xf numFmtId="0" fontId="7" fillId="0" borderId="61" xfId="2" applyNumberFormat="1" applyFont="1" applyFill="1" applyBorder="1" applyAlignment="1" applyProtection="1">
      <alignment horizontal="center" vertical="center" wrapText="1"/>
      <protection hidden="1"/>
    </xf>
    <xf numFmtId="0" fontId="7" fillId="0" borderId="73" xfId="2" applyNumberFormat="1" applyFont="1" applyFill="1" applyBorder="1" applyAlignment="1" applyProtection="1">
      <alignment horizontal="left" vertical="center" wrapText="1"/>
      <protection hidden="1"/>
    </xf>
    <xf numFmtId="0" fontId="7" fillId="0" borderId="74" xfId="2" applyNumberFormat="1" applyFont="1" applyFill="1" applyBorder="1" applyAlignment="1" applyProtection="1">
      <alignment horizontal="center" vertical="center" wrapText="1"/>
      <protection hidden="1"/>
    </xf>
    <xf numFmtId="10" fontId="7" fillId="0" borderId="74" xfId="65" applyNumberFormat="1" applyFont="1" applyFill="1" applyBorder="1" applyAlignment="1" applyProtection="1">
      <alignment horizontal="center" vertical="center" wrapText="1"/>
      <protection hidden="1"/>
    </xf>
    <xf numFmtId="0" fontId="7" fillId="0" borderId="73" xfId="66" applyNumberFormat="1" applyFont="1" applyFill="1" applyBorder="1" applyAlignment="1" applyProtection="1">
      <alignment horizontal="left" vertical="center"/>
      <protection hidden="1"/>
    </xf>
    <xf numFmtId="0" fontId="7" fillId="0" borderId="74" xfId="66" applyNumberFormat="1" applyFont="1" applyFill="1" applyBorder="1" applyAlignment="1" applyProtection="1">
      <alignment horizontal="center" vertical="center"/>
      <protection hidden="1"/>
    </xf>
    <xf numFmtId="0" fontId="7" fillId="0" borderId="73" xfId="66" applyNumberFormat="1" applyFont="1" applyFill="1" applyBorder="1" applyAlignment="1" applyProtection="1">
      <alignment horizontal="left" vertical="center" wrapText="1"/>
      <protection hidden="1"/>
    </xf>
    <xf numFmtId="0" fontId="7" fillId="0" borderId="65" xfId="66" applyNumberFormat="1" applyFont="1" applyFill="1" applyBorder="1" applyAlignment="1" applyProtection="1">
      <alignment horizontal="left" vertical="center" wrapText="1"/>
      <protection hidden="1"/>
    </xf>
    <xf numFmtId="0" fontId="7" fillId="0" borderId="66" xfId="66" applyNumberFormat="1" applyFont="1" applyFill="1" applyBorder="1" applyAlignment="1" applyProtection="1">
      <alignment horizontal="center" vertical="center" wrapText="1"/>
      <protection hidden="1"/>
    </xf>
    <xf numFmtId="0" fontId="1" fillId="0" borderId="0" xfId="4" applyFont="1" applyFill="1" applyBorder="1" applyAlignment="1" applyProtection="1">
      <alignment horizontal="left" vertical="center" wrapText="1" indent="1"/>
      <protection hidden="1"/>
    </xf>
    <xf numFmtId="0" fontId="31" fillId="0" borderId="0" xfId="0" applyFont="1"/>
    <xf numFmtId="0" fontId="32" fillId="0" borderId="0" xfId="0" applyFont="1" applyAlignment="1">
      <alignment vertical="center"/>
    </xf>
    <xf numFmtId="0" fontId="32" fillId="0" borderId="0" xfId="0" applyFont="1"/>
    <xf numFmtId="0" fontId="32" fillId="0" borderId="0" xfId="0" applyFont="1" applyBorder="1" applyAlignment="1">
      <alignment vertical="center" wrapText="1"/>
    </xf>
    <xf numFmtId="0" fontId="33" fillId="0" borderId="0" xfId="0" applyFont="1" applyAlignment="1">
      <alignment horizontal="left" vertical="center"/>
    </xf>
    <xf numFmtId="0" fontId="34" fillId="0" borderId="0" xfId="0" applyFont="1"/>
    <xf numFmtId="0" fontId="32" fillId="0" borderId="0" xfId="0" applyFont="1" applyBorder="1" applyAlignment="1">
      <alignment vertical="center"/>
    </xf>
    <xf numFmtId="0" fontId="32" fillId="0" borderId="0" xfId="0" applyFont="1" applyAlignment="1">
      <alignment horizontal="left" vertical="center"/>
    </xf>
    <xf numFmtId="0" fontId="32" fillId="0" borderId="0" xfId="0" applyFont="1" applyAlignment="1">
      <alignment horizontal="left" vertical="center" indent="1"/>
    </xf>
    <xf numFmtId="0" fontId="34" fillId="0" borderId="0" xfId="0" applyFont="1" applyBorder="1"/>
    <xf numFmtId="0" fontId="32" fillId="0" borderId="0" xfId="0" applyFont="1" applyBorder="1"/>
    <xf numFmtId="0" fontId="33" fillId="0" borderId="0"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xf numFmtId="0" fontId="35" fillId="0" borderId="24" xfId="0" applyFont="1" applyBorder="1"/>
    <xf numFmtId="0" fontId="35" fillId="0" borderId="12" xfId="0" applyFont="1" applyBorder="1"/>
    <xf numFmtId="0" fontId="35" fillId="0" borderId="13" xfId="0" applyFont="1" applyBorder="1"/>
    <xf numFmtId="0" fontId="36" fillId="0" borderId="28" xfId="2" applyNumberFormat="1" applyFont="1" applyFill="1" applyBorder="1" applyAlignment="1" applyProtection="1">
      <alignment horizontal="left" vertical="center" wrapText="1" indent="1"/>
      <protection hidden="1"/>
    </xf>
    <xf numFmtId="0" fontId="37" fillId="0" borderId="29" xfId="2" applyNumberFormat="1" applyFont="1" applyFill="1" applyBorder="1" applyAlignment="1" applyProtection="1">
      <alignment horizontal="center" vertical="center" wrapText="1"/>
      <protection hidden="1"/>
    </xf>
    <xf numFmtId="0" fontId="37" fillId="0" borderId="30" xfId="2" applyNumberFormat="1" applyFont="1" applyFill="1" applyBorder="1" applyAlignment="1" applyProtection="1">
      <alignment horizontal="center" vertical="center" wrapText="1"/>
      <protection hidden="1"/>
    </xf>
    <xf numFmtId="0" fontId="35" fillId="0" borderId="1" xfId="0" applyFont="1" applyBorder="1" applyAlignment="1">
      <alignment vertical="center"/>
    </xf>
    <xf numFmtId="0" fontId="38" fillId="0" borderId="12" xfId="0" applyFont="1" applyBorder="1" applyAlignment="1">
      <alignment vertical="center"/>
    </xf>
    <xf numFmtId="0" fontId="39" fillId="0" borderId="1" xfId="0" applyFont="1" applyBorder="1" applyAlignment="1" applyProtection="1">
      <alignment horizontal="left" vertical="center" indent="1"/>
      <protection hidden="1"/>
    </xf>
    <xf numFmtId="0" fontId="35" fillId="0" borderId="6" xfId="0" applyFont="1" applyBorder="1" applyAlignment="1">
      <alignment horizontal="left" vertical="center" wrapText="1"/>
    </xf>
    <xf numFmtId="0" fontId="37" fillId="0" borderId="1" xfId="0" applyNumberFormat="1" applyFont="1" applyBorder="1" applyAlignment="1" applyProtection="1">
      <alignment horizontal="left" vertical="center" wrapText="1" indent="1" shrinkToFit="1"/>
      <protection hidden="1"/>
    </xf>
    <xf numFmtId="0" fontId="35" fillId="0" borderId="5" xfId="0" applyFont="1" applyBorder="1"/>
    <xf numFmtId="0" fontId="36" fillId="0" borderId="31" xfId="2" applyNumberFormat="1" applyFont="1" applyFill="1" applyBorder="1" applyAlignment="1" applyProtection="1">
      <alignment horizontal="left" vertical="center" wrapText="1" indent="1"/>
      <protection hidden="1"/>
    </xf>
    <xf numFmtId="0" fontId="37" fillId="0" borderId="32" xfId="2" applyNumberFormat="1" applyFont="1" applyFill="1" applyBorder="1" applyAlignment="1" applyProtection="1">
      <alignment horizontal="center" vertical="center" wrapText="1"/>
      <protection hidden="1"/>
    </xf>
    <xf numFmtId="0" fontId="37" fillId="0" borderId="33" xfId="2" applyNumberFormat="1" applyFont="1" applyFill="1" applyBorder="1" applyAlignment="1" applyProtection="1">
      <alignment horizontal="center" vertical="center" wrapText="1"/>
      <protection hidden="1"/>
    </xf>
    <xf numFmtId="0" fontId="40" fillId="0" borderId="1" xfId="2" quotePrefix="1" applyNumberFormat="1" applyFont="1" applyFill="1" applyBorder="1" applyAlignment="1" applyProtection="1">
      <alignment vertical="center" wrapText="1"/>
      <protection locked="0"/>
    </xf>
    <xf numFmtId="0" fontId="41" fillId="0" borderId="1" xfId="0" applyFont="1" applyBorder="1" applyAlignment="1">
      <alignment vertical="center"/>
    </xf>
    <xf numFmtId="0" fontId="35" fillId="0" borderId="6" xfId="0" applyFont="1" applyBorder="1" applyAlignment="1">
      <alignment horizontal="left" vertical="center"/>
    </xf>
    <xf numFmtId="0" fontId="36" fillId="0" borderId="34" xfId="2" applyNumberFormat="1" applyFont="1" applyFill="1" applyBorder="1" applyAlignment="1" applyProtection="1">
      <alignment horizontal="left" vertical="center" wrapText="1" indent="1"/>
      <protection hidden="1"/>
    </xf>
    <xf numFmtId="0" fontId="37" fillId="0" borderId="35" xfId="2" applyNumberFormat="1" applyFont="1" applyFill="1" applyBorder="1" applyAlignment="1" applyProtection="1">
      <alignment horizontal="center" vertical="center" wrapText="1"/>
      <protection hidden="1"/>
    </xf>
    <xf numFmtId="0" fontId="37" fillId="0" borderId="26" xfId="2" applyNumberFormat="1" applyFont="1" applyFill="1" applyBorder="1" applyAlignment="1" applyProtection="1">
      <alignment horizontal="center" vertical="center" wrapText="1"/>
      <protection hidden="1"/>
    </xf>
    <xf numFmtId="0" fontId="40" fillId="0" borderId="1" xfId="2" applyNumberFormat="1" applyFont="1" applyFill="1" applyBorder="1" applyAlignment="1" applyProtection="1">
      <alignment vertical="center" wrapText="1"/>
      <protection hidden="1"/>
    </xf>
    <xf numFmtId="0" fontId="35" fillId="0" borderId="6" xfId="0" applyFont="1" applyBorder="1"/>
    <xf numFmtId="0" fontId="37" fillId="0" borderId="1" xfId="0" applyNumberFormat="1" applyFont="1" applyBorder="1" applyAlignment="1" applyProtection="1">
      <alignment horizontal="left" vertical="center" indent="1" shrinkToFit="1"/>
      <protection hidden="1"/>
    </xf>
    <xf numFmtId="0" fontId="37" fillId="0" borderId="35" xfId="0" applyNumberFormat="1" applyFont="1" applyFill="1" applyBorder="1" applyAlignment="1" applyProtection="1">
      <alignment horizontal="center" vertical="center"/>
      <protection hidden="1"/>
    </xf>
    <xf numFmtId="10" fontId="37" fillId="0" borderId="35" xfId="1" applyNumberFormat="1" applyFont="1" applyFill="1" applyBorder="1" applyAlignment="1" applyProtection="1">
      <alignment horizontal="center" vertical="center" wrapText="1"/>
      <protection hidden="1"/>
    </xf>
    <xf numFmtId="10" fontId="37" fillId="0" borderId="26" xfId="1" applyNumberFormat="1" applyFont="1" applyFill="1" applyBorder="1" applyAlignment="1" applyProtection="1">
      <alignment horizontal="center" vertical="center" wrapText="1"/>
      <protection hidden="1"/>
    </xf>
    <xf numFmtId="0" fontId="36" fillId="0" borderId="34" xfId="0" applyNumberFormat="1" applyFont="1" applyFill="1" applyBorder="1" applyAlignment="1" applyProtection="1">
      <alignment horizontal="left" vertical="center" indent="1"/>
      <protection hidden="1"/>
    </xf>
    <xf numFmtId="0" fontId="37" fillId="0" borderId="26" xfId="0" applyNumberFormat="1" applyFont="1" applyFill="1" applyBorder="1" applyAlignment="1" applyProtection="1">
      <alignment horizontal="center" vertical="center"/>
      <protection hidden="1"/>
    </xf>
    <xf numFmtId="0" fontId="43" fillId="0" borderId="1" xfId="0" applyFont="1" applyBorder="1" applyAlignment="1">
      <alignment horizontal="left" vertical="center"/>
    </xf>
    <xf numFmtId="0" fontId="36" fillId="0" borderId="34" xfId="0" applyNumberFormat="1" applyFont="1" applyFill="1" applyBorder="1" applyAlignment="1" applyProtection="1">
      <alignment horizontal="left" vertical="center" wrapText="1" indent="1"/>
      <protection hidden="1"/>
    </xf>
    <xf numFmtId="1" fontId="40" fillId="0" borderId="1" xfId="2" quotePrefix="1" applyNumberFormat="1" applyFont="1" applyFill="1" applyBorder="1" applyAlignment="1" applyProtection="1">
      <alignment vertical="center" wrapText="1"/>
      <protection locked="0"/>
    </xf>
    <xf numFmtId="0" fontId="37" fillId="0" borderId="1" xfId="0" quotePrefix="1" applyNumberFormat="1" applyFont="1" applyFill="1" applyBorder="1" applyAlignment="1" applyProtection="1">
      <alignment vertical="center" wrapText="1" shrinkToFit="1"/>
      <protection hidden="1"/>
    </xf>
    <xf numFmtId="0" fontId="35" fillId="0" borderId="1" xfId="0" quotePrefix="1" applyFont="1" applyBorder="1"/>
    <xf numFmtId="0" fontId="37" fillId="0" borderId="35" xfId="0" applyNumberFormat="1" applyFont="1" applyFill="1" applyBorder="1" applyAlignment="1" applyProtection="1">
      <alignment horizontal="center" vertical="center" wrapText="1"/>
      <protection hidden="1"/>
    </xf>
    <xf numFmtId="0" fontId="37" fillId="0" borderId="26" xfId="0" applyNumberFormat="1" applyFont="1" applyFill="1" applyBorder="1" applyAlignment="1" applyProtection="1">
      <alignment horizontal="center" vertical="center" wrapText="1"/>
      <protection hidden="1"/>
    </xf>
    <xf numFmtId="0" fontId="43" fillId="0" borderId="70" xfId="0" applyFont="1" applyBorder="1" applyAlignment="1">
      <alignment horizontal="left" vertical="center"/>
    </xf>
    <xf numFmtId="0" fontId="35" fillId="0" borderId="11" xfId="0" applyFont="1" applyBorder="1"/>
    <xf numFmtId="0" fontId="36" fillId="0" borderId="75" xfId="0" applyNumberFormat="1" applyFont="1" applyFill="1" applyBorder="1" applyAlignment="1" applyProtection="1">
      <alignment horizontal="left" vertical="center" wrapText="1" indent="1"/>
      <protection hidden="1"/>
    </xf>
    <xf numFmtId="0" fontId="37" fillId="0" borderId="76" xfId="0" applyNumberFormat="1" applyFont="1" applyFill="1" applyBorder="1" applyAlignment="1" applyProtection="1">
      <alignment horizontal="center" vertical="center" wrapText="1"/>
      <protection hidden="1"/>
    </xf>
    <xf numFmtId="0" fontId="37" fillId="0" borderId="77" xfId="0" applyNumberFormat="1" applyFont="1" applyFill="1" applyBorder="1" applyAlignment="1" applyProtection="1">
      <alignment horizontal="center" vertical="center" wrapText="1"/>
      <protection hidden="1"/>
    </xf>
    <xf numFmtId="0" fontId="37" fillId="0" borderId="70" xfId="0" quotePrefix="1" applyNumberFormat="1" applyFont="1" applyFill="1" applyBorder="1" applyAlignment="1" applyProtection="1">
      <alignment vertical="center" wrapText="1" shrinkToFit="1"/>
      <protection hidden="1"/>
    </xf>
    <xf numFmtId="0" fontId="35" fillId="0" borderId="70" xfId="0" applyFont="1" applyBorder="1" applyAlignment="1">
      <alignment vertical="center"/>
    </xf>
    <xf numFmtId="0" fontId="35" fillId="0" borderId="70" xfId="0" applyFont="1" applyBorder="1"/>
    <xf numFmtId="0" fontId="36" fillId="0" borderId="36" xfId="0" applyNumberFormat="1" applyFont="1" applyFill="1" applyBorder="1" applyAlignment="1" applyProtection="1">
      <alignment horizontal="left" vertical="center" wrapText="1" indent="1"/>
      <protection hidden="1"/>
    </xf>
    <xf numFmtId="10" fontId="37" fillId="0" borderId="37" xfId="1" applyNumberFormat="1" applyFont="1" applyFill="1" applyBorder="1" applyAlignment="1" applyProtection="1">
      <alignment horizontal="center" vertical="center" wrapText="1"/>
      <protection hidden="1"/>
    </xf>
    <xf numFmtId="10" fontId="37" fillId="0" borderId="27" xfId="1" applyNumberFormat="1" applyFont="1" applyFill="1" applyBorder="1" applyAlignment="1" applyProtection="1">
      <alignment horizontal="center" vertical="center" wrapText="1"/>
      <protection hidden="1"/>
    </xf>
    <xf numFmtId="0" fontId="45" fillId="2" borderId="1" xfId="0" applyFont="1" applyFill="1" applyBorder="1" applyAlignment="1" applyProtection="1">
      <alignment horizontal="left" vertical="center" wrapText="1" indent="1"/>
      <protection hidden="1"/>
    </xf>
    <xf numFmtId="0" fontId="45" fillId="2" borderId="1" xfId="0" applyFont="1" applyFill="1" applyBorder="1" applyAlignment="1" applyProtection="1">
      <alignment horizontal="center" vertical="center" wrapText="1"/>
      <protection hidden="1"/>
    </xf>
    <xf numFmtId="0" fontId="46" fillId="2" borderId="1" xfId="0" applyFont="1" applyFill="1" applyBorder="1" applyAlignment="1" applyProtection="1">
      <alignment horizontal="center" vertical="center" wrapText="1"/>
      <protection hidden="1"/>
    </xf>
    <xf numFmtId="0" fontId="45" fillId="2" borderId="1" xfId="0" applyFont="1" applyFill="1" applyBorder="1" applyAlignment="1">
      <alignment horizontal="center" vertical="center" wrapText="1"/>
    </xf>
    <xf numFmtId="0" fontId="45" fillId="2" borderId="6" xfId="0" applyFont="1" applyFill="1" applyBorder="1" applyAlignment="1">
      <alignment horizontal="left" vertical="center" wrapText="1" indent="1"/>
    </xf>
    <xf numFmtId="0" fontId="45" fillId="2" borderId="5" xfId="0" applyFont="1" applyFill="1" applyBorder="1" applyAlignment="1">
      <alignment horizontal="left" vertical="center" wrapText="1" indent="1"/>
    </xf>
    <xf numFmtId="0" fontId="43" fillId="0" borderId="0" xfId="0" applyFont="1" applyBorder="1" applyAlignment="1">
      <alignment horizontal="left" vertical="center"/>
    </xf>
    <xf numFmtId="0" fontId="35" fillId="0" borderId="0" xfId="0" applyFont="1" applyBorder="1"/>
    <xf numFmtId="0" fontId="36" fillId="0" borderId="0" xfId="0" applyNumberFormat="1" applyFont="1" applyFill="1" applyBorder="1" applyAlignment="1" applyProtection="1">
      <alignment horizontal="left" vertical="center" wrapText="1" indent="1"/>
      <protection hidden="1"/>
    </xf>
    <xf numFmtId="0" fontId="37" fillId="0" borderId="0" xfId="0" applyNumberFormat="1" applyFont="1" applyFill="1" applyBorder="1" applyAlignment="1" applyProtection="1">
      <alignment horizontal="center" vertical="center" wrapText="1"/>
      <protection hidden="1"/>
    </xf>
    <xf numFmtId="0" fontId="37" fillId="0" borderId="0" xfId="0" quotePrefix="1" applyNumberFormat="1" applyFont="1" applyFill="1" applyBorder="1" applyAlignment="1" applyProtection="1">
      <alignment vertical="center" wrapText="1" shrinkToFit="1"/>
      <protection hidden="1"/>
    </xf>
    <xf numFmtId="0" fontId="35" fillId="0" borderId="0" xfId="0" applyFont="1" applyBorder="1" applyAlignment="1">
      <alignment vertical="center"/>
    </xf>
    <xf numFmtId="0" fontId="47" fillId="0" borderId="1" xfId="0" applyFont="1" applyFill="1" applyBorder="1" applyAlignment="1" applyProtection="1">
      <alignment horizontal="left" vertical="center" wrapText="1" indent="1"/>
      <protection hidden="1"/>
    </xf>
    <xf numFmtId="0" fontId="36" fillId="0" borderId="1" xfId="0" applyNumberFormat="1" applyFont="1" applyBorder="1" applyAlignment="1" applyProtection="1">
      <alignment horizontal="center" vertical="center" wrapText="1"/>
      <protection hidden="1"/>
    </xf>
    <xf numFmtId="0" fontId="44" fillId="0" borderId="1" xfId="0" applyFont="1" applyBorder="1" applyAlignment="1" applyProtection="1">
      <alignment horizontal="center" vertical="center"/>
      <protection hidden="1"/>
    </xf>
    <xf numFmtId="0" fontId="44" fillId="0" borderId="1" xfId="0" applyFont="1" applyBorder="1" applyAlignment="1" applyProtection="1">
      <alignment horizontal="center" vertical="center"/>
      <protection locked="0"/>
    </xf>
    <xf numFmtId="0" fontId="36" fillId="0" borderId="1" xfId="68" applyNumberFormat="1" applyFont="1" applyBorder="1" applyAlignment="1" applyProtection="1">
      <alignment horizontal="center" vertical="center" wrapText="1"/>
      <protection locked="0"/>
    </xf>
    <xf numFmtId="0" fontId="44" fillId="3" borderId="1" xfId="0" applyFont="1" applyFill="1" applyBorder="1" applyAlignment="1" applyProtection="1">
      <alignment horizontal="center" vertical="center"/>
      <protection locked="0"/>
    </xf>
    <xf numFmtId="0" fontId="44" fillId="0" borderId="1" xfId="0" applyFont="1" applyBorder="1" applyAlignment="1" applyProtection="1">
      <alignment horizontal="left" vertical="center" wrapText="1" indent="1"/>
      <protection locked="0"/>
    </xf>
    <xf numFmtId="0" fontId="47" fillId="0" borderId="1" xfId="0"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hidden="1"/>
    </xf>
    <xf numFmtId="0" fontId="36" fillId="0" borderId="6"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left" vertical="center" wrapText="1" indent="1"/>
      <protection hidden="1"/>
    </xf>
    <xf numFmtId="10" fontId="49" fillId="0" borderId="0" xfId="1" applyNumberFormat="1" applyFont="1" applyFill="1" applyBorder="1" applyAlignment="1" applyProtection="1">
      <alignment horizontal="center" vertical="center" wrapText="1"/>
      <protection hidden="1"/>
    </xf>
    <xf numFmtId="0" fontId="49" fillId="0" borderId="0" xfId="0" quotePrefix="1" applyNumberFormat="1" applyFont="1" applyFill="1" applyBorder="1" applyAlignment="1" applyProtection="1">
      <alignment vertical="center" wrapText="1" shrinkToFit="1"/>
      <protection hidden="1"/>
    </xf>
    <xf numFmtId="0" fontId="50" fillId="0" borderId="0" xfId="0" applyFont="1" applyBorder="1" applyAlignment="1">
      <alignment vertical="center"/>
    </xf>
    <xf numFmtId="0" fontId="50" fillId="0" borderId="0" xfId="0" applyFont="1" applyBorder="1"/>
    <xf numFmtId="0" fontId="51" fillId="0" borderId="0" xfId="0" applyFont="1" applyBorder="1" applyAlignment="1">
      <alignment horizontal="left" vertical="center" indent="1"/>
    </xf>
    <xf numFmtId="0" fontId="51" fillId="0" borderId="6" xfId="0" applyFont="1" applyBorder="1" applyAlignment="1">
      <alignment horizontal="left" vertical="center" indent="1"/>
    </xf>
    <xf numFmtId="0" fontId="51" fillId="0" borderId="1" xfId="0" applyFont="1" applyBorder="1" applyAlignment="1">
      <alignment horizontal="left" vertical="center" indent="1"/>
    </xf>
    <xf numFmtId="0" fontId="36" fillId="0" borderId="1" xfId="0" applyNumberFormat="1" applyFont="1" applyFill="1" applyBorder="1" applyAlignment="1" applyProtection="1">
      <alignment horizontal="left" vertical="center" wrapText="1" indent="1"/>
      <protection hidden="1"/>
    </xf>
    <xf numFmtId="0" fontId="36" fillId="0" borderId="1" xfId="0" applyNumberFormat="1" applyFont="1" applyFill="1" applyBorder="1" applyAlignment="1" applyProtection="1">
      <alignment horizontal="left" vertical="center" wrapText="1" indent="1" shrinkToFit="1"/>
      <protection hidden="1"/>
    </xf>
    <xf numFmtId="1" fontId="36" fillId="0" borderId="1" xfId="68" applyNumberFormat="1" applyFont="1" applyBorder="1" applyAlignment="1" applyProtection="1">
      <alignment horizontal="center" vertical="center" wrapText="1"/>
      <protection locked="0"/>
    </xf>
    <xf numFmtId="0" fontId="36" fillId="0" borderId="0" xfId="0" applyNumberFormat="1" applyFont="1" applyFill="1" applyBorder="1" applyAlignment="1" applyProtection="1">
      <alignment horizontal="center" vertical="center" wrapText="1"/>
      <protection locked="0"/>
    </xf>
    <xf numFmtId="0" fontId="52" fillId="0" borderId="0" xfId="0" applyFont="1" applyBorder="1" applyAlignment="1">
      <alignment horizontal="left" vertical="center"/>
    </xf>
    <xf numFmtId="0" fontId="44" fillId="0" borderId="0"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38" fillId="0" borderId="0" xfId="0" applyFont="1" applyBorder="1" applyAlignment="1">
      <alignment horizontal="left" vertical="center"/>
    </xf>
    <xf numFmtId="0" fontId="44" fillId="0" borderId="0" xfId="0" applyFont="1" applyBorder="1"/>
    <xf numFmtId="0" fontId="38" fillId="0" borderId="0" xfId="0" applyFont="1" applyBorder="1" applyAlignment="1">
      <alignment horizontal="left" vertical="center" indent="1"/>
    </xf>
    <xf numFmtId="0" fontId="44" fillId="0" borderId="6" xfId="0" applyFont="1" applyBorder="1"/>
    <xf numFmtId="0" fontId="44" fillId="0" borderId="1" xfId="0" applyFont="1" applyBorder="1"/>
    <xf numFmtId="0" fontId="36" fillId="0" borderId="1" xfId="68" applyNumberFormat="1" applyFont="1" applyBorder="1" applyAlignment="1" applyProtection="1">
      <alignment horizontal="left" vertical="center" wrapText="1" indent="1"/>
      <protection locked="0"/>
    </xf>
    <xf numFmtId="0" fontId="44" fillId="0" borderId="1" xfId="0" applyFont="1" applyFill="1" applyBorder="1" applyAlignment="1" applyProtection="1">
      <alignment horizontal="center" vertical="center"/>
      <protection locked="0"/>
    </xf>
    <xf numFmtId="0" fontId="41" fillId="0" borderId="1" xfId="0" applyFont="1" applyBorder="1" applyAlignment="1" applyProtection="1">
      <alignment horizontal="left" vertical="center" wrapText="1" indent="1"/>
      <protection locked="0"/>
    </xf>
    <xf numFmtId="0" fontId="36" fillId="0" borderId="3" xfId="0" applyNumberFormat="1" applyFont="1" applyFill="1" applyBorder="1" applyAlignment="1" applyProtection="1">
      <alignment horizontal="left" vertical="center" wrapText="1" indent="1"/>
      <protection hidden="1"/>
    </xf>
    <xf numFmtId="0" fontId="36" fillId="0" borderId="3" xfId="0" applyNumberFormat="1" applyFont="1" applyFill="1" applyBorder="1" applyAlignment="1" applyProtection="1">
      <alignment horizontal="left" vertical="center" wrapText="1" indent="1" shrinkToFit="1"/>
      <protection hidden="1"/>
    </xf>
    <xf numFmtId="0" fontId="36" fillId="0" borderId="3" xfId="0" applyNumberFormat="1" applyFont="1" applyBorder="1" applyAlignment="1" applyProtection="1">
      <alignment horizontal="center" vertical="center" wrapText="1"/>
      <protection hidden="1"/>
    </xf>
    <xf numFmtId="0" fontId="44" fillId="0" borderId="3" xfId="0" applyFont="1" applyBorder="1" applyAlignment="1" applyProtection="1">
      <alignment horizontal="center" vertical="center"/>
      <protection locked="0"/>
    </xf>
    <xf numFmtId="0" fontId="44" fillId="0" borderId="3" xfId="0" applyFont="1" applyBorder="1" applyAlignment="1" applyProtection="1">
      <alignment horizontal="left" vertical="center" wrapText="1" indent="1"/>
      <protection locked="0"/>
    </xf>
    <xf numFmtId="0" fontId="44" fillId="0" borderId="3" xfId="0" applyFont="1" applyFill="1" applyBorder="1" applyAlignment="1" applyProtection="1">
      <alignment horizontal="center" vertical="center"/>
      <protection locked="0"/>
    </xf>
    <xf numFmtId="0" fontId="47" fillId="0" borderId="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protection hidden="1"/>
    </xf>
    <xf numFmtId="0" fontId="36" fillId="0" borderId="10" xfId="0" applyNumberFormat="1" applyFont="1" applyFill="1" applyBorder="1" applyAlignment="1" applyProtection="1">
      <alignment horizontal="center" vertical="center" wrapText="1"/>
      <protection locked="0"/>
    </xf>
    <xf numFmtId="0" fontId="36" fillId="0" borderId="7" xfId="0" applyNumberFormat="1" applyFont="1" applyFill="1" applyBorder="1" applyAlignment="1" applyProtection="1">
      <alignment horizontal="center" vertical="center" wrapText="1"/>
      <protection locked="0"/>
    </xf>
    <xf numFmtId="0" fontId="44" fillId="0" borderId="10" xfId="0" applyFont="1" applyBorder="1"/>
    <xf numFmtId="0" fontId="44" fillId="0" borderId="3" xfId="0" applyFont="1" applyBorder="1"/>
    <xf numFmtId="0" fontId="44" fillId="0" borderId="14" xfId="0" applyFont="1" applyBorder="1"/>
    <xf numFmtId="0" fontId="44" fillId="0" borderId="2" xfId="0" applyFont="1" applyBorder="1"/>
    <xf numFmtId="0" fontId="43" fillId="13" borderId="1" xfId="69" applyFont="1" applyBorder="1" applyAlignment="1" applyProtection="1">
      <alignment horizontal="left" vertical="center" wrapText="1" indent="1"/>
      <protection hidden="1"/>
    </xf>
    <xf numFmtId="0" fontId="43" fillId="13" borderId="1" xfId="69" applyNumberFormat="1" applyFont="1" applyBorder="1" applyAlignment="1" applyProtection="1">
      <alignment horizontal="left" vertical="center" wrapText="1" indent="1"/>
      <protection hidden="1"/>
    </xf>
    <xf numFmtId="0" fontId="43" fillId="13" borderId="1" xfId="69" applyNumberFormat="1" applyFont="1" applyBorder="1" applyAlignment="1" applyProtection="1">
      <alignment horizontal="left" vertical="center" wrapText="1" indent="1" shrinkToFit="1"/>
      <protection hidden="1"/>
    </xf>
    <xf numFmtId="0" fontId="39" fillId="0" borderId="0" xfId="0" applyFont="1" applyBorder="1" applyAlignment="1">
      <alignment vertical="center"/>
    </xf>
    <xf numFmtId="0" fontId="41" fillId="0" borderId="0" xfId="0" applyFont="1" applyBorder="1" applyAlignment="1">
      <alignment vertical="center"/>
    </xf>
    <xf numFmtId="0" fontId="43" fillId="13" borderId="3" xfId="69" applyNumberFormat="1" applyFont="1" applyBorder="1" applyAlignment="1" applyProtection="1">
      <alignment horizontal="left" vertical="center" wrapText="1" indent="1"/>
      <protection hidden="1"/>
    </xf>
    <xf numFmtId="0" fontId="43" fillId="13" borderId="3" xfId="69" applyNumberFormat="1" applyFont="1" applyBorder="1" applyAlignment="1" applyProtection="1">
      <alignment horizontal="left" vertical="center" wrapText="1" indent="1" shrinkToFit="1"/>
      <protection hidden="1"/>
    </xf>
    <xf numFmtId="0" fontId="36" fillId="0" borderId="1" xfId="0" applyFont="1" applyFill="1" applyBorder="1" applyAlignment="1" applyProtection="1">
      <alignment horizontal="left" vertical="center" wrapText="1" indent="1"/>
      <protection hidden="1"/>
    </xf>
    <xf numFmtId="0" fontId="35" fillId="0" borderId="14" xfId="0" applyFont="1" applyBorder="1"/>
    <xf numFmtId="0" fontId="35" fillId="0" borderId="2" xfId="0" applyFont="1" applyBorder="1"/>
    <xf numFmtId="0" fontId="35" fillId="0" borderId="10" xfId="0" applyFont="1" applyBorder="1"/>
    <xf numFmtId="0" fontId="35" fillId="0" borderId="3" xfId="0" applyFont="1" applyBorder="1"/>
    <xf numFmtId="0" fontId="35" fillId="0" borderId="72" xfId="0" applyFont="1" applyBorder="1"/>
    <xf numFmtId="0" fontId="35" fillId="0" borderId="4" xfId="0" applyFont="1" applyBorder="1"/>
    <xf numFmtId="0" fontId="44" fillId="0" borderId="1" xfId="0" applyFont="1" applyBorder="1" applyAlignment="1">
      <alignment horizontal="left" vertical="center" wrapText="1" indent="1"/>
    </xf>
    <xf numFmtId="0" fontId="35" fillId="0" borderId="0" xfId="0" applyFont="1" applyFill="1" applyBorder="1" applyAlignment="1" applyProtection="1">
      <alignment horizontal="center" vertical="center"/>
      <protection locked="0"/>
    </xf>
    <xf numFmtId="1" fontId="36" fillId="0" borderId="0" xfId="0" applyNumberFormat="1" applyFont="1" applyFill="1" applyBorder="1" applyAlignment="1" applyProtection="1">
      <alignment horizontal="center" vertical="center" wrapText="1" shrinkToFit="1"/>
      <protection locked="0"/>
    </xf>
    <xf numFmtId="0" fontId="35" fillId="0" borderId="0"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protection locked="0"/>
    </xf>
    <xf numFmtId="0" fontId="36" fillId="0" borderId="0" xfId="0" applyNumberFormat="1" applyFont="1" applyFill="1" applyBorder="1" applyAlignment="1" applyProtection="1">
      <alignment horizontal="center" vertical="center" wrapText="1"/>
      <protection hidden="1"/>
    </xf>
    <xf numFmtId="0" fontId="35" fillId="0" borderId="0" xfId="0" applyFont="1" applyFill="1" applyBorder="1" applyAlignment="1" applyProtection="1">
      <alignment horizontal="center"/>
      <protection locked="0"/>
    </xf>
    <xf numFmtId="0" fontId="35" fillId="0" borderId="0" xfId="0" applyFont="1" applyFill="1" applyBorder="1" applyAlignment="1" applyProtection="1">
      <alignment horizontal="center" vertical="center" wrapText="1"/>
      <protection locked="0"/>
    </xf>
    <xf numFmtId="0" fontId="35" fillId="0" borderId="0" xfId="0" applyFont="1" applyBorder="1" applyAlignment="1" applyProtection="1">
      <alignment horizontal="center" vertical="center"/>
      <protection hidden="1"/>
    </xf>
    <xf numFmtId="0" fontId="53" fillId="0" borderId="0" xfId="0" applyFont="1" applyFill="1" applyBorder="1" applyAlignment="1" applyProtection="1">
      <alignment horizontal="center" vertical="center" wrapText="1"/>
      <protection locked="0"/>
    </xf>
    <xf numFmtId="0" fontId="35" fillId="0" borderId="0" xfId="0" applyFont="1" applyFill="1" applyBorder="1"/>
    <xf numFmtId="0" fontId="35" fillId="0" borderId="0" xfId="0" applyFont="1" applyFill="1" applyBorder="1" applyAlignment="1">
      <alignment vertical="center"/>
    </xf>
    <xf numFmtId="1" fontId="35" fillId="0" borderId="0" xfId="0" applyNumberFormat="1"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54" fillId="0" borderId="0" xfId="0" applyFont="1" applyFill="1" applyBorder="1" applyAlignment="1" applyProtection="1">
      <alignment horizontal="left" vertical="center" wrapText="1" indent="1"/>
      <protection hidden="1"/>
    </xf>
    <xf numFmtId="0" fontId="37" fillId="0" borderId="0" xfId="0" applyNumberFormat="1" applyFont="1" applyFill="1" applyBorder="1" applyAlignment="1" applyProtection="1">
      <alignment horizontal="left" vertical="center" wrapText="1" indent="1"/>
      <protection hidden="1"/>
    </xf>
    <xf numFmtId="0" fontId="37" fillId="0" borderId="0" xfId="0" applyNumberFormat="1" applyFont="1" applyFill="1" applyBorder="1" applyAlignment="1" applyProtection="1">
      <alignment horizontal="left" vertical="center" wrapText="1" indent="1" shrinkToFit="1"/>
      <protection hidden="1"/>
    </xf>
    <xf numFmtId="0" fontId="54" fillId="0" borderId="0" xfId="0" applyFont="1" applyFill="1" applyBorder="1" applyAlignment="1" applyProtection="1">
      <alignment horizontal="left" vertical="center" wrapText="1" indent="1"/>
      <protection locked="0"/>
    </xf>
    <xf numFmtId="0" fontId="35" fillId="0" borderId="0" xfId="0" applyFont="1" applyFill="1" applyBorder="1" applyAlignment="1">
      <alignment horizontal="center" vertical="center"/>
    </xf>
    <xf numFmtId="0" fontId="35" fillId="0" borderId="0" xfId="0" applyFont="1" applyFill="1" applyBorder="1" applyAlignment="1">
      <alignment horizontal="center"/>
    </xf>
    <xf numFmtId="0" fontId="12" fillId="0" borderId="1" xfId="0" applyFont="1" applyFill="1" applyBorder="1" applyAlignment="1" applyProtection="1">
      <alignment horizontal="left" vertical="center" wrapText="1" indent="1"/>
      <protection hidden="1"/>
    </xf>
    <xf numFmtId="0" fontId="5" fillId="0" borderId="5" xfId="0" applyFont="1" applyBorder="1" applyAlignment="1" applyProtection="1">
      <alignment horizontal="left" vertical="center" indent="1"/>
      <protection hidden="1"/>
    </xf>
    <xf numFmtId="0" fontId="1" fillId="0" borderId="1" xfId="0" applyFont="1" applyBorder="1" applyAlignment="1">
      <alignment horizontal="left" indent="1"/>
    </xf>
    <xf numFmtId="0" fontId="39" fillId="0" borderId="5" xfId="0" applyFont="1" applyBorder="1" applyAlignment="1" applyProtection="1">
      <alignment horizontal="left" vertical="center" indent="1"/>
      <protection hidden="1"/>
    </xf>
    <xf numFmtId="0" fontId="42" fillId="0" borderId="5" xfId="2" applyNumberFormat="1" applyFont="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wrapText="1" indent="1"/>
      <protection locked="0"/>
    </xf>
    <xf numFmtId="0" fontId="8" fillId="0" borderId="1" xfId="0" applyNumberFormat="1" applyFont="1" applyBorder="1" applyAlignment="1" applyProtection="1">
      <alignment horizontal="left" vertical="center" wrapText="1" indent="1"/>
      <protection locked="0"/>
    </xf>
    <xf numFmtId="1" fontId="1" fillId="0" borderId="1" xfId="4" applyNumberFormat="1" applyFont="1" applyFill="1" applyBorder="1" applyAlignment="1" applyProtection="1">
      <alignment horizontal="left" vertical="center" wrapText="1" indent="1"/>
      <protection locked="0"/>
    </xf>
    <xf numFmtId="0" fontId="20" fillId="0" borderId="1" xfId="2" applyNumberFormat="1" applyFont="1" applyFill="1" applyBorder="1" applyAlignment="1" applyProtection="1">
      <alignment horizontal="left" vertical="center" wrapText="1" indent="1"/>
      <protection locked="0"/>
    </xf>
    <xf numFmtId="1" fontId="8" fillId="0" borderId="1" xfId="0" applyNumberFormat="1" applyFont="1" applyFill="1" applyBorder="1" applyAlignment="1" applyProtection="1">
      <alignment horizontal="left" vertical="center" wrapText="1" indent="1" shrinkToFit="1"/>
      <protection locked="0"/>
    </xf>
    <xf numFmtId="0" fontId="8" fillId="0" borderId="1" xfId="0" applyNumberFormat="1" applyFont="1" applyFill="1" applyBorder="1" applyAlignment="1" applyProtection="1">
      <alignment horizontal="left" vertical="center" wrapText="1" indent="1"/>
      <protection locked="0"/>
    </xf>
    <xf numFmtId="0" fontId="7" fillId="0" borderId="1" xfId="4" applyNumberFormat="1" applyFont="1" applyFill="1" applyBorder="1" applyAlignment="1" applyProtection="1">
      <alignment horizontal="left" vertical="center" wrapText="1" indent="1"/>
      <protection locked="0"/>
    </xf>
    <xf numFmtId="0" fontId="1" fillId="0" borderId="1" xfId="4" applyFont="1" applyFill="1" applyBorder="1" applyAlignment="1" applyProtection="1">
      <alignment horizontal="left" vertical="center" wrapText="1" indent="1"/>
      <protection hidden="1"/>
    </xf>
    <xf numFmtId="0" fontId="4" fillId="0" borderId="1" xfId="0" applyFont="1" applyBorder="1" applyAlignment="1" applyProtection="1">
      <alignment horizontal="left" vertical="center" wrapText="1" indent="1"/>
      <protection locked="0"/>
    </xf>
    <xf numFmtId="1" fontId="8" fillId="0" borderId="1" xfId="0" applyNumberFormat="1" applyFont="1" applyBorder="1" applyAlignment="1" applyProtection="1">
      <alignment horizontal="left" vertical="center" wrapText="1" indent="1" shrinkToFit="1"/>
      <protection locked="0"/>
    </xf>
    <xf numFmtId="0" fontId="6" fillId="2" borderId="1" xfId="0" applyFont="1" applyFill="1" applyBorder="1" applyAlignment="1" applyProtection="1">
      <alignment horizontal="center" vertical="center" wrapText="1"/>
      <protection hidden="1"/>
    </xf>
    <xf numFmtId="0" fontId="6" fillId="0" borderId="0" xfId="66" applyFont="1" applyFill="1" applyBorder="1" applyAlignment="1" applyProtection="1">
      <alignment horizontal="left" vertical="center" wrapText="1" indent="1"/>
      <protection hidden="1"/>
    </xf>
    <xf numFmtId="0" fontId="7" fillId="0" borderId="0" xfId="66" applyNumberFormat="1" applyFont="1" applyFill="1" applyBorder="1" applyAlignment="1" applyProtection="1">
      <alignment horizontal="left" vertical="center" wrapText="1" indent="1"/>
      <protection hidden="1"/>
    </xf>
    <xf numFmtId="0" fontId="8" fillId="0" borderId="2" xfId="66" applyNumberFormat="1" applyFont="1" applyFill="1" applyBorder="1" applyAlignment="1" applyProtection="1">
      <alignment horizontal="left" vertical="center" wrapText="1" indent="1"/>
      <protection hidden="1"/>
    </xf>
    <xf numFmtId="0" fontId="19" fillId="0" borderId="0" xfId="4" applyFont="1" applyFill="1" applyBorder="1" applyAlignment="1" applyProtection="1">
      <alignment horizontal="left" vertical="center" indent="1"/>
      <protection hidden="1"/>
    </xf>
    <xf numFmtId="10" fontId="7" fillId="0" borderId="0" xfId="65" applyNumberFormat="1" applyFont="1" applyFill="1" applyBorder="1" applyAlignment="1" applyProtection="1">
      <alignment horizontal="left" vertical="center" wrapText="1" indent="1"/>
      <protection hidden="1"/>
    </xf>
    <xf numFmtId="0" fontId="8" fillId="0" borderId="1" xfId="66" applyNumberFormat="1" applyFont="1" applyFill="1" applyBorder="1" applyAlignment="1" applyProtection="1">
      <alignment horizontal="left" vertical="center" wrapText="1" indent="1"/>
      <protection hidden="1"/>
    </xf>
    <xf numFmtId="0" fontId="4" fillId="0" borderId="1" xfId="4"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0" fontId="14" fillId="0" borderId="1" xfId="4" applyNumberFormat="1" applyFont="1" applyFill="1" applyBorder="1" applyAlignment="1" applyProtection="1">
      <alignment horizontal="left" vertical="center" wrapText="1" indent="1" shrinkToFit="1"/>
      <protection hidden="1"/>
    </xf>
    <xf numFmtId="0" fontId="8" fillId="0" borderId="1" xfId="4" applyFont="1" applyFill="1" applyBorder="1" applyAlignment="1" applyProtection="1">
      <alignment horizontal="left" vertical="center" wrapText="1" indent="1"/>
      <protection hidden="1"/>
    </xf>
    <xf numFmtId="0" fontId="3" fillId="0" borderId="0" xfId="4" applyFont="1" applyBorder="1" applyAlignment="1" applyProtection="1">
      <alignment vertical="center" wrapText="1"/>
      <protection hidden="1"/>
    </xf>
    <xf numFmtId="0" fontId="3" fillId="0" borderId="5" xfId="4" applyFont="1" applyBorder="1" applyAlignment="1" applyProtection="1">
      <alignment vertical="center" wrapText="1"/>
      <protection hidden="1"/>
    </xf>
    <xf numFmtId="0" fontId="59" fillId="0" borderId="0" xfId="70" applyFont="1" applyBorder="1" applyAlignment="1" applyProtection="1">
      <alignment vertical="center" wrapText="1"/>
      <protection hidden="1"/>
    </xf>
    <xf numFmtId="0" fontId="59" fillId="0" borderId="78" xfId="70" applyFont="1" applyBorder="1" applyAlignment="1" applyProtection="1">
      <alignment vertical="center" wrapText="1"/>
      <protection hidden="1"/>
    </xf>
    <xf numFmtId="0" fontId="3" fillId="0" borderId="1" xfId="4" applyFont="1" applyFill="1" applyBorder="1" applyAlignment="1" applyProtection="1">
      <alignment horizontal="left" vertical="center" wrapText="1" indent="1"/>
      <protection hidden="1"/>
    </xf>
    <xf numFmtId="0" fontId="20" fillId="5" borderId="1" xfId="2" applyNumberFormat="1" applyFont="1" applyFill="1" applyBorder="1" applyAlignment="1" applyProtection="1">
      <alignment horizontal="left" vertical="center" indent="1"/>
      <protection hidden="1"/>
    </xf>
    <xf numFmtId="0" fontId="6" fillId="2" borderId="71" xfId="66" applyFont="1" applyFill="1" applyBorder="1" applyAlignment="1" applyProtection="1">
      <alignment horizontal="left" vertical="center" wrapText="1" indent="1"/>
      <protection hidden="1"/>
    </xf>
    <xf numFmtId="0" fontId="6" fillId="2" borderId="70" xfId="66" applyFont="1" applyFill="1" applyBorder="1" applyAlignment="1" applyProtection="1">
      <alignment horizontal="left" vertical="center" wrapText="1" indent="1"/>
      <protection hidden="1"/>
    </xf>
    <xf numFmtId="49" fontId="4" fillId="0" borderId="1" xfId="0" applyNumberFormat="1" applyFont="1" applyBorder="1" applyAlignment="1" applyProtection="1">
      <alignment horizontal="left" vertical="center" wrapText="1" indent="1" shrinkToFit="1"/>
      <protection locked="0"/>
    </xf>
    <xf numFmtId="49" fontId="8" fillId="0" borderId="1" xfId="0" applyNumberFormat="1" applyFont="1" applyBorder="1" applyAlignment="1" applyProtection="1">
      <alignment horizontal="left" vertical="center" wrapText="1" indent="1" shrinkToFit="1"/>
      <protection locked="0"/>
    </xf>
    <xf numFmtId="0" fontId="17" fillId="0" borderId="1" xfId="70" applyNumberFormat="1" applyBorder="1" applyAlignment="1" applyProtection="1">
      <alignment horizontal="left" vertical="center" wrapText="1" indent="1"/>
      <protection locked="0"/>
    </xf>
    <xf numFmtId="0" fontId="20" fillId="0" borderId="0" xfId="2" applyNumberFormat="1" applyFont="1" applyFill="1" applyBorder="1" applyAlignment="1" applyProtection="1">
      <alignment horizontal="left" vertical="center" indent="1"/>
      <protection hidden="1"/>
    </xf>
    <xf numFmtId="0" fontId="20" fillId="0" borderId="0" xfId="2" applyNumberFormat="1" applyFont="1" applyFill="1" applyBorder="1" applyAlignment="1" applyProtection="1">
      <alignment horizontal="left" vertical="center" wrapText="1" indent="1"/>
      <protection locked="0"/>
    </xf>
    <xf numFmtId="1" fontId="8" fillId="0" borderId="2" xfId="0" applyNumberFormat="1" applyFont="1" applyFill="1" applyBorder="1" applyAlignment="1" applyProtection="1">
      <alignment horizontal="left" vertical="center" wrapText="1" indent="1" shrinkToFit="1"/>
      <protection locked="0"/>
    </xf>
    <xf numFmtId="0" fontId="8" fillId="0" borderId="2" xfId="0" applyNumberFormat="1" applyFont="1" applyFill="1" applyBorder="1" applyAlignment="1" applyProtection="1">
      <alignment horizontal="left" vertical="center" wrapText="1" indent="1"/>
      <protection locked="0"/>
    </xf>
    <xf numFmtId="0" fontId="8" fillId="0" borderId="1" xfId="4" applyFont="1" applyFill="1" applyBorder="1" applyAlignment="1">
      <alignment horizontal="left" vertical="center" wrapText="1" indent="1"/>
    </xf>
    <xf numFmtId="0" fontId="1" fillId="0" borderId="16" xfId="4" applyFont="1" applyFill="1" applyBorder="1" applyAlignment="1" applyProtection="1">
      <alignment horizontal="left" vertical="center" wrapText="1" indent="1"/>
      <protection hidden="1"/>
    </xf>
    <xf numFmtId="0" fontId="3" fillId="0" borderId="25" xfId="4" applyFont="1" applyBorder="1" applyAlignment="1" applyProtection="1">
      <alignment vertical="center" wrapText="1"/>
      <protection hidden="1"/>
    </xf>
    <xf numFmtId="0" fontId="20" fillId="5" borderId="6" xfId="2" applyNumberFormat="1" applyFont="1" applyFill="1" applyBorder="1" applyAlignment="1" applyProtection="1">
      <alignment horizontal="left" vertical="center" wrapText="1" indent="1"/>
      <protection hidden="1"/>
    </xf>
    <xf numFmtId="0" fontId="6" fillId="2" borderId="1" xfId="66" applyFont="1" applyFill="1" applyBorder="1" applyAlignment="1" applyProtection="1">
      <alignment horizontal="left" vertical="center" wrapText="1" indent="1"/>
      <protection hidden="1"/>
    </xf>
    <xf numFmtId="0" fontId="19" fillId="0" borderId="0" xfId="4" applyFont="1" applyBorder="1" applyAlignment="1" applyProtection="1">
      <alignment horizontal="left" vertical="center" indent="1"/>
      <protection hidden="1"/>
    </xf>
    <xf numFmtId="1" fontId="4" fillId="0" borderId="6" xfId="4" applyNumberFormat="1" applyFont="1" applyFill="1" applyBorder="1" applyAlignment="1" applyProtection="1">
      <alignment horizontal="left" vertical="center" wrapText="1" indent="1"/>
      <protection locked="0"/>
    </xf>
    <xf numFmtId="49" fontId="8" fillId="0" borderId="1" xfId="4" applyNumberFormat="1" applyFont="1" applyFill="1" applyBorder="1" applyAlignment="1" applyProtection="1">
      <alignment horizontal="left" vertical="center" wrapText="1" indent="1"/>
      <protection locked="0"/>
    </xf>
    <xf numFmtId="0" fontId="8" fillId="12" borderId="1" xfId="4" applyFont="1" applyFill="1" applyBorder="1" applyAlignment="1" applyProtection="1">
      <alignment horizontal="left" vertical="center" wrapText="1" indent="1"/>
      <protection hidden="1"/>
    </xf>
    <xf numFmtId="0" fontId="4" fillId="3" borderId="70" xfId="4" applyFont="1" applyFill="1" applyBorder="1" applyAlignment="1" applyProtection="1">
      <alignment horizontal="left" vertical="center" wrapText="1" indent="1"/>
      <protection hidden="1"/>
    </xf>
    <xf numFmtId="0" fontId="8" fillId="0" borderId="0" xfId="4" applyNumberFormat="1" applyFont="1" applyFill="1" applyBorder="1" applyAlignment="1" applyProtection="1">
      <alignment horizontal="left" vertical="center" wrapText="1" indent="1" shrinkToFit="1"/>
      <protection hidden="1"/>
    </xf>
    <xf numFmtId="0" fontId="8" fillId="0" borderId="0" xfId="4" applyFont="1" applyFill="1" applyBorder="1" applyAlignment="1" applyProtection="1">
      <alignment horizontal="left" vertical="center" wrapText="1" indent="1"/>
      <protection hidden="1"/>
    </xf>
    <xf numFmtId="49" fontId="1" fillId="0" borderId="0" xfId="4" applyNumberFormat="1" applyFont="1" applyBorder="1" applyAlignment="1" applyProtection="1">
      <alignment horizontal="left" vertical="center" wrapText="1" indent="1"/>
      <protection hidden="1"/>
    </xf>
    <xf numFmtId="0" fontId="4" fillId="0" borderId="0" xfId="4" applyFont="1" applyFill="1" applyBorder="1" applyAlignment="1" applyProtection="1">
      <alignment horizontal="left" vertical="center" wrapText="1" indent="1"/>
      <protection hidden="1"/>
    </xf>
    <xf numFmtId="0" fontId="17" fillId="0" borderId="1" xfId="70" applyBorder="1" applyAlignment="1" applyProtection="1">
      <alignment horizontal="left" vertical="center" wrapText="1" indent="1"/>
      <protection locked="0"/>
    </xf>
    <xf numFmtId="0" fontId="17" fillId="0" borderId="1" xfId="70" applyNumberFormat="1" applyFill="1" applyBorder="1" applyAlignment="1" applyProtection="1">
      <alignment horizontal="left" vertical="center" wrapText="1" indent="1"/>
      <protection locked="0"/>
    </xf>
    <xf numFmtId="0" fontId="61" fillId="0" borderId="1" xfId="0" applyNumberFormat="1" applyFont="1" applyBorder="1" applyAlignment="1" applyProtection="1">
      <alignment horizontal="left" vertical="center" wrapText="1" indent="1"/>
      <protection locked="0"/>
    </xf>
    <xf numFmtId="0" fontId="38" fillId="0" borderId="1" xfId="2" applyNumberFormat="1" applyFont="1" applyFill="1" applyBorder="1" applyAlignment="1" applyProtection="1">
      <alignment horizontal="left" vertical="center" wrapText="1" indent="1"/>
      <protection locked="0"/>
    </xf>
    <xf numFmtId="0" fontId="17" fillId="0" borderId="1" xfId="70" applyFill="1" applyBorder="1" applyAlignment="1" applyProtection="1">
      <alignment horizontal="left" vertical="center" wrapText="1" indent="1"/>
      <protection locked="0"/>
    </xf>
    <xf numFmtId="0" fontId="4" fillId="0" borderId="0" xfId="4" applyFont="1" applyBorder="1" applyAlignment="1" applyProtection="1">
      <alignment horizontal="left" vertical="center" wrapText="1" indent="1"/>
      <protection locked="0" hidden="1"/>
    </xf>
    <xf numFmtId="49" fontId="4" fillId="0" borderId="1" xfId="4" applyNumberFormat="1" applyFont="1" applyFill="1" applyBorder="1" applyAlignment="1" applyProtection="1">
      <alignment horizontal="left" vertical="center" wrapText="1" indent="1"/>
      <protection locked="0"/>
    </xf>
    <xf numFmtId="0" fontId="44" fillId="0" borderId="1" xfId="0" applyFont="1" applyBorder="1" applyProtection="1">
      <protection locked="0"/>
    </xf>
    <xf numFmtId="49" fontId="8" fillId="0" borderId="1" xfId="0" applyNumberFormat="1" applyFont="1" applyBorder="1" applyAlignment="1" applyProtection="1">
      <alignment horizontal="left" vertical="center" wrapText="1"/>
      <protection locked="0"/>
    </xf>
    <xf numFmtId="49" fontId="4" fillId="0" borderId="1" xfId="0" applyNumberFormat="1" applyFont="1" applyBorder="1" applyAlignment="1" applyProtection="1">
      <alignment horizontal="left" vertical="center" wrapText="1"/>
      <protection locked="0"/>
    </xf>
    <xf numFmtId="49" fontId="44" fillId="0" borderId="1" xfId="0" applyNumberFormat="1" applyFont="1" applyBorder="1" applyAlignment="1" applyProtection="1">
      <alignment horizontal="left" vertical="center" wrapText="1"/>
      <protection locked="0"/>
    </xf>
    <xf numFmtId="49" fontId="44" fillId="0" borderId="3" xfId="0" applyNumberFormat="1" applyFont="1" applyBorder="1" applyAlignment="1" applyProtection="1">
      <alignment horizontal="left" vertical="center" wrapText="1"/>
      <protection locked="0"/>
    </xf>
    <xf numFmtId="0" fontId="44" fillId="0" borderId="1" xfId="0" applyFont="1" applyBorder="1" applyAlignment="1" applyProtection="1">
      <alignment wrapText="1"/>
      <protection locked="0"/>
    </xf>
    <xf numFmtId="49" fontId="36" fillId="0" borderId="1" xfId="0" applyNumberFormat="1" applyFont="1" applyBorder="1" applyAlignment="1" applyProtection="1">
      <alignment horizontal="left" vertical="center" wrapText="1"/>
      <protection locked="0"/>
    </xf>
    <xf numFmtId="0" fontId="44" fillId="0" borderId="2" xfId="0" applyFont="1" applyBorder="1" applyAlignment="1" applyProtection="1">
      <alignment wrapText="1"/>
      <protection locked="0"/>
    </xf>
    <xf numFmtId="49" fontId="4" fillId="0" borderId="1" xfId="4" applyNumberFormat="1" applyFont="1" applyFill="1" applyBorder="1" applyAlignment="1" applyProtection="1">
      <alignment horizontal="left" vertical="center" indent="1"/>
      <protection locked="0"/>
    </xf>
    <xf numFmtId="0" fontId="35" fillId="0" borderId="1" xfId="0" applyFont="1" applyBorder="1" applyProtection="1">
      <protection locked="0"/>
    </xf>
    <xf numFmtId="0" fontId="4" fillId="0" borderId="1" xfId="0" applyFont="1" applyBorder="1" applyAlignment="1" applyProtection="1">
      <alignment horizontal="center" vertical="center"/>
      <protection locked="0"/>
    </xf>
    <xf numFmtId="0" fontId="1" fillId="0" borderId="3" xfId="0" applyFont="1" applyBorder="1" applyAlignment="1" applyProtection="1">
      <alignment wrapText="1"/>
      <protection locked="0"/>
    </xf>
    <xf numFmtId="0" fontId="4" fillId="0" borderId="2" xfId="0" applyFont="1" applyBorder="1" applyAlignment="1" applyProtection="1">
      <alignment wrapText="1"/>
      <protection locked="0"/>
    </xf>
    <xf numFmtId="0" fontId="4" fillId="0" borderId="3" xfId="0" applyFont="1" applyBorder="1" applyAlignment="1" applyProtection="1">
      <alignment wrapText="1"/>
      <protection locked="0"/>
    </xf>
    <xf numFmtId="49" fontId="4" fillId="0" borderId="1" xfId="0" applyNumberFormat="1" applyFont="1" applyBorder="1" applyAlignment="1" applyProtection="1">
      <alignment horizontal="left" vertical="center" wrapText="1" indent="1"/>
      <protection locked="0"/>
    </xf>
    <xf numFmtId="0" fontId="35" fillId="0" borderId="0" xfId="0" applyFont="1" applyBorder="1" applyProtection="1">
      <protection locked="0"/>
    </xf>
    <xf numFmtId="0" fontId="1" fillId="0" borderId="2" xfId="0" applyFont="1" applyBorder="1" applyAlignment="1" applyProtection="1">
      <alignment wrapText="1"/>
      <protection locked="0"/>
    </xf>
    <xf numFmtId="0" fontId="62" fillId="0" borderId="0" xfId="0" applyFont="1" applyAlignment="1" applyProtection="1">
      <alignment vertical="center"/>
      <protection locked="0"/>
    </xf>
    <xf numFmtId="49" fontId="4" fillId="0" borderId="1" xfId="4" applyNumberFormat="1" applyFont="1" applyFill="1" applyBorder="1" applyAlignment="1" applyProtection="1">
      <alignment horizontal="left" vertical="center" wrapText="1"/>
      <protection locked="0"/>
    </xf>
    <xf numFmtId="0" fontId="35" fillId="0" borderId="1" xfId="0" applyFont="1" applyBorder="1" applyAlignment="1" applyProtection="1">
      <alignment wrapText="1"/>
      <protection locked="0"/>
    </xf>
    <xf numFmtId="0" fontId="35" fillId="0" borderId="2" xfId="0" applyFont="1" applyBorder="1" applyAlignment="1" applyProtection="1">
      <alignment wrapText="1"/>
      <protection locked="0"/>
    </xf>
    <xf numFmtId="0" fontId="35" fillId="0" borderId="0" xfId="0" applyFont="1" applyBorder="1" applyAlignment="1" applyProtection="1">
      <alignment wrapText="1"/>
      <protection locked="0"/>
    </xf>
    <xf numFmtId="0" fontId="4" fillId="0" borderId="4" xfId="0" applyFont="1" applyBorder="1" applyAlignment="1" applyProtection="1">
      <alignment wrapText="1"/>
      <protection locked="0"/>
    </xf>
    <xf numFmtId="0" fontId="4" fillId="0" borderId="0" xfId="0" applyFont="1" applyBorder="1" applyAlignment="1" applyProtection="1">
      <alignment wrapText="1"/>
      <protection locked="0"/>
    </xf>
    <xf numFmtId="0" fontId="17" fillId="0" borderId="1" xfId="70" applyNumberFormat="1" applyBorder="1" applyAlignment="1" applyProtection="1">
      <alignment horizontal="left" vertical="center" wrapText="1"/>
      <protection locked="0"/>
    </xf>
    <xf numFmtId="0" fontId="17" fillId="0" borderId="1" xfId="70" applyBorder="1" applyAlignment="1" applyProtection="1">
      <alignment horizontal="left" vertical="center" wrapText="1"/>
      <protection locked="0"/>
    </xf>
    <xf numFmtId="0" fontId="44" fillId="0" borderId="1" xfId="0" applyFont="1" applyBorder="1" applyAlignment="1" applyProtection="1">
      <alignment vertical="center"/>
      <protection locked="0"/>
    </xf>
    <xf numFmtId="0" fontId="4" fillId="0" borderId="1"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17" fillId="0" borderId="0" xfId="70" applyAlignment="1" applyProtection="1">
      <alignment vertical="center"/>
      <protection locked="0"/>
    </xf>
    <xf numFmtId="0" fontId="17" fillId="0" borderId="1" xfId="70" applyBorder="1" applyAlignment="1" applyProtection="1">
      <alignment vertical="center"/>
      <protection locked="0"/>
    </xf>
    <xf numFmtId="0" fontId="17" fillId="0" borderId="2" xfId="70" applyBorder="1" applyAlignment="1" applyProtection="1">
      <alignment vertical="center"/>
      <protection locked="0"/>
    </xf>
    <xf numFmtId="0" fontId="17" fillId="0" borderId="3" xfId="70" applyBorder="1" applyAlignment="1" applyProtection="1">
      <alignment vertical="center"/>
      <protection locked="0"/>
    </xf>
    <xf numFmtId="0" fontId="58" fillId="0" borderId="1" xfId="70" applyNumberFormat="1" applyFont="1" applyBorder="1" applyAlignment="1" applyProtection="1">
      <alignment horizontal="left" vertical="center" wrapText="1"/>
      <protection locked="0"/>
    </xf>
    <xf numFmtId="0" fontId="35" fillId="0" borderId="1" xfId="0" applyFont="1" applyBorder="1" applyAlignment="1" applyProtection="1">
      <alignment vertical="center"/>
      <protection locked="0"/>
    </xf>
    <xf numFmtId="0" fontId="17" fillId="0" borderId="4" xfId="70" applyBorder="1" applyAlignment="1" applyProtection="1">
      <alignment vertical="center"/>
      <protection locked="0"/>
    </xf>
    <xf numFmtId="0" fontId="35" fillId="0" borderId="0" xfId="0" applyFont="1" applyBorder="1" applyAlignment="1" applyProtection="1">
      <alignment vertical="center"/>
      <protection locked="0"/>
    </xf>
    <xf numFmtId="0" fontId="35" fillId="0" borderId="2" xfId="0" applyFont="1" applyBorder="1" applyAlignment="1" applyProtection="1">
      <alignment vertical="center"/>
      <protection locked="0"/>
    </xf>
    <xf numFmtId="0" fontId="17" fillId="0" borderId="0" xfId="70" applyBorder="1" applyAlignment="1" applyProtection="1">
      <alignment vertical="center"/>
      <protection locked="0"/>
    </xf>
    <xf numFmtId="1" fontId="8" fillId="0" borderId="1" xfId="0" applyNumberFormat="1" applyFont="1" applyBorder="1" applyAlignment="1" applyProtection="1">
      <alignment horizontal="left" vertical="center" wrapText="1" shrinkToFit="1"/>
      <protection locked="0"/>
    </xf>
    <xf numFmtId="1" fontId="8" fillId="0" borderId="3" xfId="0" applyNumberFormat="1" applyFont="1" applyBorder="1" applyAlignment="1" applyProtection="1">
      <alignment horizontal="left" vertical="center" wrapText="1" shrinkToFit="1"/>
      <protection locked="0"/>
    </xf>
    <xf numFmtId="1" fontId="8" fillId="12" borderId="1" xfId="0" applyNumberFormat="1" applyFont="1" applyFill="1" applyBorder="1" applyAlignment="1" applyProtection="1">
      <alignment horizontal="left" vertical="center" wrapText="1" shrinkToFit="1"/>
      <protection locked="0"/>
    </xf>
    <xf numFmtId="0" fontId="17" fillId="0" borderId="2" xfId="70" applyFont="1" applyBorder="1" applyAlignment="1" applyProtection="1">
      <alignment vertical="center"/>
      <protection locked="0"/>
    </xf>
    <xf numFmtId="0" fontId="1" fillId="0" borderId="55" xfId="3" applyFont="1" applyBorder="1" applyAlignment="1" applyProtection="1">
      <alignment horizontal="center" vertical="center"/>
      <protection hidden="1"/>
    </xf>
    <xf numFmtId="0" fontId="1" fillId="0" borderId="62" xfId="3" applyFont="1" applyBorder="1" applyAlignment="1" applyProtection="1">
      <alignment horizontal="center" vertical="center"/>
      <protection hidden="1"/>
    </xf>
    <xf numFmtId="0" fontId="1" fillId="0" borderId="63" xfId="3" applyFont="1" applyBorder="1" applyAlignment="1" applyProtection="1">
      <alignment horizontal="center" vertical="center"/>
      <protection hidden="1"/>
    </xf>
    <xf numFmtId="0" fontId="1" fillId="0" borderId="64" xfId="3" applyFont="1" applyBorder="1" applyAlignment="1" applyProtection="1">
      <alignment horizontal="center" vertical="center"/>
      <protection hidden="1"/>
    </xf>
    <xf numFmtId="10" fontId="24" fillId="0" borderId="38" xfId="3" applyNumberFormat="1" applyFont="1" applyBorder="1" applyAlignment="1" applyProtection="1">
      <alignment horizontal="left" vertical="center" indent="1"/>
      <protection hidden="1"/>
    </xf>
    <xf numFmtId="10" fontId="24" fillId="0" borderId="39" xfId="3" applyNumberFormat="1" applyFont="1" applyBorder="1" applyAlignment="1" applyProtection="1">
      <alignment horizontal="left" vertical="center" indent="1"/>
      <protection hidden="1"/>
    </xf>
    <xf numFmtId="10" fontId="24" fillId="0" borderId="30" xfId="3" applyNumberFormat="1" applyFont="1" applyBorder="1" applyAlignment="1" applyProtection="1">
      <alignment horizontal="left" vertical="center" indent="1"/>
      <protection hidden="1"/>
    </xf>
    <xf numFmtId="0" fontId="7" fillId="0" borderId="0" xfId="3" applyFont="1" applyAlignment="1" applyProtection="1">
      <alignment horizontal="center"/>
      <protection hidden="1"/>
    </xf>
    <xf numFmtId="0" fontId="21" fillId="0" borderId="0" xfId="2" applyNumberFormat="1" applyFont="1" applyBorder="1" applyAlignment="1" applyProtection="1">
      <alignment horizontal="left" vertical="center" wrapText="1" indent="1"/>
      <protection hidden="1"/>
    </xf>
    <xf numFmtId="0" fontId="22" fillId="0" borderId="0" xfId="3" applyNumberFormat="1" applyFont="1" applyFill="1" applyBorder="1" applyAlignment="1" applyProtection="1">
      <alignment horizontal="left" vertical="center" wrapText="1" indent="1"/>
      <protection hidden="1"/>
    </xf>
    <xf numFmtId="1" fontId="22" fillId="0" borderId="0" xfId="3" applyNumberFormat="1" applyFont="1" applyFill="1" applyBorder="1" applyAlignment="1" applyProtection="1">
      <alignment horizontal="left" vertical="center" wrapText="1" indent="1"/>
      <protection hidden="1"/>
    </xf>
    <xf numFmtId="0" fontId="2" fillId="0" borderId="55" xfId="3" applyFont="1" applyFill="1" applyBorder="1" applyAlignment="1" applyProtection="1">
      <alignment horizontal="center" vertical="center"/>
      <protection hidden="1"/>
    </xf>
    <xf numFmtId="0" fontId="2" fillId="0" borderId="62" xfId="3" applyFont="1" applyFill="1" applyBorder="1" applyAlignment="1" applyProtection="1">
      <alignment horizontal="center" vertical="center"/>
      <protection hidden="1"/>
    </xf>
    <xf numFmtId="0" fontId="7" fillId="4" borderId="59" xfId="3" applyFont="1" applyFill="1" applyBorder="1" applyAlignment="1" applyProtection="1">
      <alignment horizontal="left" vertical="center" wrapText="1"/>
      <protection hidden="1"/>
    </xf>
    <xf numFmtId="0" fontId="7" fillId="4" borderId="60" xfId="3" applyFont="1" applyFill="1" applyBorder="1" applyAlignment="1" applyProtection="1">
      <alignment horizontal="left" vertical="center" wrapText="1"/>
      <protection hidden="1"/>
    </xf>
    <xf numFmtId="0" fontId="7" fillId="4" borderId="61" xfId="3" applyFont="1" applyFill="1" applyBorder="1" applyAlignment="1" applyProtection="1">
      <alignment horizontal="left" vertical="center" wrapText="1"/>
      <protection hidden="1"/>
    </xf>
    <xf numFmtId="0" fontId="7" fillId="4" borderId="65" xfId="3" applyFont="1" applyFill="1" applyBorder="1" applyAlignment="1" applyProtection="1">
      <alignment horizontal="left" vertical="center" wrapText="1"/>
      <protection hidden="1"/>
    </xf>
    <xf numFmtId="0" fontId="7" fillId="4" borderId="49" xfId="3" applyFont="1" applyFill="1" applyBorder="1" applyAlignment="1" applyProtection="1">
      <alignment horizontal="left" vertical="center" wrapText="1"/>
      <protection hidden="1"/>
    </xf>
    <xf numFmtId="0" fontId="7" fillId="4" borderId="66" xfId="3" applyFont="1" applyFill="1" applyBorder="1" applyAlignment="1" applyProtection="1">
      <alignment horizontal="left" vertical="center" wrapText="1"/>
      <protection hidden="1"/>
    </xf>
    <xf numFmtId="0" fontId="4" fillId="0" borderId="5" xfId="0" applyFont="1" applyFill="1" applyBorder="1" applyAlignment="1" applyProtection="1">
      <alignment horizontal="left" vertical="center" wrapText="1" indent="1"/>
      <protection hidden="1"/>
    </xf>
    <xf numFmtId="0" fontId="44" fillId="0" borderId="25" xfId="0" applyFont="1" applyFill="1" applyBorder="1" applyAlignment="1" applyProtection="1">
      <alignment horizontal="left" vertical="center" wrapText="1" indent="1"/>
      <protection hidden="1"/>
    </xf>
    <xf numFmtId="0" fontId="44" fillId="0" borderId="6" xfId="0" applyFont="1" applyFill="1" applyBorder="1" applyAlignment="1" applyProtection="1">
      <alignment horizontal="left" vertical="center" wrapText="1" indent="1"/>
      <protection hidden="1"/>
    </xf>
    <xf numFmtId="0" fontId="41" fillId="0" borderId="5" xfId="0" applyFont="1" applyBorder="1" applyAlignment="1" applyProtection="1">
      <alignment horizontal="left" vertical="center" indent="1"/>
      <protection hidden="1"/>
    </xf>
    <xf numFmtId="0" fontId="41" fillId="0" borderId="25" xfId="0" applyFont="1" applyBorder="1" applyAlignment="1" applyProtection="1">
      <alignment horizontal="left" vertical="center" indent="1"/>
      <protection hidden="1"/>
    </xf>
    <xf numFmtId="0" fontId="41" fillId="0" borderId="6" xfId="0" applyFont="1" applyBorder="1" applyAlignment="1" applyProtection="1">
      <alignment horizontal="left" vertical="center" indent="1"/>
      <protection hidden="1"/>
    </xf>
    <xf numFmtId="0" fontId="56" fillId="0" borderId="5" xfId="0" applyFont="1" applyBorder="1" applyAlignment="1" applyProtection="1">
      <alignment horizontal="left" vertical="center" indent="1"/>
      <protection hidden="1"/>
    </xf>
    <xf numFmtId="0" fontId="56" fillId="0" borderId="25" xfId="0" applyFont="1" applyBorder="1" applyAlignment="1" applyProtection="1">
      <alignment horizontal="left" vertical="center" indent="1"/>
      <protection hidden="1"/>
    </xf>
    <xf numFmtId="0" fontId="56" fillId="0" borderId="6" xfId="0" applyFont="1" applyBorder="1" applyAlignment="1" applyProtection="1">
      <alignment horizontal="left" vertical="center" indent="1"/>
      <protection hidden="1"/>
    </xf>
    <xf numFmtId="0" fontId="39" fillId="0" borderId="5" xfId="0" applyFont="1" applyBorder="1" applyAlignment="1" applyProtection="1">
      <alignment horizontal="left" vertical="center" wrapText="1" indent="1"/>
      <protection hidden="1"/>
    </xf>
    <xf numFmtId="0" fontId="39" fillId="0" borderId="25" xfId="0" applyFont="1" applyBorder="1" applyAlignment="1" applyProtection="1">
      <alignment horizontal="left" vertical="center" wrapText="1" indent="1"/>
      <protection hidden="1"/>
    </xf>
    <xf numFmtId="0" fontId="39" fillId="0" borderId="6" xfId="0" applyFont="1" applyBorder="1" applyAlignment="1" applyProtection="1">
      <alignment horizontal="left" vertical="center" wrapText="1" indent="1"/>
      <protection hidden="1"/>
    </xf>
    <xf numFmtId="0" fontId="39" fillId="0" borderId="5" xfId="0" applyFont="1" applyBorder="1" applyAlignment="1" applyProtection="1">
      <alignment horizontal="left" vertical="center" indent="1"/>
      <protection hidden="1"/>
    </xf>
    <xf numFmtId="0" fontId="39" fillId="0" borderId="25" xfId="0" applyFont="1" applyBorder="1" applyAlignment="1" applyProtection="1">
      <alignment horizontal="left" vertical="center" indent="1"/>
      <protection hidden="1"/>
    </xf>
    <xf numFmtId="0" fontId="39" fillId="0" borderId="6" xfId="0" applyFont="1" applyBorder="1" applyAlignment="1" applyProtection="1">
      <alignment horizontal="left" vertical="center" indent="1"/>
      <protection hidden="1"/>
    </xf>
    <xf numFmtId="0" fontId="39" fillId="0" borderId="5" xfId="0" applyFont="1" applyFill="1" applyBorder="1" applyAlignment="1" applyProtection="1">
      <alignment horizontal="left" vertical="center" wrapText="1" indent="1"/>
      <protection hidden="1"/>
    </xf>
    <xf numFmtId="0" fontId="39" fillId="0" borderId="25" xfId="0" applyFont="1" applyFill="1" applyBorder="1" applyAlignment="1" applyProtection="1">
      <alignment horizontal="left" vertical="center" wrapText="1" indent="1"/>
      <protection hidden="1"/>
    </xf>
    <xf numFmtId="0" fontId="39" fillId="0" borderId="6" xfId="0" applyFont="1" applyFill="1" applyBorder="1" applyAlignment="1" applyProtection="1">
      <alignment horizontal="left" vertical="center" wrapText="1" indent="1"/>
      <protection hidden="1"/>
    </xf>
    <xf numFmtId="0" fontId="5" fillId="0" borderId="1" xfId="0" applyFont="1" applyBorder="1" applyAlignment="1" applyProtection="1">
      <alignment horizontal="left" vertical="center" indent="1"/>
      <protection locked="0"/>
    </xf>
    <xf numFmtId="0" fontId="39" fillId="0" borderId="1" xfId="0" applyFont="1" applyBorder="1" applyAlignment="1" applyProtection="1">
      <alignment horizontal="left" vertical="center" indent="1"/>
      <protection locked="0"/>
    </xf>
    <xf numFmtId="1" fontId="5" fillId="0" borderId="1" xfId="0" applyNumberFormat="1" applyFont="1" applyBorder="1" applyAlignment="1" applyProtection="1">
      <alignment horizontal="left" vertical="center" indent="1"/>
      <protection locked="0"/>
    </xf>
    <xf numFmtId="1" fontId="39" fillId="0" borderId="1" xfId="0" applyNumberFormat="1" applyFont="1" applyBorder="1" applyAlignment="1" applyProtection="1">
      <alignment horizontal="left" vertical="center" indent="1"/>
      <protection locked="0"/>
    </xf>
    <xf numFmtId="2" fontId="39" fillId="0" borderId="1" xfId="0" applyNumberFormat="1" applyFont="1" applyBorder="1" applyAlignment="1" applyProtection="1">
      <alignment horizontal="left" vertical="center" indent="1"/>
      <protection locked="0"/>
    </xf>
    <xf numFmtId="0" fontId="41" fillId="0" borderId="5" xfId="0" applyFont="1" applyFill="1" applyBorder="1" applyAlignment="1" applyProtection="1">
      <alignment horizontal="left" vertical="center" indent="1"/>
      <protection hidden="1"/>
    </xf>
    <xf numFmtId="0" fontId="41" fillId="0" borderId="25" xfId="0" applyFont="1" applyFill="1" applyBorder="1" applyAlignment="1" applyProtection="1">
      <alignment horizontal="left" vertical="center" indent="1"/>
      <protection hidden="1"/>
    </xf>
    <xf numFmtId="0" fontId="41" fillId="0" borderId="6" xfId="0" applyFont="1" applyFill="1" applyBorder="1" applyAlignment="1" applyProtection="1">
      <alignment horizontal="left" vertical="center" indent="1"/>
      <protection hidden="1"/>
    </xf>
    <xf numFmtId="0" fontId="4" fillId="0" borderId="25" xfId="0" applyFont="1" applyFill="1" applyBorder="1" applyAlignment="1" applyProtection="1">
      <alignment horizontal="left" vertical="center" wrapText="1" indent="1"/>
      <protection hidden="1"/>
    </xf>
    <xf numFmtId="0" fontId="4" fillId="0" borderId="6" xfId="0" applyFont="1" applyFill="1" applyBorder="1" applyAlignment="1" applyProtection="1">
      <alignment horizontal="left" vertical="center" wrapText="1" indent="1"/>
      <protection hidden="1"/>
    </xf>
    <xf numFmtId="0" fontId="3" fillId="0" borderId="5" xfId="4" applyFont="1" applyBorder="1" applyAlignment="1" applyProtection="1">
      <alignment horizontal="left" vertical="center" wrapText="1" indent="1"/>
      <protection hidden="1"/>
    </xf>
    <xf numFmtId="0" fontId="3" fillId="0" borderId="25" xfId="4" applyFont="1" applyBorder="1" applyAlignment="1" applyProtection="1">
      <alignment horizontal="left" vertical="center" wrapText="1" indent="1"/>
      <protection hidden="1"/>
    </xf>
    <xf numFmtId="0" fontId="3" fillId="0" borderId="6" xfId="4" applyFont="1" applyBorder="1" applyAlignment="1" applyProtection="1">
      <alignment horizontal="left" vertical="center" wrapText="1" indent="1"/>
      <protection hidden="1"/>
    </xf>
    <xf numFmtId="0" fontId="14" fillId="0" borderId="5" xfId="4" applyNumberFormat="1" applyFont="1" applyBorder="1" applyAlignment="1" applyProtection="1">
      <alignment horizontal="left" vertical="center" wrapText="1" indent="1" shrinkToFit="1"/>
      <protection hidden="1"/>
    </xf>
    <xf numFmtId="0" fontId="14" fillId="0" borderId="25" xfId="4" applyNumberFormat="1" applyFont="1" applyBorder="1" applyAlignment="1" applyProtection="1">
      <alignment horizontal="left" vertical="center" wrapText="1" indent="1" shrinkToFit="1"/>
      <protection hidden="1"/>
    </xf>
    <xf numFmtId="0" fontId="14" fillId="0" borderId="6" xfId="4" applyNumberFormat="1" applyFont="1" applyBorder="1" applyAlignment="1" applyProtection="1">
      <alignment horizontal="left" vertical="center" wrapText="1" indent="1" shrinkToFit="1"/>
      <protection hidden="1"/>
    </xf>
    <xf numFmtId="0" fontId="15" fillId="0" borderId="5" xfId="2" applyNumberFormat="1" applyFont="1" applyBorder="1" applyAlignment="1" applyProtection="1">
      <alignment horizontal="left" vertical="center" wrapText="1" indent="1"/>
      <protection hidden="1"/>
    </xf>
    <xf numFmtId="0" fontId="15" fillId="0" borderId="25" xfId="2" applyNumberFormat="1" applyFont="1" applyBorder="1" applyAlignment="1" applyProtection="1">
      <alignment horizontal="left" vertical="center" wrapText="1" indent="1"/>
      <protection hidden="1"/>
    </xf>
    <xf numFmtId="0" fontId="15" fillId="0" borderId="6" xfId="2" applyNumberFormat="1" applyFont="1" applyBorder="1" applyAlignment="1" applyProtection="1">
      <alignment horizontal="left" vertical="center" wrapText="1" indent="1"/>
      <protection hidden="1"/>
    </xf>
    <xf numFmtId="0" fontId="15" fillId="0" borderId="5" xfId="2" applyNumberFormat="1" applyFont="1" applyFill="1" applyBorder="1" applyAlignment="1" applyProtection="1">
      <alignment horizontal="left" vertical="center" wrapText="1" indent="1"/>
      <protection hidden="1"/>
    </xf>
    <xf numFmtId="0" fontId="15" fillId="0" borderId="25" xfId="2" applyNumberFormat="1" applyFont="1" applyFill="1" applyBorder="1" applyAlignment="1" applyProtection="1">
      <alignment horizontal="left" vertical="center" wrapText="1" indent="1"/>
      <protection hidden="1"/>
    </xf>
    <xf numFmtId="0" fontId="15" fillId="0" borderId="6" xfId="2" applyNumberFormat="1" applyFont="1" applyFill="1" applyBorder="1" applyAlignment="1" applyProtection="1">
      <alignment horizontal="left" vertical="center" wrapText="1" indent="1"/>
      <protection hidden="1"/>
    </xf>
    <xf numFmtId="1" fontId="15" fillId="0" borderId="5" xfId="2" applyNumberFormat="1" applyFont="1" applyBorder="1" applyAlignment="1" applyProtection="1">
      <alignment horizontal="left" vertical="center" wrapText="1" indent="1"/>
      <protection hidden="1"/>
    </xf>
    <xf numFmtId="1" fontId="15" fillId="0" borderId="25" xfId="2" applyNumberFormat="1" applyFont="1" applyBorder="1" applyAlignment="1" applyProtection="1">
      <alignment horizontal="left" vertical="center" wrapText="1" indent="1"/>
      <protection hidden="1"/>
    </xf>
    <xf numFmtId="1" fontId="15" fillId="0" borderId="6" xfId="2" applyNumberFormat="1" applyFont="1" applyBorder="1" applyAlignment="1" applyProtection="1">
      <alignment horizontal="left" vertical="center" wrapText="1" indent="1"/>
      <protection hidden="1"/>
    </xf>
    <xf numFmtId="0" fontId="28" fillId="0" borderId="5" xfId="2" applyNumberFormat="1" applyFont="1" applyBorder="1" applyAlignment="1" applyProtection="1">
      <alignment horizontal="left" vertical="center" wrapText="1" indent="1"/>
      <protection hidden="1"/>
    </xf>
    <xf numFmtId="0" fontId="28" fillId="0" borderId="25" xfId="2" applyNumberFormat="1" applyFont="1" applyBorder="1" applyAlignment="1" applyProtection="1">
      <alignment horizontal="left" vertical="center" wrapText="1" indent="1"/>
      <protection hidden="1"/>
    </xf>
    <xf numFmtId="0" fontId="28" fillId="0" borderId="6" xfId="2" applyNumberFormat="1" applyFont="1" applyBorder="1" applyAlignment="1" applyProtection="1">
      <alignment horizontal="left" vertical="center" wrapText="1" indent="1"/>
      <protection hidden="1"/>
    </xf>
    <xf numFmtId="0" fontId="4" fillId="0" borderId="5" xfId="4" applyFont="1" applyBorder="1" applyAlignment="1" applyProtection="1">
      <alignment horizontal="left" vertical="center" wrapText="1" indent="1"/>
      <protection hidden="1"/>
    </xf>
    <xf numFmtId="0" fontId="4" fillId="0" borderId="25" xfId="4" applyFont="1" applyBorder="1" applyAlignment="1" applyProtection="1">
      <alignment horizontal="left" vertical="center" wrapText="1" indent="1"/>
      <protection hidden="1"/>
    </xf>
    <xf numFmtId="0" fontId="4" fillId="0" borderId="6" xfId="4" applyFont="1" applyBorder="1" applyAlignment="1" applyProtection="1">
      <alignment horizontal="left" vertical="center" wrapText="1" indent="1"/>
      <protection hidden="1"/>
    </xf>
    <xf numFmtId="0" fontId="3" fillId="0" borderId="1" xfId="4" applyFont="1" applyBorder="1" applyAlignment="1" applyProtection="1">
      <alignment horizontal="left" vertical="center" wrapText="1" indent="1"/>
      <protection hidden="1"/>
    </xf>
    <xf numFmtId="0" fontId="59" fillId="0" borderId="1" xfId="70" applyFont="1" applyBorder="1" applyAlignment="1" applyProtection="1">
      <alignment horizontal="left" vertical="center" wrapText="1" indent="1"/>
      <protection hidden="1"/>
    </xf>
    <xf numFmtId="0" fontId="14" fillId="0" borderId="5" xfId="3" applyNumberFormat="1" applyFont="1" applyBorder="1" applyAlignment="1" applyProtection="1">
      <alignment horizontal="left" vertical="center" wrapText="1" indent="1" shrinkToFit="1"/>
      <protection hidden="1"/>
    </xf>
    <xf numFmtId="0" fontId="14" fillId="0" borderId="25" xfId="3" applyNumberFormat="1" applyFont="1" applyBorder="1" applyAlignment="1" applyProtection="1">
      <alignment horizontal="left" vertical="center" wrapText="1" indent="1" shrinkToFit="1"/>
      <protection hidden="1"/>
    </xf>
    <xf numFmtId="0" fontId="14" fillId="0" borderId="6" xfId="3" applyNumberFormat="1" applyFont="1" applyBorder="1" applyAlignment="1" applyProtection="1">
      <alignment horizontal="left" vertical="center" wrapText="1" indent="1" shrinkToFit="1"/>
      <protection hidden="1"/>
    </xf>
    <xf numFmtId="2" fontId="28" fillId="0" borderId="1" xfId="3" applyNumberFormat="1" applyFont="1" applyBorder="1" applyAlignment="1" applyProtection="1">
      <alignment horizontal="left" vertical="center" wrapText="1" indent="1"/>
      <protection hidden="1"/>
    </xf>
    <xf numFmtId="0" fontId="5" fillId="0" borderId="5" xfId="0" applyFont="1" applyBorder="1" applyAlignment="1" applyProtection="1">
      <alignment horizontal="left" vertical="center" indent="1"/>
      <protection hidden="1"/>
    </xf>
    <xf numFmtId="0" fontId="5" fillId="0" borderId="25" xfId="0" applyFont="1" applyBorder="1" applyAlignment="1" applyProtection="1">
      <alignment horizontal="left" vertical="center" indent="1"/>
      <protection hidden="1"/>
    </xf>
    <xf numFmtId="0" fontId="5" fillId="0" borderId="6" xfId="0" applyFont="1" applyBorder="1" applyAlignment="1" applyProtection="1">
      <alignment horizontal="left" vertical="center" indent="1"/>
      <protection hidden="1"/>
    </xf>
    <xf numFmtId="0" fontId="5" fillId="12" borderId="5" xfId="0" applyFont="1" applyFill="1" applyBorder="1" applyAlignment="1" applyProtection="1">
      <alignment horizontal="left" vertical="center" indent="1"/>
      <protection hidden="1"/>
    </xf>
    <xf numFmtId="0" fontId="5" fillId="12" borderId="25" xfId="0" applyFont="1" applyFill="1" applyBorder="1" applyAlignment="1" applyProtection="1">
      <alignment horizontal="left" vertical="center" indent="1"/>
      <protection hidden="1"/>
    </xf>
    <xf numFmtId="0" fontId="5" fillId="12" borderId="6" xfId="0" applyFont="1" applyFill="1" applyBorder="1" applyAlignment="1" applyProtection="1">
      <alignment horizontal="left" vertical="center" indent="1"/>
      <protection hidden="1"/>
    </xf>
    <xf numFmtId="1" fontId="5" fillId="0" borderId="5" xfId="0" applyNumberFormat="1" applyFont="1" applyBorder="1" applyAlignment="1" applyProtection="1">
      <alignment horizontal="left" vertical="center" indent="1"/>
      <protection hidden="1"/>
    </xf>
    <xf numFmtId="1" fontId="5" fillId="0" borderId="25" xfId="0" applyNumberFormat="1" applyFont="1" applyBorder="1" applyAlignment="1" applyProtection="1">
      <alignment horizontal="left" vertical="center" indent="1"/>
      <protection hidden="1"/>
    </xf>
    <xf numFmtId="1" fontId="5" fillId="0" borderId="6" xfId="0" applyNumberFormat="1" applyFont="1" applyBorder="1" applyAlignment="1" applyProtection="1">
      <alignment horizontal="left" vertical="center" indent="1"/>
      <protection hidden="1"/>
    </xf>
    <xf numFmtId="2" fontId="28" fillId="0" borderId="5" xfId="3" applyNumberFormat="1" applyFont="1" applyBorder="1" applyAlignment="1" applyProtection="1">
      <alignment horizontal="left" vertical="center" wrapText="1" indent="1"/>
      <protection hidden="1"/>
    </xf>
    <xf numFmtId="2" fontId="28" fillId="0" borderId="25" xfId="3" applyNumberFormat="1" applyFont="1" applyBorder="1" applyAlignment="1" applyProtection="1">
      <alignment horizontal="left" vertical="center" wrapText="1" indent="1"/>
      <protection hidden="1"/>
    </xf>
    <xf numFmtId="2" fontId="28" fillId="0" borderId="6"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0" borderId="1" xfId="0"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15" fillId="0" borderId="1" xfId="2" applyNumberFormat="1" applyFont="1" applyFill="1" applyBorder="1" applyAlignment="1" applyProtection="1">
      <alignment horizontal="left" vertical="center" wrapText="1" indent="1"/>
      <protection hidden="1"/>
    </xf>
    <xf numFmtId="1" fontId="5" fillId="0" borderId="1" xfId="0" applyNumberFormat="1" applyFont="1" applyBorder="1" applyAlignment="1" applyProtection="1">
      <alignment horizontal="left" vertical="center" indent="1"/>
      <protection hidden="1"/>
    </xf>
  </cellXfs>
  <cellStyles count="71">
    <cellStyle name="20% - Accent6" xfId="69" builtinId="50"/>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70" builtinId="8"/>
    <cellStyle name="Normal" xfId="0" builtinId="0"/>
    <cellStyle name="Normal 2" xfId="3"/>
    <cellStyle name="Normal 2 2" xfId="67"/>
    <cellStyle name="Normal 3" xfId="4"/>
    <cellStyle name="Normal 4" xfId="66"/>
    <cellStyle name="Normal 5" xfId="68"/>
    <cellStyle name="Normal_2004brko_11132algebr1" xfId="2"/>
    <cellStyle name="Percent" xfId="1" builtinId="5"/>
    <cellStyle name="Percent 2" xfId="65"/>
  </cellStyles>
  <dxfs count="3183">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b/>
        <i val="0"/>
        <color rgb="FF008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externalLink" Target="externalLinks/externalLink1.xml"/><Relationship Id="rId12" Type="http://schemas.openxmlformats.org/officeDocument/2006/relationships/externalLink" Target="externalLinks/externalLink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xmlns="" id="{8A31F73D-661E-4217-AAAB-2070774F0C44}"/>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xmlns="" id="{2867B82A-1F86-45FB-8E0F-432E716762FB}"/>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a4dpfs1/ACSP/Review%20and%20Adoption%20Unit/Proclamations/Proc2017/02_Forms/01_To%20User/03.%20To_SRP-Evaluations/Week%201_CTE/04_Evaluation%20Created_Needs%20Final%20Check/00_Evaluation_Template.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ar/folders/pj/n8n2dmjx4s56mpljckgwj0g0t6n2m9/T/com.microsoft.Outlook/Outlook%20Temp/LAZ_Grade%203_ELAR_digital_978-0-692-55284-1_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_Storage"/>
      <sheetName val="Summary"/>
      <sheetName val="TEKS"/>
      <sheetName val="Identification of Corrections"/>
      <sheetName val="Count of Courses"/>
      <sheetName val="Working Doc"/>
    </sheetNames>
    <sheetDataSet>
      <sheetData sheetId="0">
        <row r="2">
          <cell r="B2" t="str">
            <v>Advanced Animal Science</v>
          </cell>
        </row>
        <row r="3">
          <cell r="B3" t="str">
            <v>Advanced Energy And Natural Resource Technology</v>
          </cell>
        </row>
        <row r="4">
          <cell r="B4" t="str">
            <v>Advanced Plant And Soil Science</v>
          </cell>
        </row>
        <row r="5">
          <cell r="B5" t="str">
            <v>Agribusiness Management And Marketing</v>
          </cell>
        </row>
        <row r="6">
          <cell r="B6" t="str">
            <v>Agricultural Equipment Design And Fabrication</v>
          </cell>
        </row>
        <row r="7">
          <cell r="B7" t="str">
            <v>Agricultural Mechanics And Metal Technologies</v>
          </cell>
        </row>
        <row r="8">
          <cell r="B8" t="str">
            <v>Agricultural Power Systems</v>
          </cell>
        </row>
        <row r="9">
          <cell r="B9" t="str">
            <v>Agricultural Structures Design And Fabrication</v>
          </cell>
        </row>
        <row r="10">
          <cell r="B10" t="str">
            <v>Energy And Natural Resource Technology</v>
          </cell>
        </row>
        <row r="11">
          <cell r="B11" t="str">
            <v>Equine Science</v>
          </cell>
        </row>
        <row r="12">
          <cell r="B12" t="str">
            <v>Extended Practicum In Agriculture, Food, And Natural Resources</v>
          </cell>
        </row>
        <row r="13">
          <cell r="B13" t="str">
            <v>Floral Design</v>
          </cell>
        </row>
        <row r="14">
          <cell r="B14" t="str">
            <v>Food Processing</v>
          </cell>
        </row>
        <row r="15">
          <cell r="B15" t="str">
            <v>Food Technology And Safety</v>
          </cell>
        </row>
        <row r="16">
          <cell r="B16" t="str">
            <v>Forestry And Woodland Ecosystems</v>
          </cell>
        </row>
        <row r="17">
          <cell r="B17" t="str">
            <v>Horticultural Science</v>
          </cell>
        </row>
        <row r="18">
          <cell r="B18" t="str">
            <v>Landscape Design And Management</v>
          </cell>
        </row>
        <row r="19">
          <cell r="B19" t="str">
            <v>Livestock Production</v>
          </cell>
        </row>
        <row r="20">
          <cell r="B20" t="str">
            <v>Mathematical Applications In Agriculture, Food, And Natural Resources</v>
          </cell>
        </row>
        <row r="21">
          <cell r="B21" t="str">
            <v>Oil And Gas Production I</v>
          </cell>
        </row>
        <row r="22">
          <cell r="B22" t="str">
            <v>Oil And Gas Production Ii</v>
          </cell>
        </row>
        <row r="23">
          <cell r="B23" t="str">
            <v>Practicum In Agriculture, Food, And Natural Resources</v>
          </cell>
        </row>
        <row r="24">
          <cell r="B24" t="str">
            <v>Principles Of Agriculture, Food, And Natural Resources</v>
          </cell>
        </row>
        <row r="25">
          <cell r="B25" t="str">
            <v>Professional Standards In Agribusiness</v>
          </cell>
        </row>
        <row r="26">
          <cell r="B26" t="str">
            <v>Range Ecology And Management</v>
          </cell>
        </row>
        <row r="27">
          <cell r="B27" t="str">
            <v>Small Animal Management</v>
          </cell>
        </row>
        <row r="28">
          <cell r="B28" t="str">
            <v>Veterinary Medical Applications</v>
          </cell>
        </row>
        <row r="29">
          <cell r="B29" t="str">
            <v>Wildlife, Fisheries, And Ecology Management</v>
          </cell>
        </row>
      </sheetData>
      <sheetData sheetId="1"/>
      <sheetData sheetId="2"/>
      <sheetData sheetId="3" refreshError="1"/>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K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4" Type="http://schemas.openxmlformats.org/officeDocument/2006/relationships/printerSettings" Target="../printerSettings/printerSettings4.bin"/><Relationship Id="rId5" Type="http://schemas.openxmlformats.org/officeDocument/2006/relationships/printerSettings" Target="../printerSettings/printerSettings5.bin"/><Relationship Id="rId6" Type="http://schemas.openxmlformats.org/officeDocument/2006/relationships/printerSettings" Target="../printerSettings/printerSettings6.bin"/><Relationship Id="rId7" Type="http://schemas.openxmlformats.org/officeDocument/2006/relationships/printerSettings" Target="../printerSettings/printerSettings7.bin"/><Relationship Id="rId8" Type="http://schemas.openxmlformats.org/officeDocument/2006/relationships/drawing" Target="../drawings/drawing1.xml"/><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4.bin"/><Relationship Id="rId4" Type="http://schemas.openxmlformats.org/officeDocument/2006/relationships/printerSettings" Target="../printerSettings/printerSettings55.bin"/><Relationship Id="rId5" Type="http://schemas.openxmlformats.org/officeDocument/2006/relationships/printerSettings" Target="../printerSettings/printerSettings56.bin"/><Relationship Id="rId6" Type="http://schemas.openxmlformats.org/officeDocument/2006/relationships/printerSettings" Target="../printerSettings/printerSettings57.bin"/><Relationship Id="rId7" Type="http://schemas.openxmlformats.org/officeDocument/2006/relationships/printerSettings" Target="../printerSettings/printerSettings58.bin"/><Relationship Id="rId1" Type="http://schemas.openxmlformats.org/officeDocument/2006/relationships/printerSettings" Target="../printerSettings/printerSettings52.bin"/><Relationship Id="rId2" Type="http://schemas.openxmlformats.org/officeDocument/2006/relationships/printerSettings" Target="../printerSettings/printerSettings53.bin"/></Relationships>
</file>

<file path=xl/worksheets/_rels/sheet2.xml.rels><?xml version="1.0" encoding="UTF-8" standalone="yes"?>
<Relationships xmlns="http://schemas.openxmlformats.org/package/2006/relationships"><Relationship Id="rId459" Type="http://schemas.openxmlformats.org/officeDocument/2006/relationships/hyperlink" Target="https://www.raz-plus.com/books/leveled-books/book/?id=3117&amp;lang=English" TargetMode="External"/><Relationship Id="rId20" Type="http://schemas.openxmlformats.org/officeDocument/2006/relationships/hyperlink" Target="https://www.raz-plus.com/books/leveled-books/book/?id=1267&amp;lang=English" TargetMode="External"/><Relationship Id="rId21" Type="http://schemas.openxmlformats.org/officeDocument/2006/relationships/hyperlink" Target="https://www.raz-plus.com/ell/ell-comic-conversations/comic/?id=11735" TargetMode="External"/><Relationship Id="rId22" Type="http://schemas.openxmlformats.org/officeDocument/2006/relationships/hyperlink" Target="https://www.raz-plus.com/ell/ell-language-skill-packs/" TargetMode="External"/><Relationship Id="rId23" Type="http://schemas.openxmlformats.org/officeDocument/2006/relationships/hyperlink" Target="https://www.raz-plus.com/ell/ell-language-skill-packs/" TargetMode="External"/><Relationship Id="rId24" Type="http://schemas.openxmlformats.org/officeDocument/2006/relationships/hyperlink" Target="https://www.raz-plus.com/ell/ell-comic-conversations/" TargetMode="External"/><Relationship Id="rId25" Type="http://schemas.openxmlformats.org/officeDocument/2006/relationships/hyperlink" Target="https://www.raz-plus.com/ell/ell-comic-conversations/" TargetMode="External"/><Relationship Id="rId26" Type="http://schemas.openxmlformats.org/officeDocument/2006/relationships/hyperlink" Target="https://www.raz-plus.com/ell/ell-comic-conversations/" TargetMode="External"/><Relationship Id="rId27" Type="http://schemas.openxmlformats.org/officeDocument/2006/relationships/hyperlink" Target="https://www.raz-plus.com/ell/ell-language-skill-packs/" TargetMode="External"/><Relationship Id="rId28" Type="http://schemas.openxmlformats.org/officeDocument/2006/relationships/hyperlink" Target="https://www.raz-plus.com/ell/ell-comic-conversations/" TargetMode="External"/><Relationship Id="rId29" Type="http://schemas.openxmlformats.org/officeDocument/2006/relationships/hyperlink" Target="https://www.raz-plus.com/ell/ell-vocabulary-power-packs/pack/?id=2745" TargetMode="External"/><Relationship Id="rId170" Type="http://schemas.openxmlformats.org/officeDocument/2006/relationships/hyperlink" Target="https://www.raz-plus.com/books/leveled-books/book/?id=3366" TargetMode="External"/><Relationship Id="rId171" Type="http://schemas.openxmlformats.org/officeDocument/2006/relationships/hyperlink" Target="https://www.raz-plus.com/books/leveled-books/book/?id=3366" TargetMode="External"/><Relationship Id="rId172" Type="http://schemas.openxmlformats.org/officeDocument/2006/relationships/hyperlink" Target="https://www.raz-plus.com/book-related-resources/literature-circles/" TargetMode="External"/><Relationship Id="rId173" Type="http://schemas.openxmlformats.org/officeDocument/2006/relationships/hyperlink" Target="https://www.raz-plus.com/book-related-resources/literature-circles/" TargetMode="External"/><Relationship Id="rId174" Type="http://schemas.openxmlformats.org/officeDocument/2006/relationships/hyperlink" Target="https://www.raz-plus.com/books/leveled-books/book/?id=1980&amp;lang=English" TargetMode="External"/><Relationship Id="rId175" Type="http://schemas.openxmlformats.org/officeDocument/2006/relationships/hyperlink" Target="https://www.raz-plus.com/books/leveled-books/book/?id=1980&amp;lang=English" TargetMode="External"/><Relationship Id="rId176" Type="http://schemas.openxmlformats.org/officeDocument/2006/relationships/hyperlink" Target="https://www.raz-plus.com/writing/poetry-writing-lessons/" TargetMode="External"/><Relationship Id="rId177" Type="http://schemas.openxmlformats.org/officeDocument/2006/relationships/hyperlink" Target="https://www.raz-plus.com/writing/poetry-writing-lessons/" TargetMode="External"/><Relationship Id="rId178" Type="http://schemas.openxmlformats.org/officeDocument/2006/relationships/hyperlink" Target="https://www.raz-plus.com/books/leveled-books/book/?id=1927&amp;lang=English" TargetMode="External"/><Relationship Id="rId179" Type="http://schemas.openxmlformats.org/officeDocument/2006/relationships/hyperlink" Target="https://www.raz-plus.com/books/leveled-books/book/?id=3083&amp;lang=English" TargetMode="External"/><Relationship Id="rId230" Type="http://schemas.openxmlformats.org/officeDocument/2006/relationships/hyperlink" Target="https://www.raz-plus.com/tutoring-mentoring-packs/phonics-packs/" TargetMode="External"/><Relationship Id="rId231" Type="http://schemas.openxmlformats.org/officeDocument/2006/relationships/hyperlink" Target="https://www.raz-plus.com/tutoring-mentoring-packs/phonics-packs/" TargetMode="External"/><Relationship Id="rId232" Type="http://schemas.openxmlformats.org/officeDocument/2006/relationships/hyperlink" Target="https://www.readinga-z.com/book.php?id=1988" TargetMode="External"/><Relationship Id="rId233" Type="http://schemas.openxmlformats.org/officeDocument/2006/relationships/hyperlink" Target="https://www.readinga-z.com/books/themed-nonfiction-series/countries-around-the-world/" TargetMode="External"/><Relationship Id="rId234" Type="http://schemas.openxmlformats.org/officeDocument/2006/relationships/hyperlink" Target="https://www.readinga-z.com/book.php?id=1988" TargetMode="External"/><Relationship Id="rId235" Type="http://schemas.openxmlformats.org/officeDocument/2006/relationships/hyperlink" Target="https://www.readinga-z.com/books/themed-nonfiction-series/countries-around-the-world/" TargetMode="External"/><Relationship Id="rId236" Type="http://schemas.openxmlformats.org/officeDocument/2006/relationships/hyperlink" Target="https://www.raz-plus.com/project-based-learning/project-based-learning-packs/" TargetMode="External"/><Relationship Id="rId237" Type="http://schemas.openxmlformats.org/officeDocument/2006/relationships/hyperlink" Target="https://www.raz-plus.com/project-based-learning/project-based-learning-packs/" TargetMode="External"/><Relationship Id="rId238" Type="http://schemas.openxmlformats.org/officeDocument/2006/relationships/hyperlink" Target="https://www.readinga-z.com/comprehension/comprehension-skill-packs/?grade=3" TargetMode="External"/><Relationship Id="rId239" Type="http://schemas.openxmlformats.org/officeDocument/2006/relationships/hyperlink" Target="https://www.readinga-z.com/comprehension/comprehension-skill-packs/?grade=3" TargetMode="External"/><Relationship Id="rId460" Type="http://schemas.openxmlformats.org/officeDocument/2006/relationships/hyperlink" Target="https://www.raz-plus.com/books/leveled-books/book/?id=3117&amp;lang=English" TargetMode="External"/><Relationship Id="rId461" Type="http://schemas.openxmlformats.org/officeDocument/2006/relationships/hyperlink" Target="https://www.raz-plus.com/books/leveled-books/book/?id=3117&amp;lang=English" TargetMode="External"/><Relationship Id="rId462" Type="http://schemas.openxmlformats.org/officeDocument/2006/relationships/hyperlink" Target="https://www.raz-plus.com/ell/ell-language-skill-packs/" TargetMode="External"/><Relationship Id="rId463" Type="http://schemas.openxmlformats.org/officeDocument/2006/relationships/hyperlink" Target="https://www.readinga-z.com/books/leveled-books/book/?id=2801&amp;lang=English" TargetMode="External"/><Relationship Id="rId464" Type="http://schemas.openxmlformats.org/officeDocument/2006/relationships/hyperlink" Target="https://www.readinga-z.com/books/leveled-books/book/?id=2242&amp;lang=English" TargetMode="External"/><Relationship Id="rId465" Type="http://schemas.openxmlformats.org/officeDocument/2006/relationships/hyperlink" Target="https://www.raz-plus.com/book-related-resources/literature-circles/" TargetMode="External"/><Relationship Id="rId466" Type="http://schemas.openxmlformats.org/officeDocument/2006/relationships/hyperlink" Target="https://www.raz-plus.com/book-related-resources/literature-circles/" TargetMode="External"/><Relationship Id="rId467" Type="http://schemas.openxmlformats.org/officeDocument/2006/relationships/hyperlink" Target="https://www.raz-plus.com/book-related-resources/literature-circles/" TargetMode="External"/><Relationship Id="rId468" Type="http://schemas.openxmlformats.org/officeDocument/2006/relationships/hyperlink" Target="https://www.raz-plus.com/books/leveled-books/book/?id=1137&amp;lang=English" TargetMode="External"/><Relationship Id="rId469" Type="http://schemas.openxmlformats.org/officeDocument/2006/relationships/hyperlink" Target="https://www.raz-plus.com/book.php?id=1402" TargetMode="External"/><Relationship Id="rId30" Type="http://schemas.openxmlformats.org/officeDocument/2006/relationships/hyperlink" Target="https://www.raz-plus.com/ell/ell-vocabulary-power-packs/pack/?id=2745" TargetMode="External"/><Relationship Id="rId31" Type="http://schemas.openxmlformats.org/officeDocument/2006/relationships/hyperlink" Target="https://www.raz-plus.com/book-related-resources/literature-circles/" TargetMode="External"/><Relationship Id="rId32" Type="http://schemas.openxmlformats.org/officeDocument/2006/relationships/hyperlink" Target="https://www.raz-plus.com/books/leveled-books/book/?id=2582" TargetMode="External"/><Relationship Id="rId33" Type="http://schemas.openxmlformats.org/officeDocument/2006/relationships/hyperlink" Target="https://www.raz-plus.com/book-related-resources/literature-circles/" TargetMode="External"/><Relationship Id="rId34" Type="http://schemas.openxmlformats.org/officeDocument/2006/relationships/hyperlink" Target="https://www.raz-plus.com/books/leveled-books/book/?id=2582" TargetMode="External"/><Relationship Id="rId35" Type="http://schemas.openxmlformats.org/officeDocument/2006/relationships/hyperlink" Target="https://www.raz-plus.com/book-related-resources/literature-circles/" TargetMode="External"/><Relationship Id="rId36" Type="http://schemas.openxmlformats.org/officeDocument/2006/relationships/hyperlink" Target="https://www.raz-plus.com/book-related-resources/literature-circles/" TargetMode="External"/><Relationship Id="rId37" Type="http://schemas.openxmlformats.org/officeDocument/2006/relationships/hyperlink" Target="https://www.raz-plus.com/books/leveled-books/book/?id=2582" TargetMode="External"/><Relationship Id="rId38" Type="http://schemas.openxmlformats.org/officeDocument/2006/relationships/hyperlink" Target="https://www.raz-plus.com/books/leveled-books/book/?id=1004&amp;lang=English" TargetMode="External"/><Relationship Id="rId39" Type="http://schemas.openxmlformats.org/officeDocument/2006/relationships/hyperlink" Target="https://www.raz-plus.com/books/leveled-books/book/?id=1004&amp;lang=English" TargetMode="External"/><Relationship Id="rId180" Type="http://schemas.openxmlformats.org/officeDocument/2006/relationships/hyperlink" Target="https://www.raz-plus.com/ell/ell-comic-conversations/comic/?id=11805" TargetMode="External"/><Relationship Id="rId181" Type="http://schemas.openxmlformats.org/officeDocument/2006/relationships/hyperlink" Target="https://www.readinga-z.com/books/leveled-books/book/?id=2582&amp;lang=English" TargetMode="External"/><Relationship Id="rId182" Type="http://schemas.openxmlformats.org/officeDocument/2006/relationships/hyperlink" Target="https://www.readinga-z.com/books/leveled-books/book/?id=2886&amp;lang=English" TargetMode="External"/><Relationship Id="rId183" Type="http://schemas.openxmlformats.org/officeDocument/2006/relationships/hyperlink" Target="https://www.readinga-z.com/books/leveled-books/book/?id=898&amp;lang=English" TargetMode="External"/><Relationship Id="rId184" Type="http://schemas.openxmlformats.org/officeDocument/2006/relationships/hyperlink" Target="https://www.readinga-z.com/books/leveled-books/book/?id=2742&amp;lang=English" TargetMode="External"/><Relationship Id="rId185" Type="http://schemas.openxmlformats.org/officeDocument/2006/relationships/hyperlink" Target="https://www.readinga-z.com/books/leveled-books/book/?id=2242&amp;lang=English" TargetMode="External"/><Relationship Id="rId186" Type="http://schemas.openxmlformats.org/officeDocument/2006/relationships/hyperlink" Target="https://www.raz-plus.com/books/leveled-books/book/?id=1979&amp;lang=English" TargetMode="External"/><Relationship Id="rId187" Type="http://schemas.openxmlformats.org/officeDocument/2006/relationships/hyperlink" Target="https://www.raz-plus.com/books/leveled-books/book/?id=1004&amp;lang=English" TargetMode="External"/><Relationship Id="rId188" Type="http://schemas.openxmlformats.org/officeDocument/2006/relationships/hyperlink" Target="https://www.raz-plus.com/books/leveled-books/book/?id=2582&amp;lang=English" TargetMode="External"/><Relationship Id="rId189" Type="http://schemas.openxmlformats.org/officeDocument/2006/relationships/hyperlink" Target="https://www.raz-plus.com/tutoring-mentoring-packs/phonics-packs/" TargetMode="External"/><Relationship Id="rId240" Type="http://schemas.openxmlformats.org/officeDocument/2006/relationships/hyperlink" Target="https://www.raz-plus.com/book.php?id=1402" TargetMode="External"/><Relationship Id="rId241" Type="http://schemas.openxmlformats.org/officeDocument/2006/relationships/hyperlink" Target="https://www.raz-plus.com/books/leveled-books/book/?id=2501&amp;lang=English" TargetMode="External"/><Relationship Id="rId242" Type="http://schemas.openxmlformats.org/officeDocument/2006/relationships/hyperlink" Target="https://www.raz-plus.com/books/leveled-books/book/?id=2501&amp;lang=English" TargetMode="External"/><Relationship Id="rId243" Type="http://schemas.openxmlformats.org/officeDocument/2006/relationships/hyperlink" Target="https://www.readinga-z.com/book.php?id=822" TargetMode="External"/><Relationship Id="rId244" Type="http://schemas.openxmlformats.org/officeDocument/2006/relationships/hyperlink" Target="https://www.readinga-z.com/book.php?id=822" TargetMode="External"/><Relationship Id="rId245" Type="http://schemas.openxmlformats.org/officeDocument/2006/relationships/hyperlink" Target="https://www.raz-plus.com/books/themed-nonfiction-series/countries-around-the-world/" TargetMode="External"/><Relationship Id="rId246" Type="http://schemas.openxmlformats.org/officeDocument/2006/relationships/hyperlink" Target="https://www.raz-plus.com/book.php?id=2134" TargetMode="External"/><Relationship Id="rId247" Type="http://schemas.openxmlformats.org/officeDocument/2006/relationships/hyperlink" Target="https://www.raz-plus.com/project-based-learning/project-based-learning-packs/" TargetMode="External"/><Relationship Id="rId248" Type="http://schemas.openxmlformats.org/officeDocument/2006/relationships/hyperlink" Target="https://www.raz-plus.com/project-based-learning/project-based-learning-packs/" TargetMode="External"/><Relationship Id="rId249" Type="http://schemas.openxmlformats.org/officeDocument/2006/relationships/hyperlink" Target="https://www.raz-plus.com/ell/ell-language-skill-packs/" TargetMode="External"/><Relationship Id="rId300" Type="http://schemas.openxmlformats.org/officeDocument/2006/relationships/hyperlink" Target="https://www.raz-plus.com/books/leveled-books/book/?id=2477&amp;lang=English" TargetMode="External"/><Relationship Id="rId301" Type="http://schemas.openxmlformats.org/officeDocument/2006/relationships/hyperlink" Target="https://www.raz-plus.com/vocabulary/word-sorts/" TargetMode="External"/><Relationship Id="rId302" Type="http://schemas.openxmlformats.org/officeDocument/2006/relationships/hyperlink" Target="https://www.raz-plus.com/books/leveled-books/book/?id=165&amp;lang=English" TargetMode="External"/><Relationship Id="rId303" Type="http://schemas.openxmlformats.org/officeDocument/2006/relationships/hyperlink" Target="https://www.raz-plus.com/books/leveled-books/book/?id=165&amp;lang=English" TargetMode="External"/><Relationship Id="rId304" Type="http://schemas.openxmlformats.org/officeDocument/2006/relationships/hyperlink" Target="https://www.raz-plus.com/books/leveled-books/book/?id=2477&amp;lang=English" TargetMode="External"/><Relationship Id="rId305" Type="http://schemas.openxmlformats.org/officeDocument/2006/relationships/hyperlink" Target="https://www.raz-plus.com/vocabulary/word-sorts/" TargetMode="External"/><Relationship Id="rId306" Type="http://schemas.openxmlformats.org/officeDocument/2006/relationships/hyperlink" Target="https://www.raz-plus.com/books/leveled-books/book/?id=2477&amp;lang=English" TargetMode="External"/><Relationship Id="rId307" Type="http://schemas.openxmlformats.org/officeDocument/2006/relationships/hyperlink" Target="https://www.raz-plus.com/vocabulary/word-sorts/" TargetMode="External"/><Relationship Id="rId308" Type="http://schemas.openxmlformats.org/officeDocument/2006/relationships/hyperlink" Target="https://www.raz-plus.com/books/leveled-books/book/?id=165&amp;lang=English" TargetMode="External"/><Relationship Id="rId309" Type="http://schemas.openxmlformats.org/officeDocument/2006/relationships/hyperlink" Target="https://www.raz-plus.com/books/leveled-books/book/?id=165&amp;lang=English" TargetMode="External"/><Relationship Id="rId470" Type="http://schemas.openxmlformats.org/officeDocument/2006/relationships/hyperlink" Target="https://www.readinga-z.com/books/leveled-books/book/?id=2927&amp;lang=English" TargetMode="External"/><Relationship Id="rId471" Type="http://schemas.openxmlformats.org/officeDocument/2006/relationships/hyperlink" Target="https://www.readinga-z.com/books/leveled-books/book/?id=2927&amp;lang=English" TargetMode="External"/><Relationship Id="rId472" Type="http://schemas.openxmlformats.org/officeDocument/2006/relationships/printerSettings" Target="../printerSettings/printerSettings14.bin"/><Relationship Id="rId40" Type="http://schemas.openxmlformats.org/officeDocument/2006/relationships/hyperlink" Target="https://www.raz-plus.com/books/leveled-books/book/?id=1048&amp;lang=English" TargetMode="External"/><Relationship Id="rId41" Type="http://schemas.openxmlformats.org/officeDocument/2006/relationships/hyperlink" Target="https://www.raz-plus.com/books/leveled-books/book/?id=1979&amp;lang=English" TargetMode="External"/><Relationship Id="rId42" Type="http://schemas.openxmlformats.org/officeDocument/2006/relationships/hyperlink" Target="https://www.raz-plus.com/books/leveled-books/book/?id=1979&amp;lang=English" TargetMode="External"/><Relationship Id="rId43" Type="http://schemas.openxmlformats.org/officeDocument/2006/relationships/hyperlink" Target="https://www.raz-plus.com/books/leveled-books/book/?id=1433&amp;lang=English" TargetMode="External"/><Relationship Id="rId44" Type="http://schemas.openxmlformats.org/officeDocument/2006/relationships/hyperlink" Target="https://www.raz-plus.com/books/leveled-books/book/?id=1279&amp;lang=English" TargetMode="External"/><Relationship Id="rId45" Type="http://schemas.openxmlformats.org/officeDocument/2006/relationships/hyperlink" Target="https://www.raz-plus.com/books/leveled-books/book/?id=1279&amp;lang=English" TargetMode="External"/><Relationship Id="rId46" Type="http://schemas.openxmlformats.org/officeDocument/2006/relationships/hyperlink" Target="https://www.raz-plus.com/books/leveled-books/book/?id=704&amp;lang=English" TargetMode="External"/><Relationship Id="rId47" Type="http://schemas.openxmlformats.org/officeDocument/2006/relationships/hyperlink" Target="https://www.raz-plus.com/books/leveled-books/book/?id=704&amp;lang=English" TargetMode="External"/><Relationship Id="rId48" Type="http://schemas.openxmlformats.org/officeDocument/2006/relationships/hyperlink" Target="https://www.raz-plus.com/books/leveled-books/book/?id=697&amp;lang=English" TargetMode="External"/><Relationship Id="rId49" Type="http://schemas.openxmlformats.org/officeDocument/2006/relationships/hyperlink" Target="https://www.raz-plus.com/books/leveled-books/book/?id=697&amp;lang=English" TargetMode="External"/><Relationship Id="rId1" Type="http://schemas.openxmlformats.org/officeDocument/2006/relationships/printerSettings" Target="../printerSettings/printerSettings8.bin"/><Relationship Id="rId2" Type="http://schemas.openxmlformats.org/officeDocument/2006/relationships/printerSettings" Target="../printerSettings/printerSettings9.bin"/><Relationship Id="rId3" Type="http://schemas.openxmlformats.org/officeDocument/2006/relationships/printerSettings" Target="../printerSettings/printerSettings10.bin"/><Relationship Id="rId4" Type="http://schemas.openxmlformats.org/officeDocument/2006/relationships/printerSettings" Target="../printerSettings/printerSettings11.bin"/><Relationship Id="rId5" Type="http://schemas.openxmlformats.org/officeDocument/2006/relationships/printerSettings" Target="../printerSettings/printerSettings12.bin"/><Relationship Id="rId6" Type="http://schemas.openxmlformats.org/officeDocument/2006/relationships/printerSettings" Target="../printerSettings/printerSettings13.bin"/><Relationship Id="rId7" Type="http://schemas.openxmlformats.org/officeDocument/2006/relationships/hyperlink" Target="https://www.raz-plus.com/ell/ell-language-skill-packs/" TargetMode="External"/><Relationship Id="rId8" Type="http://schemas.openxmlformats.org/officeDocument/2006/relationships/hyperlink" Target="https://www.raz-plus.com/ell/ell-language-skill-packs/" TargetMode="External"/><Relationship Id="rId9" Type="http://schemas.openxmlformats.org/officeDocument/2006/relationships/hyperlink" Target="https://www.raz-plus.com/books/leveled-books/book/?id=1267&amp;lang=English" TargetMode="External"/><Relationship Id="rId190" Type="http://schemas.openxmlformats.org/officeDocument/2006/relationships/hyperlink" Target="https://www.raz-plus.com/books/leveled-books/book/?id=1860&amp;lang=English" TargetMode="External"/><Relationship Id="rId191" Type="http://schemas.openxmlformats.org/officeDocument/2006/relationships/hyperlink" Target="https://www.raz-plus.com/books/leveled-books/book/?id=2742&amp;lang=English" TargetMode="External"/><Relationship Id="rId192" Type="http://schemas.openxmlformats.org/officeDocument/2006/relationships/hyperlink" Target="https://www.raz-plus.com/books/leveled-books/book/?id=1847&amp;lang=English" TargetMode="External"/><Relationship Id="rId193" Type="http://schemas.openxmlformats.org/officeDocument/2006/relationships/hyperlink" Target="https://www.raz-plus.com/books/leveled-books/book/?id=892&amp;lang=English" TargetMode="External"/><Relationship Id="rId194" Type="http://schemas.openxmlformats.org/officeDocument/2006/relationships/hyperlink" Target="https://www.raz-plus.com/summer-school/summer-reading-contracts/" TargetMode="External"/><Relationship Id="rId195" Type="http://schemas.openxmlformats.org/officeDocument/2006/relationships/hyperlink" Target="https://www.raz-plus.com/summer-school/summer-reading-contracts/" TargetMode="External"/><Relationship Id="rId196" Type="http://schemas.openxmlformats.org/officeDocument/2006/relationships/hyperlink" Target="https://www.raz-plus.com/project-based-learning/project-based-learning-packs/" TargetMode="External"/><Relationship Id="rId197" Type="http://schemas.openxmlformats.org/officeDocument/2006/relationships/hyperlink" Target="https://www.raz-plus.com/project-based-learning/project-based-learning-packs/" TargetMode="External"/><Relationship Id="rId198" Type="http://schemas.openxmlformats.org/officeDocument/2006/relationships/hyperlink" Target="https://www.readinga-z.com/books/leveled-books/book/?id=2801&amp;lang=English" TargetMode="External"/><Relationship Id="rId199" Type="http://schemas.openxmlformats.org/officeDocument/2006/relationships/hyperlink" Target="https://www.readinga-z.com/books/leveled-books/book/?id=3327&amp;lang=English" TargetMode="External"/><Relationship Id="rId250" Type="http://schemas.openxmlformats.org/officeDocument/2006/relationships/hyperlink" Target="https://www.raz-plus.com/ell/ell-language-skill-packs/" TargetMode="External"/><Relationship Id="rId251" Type="http://schemas.openxmlformats.org/officeDocument/2006/relationships/hyperlink" Target="https://www.raz-plus.com/ell/ell-language-skill-packs/" TargetMode="External"/><Relationship Id="rId252" Type="http://schemas.openxmlformats.org/officeDocument/2006/relationships/hyperlink" Target="https://www.raz-plus.com/comprehension/visual-devices/" TargetMode="External"/><Relationship Id="rId253" Type="http://schemas.openxmlformats.org/officeDocument/2006/relationships/hyperlink" Target="https://www.raz-plus.com/comprehension/visual-devices/" TargetMode="External"/><Relationship Id="rId254" Type="http://schemas.openxmlformats.org/officeDocument/2006/relationships/hyperlink" Target="https://www.raz-plus.com/ell/ell-comic-conversations/comic/?id=11719" TargetMode="External"/><Relationship Id="rId255" Type="http://schemas.openxmlformats.org/officeDocument/2006/relationships/hyperlink" Target="https://www.raz-plus.com/ell/ell-comic-conversations/comic/?id=11719" TargetMode="External"/><Relationship Id="rId256" Type="http://schemas.openxmlformats.org/officeDocument/2006/relationships/hyperlink" Target="https://www.raz-plus.com/books/leveled-books/book/?id=625&amp;lang=English" TargetMode="External"/><Relationship Id="rId257" Type="http://schemas.openxmlformats.org/officeDocument/2006/relationships/hyperlink" Target="https://www.raz-plus.com/tutoring-mentoring-packs/phonics-packs/" TargetMode="External"/><Relationship Id="rId258" Type="http://schemas.openxmlformats.org/officeDocument/2006/relationships/hyperlink" Target="https://www.raz-plus.com/tutoring-mentoring-packs/phonics-packs/" TargetMode="External"/><Relationship Id="rId259" Type="http://schemas.openxmlformats.org/officeDocument/2006/relationships/hyperlink" Target="https://www.raz-plus.com/tutoring-mentoring-packs/phonics-packs/" TargetMode="External"/><Relationship Id="rId310" Type="http://schemas.openxmlformats.org/officeDocument/2006/relationships/hyperlink" Target="https://www.raz-plus.com/books/leveled-books/book/?id=2477&amp;lang=English" TargetMode="External"/><Relationship Id="rId311" Type="http://schemas.openxmlformats.org/officeDocument/2006/relationships/hyperlink" Target="https://www.raz-plus.com/vocabulary/word-sorts/" TargetMode="External"/><Relationship Id="rId312" Type="http://schemas.openxmlformats.org/officeDocument/2006/relationships/hyperlink" Target="https://www.raz-plus.com/books/leveled-books/book/?id=2477&amp;lang=English" TargetMode="External"/><Relationship Id="rId313" Type="http://schemas.openxmlformats.org/officeDocument/2006/relationships/hyperlink" Target="https://www.raz-plus.com/vocabulary/word-sorts/" TargetMode="External"/><Relationship Id="rId314" Type="http://schemas.openxmlformats.org/officeDocument/2006/relationships/hyperlink" Target="https://www.raz-plus.com/books/leveled-books/book/?id=165&amp;lang=English" TargetMode="External"/><Relationship Id="rId315" Type="http://schemas.openxmlformats.org/officeDocument/2006/relationships/hyperlink" Target="https://www.raz-plus.com/tutoring-mentoring-packs/phonics-packs/" TargetMode="External"/><Relationship Id="rId316" Type="http://schemas.openxmlformats.org/officeDocument/2006/relationships/hyperlink" Target="https://www.raz-plus.com/tutoring-mentoring-packs/phonics-packs/" TargetMode="External"/><Relationship Id="rId317" Type="http://schemas.openxmlformats.org/officeDocument/2006/relationships/hyperlink" Target="https://www.raz-plus.com/books/leveled-books/book/?id=158&amp;lang=English" TargetMode="External"/><Relationship Id="rId318" Type="http://schemas.openxmlformats.org/officeDocument/2006/relationships/hyperlink" Target="https://www.raz-plus.com/books/leveled-books/book/?id=158&amp;lang=English" TargetMode="External"/><Relationship Id="rId319" Type="http://schemas.openxmlformats.org/officeDocument/2006/relationships/hyperlink" Target="https://www.raz-plus.com/books/leveled-books/book/?id=158&amp;lang=English" TargetMode="External"/><Relationship Id="rId50" Type="http://schemas.openxmlformats.org/officeDocument/2006/relationships/hyperlink" Target="https://www.raz-plus.com/books/leveled-books/book/?id=1004&amp;lang=English" TargetMode="External"/><Relationship Id="rId51" Type="http://schemas.openxmlformats.org/officeDocument/2006/relationships/hyperlink" Target="https://www.raz-plus.com/books/leveled-books/book/?id=1004&amp;lang=English" TargetMode="External"/><Relationship Id="rId52" Type="http://schemas.openxmlformats.org/officeDocument/2006/relationships/hyperlink" Target="https://www.raz-plus.com/books/leveled-books/book/?id=1048&amp;lang=English" TargetMode="External"/><Relationship Id="rId53" Type="http://schemas.openxmlformats.org/officeDocument/2006/relationships/hyperlink" Target="https://www.raz-plus.com/books/leveled-books/book/?id=1979&amp;lang=English" TargetMode="External"/><Relationship Id="rId54" Type="http://schemas.openxmlformats.org/officeDocument/2006/relationships/hyperlink" Target="https://www.raz-plus.com/books/leveled-books/book/?id=1979&amp;lang=English" TargetMode="External"/><Relationship Id="rId55" Type="http://schemas.openxmlformats.org/officeDocument/2006/relationships/hyperlink" Target="https://www.raz-plus.com/books/leveled-books/book/?id=1433&amp;lang=English" TargetMode="External"/><Relationship Id="rId56" Type="http://schemas.openxmlformats.org/officeDocument/2006/relationships/hyperlink" Target="https://www.raz-plus.com/books/leveled-books/book/?id=1279&amp;lang=English" TargetMode="External"/><Relationship Id="rId57" Type="http://schemas.openxmlformats.org/officeDocument/2006/relationships/hyperlink" Target="https://www.raz-plus.com/books/leveled-books/book/?id=1279&amp;lang=English" TargetMode="External"/><Relationship Id="rId58" Type="http://schemas.openxmlformats.org/officeDocument/2006/relationships/hyperlink" Target="https://www.raz-plus.com/books/leveled-books/book/?id=1871&amp;lang=English" TargetMode="External"/><Relationship Id="rId59" Type="http://schemas.openxmlformats.org/officeDocument/2006/relationships/hyperlink" Target="https://www.raz-plus.com/books/leveled-books/book/?id=905&amp;lang=English" TargetMode="External"/><Relationship Id="rId260" Type="http://schemas.openxmlformats.org/officeDocument/2006/relationships/hyperlink" Target="https://www.raz-plus.com/books/leveled-books/book/?id=625&amp;lang=English" TargetMode="External"/><Relationship Id="rId261" Type="http://schemas.openxmlformats.org/officeDocument/2006/relationships/hyperlink" Target="https://www.readinga-z.com/books/leveled-books/book/?id=1885&amp;lang=English" TargetMode="External"/><Relationship Id="rId262" Type="http://schemas.openxmlformats.org/officeDocument/2006/relationships/hyperlink" Target="https://www.readinga-z.com/books/leveled-books/book/?id=818&amp;lang=English" TargetMode="External"/><Relationship Id="rId263" Type="http://schemas.openxmlformats.org/officeDocument/2006/relationships/hyperlink" Target="https://www.raz-plus.com/book.php?id=1283" TargetMode="External"/><Relationship Id="rId264" Type="http://schemas.openxmlformats.org/officeDocument/2006/relationships/hyperlink" Target="https://www.raz-plus.com/book.php?id=1283" TargetMode="External"/><Relationship Id="rId265" Type="http://schemas.openxmlformats.org/officeDocument/2006/relationships/hyperlink" Target="https://www.raz-plus.com/books/leveled-books/book/?id=820&amp;lang=English" TargetMode="External"/><Relationship Id="rId266" Type="http://schemas.openxmlformats.org/officeDocument/2006/relationships/hyperlink" Target="https://www.raz-plus.com/books/leveled-books/book/?id=820&amp;lang=English" TargetMode="External"/><Relationship Id="rId267" Type="http://schemas.openxmlformats.org/officeDocument/2006/relationships/hyperlink" Target="https://www.raz-plus.com/books/leveled-books/book/?id=820&amp;lang=English" TargetMode="External"/><Relationship Id="rId268" Type="http://schemas.openxmlformats.org/officeDocument/2006/relationships/hyperlink" Target="https://www.raz-plus.com/books/leveled-books/book/?id=820&amp;lang=English" TargetMode="External"/><Relationship Id="rId269" Type="http://schemas.openxmlformats.org/officeDocument/2006/relationships/hyperlink" Target="https://www.raz-plus.com/books/leveled-books/book/?id=160&amp;lang=English" TargetMode="External"/><Relationship Id="rId320" Type="http://schemas.openxmlformats.org/officeDocument/2006/relationships/hyperlink" Target="https://www.raz-plus.com/books/leveled-books/book/?id=158&amp;lang=English" TargetMode="External"/><Relationship Id="rId321" Type="http://schemas.openxmlformats.org/officeDocument/2006/relationships/hyperlink" Target="https://www.raz-plus.com/books/leveled-books/book/?id=681&amp;lang=English" TargetMode="External"/><Relationship Id="rId322" Type="http://schemas.openxmlformats.org/officeDocument/2006/relationships/hyperlink" Target="file:///var/folders/0g/j27b96zd2l1dwq2dgh5_06xh1y48xd/T/com.microsoft.Outlook/Outlook%20Temp/Hattie%20in%20the%20Attic%20Word%20Work%20Worksheet" TargetMode="External"/><Relationship Id="rId323" Type="http://schemas.openxmlformats.org/officeDocument/2006/relationships/hyperlink" Target="https://www.raz-plus.com/books/leveled-books/book/?id=681&amp;lang=English" TargetMode="External"/><Relationship Id="rId324" Type="http://schemas.openxmlformats.org/officeDocument/2006/relationships/hyperlink" Target="file:///var/folders/0g/j27b96zd2l1dwq2dgh5_06xh1y48xd/T/com.microsoft.Outlook/Outlook%20Temp/Hattie%20in%20the%20Attic%20Word%20Work%20Worksheet" TargetMode="External"/><Relationship Id="rId325" Type="http://schemas.openxmlformats.org/officeDocument/2006/relationships/hyperlink" Target="https://www.raz-plus.com/books/leveled-books/book/?id=3408&amp;lang=English" TargetMode="External"/><Relationship Id="rId326" Type="http://schemas.openxmlformats.org/officeDocument/2006/relationships/hyperlink" Target="https://www.raz-plus.com/books/leveled-books/book/?id=3408&amp;lang=English" TargetMode="External"/><Relationship Id="rId327" Type="http://schemas.openxmlformats.org/officeDocument/2006/relationships/hyperlink" Target="https://www.raz-plus.com/comprehension/reading-graphic-organizers/" TargetMode="External"/><Relationship Id="rId328" Type="http://schemas.openxmlformats.org/officeDocument/2006/relationships/hyperlink" Target="https://www.raz-plus.com/books/leveled-books/book/?id=1980&amp;lang=English" TargetMode="External"/><Relationship Id="rId329" Type="http://schemas.openxmlformats.org/officeDocument/2006/relationships/hyperlink" Target="https://www.raz-plus.com/books/leveled-books/book/?id=1980&amp;lang=English" TargetMode="External"/><Relationship Id="rId100" Type="http://schemas.openxmlformats.org/officeDocument/2006/relationships/hyperlink" Target="https://www.raz-plus.com/books/leveled-books/book/?id=1314&amp;lang=English" TargetMode="External"/><Relationship Id="rId101" Type="http://schemas.openxmlformats.org/officeDocument/2006/relationships/hyperlink" Target="https://www.raz-plus.com/books/leveled-books/book/?id=794&amp;lang=English" TargetMode="External"/><Relationship Id="rId102" Type="http://schemas.openxmlformats.org/officeDocument/2006/relationships/hyperlink" Target="https://www.raz-plus.com/books/leveled-books/book/?id=1035&amp;lang=English" TargetMode="External"/><Relationship Id="rId103" Type="http://schemas.openxmlformats.org/officeDocument/2006/relationships/hyperlink" Target="https://www.raz-plus.com/books/leveled-books/book/?id=1035&amp;lang=English" TargetMode="External"/><Relationship Id="rId104" Type="http://schemas.openxmlformats.org/officeDocument/2006/relationships/hyperlink" Target="https://www.raz-plus.com/books/leveled-books/book/?id=207&amp;lang=English" TargetMode="External"/><Relationship Id="rId105" Type="http://schemas.openxmlformats.org/officeDocument/2006/relationships/hyperlink" Target="https://www.raz-plus.com/books/leveled-books/book/?id=207&amp;lang=English" TargetMode="External"/><Relationship Id="rId106" Type="http://schemas.openxmlformats.org/officeDocument/2006/relationships/hyperlink" Target="https://www.raz-plus.com/books/leveled-books/book/?id=1020&amp;lang=English" TargetMode="External"/><Relationship Id="rId107" Type="http://schemas.openxmlformats.org/officeDocument/2006/relationships/hyperlink" Target="https://www.raz-plus.com/books/leveled-books/book/?id=1020&amp;lang=English" TargetMode="External"/><Relationship Id="rId108" Type="http://schemas.openxmlformats.org/officeDocument/2006/relationships/hyperlink" Target="https://www.raz-plus.com/books/leveled-books/book/?id=3089&amp;lang=English" TargetMode="External"/><Relationship Id="rId109" Type="http://schemas.openxmlformats.org/officeDocument/2006/relationships/hyperlink" Target="https://www.raz-plus.com/books/leveled-books/book/?id=3089&amp;lang=English" TargetMode="External"/><Relationship Id="rId60" Type="http://schemas.openxmlformats.org/officeDocument/2006/relationships/hyperlink" Target="https://www.raz-plus.com/books/leveled-books/book/?id=704&amp;lang=English" TargetMode="External"/><Relationship Id="rId61" Type="http://schemas.openxmlformats.org/officeDocument/2006/relationships/hyperlink" Target="https://www.raz-plus.com/books/leveled-books/book/?id=704&amp;lang=English" TargetMode="External"/><Relationship Id="rId62" Type="http://schemas.openxmlformats.org/officeDocument/2006/relationships/hyperlink" Target="https://www.raz-plus.com/books/leveled-books/book/?id=697&amp;lang=English" TargetMode="External"/><Relationship Id="rId63" Type="http://schemas.openxmlformats.org/officeDocument/2006/relationships/hyperlink" Target="https://www.raz-plus.com/books/leveled-books/book/?id=697&amp;lang=English" TargetMode="External"/><Relationship Id="rId64" Type="http://schemas.openxmlformats.org/officeDocument/2006/relationships/hyperlink" Target="https://www.raz-plus.com/assessments/high-frequency-words-assessment/" TargetMode="External"/><Relationship Id="rId65" Type="http://schemas.openxmlformats.org/officeDocument/2006/relationships/hyperlink" Target="https://www.raz-plus.com/assessments/high-frequency-words-assessment/" TargetMode="External"/><Relationship Id="rId66" Type="http://schemas.openxmlformats.org/officeDocument/2006/relationships/hyperlink" Target="file:///var/folders/Desktop/Correlations%20Reports/Texas%20Adoption/High%20Frequency%20Words%20Assessment,%20Assessment%20Set%20C" TargetMode="External"/><Relationship Id="rId67" Type="http://schemas.openxmlformats.org/officeDocument/2006/relationships/hyperlink" Target="https://www.raz-plus.com/assessments/high-frequency-words-assessment/" TargetMode="External"/><Relationship Id="rId68" Type="http://schemas.openxmlformats.org/officeDocument/2006/relationships/hyperlink" Target="https://www.raz-plus.com/assessments/high-frequency-words-assessment/" TargetMode="External"/><Relationship Id="rId69" Type="http://schemas.openxmlformats.org/officeDocument/2006/relationships/hyperlink" Target="file:///var/folders/Desktop/Correlations%20Reports/Texas%20Adoption/High%20Frequency%20Words%20Assessment,%20Assessment%20Set%20C" TargetMode="External"/><Relationship Id="rId270" Type="http://schemas.openxmlformats.org/officeDocument/2006/relationships/hyperlink" Target="https://www.raz-plus.com/books/leveled-books/book/?id=160&amp;lang=English" TargetMode="External"/><Relationship Id="rId271" Type="http://schemas.openxmlformats.org/officeDocument/2006/relationships/hyperlink" Target="https://www.raz-plus.com/books/leveled-books/book/?id=3412&amp;lang=English" TargetMode="External"/><Relationship Id="rId272" Type="http://schemas.openxmlformats.org/officeDocument/2006/relationships/hyperlink" Target="https://www.raz-plus.com/books/leveled-books/book/?id=3412&amp;lang=English" TargetMode="External"/><Relationship Id="rId273" Type="http://schemas.openxmlformats.org/officeDocument/2006/relationships/hyperlink" Target="https://www.raz-plus.com/books/leveled-books/book/?id=2536&amp;lang=English" TargetMode="External"/><Relationship Id="rId274" Type="http://schemas.openxmlformats.org/officeDocument/2006/relationships/hyperlink" Target="https://www.raz-plus.com/books/leveled-books/book/?id=2536&amp;lang=English" TargetMode="External"/><Relationship Id="rId275" Type="http://schemas.openxmlformats.org/officeDocument/2006/relationships/hyperlink" Target="https://www.raz-plus.com/summer-school/summer-reading-contracts/" TargetMode="External"/><Relationship Id="rId276" Type="http://schemas.openxmlformats.org/officeDocument/2006/relationships/hyperlink" Target="https://www.raz-plus.com/summer-school/summer-reading-contracts/" TargetMode="External"/><Relationship Id="rId277" Type="http://schemas.openxmlformats.org/officeDocument/2006/relationships/hyperlink" Target="https://www.raz-plus.com/book-related-resources/paired-books/" TargetMode="External"/><Relationship Id="rId278" Type="http://schemas.openxmlformats.org/officeDocument/2006/relationships/hyperlink" Target="https://www.raz-plus.com/book-related-resources/paired-books/" TargetMode="External"/><Relationship Id="rId279" Type="http://schemas.openxmlformats.org/officeDocument/2006/relationships/hyperlink" Target="https://www.raz-plus.com/comprehension/reading-graphic-organizers/" TargetMode="External"/><Relationship Id="rId330" Type="http://schemas.openxmlformats.org/officeDocument/2006/relationships/hyperlink" Target="https://www.readinga-z.com/books/leveled-books/book/?id=2538&amp;lang=English" TargetMode="External"/><Relationship Id="rId331" Type="http://schemas.openxmlformats.org/officeDocument/2006/relationships/hyperlink" Target="https://www.readinga-z.com/books/leveled-books/book/?id=2538&amp;lang=English" TargetMode="External"/><Relationship Id="rId332" Type="http://schemas.openxmlformats.org/officeDocument/2006/relationships/hyperlink" Target="https://www.raz-plus.com/project-based-learning/project-based-learning-packs/" TargetMode="External"/><Relationship Id="rId333" Type="http://schemas.openxmlformats.org/officeDocument/2006/relationships/hyperlink" Target="https://www.raz-plus.com/project-based-learning/project-based-learning-packs/" TargetMode="External"/><Relationship Id="rId334" Type="http://schemas.openxmlformats.org/officeDocument/2006/relationships/hyperlink" Target="https://www.raz-plus.com/books/leveled-books/book/?id=2742&amp;lang=English" TargetMode="External"/><Relationship Id="rId335" Type="http://schemas.openxmlformats.org/officeDocument/2006/relationships/hyperlink" Target="https://www.raz-plus.com/books/leveled-books/book/?id=1847&amp;lang=English" TargetMode="External"/><Relationship Id="rId336" Type="http://schemas.openxmlformats.org/officeDocument/2006/relationships/hyperlink" Target="https://www.raz-plus.com/books/leveled-books/book/?id=1433&amp;lang=English" TargetMode="External"/><Relationship Id="rId337" Type="http://schemas.openxmlformats.org/officeDocument/2006/relationships/hyperlink" Target="https://www.raz-plus.com/books/leveled-books/book/?id=1860&amp;lang=English" TargetMode="External"/><Relationship Id="rId338" Type="http://schemas.openxmlformats.org/officeDocument/2006/relationships/hyperlink" Target="https://www.raz-plus.com/books/leveled-books/book/?id=2582&amp;lang=English" TargetMode="External"/><Relationship Id="rId339" Type="http://schemas.openxmlformats.org/officeDocument/2006/relationships/hyperlink" Target="https://www.raz-plus.com/books/leveled-books/book/?id=1894&amp;lang=English" TargetMode="External"/><Relationship Id="rId110" Type="http://schemas.openxmlformats.org/officeDocument/2006/relationships/hyperlink" Target="https://www.raz-plus.com/books/leveled-books/book/?id=3327&amp;lang=English" TargetMode="External"/><Relationship Id="rId111" Type="http://schemas.openxmlformats.org/officeDocument/2006/relationships/hyperlink" Target="https://www.raz-plus.com/books/leveled-books/book/?id=3327&amp;lang=English" TargetMode="External"/><Relationship Id="rId112" Type="http://schemas.openxmlformats.org/officeDocument/2006/relationships/hyperlink" Target="https://www.raz-plus.com/books/leveled-books/book/?id=2251&amp;lang=English" TargetMode="External"/><Relationship Id="rId113" Type="http://schemas.openxmlformats.org/officeDocument/2006/relationships/hyperlink" Target="https://www.raz-plus.com/books/leveled-books/book/?id=2251&amp;lang=English" TargetMode="External"/><Relationship Id="rId114" Type="http://schemas.openxmlformats.org/officeDocument/2006/relationships/hyperlink" Target="https://www.raz-plus.com/books/leveled-books/book/?id=820&amp;lang=English" TargetMode="External"/><Relationship Id="rId115" Type="http://schemas.openxmlformats.org/officeDocument/2006/relationships/hyperlink" Target="https://www.raz-plus.com/books/leveled-books/book/?id=820&amp;lang=English" TargetMode="External"/><Relationship Id="rId70" Type="http://schemas.openxmlformats.org/officeDocument/2006/relationships/hyperlink" Target="https://www.raz-plus.com/books/leveled-books/book/?id=1004&amp;lang=English" TargetMode="External"/><Relationship Id="rId71" Type="http://schemas.openxmlformats.org/officeDocument/2006/relationships/hyperlink" Target="https://www.raz-plus.com/tutoring-mentoring-packs/phonics-packs/" TargetMode="External"/><Relationship Id="rId72" Type="http://schemas.openxmlformats.org/officeDocument/2006/relationships/hyperlink" Target="https://www.raz-plus.com/tutoring-mentoring-packs/phonics-packs/" TargetMode="External"/><Relationship Id="rId73" Type="http://schemas.openxmlformats.org/officeDocument/2006/relationships/hyperlink" Target="https://www.raz-plus.com/tutoring-mentoring-packs/phonics-packs/" TargetMode="External"/><Relationship Id="rId74" Type="http://schemas.openxmlformats.org/officeDocument/2006/relationships/hyperlink" Target="https://www.raz-plus.com/tutoring-mentoring-packs/phonics-packs/" TargetMode="External"/><Relationship Id="rId75" Type="http://schemas.openxmlformats.org/officeDocument/2006/relationships/hyperlink" Target="https://www.raz-plus.com/assessments/high-frequency-words-assessment/" TargetMode="External"/><Relationship Id="rId76" Type="http://schemas.openxmlformats.org/officeDocument/2006/relationships/hyperlink" Target="https://www.raz-plus.com/assessments/high-frequency-words-assessment/" TargetMode="External"/><Relationship Id="rId77" Type="http://schemas.openxmlformats.org/officeDocument/2006/relationships/hyperlink" Target="file:///var/folders/Desktop/Correlations%20Reports/Texas%20Adoption/High%20Frequency%20Words%20Assessment,%20Assessment%20Set%20C" TargetMode="External"/><Relationship Id="rId78" Type="http://schemas.openxmlformats.org/officeDocument/2006/relationships/hyperlink" Target="https://www.raz-plus.com/assessments/high-frequency-words-assessment/" TargetMode="External"/><Relationship Id="rId79" Type="http://schemas.openxmlformats.org/officeDocument/2006/relationships/hyperlink" Target="https://www.raz-plus.com/assessments/high-frequency-words-assessment/" TargetMode="External"/><Relationship Id="rId116" Type="http://schemas.openxmlformats.org/officeDocument/2006/relationships/hyperlink" Target="https://www.raz-plus.com/books/leveled-books/book/?id=1314&amp;lang=English" TargetMode="External"/><Relationship Id="rId117" Type="http://schemas.openxmlformats.org/officeDocument/2006/relationships/hyperlink" Target="https://www.raz-plus.com/books/leveled-books/book/?id=1314&amp;lang=English" TargetMode="External"/><Relationship Id="rId118" Type="http://schemas.openxmlformats.org/officeDocument/2006/relationships/hyperlink" Target="https://www.raz-plus.com/books/leveled-books/book/?id=3089&amp;lang=English" TargetMode="External"/><Relationship Id="rId119" Type="http://schemas.openxmlformats.org/officeDocument/2006/relationships/hyperlink" Target="https://www.raz-plus.com/books/leveled-books/book/?id=3089&amp;lang=English" TargetMode="External"/><Relationship Id="rId280" Type="http://schemas.openxmlformats.org/officeDocument/2006/relationships/hyperlink" Target="https://www.raz-plus.com/books/leveled-books/book/?id=766&amp;lang=English" TargetMode="External"/><Relationship Id="rId281" Type="http://schemas.openxmlformats.org/officeDocument/2006/relationships/hyperlink" Target="https://www.raz-plus.com/comprehension/reading-graphic-organizers/" TargetMode="External"/><Relationship Id="rId282" Type="http://schemas.openxmlformats.org/officeDocument/2006/relationships/hyperlink" Target="https://www.raz-plus.com/books/leveled-books/book/?id=1980&amp;lang=English" TargetMode="External"/><Relationship Id="rId283" Type="http://schemas.openxmlformats.org/officeDocument/2006/relationships/hyperlink" Target="https://www.raz-plus.com/books/leveled-books/book/?id=1980&amp;lang=English" TargetMode="External"/><Relationship Id="rId284" Type="http://schemas.openxmlformats.org/officeDocument/2006/relationships/hyperlink" Target="https://www.raz-plus.com/books/leveled-books/book/?id=123&amp;lang=English" TargetMode="External"/><Relationship Id="rId285" Type="http://schemas.openxmlformats.org/officeDocument/2006/relationships/hyperlink" Target="https://www.raz-plus.com/books/leveled-books/book/?id=236&amp;lang=English" TargetMode="External"/><Relationship Id="rId286" Type="http://schemas.openxmlformats.org/officeDocument/2006/relationships/hyperlink" Target="https://www.raz-plus.com/project-based-learning/project-based-learning-packs/" TargetMode="External"/><Relationship Id="rId287" Type="http://schemas.openxmlformats.org/officeDocument/2006/relationships/hyperlink" Target="https://www.raz-plus.com/project-based-learning/project-based-learning-packs/" TargetMode="External"/><Relationship Id="rId288" Type="http://schemas.openxmlformats.org/officeDocument/2006/relationships/hyperlink" Target="https://www.raz-plus.com/books/leveled-books/book/?id=2477&amp;lang=English" TargetMode="External"/><Relationship Id="rId289" Type="http://schemas.openxmlformats.org/officeDocument/2006/relationships/hyperlink" Target="https://www.raz-plus.com/books/leveled-books/book/?id=2477&amp;lang=English" TargetMode="External"/><Relationship Id="rId340" Type="http://schemas.openxmlformats.org/officeDocument/2006/relationships/hyperlink" Target="https://www.raz-plus.com/books/leveled-books/book/?id=1871&amp;lang=English" TargetMode="External"/><Relationship Id="rId341" Type="http://schemas.openxmlformats.org/officeDocument/2006/relationships/hyperlink" Target="https://www.raz-plus.com/books/leveled-books/book/?id=1860&amp;lang=English" TargetMode="External"/><Relationship Id="rId342" Type="http://schemas.openxmlformats.org/officeDocument/2006/relationships/hyperlink" Target="https://www.raz-plus.com/books/leveled-books/book/?id=2582&amp;lang=English" TargetMode="External"/><Relationship Id="rId343" Type="http://schemas.openxmlformats.org/officeDocument/2006/relationships/hyperlink" Target="https://www.raz-plus.com/books/leveled-books/book/?id=1894&amp;lang=English" TargetMode="External"/><Relationship Id="rId344" Type="http://schemas.openxmlformats.org/officeDocument/2006/relationships/hyperlink" Target="https://www.raz-plus.com/books/leveled-books/book/?id=1894&amp;lang=English" TargetMode="External"/><Relationship Id="rId345" Type="http://schemas.openxmlformats.org/officeDocument/2006/relationships/hyperlink" Target="https://www.raz-plus.com/books/leveled-books/book/?id=1894&amp;lang=English" TargetMode="External"/><Relationship Id="rId346" Type="http://schemas.openxmlformats.org/officeDocument/2006/relationships/hyperlink" Target="https://www.raz-plus.com/books/leveled-books/book/?id=1433&amp;lang=English" TargetMode="External"/><Relationship Id="rId347" Type="http://schemas.openxmlformats.org/officeDocument/2006/relationships/hyperlink" Target="https://www.raz-plus.com/books/leveled-books/book/?id=2582&amp;lang=English" TargetMode="External"/><Relationship Id="rId348" Type="http://schemas.openxmlformats.org/officeDocument/2006/relationships/hyperlink" Target="https://www.raz-plus.com/book.php?id=1734&amp;lang=English" TargetMode="External"/><Relationship Id="rId349" Type="http://schemas.openxmlformats.org/officeDocument/2006/relationships/hyperlink" Target="https://www.raz-plus.com/books/leveled-books/book/?id=217&amp;lang=English" TargetMode="External"/><Relationship Id="rId400" Type="http://schemas.openxmlformats.org/officeDocument/2006/relationships/hyperlink" Target="https://www.raz-plus.com/books/leveled-books/book/?id=905&amp;lang=English" TargetMode="External"/><Relationship Id="rId401" Type="http://schemas.openxmlformats.org/officeDocument/2006/relationships/hyperlink" Target="https://www.raz-plus.com/books/leveled-books/book/?id=1871&amp;lang=English" TargetMode="External"/><Relationship Id="rId402" Type="http://schemas.openxmlformats.org/officeDocument/2006/relationships/hyperlink" Target="https://www.readinga-z.com/books/leveled-books/book/?id=1860&amp;lang=English" TargetMode="External"/><Relationship Id="rId403" Type="http://schemas.openxmlformats.org/officeDocument/2006/relationships/hyperlink" Target="https://www.raz-plus.com/tutoring-mentoring-packs/phonics-packs/" TargetMode="External"/><Relationship Id="rId404" Type="http://schemas.openxmlformats.org/officeDocument/2006/relationships/hyperlink" Target="https://www.raz-plus.com/books/leveled-books/book/?id=1860&amp;lang=English" TargetMode="External"/><Relationship Id="rId405" Type="http://schemas.openxmlformats.org/officeDocument/2006/relationships/hyperlink" Target="https://www.raz-plus.com/books/leveled-books/book/?id=1894&amp;lang=English" TargetMode="External"/><Relationship Id="rId406" Type="http://schemas.openxmlformats.org/officeDocument/2006/relationships/hyperlink" Target="https://www.readinga-z.com/books/leveled-books/book/?id=2742&amp;lang=English" TargetMode="External"/><Relationship Id="rId407" Type="http://schemas.openxmlformats.org/officeDocument/2006/relationships/hyperlink" Target="https://www.readinga-z.com/books/leveled-books/book/?id=2886&amp;lang=English" TargetMode="External"/><Relationship Id="rId408" Type="http://schemas.openxmlformats.org/officeDocument/2006/relationships/hyperlink" Target="https://www.readinga-z.com/books/leveled-books/book/?id=898&amp;lang=English" TargetMode="External"/><Relationship Id="rId409" Type="http://schemas.openxmlformats.org/officeDocument/2006/relationships/hyperlink" Target="https://www.raz-plus.com/project-based-learning/project-based-learning-packs/" TargetMode="External"/><Relationship Id="rId120" Type="http://schemas.openxmlformats.org/officeDocument/2006/relationships/hyperlink" Target="https://www.raz-plus.com/books/leveled-books/book/?id=3327&amp;lang=English" TargetMode="External"/><Relationship Id="rId121" Type="http://schemas.openxmlformats.org/officeDocument/2006/relationships/hyperlink" Target="https://www.raz-plus.com/books/leveled-books/book/?id=3327&amp;lang=English" TargetMode="External"/><Relationship Id="rId122" Type="http://schemas.openxmlformats.org/officeDocument/2006/relationships/hyperlink" Target="https://www.raz-plus.com/books/leveled-books/book/?id=207&amp;lang=English" TargetMode="External"/><Relationship Id="rId123" Type="http://schemas.openxmlformats.org/officeDocument/2006/relationships/hyperlink" Target="https://www.raz-plus.com/books/leveled-books/book/?id=207&amp;lang=English" TargetMode="External"/><Relationship Id="rId124" Type="http://schemas.openxmlformats.org/officeDocument/2006/relationships/hyperlink" Target="https://www.raz-plus.com/books/leveled-books/book/?id=1020&amp;lang=English" TargetMode="External"/><Relationship Id="rId125" Type="http://schemas.openxmlformats.org/officeDocument/2006/relationships/hyperlink" Target="https://www.raz-plus.com/books/leveled-books/book/?id=1020&amp;lang=English" TargetMode="External"/><Relationship Id="rId80" Type="http://schemas.openxmlformats.org/officeDocument/2006/relationships/hyperlink" Target="file:///var/folders/Desktop/Correlations%20Reports/Texas%20Adoption/High%20Frequency%20Words%20Assessment,%20Assessment%20Set%20C" TargetMode="External"/><Relationship Id="rId81" Type="http://schemas.openxmlformats.org/officeDocument/2006/relationships/hyperlink" Target="https://www.raz-plus.com/tutoring-mentoring-packs/phonics-packs/" TargetMode="External"/><Relationship Id="rId82" Type="http://schemas.openxmlformats.org/officeDocument/2006/relationships/hyperlink" Target="https://www.raz-plus.com/tutoring-mentoring-packs/phonics-packs/" TargetMode="External"/><Relationship Id="rId83" Type="http://schemas.openxmlformats.org/officeDocument/2006/relationships/hyperlink" Target="https://www.raz-plus.com/tutoring-mentoring-packs/phonics-packs/" TargetMode="External"/><Relationship Id="rId84" Type="http://schemas.openxmlformats.org/officeDocument/2006/relationships/hyperlink" Target="https://www.raz-plus.com/tutoring-mentoring-packs/phonics-packs/" TargetMode="External"/><Relationship Id="rId85" Type="http://schemas.openxmlformats.org/officeDocument/2006/relationships/hyperlink" Target="https://www.raz-plus.com/tutoring-mentoring-packs/phonics-packs/" TargetMode="External"/><Relationship Id="rId86" Type="http://schemas.openxmlformats.org/officeDocument/2006/relationships/hyperlink" Target="https://www.raz-plus.com/tutoring-mentoring-packs/phonics-packs/" TargetMode="External"/><Relationship Id="rId87" Type="http://schemas.openxmlformats.org/officeDocument/2006/relationships/hyperlink" Target="https://www.raz-plus.com/books/leveled-books/book/?id=1979&amp;lang=English" TargetMode="External"/><Relationship Id="rId88" Type="http://schemas.openxmlformats.org/officeDocument/2006/relationships/hyperlink" Target="https://www.raz-plus.com/books/leveled-books/book/?id=1279&amp;lang=English" TargetMode="External"/><Relationship Id="rId89" Type="http://schemas.openxmlformats.org/officeDocument/2006/relationships/hyperlink" Target="https://www.raz-plus.com/books/leveled-books/book/?id=1372&amp;lang=English" TargetMode="External"/><Relationship Id="rId126" Type="http://schemas.openxmlformats.org/officeDocument/2006/relationships/hyperlink" Target="https://www.raz-plus.com/fluency/fluency-practice-passages/" TargetMode="External"/><Relationship Id="rId127" Type="http://schemas.openxmlformats.org/officeDocument/2006/relationships/hyperlink" Target="https://www.raz-plus.com/fluency/fluency-practice-passages/" TargetMode="External"/><Relationship Id="rId128" Type="http://schemas.openxmlformats.org/officeDocument/2006/relationships/hyperlink" Target="https://www.raz-plus.com/assessments/fluency-timed-reading/" TargetMode="External"/><Relationship Id="rId129" Type="http://schemas.openxmlformats.org/officeDocument/2006/relationships/hyperlink" Target="https://www.raz-plus.com/assessments/fluency-timed-reading/" TargetMode="External"/><Relationship Id="rId290" Type="http://schemas.openxmlformats.org/officeDocument/2006/relationships/hyperlink" Target="https://www.raz-plus.com/vocabulary/word-sorts/" TargetMode="External"/><Relationship Id="rId291" Type="http://schemas.openxmlformats.org/officeDocument/2006/relationships/hyperlink" Target="https://www.raz-plus.com/books/leveled-books/book/?id=2477&amp;lang=English" TargetMode="External"/><Relationship Id="rId292" Type="http://schemas.openxmlformats.org/officeDocument/2006/relationships/hyperlink" Target="https://www.raz-plus.com/books/leveled-books/book/?id=2477&amp;lang=English" TargetMode="External"/><Relationship Id="rId293" Type="http://schemas.openxmlformats.org/officeDocument/2006/relationships/hyperlink" Target="https://www.raz-plus.com/vocabulary/word-sorts/" TargetMode="External"/><Relationship Id="rId294" Type="http://schemas.openxmlformats.org/officeDocument/2006/relationships/hyperlink" Target="https://www.raz-plus.com/books/leveled-books/book/?id=1594&amp;lang=English" TargetMode="External"/><Relationship Id="rId295" Type="http://schemas.openxmlformats.org/officeDocument/2006/relationships/hyperlink" Target="https://www.raz-plus.com/books/leveled-books/book/?id=1594&amp;lang=English" TargetMode="External"/><Relationship Id="rId296" Type="http://schemas.openxmlformats.org/officeDocument/2006/relationships/hyperlink" Target="https://www.raz-plus.com/books/leveled-books/book/?id=2477&amp;lang=English" TargetMode="External"/><Relationship Id="rId297" Type="http://schemas.openxmlformats.org/officeDocument/2006/relationships/hyperlink" Target="https://www.raz-plus.com/books/leveled-books/book/?id=2477&amp;lang=English" TargetMode="External"/><Relationship Id="rId298" Type="http://schemas.openxmlformats.org/officeDocument/2006/relationships/hyperlink" Target="https://www.raz-plus.com/vocabulary/word-sorts/" TargetMode="External"/><Relationship Id="rId299" Type="http://schemas.openxmlformats.org/officeDocument/2006/relationships/hyperlink" Target="https://www.raz-plus.com/books/leveled-books/book/?id=2477&amp;lang=English" TargetMode="External"/><Relationship Id="rId350" Type="http://schemas.openxmlformats.org/officeDocument/2006/relationships/hyperlink" Target="https://www.raz-plus.com/books/leveled-books/book/?id=217&amp;lang=English" TargetMode="External"/><Relationship Id="rId351" Type="http://schemas.openxmlformats.org/officeDocument/2006/relationships/hyperlink" Target="https://www.raz-plus.com/book.php?id=1734&amp;lang=English" TargetMode="External"/><Relationship Id="rId352" Type="http://schemas.openxmlformats.org/officeDocument/2006/relationships/hyperlink" Target="https://www.raz-plus.com/books/leveled-books/book/?id=794&amp;lang=English" TargetMode="External"/><Relationship Id="rId353" Type="http://schemas.openxmlformats.org/officeDocument/2006/relationships/hyperlink" Target="https://www.raz-plus.com/books/leveled-books/book/?id=794&amp;lang=English" TargetMode="External"/><Relationship Id="rId354" Type="http://schemas.openxmlformats.org/officeDocument/2006/relationships/hyperlink" Target="https://www.raz-plus.com/books/leveled-books/book/?id=1035&amp;lang=English" TargetMode="External"/><Relationship Id="rId355" Type="http://schemas.openxmlformats.org/officeDocument/2006/relationships/hyperlink" Target="https://www.raz-plus.com/books/leveled-books/book/?id=1035&amp;lang=English" TargetMode="External"/><Relationship Id="rId356" Type="http://schemas.openxmlformats.org/officeDocument/2006/relationships/hyperlink" Target="https://www.raz-plus.com/books/leveled-books/book/?id=794&amp;lang=English" TargetMode="External"/><Relationship Id="rId357" Type="http://schemas.openxmlformats.org/officeDocument/2006/relationships/hyperlink" Target="https://www.raz-plus.com/fluency/fluency-practice-passages/" TargetMode="External"/><Relationship Id="rId358" Type="http://schemas.openxmlformats.org/officeDocument/2006/relationships/hyperlink" Target="https://www.raz-plus.com/books/leveled-books/book/?id=2743" TargetMode="External"/><Relationship Id="rId359" Type="http://schemas.openxmlformats.org/officeDocument/2006/relationships/hyperlink" Target="https://www.raz-plus.com/comprehension/reading-graphic-organizers/" TargetMode="External"/><Relationship Id="rId410" Type="http://schemas.openxmlformats.org/officeDocument/2006/relationships/hyperlink" Target="https://www.raz-plus.com/project-based-learning/project-based-learning-packs/" TargetMode="External"/><Relationship Id="rId411" Type="http://schemas.openxmlformats.org/officeDocument/2006/relationships/hyperlink" Target="https://www.raz-plus.com/project-based-learning/project-based-learning-packs/" TargetMode="External"/><Relationship Id="rId412" Type="http://schemas.openxmlformats.org/officeDocument/2006/relationships/hyperlink" Target="https://www.raz-plus.com/project-based-learning/project-based-learning-packs/" TargetMode="External"/><Relationship Id="rId413" Type="http://schemas.openxmlformats.org/officeDocument/2006/relationships/hyperlink" Target="https://www.raz-plus.com/books/leveled-books/book/?id=3117&amp;lang=English" TargetMode="External"/><Relationship Id="rId414" Type="http://schemas.openxmlformats.org/officeDocument/2006/relationships/hyperlink" Target="https://www.raz-plus.com/books/leveled-books/book/?id=3117&amp;lang=English" TargetMode="External"/><Relationship Id="rId415" Type="http://schemas.openxmlformats.org/officeDocument/2006/relationships/hyperlink" Target="https://www.raz-plus.com/books/leveled-books/book/?id=242&amp;lang=English" TargetMode="External"/><Relationship Id="rId416" Type="http://schemas.openxmlformats.org/officeDocument/2006/relationships/hyperlink" Target="https://www.raz-plus.com/books/leveled-books/book/?id=242&amp;lang=English" TargetMode="External"/><Relationship Id="rId417" Type="http://schemas.openxmlformats.org/officeDocument/2006/relationships/hyperlink" Target="https://www.raz-plus.com/books/leveled-books/book/?id=2742&amp;lang=English" TargetMode="External"/><Relationship Id="rId418" Type="http://schemas.openxmlformats.org/officeDocument/2006/relationships/hyperlink" Target="https://www.raz-plus.com/books/leveled-books/book/?id=2742&amp;lang=English" TargetMode="External"/><Relationship Id="rId419" Type="http://schemas.openxmlformats.org/officeDocument/2006/relationships/hyperlink" Target="https://www.raz-plus.com/books/leveled-books/book/?id=242&amp;lang=English" TargetMode="External"/><Relationship Id="rId130" Type="http://schemas.openxmlformats.org/officeDocument/2006/relationships/hyperlink" Target="https://www.raz-plus.com/assessments/fluency-timed-reading/" TargetMode="External"/><Relationship Id="rId131" Type="http://schemas.openxmlformats.org/officeDocument/2006/relationships/hyperlink" Target="https://www.raz-plus.com/fluency/readers-theater-scripts/" TargetMode="External"/><Relationship Id="rId132" Type="http://schemas.openxmlformats.org/officeDocument/2006/relationships/hyperlink" Target="https://www.raz-plus.com/book-related-resources/literature-circles/" TargetMode="External"/><Relationship Id="rId133" Type="http://schemas.openxmlformats.org/officeDocument/2006/relationships/hyperlink" Target="https://www.raz-plus.com/book-related-resources/literature-circles/" TargetMode="External"/><Relationship Id="rId134" Type="http://schemas.openxmlformats.org/officeDocument/2006/relationships/hyperlink" Target="https://www.raz-plus.com/comprehension/reading-graphic-organizers/" TargetMode="External"/><Relationship Id="rId135" Type="http://schemas.openxmlformats.org/officeDocument/2006/relationships/hyperlink" Target="https://www.raz-plus.com/books/leveled-books/book/?id=2743" TargetMode="External"/><Relationship Id="rId90" Type="http://schemas.openxmlformats.org/officeDocument/2006/relationships/hyperlink" Target="https://www.raz-plus.com/books/leveled-books/book/?id=1372&amp;lang=English" TargetMode="External"/><Relationship Id="rId91" Type="http://schemas.openxmlformats.org/officeDocument/2006/relationships/hyperlink" Target="https://www.raz-plus.com/books/leveled-books/book/?id=217&amp;lang=English" TargetMode="External"/><Relationship Id="rId92" Type="http://schemas.openxmlformats.org/officeDocument/2006/relationships/hyperlink" Target="https://www.raz-plus.com/books/leveled-books/book/?id=217&amp;lang=English" TargetMode="External"/><Relationship Id="rId93" Type="http://schemas.openxmlformats.org/officeDocument/2006/relationships/hyperlink" Target="https://www.raz-plus.com/books/leveled-books/book/?id=3408&amp;lang=English" TargetMode="External"/><Relationship Id="rId94" Type="http://schemas.openxmlformats.org/officeDocument/2006/relationships/hyperlink" Target="https://www.raz-plus.com/books/leveled-books/book/?id=3408&amp;lang=English" TargetMode="External"/><Relationship Id="rId95" Type="http://schemas.openxmlformats.org/officeDocument/2006/relationships/hyperlink" Target="https://www.raz-plus.com/books/leveled-books/book/?id=2251&amp;lang=English" TargetMode="External"/><Relationship Id="rId96" Type="http://schemas.openxmlformats.org/officeDocument/2006/relationships/hyperlink" Target="https://www.raz-plus.com/books/leveled-books/book/?id=2251&amp;lang=English" TargetMode="External"/><Relationship Id="rId97" Type="http://schemas.openxmlformats.org/officeDocument/2006/relationships/hyperlink" Target="https://www.raz-plus.com/books/leveled-books/book/?id=820&amp;lang=English" TargetMode="External"/><Relationship Id="rId98" Type="http://schemas.openxmlformats.org/officeDocument/2006/relationships/hyperlink" Target="https://www.raz-plus.com/books/leveled-books/book/?id=820&amp;lang=English" TargetMode="External"/><Relationship Id="rId99" Type="http://schemas.openxmlformats.org/officeDocument/2006/relationships/hyperlink" Target="https://www.raz-plus.com/books/leveled-books/book/?id=1314&amp;lang=English" TargetMode="External"/><Relationship Id="rId136" Type="http://schemas.openxmlformats.org/officeDocument/2006/relationships/hyperlink" Target="https://www.raz-plus.com/comprehension/reading-graphic-organizers/" TargetMode="External"/><Relationship Id="rId137" Type="http://schemas.openxmlformats.org/officeDocument/2006/relationships/hyperlink" Target="https://www.raz-plus.com/books/leveled-books/book/?id=716&amp;lang=English" TargetMode="External"/><Relationship Id="rId138" Type="http://schemas.openxmlformats.org/officeDocument/2006/relationships/hyperlink" Target="https://www.raz-plus.com/books/leveled-books/book/?id=1884&amp;lang=English" TargetMode="External"/><Relationship Id="rId139" Type="http://schemas.openxmlformats.org/officeDocument/2006/relationships/hyperlink" Target="https://www.raz-plus.com/books/leveled-books/book/?id=1927&amp;lang=English" TargetMode="External"/><Relationship Id="rId360" Type="http://schemas.openxmlformats.org/officeDocument/2006/relationships/hyperlink" Target="https://www.raz-plus.com/books/leveled-books/book/?id=2743" TargetMode="External"/><Relationship Id="rId361" Type="http://schemas.openxmlformats.org/officeDocument/2006/relationships/hyperlink" Target="https://www.raz-plus.com/comprehension/reading-graphic-organizers/" TargetMode="External"/><Relationship Id="rId362" Type="http://schemas.openxmlformats.org/officeDocument/2006/relationships/hyperlink" Target="https://www.raz-plus.com/books/leveled-books/book/?id=2743" TargetMode="External"/><Relationship Id="rId363" Type="http://schemas.openxmlformats.org/officeDocument/2006/relationships/hyperlink" Target="https://www.raz-plus.com/books/leveled-books/book/?id=716&amp;lang=English" TargetMode="External"/><Relationship Id="rId364" Type="http://schemas.openxmlformats.org/officeDocument/2006/relationships/hyperlink" Target="https://www.raz-plus.com/books/leveled-books/book/?id=1927&amp;lang=English" TargetMode="External"/><Relationship Id="rId365" Type="http://schemas.openxmlformats.org/officeDocument/2006/relationships/hyperlink" Target="https://www.raz-plus.com/books/leveled-books/book/?id=1927&amp;lang=English" TargetMode="External"/><Relationship Id="rId366" Type="http://schemas.openxmlformats.org/officeDocument/2006/relationships/hyperlink" Target="https://www.raz-plus.com/books/leveled-books/book/?id=1884&amp;lang=English" TargetMode="External"/><Relationship Id="rId367" Type="http://schemas.openxmlformats.org/officeDocument/2006/relationships/hyperlink" Target="https://www.raz-plus.com/books/leveled-books/book/?id=2227&amp;lang=English" TargetMode="External"/><Relationship Id="rId368" Type="http://schemas.openxmlformats.org/officeDocument/2006/relationships/hyperlink" Target="https://www.raz-plus.com/books/leveled-books/book/?id=123&amp;lang=English" TargetMode="External"/><Relationship Id="rId369" Type="http://schemas.openxmlformats.org/officeDocument/2006/relationships/hyperlink" Target="https://www.raz-plus.com/books/leveled-books/book/?id=2801&amp;lang=English" TargetMode="External"/><Relationship Id="rId420" Type="http://schemas.openxmlformats.org/officeDocument/2006/relationships/hyperlink" Target="https://www.raz-plus.com/books/leveled-books/book/?id=242&amp;lang=English" TargetMode="External"/><Relationship Id="rId421" Type="http://schemas.openxmlformats.org/officeDocument/2006/relationships/hyperlink" Target="https://www.raz-plus.com/books/leveled-books/book/?id=2742&amp;lang=English" TargetMode="External"/><Relationship Id="rId422" Type="http://schemas.openxmlformats.org/officeDocument/2006/relationships/hyperlink" Target="https://www.raz-plus.com/books/leveled-books/book/?id=2742&amp;lang=English" TargetMode="External"/><Relationship Id="rId423" Type="http://schemas.openxmlformats.org/officeDocument/2006/relationships/hyperlink" Target="https://www.raz-plus.com/books/leveled-books/book/?id=3045&amp;lang=English" TargetMode="External"/><Relationship Id="rId424" Type="http://schemas.openxmlformats.org/officeDocument/2006/relationships/hyperlink" Target="https://www.raz-plus.com/books/leveled-books/book/?id=3045&amp;lang=English" TargetMode="External"/><Relationship Id="rId425" Type="http://schemas.openxmlformats.org/officeDocument/2006/relationships/hyperlink" Target="https://www.raz-plus.com/books/leveled-books/book/?id=839&amp;lang=English" TargetMode="External"/><Relationship Id="rId426" Type="http://schemas.openxmlformats.org/officeDocument/2006/relationships/hyperlink" Target="https://www.raz-plus.com/books/leveled-books/book/?id=839&amp;lang=English" TargetMode="External"/><Relationship Id="rId427" Type="http://schemas.openxmlformats.org/officeDocument/2006/relationships/hyperlink" Target="https://www.raz-plus.com/books/leveled-books/book/?id=839&amp;lang=English" TargetMode="External"/><Relationship Id="rId428" Type="http://schemas.openxmlformats.org/officeDocument/2006/relationships/hyperlink" Target="https://www.raz-plus.com/books/leveled-books/book/?id=839&amp;lang=English" TargetMode="External"/><Relationship Id="rId429" Type="http://schemas.openxmlformats.org/officeDocument/2006/relationships/hyperlink" Target="https://www.raz-plus.com/books/leveled-books/book/?id=872&amp;lang=English" TargetMode="External"/><Relationship Id="rId140" Type="http://schemas.openxmlformats.org/officeDocument/2006/relationships/hyperlink" Target="https://www.raz-plus.com/books/leveled-books/book/?id=3083&amp;lang=English" TargetMode="External"/><Relationship Id="rId141" Type="http://schemas.openxmlformats.org/officeDocument/2006/relationships/hyperlink" Target="https://www.raz-plus.com/books/leveled-books/book/?id=1137&amp;lang=English" TargetMode="External"/><Relationship Id="rId142" Type="http://schemas.openxmlformats.org/officeDocument/2006/relationships/hyperlink" Target="https://www.raz-plus.com/books/leveled-books/book/?id=977&amp;lang=English" TargetMode="External"/><Relationship Id="rId143" Type="http://schemas.openxmlformats.org/officeDocument/2006/relationships/hyperlink" Target="https://www.raz-plus.com/books/leveled-books/book/?id=977&amp;lang=English" TargetMode="External"/><Relationship Id="rId144" Type="http://schemas.openxmlformats.org/officeDocument/2006/relationships/hyperlink" Target="https://www.raz-plus.com/books/leveled-books/book/?id=830&amp;lang=English" TargetMode="External"/><Relationship Id="rId145" Type="http://schemas.openxmlformats.org/officeDocument/2006/relationships/hyperlink" Target="https://www.raz-plus.com/books/leveled-books/book/?id=830&amp;lang=English" TargetMode="External"/><Relationship Id="rId146" Type="http://schemas.openxmlformats.org/officeDocument/2006/relationships/hyperlink" Target="https://www.raz-plus.com/books/leveled-books/book/?id=2227&amp;lang=English" TargetMode="External"/><Relationship Id="rId147" Type="http://schemas.openxmlformats.org/officeDocument/2006/relationships/hyperlink" Target="https://www.raz-plus.com/books/leveled-books/book/?id=1450&amp;lang=English" TargetMode="External"/><Relationship Id="rId148" Type="http://schemas.openxmlformats.org/officeDocument/2006/relationships/hyperlink" Target="https://www.raz-plus.com/books/leveled-books/book/?id=1450&amp;lang=English" TargetMode="External"/><Relationship Id="rId149" Type="http://schemas.openxmlformats.org/officeDocument/2006/relationships/hyperlink" Target="https://www.raz-plus.com/book-related-resources/paired-books/" TargetMode="External"/><Relationship Id="rId200" Type="http://schemas.openxmlformats.org/officeDocument/2006/relationships/hyperlink" Target="https://www.readinga-z.com/books/leveled-books/book/?id=1373&amp;lang=English" TargetMode="External"/><Relationship Id="rId201" Type="http://schemas.openxmlformats.org/officeDocument/2006/relationships/hyperlink" Target="https://www.readinga-z.com/books/leveled-books/book/?id=1070&amp;lang=English" TargetMode="External"/><Relationship Id="rId202" Type="http://schemas.openxmlformats.org/officeDocument/2006/relationships/hyperlink" Target="https://www.readinga-z.com/books/leveled-books/book/?id=3117&amp;lang=English" TargetMode="External"/><Relationship Id="rId203" Type="http://schemas.openxmlformats.org/officeDocument/2006/relationships/hyperlink" Target="https://www.raz-plus.com/writing/poetry-writing-lessons/" TargetMode="External"/><Relationship Id="rId204" Type="http://schemas.openxmlformats.org/officeDocument/2006/relationships/hyperlink" Target="https://www.raz-plus.com/writing/poetry-writing-lessons/" TargetMode="External"/><Relationship Id="rId205" Type="http://schemas.openxmlformats.org/officeDocument/2006/relationships/hyperlink" Target="https://www.raz-plus.com/books/themed-nonfiction-series/giants-of-the-animal-world/" TargetMode="External"/><Relationship Id="rId206" Type="http://schemas.openxmlformats.org/officeDocument/2006/relationships/hyperlink" Target="https://www.raz-plus.com/books/themed-nonfiction-series/countries-around-the-world/" TargetMode="External"/><Relationship Id="rId207" Type="http://schemas.openxmlformats.org/officeDocument/2006/relationships/hyperlink" Target="https://www.raz-plus.com/books/leveled-books/book/?id=1970&amp;lang=English" TargetMode="External"/><Relationship Id="rId208" Type="http://schemas.openxmlformats.org/officeDocument/2006/relationships/hyperlink" Target="https://www.raz-plus.com/books/leveled-books/book/?id=1297&amp;lang=English" TargetMode="External"/><Relationship Id="rId209" Type="http://schemas.openxmlformats.org/officeDocument/2006/relationships/hyperlink" Target="https://www.raz-plus.com/books/leveled-books/book/?id=1239&amp;lang=English" TargetMode="External"/><Relationship Id="rId370" Type="http://schemas.openxmlformats.org/officeDocument/2006/relationships/hyperlink" Target="https://www.raz-plus.com/books/themed-nonfiction-series/giants-of-the-animal-world/" TargetMode="External"/><Relationship Id="rId371" Type="http://schemas.openxmlformats.org/officeDocument/2006/relationships/hyperlink" Target="https://www.raz-plus.com/books/themed-nonfiction-series/countries-around-the-world/" TargetMode="External"/><Relationship Id="rId372" Type="http://schemas.openxmlformats.org/officeDocument/2006/relationships/hyperlink" Target="https://www.raz-plus.com/writing/poetry-writing-lessons/" TargetMode="External"/><Relationship Id="rId373" Type="http://schemas.openxmlformats.org/officeDocument/2006/relationships/hyperlink" Target="https://www.raz-plus.com/writing/poetry-writing-lessons/" TargetMode="External"/><Relationship Id="rId374" Type="http://schemas.openxmlformats.org/officeDocument/2006/relationships/hyperlink" Target="https://www.raz-plus.com/book.php?id=314" TargetMode="External"/><Relationship Id="rId375" Type="http://schemas.openxmlformats.org/officeDocument/2006/relationships/hyperlink" Target="https://www.raz-plus.com/writing/poetry-writing-lessons/" TargetMode="External"/><Relationship Id="rId376" Type="http://schemas.openxmlformats.org/officeDocument/2006/relationships/hyperlink" Target="https://www.raz-plus.com/writing/poetry-writing-lessons/" TargetMode="External"/><Relationship Id="rId377" Type="http://schemas.openxmlformats.org/officeDocument/2006/relationships/hyperlink" Target="https://www.readinga-z.com/books/leveled-books/book/?id=1070&amp;lang=English" TargetMode="External"/><Relationship Id="rId378" Type="http://schemas.openxmlformats.org/officeDocument/2006/relationships/hyperlink" Target="https://www.readinga-z.com/books/leveled-books/book/?id=1373&amp;lang=English" TargetMode="External"/><Relationship Id="rId379" Type="http://schemas.openxmlformats.org/officeDocument/2006/relationships/hyperlink" Target="https://www.readinga-z.com/books/leveled-books/book/?id=3327&amp;lang=English" TargetMode="External"/><Relationship Id="rId430" Type="http://schemas.openxmlformats.org/officeDocument/2006/relationships/hyperlink" Target="https://www.raz-plus.com/books/leveled-books/book/?id=872&amp;lang=English" TargetMode="External"/><Relationship Id="rId431" Type="http://schemas.openxmlformats.org/officeDocument/2006/relationships/hyperlink" Target="https://www.raz-plus.com/books/leveled-books/book/?id=872&amp;lang=English" TargetMode="External"/><Relationship Id="rId432" Type="http://schemas.openxmlformats.org/officeDocument/2006/relationships/hyperlink" Target="https://www.raz-plus.com/books/leveled-books/book/?id=872&amp;lang=English" TargetMode="External"/><Relationship Id="rId433" Type="http://schemas.openxmlformats.org/officeDocument/2006/relationships/hyperlink" Target="https://www.raz-plus.com/books/leveled-books/book/?id=3117&amp;lang=English" TargetMode="External"/><Relationship Id="rId434" Type="http://schemas.openxmlformats.org/officeDocument/2006/relationships/hyperlink" Target="https://www.raz-plus.com/books/leveled-books/book/?id=3117&amp;lang=English" TargetMode="External"/><Relationship Id="rId435" Type="http://schemas.openxmlformats.org/officeDocument/2006/relationships/hyperlink" Target="https://www.raz-plus.com/books/leveled-books/book/?id=3117&amp;lang=English" TargetMode="External"/><Relationship Id="rId436" Type="http://schemas.openxmlformats.org/officeDocument/2006/relationships/hyperlink" Target="https://www.raz-plus.com/ell/ell-language-skill-packs/" TargetMode="External"/><Relationship Id="rId437" Type="http://schemas.openxmlformats.org/officeDocument/2006/relationships/hyperlink" Target="https://www.raz-plus.com/books/leveled-books/book/?id=3405" TargetMode="External"/><Relationship Id="rId438" Type="http://schemas.openxmlformats.org/officeDocument/2006/relationships/hyperlink" Target="https://www.raz-plus.com/books/leveled-books/book/?id=1048&amp;lang=English" TargetMode="External"/><Relationship Id="rId439" Type="http://schemas.openxmlformats.org/officeDocument/2006/relationships/hyperlink" Target="https://www.raz-plus.com/books/leveled-books/book/?id=1433&amp;lang=English" TargetMode="External"/><Relationship Id="rId150" Type="http://schemas.openxmlformats.org/officeDocument/2006/relationships/hyperlink" Target="https://www.raz-plus.com/ell/ell-language-skill-packs/" TargetMode="External"/><Relationship Id="rId151" Type="http://schemas.openxmlformats.org/officeDocument/2006/relationships/hyperlink" Target="https://www.raz-plus.com/books/leveled-books/book/?id=694&amp;lang=English" TargetMode="External"/><Relationship Id="rId152" Type="http://schemas.openxmlformats.org/officeDocument/2006/relationships/hyperlink" Target="https://www.raz-plus.com/books/leveled-books/book/?id=694&amp;lang=English" TargetMode="External"/><Relationship Id="rId153" Type="http://schemas.openxmlformats.org/officeDocument/2006/relationships/hyperlink" Target="https://www.raz-plus.com/books/leveled-books/book/?id=1035&amp;lang=English" TargetMode="External"/><Relationship Id="rId154" Type="http://schemas.openxmlformats.org/officeDocument/2006/relationships/hyperlink" Target="https://www.raz-plus.com/books/leveled-books/book/?id=1035&amp;lang=English" TargetMode="External"/><Relationship Id="rId155" Type="http://schemas.openxmlformats.org/officeDocument/2006/relationships/hyperlink" Target="https://www.raz-plus.com/comprehension/close-read-passages/?close_read_passage_id=11405" TargetMode="External"/><Relationship Id="rId156" Type="http://schemas.openxmlformats.org/officeDocument/2006/relationships/hyperlink" Target="https://www.raz-plus.com/books/leveled-books/book/?id=290" TargetMode="External"/><Relationship Id="rId157" Type="http://schemas.openxmlformats.org/officeDocument/2006/relationships/hyperlink" Target="https://www.raz-plus.com/books/leveled-books/book/?id=1889" TargetMode="External"/><Relationship Id="rId158" Type="http://schemas.openxmlformats.org/officeDocument/2006/relationships/hyperlink" Target="https://www.raz-plus.com/books/leveled-books/book/?id=1889" TargetMode="External"/><Relationship Id="rId159" Type="http://schemas.openxmlformats.org/officeDocument/2006/relationships/hyperlink" Target="https://www.raz-plus.com/books/leveled-books/book/?id=159&amp;lang=English" TargetMode="External"/><Relationship Id="rId210" Type="http://schemas.openxmlformats.org/officeDocument/2006/relationships/hyperlink" Target="https://www.raz-plus.com/books/leveled-books/book/?id=202&amp;lang=English" TargetMode="External"/><Relationship Id="rId211" Type="http://schemas.openxmlformats.org/officeDocument/2006/relationships/hyperlink" Target="https://www.raz-plus.com/writing/poetry-writing-lessons/" TargetMode="External"/><Relationship Id="rId212" Type="http://schemas.openxmlformats.org/officeDocument/2006/relationships/hyperlink" Target="https://www.raz-plus.com/books/leveled-books/book/?id=1252" TargetMode="External"/><Relationship Id="rId213" Type="http://schemas.openxmlformats.org/officeDocument/2006/relationships/hyperlink" Target="https://www.raz-plus.com/books/leveled-books/book/?id=1252" TargetMode="External"/><Relationship Id="rId214" Type="http://schemas.openxmlformats.org/officeDocument/2006/relationships/hyperlink" Target="https://www.raz-plus.com/books/leveled-books/book/?id=206&amp;lang=English" TargetMode="External"/><Relationship Id="rId215" Type="http://schemas.openxmlformats.org/officeDocument/2006/relationships/hyperlink" Target="https://www.raz-plus.com/books/leveled-books/book/?id=892&amp;lang=English" TargetMode="External"/><Relationship Id="rId216" Type="http://schemas.openxmlformats.org/officeDocument/2006/relationships/hyperlink" Target="https://www.readinga-z.com/books/leveled-books/book/?id=818&amp;lang=English" TargetMode="External"/><Relationship Id="rId217" Type="http://schemas.openxmlformats.org/officeDocument/2006/relationships/hyperlink" Target="https://www.readinga-z.com/books/leveled-books/book/?id=626&amp;lang=English" TargetMode="External"/><Relationship Id="rId218" Type="http://schemas.openxmlformats.org/officeDocument/2006/relationships/hyperlink" Target="https://www.raz-plus.com/books/leveled-books/book/?id=1245&amp;lang=English" TargetMode="External"/><Relationship Id="rId219" Type="http://schemas.openxmlformats.org/officeDocument/2006/relationships/hyperlink" Target="https://www.raz-plus.com/book.php?id=314" TargetMode="External"/><Relationship Id="rId380" Type="http://schemas.openxmlformats.org/officeDocument/2006/relationships/hyperlink" Target="https://www.raz-plus.com/books/themed-nonfiction-series/giants-of-the-animal-world/" TargetMode="External"/><Relationship Id="rId381" Type="http://schemas.openxmlformats.org/officeDocument/2006/relationships/hyperlink" Target="https://www.raz-plus.com/books/themed-nonfiction-series/countries-around-the-world/" TargetMode="External"/><Relationship Id="rId382" Type="http://schemas.openxmlformats.org/officeDocument/2006/relationships/hyperlink" Target="https://www.raz-plus.com/book.php?id=2134" TargetMode="External"/><Relationship Id="rId383" Type="http://schemas.openxmlformats.org/officeDocument/2006/relationships/hyperlink" Target="https://www.raz-plus.com/books/themed-nonfiction-series/giants-of-the-animal-world/" TargetMode="External"/><Relationship Id="rId384" Type="http://schemas.openxmlformats.org/officeDocument/2006/relationships/hyperlink" Target="https://www.raz-plus.com/project-based-learning/project-based-learning-packs/" TargetMode="External"/><Relationship Id="rId385" Type="http://schemas.openxmlformats.org/officeDocument/2006/relationships/hyperlink" Target="https://www.raz-plus.com/project-based-learning/project-based-learning-packs/" TargetMode="External"/><Relationship Id="rId386" Type="http://schemas.openxmlformats.org/officeDocument/2006/relationships/hyperlink" Target="https://www.raz-plus.com/project-based-learning/project-based-learning-packs/" TargetMode="External"/><Relationship Id="rId387" Type="http://schemas.openxmlformats.org/officeDocument/2006/relationships/hyperlink" Target="https://www.raz-plus.com/project-based-learning/project-based-learning-packs/" TargetMode="External"/><Relationship Id="rId388" Type="http://schemas.openxmlformats.org/officeDocument/2006/relationships/hyperlink" Target="https://www.raz-plus.com/books/leveled-books/book/?id=766&amp;lang=English" TargetMode="External"/><Relationship Id="rId389" Type="http://schemas.openxmlformats.org/officeDocument/2006/relationships/hyperlink" Target="https://www.raz-plus.com/book-related-resources/paired-books/" TargetMode="External"/><Relationship Id="rId440" Type="http://schemas.openxmlformats.org/officeDocument/2006/relationships/hyperlink" Target="https://www.raz-plus.com/books/leveled-books/book/?id=1015&amp;lang=English" TargetMode="External"/><Relationship Id="rId441" Type="http://schemas.openxmlformats.org/officeDocument/2006/relationships/hyperlink" Target="https://www.raz-plus.com/books/leveled-books/book/?id=905&amp;lang=English" TargetMode="External"/><Relationship Id="rId442" Type="http://schemas.openxmlformats.org/officeDocument/2006/relationships/hyperlink" Target="https://www.raz-plus.com/books/leveled-books/book/?id=1048&amp;lang=English" TargetMode="External"/><Relationship Id="rId443" Type="http://schemas.openxmlformats.org/officeDocument/2006/relationships/hyperlink" Target="https://www.raz-plus.com/books/leveled-books/book/?id=1378&amp;lang=English" TargetMode="External"/><Relationship Id="rId444" Type="http://schemas.openxmlformats.org/officeDocument/2006/relationships/hyperlink" Target="https://www.raz-plus.com/books/leveled-books/book/?id=905&amp;lang=English" TargetMode="External"/><Relationship Id="rId445" Type="http://schemas.openxmlformats.org/officeDocument/2006/relationships/hyperlink" Target="https://www.readinga-z.com/books/leveled-books/book/?id=1597&amp;lang=English" TargetMode="External"/><Relationship Id="rId446" Type="http://schemas.openxmlformats.org/officeDocument/2006/relationships/hyperlink" Target="https://www.raz-plus.com/books/leveled-books/book/?id=1048&amp;lang=English" TargetMode="External"/><Relationship Id="rId447" Type="http://schemas.openxmlformats.org/officeDocument/2006/relationships/hyperlink" Target="https://www.readinga-z.com/books/leveled-books/book/?id=1885&amp;lang=English" TargetMode="External"/><Relationship Id="rId448" Type="http://schemas.openxmlformats.org/officeDocument/2006/relationships/hyperlink" Target="https://www.raz-plus.com/books/leveled-books/book/?id=140&amp;lang=English" TargetMode="External"/><Relationship Id="rId449" Type="http://schemas.openxmlformats.org/officeDocument/2006/relationships/hyperlink" Target="https://www.raz-plus.com/books/leveled-books/book/?id=1245&amp;lang=English" TargetMode="External"/><Relationship Id="rId10" Type="http://schemas.openxmlformats.org/officeDocument/2006/relationships/hyperlink" Target="https://www.raz-plus.com/books/leveled-books/book/?id=1841" TargetMode="External"/><Relationship Id="rId11" Type="http://schemas.openxmlformats.org/officeDocument/2006/relationships/hyperlink" Target="https://www.raz-plus.com/books/leveled-books/book/?id=1841&amp;scrollTo=ellPack" TargetMode="External"/><Relationship Id="rId12" Type="http://schemas.openxmlformats.org/officeDocument/2006/relationships/hyperlink" Target="https://www.raz-plus.com/ell/ell-language-skill-packs/" TargetMode="External"/><Relationship Id="rId13" Type="http://schemas.openxmlformats.org/officeDocument/2006/relationships/hyperlink" Target="https://www.raz-plus.com/books/leveled-books/book/?id=1254&amp;lang=English" TargetMode="External"/><Relationship Id="rId14" Type="http://schemas.openxmlformats.org/officeDocument/2006/relationships/hyperlink" Target="https://www.raz-plus.com/books/leveled-books/book/?id=1254&amp;lang=English" TargetMode="External"/><Relationship Id="rId15" Type="http://schemas.openxmlformats.org/officeDocument/2006/relationships/hyperlink" Target="https://www.raz-plus.com/ell/ell-language-skill-packs/" TargetMode="External"/><Relationship Id="rId16" Type="http://schemas.openxmlformats.org/officeDocument/2006/relationships/hyperlink" Target="https://www.raz-plus.com/ell/ell-language-skill-packs/" TargetMode="External"/><Relationship Id="rId17" Type="http://schemas.openxmlformats.org/officeDocument/2006/relationships/hyperlink" Target="https://www.raz-plus.com/books/leveled-books/book/?id=3405" TargetMode="External"/><Relationship Id="rId18" Type="http://schemas.openxmlformats.org/officeDocument/2006/relationships/hyperlink" Target="https://www.raz-plus.com/ell/ell-comic-conversations/comic/?id=11735" TargetMode="External"/><Relationship Id="rId19" Type="http://schemas.openxmlformats.org/officeDocument/2006/relationships/hyperlink" Target="https://www.raz-plus.com/ell/ell-comic-conversations/comic/?id=11805" TargetMode="External"/><Relationship Id="rId160" Type="http://schemas.openxmlformats.org/officeDocument/2006/relationships/hyperlink" Target="https://www.raz-plus.com/books/leveled-books/book/?id=159&amp;lang=English" TargetMode="External"/><Relationship Id="rId161" Type="http://schemas.openxmlformats.org/officeDocument/2006/relationships/hyperlink" Target="https://www.raz-plus.com/books/leveled-books/book/?id=838&amp;lang=English" TargetMode="External"/><Relationship Id="rId162" Type="http://schemas.openxmlformats.org/officeDocument/2006/relationships/hyperlink" Target="https://www.raz-plus.com/books/leveled-books/book/?id=838&amp;lang=English" TargetMode="External"/><Relationship Id="rId163" Type="http://schemas.openxmlformats.org/officeDocument/2006/relationships/hyperlink" Target="https://www.raz-plus.com/writing/writers-response/" TargetMode="External"/><Relationship Id="rId164" Type="http://schemas.openxmlformats.org/officeDocument/2006/relationships/hyperlink" Target="https://www.raz-plus.com/books/leveled-books/book/?id=1137" TargetMode="External"/><Relationship Id="rId165" Type="http://schemas.openxmlformats.org/officeDocument/2006/relationships/hyperlink" Target="https://www.raz-plus.com/books/leveled-books/book/?id=2801&amp;lang=English" TargetMode="External"/><Relationship Id="rId166" Type="http://schemas.openxmlformats.org/officeDocument/2006/relationships/hyperlink" Target="https://www.raz-plus.com/assessments/retelling-rubrics/" TargetMode="External"/><Relationship Id="rId167" Type="http://schemas.openxmlformats.org/officeDocument/2006/relationships/hyperlink" Target="https://www.raz-plus.com/assessments/benchmark-passages/" TargetMode="External"/><Relationship Id="rId168" Type="http://schemas.openxmlformats.org/officeDocument/2006/relationships/hyperlink" Target="https://www.raz-plus.com/ell/ell-vocabulary-power-packs/pack/?id=2745" TargetMode="External"/><Relationship Id="rId169" Type="http://schemas.openxmlformats.org/officeDocument/2006/relationships/hyperlink" Target="https://www.raz-plus.com/ell/ell-vocabulary-power-packs/pack/?id=2745" TargetMode="External"/><Relationship Id="rId220" Type="http://schemas.openxmlformats.org/officeDocument/2006/relationships/hyperlink" Target="https://www.raz-plus.com/books/leveled-books/book/?id=2582&amp;lang=English" TargetMode="External"/><Relationship Id="rId221" Type="http://schemas.openxmlformats.org/officeDocument/2006/relationships/hyperlink" Target="https://www.raz-plus.com/tutoring-mentoring-packs/phonics-packs/" TargetMode="External"/><Relationship Id="rId222" Type="http://schemas.openxmlformats.org/officeDocument/2006/relationships/hyperlink" Target="https://www.raz-plus.com/books/leveled-books/book/?id=1378&amp;lang=English" TargetMode="External"/><Relationship Id="rId223" Type="http://schemas.openxmlformats.org/officeDocument/2006/relationships/hyperlink" Target="https://www.raz-plus.com/books/leveled-books/book/?id=1015&amp;lang=English" TargetMode="External"/><Relationship Id="rId224" Type="http://schemas.openxmlformats.org/officeDocument/2006/relationships/hyperlink" Target="https://www.raz-plus.com/books/leveled-books/book/?id=1015&amp;lang=English" TargetMode="External"/><Relationship Id="rId225" Type="http://schemas.openxmlformats.org/officeDocument/2006/relationships/hyperlink" Target="https://www.raz-plus.com/books/leveled-books/book/?id=1378&amp;lang=English" TargetMode="External"/><Relationship Id="rId226" Type="http://schemas.openxmlformats.org/officeDocument/2006/relationships/hyperlink" Target="https://www.raz-plus.com/books/leveled-books/book/?id=1015&amp;lang=English" TargetMode="External"/><Relationship Id="rId227" Type="http://schemas.openxmlformats.org/officeDocument/2006/relationships/hyperlink" Target="https://www.raz-plus.com/books/leveled-books/book/?id=1015&amp;lang=English" TargetMode="External"/><Relationship Id="rId228" Type="http://schemas.openxmlformats.org/officeDocument/2006/relationships/hyperlink" Target="https://www.raz-plus.com/books/leveled-books/book/?id=1894&amp;lang=English" TargetMode="External"/><Relationship Id="rId229" Type="http://schemas.openxmlformats.org/officeDocument/2006/relationships/hyperlink" Target="https://www.raz-plus.com/books/leveled-books/book/?id=1894&amp;lang=English" TargetMode="External"/><Relationship Id="rId390" Type="http://schemas.openxmlformats.org/officeDocument/2006/relationships/hyperlink" Target="https://www.raz-plus.com/comprehension/reading-graphic-organizers/" TargetMode="External"/><Relationship Id="rId391" Type="http://schemas.openxmlformats.org/officeDocument/2006/relationships/hyperlink" Target="https://www.raz-plus.com/books/leveled-books/book/?id=1239&amp;lang=English" TargetMode="External"/><Relationship Id="rId392" Type="http://schemas.openxmlformats.org/officeDocument/2006/relationships/hyperlink" Target="https://www.raz-plus.com/assessments/fluency-timed-reading/" TargetMode="External"/><Relationship Id="rId393" Type="http://schemas.openxmlformats.org/officeDocument/2006/relationships/hyperlink" Target="https://www.raz-plus.com/books/leveled-books/book/?id=1252" TargetMode="External"/><Relationship Id="rId394" Type="http://schemas.openxmlformats.org/officeDocument/2006/relationships/hyperlink" Target="https://www.readinga-z.com/books/leveled-books/book/?id=1860&amp;lang=English" TargetMode="External"/><Relationship Id="rId395" Type="http://schemas.openxmlformats.org/officeDocument/2006/relationships/hyperlink" Target="https://www.raz-plus.com/tutoring-mentoring-packs/phonics-packs/" TargetMode="External"/><Relationship Id="rId396" Type="http://schemas.openxmlformats.org/officeDocument/2006/relationships/hyperlink" Target="https://www.raz-plus.com/books/leveled-books/book/?id=1860&amp;lang=English" TargetMode="External"/><Relationship Id="rId397" Type="http://schemas.openxmlformats.org/officeDocument/2006/relationships/hyperlink" Target="https://www.raz-plus.com/tutoring-mentoring-packs/phonics-packs/" TargetMode="External"/><Relationship Id="rId398" Type="http://schemas.openxmlformats.org/officeDocument/2006/relationships/hyperlink" Target="https://www.raz-plus.com/tutoring-mentoring-packs/phonics-packs/" TargetMode="External"/><Relationship Id="rId399" Type="http://schemas.openxmlformats.org/officeDocument/2006/relationships/hyperlink" Target="https://www.raz-plus.com/books/leveled-books/book/?id=1871&amp;lang=English" TargetMode="External"/><Relationship Id="rId450" Type="http://schemas.openxmlformats.org/officeDocument/2006/relationships/hyperlink" Target="https://www.raz-plus.com/books/leveled-books/book/?id=698&amp;lang=English" TargetMode="External"/><Relationship Id="rId451" Type="http://schemas.openxmlformats.org/officeDocument/2006/relationships/hyperlink" Target="https://www.raz-plus.com/books/leveled-books/book/?id=906&amp;lang=English" TargetMode="External"/><Relationship Id="rId452" Type="http://schemas.openxmlformats.org/officeDocument/2006/relationships/hyperlink" Target="https://www.raz-plus.com/books/leveled-books/book/?id=694&amp;lang=English" TargetMode="External"/><Relationship Id="rId453" Type="http://schemas.openxmlformats.org/officeDocument/2006/relationships/hyperlink" Target="https://www.readinga-z.com/books/leveled-books/book/?id=1885&amp;lang=English" TargetMode="External"/><Relationship Id="rId454" Type="http://schemas.openxmlformats.org/officeDocument/2006/relationships/hyperlink" Target="https://www.raz-plus.com/books/leveled-books/book/?id=140&amp;lang=English" TargetMode="External"/><Relationship Id="rId455" Type="http://schemas.openxmlformats.org/officeDocument/2006/relationships/hyperlink" Target="https://www.raz-plus.com/books/leveled-books/book/?id=1239&amp;lang=English" TargetMode="External"/><Relationship Id="rId456" Type="http://schemas.openxmlformats.org/officeDocument/2006/relationships/hyperlink" Target="https://www.raz-plus.com/ell/ell-language-skill-packs/" TargetMode="External"/><Relationship Id="rId457" Type="http://schemas.openxmlformats.org/officeDocument/2006/relationships/hyperlink" Target="https://www.raz-plus.com/books/leveled-books/book/?id=236&amp;lang=English" TargetMode="External"/><Relationship Id="rId458" Type="http://schemas.openxmlformats.org/officeDocument/2006/relationships/hyperlink" Target="https://www.readinga-z.com/books/leveled-books/book/?id=3117&amp;lang=English"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0" Type="http://schemas.openxmlformats.org/officeDocument/2006/relationships/hyperlink" Target="https://www.raz-plus.com/books/leveled-books/book/?id=2159&amp;scrollTo=ellPack" TargetMode="External"/><Relationship Id="rId11" Type="http://schemas.openxmlformats.org/officeDocument/2006/relationships/hyperlink" Target="https://www.raz-plus.com/ell/ell-assessments/" TargetMode="External"/><Relationship Id="rId12" Type="http://schemas.openxmlformats.org/officeDocument/2006/relationships/hyperlink" Target="https://www.raz-plus.com/ell/ell-language-skill-packs/" TargetMode="External"/><Relationship Id="rId13" Type="http://schemas.openxmlformats.org/officeDocument/2006/relationships/hyperlink" Target="https://www.raz-plus.com/books/leveled-books/book/?id=2939&amp;lang=English" TargetMode="External"/><Relationship Id="rId14" Type="http://schemas.openxmlformats.org/officeDocument/2006/relationships/hyperlink" Target="https://www.raz-plus.com/ell/ell-content-picture-packs/" TargetMode="External"/><Relationship Id="rId15" Type="http://schemas.openxmlformats.org/officeDocument/2006/relationships/hyperlink" Target="https://www.raz-plus.com/ell/ell-language-skill-packs/" TargetMode="External"/><Relationship Id="rId16" Type="http://schemas.openxmlformats.org/officeDocument/2006/relationships/hyperlink" Target="https://www.raz-plus.com/ell/ell-comic-conversations/" TargetMode="External"/><Relationship Id="rId17" Type="http://schemas.openxmlformats.org/officeDocument/2006/relationships/hyperlink" Target="https://www.raz-plus.com/ell/ell-comic-conversations/comic/?id=11735" TargetMode="External"/><Relationship Id="rId18" Type="http://schemas.openxmlformats.org/officeDocument/2006/relationships/hyperlink" Target="https://www.raz-plus.com/ell/ell-vocabulary-power-packs/pack/?id=2867" TargetMode="External"/><Relationship Id="rId19" Type="http://schemas.openxmlformats.org/officeDocument/2006/relationships/hyperlink" Target="https://www.raz-plus.com/ell/ell-comic-conversations/comic/?id=11757" TargetMode="External"/><Relationship Id="rId60" Type="http://schemas.openxmlformats.org/officeDocument/2006/relationships/hyperlink" Target="https://www.raz-plus.com/ell/ell-vocabulary-power-packs/pack/?id=2874" TargetMode="External"/><Relationship Id="rId61" Type="http://schemas.openxmlformats.org/officeDocument/2006/relationships/hyperlink" Target="https://www.raz-plus.com/ell/ell-vocabulary-power-packs/pack/?id=2874" TargetMode="External"/><Relationship Id="rId62" Type="http://schemas.openxmlformats.org/officeDocument/2006/relationships/hyperlink" Target="https://www.raz-plus.com/ell/ell-vocabulary-power-packs/pack/?id=2874" TargetMode="External"/><Relationship Id="rId63" Type="http://schemas.openxmlformats.org/officeDocument/2006/relationships/hyperlink" Target="https://www.raz-plus.com/writing/writers-response/" TargetMode="External"/><Relationship Id="rId64" Type="http://schemas.openxmlformats.org/officeDocument/2006/relationships/hyperlink" Target="https://www.raz-plus.com/writing/writers-response/" TargetMode="External"/><Relationship Id="rId65" Type="http://schemas.openxmlformats.org/officeDocument/2006/relationships/hyperlink" Target="https://www.readinga-z.com/writing/writers-response/" TargetMode="External"/><Relationship Id="rId66" Type="http://schemas.openxmlformats.org/officeDocument/2006/relationships/hyperlink" Target="https://www.readinga-z.com/writing/writers-response/" TargetMode="External"/><Relationship Id="rId67" Type="http://schemas.openxmlformats.org/officeDocument/2006/relationships/hyperlink" Target="https://www.readinga-z.com/writing/writers-response/" TargetMode="External"/><Relationship Id="rId68" Type="http://schemas.openxmlformats.org/officeDocument/2006/relationships/hyperlink" Target="https://www.raz-plus.com/writing/writers-response/" TargetMode="External"/><Relationship Id="rId69" Type="http://schemas.openxmlformats.org/officeDocument/2006/relationships/hyperlink" Target="https://www.raz-plus.com/writing/writers-response/" TargetMode="External"/><Relationship Id="rId120" Type="http://schemas.openxmlformats.org/officeDocument/2006/relationships/hyperlink" Target="https://www.raz-plus.com/book.php?id=2987&amp;f=site_and_dist/2987/foodidioms_BW_lp.pdf" TargetMode="External"/><Relationship Id="rId121" Type="http://schemas.openxmlformats.org/officeDocument/2006/relationships/hyperlink" Target="https://www.raz-plus.com/book-related-resources/literature-circles/" TargetMode="External"/><Relationship Id="rId122" Type="http://schemas.openxmlformats.org/officeDocument/2006/relationships/hyperlink" Target="https://www.raz-plus.com/ell/ell-assessments/" TargetMode="External"/><Relationship Id="rId123" Type="http://schemas.openxmlformats.org/officeDocument/2006/relationships/hyperlink" Target="https://www.raz-plus.com/ell/ell-language-skill-packs/" TargetMode="External"/><Relationship Id="rId124" Type="http://schemas.openxmlformats.org/officeDocument/2006/relationships/hyperlink" Target="https://www.raz-plus.com/ell/ell-comic-conversations/comic/?id=11791" TargetMode="External"/><Relationship Id="rId125" Type="http://schemas.openxmlformats.org/officeDocument/2006/relationships/hyperlink" Target="https://www.raz-plus.com/books/leveled-books/book/?id=1538&amp;lang=English" TargetMode="External"/><Relationship Id="rId126" Type="http://schemas.openxmlformats.org/officeDocument/2006/relationships/hyperlink" Target="https://www.raz-plus.com/books/leveled-books/book/?id=1657&amp;lang=English" TargetMode="External"/><Relationship Id="rId127" Type="http://schemas.openxmlformats.org/officeDocument/2006/relationships/hyperlink" Target="https://www.raz-plus.com/ell/ell-vocabulary-power-packs/pack/?id=2754" TargetMode="External"/><Relationship Id="rId128" Type="http://schemas.openxmlformats.org/officeDocument/2006/relationships/hyperlink" Target="https://www.raz-plus.com/ell/ell-comic-conversations/comic/?id=11805" TargetMode="External"/><Relationship Id="rId129" Type="http://schemas.openxmlformats.org/officeDocument/2006/relationships/hyperlink" Target="https://www.raz-plus.com/ell/ell-content-picture-packs/" TargetMode="External"/><Relationship Id="rId40" Type="http://schemas.openxmlformats.org/officeDocument/2006/relationships/hyperlink" Target="https://www.raz-plus.com/ell/ell-language-skill-packs/" TargetMode="External"/><Relationship Id="rId41" Type="http://schemas.openxmlformats.org/officeDocument/2006/relationships/hyperlink" Target="https://www.raz-plus.com/books/leveled-books/book/?id=1817&amp;scrollTo=ellPack" TargetMode="External"/><Relationship Id="rId42" Type="http://schemas.openxmlformats.org/officeDocument/2006/relationships/hyperlink" Target="https://www.raz-plus.com/books/leveled-books/book/?id=1254&amp;lang=English" TargetMode="External"/><Relationship Id="rId90" Type="http://schemas.openxmlformats.org/officeDocument/2006/relationships/hyperlink" Target="https://www.raz-plus.com/ell/ell-vocabulary-books/book/?id=1906" TargetMode="External"/><Relationship Id="rId91" Type="http://schemas.openxmlformats.org/officeDocument/2006/relationships/hyperlink" Target="https://www.raz-plus.com/projectable/nonbook.php?id=5794" TargetMode="External"/><Relationship Id="rId92" Type="http://schemas.openxmlformats.org/officeDocument/2006/relationships/hyperlink" Target="https://www.raz-plus.com/books/leveled-books/book/?id=202&amp;lang=English" TargetMode="External"/><Relationship Id="rId93" Type="http://schemas.openxmlformats.org/officeDocument/2006/relationships/hyperlink" Target="https://www.raz-plus.com/ell/ell-language-skill-packs/" TargetMode="External"/><Relationship Id="rId94" Type="http://schemas.openxmlformats.org/officeDocument/2006/relationships/hyperlink" Target="https://www.raz-plus.com/books/leveled-books/book/?id=1869&amp;lang=English" TargetMode="External"/><Relationship Id="rId95" Type="http://schemas.openxmlformats.org/officeDocument/2006/relationships/hyperlink" Target="https://www.raz-plus.com/books/leveled-books/book/?id=1597&amp;lang=English" TargetMode="External"/><Relationship Id="rId96" Type="http://schemas.openxmlformats.org/officeDocument/2006/relationships/hyperlink" Target="https://www.raz-plus.com/books/leveled-books/book/?id=3162&amp;lang=English" TargetMode="External"/><Relationship Id="rId101" Type="http://schemas.openxmlformats.org/officeDocument/2006/relationships/hyperlink" Target="https://www.raz-plus.com/books/leveled-books/book/?id=60&amp;lang=English" TargetMode="External"/><Relationship Id="rId102" Type="http://schemas.openxmlformats.org/officeDocument/2006/relationships/hyperlink" Target="https://www.raz-plus.com/ell/ell-language-skill-packs/" TargetMode="External"/><Relationship Id="rId103" Type="http://schemas.openxmlformats.org/officeDocument/2006/relationships/hyperlink" Target="https://www.raz-plus.com/ell/ell-language-skill-packs/" TargetMode="External"/><Relationship Id="rId104" Type="http://schemas.openxmlformats.org/officeDocument/2006/relationships/hyperlink" Target="https://www.raz-plus.com/ell/ell-vocabulary-power-packs/pack/?id=2709" TargetMode="External"/><Relationship Id="rId105" Type="http://schemas.openxmlformats.org/officeDocument/2006/relationships/hyperlink" Target="https://www.raz-plus.com/ell/ell-vocabulary-power-packs/pack/?id=2733" TargetMode="External"/><Relationship Id="rId106" Type="http://schemas.openxmlformats.org/officeDocument/2006/relationships/hyperlink" Target="https://www.raz-plus.com/books/leveled-books/book/?id=714&amp;lang=English" TargetMode="External"/><Relationship Id="rId107" Type="http://schemas.openxmlformats.org/officeDocument/2006/relationships/hyperlink" Target="https://www.raz-plus.com/books/leveled-books/book/?id=1869" TargetMode="External"/><Relationship Id="rId108" Type="http://schemas.openxmlformats.org/officeDocument/2006/relationships/hyperlink" Target="https://www.raz-plus.com/books/leveled-books/book/?id=2492" TargetMode="External"/><Relationship Id="rId109" Type="http://schemas.openxmlformats.org/officeDocument/2006/relationships/hyperlink" Target="https://www.raz-plus.com/books/leveled-books/book/?id=60&amp;lang=English" TargetMode="External"/><Relationship Id="rId97" Type="http://schemas.openxmlformats.org/officeDocument/2006/relationships/hyperlink" Target="https://www.raz-plus.com/books/leveled-books/book/?id=2120" TargetMode="External"/><Relationship Id="rId98" Type="http://schemas.openxmlformats.org/officeDocument/2006/relationships/hyperlink" Target="https://www.raz-plus.com/books/leveled-books/book/?id=1314" TargetMode="External"/><Relationship Id="rId99" Type="http://schemas.openxmlformats.org/officeDocument/2006/relationships/hyperlink" Target="https://www.raz-plus.com/books/themed-nonfiction-series/giants-of-the-animal-world/" TargetMode="External"/><Relationship Id="rId43" Type="http://schemas.openxmlformats.org/officeDocument/2006/relationships/hyperlink" Target="https://www.raz-plus.com/ell/ell-language-skill-packs/" TargetMode="External"/><Relationship Id="rId44" Type="http://schemas.openxmlformats.org/officeDocument/2006/relationships/hyperlink" Target="https://www.raz-plus.com/ell/ell-language-skill-packs/" TargetMode="External"/><Relationship Id="rId45" Type="http://schemas.openxmlformats.org/officeDocument/2006/relationships/hyperlink" Target="https://www.raz-plus.com/ell/ell-language-skill-packs/" TargetMode="External"/><Relationship Id="rId46" Type="http://schemas.openxmlformats.org/officeDocument/2006/relationships/hyperlink" Target="https://www.raz-plus.com/books/leveled-books/book/?id=3330" TargetMode="External"/><Relationship Id="rId47" Type="http://schemas.openxmlformats.org/officeDocument/2006/relationships/hyperlink" Target="https://www.raz-plus.com/book.php?id=413&amp;lang=English" TargetMode="External"/><Relationship Id="rId48" Type="http://schemas.openxmlformats.org/officeDocument/2006/relationships/hyperlink" Target="https://www.raz-plus.com/books/leveled-books/book/?id=665&amp;lang=English" TargetMode="External"/><Relationship Id="rId49" Type="http://schemas.openxmlformats.org/officeDocument/2006/relationships/hyperlink" Target="https://www.raz-plus.com/ell/ell-vocabulary-books/book/?id=1905" TargetMode="External"/><Relationship Id="rId100" Type="http://schemas.openxmlformats.org/officeDocument/2006/relationships/hyperlink" Target="https://www.raz-plus.com/comprehension/reading-graphic-organizers/" TargetMode="External"/><Relationship Id="rId20" Type="http://schemas.openxmlformats.org/officeDocument/2006/relationships/hyperlink" Target="https://www.raz-plus.com/ell/ell-vocabulary-power-packs/pack/?id=2715" TargetMode="External"/><Relationship Id="rId21" Type="http://schemas.openxmlformats.org/officeDocument/2006/relationships/hyperlink" Target="https://www.raz-plus.com/ell/ell-vocabulary-power-packs/" TargetMode="External"/><Relationship Id="rId22" Type="http://schemas.openxmlformats.org/officeDocument/2006/relationships/hyperlink" Target="https://www.raz-plus.com/ell/ell-comic-conversations/comic/?id=11601" TargetMode="External"/><Relationship Id="rId70" Type="http://schemas.openxmlformats.org/officeDocument/2006/relationships/hyperlink" Target="https://www.readinga-z.com/writing/writers-response/" TargetMode="External"/><Relationship Id="rId71" Type="http://schemas.openxmlformats.org/officeDocument/2006/relationships/hyperlink" Target="https://www.raz-plus.com/books/leveled-books/book/?id=918&amp;lang=English" TargetMode="External"/><Relationship Id="rId72" Type="http://schemas.openxmlformats.org/officeDocument/2006/relationships/hyperlink" Target="https://www.raz-plus.com/books/leveled-books/book/?id=1243" TargetMode="External"/><Relationship Id="rId73" Type="http://schemas.openxmlformats.org/officeDocument/2006/relationships/hyperlink" Target="https://www.raz-plus.com/ell/ell-assessments/" TargetMode="External"/><Relationship Id="rId74" Type="http://schemas.openxmlformats.org/officeDocument/2006/relationships/hyperlink" Target="https://www.raz-plus.com/ell/ell-assessments/" TargetMode="External"/><Relationship Id="rId75" Type="http://schemas.openxmlformats.org/officeDocument/2006/relationships/hyperlink" Target="https://www.raz-plus.com/comprehension/reading-graphic-organizers/" TargetMode="External"/><Relationship Id="rId76" Type="http://schemas.openxmlformats.org/officeDocument/2006/relationships/hyperlink" Target="https://www.raz-plus.com/comprehension/reading-graphic-organizers/" TargetMode="External"/><Relationship Id="rId77" Type="http://schemas.openxmlformats.org/officeDocument/2006/relationships/hyperlink" Target="https://www.raz-plus.com/comprehension/reading-graphic-organizers/" TargetMode="External"/><Relationship Id="rId78" Type="http://schemas.openxmlformats.org/officeDocument/2006/relationships/hyperlink" Target="https://www.raz-plus.com/comprehension/reading-graphic-organizers/" TargetMode="External"/><Relationship Id="rId79" Type="http://schemas.openxmlformats.org/officeDocument/2006/relationships/hyperlink" Target="https://www.raz-plus.com/books/leveled-books/book/?id=714&amp;lang=English" TargetMode="External"/><Relationship Id="rId23" Type="http://schemas.openxmlformats.org/officeDocument/2006/relationships/hyperlink" Target="https://www.raz-plus.com/ell/ell-comic-conversations/comic/?id=11601" TargetMode="External"/><Relationship Id="rId24" Type="http://schemas.openxmlformats.org/officeDocument/2006/relationships/hyperlink" Target="https://www.raz-plus.com/ell/ell-comic-conversations/comic/?id=11601" TargetMode="External"/><Relationship Id="rId25" Type="http://schemas.openxmlformats.org/officeDocument/2006/relationships/hyperlink" Target="https://www.raz-plus.com/ell/ell-comic-conversations/comic/?id=11785" TargetMode="External"/><Relationship Id="rId26" Type="http://schemas.openxmlformats.org/officeDocument/2006/relationships/hyperlink" Target="https://www.raz-plus.com/ell/ell-comic-conversations/comic/?id=11763" TargetMode="External"/><Relationship Id="rId27" Type="http://schemas.openxmlformats.org/officeDocument/2006/relationships/hyperlink" Target="https://www.raz-plus.com/ell/ell-vocabulary-power-packs/" TargetMode="External"/><Relationship Id="rId28" Type="http://schemas.openxmlformats.org/officeDocument/2006/relationships/hyperlink" Target="https://www.raz-plus.com/ell/ell-vocabulary-power-packs/pack/?id=2727" TargetMode="External"/><Relationship Id="rId29" Type="http://schemas.openxmlformats.org/officeDocument/2006/relationships/hyperlink" Target="https://www.raz-plus.com/ell/ell-language-skill-packs/" TargetMode="External"/><Relationship Id="rId130" Type="http://schemas.openxmlformats.org/officeDocument/2006/relationships/hyperlink" Target="https://www.raz-plus.com/books/leveled-books/book/?id=3163" TargetMode="External"/><Relationship Id="rId131" Type="http://schemas.openxmlformats.org/officeDocument/2006/relationships/hyperlink" Target="https://www.raz-plus.com/book.php?id=398" TargetMode="External"/><Relationship Id="rId132" Type="http://schemas.openxmlformats.org/officeDocument/2006/relationships/hyperlink" Target="https://www.raz-plus.com/vocabulary/word-sorts/" TargetMode="External"/><Relationship Id="rId133" Type="http://schemas.openxmlformats.org/officeDocument/2006/relationships/hyperlink" Target="https://www.raz-plus.com/ell/ell-vocabulary-power-packs/pack/?id=2874" TargetMode="External"/><Relationship Id="rId134" Type="http://schemas.openxmlformats.org/officeDocument/2006/relationships/hyperlink" Target="https://www.raz-plus.com/ell/ell-vocabulary-power-packs/pack/?id=2874" TargetMode="External"/><Relationship Id="rId135" Type="http://schemas.openxmlformats.org/officeDocument/2006/relationships/hyperlink" Target="https://www.raz-plus.com/books/leveled-books/book/?id=847&amp;lang=English" TargetMode="External"/><Relationship Id="rId136" Type="http://schemas.openxmlformats.org/officeDocument/2006/relationships/hyperlink" Target="https://www.raz-plus.com/ell/ell-content-picture-packs/" TargetMode="External"/><Relationship Id="rId137" Type="http://schemas.openxmlformats.org/officeDocument/2006/relationships/hyperlink" Target="https://www.raz-plus.com/ell/ell-assessments/" TargetMode="External"/><Relationship Id="rId138" Type="http://schemas.openxmlformats.org/officeDocument/2006/relationships/hyperlink" Target="https://www.raz-plus.com/ell/ell-assessments/" TargetMode="External"/><Relationship Id="rId139" Type="http://schemas.openxmlformats.org/officeDocument/2006/relationships/hyperlink" Target="https://www.raz-plus.com/ell/ell-content-picture-packs/" TargetMode="External"/><Relationship Id="rId1" Type="http://schemas.openxmlformats.org/officeDocument/2006/relationships/hyperlink" Target="https://www.raz-plus.com/books/leveled-books/book/?id=1254&amp;lang=English" TargetMode="External"/><Relationship Id="rId2" Type="http://schemas.openxmlformats.org/officeDocument/2006/relationships/hyperlink" Target="https://www.raz-plus.com/books/leveled-books/book/?id=2583&amp;lang=English" TargetMode="External"/><Relationship Id="rId3" Type="http://schemas.openxmlformats.org/officeDocument/2006/relationships/hyperlink" Target="https://www.raz-plus.com/books/leveled-books/book/?id=1251&amp;lang=English" TargetMode="External"/><Relationship Id="rId4" Type="http://schemas.openxmlformats.org/officeDocument/2006/relationships/hyperlink" Target="https://www.raz-plus.com/vocabulary/vocabulary-graphic-organizers/" TargetMode="External"/><Relationship Id="rId5" Type="http://schemas.openxmlformats.org/officeDocument/2006/relationships/hyperlink" Target="https://www.raz-plus.com/vocabulary/vocabulary-graphic-organizers/" TargetMode="External"/><Relationship Id="rId6" Type="http://schemas.openxmlformats.org/officeDocument/2006/relationships/hyperlink" Target="https://www.raz-plus.com/vocabulary/vocabulary-graphic-organizers/" TargetMode="External"/><Relationship Id="rId7" Type="http://schemas.openxmlformats.org/officeDocument/2006/relationships/hyperlink" Target="https://www.raz-plus.com/ell/ell-language-skill-packs/" TargetMode="External"/><Relationship Id="rId8" Type="http://schemas.openxmlformats.org/officeDocument/2006/relationships/hyperlink" Target="https://www.raz-plus.com/ell/ell-language-skill-packs/" TargetMode="External"/><Relationship Id="rId9" Type="http://schemas.openxmlformats.org/officeDocument/2006/relationships/hyperlink" Target="https://www.raz-plus.com/ell/ell-language-skill-packs/" TargetMode="External"/><Relationship Id="rId50" Type="http://schemas.openxmlformats.org/officeDocument/2006/relationships/hyperlink" Target="https://www.raz-plus.com/ell/ell-vocabulary-books/book/?id=1780&amp;lang=English" TargetMode="External"/><Relationship Id="rId51" Type="http://schemas.openxmlformats.org/officeDocument/2006/relationships/hyperlink" Target="https://www.raz-plus.com/ell/ell-assessments/" TargetMode="External"/><Relationship Id="rId52" Type="http://schemas.openxmlformats.org/officeDocument/2006/relationships/hyperlink" Target="https://www.raz-plus.com/ell/ell-assessments/" TargetMode="External"/><Relationship Id="rId53" Type="http://schemas.openxmlformats.org/officeDocument/2006/relationships/hyperlink" Target="https://www.raz-plus.com/ell/ell-assessments/" TargetMode="External"/><Relationship Id="rId54" Type="http://schemas.openxmlformats.org/officeDocument/2006/relationships/hyperlink" Target="https://www.raz-plus.com/ell/ell-assessments/" TargetMode="External"/><Relationship Id="rId55" Type="http://schemas.openxmlformats.org/officeDocument/2006/relationships/hyperlink" Target="https://www.raz-plus.com/ell/ell-assessments/" TargetMode="External"/><Relationship Id="rId56" Type="http://schemas.openxmlformats.org/officeDocument/2006/relationships/hyperlink" Target="https://www.raz-plus.com/ell/ell-assessments/" TargetMode="External"/><Relationship Id="rId57" Type="http://schemas.openxmlformats.org/officeDocument/2006/relationships/hyperlink" Target="https://www.raz-plus.com/ell/ell-vocabulary-power-packs/pack/?id=2874" TargetMode="External"/><Relationship Id="rId58" Type="http://schemas.openxmlformats.org/officeDocument/2006/relationships/hyperlink" Target="https://www.raz-plus.com/ell/ell-vocabulary-power-packs/pack/?id=2874" TargetMode="External"/><Relationship Id="rId59" Type="http://schemas.openxmlformats.org/officeDocument/2006/relationships/hyperlink" Target="https://www.raz-plus.com/ell/ell-vocabulary-power-packs/pack/?id=2874" TargetMode="External"/><Relationship Id="rId110" Type="http://schemas.openxmlformats.org/officeDocument/2006/relationships/hyperlink" Target="https://www.raz-plus.com/ell/ell-language-skill-packs/" TargetMode="External"/><Relationship Id="rId111" Type="http://schemas.openxmlformats.org/officeDocument/2006/relationships/hyperlink" Target="https://www.raz-plus.com/ell/ell-content-picture-packs/" TargetMode="External"/><Relationship Id="rId112" Type="http://schemas.openxmlformats.org/officeDocument/2006/relationships/hyperlink" Target="https://www.raz-plus.com/ell/ell-language-skill-packs/" TargetMode="External"/><Relationship Id="rId113" Type="http://schemas.openxmlformats.org/officeDocument/2006/relationships/hyperlink" Target="https://www.raz-plus.com/ell/ell-comic-conversations/comic/?id=11601" TargetMode="External"/><Relationship Id="rId114" Type="http://schemas.openxmlformats.org/officeDocument/2006/relationships/hyperlink" Target="https://www.raz-plus.com/ell/ell-vocabulary-books/book/?id=1902" TargetMode="External"/><Relationship Id="rId115" Type="http://schemas.openxmlformats.org/officeDocument/2006/relationships/hyperlink" Target="https://www.raz-plus.com/ell/ell-content-picture-packs/" TargetMode="External"/><Relationship Id="rId116" Type="http://schemas.openxmlformats.org/officeDocument/2006/relationships/hyperlink" Target="https://www.raz-plus.com/ell/ell-language-skill-packs/" TargetMode="External"/><Relationship Id="rId117" Type="http://schemas.openxmlformats.org/officeDocument/2006/relationships/hyperlink" Target="https://www.raz-plus.com/ell/ell-comic-conversations/comic/?id=11903" TargetMode="External"/><Relationship Id="rId118" Type="http://schemas.openxmlformats.org/officeDocument/2006/relationships/hyperlink" Target="https://www.raz-plus.com/ell/ell-vocabulary-power-packs/pack/?id=2867" TargetMode="External"/><Relationship Id="rId119" Type="http://schemas.openxmlformats.org/officeDocument/2006/relationships/hyperlink" Target="https://www.raz-plus.com/ell/ell-vocabulary-power-packs/pack/?id=2867" TargetMode="External"/><Relationship Id="rId30" Type="http://schemas.openxmlformats.org/officeDocument/2006/relationships/hyperlink" Target="https://www.raz-plus.com/ell/ell-comic-conversations/comic/?id=11785" TargetMode="External"/><Relationship Id="rId31" Type="http://schemas.openxmlformats.org/officeDocument/2006/relationships/hyperlink" Target="https://www.raz-plus.com/ell/ell-comic-conversations/comic/?id=11533" TargetMode="External"/><Relationship Id="rId32" Type="http://schemas.openxmlformats.org/officeDocument/2006/relationships/hyperlink" Target="https://www.raz-plus.com/books/leveled-books/book/?id=2800&amp;lang=English" TargetMode="External"/><Relationship Id="rId33" Type="http://schemas.openxmlformats.org/officeDocument/2006/relationships/hyperlink" Target="https://www.raz-plus.com/books/leveled-books/book/?id=2958&amp;lang=English" TargetMode="External"/><Relationship Id="rId34" Type="http://schemas.openxmlformats.org/officeDocument/2006/relationships/hyperlink" Target="https://www.raz-plus.com/books/leveled-books/book/?id=2800&amp;lang=English" TargetMode="External"/><Relationship Id="rId35" Type="http://schemas.openxmlformats.org/officeDocument/2006/relationships/hyperlink" Target="https://www.raz-plus.com/books/leveled-books/book/?id=1552" TargetMode="External"/><Relationship Id="rId36" Type="http://schemas.openxmlformats.org/officeDocument/2006/relationships/hyperlink" Target="https://www.raz-plus.com/books/leveled-books/book/?id=2582&amp;lang=English" TargetMode="External"/><Relationship Id="rId37" Type="http://schemas.openxmlformats.org/officeDocument/2006/relationships/hyperlink" Target="https://www.raz-plus.com/books/leveled-books/book/?id=1817&amp;scrollTo=ellPack" TargetMode="External"/><Relationship Id="rId38" Type="http://schemas.openxmlformats.org/officeDocument/2006/relationships/hyperlink" Target="https://www.raz-plus.com/ell/ell-language-skill-packs/" TargetMode="External"/><Relationship Id="rId39" Type="http://schemas.openxmlformats.org/officeDocument/2006/relationships/hyperlink" Target="https://www.raz-plus.com/ell/ell-language-skill-packs/" TargetMode="External"/><Relationship Id="rId80" Type="http://schemas.openxmlformats.org/officeDocument/2006/relationships/hyperlink" Target="https://www.raz-plus.com/books/leveled-books/book/?id=1869" TargetMode="External"/><Relationship Id="rId81" Type="http://schemas.openxmlformats.org/officeDocument/2006/relationships/hyperlink" Target="https://www.raz-plus.com/books/leveled-books/book/?id=2492" TargetMode="External"/><Relationship Id="rId82" Type="http://schemas.openxmlformats.org/officeDocument/2006/relationships/hyperlink" Target="https://www.raz-plus.com/books/themed-nonfiction-series/spectacular-sports/" TargetMode="External"/><Relationship Id="rId83" Type="http://schemas.openxmlformats.org/officeDocument/2006/relationships/hyperlink" Target="https://www.raz-plus.com/book.php?id=2495" TargetMode="External"/><Relationship Id="rId84" Type="http://schemas.openxmlformats.org/officeDocument/2006/relationships/hyperlink" Target="https://www.raz-plus.com/books/themed-nonfiction-series/world-leaders/" TargetMode="External"/><Relationship Id="rId85" Type="http://schemas.openxmlformats.org/officeDocument/2006/relationships/hyperlink" Target="https://www.raz-plus.com/books/themed-nonfiction-series/giants-of-the-animal-world/" TargetMode="External"/><Relationship Id="rId86" Type="http://schemas.openxmlformats.org/officeDocument/2006/relationships/hyperlink" Target="https://www.raz-plus.com/books/leveled-books/book/?id=1512&amp;lang=English" TargetMode="External"/><Relationship Id="rId87" Type="http://schemas.openxmlformats.org/officeDocument/2006/relationships/hyperlink" Target="https://www.raz-plus.com/books/leveled-books/book/?id=838&amp;lang=English" TargetMode="External"/><Relationship Id="rId88" Type="http://schemas.openxmlformats.org/officeDocument/2006/relationships/hyperlink" Target="https://www.raz-plus.com/books/leveled-books/book/?id=1062" TargetMode="External"/><Relationship Id="rId89" Type="http://schemas.openxmlformats.org/officeDocument/2006/relationships/hyperlink" Target="https://www.raz-plus.com/ell/ell-vocabulary-books/book/?id=1911" TargetMode="External"/><Relationship Id="rId140" Type="http://schemas.openxmlformats.org/officeDocument/2006/relationships/hyperlink" Target="https://www.raz-plus.com/ell/ell-content-picture-packs/" TargetMode="External"/><Relationship Id="rId14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4" Type="http://schemas.openxmlformats.org/officeDocument/2006/relationships/printerSettings" Target="../printerSettings/printerSettings20.bin"/><Relationship Id="rId5" Type="http://schemas.openxmlformats.org/officeDocument/2006/relationships/printerSettings" Target="../printerSettings/printerSettings21.bin"/><Relationship Id="rId6" Type="http://schemas.openxmlformats.org/officeDocument/2006/relationships/printerSettings" Target="../printerSettings/printerSettings22.bin"/><Relationship Id="rId7" Type="http://schemas.openxmlformats.org/officeDocument/2006/relationships/printerSettings" Target="../printerSettings/printerSettings23.bin"/><Relationship Id="rId1" Type="http://schemas.openxmlformats.org/officeDocument/2006/relationships/printerSettings" Target="../printerSettings/printerSettings17.bin"/><Relationship Id="rId2"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4" Type="http://schemas.openxmlformats.org/officeDocument/2006/relationships/printerSettings" Target="../printerSettings/printerSettings27.bin"/><Relationship Id="rId5" Type="http://schemas.openxmlformats.org/officeDocument/2006/relationships/printerSettings" Target="../printerSettings/printerSettings28.bin"/><Relationship Id="rId6" Type="http://schemas.openxmlformats.org/officeDocument/2006/relationships/printerSettings" Target="../printerSettings/printerSettings29.bin"/><Relationship Id="rId7" Type="http://schemas.openxmlformats.org/officeDocument/2006/relationships/printerSettings" Target="../printerSettings/printerSettings30.bin"/><Relationship Id="rId1" Type="http://schemas.openxmlformats.org/officeDocument/2006/relationships/printerSettings" Target="../printerSettings/printerSettings24.bin"/><Relationship Id="rId2"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4" Type="http://schemas.openxmlformats.org/officeDocument/2006/relationships/printerSettings" Target="../printerSettings/printerSettings34.bin"/><Relationship Id="rId5" Type="http://schemas.openxmlformats.org/officeDocument/2006/relationships/printerSettings" Target="../printerSettings/printerSettings35.bin"/><Relationship Id="rId6" Type="http://schemas.openxmlformats.org/officeDocument/2006/relationships/printerSettings" Target="../printerSettings/printerSettings36.bin"/><Relationship Id="rId7" Type="http://schemas.openxmlformats.org/officeDocument/2006/relationships/printerSettings" Target="../printerSettings/printerSettings37.bin"/><Relationship Id="rId1" Type="http://schemas.openxmlformats.org/officeDocument/2006/relationships/printerSettings" Target="../printerSettings/printerSettings31.bin"/><Relationship Id="rId2"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0.bin"/><Relationship Id="rId4" Type="http://schemas.openxmlformats.org/officeDocument/2006/relationships/printerSettings" Target="../printerSettings/printerSettings41.bin"/><Relationship Id="rId5" Type="http://schemas.openxmlformats.org/officeDocument/2006/relationships/printerSettings" Target="../printerSettings/printerSettings42.bin"/><Relationship Id="rId6" Type="http://schemas.openxmlformats.org/officeDocument/2006/relationships/printerSettings" Target="../printerSettings/printerSettings43.bin"/><Relationship Id="rId7" Type="http://schemas.openxmlformats.org/officeDocument/2006/relationships/printerSettings" Target="../printerSettings/printerSettings44.bin"/><Relationship Id="rId8" Type="http://schemas.openxmlformats.org/officeDocument/2006/relationships/drawing" Target="../drawings/drawing2.xml"/><Relationship Id="rId1" Type="http://schemas.openxmlformats.org/officeDocument/2006/relationships/printerSettings" Target="../printerSettings/printerSettings38.bin"/><Relationship Id="rId2"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7.bin"/><Relationship Id="rId4" Type="http://schemas.openxmlformats.org/officeDocument/2006/relationships/printerSettings" Target="../printerSettings/printerSettings48.bin"/><Relationship Id="rId5" Type="http://schemas.openxmlformats.org/officeDocument/2006/relationships/printerSettings" Target="../printerSettings/printerSettings49.bin"/><Relationship Id="rId6" Type="http://schemas.openxmlformats.org/officeDocument/2006/relationships/printerSettings" Target="../printerSettings/printerSettings50.bin"/><Relationship Id="rId7" Type="http://schemas.openxmlformats.org/officeDocument/2006/relationships/printerSettings" Target="../printerSettings/printerSettings51.bin"/><Relationship Id="rId1" Type="http://schemas.openxmlformats.org/officeDocument/2006/relationships/printerSettings" Target="../printerSettings/printerSettings45.bin"/><Relationship Id="rId2"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47"/>
  <sheetViews>
    <sheetView zoomScaleSheetLayoutView="70" workbookViewId="0"/>
  </sheetViews>
  <sheetFormatPr baseColWidth="10" defaultColWidth="9.1640625" defaultRowHeight="14" customHeight="1" zeroHeight="1" x14ac:dyDescent="0.15"/>
  <cols>
    <col min="1" max="1" width="5.6640625" style="27" customWidth="1"/>
    <col min="2" max="2" width="46.1640625" style="27" customWidth="1"/>
    <col min="3" max="3" width="21.5" style="27" customWidth="1"/>
    <col min="4" max="4" width="24" style="27" customWidth="1"/>
    <col min="5" max="5" width="23.5" style="27" customWidth="1"/>
    <col min="6" max="6" width="22.6640625" style="27" customWidth="1"/>
    <col min="7" max="7" width="5.6640625" style="24" customWidth="1"/>
    <col min="8" max="8" width="9.1640625" style="25" customWidth="1"/>
    <col min="9" max="12" width="9.1640625" style="26" customWidth="1"/>
    <col min="13" max="16384" width="9.1640625" style="27"/>
  </cols>
  <sheetData>
    <row r="1" spans="2:13" ht="20" customHeight="1" x14ac:dyDescent="0.15">
      <c r="B1" s="478"/>
      <c r="C1" s="478"/>
      <c r="D1" s="478"/>
      <c r="E1" s="478"/>
      <c r="F1" s="478"/>
    </row>
    <row r="2" spans="2:13" s="29" customFormat="1" ht="20" customHeight="1" x14ac:dyDescent="0.15">
      <c r="B2" s="479" t="str">
        <f>TEKS!B4</f>
        <v>110.5. English Language Arts and Reading, Grade 3</v>
      </c>
      <c r="C2" s="479"/>
      <c r="D2" s="479"/>
      <c r="E2" s="479"/>
      <c r="F2" s="479"/>
      <c r="G2" s="24"/>
      <c r="H2" s="28"/>
      <c r="I2" s="24"/>
      <c r="J2" s="24"/>
      <c r="K2" s="24"/>
      <c r="L2" s="24"/>
    </row>
    <row r="3" spans="2:13" ht="10.25" customHeight="1" x14ac:dyDescent="0.15">
      <c r="B3" s="30"/>
      <c r="C3" s="30"/>
      <c r="D3" s="30"/>
      <c r="E3" s="30"/>
      <c r="F3" s="30"/>
    </row>
    <row r="4" spans="2:13" ht="20" customHeight="1" x14ac:dyDescent="0.15">
      <c r="B4" s="480" t="str">
        <f>TEKS!B6</f>
        <v>Raz-Plus ELL Edition</v>
      </c>
      <c r="C4" s="480"/>
      <c r="D4" s="480"/>
      <c r="E4" s="480"/>
      <c r="F4" s="480"/>
    </row>
    <row r="5" spans="2:13" ht="20" customHeight="1" x14ac:dyDescent="0.15">
      <c r="B5" s="480" t="str">
        <f>TEKS!B7</f>
        <v>978-0-692-55284-1</v>
      </c>
      <c r="C5" s="480"/>
      <c r="D5" s="480"/>
      <c r="E5" s="480"/>
      <c r="F5" s="480"/>
    </row>
    <row r="6" spans="2:13" ht="20" customHeight="1" x14ac:dyDescent="0.15">
      <c r="B6" s="481" t="e">
        <f>TEKS!#REF!</f>
        <v>#REF!</v>
      </c>
      <c r="C6" s="481"/>
      <c r="D6" s="481"/>
      <c r="E6" s="481"/>
      <c r="F6" s="481"/>
    </row>
    <row r="7" spans="2:13" ht="20" customHeight="1" thickBot="1" x14ac:dyDescent="0.2">
      <c r="B7" s="31"/>
      <c r="C7" s="31"/>
      <c r="D7" s="31"/>
      <c r="E7" s="31"/>
      <c r="F7" s="31"/>
    </row>
    <row r="8" spans="2:13" ht="20" customHeight="1" thickBot="1" x14ac:dyDescent="0.2">
      <c r="B8" s="32" t="s">
        <v>95</v>
      </c>
      <c r="C8" s="33"/>
      <c r="D8" s="33"/>
      <c r="E8" s="33"/>
      <c r="F8" s="33"/>
    </row>
    <row r="9" spans="2:13" ht="20" customHeight="1" thickBot="1" x14ac:dyDescent="0.2">
      <c r="B9" s="475" t="str">
        <f>IF(I20="No","Review Incomplete",IF(AND(I13="Yes",I14="Yes"),"Review Complete: Recommended for Adoption","Review Complete: Recommended for Rejection"))</f>
        <v>Review Incomplete</v>
      </c>
      <c r="C9" s="476"/>
      <c r="D9" s="476"/>
      <c r="E9" s="476"/>
      <c r="F9" s="477"/>
      <c r="I9" s="34"/>
    </row>
    <row r="10" spans="2:13" ht="20" customHeight="1" thickBot="1" x14ac:dyDescent="0.2">
      <c r="B10" s="475" t="str">
        <f>IF(AND(I13="Yes",I16="Yes")," ",IF(AND(K13="Yes",K14="Yes")," ",IF(AND(I13="Yes",I19="Yes")," ",IF(AND(I18="Yes",I17="Yes"),"Eligible for New Content",IF(OR(I18="No",I17="No"),"Not Eligible for New Content")))))</f>
        <v xml:space="preserve"> </v>
      </c>
      <c r="C10" s="476"/>
      <c r="D10" s="476"/>
      <c r="E10" s="476"/>
      <c r="F10" s="477"/>
      <c r="I10" s="34"/>
    </row>
    <row r="11" spans="2:13" ht="20" customHeight="1" thickBot="1" x14ac:dyDescent="0.25">
      <c r="B11" s="35"/>
      <c r="C11" s="36"/>
      <c r="D11" s="36"/>
      <c r="E11" s="35"/>
      <c r="F11" s="35"/>
      <c r="H11" s="37"/>
      <c r="I11" s="37"/>
      <c r="J11" s="37"/>
      <c r="K11" s="37"/>
      <c r="L11" s="37"/>
      <c r="M11" s="29"/>
    </row>
    <row r="12" spans="2:13" ht="20" customHeight="1" thickBot="1" x14ac:dyDescent="0.2">
      <c r="B12" s="38"/>
      <c r="C12" s="39" t="s">
        <v>96</v>
      </c>
      <c r="D12" s="39" t="s">
        <v>97</v>
      </c>
      <c r="E12" s="39" t="s">
        <v>98</v>
      </c>
      <c r="F12" s="40" t="s">
        <v>99</v>
      </c>
      <c r="H12" s="41"/>
      <c r="I12" s="42"/>
      <c r="J12" s="42"/>
    </row>
    <row r="13" spans="2:13" ht="20" customHeight="1" thickBot="1" x14ac:dyDescent="0.2">
      <c r="B13" s="38" t="s">
        <v>100</v>
      </c>
      <c r="C13" s="43"/>
      <c r="D13" s="43"/>
      <c r="E13" s="43"/>
      <c r="F13" s="139"/>
      <c r="H13" s="41" t="s">
        <v>101</v>
      </c>
      <c r="I13" s="34" t="str">
        <f>IF(AND(E13=1,F13=1),"Yes", "No")</f>
        <v>No</v>
      </c>
      <c r="J13" s="41" t="s">
        <v>102</v>
      </c>
      <c r="K13" s="34" t="str">
        <f>IF(AND(E13=0,F13=0),"Yes", "No")</f>
        <v>Yes</v>
      </c>
    </row>
    <row r="14" spans="2:13" ht="20" customHeight="1" x14ac:dyDescent="0.15">
      <c r="B14" s="44" t="s">
        <v>103</v>
      </c>
      <c r="C14" s="45"/>
      <c r="D14" s="45"/>
      <c r="E14" s="67"/>
      <c r="F14" s="140"/>
      <c r="H14" s="41" t="s">
        <v>104</v>
      </c>
      <c r="I14" s="34" t="str">
        <f>IF(AND(C13&gt;=0.5, D13&gt;=0.5),"Yes", "No")</f>
        <v>No</v>
      </c>
      <c r="J14" s="41" t="s">
        <v>105</v>
      </c>
      <c r="K14" s="34" t="str">
        <f>IF(AND(C13=0, D13=0),"Yes", "No")</f>
        <v>Yes</v>
      </c>
    </row>
    <row r="15" spans="2:13" ht="20" customHeight="1" x14ac:dyDescent="0.15">
      <c r="B15" s="46" t="s">
        <v>106</v>
      </c>
      <c r="C15" s="47"/>
      <c r="D15" s="47"/>
      <c r="E15" s="48"/>
      <c r="F15" s="141"/>
      <c r="H15" s="41"/>
      <c r="I15" s="42"/>
      <c r="J15" s="42"/>
    </row>
    <row r="16" spans="2:13" ht="20" customHeight="1" x14ac:dyDescent="0.15">
      <c r="B16" s="46" t="s">
        <v>107</v>
      </c>
      <c r="C16" s="47"/>
      <c r="D16" s="47"/>
      <c r="E16" s="48"/>
      <c r="F16" s="141"/>
      <c r="H16" s="41" t="s">
        <v>108</v>
      </c>
      <c r="I16" s="34" t="str">
        <f>IF(AND(C13=1,D13=1),"Yes", "No")</f>
        <v>No</v>
      </c>
      <c r="J16" s="41"/>
      <c r="K16" s="34"/>
    </row>
    <row r="17" spans="1:13" ht="20" customHeight="1" x14ac:dyDescent="0.15">
      <c r="B17" s="46" t="s">
        <v>109</v>
      </c>
      <c r="C17" s="47"/>
      <c r="D17" s="47"/>
      <c r="E17" s="48"/>
      <c r="F17" s="141"/>
      <c r="H17" s="41" t="s">
        <v>110</v>
      </c>
      <c r="I17" s="49" t="str">
        <f>IF(AND(E13&gt;=0.75,F13&gt;=0.75),"Yes", "No")</f>
        <v>No</v>
      </c>
      <c r="J17" s="42"/>
    </row>
    <row r="18" spans="1:13" ht="20" customHeight="1" x14ac:dyDescent="0.15">
      <c r="B18" s="46" t="s">
        <v>111</v>
      </c>
      <c r="C18" s="47"/>
      <c r="D18" s="47"/>
      <c r="E18" s="48"/>
      <c r="F18" s="141"/>
      <c r="H18" s="41" t="s">
        <v>112</v>
      </c>
      <c r="I18" s="50" t="str">
        <f>IF(AND(C13&gt;=J18,D13&gt;=J18),"Yes","No")</f>
        <v>Yes</v>
      </c>
      <c r="J18" s="51">
        <f>J19*0.75</f>
        <v>0</v>
      </c>
      <c r="K18" s="52"/>
    </row>
    <row r="19" spans="1:13" ht="20" customHeight="1" x14ac:dyDescent="0.15">
      <c r="B19" s="53" t="s">
        <v>113</v>
      </c>
      <c r="C19" s="54"/>
      <c r="D19" s="54"/>
      <c r="E19" s="55"/>
      <c r="F19" s="142"/>
      <c r="H19" s="41" t="s">
        <v>114</v>
      </c>
      <c r="I19" s="56" t="str">
        <f>IF(AND(C13&gt;=J19,D13&gt;=J19),"Yes","No")</f>
        <v>Yes</v>
      </c>
      <c r="J19" s="57"/>
      <c r="K19" s="34"/>
      <c r="L19" s="34"/>
      <c r="M19" s="34"/>
    </row>
    <row r="20" spans="1:13" ht="20" customHeight="1" thickBot="1" x14ac:dyDescent="0.2">
      <c r="B20" s="58" t="s">
        <v>115</v>
      </c>
      <c r="C20" s="59"/>
      <c r="D20" s="59"/>
      <c r="E20" s="60"/>
      <c r="F20" s="143"/>
      <c r="H20" s="41" t="s">
        <v>116</v>
      </c>
      <c r="I20" s="61" t="str">
        <f>IF(AND(C20=1,D20=1,E20=1,F20=1), "Yes", "No")</f>
        <v>No</v>
      </c>
      <c r="J20" s="42"/>
    </row>
    <row r="21" spans="1:13" ht="20" customHeight="1" thickBot="1" x14ac:dyDescent="0.25">
      <c r="B21" s="62"/>
      <c r="C21" s="35"/>
      <c r="D21" s="35"/>
      <c r="E21" s="35"/>
      <c r="F21" s="29"/>
    </row>
    <row r="22" spans="1:13" ht="20" customHeight="1" thickBot="1" x14ac:dyDescent="0.2">
      <c r="B22" s="32" t="s">
        <v>117</v>
      </c>
      <c r="C22" s="63">
        <v>5</v>
      </c>
      <c r="D22" s="161"/>
      <c r="E22" s="161"/>
      <c r="F22" s="161"/>
    </row>
    <row r="23" spans="1:13" ht="17" thickBot="1" x14ac:dyDescent="0.2">
      <c r="B23" s="185"/>
      <c r="C23" s="185"/>
      <c r="D23" s="185"/>
      <c r="E23" s="185"/>
      <c r="F23" s="185"/>
    </row>
    <row r="24" spans="1:13" ht="20" customHeight="1" x14ac:dyDescent="0.15">
      <c r="B24" s="484" t="s">
        <v>170</v>
      </c>
      <c r="C24" s="485"/>
      <c r="D24" s="485"/>
      <c r="E24" s="485"/>
      <c r="F24" s="486"/>
    </row>
    <row r="25" spans="1:13" ht="20" customHeight="1" thickBot="1" x14ac:dyDescent="0.2">
      <c r="B25" s="487"/>
      <c r="C25" s="488"/>
      <c r="D25" s="488"/>
      <c r="E25" s="488"/>
      <c r="F25" s="489"/>
    </row>
    <row r="26" spans="1:13" ht="20" customHeight="1" thickBot="1" x14ac:dyDescent="0.2">
      <c r="B26" s="64" t="s">
        <v>118</v>
      </c>
      <c r="C26" s="65"/>
      <c r="D26" s="65"/>
      <c r="E26" s="65"/>
      <c r="F26" s="66"/>
    </row>
    <row r="27" spans="1:13" ht="20" customHeight="1" x14ac:dyDescent="0.15">
      <c r="B27" s="162" t="s">
        <v>119</v>
      </c>
      <c r="C27" s="482" t="s">
        <v>158</v>
      </c>
      <c r="D27" s="482"/>
      <c r="E27" s="482"/>
      <c r="F27" s="483"/>
    </row>
    <row r="28" spans="1:13" ht="20" customHeight="1" x14ac:dyDescent="0.15">
      <c r="B28" s="186" t="s">
        <v>159</v>
      </c>
      <c r="C28" s="471"/>
      <c r="D28" s="471"/>
      <c r="E28" s="471"/>
      <c r="F28" s="472"/>
    </row>
    <row r="29" spans="1:13" ht="20" customHeight="1" x14ac:dyDescent="0.15">
      <c r="B29" s="187" t="s">
        <v>160</v>
      </c>
      <c r="C29" s="471"/>
      <c r="D29" s="471"/>
      <c r="E29" s="471"/>
      <c r="F29" s="472"/>
    </row>
    <row r="30" spans="1:13" ht="20" customHeight="1" x14ac:dyDescent="0.15">
      <c r="B30" s="186" t="s">
        <v>161</v>
      </c>
      <c r="C30" s="471"/>
      <c r="D30" s="471"/>
      <c r="E30" s="471"/>
      <c r="F30" s="472"/>
    </row>
    <row r="31" spans="1:13" s="26" customFormat="1" ht="20" customHeight="1" x14ac:dyDescent="0.15">
      <c r="A31" s="27"/>
      <c r="B31" s="186" t="s">
        <v>162</v>
      </c>
      <c r="C31" s="471"/>
      <c r="D31" s="471"/>
      <c r="E31" s="471"/>
      <c r="F31" s="472"/>
      <c r="G31" s="24"/>
      <c r="H31" s="25"/>
    </row>
    <row r="32" spans="1:13" s="26" customFormat="1" ht="20" customHeight="1" thickBot="1" x14ac:dyDescent="0.2">
      <c r="A32" s="27"/>
      <c r="B32" s="188" t="s">
        <v>163</v>
      </c>
      <c r="C32" s="473"/>
      <c r="D32" s="473"/>
      <c r="E32" s="473"/>
      <c r="F32" s="474"/>
      <c r="G32" s="24"/>
      <c r="H32" s="25"/>
    </row>
    <row r="33" spans="1:8" s="26" customFormat="1" ht="13" x14ac:dyDescent="0.15">
      <c r="A33" s="27"/>
      <c r="B33" s="27"/>
      <c r="C33" s="27"/>
      <c r="D33" s="27"/>
      <c r="E33" s="27"/>
      <c r="F33" s="27"/>
      <c r="G33" s="24"/>
      <c r="H33" s="25"/>
    </row>
    <row r="34" spans="1:8" s="26" customFormat="1" ht="13" hidden="1" x14ac:dyDescent="0.15">
      <c r="A34" s="27"/>
      <c r="B34" s="27"/>
      <c r="C34" s="27"/>
      <c r="D34" s="27"/>
      <c r="E34" s="27"/>
      <c r="F34" s="27"/>
      <c r="G34" s="24"/>
      <c r="H34" s="25"/>
    </row>
    <row r="35" spans="1:8" s="26" customFormat="1" ht="13" hidden="1" x14ac:dyDescent="0.15">
      <c r="A35" s="27"/>
      <c r="B35" s="27"/>
      <c r="C35" s="27"/>
      <c r="D35" s="27"/>
      <c r="E35" s="27"/>
      <c r="F35" s="27"/>
      <c r="G35" s="24"/>
      <c r="H35" s="25"/>
    </row>
    <row r="36" spans="1:8" s="26" customFormat="1" ht="13" hidden="1" x14ac:dyDescent="0.15">
      <c r="A36" s="27"/>
      <c r="B36" s="27"/>
      <c r="C36" s="27"/>
      <c r="D36" s="27"/>
      <c r="E36" s="27"/>
      <c r="F36" s="27"/>
      <c r="G36" s="24"/>
      <c r="H36" s="25"/>
    </row>
    <row r="37" spans="1:8" s="26" customFormat="1" ht="13" hidden="1" x14ac:dyDescent="0.15">
      <c r="A37" s="27"/>
      <c r="B37" s="27"/>
      <c r="C37" s="27"/>
      <c r="D37" s="27"/>
      <c r="E37" s="27"/>
      <c r="F37" s="27"/>
      <c r="G37" s="24"/>
      <c r="H37" s="25"/>
    </row>
    <row r="38" spans="1:8" s="26" customFormat="1" ht="13" hidden="1" x14ac:dyDescent="0.15">
      <c r="A38" s="27"/>
      <c r="B38" s="27"/>
      <c r="C38" s="27"/>
      <c r="D38" s="27"/>
      <c r="E38" s="27"/>
      <c r="F38" s="27"/>
      <c r="G38" s="24"/>
      <c r="H38" s="2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EC0157FC-03E2-44C0-A497-2F5632EF264D}" fitToPage="1" hiddenRows="1" state="hidden">
      <pageMargins left="0.5" right="0.5" top="0.75" bottom="0.75" header="0.3" footer="0.25"/>
      <printOptions horizontalCentered="1"/>
      <pageSetup scale="68" pageOrder="overThenDown" orientation="landscape" cellComments="asDisplayed" r:id="rId1"/>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27C53A47-A1F1-45B1-AB00-20C4B6AD32C1}" fitToPage="1" hiddenRows="1" state="hidden">
      <pageMargins left="0.5" right="0.5" top="0.75" bottom="0.75" header="0.3" footer="0.25"/>
      <printOptions horizontalCentered="1"/>
      <pageSetup scale="83" pageOrder="overThenDown" orientation="landscape" cellComments="asDisplayed" r:id="rId2"/>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58201E11-51B1-4C81-BD80-09F6D3F248EE}" fitToPage="1" hiddenRows="1" state="hidden">
      <pageMargins left="0.5" right="0.5" top="0.75" bottom="0.75" header="0.3" footer="0.25"/>
      <printOptions horizontalCentered="1"/>
      <pageSetup scale="83" pageOrder="overThenDown" orientation="landscape" cellComments="asDisplayed" r:id="rId3"/>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A511E952-F651-4347-B40E-EF2C2926EDE2}" fitToPage="1" hiddenRows="1" state="hidden">
      <pageMargins left="0.5" right="0.5" top="0.75" bottom="0.75" header="0.3" footer="0.25"/>
      <printOptions horizontalCentered="1"/>
      <pageSetup scale="83" pageOrder="overThenDown" orientation="landscape" cellComments="asDisplayed" r:id="rId4"/>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9F1A7914-FF30-4070-AD3D-206F65858D0E}" fitToPage="1" hiddenRows="1" state="hidden">
      <pageMargins left="0.5" right="0.5" top="0.75" bottom="0.75" header="0.3" footer="0.25"/>
      <printOptions horizontalCentered="1"/>
      <pageSetup scale="83" pageOrder="overThenDown" orientation="landscape" cellComments="asDisplayed" r:id="rId5"/>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EBB53826-B7E2-47AF-80C6-E0B66E241539}" showPageBreaks="1" fitToPage="1" hiddenRows="1" state="hidden">
      <pageMargins left="0.5" right="0.5" top="0.75" bottom="0.75" header="0.3" footer="0.25"/>
      <printOptions horizontalCentered="1"/>
      <pageSetup scale="68" pageOrder="overThenDown" orientation="landscape" cellComments="asDisplayed" r:id="rId6"/>
      <headerFooter alignWithMargins="0">
        <oddHeader>&amp;L&amp;"Arial Narrow,Regular"&amp;10State Review Panel Evaluation Summary&amp;R&amp;"Arial Narrow,Italic"&amp;10Proclamation 2018</oddHeader>
        <oddFooter>&amp;C&amp;"Arial Narrow,Regular"&amp;10Printed: &amp;D &amp;T</oddFooter>
      </headerFooter>
    </customSheetView>
  </customSheetViews>
  <mergeCells count="14">
    <mergeCell ref="C31:F31"/>
    <mergeCell ref="C32:F32"/>
    <mergeCell ref="B10:F10"/>
    <mergeCell ref="B1:F1"/>
    <mergeCell ref="B2:F2"/>
    <mergeCell ref="B4:F4"/>
    <mergeCell ref="B5:F5"/>
    <mergeCell ref="B6:F6"/>
    <mergeCell ref="B9:F9"/>
    <mergeCell ref="C27:F27"/>
    <mergeCell ref="B24:F25"/>
    <mergeCell ref="C28:F28"/>
    <mergeCell ref="C29:F29"/>
    <mergeCell ref="C30:F30"/>
  </mergeCells>
  <dataValidations count="4">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formula1>0</formula1>
      <formula2>500</formula2>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dataValidation type="whole" operator="greaterThanOrEqual" allowBlank="1" showInputMessage="1" showErrorMessage="1" errorTitle="Invalid Entry" error="Each product must have at least two reviewers._x000a__x000a_Please see 19 TAC, §66.36(a)(1)_x000a__x000a_Thank you._x000a_  " sqref="C22">
      <formula1>2</formula1>
    </dataValidation>
    <dataValidation type="textLength" allowBlank="1" showInputMessage="1" showErrorMessage="1" errorTitle="Stop!" error="The entry must be less than 700 numbers _x000a_and/or letters long. _x000a__x000a_Please, try again._x000a__x000a_Thank you._x000a_  " sqref="B23 C23:F23">
      <formula1>0</formula1>
      <formula2>700</formula2>
    </dataValidation>
  </dataValidations>
  <printOptions horizontalCentered="1"/>
  <pageMargins left="0.5" right="0.5" top="0.75" bottom="0.75" header="0.3" footer="0.25"/>
  <pageSetup scale="68" pageOrder="overThenDown" orientation="landscape" cellComments="asDisplayed" r:id="rId7"/>
  <headerFooter alignWithMargins="0">
    <oddHeader>&amp;L&amp;"Arial Narrow,Regular"&amp;10State Review Panel Evaluation Summary&amp;R&amp;"Arial Narrow,Italic"&amp;10Proclamation 2018</oddHeader>
    <oddFooter>&amp;C&amp;"Arial Narrow,Regular"&amp;10Printed: &amp;D &amp;T</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0" defaultRowHeight="0" customHeight="1" zeroHeight="1" x14ac:dyDescent="0.2"/>
  <cols>
    <col min="1" max="1" width="36" style="123" customWidth="1"/>
    <col min="2" max="2" width="25.5" style="124" customWidth="1"/>
    <col min="3" max="3" width="15.6640625" style="125" customWidth="1"/>
    <col min="4" max="4" width="30.6640625" style="126" customWidth="1"/>
    <col min="5" max="5" width="70.6640625" style="127" customWidth="1"/>
    <col min="6" max="6" width="21.5" style="128" hidden="1" customWidth="1"/>
    <col min="7" max="7" width="21.5" style="129" customWidth="1"/>
    <col min="8" max="8" width="17.5" style="115" customWidth="1"/>
    <col min="9" max="12" width="18.5" style="115" customWidth="1"/>
    <col min="13" max="13" width="18.5" style="115" hidden="1" customWidth="1"/>
    <col min="14" max="14" width="19.1640625" style="130" hidden="1" customWidth="1"/>
    <col min="15" max="15" width="41.1640625" style="130" hidden="1" customWidth="1"/>
    <col min="16" max="16" width="16.5" style="131" hidden="1" customWidth="1"/>
    <col min="17" max="16384" width="9.1640625" style="115" hidden="1"/>
  </cols>
  <sheetData>
    <row r="1" spans="1:17" s="82" customFormat="1" ht="30" customHeight="1" x14ac:dyDescent="0.2">
      <c r="A1" s="557" t="s">
        <v>157</v>
      </c>
      <c r="B1" s="557"/>
      <c r="C1" s="557"/>
      <c r="D1" s="557"/>
      <c r="E1" s="557"/>
      <c r="F1" s="155"/>
      <c r="G1" s="155"/>
      <c r="H1" s="177"/>
      <c r="I1" s="177"/>
      <c r="J1" s="177"/>
      <c r="K1" s="177"/>
      <c r="L1" s="177"/>
      <c r="M1" s="154"/>
      <c r="P1" s="83"/>
    </row>
    <row r="2" spans="1:17" s="85" customFormat="1" ht="20.25" customHeight="1" x14ac:dyDescent="0.2">
      <c r="A2" s="175" t="s">
        <v>0</v>
      </c>
      <c r="B2" s="558" t="str">
        <f>TEKS!B2</f>
        <v>Chapter 110. Texas Essential Knowledge and Skills for English Language Arts and Reading</v>
      </c>
      <c r="C2" s="558"/>
      <c r="D2" s="558"/>
      <c r="E2" s="558"/>
      <c r="F2" s="146"/>
      <c r="G2" s="146"/>
      <c r="H2" s="146"/>
      <c r="I2" s="175"/>
      <c r="J2" s="175"/>
      <c r="K2" s="175"/>
      <c r="L2" s="175"/>
      <c r="M2" s="152"/>
      <c r="N2" s="84" t="s">
        <v>120</v>
      </c>
      <c r="P2" s="86"/>
    </row>
    <row r="3" spans="1:17" s="85" customFormat="1" ht="20.25" customHeight="1" x14ac:dyDescent="0.2">
      <c r="A3" s="175" t="s">
        <v>1</v>
      </c>
      <c r="B3" s="558" t="str">
        <f>TEKS!B3</f>
        <v>Subchapter A. Elementary</v>
      </c>
      <c r="C3" s="558"/>
      <c r="D3" s="558"/>
      <c r="E3" s="558"/>
      <c r="F3" s="146"/>
      <c r="G3" s="146"/>
      <c r="H3" s="146"/>
      <c r="I3" s="175"/>
      <c r="J3" s="175"/>
      <c r="K3" s="175"/>
      <c r="L3" s="175"/>
      <c r="M3" s="152"/>
      <c r="N3" s="84" t="s">
        <v>121</v>
      </c>
      <c r="P3" s="86"/>
    </row>
    <row r="4" spans="1:17" s="85" customFormat="1" ht="20.25" customHeight="1" x14ac:dyDescent="0.2">
      <c r="A4" s="175" t="s">
        <v>2</v>
      </c>
      <c r="B4" s="559" t="str">
        <f>TEKS!B4</f>
        <v>110.5. English Language Arts and Reading, Grade 3</v>
      </c>
      <c r="C4" s="559"/>
      <c r="D4" s="559"/>
      <c r="E4" s="559"/>
      <c r="F4" s="147"/>
      <c r="G4" s="147"/>
      <c r="H4" s="147"/>
      <c r="I4" s="175"/>
      <c r="J4" s="175"/>
      <c r="K4" s="175"/>
      <c r="L4" s="175"/>
      <c r="M4" s="152"/>
      <c r="N4" s="84" t="s">
        <v>74</v>
      </c>
      <c r="P4" s="86"/>
    </row>
    <row r="5" spans="1:17" s="85" customFormat="1" ht="20.25" customHeight="1" x14ac:dyDescent="0.2">
      <c r="A5" s="173" t="s">
        <v>122</v>
      </c>
      <c r="B5" s="560" t="str">
        <f>TEKS!B5</f>
        <v>Learning A-Z</v>
      </c>
      <c r="C5" s="560"/>
      <c r="D5" s="560"/>
      <c r="E5" s="560"/>
      <c r="F5" s="149"/>
      <c r="G5" s="149"/>
      <c r="H5" s="178"/>
      <c r="I5" s="175"/>
      <c r="J5" s="175"/>
      <c r="K5" s="175"/>
      <c r="L5" s="175"/>
      <c r="M5" s="152"/>
      <c r="N5" s="84" t="s">
        <v>73</v>
      </c>
      <c r="P5" s="86"/>
    </row>
    <row r="6" spans="1:17" s="85" customFormat="1" ht="20.25" customHeight="1" x14ac:dyDescent="0.2">
      <c r="A6" s="175" t="s">
        <v>3</v>
      </c>
      <c r="B6" s="558" t="str">
        <f>TEKS!B6</f>
        <v>Raz-Plus ELL Edition</v>
      </c>
      <c r="C6" s="558"/>
      <c r="D6" s="558"/>
      <c r="E6" s="558"/>
      <c r="F6" s="146"/>
      <c r="G6" s="146"/>
      <c r="H6" s="146"/>
      <c r="I6" s="175"/>
      <c r="J6" s="175"/>
      <c r="K6" s="175"/>
      <c r="L6" s="175"/>
      <c r="M6" s="152"/>
      <c r="P6" s="86"/>
    </row>
    <row r="7" spans="1:17" s="85" customFormat="1" ht="20.25" customHeight="1" x14ac:dyDescent="0.2">
      <c r="A7" s="175" t="s">
        <v>4</v>
      </c>
      <c r="B7" s="558" t="str">
        <f>TEKS!B7</f>
        <v>978-0-692-55284-1</v>
      </c>
      <c r="C7" s="558"/>
      <c r="D7" s="558"/>
      <c r="E7" s="558"/>
      <c r="F7" s="146"/>
      <c r="G7" s="146"/>
      <c r="H7" s="146"/>
      <c r="I7" s="175"/>
      <c r="J7" s="175"/>
      <c r="K7" s="175"/>
      <c r="L7" s="175"/>
      <c r="M7" s="152"/>
      <c r="N7" s="85" t="s">
        <v>123</v>
      </c>
      <c r="P7" s="86"/>
    </row>
    <row r="8" spans="1:17" s="85" customFormat="1" ht="20.25" customHeight="1" x14ac:dyDescent="0.2">
      <c r="A8" s="175" t="s">
        <v>5</v>
      </c>
      <c r="B8" s="561" t="e">
        <f>TEKS!#REF!</f>
        <v>#REF!</v>
      </c>
      <c r="C8" s="561"/>
      <c r="D8" s="561"/>
      <c r="E8" s="561"/>
      <c r="F8" s="148"/>
      <c r="G8" s="148"/>
      <c r="H8" s="148"/>
      <c r="I8" s="174"/>
      <c r="J8" s="174"/>
      <c r="K8" s="174"/>
      <c r="L8" s="174"/>
      <c r="M8" s="151"/>
      <c r="N8" s="85" t="s">
        <v>124</v>
      </c>
      <c r="O8" s="88"/>
      <c r="P8" s="88"/>
      <c r="Q8" s="88"/>
    </row>
    <row r="9" spans="1:17" s="93" customFormat="1" ht="20" customHeight="1" x14ac:dyDescent="0.2">
      <c r="A9" s="175" t="s">
        <v>125</v>
      </c>
      <c r="B9" s="89"/>
      <c r="C9" s="544" t="str">
        <f>"COMMENT GRAND TOTAL="&amp;SUM(COUNTIF($F$11:$F$1010,"*Yes*"))</f>
        <v>COMMENT GRAND TOTAL=0</v>
      </c>
      <c r="D9" s="544"/>
      <c r="E9" s="544"/>
      <c r="F9" s="89"/>
      <c r="G9" s="176"/>
      <c r="H9" s="176"/>
      <c r="I9" s="176"/>
      <c r="J9" s="176"/>
      <c r="K9" s="176"/>
      <c r="L9" s="176"/>
      <c r="M9" s="153"/>
      <c r="N9" s="91" t="s">
        <v>126</v>
      </c>
      <c r="O9" s="91"/>
      <c r="P9" s="92"/>
    </row>
    <row r="10" spans="1:17" s="93" customFormat="1" ht="69" customHeight="1" x14ac:dyDescent="0.2">
      <c r="A10" s="94" t="s">
        <v>11</v>
      </c>
      <c r="B10" s="94" t="s">
        <v>9</v>
      </c>
      <c r="C10" s="96" t="s">
        <v>128</v>
      </c>
      <c r="D10" s="96" t="s">
        <v>129</v>
      </c>
      <c r="E10" s="94" t="s">
        <v>13</v>
      </c>
      <c r="F10" s="94" t="s">
        <v>144</v>
      </c>
      <c r="G10" s="74" t="s">
        <v>131</v>
      </c>
      <c r="H10" s="74" t="s">
        <v>147</v>
      </c>
      <c r="I10" s="74" t="s">
        <v>148</v>
      </c>
      <c r="J10" s="74" t="s">
        <v>149</v>
      </c>
      <c r="K10" s="74" t="s">
        <v>150</v>
      </c>
      <c r="L10" s="74" t="s">
        <v>151</v>
      </c>
      <c r="M10" s="145"/>
      <c r="N10" s="91" t="s">
        <v>132</v>
      </c>
      <c r="O10" s="91"/>
      <c r="P10" s="92"/>
    </row>
    <row r="11" spans="1:17" s="104" customFormat="1" ht="13" x14ac:dyDescent="0.2">
      <c r="A11" s="97"/>
      <c r="B11" s="98"/>
      <c r="C11" s="98"/>
      <c r="D11" s="99"/>
      <c r="E11" s="144"/>
      <c r="F11" s="100" t="str">
        <f>IF(G11="Yes",H11,IF(COUNTIF(G11:L11,"Yes")&gt;(Summary!C$22/2),"Yes","No"))</f>
        <v>No</v>
      </c>
      <c r="G11" s="158"/>
      <c r="H11" s="5"/>
      <c r="I11" s="5"/>
      <c r="J11" s="5"/>
      <c r="K11" s="5"/>
      <c r="L11" s="5"/>
      <c r="M11" s="5"/>
      <c r="N11" s="156" t="s">
        <v>133</v>
      </c>
      <c r="O11" s="156"/>
      <c r="P11" s="157"/>
    </row>
    <row r="12" spans="1:17" s="104" customFormat="1" ht="13" x14ac:dyDescent="0.2">
      <c r="A12" s="105"/>
      <c r="B12" s="98"/>
      <c r="C12" s="98"/>
      <c r="D12" s="106"/>
      <c r="E12" s="106"/>
      <c r="F12" s="100" t="str">
        <f>IF(G12="Yes",H12,IF(COUNTIF(G12:L12,"Yes")&gt;(Summary!C$22/2),"Yes","No"))</f>
        <v>No</v>
      </c>
      <c r="G12" s="158"/>
      <c r="H12" s="5"/>
      <c r="I12" s="5"/>
      <c r="J12" s="5"/>
      <c r="K12" s="5"/>
      <c r="L12" s="1"/>
      <c r="M12" s="1"/>
      <c r="N12" s="156" t="s">
        <v>134</v>
      </c>
      <c r="O12" s="156"/>
      <c r="P12" s="157"/>
    </row>
    <row r="13" spans="1:17" s="104" customFormat="1" ht="13" x14ac:dyDescent="0.2">
      <c r="A13" s="105"/>
      <c r="B13" s="98"/>
      <c r="C13" s="98"/>
      <c r="D13" s="138"/>
      <c r="E13" s="106"/>
      <c r="F13" s="100" t="str">
        <f>IF(G13="Yes",H13,IF(COUNTIF(G13:L13,"Yes")&gt;(Summary!C$22/2),"Yes","No"))</f>
        <v>No</v>
      </c>
      <c r="G13" s="158"/>
      <c r="H13" s="5"/>
      <c r="I13" s="5"/>
      <c r="J13" s="5"/>
      <c r="K13" s="5"/>
      <c r="L13" s="1"/>
      <c r="M13" s="1"/>
      <c r="N13" s="156" t="s">
        <v>135</v>
      </c>
      <c r="O13" s="156"/>
      <c r="P13" s="157"/>
    </row>
    <row r="14" spans="1:17" s="104" customFormat="1" ht="13" x14ac:dyDescent="0.2">
      <c r="A14" s="105"/>
      <c r="B14" s="98"/>
      <c r="C14" s="98"/>
      <c r="D14" s="106"/>
      <c r="E14" s="106"/>
      <c r="F14" s="100" t="str">
        <f>IF(G14="Yes",H14,IF(COUNTIF(G14:L14,"Yes")&gt;(Summary!C$22/2),"Yes","No"))</f>
        <v>No</v>
      </c>
      <c r="G14" s="158"/>
      <c r="H14" s="5"/>
      <c r="I14" s="5"/>
      <c r="J14" s="5"/>
      <c r="K14" s="5"/>
      <c r="L14" s="1"/>
      <c r="M14" s="1"/>
      <c r="N14" s="156" t="s">
        <v>136</v>
      </c>
      <c r="O14" s="156"/>
      <c r="P14" s="157"/>
    </row>
    <row r="15" spans="1:17" s="104" customFormat="1" ht="13" x14ac:dyDescent="0.2">
      <c r="A15" s="105"/>
      <c r="B15" s="98"/>
      <c r="C15" s="98"/>
      <c r="D15" s="106"/>
      <c r="E15" s="106"/>
      <c r="F15" s="100" t="str">
        <f>IF(G15="Yes",H15,IF(COUNTIF(G15:L15,"Yes")&gt;(Summary!C$22/2),"Yes","No"))</f>
        <v>No</v>
      </c>
      <c r="G15" s="158"/>
      <c r="H15" s="5"/>
      <c r="I15" s="5"/>
      <c r="J15" s="5"/>
      <c r="K15" s="5"/>
      <c r="L15" s="1"/>
      <c r="M15" s="1"/>
      <c r="N15" s="156" t="s">
        <v>137</v>
      </c>
      <c r="O15" s="156"/>
      <c r="P15" s="157"/>
    </row>
    <row r="16" spans="1:17" s="104" customFormat="1" ht="13" x14ac:dyDescent="0.2">
      <c r="A16" s="105"/>
      <c r="B16" s="98"/>
      <c r="C16" s="98"/>
      <c r="D16" s="106"/>
      <c r="E16" s="106"/>
      <c r="F16" s="100" t="str">
        <f>IF(G16="Yes",H16,IF(COUNTIF(G16:L16,"Yes")&gt;(Summary!C$22/2),"Yes","No"))</f>
        <v>No</v>
      </c>
      <c r="G16" s="158"/>
      <c r="H16" s="5"/>
      <c r="I16" s="5"/>
      <c r="J16" s="5"/>
      <c r="K16" s="5"/>
      <c r="L16" s="1"/>
      <c r="M16" s="1"/>
      <c r="N16" s="156" t="s">
        <v>138</v>
      </c>
      <c r="O16" s="156"/>
      <c r="P16" s="157"/>
    </row>
    <row r="17" spans="1:16" s="104" customFormat="1" ht="13" x14ac:dyDescent="0.2">
      <c r="A17" s="105"/>
      <c r="B17" s="98"/>
      <c r="C17" s="98"/>
      <c r="D17" s="106"/>
      <c r="E17" s="106"/>
      <c r="F17" s="100" t="str">
        <f>IF(G17="Yes",H17,IF(COUNTIF(G17:L17,"Yes")&gt;(Summary!C$22/2),"Yes","No"))</f>
        <v>No</v>
      </c>
      <c r="G17" s="158"/>
      <c r="H17" s="5"/>
      <c r="I17" s="5"/>
      <c r="J17" s="5"/>
      <c r="K17" s="5"/>
      <c r="L17" s="1"/>
      <c r="M17" s="1"/>
      <c r="N17" s="156" t="s">
        <v>139</v>
      </c>
      <c r="O17" s="156"/>
      <c r="P17" s="157"/>
    </row>
    <row r="18" spans="1:16" s="104" customFormat="1" ht="13" x14ac:dyDescent="0.2">
      <c r="A18" s="105"/>
      <c r="B18" s="98"/>
      <c r="C18" s="98"/>
      <c r="D18" s="106"/>
      <c r="E18" s="106"/>
      <c r="F18" s="100" t="str">
        <f>IF(G18="Yes",H18,IF(COUNTIF(G18:L18,"Yes")&gt;(Summary!C$22/2),"Yes","No"))</f>
        <v>No</v>
      </c>
      <c r="G18" s="158"/>
      <c r="H18" s="5"/>
      <c r="I18" s="5"/>
      <c r="J18" s="5"/>
      <c r="K18" s="5"/>
      <c r="L18" s="1"/>
      <c r="M18" s="1"/>
      <c r="N18" s="156" t="s">
        <v>140</v>
      </c>
      <c r="O18" s="156"/>
      <c r="P18" s="157"/>
    </row>
    <row r="19" spans="1:16" s="104" customFormat="1" ht="13" x14ac:dyDescent="0.2">
      <c r="A19" s="105"/>
      <c r="B19" s="98"/>
      <c r="C19" s="98"/>
      <c r="D19" s="106"/>
      <c r="E19" s="106"/>
      <c r="F19" s="100" t="str">
        <f>IF(G19="Yes",H19,IF(COUNTIF(G19:L19,"Yes")&gt;(Summary!C$22/2),"Yes","No"))</f>
        <v>No</v>
      </c>
      <c r="G19" s="158"/>
      <c r="H19" s="5"/>
      <c r="I19" s="5"/>
      <c r="J19" s="5"/>
      <c r="K19" s="5"/>
      <c r="L19" s="1"/>
      <c r="M19" s="1"/>
      <c r="N19" s="156" t="s">
        <v>141</v>
      </c>
      <c r="O19" s="156"/>
      <c r="P19" s="157"/>
    </row>
    <row r="20" spans="1:16" s="104" customFormat="1" ht="13" x14ac:dyDescent="0.2">
      <c r="A20" s="105"/>
      <c r="B20" s="98"/>
      <c r="C20" s="98"/>
      <c r="D20" s="106"/>
      <c r="E20" s="106"/>
      <c r="F20" s="100" t="str">
        <f>IF(G20="Yes",H20,IF(COUNTIF(G20:L20,"Yes")&gt;(Summary!C$22/2),"Yes","No"))</f>
        <v>No</v>
      </c>
      <c r="G20" s="158"/>
      <c r="H20" s="5"/>
      <c r="I20" s="5"/>
      <c r="J20" s="5"/>
      <c r="K20" s="5"/>
      <c r="L20" s="1"/>
      <c r="M20" s="1"/>
      <c r="N20" s="156" t="s">
        <v>142</v>
      </c>
      <c r="O20" s="156"/>
      <c r="P20" s="157"/>
    </row>
    <row r="21" spans="1:16" s="104" customFormat="1" ht="13" x14ac:dyDescent="0.2">
      <c r="A21" s="105"/>
      <c r="B21" s="98"/>
      <c r="C21" s="98"/>
      <c r="D21" s="106"/>
      <c r="E21" s="106"/>
      <c r="F21" s="100" t="str">
        <f>IF(G21="Yes",H21,IF(COUNTIF(G21:L21,"Yes")&gt;(Summary!C$22/2),"Yes","No"))</f>
        <v>No</v>
      </c>
      <c r="G21" s="158"/>
      <c r="H21" s="5"/>
      <c r="I21" s="5"/>
      <c r="J21" s="5"/>
      <c r="K21" s="5"/>
      <c r="L21" s="1"/>
      <c r="M21" s="1"/>
      <c r="N21" s="156" t="s">
        <v>143</v>
      </c>
      <c r="O21" s="156"/>
      <c r="P21" s="157"/>
    </row>
    <row r="22" spans="1:16" s="104" customFormat="1" ht="13" x14ac:dyDescent="0.2">
      <c r="A22" s="110"/>
      <c r="B22" s="98"/>
      <c r="C22" s="98"/>
      <c r="D22" s="106"/>
      <c r="E22" s="106"/>
      <c r="F22" s="100" t="str">
        <f>IF(G22="Yes",H22,IF(COUNTIF(G22:L22,"Yes")&gt;(Summary!C$22/2),"Yes","No"))</f>
        <v>No</v>
      </c>
      <c r="G22" s="158"/>
      <c r="H22" s="5"/>
      <c r="I22" s="5"/>
      <c r="J22" s="5"/>
      <c r="K22" s="5"/>
      <c r="L22" s="1"/>
      <c r="M22" s="1"/>
      <c r="N22" s="156"/>
      <c r="O22" s="156"/>
      <c r="P22" s="157"/>
    </row>
    <row r="23" spans="1:16" s="104" customFormat="1" ht="13" x14ac:dyDescent="0.2">
      <c r="A23" s="105"/>
      <c r="B23" s="98"/>
      <c r="C23" s="98"/>
      <c r="D23" s="106"/>
      <c r="E23" s="106"/>
      <c r="F23" s="100" t="str">
        <f>IF(G23="Yes",H23,IF(COUNTIF(G23:L23,"Yes")&gt;(Summary!C$22/2),"Yes","No"))</f>
        <v>No</v>
      </c>
      <c r="G23" s="158"/>
      <c r="H23" s="5"/>
      <c r="I23" s="5"/>
      <c r="J23" s="5"/>
      <c r="K23" s="5"/>
      <c r="L23" s="1"/>
      <c r="M23" s="1"/>
      <c r="N23" s="156"/>
      <c r="O23" s="156"/>
      <c r="P23" s="157"/>
    </row>
    <row r="24" spans="1:16" s="104" customFormat="1" ht="13" x14ac:dyDescent="0.2">
      <c r="A24" s="105"/>
      <c r="B24" s="98"/>
      <c r="C24" s="98"/>
      <c r="D24" s="106"/>
      <c r="E24" s="106"/>
      <c r="F24" s="100" t="str">
        <f>IF(G24="Yes",H24,IF(COUNTIF(G24:L24,"Yes")&gt;(Summary!C$22/2),"Yes","No"))</f>
        <v>No</v>
      </c>
      <c r="G24" s="158"/>
      <c r="H24" s="5"/>
      <c r="I24" s="5"/>
      <c r="J24" s="5"/>
      <c r="K24" s="5"/>
      <c r="L24" s="1"/>
      <c r="M24" s="1"/>
      <c r="N24" s="156"/>
      <c r="O24" s="156"/>
      <c r="P24" s="157"/>
    </row>
    <row r="25" spans="1:16" s="104" customFormat="1" ht="13" x14ac:dyDescent="0.2">
      <c r="A25" s="105"/>
      <c r="B25" s="98"/>
      <c r="C25" s="98"/>
      <c r="D25" s="106"/>
      <c r="E25" s="106"/>
      <c r="F25" s="100" t="str">
        <f>IF(G25="Yes",H25,IF(COUNTIF(G25:L25,"Yes")&gt;(Summary!C$22/2),"Yes","No"))</f>
        <v>No</v>
      </c>
      <c r="G25" s="158"/>
      <c r="H25" s="5"/>
      <c r="I25" s="5"/>
      <c r="J25" s="5"/>
      <c r="K25" s="5"/>
      <c r="L25" s="1"/>
      <c r="M25" s="1"/>
      <c r="N25" s="156"/>
      <c r="O25" s="156"/>
      <c r="P25" s="157"/>
    </row>
    <row r="26" spans="1:16" s="104" customFormat="1" ht="13" x14ac:dyDescent="0.2">
      <c r="A26" s="105"/>
      <c r="B26" s="98"/>
      <c r="C26" s="98"/>
      <c r="D26" s="106"/>
      <c r="E26" s="106"/>
      <c r="F26" s="100" t="str">
        <f>IF(G26="Yes",H26,IF(COUNTIF(G26:L26,"Yes")&gt;(Summary!C$22/2),"Yes","No"))</f>
        <v>No</v>
      </c>
      <c r="G26" s="158"/>
      <c r="H26" s="5"/>
      <c r="I26" s="5"/>
      <c r="J26" s="5"/>
      <c r="K26" s="5"/>
      <c r="L26" s="1"/>
      <c r="M26" s="1"/>
      <c r="N26" s="156"/>
      <c r="O26" s="156"/>
      <c r="P26" s="157"/>
    </row>
    <row r="27" spans="1:16" s="104" customFormat="1" ht="13" x14ac:dyDescent="0.2">
      <c r="A27" s="105"/>
      <c r="B27" s="98"/>
      <c r="C27" s="98"/>
      <c r="D27" s="106"/>
      <c r="E27" s="106"/>
      <c r="F27" s="100" t="str">
        <f>IF(G27="Yes",H27,IF(COUNTIF(G27:L27,"Yes")&gt;(Summary!C$22/2),"Yes","No"))</f>
        <v>No</v>
      </c>
      <c r="G27" s="158"/>
      <c r="H27" s="5"/>
      <c r="I27" s="5"/>
      <c r="J27" s="5"/>
      <c r="K27" s="5"/>
      <c r="L27" s="1"/>
      <c r="M27" s="1"/>
      <c r="N27" s="156"/>
      <c r="O27" s="156"/>
      <c r="P27" s="157"/>
    </row>
    <row r="28" spans="1:16" s="104" customFormat="1" ht="13" x14ac:dyDescent="0.2">
      <c r="A28" s="105"/>
      <c r="B28" s="98"/>
      <c r="C28" s="98"/>
      <c r="D28" s="106"/>
      <c r="E28" s="106"/>
      <c r="F28" s="100" t="str">
        <f>IF(G28="Yes",H28,IF(COUNTIF(G28:L28,"Yes")&gt;(Summary!C$22/2),"Yes","No"))</f>
        <v>No</v>
      </c>
      <c r="G28" s="158"/>
      <c r="H28" s="5"/>
      <c r="I28" s="5"/>
      <c r="J28" s="5"/>
      <c r="K28" s="5"/>
      <c r="L28" s="1"/>
      <c r="M28" s="1"/>
      <c r="N28" s="156"/>
      <c r="O28" s="156"/>
      <c r="P28" s="157"/>
    </row>
    <row r="29" spans="1:16" s="104" customFormat="1" ht="13" x14ac:dyDescent="0.2">
      <c r="A29" s="105"/>
      <c r="B29" s="98"/>
      <c r="C29" s="98"/>
      <c r="D29" s="106"/>
      <c r="E29" s="106"/>
      <c r="F29" s="100" t="str">
        <f>IF(G29="Yes",H29,IF(COUNTIF(G29:L29,"Yes")&gt;(Summary!C$22/2),"Yes","No"))</f>
        <v>No</v>
      </c>
      <c r="G29" s="158"/>
      <c r="H29" s="5"/>
      <c r="I29" s="5"/>
      <c r="J29" s="5"/>
      <c r="K29" s="5"/>
      <c r="L29" s="1"/>
      <c r="M29" s="1"/>
      <c r="N29" s="156"/>
      <c r="O29" s="156"/>
      <c r="P29" s="157"/>
    </row>
    <row r="30" spans="1:16" s="104" customFormat="1" ht="13" x14ac:dyDescent="0.2">
      <c r="A30" s="105"/>
      <c r="B30" s="98"/>
      <c r="C30" s="98"/>
      <c r="D30" s="106"/>
      <c r="E30" s="106"/>
      <c r="F30" s="100" t="str">
        <f>IF(G30="Yes",H30,IF(COUNTIF(G30:L30,"Yes")&gt;(Summary!C$22/2),"Yes","No"))</f>
        <v>No</v>
      </c>
      <c r="G30" s="158"/>
      <c r="H30" s="5"/>
      <c r="I30" s="5"/>
      <c r="J30" s="5"/>
      <c r="K30" s="5"/>
      <c r="L30" s="1"/>
      <c r="M30" s="1"/>
      <c r="N30" s="156"/>
      <c r="O30" s="156"/>
      <c r="P30" s="157"/>
    </row>
    <row r="31" spans="1:16" s="104" customFormat="1" ht="13" x14ac:dyDescent="0.2">
      <c r="A31" s="105"/>
      <c r="B31" s="98"/>
      <c r="C31" s="98"/>
      <c r="D31" s="106"/>
      <c r="E31" s="106"/>
      <c r="F31" s="100" t="str">
        <f>IF(G31="Yes",H31,IF(COUNTIF(G31:L31,"Yes")&gt;(Summary!C$22/2),"Yes","No"))</f>
        <v>No</v>
      </c>
      <c r="G31" s="158"/>
      <c r="H31" s="5"/>
      <c r="I31" s="5"/>
      <c r="J31" s="5"/>
      <c r="K31" s="5"/>
      <c r="L31" s="1"/>
      <c r="M31" s="1"/>
      <c r="N31" s="156"/>
      <c r="O31" s="156"/>
      <c r="P31" s="157"/>
    </row>
    <row r="32" spans="1:16" s="104" customFormat="1" ht="13" x14ac:dyDescent="0.2">
      <c r="A32" s="105"/>
      <c r="B32" s="98"/>
      <c r="C32" s="98"/>
      <c r="D32" s="106"/>
      <c r="E32" s="106"/>
      <c r="F32" s="100" t="str">
        <f>IF(G32="Yes",H32,IF(COUNTIF(G32:L32,"Yes")&gt;(Summary!C$22/2),"Yes","No"))</f>
        <v>No</v>
      </c>
      <c r="G32" s="158"/>
      <c r="H32" s="5"/>
      <c r="I32" s="5"/>
      <c r="J32" s="5"/>
      <c r="K32" s="5"/>
      <c r="L32" s="1"/>
      <c r="M32" s="1"/>
      <c r="N32" s="156"/>
      <c r="O32" s="156"/>
      <c r="P32" s="157"/>
    </row>
    <row r="33" spans="1:16" s="104" customFormat="1" ht="13" x14ac:dyDescent="0.2">
      <c r="A33" s="105"/>
      <c r="B33" s="98"/>
      <c r="C33" s="98"/>
      <c r="D33" s="106"/>
      <c r="E33" s="106"/>
      <c r="F33" s="100" t="str">
        <f>IF(G33="Yes",H33,IF(COUNTIF(G33:L33,"Yes")&gt;(Summary!C$22/2),"Yes","No"))</f>
        <v>No</v>
      </c>
      <c r="G33" s="158"/>
      <c r="H33" s="5"/>
      <c r="I33" s="5"/>
      <c r="J33" s="5"/>
      <c r="K33" s="5"/>
      <c r="L33" s="1"/>
      <c r="M33" s="1"/>
      <c r="N33" s="156"/>
      <c r="O33" s="156"/>
      <c r="P33" s="157"/>
    </row>
    <row r="34" spans="1:16" s="104" customFormat="1" ht="13" x14ac:dyDescent="0.2">
      <c r="A34" s="105"/>
      <c r="B34" s="98"/>
      <c r="C34" s="98"/>
      <c r="D34" s="106"/>
      <c r="E34" s="106"/>
      <c r="F34" s="100" t="str">
        <f>IF(G34="Yes",H34,IF(COUNTIF(G34:L34,"Yes")&gt;(Summary!C$22/2),"Yes","No"))</f>
        <v>No</v>
      </c>
      <c r="G34" s="158"/>
      <c r="H34" s="5"/>
      <c r="I34" s="5"/>
      <c r="J34" s="5"/>
      <c r="K34" s="5"/>
      <c r="L34" s="1"/>
      <c r="M34" s="1"/>
      <c r="N34" s="156"/>
      <c r="O34" s="156"/>
      <c r="P34" s="157"/>
    </row>
    <row r="35" spans="1:16" s="104" customFormat="1" ht="13" x14ac:dyDescent="0.2">
      <c r="A35" s="105"/>
      <c r="B35" s="98"/>
      <c r="C35" s="98"/>
      <c r="D35" s="106"/>
      <c r="E35" s="106"/>
      <c r="F35" s="100" t="str">
        <f>IF(G35="Yes",H35,IF(COUNTIF(G35:L35,"Yes")&gt;(Summary!C$22/2),"Yes","No"))</f>
        <v>No</v>
      </c>
      <c r="G35" s="158"/>
      <c r="H35" s="3"/>
      <c r="I35" s="5"/>
      <c r="J35" s="1"/>
      <c r="K35" s="1"/>
      <c r="L35" s="1"/>
      <c r="M35" s="1"/>
      <c r="N35" s="156"/>
      <c r="O35" s="156"/>
      <c r="P35" s="157"/>
    </row>
    <row r="36" spans="1:16" s="104" customFormat="1" ht="13" x14ac:dyDescent="0.2">
      <c r="A36" s="105"/>
      <c r="B36" s="98"/>
      <c r="C36" s="98"/>
      <c r="D36" s="106"/>
      <c r="E36" s="106"/>
      <c r="F36" s="100" t="str">
        <f>IF(G36="Yes",H36,IF(COUNTIF(G36:L36,"Yes")&gt;(Summary!C$22/2),"Yes","No"))</f>
        <v>No</v>
      </c>
      <c r="G36" s="158"/>
      <c r="H36" s="3"/>
      <c r="I36" s="5"/>
      <c r="J36" s="1"/>
      <c r="K36" s="1"/>
      <c r="L36" s="1"/>
      <c r="M36" s="1"/>
      <c r="N36" s="156"/>
      <c r="O36" s="156"/>
      <c r="P36" s="157"/>
    </row>
    <row r="37" spans="1:16" s="104" customFormat="1" ht="13" x14ac:dyDescent="0.2">
      <c r="A37" s="105"/>
      <c r="B37" s="98"/>
      <c r="C37" s="98"/>
      <c r="D37" s="106"/>
      <c r="E37" s="106"/>
      <c r="F37" s="100" t="str">
        <f>IF(G37="Yes",H37,IF(COUNTIF(G37:L37,"Yes")&gt;(Summary!C$22/2),"Yes","No"))</f>
        <v>No</v>
      </c>
      <c r="G37" s="158"/>
      <c r="H37" s="3"/>
      <c r="I37" s="5"/>
      <c r="J37" s="1"/>
      <c r="K37" s="1"/>
      <c r="L37" s="1"/>
      <c r="M37" s="1"/>
      <c r="N37" s="156"/>
      <c r="O37" s="156"/>
      <c r="P37" s="157"/>
    </row>
    <row r="38" spans="1:16" s="104" customFormat="1" ht="13" x14ac:dyDescent="0.2">
      <c r="A38" s="105"/>
      <c r="B38" s="98"/>
      <c r="C38" s="98"/>
      <c r="D38" s="106"/>
      <c r="E38" s="106"/>
      <c r="F38" s="100" t="str">
        <f>IF(G38="Yes",H38,IF(COUNTIF(G38:L38,"Yes")&gt;(Summary!C$22/2),"Yes","No"))</f>
        <v>No</v>
      </c>
      <c r="G38" s="158"/>
      <c r="H38" s="3"/>
      <c r="I38" s="5"/>
      <c r="J38" s="1"/>
      <c r="K38" s="1"/>
      <c r="L38" s="1"/>
      <c r="M38" s="1"/>
      <c r="N38" s="156"/>
      <c r="O38" s="156"/>
      <c r="P38" s="157"/>
    </row>
    <row r="39" spans="1:16" s="104" customFormat="1" ht="13" x14ac:dyDescent="0.2">
      <c r="A39" s="105"/>
      <c r="B39" s="98"/>
      <c r="C39" s="98"/>
      <c r="D39" s="106"/>
      <c r="E39" s="106"/>
      <c r="F39" s="100" t="str">
        <f>IF(G39="Yes",H39,IF(COUNTIF(G39:L39,"Yes")&gt;(Summary!C$22/2),"Yes","No"))</f>
        <v>No</v>
      </c>
      <c r="G39" s="158"/>
      <c r="H39" s="3"/>
      <c r="I39" s="5"/>
      <c r="J39" s="1"/>
      <c r="K39" s="1"/>
      <c r="L39" s="1"/>
      <c r="M39" s="1"/>
      <c r="N39" s="156"/>
      <c r="O39" s="156"/>
      <c r="P39" s="157"/>
    </row>
    <row r="40" spans="1:16" s="104" customFormat="1" ht="13" x14ac:dyDescent="0.2">
      <c r="A40" s="105"/>
      <c r="B40" s="98"/>
      <c r="C40" s="98"/>
      <c r="D40" s="106"/>
      <c r="E40" s="106"/>
      <c r="F40" s="100" t="str">
        <f>IF(G40="Yes",H40,IF(COUNTIF(G40:L40,"Yes")&gt;(Summary!C$22/2),"Yes","No"))</f>
        <v>No</v>
      </c>
      <c r="G40" s="158"/>
      <c r="H40" s="3"/>
      <c r="I40" s="5"/>
      <c r="J40" s="1"/>
      <c r="K40" s="1"/>
      <c r="L40" s="1"/>
      <c r="M40" s="1"/>
      <c r="N40" s="156"/>
      <c r="O40" s="156"/>
      <c r="P40" s="157"/>
    </row>
    <row r="41" spans="1:16" s="104" customFormat="1" ht="13" x14ac:dyDescent="0.2">
      <c r="A41" s="105"/>
      <c r="B41" s="98"/>
      <c r="C41" s="98"/>
      <c r="D41" s="106"/>
      <c r="E41" s="106"/>
      <c r="F41" s="100" t="str">
        <f>IF(G41="Yes",H41,IF(COUNTIF(G41:L41,"Yes")&gt;(Summary!C$22/2),"Yes","No"))</f>
        <v>No</v>
      </c>
      <c r="G41" s="158"/>
      <c r="H41" s="3"/>
      <c r="I41" s="5"/>
      <c r="J41" s="1"/>
      <c r="K41" s="1"/>
      <c r="L41" s="1"/>
      <c r="M41" s="1"/>
      <c r="N41" s="156"/>
      <c r="O41" s="156"/>
      <c r="P41" s="157"/>
    </row>
    <row r="42" spans="1:16" s="104" customFormat="1" ht="13" x14ac:dyDescent="0.2">
      <c r="A42" s="105"/>
      <c r="B42" s="98"/>
      <c r="C42" s="98"/>
      <c r="D42" s="106"/>
      <c r="E42" s="106"/>
      <c r="F42" s="100" t="str">
        <f>IF(G42="Yes",H42,IF(COUNTIF(G42:L42,"Yes")&gt;(Summary!C$22/2),"Yes","No"))</f>
        <v>No</v>
      </c>
      <c r="G42" s="158"/>
      <c r="H42" s="3"/>
      <c r="I42" s="5"/>
      <c r="J42" s="1"/>
      <c r="K42" s="1"/>
      <c r="L42" s="1"/>
      <c r="M42" s="1"/>
      <c r="N42" s="156"/>
      <c r="O42" s="156"/>
      <c r="P42" s="157"/>
    </row>
    <row r="43" spans="1:16" s="104" customFormat="1" ht="13" x14ac:dyDescent="0.2">
      <c r="A43" s="105"/>
      <c r="B43" s="98"/>
      <c r="C43" s="98"/>
      <c r="D43" s="106"/>
      <c r="E43" s="106"/>
      <c r="F43" s="100" t="str">
        <f>IF(G43="Yes",H43,IF(COUNTIF(G43:L43,"Yes")&gt;(Summary!C$22/2),"Yes","No"))</f>
        <v>No</v>
      </c>
      <c r="G43" s="158"/>
      <c r="H43" s="3"/>
      <c r="I43" s="5"/>
      <c r="J43" s="1"/>
      <c r="K43" s="1"/>
      <c r="L43" s="1"/>
      <c r="M43" s="1"/>
      <c r="N43" s="156"/>
      <c r="O43" s="156"/>
      <c r="P43" s="157"/>
    </row>
    <row r="44" spans="1:16" s="104" customFormat="1" ht="13" x14ac:dyDescent="0.2">
      <c r="A44" s="105"/>
      <c r="B44" s="98"/>
      <c r="C44" s="98"/>
      <c r="D44" s="106"/>
      <c r="E44" s="106"/>
      <c r="F44" s="100" t="str">
        <f>IF(G44="Yes",H44,IF(COUNTIF(G44:L44,"Yes")&gt;(Summary!C$22/2),"Yes","No"))</f>
        <v>No</v>
      </c>
      <c r="G44" s="158"/>
      <c r="H44" s="3"/>
      <c r="I44" s="5"/>
      <c r="J44" s="1"/>
      <c r="K44" s="1"/>
      <c r="L44" s="1"/>
      <c r="M44" s="1"/>
      <c r="N44" s="156"/>
      <c r="O44" s="156"/>
      <c r="P44" s="157"/>
    </row>
    <row r="45" spans="1:16" s="104" customFormat="1" ht="13" x14ac:dyDescent="0.2">
      <c r="A45" s="105"/>
      <c r="B45" s="98"/>
      <c r="C45" s="98"/>
      <c r="D45" s="106"/>
      <c r="E45" s="106"/>
      <c r="F45" s="100" t="str">
        <f>IF(G45="Yes",H45,IF(COUNTIF(G45:L45,"Yes")&gt;(Summary!C$22/2),"Yes","No"))</f>
        <v>No</v>
      </c>
      <c r="G45" s="158"/>
      <c r="H45" s="3"/>
      <c r="I45" s="5"/>
      <c r="J45" s="1"/>
      <c r="K45" s="1"/>
      <c r="L45" s="1"/>
      <c r="M45" s="1"/>
      <c r="N45" s="156"/>
      <c r="O45" s="156"/>
      <c r="P45" s="157"/>
    </row>
    <row r="46" spans="1:16" s="104" customFormat="1" ht="13" x14ac:dyDescent="0.2">
      <c r="A46" s="105"/>
      <c r="B46" s="98"/>
      <c r="C46" s="98"/>
      <c r="D46" s="106"/>
      <c r="E46" s="106"/>
      <c r="F46" s="100" t="str">
        <f>IF(G46="Yes",H46,IF(COUNTIF(G46:L46,"Yes")&gt;(Summary!C$22/2),"Yes","No"))</f>
        <v>No</v>
      </c>
      <c r="G46" s="158"/>
      <c r="H46" s="3"/>
      <c r="I46" s="5"/>
      <c r="J46" s="1"/>
      <c r="K46" s="1"/>
      <c r="L46" s="1"/>
      <c r="M46" s="1"/>
      <c r="N46" s="156"/>
      <c r="O46" s="156"/>
      <c r="P46" s="157"/>
    </row>
    <row r="47" spans="1:16" s="104" customFormat="1" ht="13" x14ac:dyDescent="0.2">
      <c r="A47" s="110"/>
      <c r="B47" s="98"/>
      <c r="C47" s="98"/>
      <c r="D47" s="106"/>
      <c r="E47" s="106"/>
      <c r="F47" s="100" t="str">
        <f>IF(G47="Yes",H47,IF(COUNTIF(G47:L47,"Yes")&gt;(Summary!C$22/2),"Yes","No"))</f>
        <v>No</v>
      </c>
      <c r="G47" s="158"/>
      <c r="H47" s="3"/>
      <c r="I47" s="5"/>
      <c r="J47" s="1"/>
      <c r="K47" s="1"/>
      <c r="L47" s="1"/>
      <c r="M47" s="1"/>
      <c r="N47" s="156"/>
      <c r="O47" s="156"/>
      <c r="P47" s="157"/>
    </row>
    <row r="48" spans="1:16" s="104" customFormat="1" ht="13" x14ac:dyDescent="0.2">
      <c r="A48" s="110"/>
      <c r="B48" s="98"/>
      <c r="C48" s="98"/>
      <c r="D48" s="106"/>
      <c r="E48" s="106"/>
      <c r="F48" s="100" t="str">
        <f>IF(G48="Yes",H48,IF(COUNTIF(G48:L48,"Yes")&gt;(Summary!C$22/2),"Yes","No"))</f>
        <v>No</v>
      </c>
      <c r="G48" s="158"/>
      <c r="H48" s="3"/>
      <c r="I48" s="5"/>
      <c r="J48" s="1"/>
      <c r="K48" s="1"/>
      <c r="L48" s="1"/>
      <c r="M48" s="1"/>
      <c r="N48" s="156"/>
      <c r="O48" s="156"/>
      <c r="P48" s="157"/>
    </row>
    <row r="49" spans="1:16" s="104" customFormat="1" ht="13" x14ac:dyDescent="0.2">
      <c r="A49" s="110"/>
      <c r="B49" s="98"/>
      <c r="C49" s="98"/>
      <c r="D49" s="106"/>
      <c r="E49" s="106"/>
      <c r="F49" s="100" t="str">
        <f>IF(G49="Yes",H49,IF(COUNTIF(G49:L49,"Yes")&gt;(Summary!C$22/2),"Yes","No"))</f>
        <v>No</v>
      </c>
      <c r="G49" s="158"/>
      <c r="H49" s="3"/>
      <c r="I49" s="5"/>
      <c r="J49" s="1"/>
      <c r="K49" s="1"/>
      <c r="L49" s="1"/>
      <c r="M49" s="1"/>
      <c r="N49" s="156"/>
      <c r="O49" s="156"/>
      <c r="P49" s="157"/>
    </row>
    <row r="50" spans="1:16" s="104" customFormat="1" ht="13" x14ac:dyDescent="0.2">
      <c r="A50" s="110"/>
      <c r="B50" s="98"/>
      <c r="C50" s="98"/>
      <c r="D50" s="106"/>
      <c r="E50" s="106"/>
      <c r="F50" s="100" t="str">
        <f>IF(G50="Yes",H50,IF(COUNTIF(G50:L50,"Yes")&gt;(Summary!C$22/2),"Yes","No"))</f>
        <v>No</v>
      </c>
      <c r="G50" s="158"/>
      <c r="H50" s="3"/>
      <c r="I50" s="5"/>
      <c r="J50" s="1"/>
      <c r="K50" s="1"/>
      <c r="L50" s="1"/>
      <c r="M50" s="1"/>
      <c r="N50" s="156"/>
      <c r="O50" s="156"/>
      <c r="P50" s="157"/>
    </row>
    <row r="51" spans="1:16" s="104" customFormat="1" ht="13" x14ac:dyDescent="0.2">
      <c r="A51" s="110"/>
      <c r="B51" s="98"/>
      <c r="C51" s="98"/>
      <c r="D51" s="106"/>
      <c r="E51" s="106"/>
      <c r="F51" s="100" t="str">
        <f>IF(G51="Yes",H51,IF(COUNTIF(G51:L51,"Yes")&gt;(Summary!C$22/2),"Yes","No"))</f>
        <v>No</v>
      </c>
      <c r="G51" s="158"/>
      <c r="H51" s="3"/>
      <c r="I51" s="5"/>
      <c r="J51" s="1"/>
      <c r="K51" s="1"/>
      <c r="L51" s="1"/>
      <c r="M51" s="1"/>
      <c r="N51" s="156"/>
      <c r="O51" s="156"/>
      <c r="P51" s="157"/>
    </row>
    <row r="52" spans="1:16" s="104" customFormat="1" ht="13" x14ac:dyDescent="0.2">
      <c r="A52" s="110"/>
      <c r="B52" s="98"/>
      <c r="C52" s="98"/>
      <c r="D52" s="106"/>
      <c r="E52" s="106"/>
      <c r="F52" s="100" t="str">
        <f>IF(G52="Yes",H52,IF(COUNTIF(G52:L52,"Yes")&gt;(Summary!C$22/2),"Yes","No"))</f>
        <v>No</v>
      </c>
      <c r="G52" s="158"/>
      <c r="H52" s="3"/>
      <c r="I52" s="5"/>
      <c r="J52" s="1"/>
      <c r="K52" s="1"/>
      <c r="L52" s="1"/>
      <c r="M52" s="1"/>
      <c r="N52" s="156"/>
      <c r="O52" s="156"/>
      <c r="P52" s="157"/>
    </row>
    <row r="53" spans="1:16" s="104" customFormat="1" ht="13" x14ac:dyDescent="0.2">
      <c r="A53" s="110"/>
      <c r="B53" s="98"/>
      <c r="C53" s="98"/>
      <c r="D53" s="106"/>
      <c r="E53" s="106"/>
      <c r="F53" s="100" t="str">
        <f>IF(G53="Yes",H53,IF(COUNTIF(G53:L53,"Yes")&gt;(Summary!C$22/2),"Yes","No"))</f>
        <v>No</v>
      </c>
      <c r="G53" s="158"/>
      <c r="H53" s="3"/>
      <c r="I53" s="5"/>
      <c r="J53" s="1"/>
      <c r="K53" s="1"/>
      <c r="L53" s="1"/>
      <c r="M53" s="1"/>
      <c r="N53" s="156"/>
      <c r="O53" s="156"/>
      <c r="P53" s="157"/>
    </row>
    <row r="54" spans="1:16" s="104" customFormat="1" ht="13" x14ac:dyDescent="0.2">
      <c r="A54" s="110"/>
      <c r="B54" s="98"/>
      <c r="C54" s="98"/>
      <c r="D54" s="106"/>
      <c r="E54" s="106"/>
      <c r="F54" s="100" t="str">
        <f>IF(G54="Yes",H54,IF(COUNTIF(G54:L54,"Yes")&gt;(Summary!C$22/2),"Yes","No"))</f>
        <v>No</v>
      </c>
      <c r="G54" s="158"/>
      <c r="H54" s="3"/>
      <c r="I54" s="5"/>
      <c r="J54" s="1"/>
      <c r="K54" s="1"/>
      <c r="L54" s="1"/>
      <c r="M54" s="1"/>
      <c r="N54" s="156"/>
      <c r="O54" s="156"/>
      <c r="P54" s="157"/>
    </row>
    <row r="55" spans="1:16" s="104" customFormat="1" ht="13" x14ac:dyDescent="0.2">
      <c r="A55" s="110"/>
      <c r="B55" s="98"/>
      <c r="C55" s="98"/>
      <c r="D55" s="106"/>
      <c r="E55" s="106"/>
      <c r="F55" s="100" t="str">
        <f>IF(G55="Yes",H55,IF(COUNTIF(G55:L55,"Yes")&gt;(Summary!C$22/2),"Yes","No"))</f>
        <v>No</v>
      </c>
      <c r="G55" s="158"/>
      <c r="H55" s="3"/>
      <c r="I55" s="5"/>
      <c r="J55" s="1"/>
      <c r="K55" s="1"/>
      <c r="L55" s="1"/>
      <c r="M55" s="1"/>
      <c r="N55" s="156"/>
      <c r="O55" s="156"/>
      <c r="P55" s="157"/>
    </row>
    <row r="56" spans="1:16" s="104" customFormat="1" ht="13" x14ac:dyDescent="0.2">
      <c r="A56" s="110"/>
      <c r="B56" s="98"/>
      <c r="C56" s="98"/>
      <c r="D56" s="106"/>
      <c r="E56" s="106"/>
      <c r="F56" s="100" t="str">
        <f>IF(G56="Yes",H56,IF(COUNTIF(G56:L56,"Yes")&gt;(Summary!C$22/2),"Yes","No"))</f>
        <v>No</v>
      </c>
      <c r="G56" s="158"/>
      <c r="H56" s="3"/>
      <c r="I56" s="5"/>
      <c r="J56" s="1"/>
      <c r="K56" s="1"/>
      <c r="L56" s="1"/>
      <c r="M56" s="1"/>
      <c r="N56" s="156"/>
      <c r="O56" s="156"/>
      <c r="P56" s="157"/>
    </row>
    <row r="57" spans="1:16" s="104" customFormat="1" ht="13" x14ac:dyDescent="0.2">
      <c r="A57" s="110"/>
      <c r="B57" s="98"/>
      <c r="C57" s="98"/>
      <c r="D57" s="106"/>
      <c r="E57" s="106"/>
      <c r="F57" s="100" t="str">
        <f>IF(G57="Yes",H57,IF(COUNTIF(G57:L57,"Yes")&gt;(Summary!C$22/2),"Yes","No"))</f>
        <v>No</v>
      </c>
      <c r="G57" s="158"/>
      <c r="H57" s="3"/>
      <c r="I57" s="5"/>
      <c r="J57" s="1"/>
      <c r="K57" s="1"/>
      <c r="L57" s="1"/>
      <c r="M57" s="1"/>
      <c r="N57" s="156"/>
      <c r="O57" s="156"/>
      <c r="P57" s="157"/>
    </row>
    <row r="58" spans="1:16" s="104" customFormat="1" ht="13" x14ac:dyDescent="0.2">
      <c r="A58" s="110"/>
      <c r="B58" s="98"/>
      <c r="C58" s="98"/>
      <c r="D58" s="106"/>
      <c r="E58" s="106"/>
      <c r="F58" s="100" t="str">
        <f>IF(G58="Yes",H58,IF(COUNTIF(G58:L58,"Yes")&gt;(Summary!C$22/2),"Yes","No"))</f>
        <v>No</v>
      </c>
      <c r="G58" s="158"/>
      <c r="H58" s="2"/>
      <c r="I58" s="1"/>
      <c r="J58" s="1"/>
      <c r="K58" s="1"/>
      <c r="L58" s="1"/>
      <c r="M58" s="1"/>
      <c r="N58" s="156"/>
      <c r="O58" s="156"/>
      <c r="P58" s="157"/>
    </row>
    <row r="59" spans="1:16" s="104" customFormat="1" ht="13" x14ac:dyDescent="0.2">
      <c r="A59" s="110"/>
      <c r="B59" s="98"/>
      <c r="C59" s="98"/>
      <c r="D59" s="106"/>
      <c r="E59" s="106"/>
      <c r="F59" s="100" t="str">
        <f>IF(G59="Yes",H59,IF(COUNTIF(G59:L59,"Yes")&gt;(Summary!C$22/2),"Yes","No"))</f>
        <v>No</v>
      </c>
      <c r="G59" s="158"/>
      <c r="H59" s="2"/>
      <c r="I59" s="1"/>
      <c r="J59" s="1"/>
      <c r="K59" s="1"/>
      <c r="L59" s="1"/>
      <c r="M59" s="1"/>
      <c r="N59" s="156"/>
      <c r="O59" s="156"/>
      <c r="P59" s="157"/>
    </row>
    <row r="60" spans="1:16" s="104" customFormat="1" ht="13" x14ac:dyDescent="0.2">
      <c r="A60" s="110"/>
      <c r="B60" s="98"/>
      <c r="C60" s="98"/>
      <c r="D60" s="106"/>
      <c r="E60" s="106"/>
      <c r="F60" s="100" t="str">
        <f>IF(G60="Yes",H60,IF(COUNTIF(G60:L60,"Yes")&gt;(Summary!C$22/2),"Yes","No"))</f>
        <v>No</v>
      </c>
      <c r="G60" s="158"/>
      <c r="H60" s="2"/>
      <c r="I60" s="1"/>
      <c r="J60" s="1"/>
      <c r="K60" s="1"/>
      <c r="L60" s="1"/>
      <c r="M60" s="1"/>
      <c r="N60" s="156"/>
      <c r="O60" s="156"/>
      <c r="P60" s="157"/>
    </row>
    <row r="61" spans="1:16" s="104" customFormat="1" ht="13" x14ac:dyDescent="0.2">
      <c r="A61" s="110"/>
      <c r="B61" s="98"/>
      <c r="C61" s="98"/>
      <c r="D61" s="106"/>
      <c r="E61" s="106"/>
      <c r="F61" s="100" t="str">
        <f>IF(G61="Yes",H61,IF(COUNTIF(G61:L61,"Yes")&gt;(Summary!C$22/2),"Yes","No"))</f>
        <v>No</v>
      </c>
      <c r="G61" s="158"/>
      <c r="H61" s="2"/>
      <c r="I61" s="1"/>
      <c r="J61" s="1"/>
      <c r="K61" s="1"/>
      <c r="L61" s="1"/>
      <c r="M61" s="1"/>
      <c r="N61" s="156"/>
      <c r="O61" s="156"/>
      <c r="P61" s="157"/>
    </row>
    <row r="62" spans="1:16" s="104" customFormat="1" ht="13" x14ac:dyDescent="0.2">
      <c r="A62" s="110"/>
      <c r="B62" s="98"/>
      <c r="C62" s="98"/>
      <c r="D62" s="106"/>
      <c r="E62" s="106"/>
      <c r="F62" s="100" t="str">
        <f>IF(G62="Yes",H62,IF(COUNTIF(G62:L62,"Yes")&gt;(Summary!C$22/2),"Yes","No"))</f>
        <v>No</v>
      </c>
      <c r="G62" s="158"/>
      <c r="H62" s="2"/>
      <c r="I62" s="1"/>
      <c r="J62" s="1"/>
      <c r="K62" s="1"/>
      <c r="L62" s="1"/>
      <c r="M62" s="1"/>
      <c r="N62" s="156"/>
      <c r="O62" s="156"/>
      <c r="P62" s="157"/>
    </row>
    <row r="63" spans="1:16" s="104" customFormat="1" ht="13" x14ac:dyDescent="0.2">
      <c r="A63" s="110"/>
      <c r="B63" s="98"/>
      <c r="C63" s="98"/>
      <c r="D63" s="106"/>
      <c r="E63" s="106"/>
      <c r="F63" s="100" t="str">
        <f>IF(G63="Yes",H63,IF(COUNTIF(G63:L63,"Yes")&gt;(Summary!C$22/2),"Yes","No"))</f>
        <v>No</v>
      </c>
      <c r="G63" s="158"/>
      <c r="H63" s="2"/>
      <c r="I63" s="1"/>
      <c r="J63" s="1"/>
      <c r="K63" s="1"/>
      <c r="L63" s="1"/>
      <c r="M63" s="1"/>
      <c r="N63" s="156"/>
      <c r="O63" s="156"/>
      <c r="P63" s="157"/>
    </row>
    <row r="64" spans="1:16" s="104" customFormat="1" ht="13" x14ac:dyDescent="0.2">
      <c r="A64" s="110"/>
      <c r="B64" s="98"/>
      <c r="C64" s="98"/>
      <c r="D64" s="106"/>
      <c r="E64" s="106"/>
      <c r="F64" s="100" t="str">
        <f>IF(G64="Yes",H64,IF(COUNTIF(G64:L64,"Yes")&gt;(Summary!C$22/2),"Yes","No"))</f>
        <v>No</v>
      </c>
      <c r="G64" s="158"/>
      <c r="H64" s="2"/>
      <c r="I64" s="1"/>
      <c r="J64" s="1"/>
      <c r="K64" s="1"/>
      <c r="L64" s="1"/>
      <c r="M64" s="1"/>
      <c r="N64" s="156"/>
      <c r="O64" s="156"/>
      <c r="P64" s="157"/>
    </row>
    <row r="65" spans="1:16" s="104" customFormat="1" ht="13" x14ac:dyDescent="0.2">
      <c r="A65" s="110"/>
      <c r="B65" s="98"/>
      <c r="C65" s="98"/>
      <c r="D65" s="106"/>
      <c r="E65" s="106"/>
      <c r="F65" s="100" t="str">
        <f>IF(G65="Yes",H65,IF(COUNTIF(G65:L65,"Yes")&gt;(Summary!C$22/2),"Yes","No"))</f>
        <v>No</v>
      </c>
      <c r="G65" s="158"/>
      <c r="H65" s="2"/>
      <c r="I65" s="1"/>
      <c r="J65" s="1"/>
      <c r="K65" s="1"/>
      <c r="L65" s="1"/>
      <c r="M65" s="1"/>
      <c r="N65" s="156"/>
      <c r="O65" s="156"/>
      <c r="P65" s="157"/>
    </row>
    <row r="66" spans="1:16" s="104" customFormat="1" ht="13" x14ac:dyDescent="0.2">
      <c r="A66" s="110"/>
      <c r="B66" s="98"/>
      <c r="C66" s="98"/>
      <c r="D66" s="106"/>
      <c r="E66" s="106"/>
      <c r="F66" s="100" t="str">
        <f>IF(G66="Yes",H66,IF(COUNTIF(G66:L66,"Yes")&gt;(Summary!C$22/2),"Yes","No"))</f>
        <v>No</v>
      </c>
      <c r="G66" s="158"/>
      <c r="H66" s="2"/>
      <c r="I66" s="1"/>
      <c r="J66" s="1"/>
      <c r="K66" s="1"/>
      <c r="L66" s="1"/>
      <c r="M66" s="1"/>
      <c r="N66" s="156"/>
      <c r="O66" s="156"/>
      <c r="P66" s="157"/>
    </row>
    <row r="67" spans="1:16" s="104" customFormat="1" ht="13" x14ac:dyDescent="0.2">
      <c r="A67" s="110"/>
      <c r="B67" s="98"/>
      <c r="C67" s="98"/>
      <c r="D67" s="106"/>
      <c r="E67" s="106"/>
      <c r="F67" s="100" t="str">
        <f>IF(G67="Yes",H67,IF(COUNTIF(G67:L67,"Yes")&gt;(Summary!C$22/2),"Yes","No"))</f>
        <v>No</v>
      </c>
      <c r="G67" s="158"/>
      <c r="H67" s="2"/>
      <c r="I67" s="1"/>
      <c r="J67" s="1"/>
      <c r="K67" s="1"/>
      <c r="L67" s="1"/>
      <c r="M67" s="1"/>
      <c r="N67" s="156"/>
      <c r="O67" s="156"/>
      <c r="P67" s="157"/>
    </row>
    <row r="68" spans="1:16" s="104" customFormat="1" ht="13" x14ac:dyDescent="0.2">
      <c r="A68" s="110"/>
      <c r="B68" s="98"/>
      <c r="C68" s="98"/>
      <c r="D68" s="106"/>
      <c r="E68" s="106"/>
      <c r="F68" s="100" t="str">
        <f>IF(G68="Yes",H68,IF(COUNTIF(G68:L68,"Yes")&gt;(Summary!C$22/2),"Yes","No"))</f>
        <v>No</v>
      </c>
      <c r="G68" s="158"/>
      <c r="H68" s="2"/>
      <c r="I68" s="1"/>
      <c r="J68" s="1"/>
      <c r="K68" s="1"/>
      <c r="L68" s="1"/>
      <c r="M68" s="1"/>
      <c r="N68" s="156"/>
      <c r="O68" s="156"/>
      <c r="P68" s="157"/>
    </row>
    <row r="69" spans="1:16" s="104" customFormat="1" ht="13" x14ac:dyDescent="0.2">
      <c r="A69" s="110"/>
      <c r="B69" s="98"/>
      <c r="C69" s="98"/>
      <c r="D69" s="106"/>
      <c r="E69" s="106"/>
      <c r="F69" s="100" t="str">
        <f>IF(G69="Yes",H69,IF(COUNTIF(G69:L69,"Yes")&gt;(Summary!C$22/2),"Yes","No"))</f>
        <v>No</v>
      </c>
      <c r="G69" s="158"/>
      <c r="H69" s="2"/>
      <c r="I69" s="1"/>
      <c r="J69" s="1"/>
      <c r="K69" s="1"/>
      <c r="L69" s="1"/>
      <c r="M69" s="1"/>
      <c r="N69" s="156"/>
      <c r="O69" s="156"/>
      <c r="P69" s="157"/>
    </row>
    <row r="70" spans="1:16" s="104" customFormat="1" ht="13" x14ac:dyDescent="0.2">
      <c r="A70" s="110"/>
      <c r="B70" s="98"/>
      <c r="C70" s="98"/>
      <c r="D70" s="106"/>
      <c r="E70" s="106"/>
      <c r="F70" s="100" t="str">
        <f>IF(G70="Yes",H70,IF(COUNTIF(G70:L70,"Yes")&gt;(Summary!C$22/2),"Yes","No"))</f>
        <v>No</v>
      </c>
      <c r="G70" s="158"/>
      <c r="H70" s="2"/>
      <c r="I70" s="1"/>
      <c r="J70" s="1"/>
      <c r="K70" s="1"/>
      <c r="L70" s="1"/>
      <c r="M70" s="1"/>
      <c r="N70" s="156"/>
      <c r="O70" s="156"/>
      <c r="P70" s="157"/>
    </row>
    <row r="71" spans="1:16" s="104" customFormat="1" ht="13" x14ac:dyDescent="0.2">
      <c r="A71" s="110"/>
      <c r="B71" s="98"/>
      <c r="C71" s="98"/>
      <c r="D71" s="106"/>
      <c r="E71" s="106"/>
      <c r="F71" s="100" t="str">
        <f>IF(G71="Yes",H71,IF(COUNTIF(G71:L71,"Yes")&gt;(Summary!C$22/2),"Yes","No"))</f>
        <v>No</v>
      </c>
      <c r="G71" s="158"/>
      <c r="H71" s="2"/>
      <c r="I71" s="1"/>
      <c r="J71" s="1"/>
      <c r="K71" s="1"/>
      <c r="L71" s="1"/>
      <c r="M71" s="1"/>
      <c r="N71" s="156"/>
      <c r="O71" s="156"/>
      <c r="P71" s="157"/>
    </row>
    <row r="72" spans="1:16" s="104" customFormat="1" ht="13" x14ac:dyDescent="0.2">
      <c r="A72" s="110"/>
      <c r="B72" s="98"/>
      <c r="C72" s="98"/>
      <c r="D72" s="106"/>
      <c r="E72" s="106"/>
      <c r="F72" s="100" t="str">
        <f>IF(G72="Yes",H72,IF(COUNTIF(G72:L72,"Yes")&gt;(Summary!C$22/2),"Yes","No"))</f>
        <v>No</v>
      </c>
      <c r="G72" s="158"/>
      <c r="H72" s="2"/>
      <c r="I72" s="1"/>
      <c r="J72" s="1"/>
      <c r="K72" s="1"/>
      <c r="L72" s="1"/>
      <c r="M72" s="1"/>
      <c r="N72" s="156"/>
      <c r="O72" s="156"/>
      <c r="P72" s="157"/>
    </row>
    <row r="73" spans="1:16" s="104" customFormat="1" ht="13" x14ac:dyDescent="0.2">
      <c r="A73" s="110"/>
      <c r="B73" s="98"/>
      <c r="C73" s="98"/>
      <c r="D73" s="106"/>
      <c r="E73" s="106"/>
      <c r="F73" s="100" t="str">
        <f>IF(G73="Yes",H73,IF(COUNTIF(G73:L73,"Yes")&gt;(Summary!C$22/2),"Yes","No"))</f>
        <v>No</v>
      </c>
      <c r="G73" s="158"/>
      <c r="H73" s="2"/>
      <c r="I73" s="1"/>
      <c r="J73" s="1"/>
      <c r="K73" s="1"/>
      <c r="L73" s="1"/>
      <c r="M73" s="1"/>
      <c r="N73" s="156"/>
      <c r="O73" s="156"/>
      <c r="P73" s="157"/>
    </row>
    <row r="74" spans="1:16" s="104" customFormat="1" ht="13" x14ac:dyDescent="0.2">
      <c r="A74" s="110"/>
      <c r="B74" s="98"/>
      <c r="C74" s="98"/>
      <c r="D74" s="106"/>
      <c r="E74" s="106"/>
      <c r="F74" s="100" t="str">
        <f>IF(G74="Yes",H74,IF(COUNTIF(G74:L74,"Yes")&gt;(Summary!C$22/2),"Yes","No"))</f>
        <v>No</v>
      </c>
      <c r="G74" s="158"/>
      <c r="H74" s="2"/>
      <c r="I74" s="1"/>
      <c r="J74" s="1"/>
      <c r="K74" s="1"/>
      <c r="L74" s="1"/>
      <c r="M74" s="1"/>
      <c r="N74" s="156"/>
      <c r="O74" s="156"/>
      <c r="P74" s="157"/>
    </row>
    <row r="75" spans="1:16" s="104" customFormat="1" ht="13" x14ac:dyDescent="0.2">
      <c r="A75" s="110"/>
      <c r="B75" s="98"/>
      <c r="C75" s="98"/>
      <c r="D75" s="106"/>
      <c r="E75" s="106"/>
      <c r="F75" s="100" t="str">
        <f>IF(G75="Yes",H75,IF(COUNTIF(G75:L75,"Yes")&gt;(Summary!C$22/2),"Yes","No"))</f>
        <v>No</v>
      </c>
      <c r="G75" s="158"/>
      <c r="H75" s="2"/>
      <c r="I75" s="1"/>
      <c r="J75" s="1"/>
      <c r="K75" s="1"/>
      <c r="L75" s="1"/>
      <c r="M75" s="1"/>
      <c r="N75" s="156"/>
      <c r="O75" s="156"/>
      <c r="P75" s="157"/>
    </row>
    <row r="76" spans="1:16" s="104" customFormat="1" ht="13" x14ac:dyDescent="0.2">
      <c r="A76" s="110"/>
      <c r="B76" s="98"/>
      <c r="C76" s="98"/>
      <c r="D76" s="106"/>
      <c r="E76" s="106"/>
      <c r="F76" s="100" t="str">
        <f>IF(G76="Yes",H76,IF(COUNTIF(G76:L76,"Yes")&gt;(Summary!C$22/2),"Yes","No"))</f>
        <v>No</v>
      </c>
      <c r="G76" s="158"/>
      <c r="H76" s="2"/>
      <c r="I76" s="1"/>
      <c r="J76" s="1"/>
      <c r="K76" s="1"/>
      <c r="L76" s="1"/>
      <c r="M76" s="1"/>
      <c r="N76" s="156"/>
      <c r="O76" s="156"/>
      <c r="P76" s="157"/>
    </row>
    <row r="77" spans="1:16" s="104" customFormat="1" ht="13" x14ac:dyDescent="0.2">
      <c r="A77" s="110"/>
      <c r="B77" s="98"/>
      <c r="C77" s="98"/>
      <c r="D77" s="106"/>
      <c r="E77" s="106"/>
      <c r="F77" s="100" t="str">
        <f>IF(G77="Yes",H77,IF(COUNTIF(G77:L77,"Yes")&gt;(Summary!C$22/2),"Yes","No"))</f>
        <v>No</v>
      </c>
      <c r="G77" s="158"/>
      <c r="H77" s="2"/>
      <c r="I77" s="1"/>
      <c r="J77" s="1"/>
      <c r="K77" s="1"/>
      <c r="L77" s="1"/>
      <c r="M77" s="1"/>
      <c r="N77" s="156"/>
      <c r="O77" s="156"/>
      <c r="P77" s="157"/>
    </row>
    <row r="78" spans="1:16" s="104" customFormat="1" ht="13" x14ac:dyDescent="0.2">
      <c r="A78" s="110"/>
      <c r="B78" s="98"/>
      <c r="C78" s="98"/>
      <c r="D78" s="106"/>
      <c r="E78" s="106"/>
      <c r="F78" s="100" t="str">
        <f>IF(G78="Yes",H78,IF(COUNTIF(G78:L78,"Yes")&gt;(Summary!C$22/2),"Yes","No"))</f>
        <v>No</v>
      </c>
      <c r="G78" s="158"/>
      <c r="H78" s="2"/>
      <c r="I78" s="1"/>
      <c r="J78" s="1"/>
      <c r="K78" s="1"/>
      <c r="L78" s="1"/>
      <c r="M78" s="1"/>
      <c r="N78" s="156"/>
      <c r="O78" s="156"/>
      <c r="P78" s="157"/>
    </row>
    <row r="79" spans="1:16" s="104" customFormat="1" ht="13" x14ac:dyDescent="0.2">
      <c r="A79" s="110"/>
      <c r="B79" s="98"/>
      <c r="C79" s="98"/>
      <c r="D79" s="106"/>
      <c r="E79" s="106"/>
      <c r="F79" s="100" t="str">
        <f>IF(G79="Yes",H79,IF(COUNTIF(G79:L79,"Yes")&gt;(Summary!C$22/2),"Yes","No"))</f>
        <v>No</v>
      </c>
      <c r="G79" s="158"/>
      <c r="H79" s="2"/>
      <c r="I79" s="1"/>
      <c r="J79" s="1"/>
      <c r="K79" s="1"/>
      <c r="L79" s="1"/>
      <c r="M79" s="1"/>
      <c r="N79" s="156"/>
      <c r="O79" s="156"/>
      <c r="P79" s="157"/>
    </row>
    <row r="80" spans="1:16" s="104" customFormat="1" ht="13" x14ac:dyDescent="0.2">
      <c r="A80" s="110"/>
      <c r="B80" s="98"/>
      <c r="C80" s="98"/>
      <c r="D80" s="106"/>
      <c r="E80" s="106"/>
      <c r="F80" s="100" t="str">
        <f>IF(G80="Yes",H80,IF(COUNTIF(G80:L80,"Yes")&gt;(Summary!C$22/2),"Yes","No"))</f>
        <v>No</v>
      </c>
      <c r="G80" s="158"/>
      <c r="H80" s="2"/>
      <c r="I80" s="1"/>
      <c r="J80" s="1"/>
      <c r="K80" s="1"/>
      <c r="L80" s="1"/>
      <c r="M80" s="1"/>
      <c r="N80" s="156"/>
      <c r="O80" s="156"/>
      <c r="P80" s="157"/>
    </row>
    <row r="81" spans="1:16" s="104" customFormat="1" ht="13" x14ac:dyDescent="0.2">
      <c r="A81" s="110"/>
      <c r="B81" s="98"/>
      <c r="C81" s="98"/>
      <c r="D81" s="106"/>
      <c r="E81" s="106"/>
      <c r="F81" s="100" t="str">
        <f>IF(G81="Yes",H81,IF(COUNTIF(G81:L81,"Yes")&gt;(Summary!C$22/2),"Yes","No"))</f>
        <v>No</v>
      </c>
      <c r="G81" s="158"/>
      <c r="H81" s="2"/>
      <c r="I81" s="1"/>
      <c r="J81" s="1"/>
      <c r="K81" s="1"/>
      <c r="L81" s="1"/>
      <c r="M81" s="1"/>
      <c r="N81" s="156"/>
      <c r="O81" s="156"/>
      <c r="P81" s="157"/>
    </row>
    <row r="82" spans="1:16" s="104" customFormat="1" ht="13" x14ac:dyDescent="0.2">
      <c r="A82" s="110"/>
      <c r="B82" s="98"/>
      <c r="C82" s="98"/>
      <c r="D82" s="106"/>
      <c r="E82" s="106"/>
      <c r="F82" s="100" t="str">
        <f>IF(G82="Yes",H82,IF(COUNTIF(G82:L82,"Yes")&gt;(Summary!C$22/2),"Yes","No"))</f>
        <v>No</v>
      </c>
      <c r="G82" s="158"/>
      <c r="H82" s="2"/>
      <c r="I82" s="1"/>
      <c r="J82" s="1"/>
      <c r="K82" s="1"/>
      <c r="L82" s="1"/>
      <c r="M82" s="1"/>
      <c r="N82" s="156"/>
      <c r="O82" s="156"/>
      <c r="P82" s="157"/>
    </row>
    <row r="83" spans="1:16" s="104" customFormat="1" ht="13" x14ac:dyDescent="0.2">
      <c r="A83" s="110"/>
      <c r="B83" s="98"/>
      <c r="C83" s="98"/>
      <c r="D83" s="106"/>
      <c r="E83" s="106"/>
      <c r="F83" s="100" t="str">
        <f>IF(G83="Yes",H83,IF(COUNTIF(G83:L83,"Yes")&gt;(Summary!C$22/2),"Yes","No"))</f>
        <v>No</v>
      </c>
      <c r="G83" s="158"/>
      <c r="H83" s="2"/>
      <c r="I83" s="1"/>
      <c r="J83" s="1"/>
      <c r="K83" s="1"/>
      <c r="L83" s="1"/>
      <c r="M83" s="1"/>
      <c r="N83" s="156"/>
      <c r="O83" s="156"/>
      <c r="P83" s="157"/>
    </row>
    <row r="84" spans="1:16" s="104" customFormat="1" ht="13" x14ac:dyDescent="0.2">
      <c r="A84" s="110"/>
      <c r="B84" s="98"/>
      <c r="C84" s="98"/>
      <c r="D84" s="106"/>
      <c r="E84" s="106"/>
      <c r="F84" s="100" t="str">
        <f>IF(G84="Yes",H84,IF(COUNTIF(G84:L84,"Yes")&gt;(Summary!C$22/2),"Yes","No"))</f>
        <v>No</v>
      </c>
      <c r="G84" s="158"/>
      <c r="H84" s="2"/>
      <c r="I84" s="1"/>
      <c r="J84" s="1"/>
      <c r="K84" s="1"/>
      <c r="L84" s="1"/>
      <c r="M84" s="1"/>
      <c r="N84" s="156"/>
      <c r="O84" s="156"/>
      <c r="P84" s="157"/>
    </row>
    <row r="85" spans="1:16" s="104" customFormat="1" ht="13" x14ac:dyDescent="0.2">
      <c r="A85" s="110"/>
      <c r="B85" s="98"/>
      <c r="C85" s="98"/>
      <c r="D85" s="106"/>
      <c r="E85" s="106"/>
      <c r="F85" s="100" t="str">
        <f>IF(G85="Yes",H85,IF(COUNTIF(G85:L85,"Yes")&gt;(Summary!C$22/2),"Yes","No"))</f>
        <v>No</v>
      </c>
      <c r="G85" s="158"/>
      <c r="H85" s="2"/>
      <c r="I85" s="1"/>
      <c r="J85" s="1"/>
      <c r="K85" s="1"/>
      <c r="L85" s="1"/>
      <c r="M85" s="1"/>
      <c r="N85" s="156"/>
      <c r="O85" s="156"/>
      <c r="P85" s="157"/>
    </row>
    <row r="86" spans="1:16" s="104" customFormat="1" ht="13" x14ac:dyDescent="0.2">
      <c r="A86" s="110"/>
      <c r="B86" s="98"/>
      <c r="C86" s="98"/>
      <c r="D86" s="106"/>
      <c r="E86" s="106"/>
      <c r="F86" s="100" t="str">
        <f>IF(G86="Yes",H86,IF(COUNTIF(G86:L86,"Yes")&gt;(Summary!C$22/2),"Yes","No"))</f>
        <v>No</v>
      </c>
      <c r="G86" s="158"/>
      <c r="H86" s="2"/>
      <c r="I86" s="1"/>
      <c r="J86" s="1"/>
      <c r="K86" s="1"/>
      <c r="L86" s="1"/>
      <c r="M86" s="1"/>
      <c r="N86" s="156"/>
      <c r="O86" s="156"/>
      <c r="P86" s="157"/>
    </row>
    <row r="87" spans="1:16" s="104" customFormat="1" ht="13" x14ac:dyDescent="0.2">
      <c r="A87" s="110"/>
      <c r="B87" s="98"/>
      <c r="C87" s="98"/>
      <c r="D87" s="106"/>
      <c r="E87" s="106"/>
      <c r="F87" s="100" t="str">
        <f>IF(G87="Yes",H87,IF(COUNTIF(G87:L87,"Yes")&gt;(Summary!C$22/2),"Yes","No"))</f>
        <v>No</v>
      </c>
      <c r="G87" s="158"/>
      <c r="H87" s="2"/>
      <c r="I87" s="1"/>
      <c r="J87" s="1"/>
      <c r="K87" s="1"/>
      <c r="L87" s="1"/>
      <c r="M87" s="1"/>
      <c r="N87" s="156"/>
      <c r="O87" s="156"/>
      <c r="P87" s="157"/>
    </row>
    <row r="88" spans="1:16" s="104" customFormat="1" ht="13" x14ac:dyDescent="0.2">
      <c r="A88" s="110"/>
      <c r="B88" s="98"/>
      <c r="C88" s="98"/>
      <c r="D88" s="106"/>
      <c r="E88" s="106"/>
      <c r="F88" s="100" t="str">
        <f>IF(G88="Yes",H88,IF(COUNTIF(G88:L88,"Yes")&gt;(Summary!C$22/2),"Yes","No"))</f>
        <v>No</v>
      </c>
      <c r="G88" s="158"/>
      <c r="H88" s="2"/>
      <c r="I88" s="1"/>
      <c r="J88" s="1"/>
      <c r="K88" s="1"/>
      <c r="L88" s="1"/>
      <c r="M88" s="1"/>
      <c r="N88" s="156"/>
      <c r="O88" s="156"/>
      <c r="P88" s="157"/>
    </row>
    <row r="89" spans="1:16" s="104" customFormat="1" ht="13" x14ac:dyDescent="0.2">
      <c r="A89" s="110"/>
      <c r="B89" s="98"/>
      <c r="C89" s="98"/>
      <c r="D89" s="106"/>
      <c r="E89" s="106"/>
      <c r="F89" s="100" t="str">
        <f>IF(G89="Yes",H89,IF(COUNTIF(G89:L89,"Yes")&gt;(Summary!C$22/2),"Yes","No"))</f>
        <v>No</v>
      </c>
      <c r="G89" s="158"/>
      <c r="H89" s="2"/>
      <c r="I89" s="1"/>
      <c r="J89" s="1"/>
      <c r="K89" s="1"/>
      <c r="L89" s="1"/>
      <c r="M89" s="1"/>
      <c r="N89" s="156"/>
      <c r="O89" s="156"/>
      <c r="P89" s="157"/>
    </row>
    <row r="90" spans="1:16" s="104" customFormat="1" ht="13" x14ac:dyDescent="0.2">
      <c r="A90" s="110"/>
      <c r="B90" s="98"/>
      <c r="C90" s="98"/>
      <c r="D90" s="106"/>
      <c r="E90" s="106"/>
      <c r="F90" s="100" t="str">
        <f>IF(G90="Yes",H90,IF(COUNTIF(G90:L90,"Yes")&gt;(Summary!C$22/2),"Yes","No"))</f>
        <v>No</v>
      </c>
      <c r="G90" s="158"/>
      <c r="H90" s="2"/>
      <c r="I90" s="1"/>
      <c r="J90" s="1"/>
      <c r="K90" s="1"/>
      <c r="L90" s="1"/>
      <c r="M90" s="1"/>
      <c r="N90" s="156"/>
      <c r="O90" s="156"/>
      <c r="P90" s="157"/>
    </row>
    <row r="91" spans="1:16" s="104" customFormat="1" ht="13" x14ac:dyDescent="0.2">
      <c r="A91" s="110"/>
      <c r="B91" s="98"/>
      <c r="C91" s="98"/>
      <c r="D91" s="106"/>
      <c r="E91" s="106"/>
      <c r="F91" s="100" t="str">
        <f>IF(G91="Yes",H91,IF(COUNTIF(G91:L91,"Yes")&gt;(Summary!C$22/2),"Yes","No"))</f>
        <v>No</v>
      </c>
      <c r="G91" s="158"/>
      <c r="H91" s="2"/>
      <c r="I91" s="1"/>
      <c r="J91" s="1"/>
      <c r="K91" s="1"/>
      <c r="L91" s="1"/>
      <c r="M91" s="1"/>
      <c r="N91" s="156"/>
      <c r="O91" s="156"/>
      <c r="P91" s="157"/>
    </row>
    <row r="92" spans="1:16" s="104" customFormat="1" ht="13" x14ac:dyDescent="0.2">
      <c r="A92" s="110"/>
      <c r="B92" s="98"/>
      <c r="C92" s="98"/>
      <c r="D92" s="106"/>
      <c r="E92" s="106"/>
      <c r="F92" s="100" t="str">
        <f>IF(G92="Yes",H92,IF(COUNTIF(G92:L92,"Yes")&gt;(Summary!C$22/2),"Yes","No"))</f>
        <v>No</v>
      </c>
      <c r="G92" s="158"/>
      <c r="H92" s="2"/>
      <c r="I92" s="1"/>
      <c r="J92" s="1"/>
      <c r="K92" s="1"/>
      <c r="L92" s="1"/>
      <c r="M92" s="1"/>
      <c r="N92" s="156"/>
      <c r="O92" s="156"/>
      <c r="P92" s="157"/>
    </row>
    <row r="93" spans="1:16" s="104" customFormat="1" ht="13" x14ac:dyDescent="0.2">
      <c r="A93" s="110"/>
      <c r="B93" s="98"/>
      <c r="C93" s="98"/>
      <c r="D93" s="106"/>
      <c r="E93" s="106"/>
      <c r="F93" s="100" t="str">
        <f>IF(G93="Yes",H93,IF(COUNTIF(G93:L93,"Yes")&gt;(Summary!C$22/2),"Yes","No"))</f>
        <v>No</v>
      </c>
      <c r="G93" s="158"/>
      <c r="H93" s="2"/>
      <c r="I93" s="1"/>
      <c r="J93" s="1"/>
      <c r="K93" s="1"/>
      <c r="L93" s="1"/>
      <c r="M93" s="1"/>
      <c r="N93" s="156"/>
      <c r="O93" s="156"/>
      <c r="P93" s="157"/>
    </row>
    <row r="94" spans="1:16" s="104" customFormat="1" ht="13" x14ac:dyDescent="0.2">
      <c r="A94" s="110"/>
      <c r="B94" s="98"/>
      <c r="C94" s="98"/>
      <c r="D94" s="106"/>
      <c r="E94" s="106"/>
      <c r="F94" s="100" t="str">
        <f>IF(G94="Yes",H94,IF(COUNTIF(G94:L94,"Yes")&gt;(Summary!C$22/2),"Yes","No"))</f>
        <v>No</v>
      </c>
      <c r="G94" s="158"/>
      <c r="H94" s="2"/>
      <c r="I94" s="1"/>
      <c r="J94" s="1"/>
      <c r="K94" s="1"/>
      <c r="L94" s="1"/>
      <c r="M94" s="1"/>
      <c r="N94" s="156"/>
      <c r="O94" s="156"/>
      <c r="P94" s="157"/>
    </row>
    <row r="95" spans="1:16" s="104" customFormat="1" ht="13" x14ac:dyDescent="0.2">
      <c r="A95" s="110"/>
      <c r="B95" s="98"/>
      <c r="C95" s="98"/>
      <c r="D95" s="106"/>
      <c r="E95" s="106"/>
      <c r="F95" s="100" t="str">
        <f>IF(G95="Yes",H95,IF(COUNTIF(G95:L95,"Yes")&gt;(Summary!C$22/2),"Yes","No"))</f>
        <v>No</v>
      </c>
      <c r="G95" s="158"/>
      <c r="H95" s="2"/>
      <c r="I95" s="1"/>
      <c r="J95" s="1"/>
      <c r="K95" s="1"/>
      <c r="L95" s="1"/>
      <c r="M95" s="1"/>
      <c r="N95" s="156"/>
      <c r="O95" s="156"/>
      <c r="P95" s="157"/>
    </row>
    <row r="96" spans="1:16" s="104" customFormat="1" ht="13" x14ac:dyDescent="0.2">
      <c r="A96" s="110"/>
      <c r="B96" s="98"/>
      <c r="C96" s="98"/>
      <c r="D96" s="106"/>
      <c r="E96" s="106"/>
      <c r="F96" s="100" t="str">
        <f>IF(G96="Yes",H96,IF(COUNTIF(G96:L96,"Yes")&gt;(Summary!C$22/2),"Yes","No"))</f>
        <v>No</v>
      </c>
      <c r="G96" s="158"/>
      <c r="H96" s="2"/>
      <c r="I96" s="1"/>
      <c r="J96" s="1"/>
      <c r="K96" s="1"/>
      <c r="L96" s="1"/>
      <c r="M96" s="1"/>
      <c r="N96" s="156"/>
      <c r="O96" s="156"/>
      <c r="P96" s="157"/>
    </row>
    <row r="97" spans="1:16" s="104" customFormat="1" ht="13" x14ac:dyDescent="0.2">
      <c r="A97" s="110"/>
      <c r="B97" s="98"/>
      <c r="C97" s="98"/>
      <c r="D97" s="106"/>
      <c r="E97" s="106"/>
      <c r="F97" s="100" t="str">
        <f>IF(G97="Yes",H97,IF(COUNTIF(G97:L97,"Yes")&gt;(Summary!C$22/2),"Yes","No"))</f>
        <v>No</v>
      </c>
      <c r="G97" s="158"/>
      <c r="H97" s="2"/>
      <c r="I97" s="1"/>
      <c r="J97" s="1"/>
      <c r="K97" s="1"/>
      <c r="L97" s="1"/>
      <c r="M97" s="1"/>
      <c r="N97" s="156"/>
      <c r="O97" s="156"/>
      <c r="P97" s="157"/>
    </row>
    <row r="98" spans="1:16" s="104" customFormat="1" ht="13" x14ac:dyDescent="0.2">
      <c r="A98" s="110"/>
      <c r="B98" s="98"/>
      <c r="C98" s="98"/>
      <c r="D98" s="106"/>
      <c r="E98" s="106"/>
      <c r="F98" s="100" t="str">
        <f>IF(G98="Yes",H98,IF(COUNTIF(G98:L98,"Yes")&gt;(Summary!C$22/2),"Yes","No"))</f>
        <v>No</v>
      </c>
      <c r="G98" s="158"/>
      <c r="H98" s="2"/>
      <c r="I98" s="1"/>
      <c r="J98" s="1"/>
      <c r="K98" s="1"/>
      <c r="L98" s="1"/>
      <c r="M98" s="1"/>
      <c r="N98" s="156"/>
      <c r="O98" s="156"/>
      <c r="P98" s="157"/>
    </row>
    <row r="99" spans="1:16" s="104" customFormat="1" ht="13" x14ac:dyDescent="0.2">
      <c r="A99" s="110"/>
      <c r="B99" s="98"/>
      <c r="C99" s="98"/>
      <c r="D99" s="106"/>
      <c r="E99" s="106"/>
      <c r="F99" s="100" t="str">
        <f>IF(G99="Yes",H99,IF(COUNTIF(G99:L99,"Yes")&gt;(Summary!C$22/2),"Yes","No"))</f>
        <v>No</v>
      </c>
      <c r="G99" s="158"/>
      <c r="H99" s="2"/>
      <c r="I99" s="1"/>
      <c r="J99" s="1"/>
      <c r="K99" s="1"/>
      <c r="L99" s="1"/>
      <c r="M99" s="1"/>
      <c r="N99" s="156"/>
      <c r="O99" s="156"/>
      <c r="P99" s="157"/>
    </row>
    <row r="100" spans="1:16" s="104" customFormat="1" ht="13" x14ac:dyDescent="0.2">
      <c r="A100" s="110"/>
      <c r="B100" s="98"/>
      <c r="C100" s="98"/>
      <c r="D100" s="106"/>
      <c r="E100" s="106"/>
      <c r="F100" s="100" t="str">
        <f>IF(G100="Yes",H100,IF(COUNTIF(G100:L100,"Yes")&gt;(Summary!C$22/2),"Yes","No"))</f>
        <v>No</v>
      </c>
      <c r="G100" s="158"/>
      <c r="H100" s="2"/>
      <c r="I100" s="1"/>
      <c r="J100" s="1"/>
      <c r="K100" s="1"/>
      <c r="L100" s="1"/>
      <c r="M100" s="1"/>
      <c r="N100" s="156"/>
      <c r="O100" s="156"/>
      <c r="P100" s="157"/>
    </row>
    <row r="101" spans="1:16" s="104" customFormat="1" ht="13" x14ac:dyDescent="0.2">
      <c r="A101" s="110"/>
      <c r="B101" s="98"/>
      <c r="C101" s="98"/>
      <c r="D101" s="106"/>
      <c r="E101" s="106"/>
      <c r="F101" s="100" t="str">
        <f>IF(G101="Yes",H101,IF(COUNTIF(G101:L101,"Yes")&gt;(Summary!C$22/2),"Yes","No"))</f>
        <v>No</v>
      </c>
      <c r="G101" s="158"/>
      <c r="H101" s="2"/>
      <c r="I101" s="1"/>
      <c r="J101" s="1"/>
      <c r="K101" s="1"/>
      <c r="L101" s="1"/>
      <c r="M101" s="1"/>
      <c r="N101" s="156"/>
      <c r="O101" s="156"/>
      <c r="P101" s="157"/>
    </row>
    <row r="102" spans="1:16" s="104" customFormat="1" ht="13" x14ac:dyDescent="0.2">
      <c r="A102" s="110"/>
      <c r="B102" s="98"/>
      <c r="C102" s="98"/>
      <c r="D102" s="106"/>
      <c r="E102" s="106"/>
      <c r="F102" s="100" t="str">
        <f>IF(G102="Yes",H102,IF(COUNTIF(G102:L102,"Yes")&gt;(Summary!C$22/2),"Yes","No"))</f>
        <v>No</v>
      </c>
      <c r="G102" s="158"/>
      <c r="H102" s="2"/>
      <c r="I102" s="1"/>
      <c r="J102" s="1"/>
      <c r="K102" s="1"/>
      <c r="L102" s="1"/>
      <c r="M102" s="1"/>
      <c r="N102" s="156"/>
      <c r="O102" s="156"/>
      <c r="P102" s="157"/>
    </row>
    <row r="103" spans="1:16" s="104" customFormat="1" ht="13" x14ac:dyDescent="0.2">
      <c r="A103" s="110"/>
      <c r="B103" s="98"/>
      <c r="C103" s="98"/>
      <c r="D103" s="106"/>
      <c r="E103" s="106"/>
      <c r="F103" s="100" t="str">
        <f>IF(G103="Yes",H103,IF(COUNTIF(G103:L103,"Yes")&gt;(Summary!C$22/2),"Yes","No"))</f>
        <v>No</v>
      </c>
      <c r="G103" s="158"/>
      <c r="H103" s="2"/>
      <c r="I103" s="1"/>
      <c r="J103" s="1"/>
      <c r="K103" s="1"/>
      <c r="L103" s="1"/>
      <c r="M103" s="1"/>
      <c r="N103" s="156"/>
      <c r="O103" s="156"/>
      <c r="P103" s="157"/>
    </row>
    <row r="104" spans="1:16" s="104" customFormat="1" ht="13" x14ac:dyDescent="0.2">
      <c r="A104" s="110"/>
      <c r="B104" s="98"/>
      <c r="C104" s="98"/>
      <c r="D104" s="106"/>
      <c r="E104" s="106"/>
      <c r="F104" s="100" t="str">
        <f>IF(G104="Yes",H104,IF(COUNTIF(G104:L104,"Yes")&gt;(Summary!C$22/2),"Yes","No"))</f>
        <v>No</v>
      </c>
      <c r="G104" s="158"/>
      <c r="H104" s="2"/>
      <c r="I104" s="1"/>
      <c r="J104" s="1"/>
      <c r="K104" s="1"/>
      <c r="L104" s="1"/>
      <c r="M104" s="1"/>
      <c r="N104" s="156"/>
      <c r="O104" s="156"/>
      <c r="P104" s="157"/>
    </row>
    <row r="105" spans="1:16" s="104" customFormat="1" ht="13" x14ac:dyDescent="0.2">
      <c r="A105" s="110"/>
      <c r="B105" s="98"/>
      <c r="C105" s="98"/>
      <c r="D105" s="106"/>
      <c r="E105" s="106"/>
      <c r="F105" s="100" t="str">
        <f>IF(G105="Yes",H105,IF(COUNTIF(G105:L105,"Yes")&gt;(Summary!C$22/2),"Yes","No"))</f>
        <v>No</v>
      </c>
      <c r="G105" s="158"/>
      <c r="H105" s="2"/>
      <c r="I105" s="1"/>
      <c r="J105" s="1"/>
      <c r="K105" s="1"/>
      <c r="L105" s="1"/>
      <c r="M105" s="1"/>
      <c r="N105" s="156"/>
      <c r="O105" s="156"/>
      <c r="P105" s="157"/>
    </row>
    <row r="106" spans="1:16" s="104" customFormat="1" ht="13" x14ac:dyDescent="0.2">
      <c r="A106" s="110"/>
      <c r="B106" s="98"/>
      <c r="C106" s="98"/>
      <c r="D106" s="106"/>
      <c r="E106" s="106"/>
      <c r="F106" s="100" t="str">
        <f>IF(G106="Yes",H106,IF(COUNTIF(G106:L106,"Yes")&gt;(Summary!C$22/2),"Yes","No"))</f>
        <v>No</v>
      </c>
      <c r="G106" s="158"/>
      <c r="H106" s="2"/>
      <c r="I106" s="1"/>
      <c r="J106" s="1"/>
      <c r="K106" s="1"/>
      <c r="L106" s="1"/>
      <c r="M106" s="1"/>
      <c r="N106" s="156"/>
      <c r="O106" s="156"/>
      <c r="P106" s="157"/>
    </row>
    <row r="107" spans="1:16" s="104" customFormat="1" ht="13" x14ac:dyDescent="0.2">
      <c r="A107" s="110"/>
      <c r="B107" s="98"/>
      <c r="C107" s="98"/>
      <c r="D107" s="106"/>
      <c r="E107" s="106"/>
      <c r="F107" s="100" t="str">
        <f>IF(G107="Yes",H107,IF(COUNTIF(G107:L107,"Yes")&gt;(Summary!C$22/2),"Yes","No"))</f>
        <v>No</v>
      </c>
      <c r="G107" s="158"/>
      <c r="H107" s="2"/>
      <c r="I107" s="1"/>
      <c r="J107" s="1"/>
      <c r="K107" s="1"/>
      <c r="L107" s="1"/>
      <c r="M107" s="1"/>
      <c r="N107" s="156"/>
      <c r="O107" s="156"/>
      <c r="P107" s="157"/>
    </row>
    <row r="108" spans="1:16" s="104" customFormat="1" ht="13" x14ac:dyDescent="0.2">
      <c r="A108" s="110"/>
      <c r="B108" s="98"/>
      <c r="C108" s="98"/>
      <c r="D108" s="106"/>
      <c r="E108" s="106"/>
      <c r="F108" s="100" t="str">
        <f>IF(G108="Yes",H108,IF(COUNTIF(G108:L108,"Yes")&gt;(Summary!C$22/2),"Yes","No"))</f>
        <v>No</v>
      </c>
      <c r="G108" s="158"/>
      <c r="H108" s="2"/>
      <c r="I108" s="1"/>
      <c r="J108" s="1"/>
      <c r="K108" s="1"/>
      <c r="L108" s="1"/>
      <c r="M108" s="1"/>
      <c r="N108" s="156"/>
      <c r="O108" s="156"/>
      <c r="P108" s="157"/>
    </row>
    <row r="109" spans="1:16" s="104" customFormat="1" ht="13" x14ac:dyDescent="0.2">
      <c r="A109" s="110"/>
      <c r="B109" s="98"/>
      <c r="C109" s="98"/>
      <c r="D109" s="106"/>
      <c r="E109" s="106"/>
      <c r="F109" s="100" t="str">
        <f>IF(G109="Yes",H109,IF(COUNTIF(G109:L109,"Yes")&gt;(Summary!C$22/2),"Yes","No"))</f>
        <v>No</v>
      </c>
      <c r="G109" s="158"/>
      <c r="H109" s="2"/>
      <c r="I109" s="1"/>
      <c r="J109" s="1"/>
      <c r="K109" s="1"/>
      <c r="L109" s="1"/>
      <c r="M109" s="1"/>
      <c r="N109" s="156"/>
      <c r="O109" s="156"/>
      <c r="P109" s="157"/>
    </row>
    <row r="110" spans="1:16" s="104" customFormat="1" ht="13" x14ac:dyDescent="0.2">
      <c r="A110" s="110"/>
      <c r="B110" s="98"/>
      <c r="C110" s="98"/>
      <c r="D110" s="106"/>
      <c r="E110" s="106"/>
      <c r="F110" s="100" t="str">
        <f>IF(G110="Yes",H110,IF(COUNTIF(G110:L110,"Yes")&gt;(Summary!C$22/2),"Yes","No"))</f>
        <v>No</v>
      </c>
      <c r="G110" s="158"/>
      <c r="H110" s="2"/>
      <c r="I110" s="1"/>
      <c r="J110" s="1"/>
      <c r="K110" s="1"/>
      <c r="L110" s="1"/>
      <c r="M110" s="1"/>
      <c r="N110" s="156"/>
      <c r="O110" s="156"/>
      <c r="P110" s="157"/>
    </row>
    <row r="111" spans="1:16" s="104" customFormat="1" ht="13" x14ac:dyDescent="0.2">
      <c r="A111" s="110"/>
      <c r="B111" s="98"/>
      <c r="C111" s="98"/>
      <c r="D111" s="106"/>
      <c r="E111" s="106"/>
      <c r="F111" s="100" t="str">
        <f>IF(G111="Yes",H111,IF(COUNTIF(G111:L111,"Yes")&gt;(Summary!C$22/2),"Yes","No"))</f>
        <v>No</v>
      </c>
      <c r="G111" s="158"/>
      <c r="H111" s="2"/>
      <c r="I111" s="1"/>
      <c r="J111" s="1"/>
      <c r="K111" s="1"/>
      <c r="L111" s="1"/>
      <c r="M111" s="1"/>
      <c r="N111" s="156"/>
      <c r="O111" s="156"/>
      <c r="P111" s="157"/>
    </row>
    <row r="112" spans="1:16" s="104" customFormat="1" ht="13" x14ac:dyDescent="0.2">
      <c r="A112" s="110"/>
      <c r="B112" s="98"/>
      <c r="C112" s="98"/>
      <c r="D112" s="106"/>
      <c r="E112" s="106"/>
      <c r="F112" s="100" t="str">
        <f>IF(G112="Yes",H112,IF(COUNTIF(G112:L112,"Yes")&gt;(Summary!C$22/2),"Yes","No"))</f>
        <v>No</v>
      </c>
      <c r="G112" s="158"/>
      <c r="H112" s="2"/>
      <c r="I112" s="1"/>
      <c r="J112" s="1"/>
      <c r="K112" s="1"/>
      <c r="L112" s="1"/>
      <c r="M112" s="1"/>
      <c r="N112" s="156"/>
      <c r="O112" s="156"/>
      <c r="P112" s="157"/>
    </row>
    <row r="113" spans="1:16" s="104" customFormat="1" ht="13" x14ac:dyDescent="0.2">
      <c r="A113" s="110"/>
      <c r="B113" s="98"/>
      <c r="C113" s="98"/>
      <c r="D113" s="106"/>
      <c r="E113" s="106"/>
      <c r="F113" s="100" t="str">
        <f>IF(G113="Yes",H113,IF(COUNTIF(G113:L113,"Yes")&gt;(Summary!C$22/2),"Yes","No"))</f>
        <v>No</v>
      </c>
      <c r="G113" s="158"/>
      <c r="H113" s="2"/>
      <c r="I113" s="1"/>
      <c r="J113" s="1"/>
      <c r="K113" s="1"/>
      <c r="L113" s="1"/>
      <c r="M113" s="1"/>
      <c r="N113" s="156"/>
      <c r="O113" s="156"/>
      <c r="P113" s="157"/>
    </row>
    <row r="114" spans="1:16" s="104" customFormat="1" ht="13" x14ac:dyDescent="0.2">
      <c r="A114" s="110"/>
      <c r="B114" s="98"/>
      <c r="C114" s="98"/>
      <c r="D114" s="106"/>
      <c r="E114" s="106"/>
      <c r="F114" s="100" t="str">
        <f>IF(G114="Yes",H114,IF(COUNTIF(G114:L114,"Yes")&gt;(Summary!C$22/2),"Yes","No"))</f>
        <v>No</v>
      </c>
      <c r="G114" s="158"/>
      <c r="H114" s="2"/>
      <c r="I114" s="1"/>
      <c r="J114" s="1"/>
      <c r="K114" s="1"/>
      <c r="L114" s="1"/>
      <c r="M114" s="1"/>
      <c r="N114" s="156"/>
      <c r="O114" s="156"/>
      <c r="P114" s="157"/>
    </row>
    <row r="115" spans="1:16" s="104" customFormat="1" ht="13" x14ac:dyDescent="0.2">
      <c r="A115" s="110"/>
      <c r="B115" s="98"/>
      <c r="C115" s="98"/>
      <c r="D115" s="106"/>
      <c r="E115" s="106"/>
      <c r="F115" s="100" t="str">
        <f>IF(G115="Yes",H115,IF(COUNTIF(G115:L115,"Yes")&gt;(Summary!C$22/2),"Yes","No"))</f>
        <v>No</v>
      </c>
      <c r="G115" s="158"/>
      <c r="H115" s="2"/>
      <c r="I115" s="1"/>
      <c r="J115" s="1"/>
      <c r="K115" s="1"/>
      <c r="L115" s="1"/>
      <c r="M115" s="1"/>
      <c r="N115" s="156"/>
      <c r="O115" s="156"/>
      <c r="P115" s="157"/>
    </row>
    <row r="116" spans="1:16" s="104" customFormat="1" ht="13" x14ac:dyDescent="0.2">
      <c r="A116" s="110"/>
      <c r="B116" s="98"/>
      <c r="C116" s="98"/>
      <c r="D116" s="106"/>
      <c r="E116" s="106"/>
      <c r="F116" s="100" t="str">
        <f>IF(G116="Yes",H116,IF(COUNTIF(G116:L116,"Yes")&gt;(Summary!C$22/2),"Yes","No"))</f>
        <v>No</v>
      </c>
      <c r="G116" s="158"/>
      <c r="H116" s="2"/>
      <c r="I116" s="1"/>
      <c r="J116" s="1"/>
      <c r="K116" s="1"/>
      <c r="L116" s="1"/>
      <c r="M116" s="1"/>
      <c r="N116" s="156"/>
      <c r="O116" s="156"/>
      <c r="P116" s="157"/>
    </row>
    <row r="117" spans="1:16" s="104" customFormat="1" ht="13" x14ac:dyDescent="0.2">
      <c r="A117" s="110"/>
      <c r="B117" s="98"/>
      <c r="C117" s="98"/>
      <c r="D117" s="106"/>
      <c r="E117" s="106"/>
      <c r="F117" s="100" t="str">
        <f>IF(G117="Yes",H117,IF(COUNTIF(G117:L117,"Yes")&gt;(Summary!C$22/2),"Yes","No"))</f>
        <v>No</v>
      </c>
      <c r="G117" s="158"/>
      <c r="H117" s="2"/>
      <c r="I117" s="1"/>
      <c r="J117" s="1"/>
      <c r="K117" s="1"/>
      <c r="L117" s="1"/>
      <c r="M117" s="1"/>
      <c r="N117" s="156"/>
      <c r="O117" s="156"/>
      <c r="P117" s="157"/>
    </row>
    <row r="118" spans="1:16" s="104" customFormat="1" ht="13" x14ac:dyDescent="0.2">
      <c r="A118" s="110"/>
      <c r="B118" s="98"/>
      <c r="C118" s="98"/>
      <c r="D118" s="106"/>
      <c r="E118" s="106"/>
      <c r="F118" s="100" t="str">
        <f>IF(G118="Yes",H118,IF(COUNTIF(G118:L118,"Yes")&gt;(Summary!C$22/2),"Yes","No"))</f>
        <v>No</v>
      </c>
      <c r="G118" s="158"/>
      <c r="H118" s="2"/>
      <c r="I118" s="1"/>
      <c r="J118" s="1"/>
      <c r="K118" s="1"/>
      <c r="L118" s="1"/>
      <c r="M118" s="1"/>
      <c r="N118" s="156"/>
      <c r="O118" s="156"/>
      <c r="P118" s="157"/>
    </row>
    <row r="119" spans="1:16" s="104" customFormat="1" ht="13" x14ac:dyDescent="0.2">
      <c r="A119" s="110"/>
      <c r="B119" s="98"/>
      <c r="C119" s="98"/>
      <c r="D119" s="106"/>
      <c r="E119" s="106"/>
      <c r="F119" s="100" t="str">
        <f>IF(G119="Yes",H119,IF(COUNTIF(G119:L119,"Yes")&gt;(Summary!C$22/2),"Yes","No"))</f>
        <v>No</v>
      </c>
      <c r="G119" s="158"/>
      <c r="H119" s="2"/>
      <c r="I119" s="1"/>
      <c r="J119" s="1"/>
      <c r="K119" s="1"/>
      <c r="L119" s="1"/>
      <c r="M119" s="1"/>
      <c r="N119" s="156"/>
      <c r="O119" s="156"/>
      <c r="P119" s="157"/>
    </row>
    <row r="120" spans="1:16" s="104" customFormat="1" ht="13" x14ac:dyDescent="0.2">
      <c r="A120" s="110"/>
      <c r="B120" s="98"/>
      <c r="C120" s="98"/>
      <c r="D120" s="106"/>
      <c r="E120" s="106"/>
      <c r="F120" s="100" t="str">
        <f>IF(G120="Yes",H120,IF(COUNTIF(G120:L120,"Yes")&gt;(Summary!C$22/2),"Yes","No"))</f>
        <v>No</v>
      </c>
      <c r="G120" s="158"/>
      <c r="H120" s="2"/>
      <c r="I120" s="1"/>
      <c r="J120" s="1"/>
      <c r="K120" s="1"/>
      <c r="L120" s="1"/>
      <c r="M120" s="1"/>
      <c r="N120" s="156"/>
      <c r="O120" s="156"/>
      <c r="P120" s="157"/>
    </row>
    <row r="121" spans="1:16" s="104" customFormat="1" ht="13" x14ac:dyDescent="0.2">
      <c r="A121" s="110"/>
      <c r="B121" s="98"/>
      <c r="C121" s="98"/>
      <c r="D121" s="106"/>
      <c r="E121" s="106"/>
      <c r="F121" s="100" t="str">
        <f>IF(G121="Yes",H121,IF(COUNTIF(G121:L121,"Yes")&gt;(Summary!C$22/2),"Yes","No"))</f>
        <v>No</v>
      </c>
      <c r="G121" s="158"/>
      <c r="H121" s="2"/>
      <c r="I121" s="1"/>
      <c r="J121" s="1"/>
      <c r="K121" s="1"/>
      <c r="L121" s="1"/>
      <c r="M121" s="1"/>
      <c r="N121" s="156"/>
      <c r="O121" s="156"/>
      <c r="P121" s="157"/>
    </row>
    <row r="122" spans="1:16" s="104" customFormat="1" ht="13" x14ac:dyDescent="0.2">
      <c r="A122" s="110"/>
      <c r="B122" s="98"/>
      <c r="C122" s="98"/>
      <c r="D122" s="106"/>
      <c r="E122" s="106"/>
      <c r="F122" s="100" t="str">
        <f>IF(G122="Yes",H122,IF(COUNTIF(G122:L122,"Yes")&gt;(Summary!C$22/2),"Yes","No"))</f>
        <v>No</v>
      </c>
      <c r="G122" s="158"/>
      <c r="H122" s="2"/>
      <c r="I122" s="1"/>
      <c r="J122" s="1"/>
      <c r="K122" s="1"/>
      <c r="L122" s="1"/>
      <c r="M122" s="1"/>
      <c r="N122" s="156"/>
      <c r="O122" s="156"/>
      <c r="P122" s="157"/>
    </row>
    <row r="123" spans="1:16" s="104" customFormat="1" ht="13" x14ac:dyDescent="0.2">
      <c r="A123" s="110"/>
      <c r="B123" s="98"/>
      <c r="C123" s="98"/>
      <c r="D123" s="106"/>
      <c r="E123" s="106"/>
      <c r="F123" s="100" t="str">
        <f>IF(G123="Yes",H123,IF(COUNTIF(G123:L123,"Yes")&gt;(Summary!C$22/2),"Yes","No"))</f>
        <v>No</v>
      </c>
      <c r="G123" s="158"/>
      <c r="H123" s="2"/>
      <c r="I123" s="1"/>
      <c r="J123" s="1"/>
      <c r="K123" s="1"/>
      <c r="L123" s="1"/>
      <c r="M123" s="1"/>
      <c r="N123" s="156"/>
      <c r="O123" s="156"/>
      <c r="P123" s="157"/>
    </row>
    <row r="124" spans="1:16" s="104" customFormat="1" ht="13" x14ac:dyDescent="0.2">
      <c r="A124" s="110"/>
      <c r="B124" s="98"/>
      <c r="C124" s="98"/>
      <c r="D124" s="106"/>
      <c r="E124" s="106"/>
      <c r="F124" s="100" t="str">
        <f>IF(G124="Yes",H124,IF(COUNTIF(G124:L124,"Yes")&gt;(Summary!C$22/2),"Yes","No"))</f>
        <v>No</v>
      </c>
      <c r="G124" s="158"/>
      <c r="H124" s="2"/>
      <c r="I124" s="1"/>
      <c r="J124" s="1"/>
      <c r="K124" s="1"/>
      <c r="L124" s="1"/>
      <c r="M124" s="1"/>
      <c r="N124" s="156"/>
      <c r="O124" s="156"/>
      <c r="P124" s="157"/>
    </row>
    <row r="125" spans="1:16" s="104" customFormat="1" ht="13" x14ac:dyDescent="0.2">
      <c r="A125" s="110"/>
      <c r="B125" s="98"/>
      <c r="C125" s="98"/>
      <c r="D125" s="106"/>
      <c r="E125" s="106"/>
      <c r="F125" s="100" t="str">
        <f>IF(G125="Yes",H125,IF(COUNTIF(G125:L125,"Yes")&gt;(Summary!C$22/2),"Yes","No"))</f>
        <v>No</v>
      </c>
      <c r="G125" s="158"/>
      <c r="H125" s="2"/>
      <c r="I125" s="1"/>
      <c r="J125" s="1"/>
      <c r="K125" s="1"/>
      <c r="L125" s="1"/>
      <c r="M125" s="1"/>
      <c r="N125" s="156"/>
      <c r="O125" s="156"/>
      <c r="P125" s="157"/>
    </row>
    <row r="126" spans="1:16" s="104" customFormat="1" ht="13" x14ac:dyDescent="0.2">
      <c r="A126" s="110"/>
      <c r="B126" s="98"/>
      <c r="C126" s="98"/>
      <c r="D126" s="106"/>
      <c r="E126" s="106"/>
      <c r="F126" s="100" t="str">
        <f>IF(G126="Yes",H126,IF(COUNTIF(G126:L126,"Yes")&gt;(Summary!C$22/2),"Yes","No"))</f>
        <v>No</v>
      </c>
      <c r="G126" s="158"/>
      <c r="H126" s="2"/>
      <c r="I126" s="1"/>
      <c r="J126" s="1"/>
      <c r="K126" s="1"/>
      <c r="L126" s="1"/>
      <c r="M126" s="1"/>
      <c r="N126" s="156"/>
      <c r="O126" s="156"/>
      <c r="P126" s="157"/>
    </row>
    <row r="127" spans="1:16" s="104" customFormat="1" ht="13" x14ac:dyDescent="0.2">
      <c r="A127" s="110"/>
      <c r="B127" s="98"/>
      <c r="C127" s="98"/>
      <c r="D127" s="106"/>
      <c r="E127" s="106"/>
      <c r="F127" s="100" t="str">
        <f>IF(G127="Yes",H127,IF(COUNTIF(G127:L127,"Yes")&gt;(Summary!C$22/2),"Yes","No"))</f>
        <v>No</v>
      </c>
      <c r="G127" s="158"/>
      <c r="H127" s="2"/>
      <c r="I127" s="1"/>
      <c r="J127" s="1"/>
      <c r="K127" s="1"/>
      <c r="L127" s="1"/>
      <c r="M127" s="1"/>
      <c r="N127" s="156"/>
      <c r="O127" s="156"/>
      <c r="P127" s="157"/>
    </row>
    <row r="128" spans="1:16" s="104" customFormat="1" ht="13" x14ac:dyDescent="0.2">
      <c r="A128" s="110"/>
      <c r="B128" s="98"/>
      <c r="C128" s="98"/>
      <c r="D128" s="106"/>
      <c r="E128" s="106"/>
      <c r="F128" s="100" t="str">
        <f>IF(G128="Yes",H128,IF(COUNTIF(G128:L128,"Yes")&gt;(Summary!C$22/2),"Yes","No"))</f>
        <v>No</v>
      </c>
      <c r="G128" s="158"/>
      <c r="H128" s="2"/>
      <c r="I128" s="1"/>
      <c r="J128" s="1"/>
      <c r="K128" s="1"/>
      <c r="L128" s="1"/>
      <c r="M128" s="1"/>
      <c r="N128" s="156"/>
      <c r="O128" s="156"/>
      <c r="P128" s="157"/>
    </row>
    <row r="129" spans="1:16" s="104" customFormat="1" ht="13" x14ac:dyDescent="0.2">
      <c r="A129" s="110"/>
      <c r="B129" s="98"/>
      <c r="C129" s="98"/>
      <c r="D129" s="106"/>
      <c r="E129" s="106"/>
      <c r="F129" s="100" t="str">
        <f>IF(G129="Yes",H129,IF(COUNTIF(G129:L129,"Yes")&gt;(Summary!C$22/2),"Yes","No"))</f>
        <v>No</v>
      </c>
      <c r="G129" s="158"/>
      <c r="H129" s="2"/>
      <c r="I129" s="1"/>
      <c r="J129" s="1"/>
      <c r="K129" s="1"/>
      <c r="L129" s="1"/>
      <c r="M129" s="1"/>
      <c r="N129" s="156"/>
      <c r="O129" s="156"/>
      <c r="P129" s="157"/>
    </row>
    <row r="130" spans="1:16" s="104" customFormat="1" ht="13" x14ac:dyDescent="0.2">
      <c r="A130" s="110"/>
      <c r="B130" s="98"/>
      <c r="C130" s="98"/>
      <c r="D130" s="106"/>
      <c r="E130" s="106"/>
      <c r="F130" s="100" t="str">
        <f>IF(G130="Yes",H130,IF(COUNTIF(G130:L130,"Yes")&gt;(Summary!C$22/2),"Yes","No"))</f>
        <v>No</v>
      </c>
      <c r="G130" s="158"/>
      <c r="H130" s="2"/>
      <c r="I130" s="1"/>
      <c r="J130" s="1"/>
      <c r="K130" s="1"/>
      <c r="L130" s="1"/>
      <c r="M130" s="1"/>
      <c r="N130" s="156"/>
      <c r="O130" s="156"/>
      <c r="P130" s="157"/>
    </row>
    <row r="131" spans="1:16" s="104" customFormat="1" ht="13" x14ac:dyDescent="0.2">
      <c r="A131" s="110"/>
      <c r="B131" s="98"/>
      <c r="C131" s="98"/>
      <c r="D131" s="106"/>
      <c r="E131" s="106"/>
      <c r="F131" s="100" t="str">
        <f>IF(G131="Yes",H131,IF(COUNTIF(G131:L131,"Yes")&gt;(Summary!C$22/2),"Yes","No"))</f>
        <v>No</v>
      </c>
      <c r="G131" s="158"/>
      <c r="H131" s="2"/>
      <c r="I131" s="1"/>
      <c r="J131" s="1"/>
      <c r="K131" s="1"/>
      <c r="L131" s="1"/>
      <c r="M131" s="1"/>
      <c r="N131" s="156"/>
      <c r="O131" s="156"/>
      <c r="P131" s="157"/>
    </row>
    <row r="132" spans="1:16" s="104" customFormat="1" ht="13" x14ac:dyDescent="0.2">
      <c r="A132" s="110"/>
      <c r="B132" s="98"/>
      <c r="C132" s="98"/>
      <c r="D132" s="106"/>
      <c r="E132" s="106"/>
      <c r="F132" s="100" t="str">
        <f>IF(G132="Yes",H132,IF(COUNTIF(G132:L132,"Yes")&gt;(Summary!C$22/2),"Yes","No"))</f>
        <v>No</v>
      </c>
      <c r="G132" s="158"/>
      <c r="H132" s="2"/>
      <c r="I132" s="1"/>
      <c r="J132" s="1"/>
      <c r="K132" s="1"/>
      <c r="L132" s="1"/>
      <c r="M132" s="1"/>
      <c r="N132" s="156"/>
      <c r="O132" s="156"/>
      <c r="P132" s="157"/>
    </row>
    <row r="133" spans="1:16" s="104" customFormat="1" ht="13" x14ac:dyDescent="0.2">
      <c r="A133" s="110"/>
      <c r="B133" s="98"/>
      <c r="C133" s="98"/>
      <c r="D133" s="106"/>
      <c r="E133" s="106"/>
      <c r="F133" s="100" t="str">
        <f>IF(G133="Yes",H133,IF(COUNTIF(G133:L133,"Yes")&gt;(Summary!C$22/2),"Yes","No"))</f>
        <v>No</v>
      </c>
      <c r="G133" s="158"/>
      <c r="H133" s="2"/>
      <c r="I133" s="1"/>
      <c r="J133" s="1"/>
      <c r="K133" s="1"/>
      <c r="L133" s="1"/>
      <c r="M133" s="1"/>
      <c r="N133" s="156"/>
      <c r="O133" s="156"/>
      <c r="P133" s="157"/>
    </row>
    <row r="134" spans="1:16" s="104" customFormat="1" ht="13" x14ac:dyDescent="0.2">
      <c r="A134" s="110"/>
      <c r="B134" s="98"/>
      <c r="C134" s="98"/>
      <c r="D134" s="106"/>
      <c r="E134" s="106"/>
      <c r="F134" s="100" t="str">
        <f>IF(G134="Yes",H134,IF(COUNTIF(G134:L134,"Yes")&gt;(Summary!C$22/2),"Yes","No"))</f>
        <v>No</v>
      </c>
      <c r="G134" s="158"/>
      <c r="H134" s="2"/>
      <c r="I134" s="1"/>
      <c r="J134" s="1"/>
      <c r="K134" s="1"/>
      <c r="L134" s="1"/>
      <c r="M134" s="1"/>
      <c r="N134" s="156"/>
      <c r="O134" s="156"/>
      <c r="P134" s="157"/>
    </row>
    <row r="135" spans="1:16" s="104" customFormat="1" ht="13" x14ac:dyDescent="0.2">
      <c r="A135" s="110"/>
      <c r="B135" s="98"/>
      <c r="C135" s="98"/>
      <c r="D135" s="106"/>
      <c r="E135" s="106"/>
      <c r="F135" s="100" t="str">
        <f>IF(G135="Yes",H135,IF(COUNTIF(G135:L135,"Yes")&gt;(Summary!C$22/2),"Yes","No"))</f>
        <v>No</v>
      </c>
      <c r="G135" s="158"/>
      <c r="H135" s="2"/>
      <c r="I135" s="1"/>
      <c r="J135" s="1"/>
      <c r="K135" s="1"/>
      <c r="L135" s="1"/>
      <c r="M135" s="1"/>
      <c r="N135" s="156"/>
      <c r="O135" s="156"/>
      <c r="P135" s="157"/>
    </row>
    <row r="136" spans="1:16" s="104" customFormat="1" ht="13" x14ac:dyDescent="0.2">
      <c r="A136" s="110"/>
      <c r="B136" s="98"/>
      <c r="C136" s="98"/>
      <c r="D136" s="106"/>
      <c r="E136" s="106"/>
      <c r="F136" s="100" t="str">
        <f>IF(G136="Yes",H136,IF(COUNTIF(G136:L136,"Yes")&gt;(Summary!C$22/2),"Yes","No"))</f>
        <v>No</v>
      </c>
      <c r="G136" s="158"/>
      <c r="H136" s="2"/>
      <c r="I136" s="1"/>
      <c r="J136" s="1"/>
      <c r="K136" s="1"/>
      <c r="L136" s="1"/>
      <c r="M136" s="1"/>
      <c r="N136" s="156"/>
      <c r="O136" s="156"/>
      <c r="P136" s="157"/>
    </row>
    <row r="137" spans="1:16" s="104" customFormat="1" ht="13" x14ac:dyDescent="0.2">
      <c r="A137" s="110"/>
      <c r="B137" s="98"/>
      <c r="C137" s="98"/>
      <c r="D137" s="106"/>
      <c r="E137" s="106"/>
      <c r="F137" s="100" t="str">
        <f>IF(G137="Yes",H137,IF(COUNTIF(G137:L137,"Yes")&gt;(Summary!C$22/2),"Yes","No"))</f>
        <v>No</v>
      </c>
      <c r="G137" s="158"/>
      <c r="H137" s="2"/>
      <c r="I137" s="1"/>
      <c r="J137" s="1"/>
      <c r="K137" s="1"/>
      <c r="L137" s="1"/>
      <c r="M137" s="1"/>
      <c r="N137" s="156"/>
      <c r="O137" s="156"/>
      <c r="P137" s="157"/>
    </row>
    <row r="138" spans="1:16" s="104" customFormat="1" ht="13" x14ac:dyDescent="0.2">
      <c r="A138" s="110"/>
      <c r="B138" s="98"/>
      <c r="C138" s="98"/>
      <c r="D138" s="106"/>
      <c r="E138" s="106"/>
      <c r="F138" s="100" t="str">
        <f>IF(G138="Yes",H138,IF(COUNTIF(G138:L138,"Yes")&gt;(Summary!C$22/2),"Yes","No"))</f>
        <v>No</v>
      </c>
      <c r="G138" s="158"/>
      <c r="H138" s="2"/>
      <c r="I138" s="1"/>
      <c r="J138" s="1"/>
      <c r="K138" s="1"/>
      <c r="L138" s="1"/>
      <c r="M138" s="1"/>
      <c r="N138" s="156"/>
      <c r="O138" s="156"/>
      <c r="P138" s="157"/>
    </row>
    <row r="139" spans="1:16" s="104" customFormat="1" ht="13" x14ac:dyDescent="0.2">
      <c r="A139" s="110"/>
      <c r="B139" s="98"/>
      <c r="C139" s="98"/>
      <c r="D139" s="106"/>
      <c r="E139" s="106"/>
      <c r="F139" s="100" t="str">
        <f>IF(G139="Yes",H139,IF(COUNTIF(G139:L139,"Yes")&gt;(Summary!C$22/2),"Yes","No"))</f>
        <v>No</v>
      </c>
      <c r="G139" s="158"/>
      <c r="H139" s="2"/>
      <c r="I139" s="1"/>
      <c r="J139" s="1"/>
      <c r="K139" s="1"/>
      <c r="L139" s="1"/>
      <c r="M139" s="1"/>
      <c r="N139" s="156"/>
      <c r="O139" s="156"/>
      <c r="P139" s="157"/>
    </row>
    <row r="140" spans="1:16" s="104" customFormat="1" ht="13" x14ac:dyDescent="0.2">
      <c r="A140" s="110"/>
      <c r="B140" s="98"/>
      <c r="C140" s="98"/>
      <c r="D140" s="106"/>
      <c r="E140" s="106"/>
      <c r="F140" s="100" t="str">
        <f>IF(G140="Yes",H140,IF(COUNTIF(G140:L140,"Yes")&gt;(Summary!C$22/2),"Yes","No"))</f>
        <v>No</v>
      </c>
      <c r="G140" s="158"/>
      <c r="H140" s="2"/>
      <c r="I140" s="1"/>
      <c r="J140" s="1"/>
      <c r="K140" s="1"/>
      <c r="L140" s="1"/>
      <c r="M140" s="1"/>
      <c r="N140" s="156"/>
      <c r="O140" s="156"/>
      <c r="P140" s="157"/>
    </row>
    <row r="141" spans="1:16" s="104" customFormat="1" ht="13" x14ac:dyDescent="0.2">
      <c r="A141" s="110"/>
      <c r="B141" s="98"/>
      <c r="C141" s="98"/>
      <c r="D141" s="106"/>
      <c r="E141" s="106"/>
      <c r="F141" s="100" t="str">
        <f>IF(G141="Yes",H141,IF(COUNTIF(G141:L141,"Yes")&gt;(Summary!C$22/2),"Yes","No"))</f>
        <v>No</v>
      </c>
      <c r="G141" s="158"/>
      <c r="H141" s="2"/>
      <c r="I141" s="1"/>
      <c r="J141" s="1"/>
      <c r="K141" s="1"/>
      <c r="L141" s="1"/>
      <c r="M141" s="1"/>
      <c r="N141" s="156"/>
      <c r="O141" s="156"/>
      <c r="P141" s="157"/>
    </row>
    <row r="142" spans="1:16" s="104" customFormat="1" ht="13" x14ac:dyDescent="0.2">
      <c r="A142" s="110"/>
      <c r="B142" s="98"/>
      <c r="C142" s="98"/>
      <c r="D142" s="106"/>
      <c r="E142" s="106"/>
      <c r="F142" s="100" t="str">
        <f>IF(G142="Yes",H142,IF(COUNTIF(G142:L142,"Yes")&gt;(Summary!C$22/2),"Yes","No"))</f>
        <v>No</v>
      </c>
      <c r="G142" s="158"/>
      <c r="H142" s="2"/>
      <c r="I142" s="1"/>
      <c r="J142" s="1"/>
      <c r="K142" s="1"/>
      <c r="L142" s="1"/>
      <c r="M142" s="1"/>
      <c r="N142" s="156"/>
      <c r="O142" s="156"/>
      <c r="P142" s="157"/>
    </row>
    <row r="143" spans="1:16" s="104" customFormat="1" ht="13" x14ac:dyDescent="0.2">
      <c r="A143" s="110"/>
      <c r="B143" s="98"/>
      <c r="C143" s="98"/>
      <c r="D143" s="106"/>
      <c r="E143" s="106"/>
      <c r="F143" s="100" t="str">
        <f>IF(G143="Yes",H143,IF(COUNTIF(G143:L143,"Yes")&gt;(Summary!C$22/2),"Yes","No"))</f>
        <v>No</v>
      </c>
      <c r="G143" s="158"/>
      <c r="H143" s="2"/>
      <c r="I143" s="1"/>
      <c r="J143" s="1"/>
      <c r="K143" s="1"/>
      <c r="L143" s="1"/>
      <c r="M143" s="1"/>
      <c r="N143" s="156"/>
      <c r="O143" s="156"/>
      <c r="P143" s="157"/>
    </row>
    <row r="144" spans="1:16" s="104" customFormat="1" ht="13" x14ac:dyDescent="0.2">
      <c r="A144" s="110"/>
      <c r="B144" s="98"/>
      <c r="C144" s="98"/>
      <c r="D144" s="106"/>
      <c r="E144" s="106"/>
      <c r="F144" s="100" t="str">
        <f>IF(G144="Yes",H144,IF(COUNTIF(G144:L144,"Yes")&gt;(Summary!C$22/2),"Yes","No"))</f>
        <v>No</v>
      </c>
      <c r="G144" s="158"/>
      <c r="H144" s="2"/>
      <c r="I144" s="1"/>
      <c r="J144" s="1"/>
      <c r="K144" s="1"/>
      <c r="L144" s="1"/>
      <c r="M144" s="1"/>
      <c r="N144" s="156"/>
      <c r="O144" s="156"/>
      <c r="P144" s="157"/>
    </row>
    <row r="145" spans="1:16" s="104" customFormat="1" ht="13" x14ac:dyDescent="0.2">
      <c r="A145" s="110"/>
      <c r="B145" s="98"/>
      <c r="C145" s="98"/>
      <c r="D145" s="106"/>
      <c r="E145" s="106"/>
      <c r="F145" s="100" t="str">
        <f>IF(G145="Yes",H145,IF(COUNTIF(G145:L145,"Yes")&gt;(Summary!C$22/2),"Yes","No"))</f>
        <v>No</v>
      </c>
      <c r="G145" s="158"/>
      <c r="H145" s="2"/>
      <c r="I145" s="1"/>
      <c r="J145" s="1"/>
      <c r="K145" s="1"/>
      <c r="L145" s="1"/>
      <c r="M145" s="1"/>
      <c r="N145" s="156"/>
      <c r="O145" s="156"/>
      <c r="P145" s="157"/>
    </row>
    <row r="146" spans="1:16" s="104" customFormat="1" ht="13" x14ac:dyDescent="0.2">
      <c r="A146" s="110"/>
      <c r="B146" s="98"/>
      <c r="C146" s="98"/>
      <c r="D146" s="106"/>
      <c r="E146" s="106"/>
      <c r="F146" s="100" t="str">
        <f>IF(G146="Yes",H146,IF(COUNTIF(G146:L146,"Yes")&gt;(Summary!C$22/2),"Yes","No"))</f>
        <v>No</v>
      </c>
      <c r="G146" s="158"/>
      <c r="H146" s="2"/>
      <c r="I146" s="1"/>
      <c r="J146" s="1"/>
      <c r="K146" s="1"/>
      <c r="L146" s="1"/>
      <c r="M146" s="1"/>
      <c r="N146" s="156"/>
      <c r="O146" s="156"/>
      <c r="P146" s="157"/>
    </row>
    <row r="147" spans="1:16" s="104" customFormat="1" ht="13" x14ac:dyDescent="0.2">
      <c r="A147" s="110"/>
      <c r="B147" s="98"/>
      <c r="C147" s="98"/>
      <c r="D147" s="106"/>
      <c r="E147" s="106"/>
      <c r="F147" s="100" t="str">
        <f>IF(G147="Yes",H147,IF(COUNTIF(G147:L147,"Yes")&gt;(Summary!C$22/2),"Yes","No"))</f>
        <v>No</v>
      </c>
      <c r="G147" s="158"/>
      <c r="H147" s="2"/>
      <c r="I147" s="1"/>
      <c r="J147" s="1"/>
      <c r="K147" s="1"/>
      <c r="L147" s="1"/>
      <c r="M147" s="1"/>
      <c r="N147" s="156"/>
      <c r="O147" s="156"/>
      <c r="P147" s="157"/>
    </row>
    <row r="148" spans="1:16" s="104" customFormat="1" ht="13" x14ac:dyDescent="0.2">
      <c r="A148" s="110"/>
      <c r="B148" s="98"/>
      <c r="C148" s="98"/>
      <c r="D148" s="106"/>
      <c r="E148" s="106"/>
      <c r="F148" s="100" t="str">
        <f>IF(G148="Yes",H148,IF(COUNTIF(G148:L148,"Yes")&gt;(Summary!C$22/2),"Yes","No"))</f>
        <v>No</v>
      </c>
      <c r="G148" s="158"/>
      <c r="H148" s="2"/>
      <c r="I148" s="1"/>
      <c r="J148" s="1"/>
      <c r="K148" s="1"/>
      <c r="L148" s="1"/>
      <c r="M148" s="1"/>
      <c r="N148" s="156"/>
      <c r="O148" s="156"/>
      <c r="P148" s="157"/>
    </row>
    <row r="149" spans="1:16" s="104" customFormat="1" ht="13" x14ac:dyDescent="0.2">
      <c r="A149" s="110"/>
      <c r="B149" s="98"/>
      <c r="C149" s="98"/>
      <c r="D149" s="106"/>
      <c r="E149" s="106"/>
      <c r="F149" s="100" t="str">
        <f>IF(G149="Yes",H149,IF(COUNTIF(G149:L149,"Yes")&gt;(Summary!C$22/2),"Yes","No"))</f>
        <v>No</v>
      </c>
      <c r="G149" s="158"/>
      <c r="H149" s="2"/>
      <c r="I149" s="1"/>
      <c r="J149" s="1"/>
      <c r="K149" s="1"/>
      <c r="L149" s="1"/>
      <c r="M149" s="1"/>
      <c r="N149" s="156"/>
      <c r="O149" s="156"/>
      <c r="P149" s="157"/>
    </row>
    <row r="150" spans="1:16" s="104" customFormat="1" ht="13" x14ac:dyDescent="0.2">
      <c r="A150" s="110"/>
      <c r="B150" s="98"/>
      <c r="C150" s="98"/>
      <c r="D150" s="106"/>
      <c r="E150" s="106"/>
      <c r="F150" s="100" t="str">
        <f>IF(G150="Yes",H150,IF(COUNTIF(G150:L150,"Yes")&gt;(Summary!C$22/2),"Yes","No"))</f>
        <v>No</v>
      </c>
      <c r="G150" s="158"/>
      <c r="H150" s="2"/>
      <c r="I150" s="1"/>
      <c r="J150" s="1"/>
      <c r="K150" s="1"/>
      <c r="L150" s="1"/>
      <c r="M150" s="1"/>
      <c r="N150" s="156"/>
      <c r="O150" s="156"/>
      <c r="P150" s="157"/>
    </row>
    <row r="151" spans="1:16" s="104" customFormat="1" ht="13" x14ac:dyDescent="0.2">
      <c r="A151" s="110"/>
      <c r="B151" s="98"/>
      <c r="C151" s="98"/>
      <c r="D151" s="106"/>
      <c r="E151" s="106"/>
      <c r="F151" s="100" t="str">
        <f>IF(G151="Yes",H151,IF(COUNTIF(G151:L151,"Yes")&gt;(Summary!C$22/2),"Yes","No"))</f>
        <v>No</v>
      </c>
      <c r="G151" s="158"/>
      <c r="H151" s="2"/>
      <c r="I151" s="1"/>
      <c r="J151" s="1"/>
      <c r="K151" s="1"/>
      <c r="L151" s="1"/>
      <c r="M151" s="1"/>
      <c r="N151" s="156"/>
      <c r="O151" s="156"/>
      <c r="P151" s="157"/>
    </row>
    <row r="152" spans="1:16" s="104" customFormat="1" ht="13" x14ac:dyDescent="0.2">
      <c r="A152" s="110"/>
      <c r="B152" s="98"/>
      <c r="C152" s="98"/>
      <c r="D152" s="106"/>
      <c r="E152" s="106"/>
      <c r="F152" s="100" t="str">
        <f>IF(G152="Yes",H152,IF(COUNTIF(G152:L152,"Yes")&gt;(Summary!C$22/2),"Yes","No"))</f>
        <v>No</v>
      </c>
      <c r="G152" s="158"/>
      <c r="H152" s="2"/>
      <c r="I152" s="1"/>
      <c r="J152" s="1"/>
      <c r="K152" s="1"/>
      <c r="L152" s="1"/>
      <c r="M152" s="1"/>
      <c r="N152" s="156"/>
      <c r="O152" s="156"/>
      <c r="P152" s="157"/>
    </row>
    <row r="153" spans="1:16" s="104" customFormat="1" ht="13" x14ac:dyDescent="0.2">
      <c r="A153" s="110"/>
      <c r="B153" s="98"/>
      <c r="C153" s="98"/>
      <c r="D153" s="106"/>
      <c r="E153" s="106"/>
      <c r="F153" s="100" t="str">
        <f>IF(G153="Yes",H153,IF(COUNTIF(G153:L153,"Yes")&gt;(Summary!C$22/2),"Yes","No"))</f>
        <v>No</v>
      </c>
      <c r="G153" s="158"/>
      <c r="H153" s="2"/>
      <c r="I153" s="1"/>
      <c r="J153" s="1"/>
      <c r="K153" s="1"/>
      <c r="L153" s="1"/>
      <c r="M153" s="1"/>
      <c r="N153" s="156"/>
      <c r="O153" s="156"/>
      <c r="P153" s="157"/>
    </row>
    <row r="154" spans="1:16" s="104" customFormat="1" ht="13" x14ac:dyDescent="0.2">
      <c r="A154" s="110"/>
      <c r="B154" s="98"/>
      <c r="C154" s="98"/>
      <c r="D154" s="106"/>
      <c r="E154" s="106"/>
      <c r="F154" s="100" t="str">
        <f>IF(G154="Yes",H154,IF(COUNTIF(G154:L154,"Yes")&gt;(Summary!C$22/2),"Yes","No"))</f>
        <v>No</v>
      </c>
      <c r="G154" s="158"/>
      <c r="H154" s="2"/>
      <c r="I154" s="1"/>
      <c r="J154" s="1"/>
      <c r="K154" s="1"/>
      <c r="L154" s="1"/>
      <c r="M154" s="1"/>
      <c r="N154" s="156"/>
      <c r="O154" s="156"/>
      <c r="P154" s="157"/>
    </row>
    <row r="155" spans="1:16" s="104" customFormat="1" ht="13" x14ac:dyDescent="0.2">
      <c r="A155" s="110"/>
      <c r="B155" s="98"/>
      <c r="C155" s="98"/>
      <c r="D155" s="106"/>
      <c r="E155" s="106"/>
      <c r="F155" s="100" t="str">
        <f>IF(G155="Yes",H155,IF(COUNTIF(G155:L155,"Yes")&gt;(Summary!C$22/2),"Yes","No"))</f>
        <v>No</v>
      </c>
      <c r="G155" s="158"/>
      <c r="H155" s="2"/>
      <c r="I155" s="1"/>
      <c r="J155" s="1"/>
      <c r="K155" s="1"/>
      <c r="L155" s="1"/>
      <c r="M155" s="1"/>
      <c r="N155" s="156"/>
      <c r="O155" s="156"/>
      <c r="P155" s="157"/>
    </row>
    <row r="156" spans="1:16" s="104" customFormat="1" ht="13" x14ac:dyDescent="0.2">
      <c r="A156" s="110"/>
      <c r="B156" s="98"/>
      <c r="C156" s="98"/>
      <c r="D156" s="106"/>
      <c r="E156" s="106"/>
      <c r="F156" s="100" t="str">
        <f>IF(G156="Yes",H156,IF(COUNTIF(G156:L156,"Yes")&gt;(Summary!C$22/2),"Yes","No"))</f>
        <v>No</v>
      </c>
      <c r="G156" s="158"/>
      <c r="H156" s="2"/>
      <c r="I156" s="1"/>
      <c r="J156" s="1"/>
      <c r="K156" s="1"/>
      <c r="L156" s="1"/>
      <c r="M156" s="1"/>
      <c r="N156" s="156"/>
      <c r="O156" s="156"/>
      <c r="P156" s="157"/>
    </row>
    <row r="157" spans="1:16" s="104" customFormat="1" ht="13" x14ac:dyDescent="0.2">
      <c r="A157" s="110"/>
      <c r="B157" s="98"/>
      <c r="C157" s="98"/>
      <c r="D157" s="106"/>
      <c r="E157" s="106"/>
      <c r="F157" s="100" t="str">
        <f>IF(G157="Yes",H157,IF(COUNTIF(G157:L157,"Yes")&gt;(Summary!C$22/2),"Yes","No"))</f>
        <v>No</v>
      </c>
      <c r="G157" s="158"/>
      <c r="H157" s="2"/>
      <c r="I157" s="1"/>
      <c r="J157" s="1"/>
      <c r="K157" s="1"/>
      <c r="L157" s="1"/>
      <c r="M157" s="1"/>
      <c r="N157" s="156"/>
      <c r="O157" s="156"/>
      <c r="P157" s="157"/>
    </row>
    <row r="158" spans="1:16" s="104" customFormat="1" ht="13" x14ac:dyDescent="0.2">
      <c r="A158" s="110"/>
      <c r="B158" s="98"/>
      <c r="C158" s="98"/>
      <c r="D158" s="106"/>
      <c r="E158" s="106"/>
      <c r="F158" s="100" t="str">
        <f>IF(G158="Yes",H158,IF(COUNTIF(G158:L158,"Yes")&gt;(Summary!C$22/2),"Yes","No"))</f>
        <v>No</v>
      </c>
      <c r="G158" s="158"/>
      <c r="H158" s="2"/>
      <c r="I158" s="1"/>
      <c r="J158" s="1"/>
      <c r="K158" s="1"/>
      <c r="L158" s="1"/>
      <c r="M158" s="1"/>
      <c r="N158" s="156"/>
      <c r="O158" s="156"/>
      <c r="P158" s="157"/>
    </row>
    <row r="159" spans="1:16" s="104" customFormat="1" ht="13" x14ac:dyDescent="0.2">
      <c r="A159" s="110"/>
      <c r="B159" s="98"/>
      <c r="C159" s="98"/>
      <c r="D159" s="106"/>
      <c r="E159" s="106"/>
      <c r="F159" s="100" t="str">
        <f>IF(G159="Yes",H159,IF(COUNTIF(G159:L159,"Yes")&gt;(Summary!C$22/2),"Yes","No"))</f>
        <v>No</v>
      </c>
      <c r="G159" s="158"/>
      <c r="H159" s="2"/>
      <c r="I159" s="1"/>
      <c r="J159" s="1"/>
      <c r="K159" s="1"/>
      <c r="L159" s="1"/>
      <c r="M159" s="1"/>
      <c r="N159" s="156"/>
      <c r="O159" s="156"/>
      <c r="P159" s="157"/>
    </row>
    <row r="160" spans="1:16" s="104" customFormat="1" ht="13" x14ac:dyDescent="0.2">
      <c r="A160" s="110"/>
      <c r="B160" s="98"/>
      <c r="C160" s="98"/>
      <c r="D160" s="106"/>
      <c r="E160" s="106"/>
      <c r="F160" s="100" t="str">
        <f>IF(G160="Yes",H160,IF(COUNTIF(G160:L160,"Yes")&gt;(Summary!C$22/2),"Yes","No"))</f>
        <v>No</v>
      </c>
      <c r="G160" s="158"/>
      <c r="H160" s="2"/>
      <c r="I160" s="1"/>
      <c r="J160" s="1"/>
      <c r="K160" s="1"/>
      <c r="L160" s="1"/>
      <c r="M160" s="1"/>
      <c r="N160" s="156"/>
      <c r="O160" s="156"/>
      <c r="P160" s="157"/>
    </row>
    <row r="161" spans="1:16" s="104" customFormat="1" ht="13" x14ac:dyDescent="0.2">
      <c r="A161" s="110"/>
      <c r="B161" s="98"/>
      <c r="C161" s="98"/>
      <c r="D161" s="106"/>
      <c r="E161" s="106"/>
      <c r="F161" s="100" t="str">
        <f>IF(G161="Yes",H161,IF(COUNTIF(G161:L161,"Yes")&gt;(Summary!C$22/2),"Yes","No"))</f>
        <v>No</v>
      </c>
      <c r="G161" s="158"/>
      <c r="H161" s="2"/>
      <c r="I161" s="1"/>
      <c r="J161" s="1"/>
      <c r="K161" s="1"/>
      <c r="L161" s="1"/>
      <c r="M161" s="1"/>
      <c r="N161" s="156"/>
      <c r="O161" s="156"/>
      <c r="P161" s="157"/>
    </row>
    <row r="162" spans="1:16" s="104" customFormat="1" ht="13" x14ac:dyDescent="0.2">
      <c r="A162" s="110"/>
      <c r="B162" s="98"/>
      <c r="C162" s="98"/>
      <c r="D162" s="106"/>
      <c r="E162" s="106"/>
      <c r="F162" s="100" t="str">
        <f>IF(G162="Yes",H162,IF(COUNTIF(G162:L162,"Yes")&gt;(Summary!C$22/2),"Yes","No"))</f>
        <v>No</v>
      </c>
      <c r="G162" s="158"/>
      <c r="H162" s="2"/>
      <c r="I162" s="1"/>
      <c r="J162" s="1"/>
      <c r="K162" s="1"/>
      <c r="L162" s="1"/>
      <c r="M162" s="1"/>
      <c r="N162" s="156"/>
      <c r="O162" s="156"/>
      <c r="P162" s="157"/>
    </row>
    <row r="163" spans="1:16" s="104" customFormat="1" ht="13" x14ac:dyDescent="0.2">
      <c r="A163" s="110"/>
      <c r="B163" s="98"/>
      <c r="C163" s="98"/>
      <c r="D163" s="106"/>
      <c r="E163" s="106"/>
      <c r="F163" s="100" t="str">
        <f>IF(G163="Yes",H163,IF(COUNTIF(G163:L163,"Yes")&gt;(Summary!C$22/2),"Yes","No"))</f>
        <v>No</v>
      </c>
      <c r="G163" s="158"/>
      <c r="H163" s="2"/>
      <c r="I163" s="1"/>
      <c r="J163" s="1"/>
      <c r="K163" s="1"/>
      <c r="L163" s="1"/>
      <c r="M163" s="1"/>
      <c r="N163" s="156"/>
      <c r="O163" s="156"/>
      <c r="P163" s="157"/>
    </row>
    <row r="164" spans="1:16" s="104" customFormat="1" ht="13" x14ac:dyDescent="0.2">
      <c r="A164" s="110"/>
      <c r="B164" s="98"/>
      <c r="C164" s="98"/>
      <c r="D164" s="106"/>
      <c r="E164" s="106"/>
      <c r="F164" s="100" t="str">
        <f>IF(G164="Yes",H164,IF(COUNTIF(G164:L164,"Yes")&gt;(Summary!C$22/2),"Yes","No"))</f>
        <v>No</v>
      </c>
      <c r="G164" s="158"/>
      <c r="H164" s="2"/>
      <c r="I164" s="1"/>
      <c r="J164" s="1"/>
      <c r="K164" s="1"/>
      <c r="L164" s="1"/>
      <c r="M164" s="1"/>
      <c r="N164" s="156"/>
      <c r="O164" s="156"/>
      <c r="P164" s="157"/>
    </row>
    <row r="165" spans="1:16" s="104" customFormat="1" ht="13" x14ac:dyDescent="0.2">
      <c r="A165" s="110"/>
      <c r="B165" s="98"/>
      <c r="C165" s="98"/>
      <c r="D165" s="106"/>
      <c r="E165" s="106"/>
      <c r="F165" s="100" t="str">
        <f>IF(G165="Yes",H165,IF(COUNTIF(G165:L165,"Yes")&gt;(Summary!C$22/2),"Yes","No"))</f>
        <v>No</v>
      </c>
      <c r="G165" s="158"/>
      <c r="H165" s="2"/>
      <c r="I165" s="1"/>
      <c r="J165" s="1"/>
      <c r="K165" s="1"/>
      <c r="L165" s="1"/>
      <c r="M165" s="1"/>
      <c r="N165" s="156"/>
      <c r="O165" s="156"/>
      <c r="P165" s="157"/>
    </row>
    <row r="166" spans="1:16" s="104" customFormat="1" ht="13" x14ac:dyDescent="0.2">
      <c r="A166" s="110"/>
      <c r="B166" s="98"/>
      <c r="C166" s="98"/>
      <c r="D166" s="106"/>
      <c r="E166" s="106"/>
      <c r="F166" s="100" t="str">
        <f>IF(G166="Yes",H166,IF(COUNTIF(G166:L166,"Yes")&gt;(Summary!C$22/2),"Yes","No"))</f>
        <v>No</v>
      </c>
      <c r="G166" s="158"/>
      <c r="H166" s="2"/>
      <c r="I166" s="1"/>
      <c r="J166" s="1"/>
      <c r="K166" s="1"/>
      <c r="L166" s="1"/>
      <c r="M166" s="1"/>
      <c r="N166" s="156"/>
      <c r="O166" s="156"/>
      <c r="P166" s="157"/>
    </row>
    <row r="167" spans="1:16" s="104" customFormat="1" ht="13" x14ac:dyDescent="0.2">
      <c r="A167" s="110"/>
      <c r="B167" s="98"/>
      <c r="C167" s="98"/>
      <c r="D167" s="106"/>
      <c r="E167" s="106"/>
      <c r="F167" s="100" t="str">
        <f>IF(G167="Yes",H167,IF(COUNTIF(G167:L167,"Yes")&gt;(Summary!C$22/2),"Yes","No"))</f>
        <v>No</v>
      </c>
      <c r="G167" s="158"/>
      <c r="H167" s="2"/>
      <c r="I167" s="1"/>
      <c r="J167" s="1"/>
      <c r="K167" s="1"/>
      <c r="L167" s="1"/>
      <c r="M167" s="1"/>
      <c r="N167" s="156"/>
      <c r="O167" s="156"/>
      <c r="P167" s="157"/>
    </row>
    <row r="168" spans="1:16" s="104" customFormat="1" ht="13" x14ac:dyDescent="0.2">
      <c r="A168" s="110"/>
      <c r="B168" s="98"/>
      <c r="C168" s="98"/>
      <c r="D168" s="106"/>
      <c r="E168" s="106"/>
      <c r="F168" s="100" t="str">
        <f>IF(G168="Yes",H168,IF(COUNTIF(G168:L168,"Yes")&gt;(Summary!C$22/2),"Yes","No"))</f>
        <v>No</v>
      </c>
      <c r="G168" s="158"/>
      <c r="H168" s="2"/>
      <c r="I168" s="1"/>
      <c r="J168" s="1"/>
      <c r="K168" s="1"/>
      <c r="L168" s="1"/>
      <c r="M168" s="1"/>
      <c r="N168" s="156"/>
      <c r="O168" s="156"/>
      <c r="P168" s="157"/>
    </row>
    <row r="169" spans="1:16" s="104" customFormat="1" ht="13" x14ac:dyDescent="0.2">
      <c r="A169" s="110"/>
      <c r="B169" s="98"/>
      <c r="C169" s="98"/>
      <c r="D169" s="106"/>
      <c r="E169" s="106"/>
      <c r="F169" s="100" t="str">
        <f>IF(G169="Yes",H169,IF(COUNTIF(G169:L169,"Yes")&gt;(Summary!C$22/2),"Yes","No"))</f>
        <v>No</v>
      </c>
      <c r="G169" s="158"/>
      <c r="H169" s="2"/>
      <c r="I169" s="1"/>
      <c r="J169" s="1"/>
      <c r="K169" s="1"/>
      <c r="L169" s="1"/>
      <c r="M169" s="1"/>
      <c r="N169" s="156"/>
      <c r="O169" s="156"/>
      <c r="P169" s="157"/>
    </row>
    <row r="170" spans="1:16" s="104" customFormat="1" ht="13" x14ac:dyDescent="0.2">
      <c r="A170" s="110"/>
      <c r="B170" s="98"/>
      <c r="C170" s="98"/>
      <c r="D170" s="106"/>
      <c r="E170" s="106"/>
      <c r="F170" s="100" t="str">
        <f>IF(G170="Yes",H170,IF(COUNTIF(G170:L170,"Yes")&gt;(Summary!C$22/2),"Yes","No"))</f>
        <v>No</v>
      </c>
      <c r="G170" s="158"/>
      <c r="H170" s="2"/>
      <c r="I170" s="1"/>
      <c r="J170" s="1"/>
      <c r="K170" s="1"/>
      <c r="L170" s="1"/>
      <c r="M170" s="1"/>
      <c r="N170" s="156"/>
      <c r="O170" s="156"/>
      <c r="P170" s="157"/>
    </row>
    <row r="171" spans="1:16" s="104" customFormat="1" ht="13" x14ac:dyDescent="0.2">
      <c r="A171" s="110"/>
      <c r="B171" s="98"/>
      <c r="C171" s="98"/>
      <c r="D171" s="106"/>
      <c r="E171" s="106"/>
      <c r="F171" s="100" t="str">
        <f>IF(G171="Yes",H171,IF(COUNTIF(G171:L171,"Yes")&gt;(Summary!C$22/2),"Yes","No"))</f>
        <v>No</v>
      </c>
      <c r="G171" s="158"/>
      <c r="H171" s="2"/>
      <c r="I171" s="1"/>
      <c r="J171" s="1"/>
      <c r="K171" s="1"/>
      <c r="L171" s="1"/>
      <c r="M171" s="1"/>
      <c r="N171" s="156"/>
      <c r="O171" s="156"/>
      <c r="P171" s="157"/>
    </row>
    <row r="172" spans="1:16" s="104" customFormat="1" ht="13" x14ac:dyDescent="0.2">
      <c r="A172" s="110"/>
      <c r="B172" s="98"/>
      <c r="C172" s="98"/>
      <c r="D172" s="106"/>
      <c r="E172" s="106"/>
      <c r="F172" s="100" t="str">
        <f>IF(G172="Yes",H172,IF(COUNTIF(G172:L172,"Yes")&gt;(Summary!C$22/2),"Yes","No"))</f>
        <v>No</v>
      </c>
      <c r="G172" s="158"/>
      <c r="H172" s="2"/>
      <c r="I172" s="1"/>
      <c r="J172" s="1"/>
      <c r="K172" s="1"/>
      <c r="L172" s="1"/>
      <c r="M172" s="1"/>
      <c r="N172" s="156"/>
      <c r="O172" s="156"/>
      <c r="P172" s="157"/>
    </row>
    <row r="173" spans="1:16" s="104" customFormat="1" ht="13" x14ac:dyDescent="0.2">
      <c r="A173" s="110"/>
      <c r="B173" s="98"/>
      <c r="C173" s="98"/>
      <c r="D173" s="106"/>
      <c r="E173" s="106"/>
      <c r="F173" s="100" t="str">
        <f>IF(G173="Yes",H173,IF(COUNTIF(G173:L173,"Yes")&gt;(Summary!C$22/2),"Yes","No"))</f>
        <v>No</v>
      </c>
      <c r="G173" s="158"/>
      <c r="H173" s="2"/>
      <c r="I173" s="1"/>
      <c r="J173" s="1"/>
      <c r="K173" s="1"/>
      <c r="L173" s="1"/>
      <c r="M173" s="1"/>
      <c r="N173" s="156"/>
      <c r="O173" s="156"/>
      <c r="P173" s="157"/>
    </row>
    <row r="174" spans="1:16" s="104" customFormat="1" ht="13" x14ac:dyDescent="0.2">
      <c r="A174" s="110"/>
      <c r="B174" s="98"/>
      <c r="C174" s="98"/>
      <c r="D174" s="106"/>
      <c r="E174" s="106"/>
      <c r="F174" s="100" t="str">
        <f>IF(G174="Yes",H174,IF(COUNTIF(G174:L174,"Yes")&gt;(Summary!C$22/2),"Yes","No"))</f>
        <v>No</v>
      </c>
      <c r="G174" s="158"/>
      <c r="H174" s="2"/>
      <c r="I174" s="1"/>
      <c r="J174" s="1"/>
      <c r="K174" s="1"/>
      <c r="L174" s="1"/>
      <c r="M174" s="1"/>
      <c r="N174" s="156"/>
      <c r="O174" s="156"/>
      <c r="P174" s="157"/>
    </row>
    <row r="175" spans="1:16" s="104" customFormat="1" ht="13" x14ac:dyDescent="0.2">
      <c r="A175" s="110"/>
      <c r="B175" s="98"/>
      <c r="C175" s="98"/>
      <c r="D175" s="106"/>
      <c r="E175" s="106"/>
      <c r="F175" s="100" t="str">
        <f>IF(G175="Yes",H175,IF(COUNTIF(G175:L175,"Yes")&gt;(Summary!C$22/2),"Yes","No"))</f>
        <v>No</v>
      </c>
      <c r="G175" s="158"/>
      <c r="H175" s="2"/>
      <c r="I175" s="1"/>
      <c r="J175" s="1"/>
      <c r="K175" s="1"/>
      <c r="L175" s="1"/>
      <c r="M175" s="1"/>
      <c r="N175" s="156"/>
      <c r="O175" s="156"/>
      <c r="P175" s="157"/>
    </row>
    <row r="176" spans="1:16" s="104" customFormat="1" ht="13" x14ac:dyDescent="0.2">
      <c r="A176" s="110"/>
      <c r="B176" s="98"/>
      <c r="C176" s="98"/>
      <c r="D176" s="106"/>
      <c r="E176" s="106"/>
      <c r="F176" s="100" t="str">
        <f>IF(G176="Yes",H176,IF(COUNTIF(G176:L176,"Yes")&gt;(Summary!C$22/2),"Yes","No"))</f>
        <v>No</v>
      </c>
      <c r="G176" s="158"/>
      <c r="H176" s="2"/>
      <c r="I176" s="1"/>
      <c r="J176" s="1"/>
      <c r="K176" s="1"/>
      <c r="L176" s="1"/>
      <c r="M176" s="1"/>
      <c r="N176" s="156"/>
      <c r="O176" s="156"/>
      <c r="P176" s="157"/>
    </row>
    <row r="177" spans="1:16" s="104" customFormat="1" ht="13" x14ac:dyDescent="0.2">
      <c r="A177" s="110"/>
      <c r="B177" s="98"/>
      <c r="C177" s="98"/>
      <c r="D177" s="106"/>
      <c r="E177" s="106"/>
      <c r="F177" s="100" t="str">
        <f>IF(G177="Yes",H177,IF(COUNTIF(G177:L177,"Yes")&gt;(Summary!C$22/2),"Yes","No"))</f>
        <v>No</v>
      </c>
      <c r="G177" s="158"/>
      <c r="H177" s="2"/>
      <c r="I177" s="1"/>
      <c r="J177" s="1"/>
      <c r="K177" s="1"/>
      <c r="L177" s="1"/>
      <c r="M177" s="1"/>
      <c r="N177" s="156"/>
      <c r="O177" s="156"/>
      <c r="P177" s="157"/>
    </row>
    <row r="178" spans="1:16" s="104" customFormat="1" ht="13" x14ac:dyDescent="0.2">
      <c r="A178" s="110"/>
      <c r="B178" s="98"/>
      <c r="C178" s="98"/>
      <c r="D178" s="106"/>
      <c r="E178" s="106"/>
      <c r="F178" s="100" t="str">
        <f>IF(G178="Yes",H178,IF(COUNTIF(G178:L178,"Yes")&gt;(Summary!C$22/2),"Yes","No"))</f>
        <v>No</v>
      </c>
      <c r="G178" s="158"/>
      <c r="H178" s="2"/>
      <c r="I178" s="1"/>
      <c r="J178" s="1"/>
      <c r="K178" s="1"/>
      <c r="L178" s="1"/>
      <c r="M178" s="1"/>
      <c r="N178" s="156"/>
      <c r="O178" s="156"/>
      <c r="P178" s="157"/>
    </row>
    <row r="179" spans="1:16" s="104" customFormat="1" ht="13" x14ac:dyDescent="0.2">
      <c r="A179" s="110"/>
      <c r="B179" s="98"/>
      <c r="C179" s="98"/>
      <c r="D179" s="106"/>
      <c r="E179" s="106"/>
      <c r="F179" s="100" t="str">
        <f>IF(G179="Yes",H179,IF(COUNTIF(G179:L179,"Yes")&gt;(Summary!C$22/2),"Yes","No"))</f>
        <v>No</v>
      </c>
      <c r="G179" s="158"/>
      <c r="H179" s="2"/>
      <c r="I179" s="1"/>
      <c r="J179" s="1"/>
      <c r="K179" s="1"/>
      <c r="L179" s="1"/>
      <c r="M179" s="1"/>
      <c r="N179" s="156"/>
      <c r="O179" s="156"/>
      <c r="P179" s="157"/>
    </row>
    <row r="180" spans="1:16" s="104" customFormat="1" ht="13" x14ac:dyDescent="0.2">
      <c r="A180" s="110"/>
      <c r="B180" s="98"/>
      <c r="C180" s="98"/>
      <c r="D180" s="106"/>
      <c r="E180" s="106"/>
      <c r="F180" s="100" t="str">
        <f>IF(G180="Yes",H180,IF(COUNTIF(G180:L180,"Yes")&gt;(Summary!C$22/2),"Yes","No"))</f>
        <v>No</v>
      </c>
      <c r="G180" s="158"/>
      <c r="H180" s="2"/>
      <c r="I180" s="1"/>
      <c r="J180" s="1"/>
      <c r="K180" s="1"/>
      <c r="L180" s="1"/>
      <c r="M180" s="1"/>
      <c r="N180" s="156"/>
      <c r="O180" s="156"/>
      <c r="P180" s="157"/>
    </row>
    <row r="181" spans="1:16" s="104" customFormat="1" ht="13" x14ac:dyDescent="0.2">
      <c r="A181" s="110"/>
      <c r="B181" s="98"/>
      <c r="C181" s="98"/>
      <c r="D181" s="106"/>
      <c r="E181" s="106"/>
      <c r="F181" s="100" t="str">
        <f>IF(G181="Yes",H181,IF(COUNTIF(G181:L181,"Yes")&gt;(Summary!C$22/2),"Yes","No"))</f>
        <v>No</v>
      </c>
      <c r="G181" s="158"/>
      <c r="H181" s="2"/>
      <c r="I181" s="1"/>
      <c r="J181" s="1"/>
      <c r="K181" s="1"/>
      <c r="L181" s="1"/>
      <c r="M181" s="1"/>
      <c r="N181" s="156"/>
      <c r="O181" s="156"/>
      <c r="P181" s="157"/>
    </row>
    <row r="182" spans="1:16" s="104" customFormat="1" ht="13" x14ac:dyDescent="0.2">
      <c r="A182" s="110"/>
      <c r="B182" s="98"/>
      <c r="C182" s="98"/>
      <c r="D182" s="106"/>
      <c r="E182" s="106"/>
      <c r="F182" s="100" t="str">
        <f>IF(G182="Yes",H182,IF(COUNTIF(G182:L182,"Yes")&gt;(Summary!C$22/2),"Yes","No"))</f>
        <v>No</v>
      </c>
      <c r="G182" s="158"/>
      <c r="H182" s="2"/>
      <c r="I182" s="1"/>
      <c r="J182" s="1"/>
      <c r="K182" s="1"/>
      <c r="L182" s="1"/>
      <c r="M182" s="1"/>
      <c r="N182" s="156"/>
      <c r="O182" s="156"/>
      <c r="P182" s="157"/>
    </row>
    <row r="183" spans="1:16" s="104" customFormat="1" ht="13" x14ac:dyDescent="0.2">
      <c r="A183" s="110"/>
      <c r="B183" s="98"/>
      <c r="C183" s="98"/>
      <c r="D183" s="106"/>
      <c r="E183" s="106"/>
      <c r="F183" s="100" t="str">
        <f>IF(G183="Yes",H183,IF(COUNTIF(G183:L183,"Yes")&gt;(Summary!C$22/2),"Yes","No"))</f>
        <v>No</v>
      </c>
      <c r="G183" s="158"/>
      <c r="H183" s="2"/>
      <c r="I183" s="1"/>
      <c r="J183" s="1"/>
      <c r="K183" s="1"/>
      <c r="L183" s="1"/>
      <c r="M183" s="1"/>
      <c r="N183" s="156"/>
      <c r="O183" s="156"/>
      <c r="P183" s="157"/>
    </row>
    <row r="184" spans="1:16" s="104" customFormat="1" ht="13" x14ac:dyDescent="0.2">
      <c r="A184" s="110"/>
      <c r="B184" s="98"/>
      <c r="C184" s="98"/>
      <c r="D184" s="106"/>
      <c r="E184" s="106"/>
      <c r="F184" s="100" t="str">
        <f>IF(G184="Yes",H184,IF(COUNTIF(G184:L184,"Yes")&gt;(Summary!C$22/2),"Yes","No"))</f>
        <v>No</v>
      </c>
      <c r="G184" s="158"/>
      <c r="H184" s="2"/>
      <c r="I184" s="1"/>
      <c r="J184" s="1"/>
      <c r="K184" s="1"/>
      <c r="L184" s="1"/>
      <c r="M184" s="1"/>
      <c r="N184" s="156"/>
      <c r="O184" s="156"/>
      <c r="P184" s="157"/>
    </row>
    <row r="185" spans="1:16" s="104" customFormat="1" ht="13" x14ac:dyDescent="0.2">
      <c r="A185" s="110"/>
      <c r="B185" s="98"/>
      <c r="C185" s="98"/>
      <c r="D185" s="106"/>
      <c r="E185" s="106"/>
      <c r="F185" s="100" t="str">
        <f>IF(G185="Yes",H185,IF(COUNTIF(G185:L185,"Yes")&gt;(Summary!C$22/2),"Yes","No"))</f>
        <v>No</v>
      </c>
      <c r="G185" s="158"/>
      <c r="H185" s="2"/>
      <c r="I185" s="1"/>
      <c r="J185" s="1"/>
      <c r="K185" s="1"/>
      <c r="L185" s="1"/>
      <c r="M185" s="1"/>
      <c r="N185" s="156"/>
      <c r="O185" s="156"/>
      <c r="P185" s="157"/>
    </row>
    <row r="186" spans="1:16" s="104" customFormat="1" ht="13" x14ac:dyDescent="0.2">
      <c r="A186" s="110"/>
      <c r="B186" s="98"/>
      <c r="C186" s="98"/>
      <c r="D186" s="106"/>
      <c r="E186" s="106"/>
      <c r="F186" s="100" t="str">
        <f>IF(G186="Yes",H186,IF(COUNTIF(G186:L186,"Yes")&gt;(Summary!C$22/2),"Yes","No"))</f>
        <v>No</v>
      </c>
      <c r="G186" s="158"/>
      <c r="H186" s="2"/>
      <c r="I186" s="1"/>
      <c r="J186" s="1"/>
      <c r="K186" s="1"/>
      <c r="L186" s="1"/>
      <c r="M186" s="1"/>
      <c r="N186" s="156"/>
      <c r="O186" s="156"/>
      <c r="P186" s="157"/>
    </row>
    <row r="187" spans="1:16" s="104" customFormat="1" ht="13" x14ac:dyDescent="0.2">
      <c r="A187" s="110"/>
      <c r="B187" s="98"/>
      <c r="C187" s="98"/>
      <c r="D187" s="106"/>
      <c r="E187" s="106"/>
      <c r="F187" s="100" t="str">
        <f>IF(G187="Yes",H187,IF(COUNTIF(G187:L187,"Yes")&gt;(Summary!C$22/2),"Yes","No"))</f>
        <v>No</v>
      </c>
      <c r="G187" s="158"/>
      <c r="H187" s="2"/>
      <c r="I187" s="1"/>
      <c r="J187" s="1"/>
      <c r="K187" s="1"/>
      <c r="L187" s="1"/>
      <c r="M187" s="1"/>
      <c r="N187" s="156"/>
      <c r="O187" s="156"/>
      <c r="P187" s="157"/>
    </row>
    <row r="188" spans="1:16" s="104" customFormat="1" ht="13" x14ac:dyDescent="0.2">
      <c r="A188" s="110"/>
      <c r="B188" s="98"/>
      <c r="C188" s="98"/>
      <c r="D188" s="106"/>
      <c r="E188" s="106"/>
      <c r="F188" s="100" t="str">
        <f>IF(G188="Yes",H188,IF(COUNTIF(G188:L188,"Yes")&gt;(Summary!C$22/2),"Yes","No"))</f>
        <v>No</v>
      </c>
      <c r="G188" s="158"/>
      <c r="H188" s="2"/>
      <c r="I188" s="1"/>
      <c r="J188" s="1"/>
      <c r="K188" s="1"/>
      <c r="L188" s="1"/>
      <c r="M188" s="1"/>
      <c r="N188" s="156"/>
      <c r="O188" s="156"/>
      <c r="P188" s="157"/>
    </row>
    <row r="189" spans="1:16" s="104" customFormat="1" ht="13" x14ac:dyDescent="0.2">
      <c r="A189" s="110"/>
      <c r="B189" s="98"/>
      <c r="C189" s="98"/>
      <c r="D189" s="106"/>
      <c r="E189" s="106"/>
      <c r="F189" s="100" t="str">
        <f>IF(G189="Yes",H189,IF(COUNTIF(G189:L189,"Yes")&gt;(Summary!C$22/2),"Yes","No"))</f>
        <v>No</v>
      </c>
      <c r="G189" s="158"/>
      <c r="H189" s="2"/>
      <c r="I189" s="1"/>
      <c r="J189" s="1"/>
      <c r="K189" s="1"/>
      <c r="L189" s="1"/>
      <c r="M189" s="1"/>
      <c r="N189" s="156"/>
      <c r="O189" s="156"/>
      <c r="P189" s="157"/>
    </row>
    <row r="190" spans="1:16" s="104" customFormat="1" ht="13" x14ac:dyDescent="0.2">
      <c r="A190" s="110"/>
      <c r="B190" s="98"/>
      <c r="C190" s="98"/>
      <c r="D190" s="106"/>
      <c r="E190" s="106"/>
      <c r="F190" s="100" t="str">
        <f>IF(G190="Yes",H190,IF(COUNTIF(G190:L190,"Yes")&gt;(Summary!C$22/2),"Yes","No"))</f>
        <v>No</v>
      </c>
      <c r="G190" s="158"/>
      <c r="H190" s="2"/>
      <c r="I190" s="1"/>
      <c r="J190" s="1"/>
      <c r="K190" s="1"/>
      <c r="L190" s="1"/>
      <c r="M190" s="1"/>
      <c r="N190" s="156"/>
      <c r="O190" s="156"/>
      <c r="P190" s="157"/>
    </row>
    <row r="191" spans="1:16" s="104" customFormat="1" ht="13" x14ac:dyDescent="0.2">
      <c r="A191" s="110"/>
      <c r="B191" s="98"/>
      <c r="C191" s="98"/>
      <c r="D191" s="106"/>
      <c r="E191" s="106"/>
      <c r="F191" s="100" t="str">
        <f>IF(G191="Yes",H191,IF(COUNTIF(G191:L191,"Yes")&gt;(Summary!C$22/2),"Yes","No"))</f>
        <v>No</v>
      </c>
      <c r="G191" s="158"/>
      <c r="H191" s="2"/>
      <c r="I191" s="1"/>
      <c r="J191" s="1"/>
      <c r="K191" s="1"/>
      <c r="L191" s="1"/>
      <c r="M191" s="1"/>
      <c r="N191" s="156"/>
      <c r="O191" s="156"/>
      <c r="P191" s="157"/>
    </row>
    <row r="192" spans="1:16" s="104" customFormat="1" ht="13" x14ac:dyDescent="0.2">
      <c r="A192" s="110"/>
      <c r="B192" s="98"/>
      <c r="C192" s="98"/>
      <c r="D192" s="106"/>
      <c r="E192" s="106"/>
      <c r="F192" s="100" t="str">
        <f>IF(G192="Yes",H192,IF(COUNTIF(G192:L192,"Yes")&gt;(Summary!C$22/2),"Yes","No"))</f>
        <v>No</v>
      </c>
      <c r="G192" s="158"/>
      <c r="H192" s="2"/>
      <c r="I192" s="1"/>
      <c r="J192" s="1"/>
      <c r="K192" s="1"/>
      <c r="L192" s="1"/>
      <c r="M192" s="1"/>
      <c r="N192" s="156"/>
      <c r="O192" s="156"/>
      <c r="P192" s="157"/>
    </row>
    <row r="193" spans="1:16" s="104" customFormat="1" ht="13" x14ac:dyDescent="0.2">
      <c r="A193" s="110"/>
      <c r="B193" s="98"/>
      <c r="C193" s="98"/>
      <c r="D193" s="106"/>
      <c r="E193" s="106"/>
      <c r="F193" s="100" t="str">
        <f>IF(G193="Yes",H193,IF(COUNTIF(G193:L193,"Yes")&gt;(Summary!C$22/2),"Yes","No"))</f>
        <v>No</v>
      </c>
      <c r="G193" s="158"/>
      <c r="H193" s="2"/>
      <c r="I193" s="1"/>
      <c r="J193" s="1"/>
      <c r="K193" s="1"/>
      <c r="L193" s="1"/>
      <c r="M193" s="1"/>
      <c r="N193" s="156"/>
      <c r="O193" s="156"/>
      <c r="P193" s="157"/>
    </row>
    <row r="194" spans="1:16" s="104" customFormat="1" ht="13" x14ac:dyDescent="0.2">
      <c r="A194" s="110"/>
      <c r="B194" s="98"/>
      <c r="C194" s="98"/>
      <c r="D194" s="106"/>
      <c r="E194" s="106"/>
      <c r="F194" s="100" t="str">
        <f>IF(G194="Yes",H194,IF(COUNTIF(G194:L194,"Yes")&gt;(Summary!C$22/2),"Yes","No"))</f>
        <v>No</v>
      </c>
      <c r="G194" s="158"/>
      <c r="H194" s="2"/>
      <c r="I194" s="1"/>
      <c r="J194" s="1"/>
      <c r="K194" s="1"/>
      <c r="L194" s="1"/>
      <c r="M194" s="1"/>
      <c r="N194" s="156"/>
      <c r="O194" s="156"/>
      <c r="P194" s="157"/>
    </row>
    <row r="195" spans="1:16" s="104" customFormat="1" ht="13" x14ac:dyDescent="0.2">
      <c r="A195" s="110"/>
      <c r="B195" s="98"/>
      <c r="C195" s="98"/>
      <c r="D195" s="106"/>
      <c r="E195" s="106"/>
      <c r="F195" s="100" t="str">
        <f>IF(G195="Yes",H195,IF(COUNTIF(G195:L195,"Yes")&gt;(Summary!C$22/2),"Yes","No"))</f>
        <v>No</v>
      </c>
      <c r="G195" s="158"/>
      <c r="H195" s="2"/>
      <c r="I195" s="1"/>
      <c r="J195" s="1"/>
      <c r="K195" s="1"/>
      <c r="L195" s="1"/>
      <c r="M195" s="1"/>
      <c r="N195" s="156"/>
      <c r="O195" s="156"/>
      <c r="P195" s="157"/>
    </row>
    <row r="196" spans="1:16" s="104" customFormat="1" ht="13" x14ac:dyDescent="0.2">
      <c r="A196" s="110"/>
      <c r="B196" s="98"/>
      <c r="C196" s="98"/>
      <c r="D196" s="106"/>
      <c r="E196" s="106"/>
      <c r="F196" s="100" t="str">
        <f>IF(G196="Yes",H196,IF(COUNTIF(G196:L196,"Yes")&gt;(Summary!C$22/2),"Yes","No"))</f>
        <v>No</v>
      </c>
      <c r="G196" s="158"/>
      <c r="H196" s="2"/>
      <c r="I196" s="1"/>
      <c r="J196" s="1"/>
      <c r="K196" s="1"/>
      <c r="L196" s="1"/>
      <c r="M196" s="1"/>
      <c r="N196" s="156"/>
      <c r="O196" s="156"/>
      <c r="P196" s="157"/>
    </row>
    <row r="197" spans="1:16" s="104" customFormat="1" ht="13" x14ac:dyDescent="0.2">
      <c r="A197" s="110"/>
      <c r="B197" s="98"/>
      <c r="C197" s="98"/>
      <c r="D197" s="106"/>
      <c r="E197" s="106"/>
      <c r="F197" s="100" t="str">
        <f>IF(G197="Yes",H197,IF(COUNTIF(G197:L197,"Yes")&gt;(Summary!C$22/2),"Yes","No"))</f>
        <v>No</v>
      </c>
      <c r="G197" s="158"/>
      <c r="H197" s="2"/>
      <c r="I197" s="1"/>
      <c r="J197" s="1"/>
      <c r="K197" s="1"/>
      <c r="L197" s="1"/>
      <c r="M197" s="1"/>
      <c r="N197" s="156"/>
      <c r="O197" s="156"/>
      <c r="P197" s="157"/>
    </row>
    <row r="198" spans="1:16" s="104" customFormat="1" ht="13" x14ac:dyDescent="0.2">
      <c r="A198" s="110"/>
      <c r="B198" s="98"/>
      <c r="C198" s="98"/>
      <c r="D198" s="106"/>
      <c r="E198" s="106"/>
      <c r="F198" s="100" t="str">
        <f>IF(G198="Yes",H198,IF(COUNTIF(G198:L198,"Yes")&gt;(Summary!C$22/2),"Yes","No"))</f>
        <v>No</v>
      </c>
      <c r="G198" s="158"/>
      <c r="H198" s="2"/>
      <c r="I198" s="1"/>
      <c r="J198" s="1"/>
      <c r="K198" s="1"/>
      <c r="L198" s="1"/>
      <c r="M198" s="1"/>
      <c r="N198" s="156"/>
      <c r="O198" s="156"/>
      <c r="P198" s="157"/>
    </row>
    <row r="199" spans="1:16" s="104" customFormat="1" ht="13" x14ac:dyDescent="0.2">
      <c r="A199" s="110"/>
      <c r="B199" s="98"/>
      <c r="C199" s="98"/>
      <c r="D199" s="106"/>
      <c r="E199" s="106"/>
      <c r="F199" s="100" t="str">
        <f>IF(G199="Yes",H199,IF(COUNTIF(G199:L199,"Yes")&gt;(Summary!C$22/2),"Yes","No"))</f>
        <v>No</v>
      </c>
      <c r="G199" s="158"/>
      <c r="H199" s="2"/>
      <c r="I199" s="1"/>
      <c r="J199" s="1"/>
      <c r="K199" s="1"/>
      <c r="L199" s="1"/>
      <c r="M199" s="1"/>
      <c r="N199" s="156"/>
      <c r="O199" s="156"/>
      <c r="P199" s="157"/>
    </row>
    <row r="200" spans="1:16" s="104" customFormat="1" ht="13" x14ac:dyDescent="0.2">
      <c r="A200" s="110"/>
      <c r="B200" s="98"/>
      <c r="C200" s="98"/>
      <c r="D200" s="106"/>
      <c r="E200" s="106"/>
      <c r="F200" s="100" t="str">
        <f>IF(G200="Yes",H200,IF(COUNTIF(G200:L200,"Yes")&gt;(Summary!C$22/2),"Yes","No"))</f>
        <v>No</v>
      </c>
      <c r="G200" s="158"/>
      <c r="H200" s="2"/>
      <c r="I200" s="1"/>
      <c r="J200" s="1"/>
      <c r="K200" s="1"/>
      <c r="L200" s="1"/>
      <c r="M200" s="1"/>
      <c r="N200" s="156"/>
      <c r="O200" s="156"/>
      <c r="P200" s="157"/>
    </row>
    <row r="201" spans="1:16" s="104" customFormat="1" ht="13" x14ac:dyDescent="0.2">
      <c r="A201" s="110"/>
      <c r="B201" s="98"/>
      <c r="C201" s="98"/>
      <c r="D201" s="106"/>
      <c r="E201" s="106"/>
      <c r="F201" s="100" t="str">
        <f>IF(G201="Yes",H201,IF(COUNTIF(G201:L201,"Yes")&gt;(Summary!C$22/2),"Yes","No"))</f>
        <v>No</v>
      </c>
      <c r="G201" s="158"/>
      <c r="H201" s="2"/>
      <c r="I201" s="1"/>
      <c r="J201" s="1"/>
      <c r="K201" s="1"/>
      <c r="L201" s="1"/>
      <c r="M201" s="1"/>
      <c r="N201" s="156"/>
      <c r="O201" s="156"/>
      <c r="P201" s="157"/>
    </row>
    <row r="202" spans="1:16" s="104" customFormat="1" ht="13" x14ac:dyDescent="0.2">
      <c r="A202" s="110"/>
      <c r="B202" s="98"/>
      <c r="C202" s="98"/>
      <c r="D202" s="106"/>
      <c r="E202" s="106"/>
      <c r="F202" s="100" t="str">
        <f>IF(G202="Yes",H202,IF(COUNTIF(G202:L202,"Yes")&gt;(Summary!C$22/2),"Yes","No"))</f>
        <v>No</v>
      </c>
      <c r="G202" s="158"/>
      <c r="H202" s="2"/>
      <c r="I202" s="1"/>
      <c r="J202" s="1"/>
      <c r="K202" s="1"/>
      <c r="L202" s="1"/>
      <c r="M202" s="1"/>
      <c r="N202" s="156"/>
      <c r="O202" s="156"/>
      <c r="P202" s="157"/>
    </row>
    <row r="203" spans="1:16" s="104" customFormat="1" ht="13" x14ac:dyDescent="0.2">
      <c r="A203" s="110"/>
      <c r="B203" s="98"/>
      <c r="C203" s="98"/>
      <c r="D203" s="106"/>
      <c r="E203" s="106"/>
      <c r="F203" s="100" t="str">
        <f>IF(G203="Yes",H203,IF(COUNTIF(G203:L203,"Yes")&gt;(Summary!C$22/2),"Yes","No"))</f>
        <v>No</v>
      </c>
      <c r="G203" s="158"/>
      <c r="H203" s="2"/>
      <c r="I203" s="1"/>
      <c r="J203" s="1"/>
      <c r="K203" s="1"/>
      <c r="L203" s="1"/>
      <c r="M203" s="1"/>
      <c r="N203" s="156"/>
      <c r="O203" s="156"/>
      <c r="P203" s="157"/>
    </row>
    <row r="204" spans="1:16" s="104" customFormat="1" ht="13" x14ac:dyDescent="0.2">
      <c r="A204" s="110"/>
      <c r="B204" s="98"/>
      <c r="C204" s="98"/>
      <c r="D204" s="106"/>
      <c r="E204" s="106"/>
      <c r="F204" s="100" t="str">
        <f>IF(G204="Yes",H204,IF(COUNTIF(G204:L204,"Yes")&gt;(Summary!C$22/2),"Yes","No"))</f>
        <v>No</v>
      </c>
      <c r="G204" s="158"/>
      <c r="H204" s="2"/>
      <c r="I204" s="1"/>
      <c r="J204" s="1"/>
      <c r="K204" s="1"/>
      <c r="L204" s="1"/>
      <c r="M204" s="1"/>
      <c r="N204" s="156"/>
      <c r="O204" s="156"/>
      <c r="P204" s="157"/>
    </row>
    <row r="205" spans="1:16" s="104" customFormat="1" ht="13" x14ac:dyDescent="0.2">
      <c r="A205" s="110"/>
      <c r="B205" s="98"/>
      <c r="C205" s="98"/>
      <c r="D205" s="106"/>
      <c r="E205" s="106"/>
      <c r="F205" s="100" t="str">
        <f>IF(G205="Yes",H205,IF(COUNTIF(G205:L205,"Yes")&gt;(Summary!C$22/2),"Yes","No"))</f>
        <v>No</v>
      </c>
      <c r="G205" s="158"/>
      <c r="H205" s="2"/>
      <c r="I205" s="1"/>
      <c r="J205" s="1"/>
      <c r="K205" s="1"/>
      <c r="L205" s="1"/>
      <c r="M205" s="1"/>
      <c r="N205" s="156"/>
      <c r="O205" s="156"/>
      <c r="P205" s="157"/>
    </row>
    <row r="206" spans="1:16" s="104" customFormat="1" ht="13" x14ac:dyDescent="0.2">
      <c r="A206" s="110"/>
      <c r="B206" s="98"/>
      <c r="C206" s="98"/>
      <c r="D206" s="106"/>
      <c r="E206" s="106"/>
      <c r="F206" s="100" t="str">
        <f>IF(G206="Yes",H206,IF(COUNTIF(G206:L206,"Yes")&gt;(Summary!C$22/2),"Yes","No"))</f>
        <v>No</v>
      </c>
      <c r="G206" s="158"/>
      <c r="H206" s="2"/>
      <c r="I206" s="1"/>
      <c r="J206" s="1"/>
      <c r="K206" s="1"/>
      <c r="L206" s="1"/>
      <c r="M206" s="1"/>
      <c r="N206" s="156"/>
      <c r="O206" s="156"/>
      <c r="P206" s="157"/>
    </row>
    <row r="207" spans="1:16" s="104" customFormat="1" ht="13" x14ac:dyDescent="0.2">
      <c r="A207" s="110"/>
      <c r="B207" s="98"/>
      <c r="C207" s="98"/>
      <c r="D207" s="106"/>
      <c r="E207" s="106"/>
      <c r="F207" s="100" t="str">
        <f>IF(G207="Yes",H207,IF(COUNTIF(G207:L207,"Yes")&gt;(Summary!C$22/2),"Yes","No"))</f>
        <v>No</v>
      </c>
      <c r="G207" s="158"/>
      <c r="H207" s="2"/>
      <c r="I207" s="1"/>
      <c r="J207" s="1"/>
      <c r="K207" s="1"/>
      <c r="L207" s="1"/>
      <c r="M207" s="1"/>
      <c r="N207" s="156"/>
      <c r="O207" s="156"/>
      <c r="P207" s="157"/>
    </row>
    <row r="208" spans="1:16" s="104" customFormat="1" ht="13" x14ac:dyDescent="0.2">
      <c r="A208" s="110"/>
      <c r="B208" s="98"/>
      <c r="C208" s="98"/>
      <c r="D208" s="106"/>
      <c r="E208" s="106"/>
      <c r="F208" s="100" t="str">
        <f>IF(G208="Yes",H208,IF(COUNTIF(G208:L208,"Yes")&gt;(Summary!C$22/2),"Yes","No"))</f>
        <v>No</v>
      </c>
      <c r="G208" s="158"/>
      <c r="H208" s="2"/>
      <c r="I208" s="1"/>
      <c r="J208" s="1"/>
      <c r="K208" s="1"/>
      <c r="L208" s="1"/>
      <c r="M208" s="1"/>
      <c r="N208" s="156"/>
      <c r="O208" s="156"/>
      <c r="P208" s="157"/>
    </row>
    <row r="209" spans="1:16" s="104" customFormat="1" ht="13" x14ac:dyDescent="0.2">
      <c r="A209" s="110"/>
      <c r="B209" s="98"/>
      <c r="C209" s="98"/>
      <c r="D209" s="106"/>
      <c r="E209" s="106"/>
      <c r="F209" s="100" t="str">
        <f>IF(G209="Yes",H209,IF(COUNTIF(G209:L209,"Yes")&gt;(Summary!C$22/2),"Yes","No"))</f>
        <v>No</v>
      </c>
      <c r="G209" s="158"/>
      <c r="H209" s="2"/>
      <c r="I209" s="1"/>
      <c r="J209" s="1"/>
      <c r="K209" s="1"/>
      <c r="L209" s="1"/>
      <c r="M209" s="1"/>
      <c r="N209" s="156"/>
      <c r="O209" s="156"/>
      <c r="P209" s="157"/>
    </row>
    <row r="210" spans="1:16" s="104" customFormat="1" ht="13" x14ac:dyDescent="0.2">
      <c r="A210" s="110"/>
      <c r="B210" s="98"/>
      <c r="C210" s="98"/>
      <c r="D210" s="106"/>
      <c r="E210" s="106"/>
      <c r="F210" s="100" t="str">
        <f>IF(G210="Yes",H210,IF(COUNTIF(G210:L210,"Yes")&gt;(Summary!C$22/2),"Yes","No"))</f>
        <v>No</v>
      </c>
      <c r="G210" s="158"/>
      <c r="H210" s="2"/>
      <c r="I210" s="1"/>
      <c r="J210" s="1"/>
      <c r="K210" s="1"/>
      <c r="L210" s="1"/>
      <c r="M210" s="1"/>
      <c r="N210" s="156"/>
      <c r="O210" s="156"/>
      <c r="P210" s="157"/>
    </row>
    <row r="211" spans="1:16" s="104" customFormat="1" ht="13" x14ac:dyDescent="0.2">
      <c r="A211" s="110"/>
      <c r="B211" s="98"/>
      <c r="C211" s="98"/>
      <c r="D211" s="106"/>
      <c r="E211" s="106"/>
      <c r="F211" s="100" t="str">
        <f>IF(G211="Yes",H211,IF(COUNTIF(G211:L211,"Yes")&gt;(Summary!C$22/2),"Yes","No"))</f>
        <v>No</v>
      </c>
      <c r="G211" s="158"/>
      <c r="H211" s="2"/>
      <c r="I211" s="1"/>
      <c r="J211" s="1"/>
      <c r="K211" s="1"/>
      <c r="L211" s="1"/>
      <c r="M211" s="1"/>
      <c r="N211" s="156"/>
      <c r="O211" s="156"/>
      <c r="P211" s="157"/>
    </row>
    <row r="212" spans="1:16" s="104" customFormat="1" ht="13" x14ac:dyDescent="0.2">
      <c r="A212" s="110"/>
      <c r="B212" s="98"/>
      <c r="C212" s="98"/>
      <c r="D212" s="106"/>
      <c r="E212" s="106"/>
      <c r="F212" s="100" t="str">
        <f>IF(G212="Yes",H212,IF(COUNTIF(G212:L212,"Yes")&gt;(Summary!C$22/2),"Yes","No"))</f>
        <v>No</v>
      </c>
      <c r="G212" s="158"/>
      <c r="H212" s="2"/>
      <c r="I212" s="1"/>
      <c r="J212" s="1"/>
      <c r="K212" s="1"/>
      <c r="L212" s="1"/>
      <c r="M212" s="1"/>
      <c r="N212" s="156"/>
      <c r="O212" s="156"/>
      <c r="P212" s="157"/>
    </row>
    <row r="213" spans="1:16" s="104" customFormat="1" ht="13" x14ac:dyDescent="0.2">
      <c r="A213" s="110"/>
      <c r="B213" s="98"/>
      <c r="C213" s="98"/>
      <c r="D213" s="106"/>
      <c r="E213" s="106"/>
      <c r="F213" s="100" t="str">
        <f>IF(G213="Yes",H213,IF(COUNTIF(G213:L213,"Yes")&gt;(Summary!C$22/2),"Yes","No"))</f>
        <v>No</v>
      </c>
      <c r="G213" s="158"/>
      <c r="H213" s="2"/>
      <c r="I213" s="1"/>
      <c r="J213" s="1"/>
      <c r="K213" s="1"/>
      <c r="L213" s="1"/>
      <c r="M213" s="1"/>
      <c r="N213" s="156"/>
      <c r="O213" s="156"/>
      <c r="P213" s="157"/>
    </row>
    <row r="214" spans="1:16" s="104" customFormat="1" ht="13" x14ac:dyDescent="0.2">
      <c r="A214" s="110"/>
      <c r="B214" s="98"/>
      <c r="C214" s="98"/>
      <c r="D214" s="106"/>
      <c r="E214" s="106"/>
      <c r="F214" s="100" t="str">
        <f>IF(G214="Yes",H214,IF(COUNTIF(G214:L214,"Yes")&gt;(Summary!C$22/2),"Yes","No"))</f>
        <v>No</v>
      </c>
      <c r="G214" s="158"/>
      <c r="H214" s="2"/>
      <c r="I214" s="1"/>
      <c r="J214" s="1"/>
      <c r="K214" s="1"/>
      <c r="L214" s="1"/>
      <c r="M214" s="1"/>
      <c r="N214" s="156"/>
      <c r="O214" s="156"/>
      <c r="P214" s="157"/>
    </row>
    <row r="215" spans="1:16" s="104" customFormat="1" ht="13" x14ac:dyDescent="0.2">
      <c r="A215" s="110"/>
      <c r="B215" s="98"/>
      <c r="C215" s="98"/>
      <c r="D215" s="106"/>
      <c r="E215" s="106"/>
      <c r="F215" s="100" t="str">
        <f>IF(G215="Yes",H215,IF(COUNTIF(G215:L215,"Yes")&gt;(Summary!C$22/2),"Yes","No"))</f>
        <v>No</v>
      </c>
      <c r="G215" s="158"/>
      <c r="H215" s="2"/>
      <c r="I215" s="1"/>
      <c r="J215" s="1"/>
      <c r="K215" s="1"/>
      <c r="L215" s="1"/>
      <c r="M215" s="1"/>
      <c r="N215" s="156"/>
      <c r="O215" s="156"/>
      <c r="P215" s="157"/>
    </row>
    <row r="216" spans="1:16" s="104" customFormat="1" ht="13" x14ac:dyDescent="0.2">
      <c r="A216" s="110"/>
      <c r="B216" s="98"/>
      <c r="C216" s="98"/>
      <c r="D216" s="106"/>
      <c r="E216" s="106"/>
      <c r="F216" s="100" t="str">
        <f>IF(G216="Yes",H216,IF(COUNTIF(G216:L216,"Yes")&gt;(Summary!C$22/2),"Yes","No"))</f>
        <v>No</v>
      </c>
      <c r="G216" s="158"/>
      <c r="H216" s="2"/>
      <c r="I216" s="1"/>
      <c r="J216" s="1"/>
      <c r="K216" s="1"/>
      <c r="L216" s="1"/>
      <c r="M216" s="1"/>
      <c r="N216" s="156"/>
      <c r="O216" s="156"/>
      <c r="P216" s="157"/>
    </row>
    <row r="217" spans="1:16" s="104" customFormat="1" ht="13" x14ac:dyDescent="0.2">
      <c r="A217" s="110"/>
      <c r="B217" s="98"/>
      <c r="C217" s="98"/>
      <c r="D217" s="106"/>
      <c r="E217" s="106"/>
      <c r="F217" s="100" t="str">
        <f>IF(G217="Yes",H217,IF(COUNTIF(G217:L217,"Yes")&gt;(Summary!C$22/2),"Yes","No"))</f>
        <v>No</v>
      </c>
      <c r="G217" s="158"/>
      <c r="H217" s="2"/>
      <c r="I217" s="1"/>
      <c r="J217" s="1"/>
      <c r="K217" s="1"/>
      <c r="L217" s="1"/>
      <c r="M217" s="1"/>
      <c r="N217" s="156"/>
      <c r="O217" s="156"/>
      <c r="P217" s="157"/>
    </row>
    <row r="218" spans="1:16" s="104" customFormat="1" ht="13" x14ac:dyDescent="0.2">
      <c r="A218" s="110"/>
      <c r="B218" s="98"/>
      <c r="C218" s="98"/>
      <c r="D218" s="106"/>
      <c r="E218" s="106"/>
      <c r="F218" s="100" t="str">
        <f>IF(G218="Yes",H218,IF(COUNTIF(G218:L218,"Yes")&gt;(Summary!C$22/2),"Yes","No"))</f>
        <v>No</v>
      </c>
      <c r="G218" s="158"/>
      <c r="H218" s="2"/>
      <c r="I218" s="1"/>
      <c r="J218" s="1"/>
      <c r="K218" s="1"/>
      <c r="L218" s="1"/>
      <c r="M218" s="1"/>
      <c r="N218" s="156"/>
      <c r="O218" s="156"/>
      <c r="P218" s="157"/>
    </row>
    <row r="219" spans="1:16" s="104" customFormat="1" ht="13" x14ac:dyDescent="0.2">
      <c r="A219" s="110"/>
      <c r="B219" s="98"/>
      <c r="C219" s="98"/>
      <c r="D219" s="106"/>
      <c r="E219" s="106"/>
      <c r="F219" s="100" t="str">
        <f>IF(G219="Yes",H219,IF(COUNTIF(G219:L219,"Yes")&gt;(Summary!C$22/2),"Yes","No"))</f>
        <v>No</v>
      </c>
      <c r="G219" s="158"/>
      <c r="H219" s="2"/>
      <c r="I219" s="1"/>
      <c r="J219" s="1"/>
      <c r="K219" s="1"/>
      <c r="L219" s="1"/>
      <c r="M219" s="1"/>
      <c r="N219" s="156"/>
      <c r="O219" s="156"/>
      <c r="P219" s="157"/>
    </row>
    <row r="220" spans="1:16" s="104" customFormat="1" ht="13" x14ac:dyDescent="0.2">
      <c r="A220" s="110"/>
      <c r="B220" s="98"/>
      <c r="C220" s="98"/>
      <c r="D220" s="106"/>
      <c r="E220" s="106"/>
      <c r="F220" s="100" t="str">
        <f>IF(G220="Yes",H220,IF(COUNTIF(G220:L220,"Yes")&gt;(Summary!C$22/2),"Yes","No"))</f>
        <v>No</v>
      </c>
      <c r="G220" s="158"/>
      <c r="H220" s="2"/>
      <c r="I220" s="1"/>
      <c r="J220" s="1"/>
      <c r="K220" s="1"/>
      <c r="L220" s="1"/>
      <c r="M220" s="1"/>
      <c r="N220" s="156"/>
      <c r="O220" s="156"/>
      <c r="P220" s="157"/>
    </row>
    <row r="221" spans="1:16" s="104" customFormat="1" ht="13" x14ac:dyDescent="0.2">
      <c r="A221" s="110"/>
      <c r="B221" s="98"/>
      <c r="C221" s="98"/>
      <c r="D221" s="106"/>
      <c r="E221" s="106"/>
      <c r="F221" s="100" t="str">
        <f>IF(G221="Yes",H221,IF(COUNTIF(G221:L221,"Yes")&gt;(Summary!C$22/2),"Yes","No"))</f>
        <v>No</v>
      </c>
      <c r="G221" s="158"/>
      <c r="H221" s="2"/>
      <c r="I221" s="1"/>
      <c r="J221" s="1"/>
      <c r="K221" s="1"/>
      <c r="L221" s="1"/>
      <c r="M221" s="1"/>
      <c r="N221" s="156"/>
      <c r="O221" s="156"/>
      <c r="P221" s="157"/>
    </row>
    <row r="222" spans="1:16" s="104" customFormat="1" ht="13" x14ac:dyDescent="0.2">
      <c r="A222" s="110"/>
      <c r="B222" s="98"/>
      <c r="C222" s="98"/>
      <c r="D222" s="106"/>
      <c r="E222" s="106"/>
      <c r="F222" s="100" t="str">
        <f>IF(G222="Yes",H222,IF(COUNTIF(G222:L222,"Yes")&gt;(Summary!C$22/2),"Yes","No"))</f>
        <v>No</v>
      </c>
      <c r="G222" s="158"/>
      <c r="H222" s="2"/>
      <c r="I222" s="1"/>
      <c r="J222" s="1"/>
      <c r="K222" s="1"/>
      <c r="L222" s="1"/>
      <c r="M222" s="1"/>
      <c r="N222" s="156"/>
      <c r="O222" s="156"/>
      <c r="P222" s="157"/>
    </row>
    <row r="223" spans="1:16" s="104" customFormat="1" ht="13" x14ac:dyDescent="0.2">
      <c r="A223" s="110"/>
      <c r="B223" s="98"/>
      <c r="C223" s="98"/>
      <c r="D223" s="106"/>
      <c r="E223" s="106"/>
      <c r="F223" s="100" t="str">
        <f>IF(G223="Yes",H223,IF(COUNTIF(G223:L223,"Yes")&gt;(Summary!C$22/2),"Yes","No"))</f>
        <v>No</v>
      </c>
      <c r="G223" s="158"/>
      <c r="H223" s="2"/>
      <c r="I223" s="1"/>
      <c r="J223" s="1"/>
      <c r="K223" s="1"/>
      <c r="L223" s="1"/>
      <c r="M223" s="1"/>
      <c r="N223" s="156"/>
      <c r="O223" s="156"/>
      <c r="P223" s="157"/>
    </row>
    <row r="224" spans="1:16" s="104" customFormat="1" ht="13" x14ac:dyDescent="0.2">
      <c r="A224" s="110"/>
      <c r="B224" s="98"/>
      <c r="C224" s="98"/>
      <c r="D224" s="106"/>
      <c r="E224" s="106"/>
      <c r="F224" s="100" t="str">
        <f>IF(G224="Yes",H224,IF(COUNTIF(G224:L224,"Yes")&gt;(Summary!C$22/2),"Yes","No"))</f>
        <v>No</v>
      </c>
      <c r="G224" s="158"/>
      <c r="H224" s="2"/>
      <c r="I224" s="1"/>
      <c r="J224" s="1"/>
      <c r="K224" s="1"/>
      <c r="L224" s="1"/>
      <c r="M224" s="1"/>
      <c r="N224" s="156"/>
      <c r="O224" s="156"/>
      <c r="P224" s="157"/>
    </row>
    <row r="225" spans="1:16" s="104" customFormat="1" ht="13" x14ac:dyDescent="0.2">
      <c r="A225" s="110"/>
      <c r="B225" s="98"/>
      <c r="C225" s="98"/>
      <c r="D225" s="106"/>
      <c r="E225" s="106"/>
      <c r="F225" s="100" t="str">
        <f>IF(G225="Yes",H225,IF(COUNTIF(G225:L225,"Yes")&gt;(Summary!C$22/2),"Yes","No"))</f>
        <v>No</v>
      </c>
      <c r="G225" s="158"/>
      <c r="H225" s="2"/>
      <c r="I225" s="1"/>
      <c r="J225" s="1"/>
      <c r="K225" s="1"/>
      <c r="L225" s="1"/>
      <c r="M225" s="1"/>
      <c r="N225" s="156"/>
      <c r="O225" s="156"/>
      <c r="P225" s="157"/>
    </row>
    <row r="226" spans="1:16" s="104" customFormat="1" ht="13" x14ac:dyDescent="0.2">
      <c r="A226" s="110"/>
      <c r="B226" s="98"/>
      <c r="C226" s="98"/>
      <c r="D226" s="106"/>
      <c r="E226" s="106"/>
      <c r="F226" s="100" t="str">
        <f>IF(G226="Yes",H226,IF(COUNTIF(G226:L226,"Yes")&gt;(Summary!C$22/2),"Yes","No"))</f>
        <v>No</v>
      </c>
      <c r="G226" s="158"/>
      <c r="H226" s="2"/>
      <c r="I226" s="1"/>
      <c r="J226" s="1"/>
      <c r="K226" s="1"/>
      <c r="L226" s="1"/>
      <c r="M226" s="1"/>
      <c r="N226" s="156"/>
      <c r="O226" s="156"/>
      <c r="P226" s="157"/>
    </row>
    <row r="227" spans="1:16" s="104" customFormat="1" ht="13" x14ac:dyDescent="0.2">
      <c r="A227" s="110"/>
      <c r="B227" s="98"/>
      <c r="C227" s="98"/>
      <c r="D227" s="106"/>
      <c r="E227" s="106"/>
      <c r="F227" s="100" t="str">
        <f>IF(G227="Yes",H227,IF(COUNTIF(G227:L227,"Yes")&gt;(Summary!C$22/2),"Yes","No"))</f>
        <v>No</v>
      </c>
      <c r="G227" s="158"/>
      <c r="H227" s="2"/>
      <c r="I227" s="1"/>
      <c r="J227" s="1"/>
      <c r="K227" s="1"/>
      <c r="L227" s="1"/>
      <c r="M227" s="1"/>
      <c r="N227" s="156"/>
      <c r="O227" s="156"/>
      <c r="P227" s="157"/>
    </row>
    <row r="228" spans="1:16" s="104" customFormat="1" ht="13" x14ac:dyDescent="0.2">
      <c r="A228" s="110"/>
      <c r="B228" s="98"/>
      <c r="C228" s="98"/>
      <c r="D228" s="106"/>
      <c r="E228" s="106"/>
      <c r="F228" s="100" t="str">
        <f>IF(G228="Yes",H228,IF(COUNTIF(G228:L228,"Yes")&gt;(Summary!C$22/2),"Yes","No"))</f>
        <v>No</v>
      </c>
      <c r="G228" s="158"/>
      <c r="H228" s="2"/>
      <c r="I228" s="1"/>
      <c r="J228" s="1"/>
      <c r="K228" s="1"/>
      <c r="L228" s="1"/>
      <c r="M228" s="1"/>
      <c r="N228" s="156"/>
      <c r="O228" s="156"/>
      <c r="P228" s="157"/>
    </row>
    <row r="229" spans="1:16" s="104" customFormat="1" ht="13" x14ac:dyDescent="0.2">
      <c r="A229" s="110"/>
      <c r="B229" s="98"/>
      <c r="C229" s="98"/>
      <c r="D229" s="106"/>
      <c r="E229" s="106"/>
      <c r="F229" s="100" t="str">
        <f>IF(G229="Yes",H229,IF(COUNTIF(G229:L229,"Yes")&gt;(Summary!C$22/2),"Yes","No"))</f>
        <v>No</v>
      </c>
      <c r="G229" s="158"/>
      <c r="H229" s="2"/>
      <c r="I229" s="1"/>
      <c r="J229" s="1"/>
      <c r="K229" s="1"/>
      <c r="L229" s="1"/>
      <c r="M229" s="1"/>
      <c r="N229" s="156"/>
      <c r="O229" s="156"/>
      <c r="P229" s="157"/>
    </row>
    <row r="230" spans="1:16" s="104" customFormat="1" ht="13" x14ac:dyDescent="0.2">
      <c r="A230" s="110"/>
      <c r="B230" s="98"/>
      <c r="C230" s="98"/>
      <c r="D230" s="106"/>
      <c r="E230" s="106"/>
      <c r="F230" s="100" t="str">
        <f>IF(G230="Yes",H230,IF(COUNTIF(G230:L230,"Yes")&gt;(Summary!C$22/2),"Yes","No"))</f>
        <v>No</v>
      </c>
      <c r="G230" s="158"/>
      <c r="H230" s="2"/>
      <c r="I230" s="1"/>
      <c r="J230" s="1"/>
      <c r="K230" s="1"/>
      <c r="L230" s="1"/>
      <c r="M230" s="1"/>
      <c r="N230" s="156"/>
      <c r="O230" s="156"/>
      <c r="P230" s="157"/>
    </row>
    <row r="231" spans="1:16" s="104" customFormat="1" ht="13" x14ac:dyDescent="0.2">
      <c r="A231" s="110"/>
      <c r="B231" s="98"/>
      <c r="C231" s="98"/>
      <c r="D231" s="106"/>
      <c r="E231" s="106"/>
      <c r="F231" s="100" t="str">
        <f>IF(G231="Yes",H231,IF(COUNTIF(G231:L231,"Yes")&gt;(Summary!C$22/2),"Yes","No"))</f>
        <v>No</v>
      </c>
      <c r="G231" s="158"/>
      <c r="H231" s="2"/>
      <c r="I231" s="1"/>
      <c r="J231" s="1"/>
      <c r="K231" s="1"/>
      <c r="L231" s="1"/>
      <c r="M231" s="1"/>
      <c r="N231" s="156"/>
      <c r="O231" s="156"/>
      <c r="P231" s="157"/>
    </row>
    <row r="232" spans="1:16" s="104" customFormat="1" ht="13" x14ac:dyDescent="0.2">
      <c r="A232" s="110"/>
      <c r="B232" s="98"/>
      <c r="C232" s="98"/>
      <c r="D232" s="106"/>
      <c r="E232" s="106"/>
      <c r="F232" s="100" t="str">
        <f>IF(G232="Yes",H232,IF(COUNTIF(G232:L232,"Yes")&gt;(Summary!C$22/2),"Yes","No"))</f>
        <v>No</v>
      </c>
      <c r="G232" s="158"/>
      <c r="H232" s="2"/>
      <c r="I232" s="1"/>
      <c r="J232" s="1"/>
      <c r="K232" s="1"/>
      <c r="L232" s="1"/>
      <c r="M232" s="1"/>
      <c r="N232" s="156"/>
      <c r="O232" s="156"/>
      <c r="P232" s="157"/>
    </row>
    <row r="233" spans="1:16" s="104" customFormat="1" ht="13" x14ac:dyDescent="0.2">
      <c r="A233" s="110"/>
      <c r="B233" s="98"/>
      <c r="C233" s="98"/>
      <c r="D233" s="106"/>
      <c r="E233" s="106"/>
      <c r="F233" s="100" t="str">
        <f>IF(G233="Yes",H233,IF(COUNTIF(G233:L233,"Yes")&gt;(Summary!C$22/2),"Yes","No"))</f>
        <v>No</v>
      </c>
      <c r="G233" s="158"/>
      <c r="H233" s="2"/>
      <c r="I233" s="1"/>
      <c r="J233" s="1"/>
      <c r="K233" s="1"/>
      <c r="L233" s="1"/>
      <c r="M233" s="1"/>
      <c r="N233" s="156"/>
      <c r="O233" s="156"/>
      <c r="P233" s="157"/>
    </row>
    <row r="234" spans="1:16" s="104" customFormat="1" ht="13" x14ac:dyDescent="0.2">
      <c r="A234" s="110"/>
      <c r="B234" s="98"/>
      <c r="C234" s="98"/>
      <c r="D234" s="106"/>
      <c r="E234" s="106"/>
      <c r="F234" s="100" t="str">
        <f>IF(G234="Yes",H234,IF(COUNTIF(G234:L234,"Yes")&gt;(Summary!C$22/2),"Yes","No"))</f>
        <v>No</v>
      </c>
      <c r="G234" s="158"/>
      <c r="H234" s="2"/>
      <c r="I234" s="1"/>
      <c r="J234" s="1"/>
      <c r="K234" s="1"/>
      <c r="L234" s="1"/>
      <c r="M234" s="1"/>
      <c r="N234" s="156"/>
      <c r="O234" s="156"/>
      <c r="P234" s="157"/>
    </row>
    <row r="235" spans="1:16" s="104" customFormat="1" ht="13" x14ac:dyDescent="0.2">
      <c r="A235" s="110"/>
      <c r="B235" s="98"/>
      <c r="C235" s="98"/>
      <c r="D235" s="106"/>
      <c r="E235" s="106"/>
      <c r="F235" s="100" t="str">
        <f>IF(G235="Yes",H235,IF(COUNTIF(G235:L235,"Yes")&gt;(Summary!C$22/2),"Yes","No"))</f>
        <v>No</v>
      </c>
      <c r="G235" s="158"/>
      <c r="H235" s="2"/>
      <c r="I235" s="1"/>
      <c r="J235" s="1"/>
      <c r="K235" s="1"/>
      <c r="L235" s="1"/>
      <c r="M235" s="1"/>
      <c r="N235" s="156"/>
      <c r="O235" s="156"/>
      <c r="P235" s="157"/>
    </row>
    <row r="236" spans="1:16" s="104" customFormat="1" ht="13" x14ac:dyDescent="0.2">
      <c r="A236" s="110"/>
      <c r="B236" s="98"/>
      <c r="C236" s="98"/>
      <c r="D236" s="106"/>
      <c r="E236" s="106"/>
      <c r="F236" s="100" t="str">
        <f>IF(G236="Yes",H236,IF(COUNTIF(G236:L236,"Yes")&gt;(Summary!C$22/2),"Yes","No"))</f>
        <v>No</v>
      </c>
      <c r="G236" s="158"/>
      <c r="H236" s="2"/>
      <c r="I236" s="1"/>
      <c r="J236" s="1"/>
      <c r="K236" s="1"/>
      <c r="L236" s="1"/>
      <c r="M236" s="1"/>
      <c r="N236" s="156"/>
      <c r="O236" s="156"/>
      <c r="P236" s="157"/>
    </row>
    <row r="237" spans="1:16" s="104" customFormat="1" ht="13" x14ac:dyDescent="0.2">
      <c r="A237" s="110"/>
      <c r="B237" s="98"/>
      <c r="C237" s="98"/>
      <c r="D237" s="106"/>
      <c r="E237" s="106"/>
      <c r="F237" s="100" t="str">
        <f>IF(G237="Yes",H237,IF(COUNTIF(G237:L237,"Yes")&gt;(Summary!C$22/2),"Yes","No"))</f>
        <v>No</v>
      </c>
      <c r="G237" s="158"/>
      <c r="H237" s="2"/>
      <c r="I237" s="1"/>
      <c r="J237" s="1"/>
      <c r="K237" s="1"/>
      <c r="L237" s="1"/>
      <c r="M237" s="1"/>
      <c r="N237" s="156"/>
      <c r="O237" s="156"/>
      <c r="P237" s="157"/>
    </row>
    <row r="238" spans="1:16" s="104" customFormat="1" ht="13" x14ac:dyDescent="0.2">
      <c r="A238" s="110"/>
      <c r="B238" s="98"/>
      <c r="C238" s="98"/>
      <c r="D238" s="106"/>
      <c r="E238" s="106"/>
      <c r="F238" s="100" t="str">
        <f>IF(G238="Yes",H238,IF(COUNTIF(G238:L238,"Yes")&gt;(Summary!C$22/2),"Yes","No"))</f>
        <v>No</v>
      </c>
      <c r="G238" s="158"/>
      <c r="H238" s="2"/>
      <c r="I238" s="1"/>
      <c r="J238" s="1"/>
      <c r="K238" s="1"/>
      <c r="L238" s="1"/>
      <c r="M238" s="1"/>
      <c r="N238" s="156"/>
      <c r="O238" s="156"/>
      <c r="P238" s="157"/>
    </row>
    <row r="239" spans="1:16" s="104" customFormat="1" ht="13" x14ac:dyDescent="0.2">
      <c r="A239" s="110"/>
      <c r="B239" s="98"/>
      <c r="C239" s="98"/>
      <c r="D239" s="106"/>
      <c r="E239" s="106"/>
      <c r="F239" s="100" t="str">
        <f>IF(G239="Yes",H239,IF(COUNTIF(G239:L239,"Yes")&gt;(Summary!C$22/2),"Yes","No"))</f>
        <v>No</v>
      </c>
      <c r="G239" s="158"/>
      <c r="H239" s="2"/>
      <c r="I239" s="1"/>
      <c r="J239" s="1"/>
      <c r="K239" s="1"/>
      <c r="L239" s="1"/>
      <c r="M239" s="1"/>
      <c r="N239" s="156"/>
      <c r="O239" s="156"/>
      <c r="P239" s="157"/>
    </row>
    <row r="240" spans="1:16" s="104" customFormat="1" ht="13" x14ac:dyDescent="0.2">
      <c r="A240" s="110"/>
      <c r="B240" s="98"/>
      <c r="C240" s="98"/>
      <c r="D240" s="106"/>
      <c r="E240" s="106"/>
      <c r="F240" s="100" t="str">
        <f>IF(G240="Yes",H240,IF(COUNTIF(G240:L240,"Yes")&gt;(Summary!C$22/2),"Yes","No"))</f>
        <v>No</v>
      </c>
      <c r="G240" s="158"/>
      <c r="H240" s="2"/>
      <c r="I240" s="1"/>
      <c r="J240" s="1"/>
      <c r="K240" s="1"/>
      <c r="L240" s="1"/>
      <c r="M240" s="1"/>
      <c r="N240" s="156"/>
      <c r="O240" s="156"/>
      <c r="P240" s="157"/>
    </row>
    <row r="241" spans="1:16" s="104" customFormat="1" ht="13" x14ac:dyDescent="0.2">
      <c r="A241" s="110"/>
      <c r="B241" s="98"/>
      <c r="C241" s="98"/>
      <c r="D241" s="106"/>
      <c r="E241" s="106"/>
      <c r="F241" s="100" t="str">
        <f>IF(G241="Yes",H241,IF(COUNTIF(G241:L241,"Yes")&gt;(Summary!C$22/2),"Yes","No"))</f>
        <v>No</v>
      </c>
      <c r="G241" s="158"/>
      <c r="H241" s="2"/>
      <c r="I241" s="1"/>
      <c r="J241" s="1"/>
      <c r="K241" s="1"/>
      <c r="L241" s="1"/>
      <c r="M241" s="1"/>
      <c r="N241" s="156"/>
      <c r="O241" s="156"/>
      <c r="P241" s="157"/>
    </row>
    <row r="242" spans="1:16" s="104" customFormat="1" ht="13" x14ac:dyDescent="0.2">
      <c r="A242" s="110"/>
      <c r="B242" s="98"/>
      <c r="C242" s="98"/>
      <c r="D242" s="106"/>
      <c r="E242" s="106"/>
      <c r="F242" s="100" t="str">
        <f>IF(G242="Yes",H242,IF(COUNTIF(G242:L242,"Yes")&gt;(Summary!C$22/2),"Yes","No"))</f>
        <v>No</v>
      </c>
      <c r="G242" s="158"/>
      <c r="H242" s="2"/>
      <c r="I242" s="1"/>
      <c r="J242" s="1"/>
      <c r="K242" s="1"/>
      <c r="L242" s="1"/>
      <c r="M242" s="1"/>
      <c r="N242" s="156"/>
      <c r="O242" s="156"/>
      <c r="P242" s="157"/>
    </row>
    <row r="243" spans="1:16" s="104" customFormat="1" ht="13" x14ac:dyDescent="0.2">
      <c r="A243" s="110"/>
      <c r="B243" s="98"/>
      <c r="C243" s="98"/>
      <c r="D243" s="106"/>
      <c r="E243" s="106"/>
      <c r="F243" s="100" t="str">
        <f>IF(G243="Yes",H243,IF(COUNTIF(G243:L243,"Yes")&gt;(Summary!C$22/2),"Yes","No"))</f>
        <v>No</v>
      </c>
      <c r="G243" s="158"/>
      <c r="H243" s="2"/>
      <c r="I243" s="1"/>
      <c r="J243" s="1"/>
      <c r="K243" s="1"/>
      <c r="L243" s="1"/>
      <c r="M243" s="1"/>
      <c r="N243" s="156"/>
      <c r="O243" s="156"/>
      <c r="P243" s="157"/>
    </row>
    <row r="244" spans="1:16" s="104" customFormat="1" ht="13" x14ac:dyDescent="0.2">
      <c r="A244" s="110"/>
      <c r="B244" s="98"/>
      <c r="C244" s="98"/>
      <c r="D244" s="106"/>
      <c r="E244" s="106"/>
      <c r="F244" s="100" t="str">
        <f>IF(G244="Yes",H244,IF(COUNTIF(G244:L244,"Yes")&gt;(Summary!C$22/2),"Yes","No"))</f>
        <v>No</v>
      </c>
      <c r="G244" s="158"/>
      <c r="H244" s="2"/>
      <c r="I244" s="1"/>
      <c r="J244" s="1"/>
      <c r="K244" s="1"/>
      <c r="L244" s="1"/>
      <c r="M244" s="1"/>
      <c r="N244" s="156"/>
      <c r="O244" s="156"/>
      <c r="P244" s="157"/>
    </row>
    <row r="245" spans="1:16" s="104" customFormat="1" ht="13" x14ac:dyDescent="0.2">
      <c r="A245" s="110"/>
      <c r="B245" s="98"/>
      <c r="C245" s="98"/>
      <c r="D245" s="106"/>
      <c r="E245" s="106"/>
      <c r="F245" s="100" t="str">
        <f>IF(G245="Yes",H245,IF(COUNTIF(G245:L245,"Yes")&gt;(Summary!C$22/2),"Yes","No"))</f>
        <v>No</v>
      </c>
      <c r="G245" s="158"/>
      <c r="H245" s="2"/>
      <c r="I245" s="1"/>
      <c r="J245" s="1"/>
      <c r="K245" s="1"/>
      <c r="L245" s="1"/>
      <c r="M245" s="1"/>
      <c r="N245" s="156"/>
      <c r="O245" s="156"/>
      <c r="P245" s="157"/>
    </row>
    <row r="246" spans="1:16" s="104" customFormat="1" ht="13" x14ac:dyDescent="0.2">
      <c r="A246" s="110"/>
      <c r="B246" s="98"/>
      <c r="C246" s="98"/>
      <c r="D246" s="106"/>
      <c r="E246" s="106"/>
      <c r="F246" s="100" t="str">
        <f>IF(G246="Yes",H246,IF(COUNTIF(G246:L246,"Yes")&gt;(Summary!C$22/2),"Yes","No"))</f>
        <v>No</v>
      </c>
      <c r="G246" s="158"/>
      <c r="H246" s="2"/>
      <c r="I246" s="1"/>
      <c r="J246" s="1"/>
      <c r="K246" s="1"/>
      <c r="L246" s="1"/>
      <c r="M246" s="1"/>
      <c r="N246" s="156"/>
      <c r="O246" s="156"/>
      <c r="P246" s="157"/>
    </row>
    <row r="247" spans="1:16" s="104" customFormat="1" ht="13" x14ac:dyDescent="0.2">
      <c r="A247" s="110"/>
      <c r="B247" s="98"/>
      <c r="C247" s="98"/>
      <c r="D247" s="106"/>
      <c r="E247" s="106"/>
      <c r="F247" s="100" t="str">
        <f>IF(G247="Yes",H247,IF(COUNTIF(G247:L247,"Yes")&gt;(Summary!C$22/2),"Yes","No"))</f>
        <v>No</v>
      </c>
      <c r="G247" s="158"/>
      <c r="H247" s="2"/>
      <c r="I247" s="1"/>
      <c r="J247" s="1"/>
      <c r="K247" s="1"/>
      <c r="L247" s="1"/>
      <c r="M247" s="1"/>
      <c r="N247" s="156"/>
      <c r="O247" s="156"/>
      <c r="P247" s="157"/>
    </row>
    <row r="248" spans="1:16" s="104" customFormat="1" ht="13" x14ac:dyDescent="0.2">
      <c r="A248" s="110"/>
      <c r="B248" s="98"/>
      <c r="C248" s="98"/>
      <c r="D248" s="106"/>
      <c r="E248" s="106"/>
      <c r="F248" s="100" t="str">
        <f>IF(G248="Yes",H248,IF(COUNTIF(G248:L248,"Yes")&gt;(Summary!C$22/2),"Yes","No"))</f>
        <v>No</v>
      </c>
      <c r="G248" s="158"/>
      <c r="H248" s="2"/>
      <c r="I248" s="1"/>
      <c r="J248" s="1"/>
      <c r="K248" s="1"/>
      <c r="L248" s="1"/>
      <c r="M248" s="1"/>
      <c r="N248" s="156"/>
      <c r="O248" s="156"/>
      <c r="P248" s="157"/>
    </row>
    <row r="249" spans="1:16" s="104" customFormat="1" ht="13" x14ac:dyDescent="0.2">
      <c r="A249" s="110"/>
      <c r="B249" s="98"/>
      <c r="C249" s="98"/>
      <c r="D249" s="106"/>
      <c r="E249" s="106"/>
      <c r="F249" s="100" t="str">
        <f>IF(G249="Yes",H249,IF(COUNTIF(G249:L249,"Yes")&gt;(Summary!C$22/2),"Yes","No"))</f>
        <v>No</v>
      </c>
      <c r="G249" s="158"/>
      <c r="H249" s="2"/>
      <c r="I249" s="1"/>
      <c r="J249" s="1"/>
      <c r="K249" s="1"/>
      <c r="L249" s="1"/>
      <c r="M249" s="1"/>
      <c r="N249" s="156"/>
      <c r="O249" s="156"/>
      <c r="P249" s="157"/>
    </row>
    <row r="250" spans="1:16" s="104" customFormat="1" ht="13" x14ac:dyDescent="0.2">
      <c r="A250" s="110"/>
      <c r="B250" s="98"/>
      <c r="C250" s="98"/>
      <c r="D250" s="106"/>
      <c r="E250" s="106"/>
      <c r="F250" s="100" t="str">
        <f>IF(G250="Yes",H250,IF(COUNTIF(G250:L250,"Yes")&gt;(Summary!C$22/2),"Yes","No"))</f>
        <v>No</v>
      </c>
      <c r="G250" s="158"/>
      <c r="H250" s="2"/>
      <c r="I250" s="1"/>
      <c r="J250" s="1"/>
      <c r="K250" s="1"/>
      <c r="L250" s="1"/>
      <c r="M250" s="1"/>
      <c r="N250" s="156"/>
      <c r="O250" s="156"/>
      <c r="P250" s="157"/>
    </row>
    <row r="251" spans="1:16" s="104" customFormat="1" ht="13" x14ac:dyDescent="0.2">
      <c r="A251" s="110"/>
      <c r="B251" s="98"/>
      <c r="C251" s="98"/>
      <c r="D251" s="106"/>
      <c r="E251" s="106"/>
      <c r="F251" s="100" t="str">
        <f>IF(G251="Yes",H251,IF(COUNTIF(G251:L251,"Yes")&gt;(Summary!C$22/2),"Yes","No"))</f>
        <v>No</v>
      </c>
      <c r="G251" s="158"/>
      <c r="H251" s="2"/>
      <c r="I251" s="1"/>
      <c r="J251" s="1"/>
      <c r="K251" s="1"/>
      <c r="L251" s="1"/>
      <c r="M251" s="1"/>
      <c r="N251" s="156"/>
      <c r="O251" s="156"/>
      <c r="P251" s="157"/>
    </row>
    <row r="252" spans="1:16" s="104" customFormat="1" ht="13" x14ac:dyDescent="0.2">
      <c r="A252" s="110"/>
      <c r="B252" s="98"/>
      <c r="C252" s="98"/>
      <c r="D252" s="106"/>
      <c r="E252" s="106"/>
      <c r="F252" s="100" t="str">
        <f>IF(G252="Yes",H252,IF(COUNTIF(G252:L252,"Yes")&gt;(Summary!C$22/2),"Yes","No"))</f>
        <v>No</v>
      </c>
      <c r="G252" s="158"/>
      <c r="H252" s="2"/>
      <c r="I252" s="1"/>
      <c r="J252" s="1"/>
      <c r="K252" s="1"/>
      <c r="L252" s="1"/>
      <c r="M252" s="1"/>
      <c r="N252" s="156"/>
      <c r="O252" s="156"/>
      <c r="P252" s="157"/>
    </row>
    <row r="253" spans="1:16" s="104" customFormat="1" ht="13" x14ac:dyDescent="0.2">
      <c r="A253" s="110"/>
      <c r="B253" s="98"/>
      <c r="C253" s="98"/>
      <c r="D253" s="106"/>
      <c r="E253" s="106"/>
      <c r="F253" s="100" t="str">
        <f>IF(G253="Yes",H253,IF(COUNTIF(G253:L253,"Yes")&gt;(Summary!C$22/2),"Yes","No"))</f>
        <v>No</v>
      </c>
      <c r="G253" s="158"/>
      <c r="H253" s="2"/>
      <c r="I253" s="1"/>
      <c r="J253" s="1"/>
      <c r="K253" s="1"/>
      <c r="L253" s="1"/>
      <c r="M253" s="1"/>
      <c r="N253" s="156"/>
      <c r="O253" s="156"/>
      <c r="P253" s="157"/>
    </row>
    <row r="254" spans="1:16" s="104" customFormat="1" ht="13" x14ac:dyDescent="0.2">
      <c r="A254" s="110"/>
      <c r="B254" s="98"/>
      <c r="C254" s="98"/>
      <c r="D254" s="106"/>
      <c r="E254" s="106"/>
      <c r="F254" s="100" t="str">
        <f>IF(G254="Yes",H254,IF(COUNTIF(G254:L254,"Yes")&gt;(Summary!C$22/2),"Yes","No"))</f>
        <v>No</v>
      </c>
      <c r="G254" s="158"/>
      <c r="H254" s="2"/>
      <c r="I254" s="1"/>
      <c r="J254" s="1"/>
      <c r="K254" s="1"/>
      <c r="L254" s="1"/>
      <c r="M254" s="1"/>
      <c r="N254" s="156"/>
      <c r="O254" s="156"/>
      <c r="P254" s="157"/>
    </row>
    <row r="255" spans="1:16" s="104" customFormat="1" ht="13" x14ac:dyDescent="0.2">
      <c r="A255" s="110"/>
      <c r="B255" s="98"/>
      <c r="C255" s="98"/>
      <c r="D255" s="106"/>
      <c r="E255" s="106"/>
      <c r="F255" s="100" t="str">
        <f>IF(G255="Yes",H255,IF(COUNTIF(G255:L255,"Yes")&gt;(Summary!C$22/2),"Yes","No"))</f>
        <v>No</v>
      </c>
      <c r="G255" s="158"/>
      <c r="H255" s="2"/>
      <c r="I255" s="1"/>
      <c r="J255" s="1"/>
      <c r="K255" s="1"/>
      <c r="L255" s="1"/>
      <c r="M255" s="1"/>
      <c r="N255" s="156"/>
      <c r="O255" s="156"/>
      <c r="P255" s="157"/>
    </row>
    <row r="256" spans="1:16" s="104" customFormat="1" ht="13" x14ac:dyDescent="0.2">
      <c r="A256" s="110"/>
      <c r="B256" s="98"/>
      <c r="C256" s="98"/>
      <c r="D256" s="106"/>
      <c r="E256" s="106"/>
      <c r="F256" s="100" t="str">
        <f>IF(G256="Yes",H256,IF(COUNTIF(G256:L256,"Yes")&gt;(Summary!C$22/2),"Yes","No"))</f>
        <v>No</v>
      </c>
      <c r="G256" s="158"/>
      <c r="H256" s="2"/>
      <c r="I256" s="1"/>
      <c r="J256" s="1"/>
      <c r="K256" s="1"/>
      <c r="L256" s="1"/>
      <c r="M256" s="1"/>
      <c r="N256" s="156"/>
      <c r="O256" s="156"/>
      <c r="P256" s="157"/>
    </row>
    <row r="257" spans="1:16" s="104" customFormat="1" ht="13" x14ac:dyDescent="0.2">
      <c r="A257" s="110"/>
      <c r="B257" s="98"/>
      <c r="C257" s="98"/>
      <c r="D257" s="106"/>
      <c r="E257" s="106"/>
      <c r="F257" s="100" t="str">
        <f>IF(G257="Yes",H257,IF(COUNTIF(G257:L257,"Yes")&gt;(Summary!C$22/2),"Yes","No"))</f>
        <v>No</v>
      </c>
      <c r="G257" s="158"/>
      <c r="H257" s="2"/>
      <c r="I257" s="1"/>
      <c r="J257" s="1"/>
      <c r="K257" s="1"/>
      <c r="L257" s="1"/>
      <c r="M257" s="1"/>
      <c r="N257" s="156"/>
      <c r="O257" s="156"/>
      <c r="P257" s="157"/>
    </row>
    <row r="258" spans="1:16" s="104" customFormat="1" ht="13" x14ac:dyDescent="0.2">
      <c r="A258" s="110"/>
      <c r="B258" s="98"/>
      <c r="C258" s="98"/>
      <c r="D258" s="106"/>
      <c r="E258" s="106"/>
      <c r="F258" s="100" t="str">
        <f>IF(G258="Yes",H258,IF(COUNTIF(G258:L258,"Yes")&gt;(Summary!C$22/2),"Yes","No"))</f>
        <v>No</v>
      </c>
      <c r="G258" s="158"/>
      <c r="H258" s="2"/>
      <c r="I258" s="1"/>
      <c r="J258" s="1"/>
      <c r="K258" s="1"/>
      <c r="L258" s="1"/>
      <c r="M258" s="1"/>
      <c r="N258" s="156"/>
      <c r="O258" s="156"/>
      <c r="P258" s="157"/>
    </row>
    <row r="259" spans="1:16" s="104" customFormat="1" ht="13" x14ac:dyDescent="0.2">
      <c r="A259" s="110"/>
      <c r="B259" s="98"/>
      <c r="C259" s="98"/>
      <c r="D259" s="106"/>
      <c r="E259" s="106"/>
      <c r="F259" s="100" t="str">
        <f>IF(G259="Yes",H259,IF(COUNTIF(G259:L259,"Yes")&gt;(Summary!C$22/2),"Yes","No"))</f>
        <v>No</v>
      </c>
      <c r="G259" s="158"/>
      <c r="H259" s="2"/>
      <c r="I259" s="1"/>
      <c r="J259" s="1"/>
      <c r="K259" s="1"/>
      <c r="L259" s="1"/>
      <c r="M259" s="1"/>
      <c r="N259" s="156"/>
      <c r="O259" s="156"/>
      <c r="P259" s="157"/>
    </row>
    <row r="260" spans="1:16" s="104" customFormat="1" ht="13" x14ac:dyDescent="0.2">
      <c r="A260" s="110"/>
      <c r="B260" s="98"/>
      <c r="C260" s="98"/>
      <c r="D260" s="106"/>
      <c r="E260" s="106"/>
      <c r="F260" s="100" t="str">
        <f>IF(G260="Yes",H260,IF(COUNTIF(G260:L260,"Yes")&gt;(Summary!C$22/2),"Yes","No"))</f>
        <v>No</v>
      </c>
      <c r="G260" s="158"/>
      <c r="H260" s="2"/>
      <c r="I260" s="1"/>
      <c r="J260" s="1"/>
      <c r="K260" s="1"/>
      <c r="L260" s="1"/>
      <c r="M260" s="1"/>
      <c r="N260" s="156"/>
      <c r="O260" s="156"/>
      <c r="P260" s="157"/>
    </row>
    <row r="261" spans="1:16" s="104" customFormat="1" ht="13" x14ac:dyDescent="0.2">
      <c r="A261" s="110"/>
      <c r="B261" s="98"/>
      <c r="C261" s="98"/>
      <c r="D261" s="106"/>
      <c r="E261" s="106"/>
      <c r="F261" s="100" t="str">
        <f>IF(G261="Yes",H261,IF(COUNTIF(G261:L261,"Yes")&gt;(Summary!C$22/2),"Yes","No"))</f>
        <v>No</v>
      </c>
      <c r="G261" s="158"/>
      <c r="H261" s="2"/>
      <c r="I261" s="1"/>
      <c r="J261" s="1"/>
      <c r="K261" s="1"/>
      <c r="L261" s="1"/>
      <c r="M261" s="1"/>
      <c r="N261" s="156"/>
      <c r="O261" s="156"/>
      <c r="P261" s="157"/>
    </row>
    <row r="262" spans="1:16" s="104" customFormat="1" ht="13" x14ac:dyDescent="0.2">
      <c r="A262" s="110"/>
      <c r="B262" s="98"/>
      <c r="C262" s="98"/>
      <c r="D262" s="106"/>
      <c r="E262" s="106"/>
      <c r="F262" s="100" t="str">
        <f>IF(G262="Yes",H262,IF(COUNTIF(G262:L262,"Yes")&gt;(Summary!C$22/2),"Yes","No"))</f>
        <v>No</v>
      </c>
      <c r="G262" s="158"/>
      <c r="H262" s="2"/>
      <c r="I262" s="1"/>
      <c r="J262" s="1"/>
      <c r="K262" s="1"/>
      <c r="L262" s="1"/>
      <c r="M262" s="1"/>
      <c r="N262" s="156"/>
      <c r="O262" s="156"/>
      <c r="P262" s="157"/>
    </row>
    <row r="263" spans="1:16" s="104" customFormat="1" ht="13" x14ac:dyDescent="0.2">
      <c r="A263" s="110"/>
      <c r="B263" s="98"/>
      <c r="C263" s="98"/>
      <c r="D263" s="106"/>
      <c r="E263" s="106"/>
      <c r="F263" s="100" t="str">
        <f>IF(G263="Yes",H263,IF(COUNTIF(G263:L263,"Yes")&gt;(Summary!C$22/2),"Yes","No"))</f>
        <v>No</v>
      </c>
      <c r="G263" s="158"/>
      <c r="H263" s="2"/>
      <c r="I263" s="1"/>
      <c r="J263" s="1"/>
      <c r="K263" s="1"/>
      <c r="L263" s="1"/>
      <c r="M263" s="1"/>
      <c r="N263" s="156"/>
      <c r="O263" s="156"/>
      <c r="P263" s="157"/>
    </row>
    <row r="264" spans="1:16" s="104" customFormat="1" ht="13" x14ac:dyDescent="0.2">
      <c r="A264" s="110"/>
      <c r="B264" s="98"/>
      <c r="C264" s="98"/>
      <c r="D264" s="106"/>
      <c r="E264" s="106"/>
      <c r="F264" s="100" t="str">
        <f>IF(G264="Yes",H264,IF(COUNTIF(G264:L264,"Yes")&gt;(Summary!C$22/2),"Yes","No"))</f>
        <v>No</v>
      </c>
      <c r="G264" s="158"/>
      <c r="H264" s="2"/>
      <c r="I264" s="1"/>
      <c r="J264" s="1"/>
      <c r="K264" s="1"/>
      <c r="L264" s="1"/>
      <c r="M264" s="1"/>
      <c r="N264" s="156"/>
      <c r="O264" s="156"/>
      <c r="P264" s="157"/>
    </row>
    <row r="265" spans="1:16" s="104" customFormat="1" ht="13" x14ac:dyDescent="0.2">
      <c r="A265" s="110"/>
      <c r="B265" s="98"/>
      <c r="C265" s="98"/>
      <c r="D265" s="106"/>
      <c r="E265" s="106"/>
      <c r="F265" s="100" t="str">
        <f>IF(G265="Yes",H265,IF(COUNTIF(G265:L265,"Yes")&gt;(Summary!C$22/2),"Yes","No"))</f>
        <v>No</v>
      </c>
      <c r="G265" s="158"/>
      <c r="H265" s="2"/>
      <c r="I265" s="1"/>
      <c r="J265" s="1"/>
      <c r="K265" s="1"/>
      <c r="L265" s="1"/>
      <c r="M265" s="1"/>
      <c r="N265" s="156"/>
      <c r="O265" s="156"/>
      <c r="P265" s="157"/>
    </row>
    <row r="266" spans="1:16" s="104" customFormat="1" ht="13" x14ac:dyDescent="0.2">
      <c r="A266" s="110"/>
      <c r="B266" s="98"/>
      <c r="C266" s="98"/>
      <c r="D266" s="106"/>
      <c r="E266" s="106"/>
      <c r="F266" s="100" t="str">
        <f>IF(G266="Yes",H266,IF(COUNTIF(G266:L266,"Yes")&gt;(Summary!C$22/2),"Yes","No"))</f>
        <v>No</v>
      </c>
      <c r="G266" s="158"/>
      <c r="H266" s="2"/>
      <c r="I266" s="1"/>
      <c r="J266" s="1"/>
      <c r="K266" s="1"/>
      <c r="L266" s="1"/>
      <c r="M266" s="1"/>
      <c r="N266" s="156"/>
      <c r="O266" s="156"/>
      <c r="P266" s="157"/>
    </row>
    <row r="267" spans="1:16" s="104" customFormat="1" ht="13" x14ac:dyDescent="0.2">
      <c r="A267" s="110"/>
      <c r="B267" s="98"/>
      <c r="C267" s="98"/>
      <c r="D267" s="106"/>
      <c r="E267" s="106"/>
      <c r="F267" s="100" t="str">
        <f>IF(G267="Yes",H267,IF(COUNTIF(G267:L267,"Yes")&gt;(Summary!C$22/2),"Yes","No"))</f>
        <v>No</v>
      </c>
      <c r="G267" s="158"/>
      <c r="H267" s="2"/>
      <c r="I267" s="1"/>
      <c r="J267" s="1"/>
      <c r="K267" s="1"/>
      <c r="L267" s="1"/>
      <c r="M267" s="1"/>
      <c r="N267" s="156"/>
      <c r="O267" s="156"/>
      <c r="P267" s="157"/>
    </row>
    <row r="268" spans="1:16" s="104" customFormat="1" ht="13" x14ac:dyDescent="0.2">
      <c r="A268" s="110"/>
      <c r="B268" s="98"/>
      <c r="C268" s="98"/>
      <c r="D268" s="106"/>
      <c r="E268" s="106"/>
      <c r="F268" s="100" t="str">
        <f>IF(G268="Yes",H268,IF(COUNTIF(G268:L268,"Yes")&gt;(Summary!C$22/2),"Yes","No"))</f>
        <v>No</v>
      </c>
      <c r="G268" s="158"/>
      <c r="H268" s="2"/>
      <c r="I268" s="1"/>
      <c r="J268" s="1"/>
      <c r="K268" s="1"/>
      <c r="L268" s="1"/>
      <c r="M268" s="1"/>
      <c r="N268" s="156"/>
      <c r="O268" s="156"/>
      <c r="P268" s="157"/>
    </row>
    <row r="269" spans="1:16" s="104" customFormat="1" ht="13" x14ac:dyDescent="0.2">
      <c r="A269" s="110"/>
      <c r="B269" s="98"/>
      <c r="C269" s="98"/>
      <c r="D269" s="106"/>
      <c r="E269" s="106"/>
      <c r="F269" s="100" t="str">
        <f>IF(G269="Yes",H269,IF(COUNTIF(G269:L269,"Yes")&gt;(Summary!C$22/2),"Yes","No"))</f>
        <v>No</v>
      </c>
      <c r="G269" s="158"/>
      <c r="H269" s="2"/>
      <c r="I269" s="1"/>
      <c r="J269" s="1"/>
      <c r="K269" s="1"/>
      <c r="L269" s="1"/>
      <c r="M269" s="1"/>
      <c r="N269" s="156"/>
      <c r="O269" s="156"/>
      <c r="P269" s="157"/>
    </row>
    <row r="270" spans="1:16" s="104" customFormat="1" ht="13" x14ac:dyDescent="0.2">
      <c r="A270" s="110"/>
      <c r="B270" s="98"/>
      <c r="C270" s="98"/>
      <c r="D270" s="106"/>
      <c r="E270" s="106"/>
      <c r="F270" s="100" t="str">
        <f>IF(G270="Yes",H270,IF(COUNTIF(G270:L270,"Yes")&gt;(Summary!C$22/2),"Yes","No"))</f>
        <v>No</v>
      </c>
      <c r="G270" s="158"/>
      <c r="H270" s="2"/>
      <c r="I270" s="1"/>
      <c r="J270" s="1"/>
      <c r="K270" s="1"/>
      <c r="L270" s="1"/>
      <c r="M270" s="1"/>
      <c r="N270" s="156"/>
      <c r="O270" s="156"/>
      <c r="P270" s="157"/>
    </row>
    <row r="271" spans="1:16" s="104" customFormat="1" ht="13" x14ac:dyDescent="0.2">
      <c r="A271" s="110"/>
      <c r="B271" s="98"/>
      <c r="C271" s="98"/>
      <c r="D271" s="106"/>
      <c r="E271" s="106"/>
      <c r="F271" s="100" t="str">
        <f>IF(G271="Yes",H271,IF(COUNTIF(G271:L271,"Yes")&gt;(Summary!C$22/2),"Yes","No"))</f>
        <v>No</v>
      </c>
      <c r="G271" s="158"/>
      <c r="H271" s="2"/>
      <c r="I271" s="1"/>
      <c r="J271" s="1"/>
      <c r="K271" s="1"/>
      <c r="L271" s="1"/>
      <c r="M271" s="1"/>
      <c r="N271" s="156"/>
      <c r="O271" s="156"/>
      <c r="P271" s="157"/>
    </row>
    <row r="272" spans="1:16" s="104" customFormat="1" ht="13" x14ac:dyDescent="0.2">
      <c r="A272" s="110"/>
      <c r="B272" s="98"/>
      <c r="C272" s="98"/>
      <c r="D272" s="106"/>
      <c r="E272" s="106"/>
      <c r="F272" s="100" t="str">
        <f>IF(G272="Yes",H272,IF(COUNTIF(G272:L272,"Yes")&gt;(Summary!C$22/2),"Yes","No"))</f>
        <v>No</v>
      </c>
      <c r="G272" s="158"/>
      <c r="H272" s="2"/>
      <c r="I272" s="1"/>
      <c r="J272" s="1"/>
      <c r="K272" s="1"/>
      <c r="L272" s="1"/>
      <c r="M272" s="1"/>
      <c r="N272" s="156"/>
      <c r="O272" s="156"/>
      <c r="P272" s="157"/>
    </row>
    <row r="273" spans="1:16" s="104" customFormat="1" ht="13" x14ac:dyDescent="0.2">
      <c r="A273" s="110"/>
      <c r="B273" s="98"/>
      <c r="C273" s="98"/>
      <c r="D273" s="106"/>
      <c r="E273" s="106"/>
      <c r="F273" s="100" t="str">
        <f>IF(G273="Yes",H273,IF(COUNTIF(G273:L273,"Yes")&gt;(Summary!C$22/2),"Yes","No"))</f>
        <v>No</v>
      </c>
      <c r="G273" s="158"/>
      <c r="H273" s="2"/>
      <c r="I273" s="1"/>
      <c r="J273" s="1"/>
      <c r="K273" s="1"/>
      <c r="L273" s="1"/>
      <c r="M273" s="1"/>
      <c r="N273" s="156"/>
      <c r="O273" s="156"/>
      <c r="P273" s="157"/>
    </row>
    <row r="274" spans="1:16" s="104" customFormat="1" ht="13" x14ac:dyDescent="0.2">
      <c r="A274" s="110"/>
      <c r="B274" s="98"/>
      <c r="C274" s="98"/>
      <c r="D274" s="106"/>
      <c r="E274" s="106"/>
      <c r="F274" s="100" t="str">
        <f>IF(G274="Yes",H274,IF(COUNTIF(G274:L274,"Yes")&gt;(Summary!C$22/2),"Yes","No"))</f>
        <v>No</v>
      </c>
      <c r="G274" s="158"/>
      <c r="H274" s="2"/>
      <c r="I274" s="1"/>
      <c r="J274" s="1"/>
      <c r="K274" s="1"/>
      <c r="L274" s="1"/>
      <c r="M274" s="1"/>
      <c r="N274" s="156"/>
      <c r="O274" s="156"/>
      <c r="P274" s="157"/>
    </row>
    <row r="275" spans="1:16" s="104" customFormat="1" ht="13" x14ac:dyDescent="0.2">
      <c r="A275" s="110"/>
      <c r="B275" s="98"/>
      <c r="C275" s="98"/>
      <c r="D275" s="106"/>
      <c r="E275" s="106"/>
      <c r="F275" s="100" t="str">
        <f>IF(G275="Yes",H275,IF(COUNTIF(G275:L275,"Yes")&gt;(Summary!C$22/2),"Yes","No"))</f>
        <v>No</v>
      </c>
      <c r="G275" s="158"/>
      <c r="H275" s="2"/>
      <c r="I275" s="1"/>
      <c r="J275" s="1"/>
      <c r="K275" s="1"/>
      <c r="L275" s="1"/>
      <c r="M275" s="1"/>
      <c r="N275" s="156"/>
      <c r="O275" s="156"/>
      <c r="P275" s="157"/>
    </row>
    <row r="276" spans="1:16" s="104" customFormat="1" ht="13" x14ac:dyDescent="0.2">
      <c r="A276" s="110"/>
      <c r="B276" s="98"/>
      <c r="C276" s="98"/>
      <c r="D276" s="106"/>
      <c r="E276" s="106"/>
      <c r="F276" s="100" t="str">
        <f>IF(G276="Yes",H276,IF(COUNTIF(G276:L276,"Yes")&gt;(Summary!C$22/2),"Yes","No"))</f>
        <v>No</v>
      </c>
      <c r="G276" s="158"/>
      <c r="H276" s="2"/>
      <c r="I276" s="1"/>
      <c r="J276" s="1"/>
      <c r="K276" s="1"/>
      <c r="L276" s="1"/>
      <c r="M276" s="1"/>
      <c r="N276" s="156"/>
      <c r="O276" s="156"/>
      <c r="P276" s="157"/>
    </row>
    <row r="277" spans="1:16" s="104" customFormat="1" ht="13" x14ac:dyDescent="0.2">
      <c r="A277" s="110"/>
      <c r="B277" s="98"/>
      <c r="C277" s="98"/>
      <c r="D277" s="106"/>
      <c r="E277" s="106"/>
      <c r="F277" s="100" t="str">
        <f>IF(G277="Yes",H277,IF(COUNTIF(G277:L277,"Yes")&gt;(Summary!C$22/2),"Yes","No"))</f>
        <v>No</v>
      </c>
      <c r="G277" s="158"/>
      <c r="H277" s="2"/>
      <c r="I277" s="1"/>
      <c r="J277" s="1"/>
      <c r="K277" s="1"/>
      <c r="L277" s="1"/>
      <c r="M277" s="1"/>
      <c r="N277" s="156"/>
      <c r="O277" s="156"/>
      <c r="P277" s="157"/>
    </row>
    <row r="278" spans="1:16" s="104" customFormat="1" ht="13" x14ac:dyDescent="0.2">
      <c r="A278" s="110"/>
      <c r="B278" s="98"/>
      <c r="C278" s="98"/>
      <c r="D278" s="106"/>
      <c r="E278" s="106"/>
      <c r="F278" s="100" t="str">
        <f>IF(G278="Yes",H278,IF(COUNTIF(G278:L278,"Yes")&gt;(Summary!C$22/2),"Yes","No"))</f>
        <v>No</v>
      </c>
      <c r="G278" s="158"/>
      <c r="H278" s="2"/>
      <c r="I278" s="1"/>
      <c r="J278" s="1"/>
      <c r="K278" s="1"/>
      <c r="L278" s="1"/>
      <c r="M278" s="1"/>
      <c r="N278" s="156"/>
      <c r="O278" s="156"/>
      <c r="P278" s="157"/>
    </row>
    <row r="279" spans="1:16" s="104" customFormat="1" ht="13" x14ac:dyDescent="0.2">
      <c r="A279" s="110"/>
      <c r="B279" s="98"/>
      <c r="C279" s="98"/>
      <c r="D279" s="106"/>
      <c r="E279" s="106"/>
      <c r="F279" s="100" t="str">
        <f>IF(G279="Yes",H279,IF(COUNTIF(G279:L279,"Yes")&gt;(Summary!C$22/2),"Yes","No"))</f>
        <v>No</v>
      </c>
      <c r="G279" s="158"/>
      <c r="H279" s="2"/>
      <c r="I279" s="1"/>
      <c r="J279" s="1"/>
      <c r="K279" s="1"/>
      <c r="L279" s="1"/>
      <c r="M279" s="1"/>
      <c r="N279" s="156"/>
      <c r="O279" s="156"/>
      <c r="P279" s="157"/>
    </row>
    <row r="280" spans="1:16" s="104" customFormat="1" ht="13" x14ac:dyDescent="0.2">
      <c r="A280" s="110"/>
      <c r="B280" s="98"/>
      <c r="C280" s="98"/>
      <c r="D280" s="106"/>
      <c r="E280" s="106"/>
      <c r="F280" s="100" t="str">
        <f>IF(G280="Yes",H280,IF(COUNTIF(G280:L280,"Yes")&gt;(Summary!C$22/2),"Yes","No"))</f>
        <v>No</v>
      </c>
      <c r="G280" s="158"/>
      <c r="H280" s="2"/>
      <c r="I280" s="1"/>
      <c r="J280" s="1"/>
      <c r="K280" s="1"/>
      <c r="L280" s="1"/>
      <c r="M280" s="1"/>
      <c r="N280" s="156"/>
      <c r="O280" s="156"/>
      <c r="P280" s="157"/>
    </row>
    <row r="281" spans="1:16" s="104" customFormat="1" ht="13" x14ac:dyDescent="0.2">
      <c r="A281" s="110"/>
      <c r="B281" s="98"/>
      <c r="C281" s="98"/>
      <c r="D281" s="106"/>
      <c r="E281" s="106"/>
      <c r="F281" s="100" t="str">
        <f>IF(G281="Yes",H281,IF(COUNTIF(G281:L281,"Yes")&gt;(Summary!C$22/2),"Yes","No"))</f>
        <v>No</v>
      </c>
      <c r="G281" s="158"/>
      <c r="H281" s="2"/>
      <c r="I281" s="1"/>
      <c r="J281" s="1"/>
      <c r="K281" s="1"/>
      <c r="L281" s="1"/>
      <c r="M281" s="1"/>
      <c r="N281" s="156"/>
      <c r="O281" s="156"/>
      <c r="P281" s="157"/>
    </row>
    <row r="282" spans="1:16" s="104" customFormat="1" ht="13" x14ac:dyDescent="0.2">
      <c r="A282" s="110"/>
      <c r="B282" s="98"/>
      <c r="C282" s="98"/>
      <c r="D282" s="106"/>
      <c r="E282" s="106"/>
      <c r="F282" s="100" t="str">
        <f>IF(G282="Yes",H282,IF(COUNTIF(G282:L282,"Yes")&gt;(Summary!C$22/2),"Yes","No"))</f>
        <v>No</v>
      </c>
      <c r="G282" s="158"/>
      <c r="H282" s="2"/>
      <c r="I282" s="1"/>
      <c r="J282" s="1"/>
      <c r="K282" s="1"/>
      <c r="L282" s="1"/>
      <c r="M282" s="1"/>
      <c r="N282" s="156"/>
      <c r="O282" s="156"/>
      <c r="P282" s="157"/>
    </row>
    <row r="283" spans="1:16" s="104" customFormat="1" ht="13" x14ac:dyDescent="0.2">
      <c r="A283" s="110"/>
      <c r="B283" s="98"/>
      <c r="C283" s="98"/>
      <c r="D283" s="106"/>
      <c r="E283" s="106"/>
      <c r="F283" s="100" t="str">
        <f>IF(G283="Yes",H283,IF(COUNTIF(G283:L283,"Yes")&gt;(Summary!C$22/2),"Yes","No"))</f>
        <v>No</v>
      </c>
      <c r="G283" s="158"/>
      <c r="H283" s="2"/>
      <c r="I283" s="1"/>
      <c r="J283" s="1"/>
      <c r="K283" s="1"/>
      <c r="L283" s="1"/>
      <c r="M283" s="1"/>
      <c r="N283" s="156"/>
      <c r="O283" s="156"/>
      <c r="P283" s="157"/>
    </row>
    <row r="284" spans="1:16" s="104" customFormat="1" ht="13" x14ac:dyDescent="0.2">
      <c r="A284" s="110"/>
      <c r="B284" s="98"/>
      <c r="C284" s="98"/>
      <c r="D284" s="106"/>
      <c r="E284" s="106"/>
      <c r="F284" s="100" t="str">
        <f>IF(G284="Yes",H284,IF(COUNTIF(G284:L284,"Yes")&gt;(Summary!C$22/2),"Yes","No"))</f>
        <v>No</v>
      </c>
      <c r="G284" s="158"/>
      <c r="H284" s="2"/>
      <c r="I284" s="1"/>
      <c r="J284" s="1"/>
      <c r="K284" s="1"/>
      <c r="L284" s="1"/>
      <c r="M284" s="1"/>
      <c r="N284" s="156"/>
      <c r="O284" s="156"/>
      <c r="P284" s="157"/>
    </row>
    <row r="285" spans="1:16" s="104" customFormat="1" ht="13" x14ac:dyDescent="0.2">
      <c r="A285" s="110"/>
      <c r="B285" s="98"/>
      <c r="C285" s="98"/>
      <c r="D285" s="106"/>
      <c r="E285" s="106"/>
      <c r="F285" s="100" t="str">
        <f>IF(G285="Yes",H285,IF(COUNTIF(G285:L285,"Yes")&gt;(Summary!C$22/2),"Yes","No"))</f>
        <v>No</v>
      </c>
      <c r="G285" s="158"/>
      <c r="H285" s="2"/>
      <c r="I285" s="1"/>
      <c r="J285" s="1"/>
      <c r="K285" s="1"/>
      <c r="L285" s="1"/>
      <c r="M285" s="1"/>
      <c r="N285" s="156"/>
      <c r="O285" s="156"/>
      <c r="P285" s="157"/>
    </row>
    <row r="286" spans="1:16" s="104" customFormat="1" ht="13" x14ac:dyDescent="0.2">
      <c r="A286" s="110"/>
      <c r="B286" s="98"/>
      <c r="C286" s="98"/>
      <c r="D286" s="106"/>
      <c r="E286" s="106"/>
      <c r="F286" s="100" t="str">
        <f>IF(G286="Yes",H286,IF(COUNTIF(G286:L286,"Yes")&gt;(Summary!C$22/2),"Yes","No"))</f>
        <v>No</v>
      </c>
      <c r="G286" s="158"/>
      <c r="H286" s="2"/>
      <c r="I286" s="1"/>
      <c r="J286" s="1"/>
      <c r="K286" s="1"/>
      <c r="L286" s="1"/>
      <c r="M286" s="1"/>
      <c r="N286" s="156"/>
      <c r="O286" s="156"/>
      <c r="P286" s="157"/>
    </row>
    <row r="287" spans="1:16" s="104" customFormat="1" ht="13" x14ac:dyDescent="0.2">
      <c r="A287" s="110"/>
      <c r="B287" s="98"/>
      <c r="C287" s="98"/>
      <c r="D287" s="106"/>
      <c r="E287" s="106"/>
      <c r="F287" s="100" t="str">
        <f>IF(G287="Yes",H287,IF(COUNTIF(G287:L287,"Yes")&gt;(Summary!C$22/2),"Yes","No"))</f>
        <v>No</v>
      </c>
      <c r="G287" s="158"/>
      <c r="H287" s="2"/>
      <c r="I287" s="1"/>
      <c r="J287" s="1"/>
      <c r="K287" s="1"/>
      <c r="L287" s="1"/>
      <c r="M287" s="1"/>
      <c r="N287" s="156"/>
      <c r="O287" s="156"/>
      <c r="P287" s="157"/>
    </row>
    <row r="288" spans="1:16" s="104" customFormat="1" ht="13" x14ac:dyDescent="0.2">
      <c r="A288" s="110"/>
      <c r="B288" s="98"/>
      <c r="C288" s="98"/>
      <c r="D288" s="106"/>
      <c r="E288" s="106"/>
      <c r="F288" s="100" t="str">
        <f>IF(G288="Yes",H288,IF(COUNTIF(G288:L288,"Yes")&gt;(Summary!C$22/2),"Yes","No"))</f>
        <v>No</v>
      </c>
      <c r="G288" s="158"/>
      <c r="H288" s="2"/>
      <c r="I288" s="1"/>
      <c r="J288" s="1"/>
      <c r="K288" s="1"/>
      <c r="L288" s="1"/>
      <c r="M288" s="1"/>
      <c r="N288" s="156"/>
      <c r="O288" s="156"/>
      <c r="P288" s="157"/>
    </row>
    <row r="289" spans="1:16" s="104" customFormat="1" ht="13" x14ac:dyDescent="0.2">
      <c r="A289" s="110"/>
      <c r="B289" s="98"/>
      <c r="C289" s="98"/>
      <c r="D289" s="106"/>
      <c r="E289" s="106"/>
      <c r="F289" s="100" t="str">
        <f>IF(G289="Yes",H289,IF(COUNTIF(G289:L289,"Yes")&gt;(Summary!C$22/2),"Yes","No"))</f>
        <v>No</v>
      </c>
      <c r="G289" s="158"/>
      <c r="H289" s="2"/>
      <c r="I289" s="1"/>
      <c r="J289" s="1"/>
      <c r="K289" s="1"/>
      <c r="L289" s="1"/>
      <c r="M289" s="1"/>
      <c r="N289" s="156"/>
      <c r="O289" s="156"/>
      <c r="P289" s="157"/>
    </row>
    <row r="290" spans="1:16" s="104" customFormat="1" ht="13" x14ac:dyDescent="0.2">
      <c r="A290" s="110"/>
      <c r="B290" s="98"/>
      <c r="C290" s="98"/>
      <c r="D290" s="106"/>
      <c r="E290" s="106"/>
      <c r="F290" s="100" t="str">
        <f>IF(G290="Yes",H290,IF(COUNTIF(G290:L290,"Yes")&gt;(Summary!C$22/2),"Yes","No"))</f>
        <v>No</v>
      </c>
      <c r="G290" s="158"/>
      <c r="H290" s="2"/>
      <c r="I290" s="1"/>
      <c r="J290" s="1"/>
      <c r="K290" s="1"/>
      <c r="L290" s="1"/>
      <c r="M290" s="1"/>
      <c r="N290" s="156"/>
      <c r="O290" s="156"/>
      <c r="P290" s="157"/>
    </row>
    <row r="291" spans="1:16" s="104" customFormat="1" ht="13" x14ac:dyDescent="0.2">
      <c r="A291" s="110"/>
      <c r="B291" s="98"/>
      <c r="C291" s="98"/>
      <c r="D291" s="106"/>
      <c r="E291" s="106"/>
      <c r="F291" s="100" t="str">
        <f>IF(G291="Yes",H291,IF(COUNTIF(G291:L291,"Yes")&gt;(Summary!C$22/2),"Yes","No"))</f>
        <v>No</v>
      </c>
      <c r="G291" s="158"/>
      <c r="H291" s="2"/>
      <c r="I291" s="1"/>
      <c r="J291" s="1"/>
      <c r="K291" s="1"/>
      <c r="L291" s="1"/>
      <c r="M291" s="1"/>
      <c r="N291" s="156"/>
      <c r="O291" s="156"/>
      <c r="P291" s="157"/>
    </row>
    <row r="292" spans="1:16" s="104" customFormat="1" ht="13" x14ac:dyDescent="0.2">
      <c r="A292" s="110"/>
      <c r="B292" s="98"/>
      <c r="C292" s="98"/>
      <c r="D292" s="106"/>
      <c r="E292" s="106"/>
      <c r="F292" s="100" t="str">
        <f>IF(G292="Yes",H292,IF(COUNTIF(G292:L292,"Yes")&gt;(Summary!C$22/2),"Yes","No"))</f>
        <v>No</v>
      </c>
      <c r="G292" s="158"/>
      <c r="H292" s="2"/>
      <c r="I292" s="1"/>
      <c r="J292" s="1"/>
      <c r="K292" s="1"/>
      <c r="L292" s="1"/>
      <c r="M292" s="1"/>
      <c r="N292" s="156"/>
      <c r="O292" s="156"/>
      <c r="P292" s="157"/>
    </row>
    <row r="293" spans="1:16" s="104" customFormat="1" ht="13" x14ac:dyDescent="0.2">
      <c r="A293" s="110"/>
      <c r="B293" s="98"/>
      <c r="C293" s="98"/>
      <c r="D293" s="106"/>
      <c r="E293" s="106"/>
      <c r="F293" s="100" t="str">
        <f>IF(G293="Yes",H293,IF(COUNTIF(G293:L293,"Yes")&gt;(Summary!C$22/2),"Yes","No"))</f>
        <v>No</v>
      </c>
      <c r="G293" s="158"/>
      <c r="H293" s="2"/>
      <c r="I293" s="1"/>
      <c r="J293" s="1"/>
      <c r="K293" s="1"/>
      <c r="L293" s="1"/>
      <c r="M293" s="1"/>
      <c r="N293" s="156"/>
      <c r="O293" s="156"/>
      <c r="P293" s="157"/>
    </row>
    <row r="294" spans="1:16" s="104" customFormat="1" ht="13" x14ac:dyDescent="0.2">
      <c r="A294" s="110"/>
      <c r="B294" s="98"/>
      <c r="C294" s="98"/>
      <c r="D294" s="106"/>
      <c r="E294" s="106"/>
      <c r="F294" s="100" t="str">
        <f>IF(G294="Yes",H294,IF(COUNTIF(G294:L294,"Yes")&gt;(Summary!C$22/2),"Yes","No"))</f>
        <v>No</v>
      </c>
      <c r="G294" s="158"/>
      <c r="H294" s="2"/>
      <c r="I294" s="1"/>
      <c r="J294" s="1"/>
      <c r="K294" s="1"/>
      <c r="L294" s="1"/>
      <c r="M294" s="1"/>
      <c r="N294" s="156"/>
      <c r="O294" s="156"/>
      <c r="P294" s="157"/>
    </row>
    <row r="295" spans="1:16" s="104" customFormat="1" ht="13" x14ac:dyDescent="0.2">
      <c r="A295" s="110"/>
      <c r="B295" s="98"/>
      <c r="C295" s="98"/>
      <c r="D295" s="106"/>
      <c r="E295" s="106"/>
      <c r="F295" s="100" t="str">
        <f>IF(G295="Yes",H295,IF(COUNTIF(G295:L295,"Yes")&gt;(Summary!C$22/2),"Yes","No"))</f>
        <v>No</v>
      </c>
      <c r="G295" s="158"/>
      <c r="H295" s="2"/>
      <c r="I295" s="1"/>
      <c r="J295" s="1"/>
      <c r="K295" s="1"/>
      <c r="L295" s="1"/>
      <c r="M295" s="1"/>
      <c r="N295" s="156"/>
      <c r="O295" s="156"/>
      <c r="P295" s="157"/>
    </row>
    <row r="296" spans="1:16" s="104" customFormat="1" ht="13" x14ac:dyDescent="0.2">
      <c r="A296" s="110"/>
      <c r="B296" s="98"/>
      <c r="C296" s="98"/>
      <c r="D296" s="106"/>
      <c r="E296" s="106"/>
      <c r="F296" s="100" t="str">
        <f>IF(G296="Yes",H296,IF(COUNTIF(G296:L296,"Yes")&gt;(Summary!C$22/2),"Yes","No"))</f>
        <v>No</v>
      </c>
      <c r="G296" s="158"/>
      <c r="H296" s="2"/>
      <c r="I296" s="1"/>
      <c r="J296" s="1"/>
      <c r="K296" s="1"/>
      <c r="L296" s="1"/>
      <c r="M296" s="1"/>
      <c r="N296" s="156"/>
      <c r="O296" s="156"/>
      <c r="P296" s="157"/>
    </row>
    <row r="297" spans="1:16" s="104" customFormat="1" ht="13" x14ac:dyDescent="0.2">
      <c r="A297" s="110"/>
      <c r="B297" s="98"/>
      <c r="C297" s="98"/>
      <c r="D297" s="106"/>
      <c r="E297" s="106"/>
      <c r="F297" s="100" t="str">
        <f>IF(G297="Yes",H297,IF(COUNTIF(G297:L297,"Yes")&gt;(Summary!C$22/2),"Yes","No"))</f>
        <v>No</v>
      </c>
      <c r="G297" s="158"/>
      <c r="H297" s="2"/>
      <c r="I297" s="1"/>
      <c r="J297" s="1"/>
      <c r="K297" s="1"/>
      <c r="L297" s="1"/>
      <c r="M297" s="1"/>
      <c r="N297" s="156"/>
      <c r="O297" s="156"/>
      <c r="P297" s="157"/>
    </row>
    <row r="298" spans="1:16" s="104" customFormat="1" ht="13" x14ac:dyDescent="0.2">
      <c r="A298" s="110"/>
      <c r="B298" s="98"/>
      <c r="C298" s="98"/>
      <c r="D298" s="106"/>
      <c r="E298" s="106"/>
      <c r="F298" s="100" t="str">
        <f>IF(G298="Yes",H298,IF(COUNTIF(G298:L298,"Yes")&gt;(Summary!C$22/2),"Yes","No"))</f>
        <v>No</v>
      </c>
      <c r="G298" s="158"/>
      <c r="H298" s="2"/>
      <c r="I298" s="1"/>
      <c r="J298" s="1"/>
      <c r="K298" s="1"/>
      <c r="L298" s="1"/>
      <c r="M298" s="1"/>
      <c r="N298" s="156"/>
      <c r="O298" s="156"/>
      <c r="P298" s="157"/>
    </row>
    <row r="299" spans="1:16" s="104" customFormat="1" ht="13" x14ac:dyDescent="0.2">
      <c r="A299" s="110"/>
      <c r="B299" s="98"/>
      <c r="C299" s="98"/>
      <c r="D299" s="106"/>
      <c r="E299" s="106"/>
      <c r="F299" s="100" t="str">
        <f>IF(G299="Yes",H299,IF(COUNTIF(G299:L299,"Yes")&gt;(Summary!C$22/2),"Yes","No"))</f>
        <v>No</v>
      </c>
      <c r="G299" s="158"/>
      <c r="H299" s="2"/>
      <c r="I299" s="1"/>
      <c r="J299" s="1"/>
      <c r="K299" s="1"/>
      <c r="L299" s="1"/>
      <c r="M299" s="1"/>
      <c r="N299" s="156"/>
      <c r="O299" s="156"/>
      <c r="P299" s="157"/>
    </row>
    <row r="300" spans="1:16" s="104" customFormat="1" ht="13" x14ac:dyDescent="0.2">
      <c r="A300" s="110"/>
      <c r="B300" s="98"/>
      <c r="C300" s="98"/>
      <c r="D300" s="106"/>
      <c r="E300" s="106"/>
      <c r="F300" s="100" t="str">
        <f>IF(G300="Yes",H300,IF(COUNTIF(G300:L300,"Yes")&gt;(Summary!C$22/2),"Yes","No"))</f>
        <v>No</v>
      </c>
      <c r="G300" s="158"/>
      <c r="H300" s="2"/>
      <c r="I300" s="1"/>
      <c r="J300" s="1"/>
      <c r="K300" s="1"/>
      <c r="L300" s="1"/>
      <c r="M300" s="1"/>
      <c r="N300" s="156"/>
      <c r="O300" s="156"/>
      <c r="P300" s="157"/>
    </row>
    <row r="301" spans="1:16" s="104" customFormat="1" ht="13" x14ac:dyDescent="0.2">
      <c r="A301" s="110"/>
      <c r="B301" s="98"/>
      <c r="C301" s="98"/>
      <c r="D301" s="106"/>
      <c r="E301" s="106"/>
      <c r="F301" s="100" t="str">
        <f>IF(G301="Yes",H301,IF(COUNTIF(G301:L301,"Yes")&gt;(Summary!C$22/2),"Yes","No"))</f>
        <v>No</v>
      </c>
      <c r="G301" s="158"/>
      <c r="H301" s="2"/>
      <c r="I301" s="1"/>
      <c r="J301" s="1"/>
      <c r="K301" s="1"/>
      <c r="L301" s="1"/>
      <c r="M301" s="1"/>
      <c r="N301" s="156"/>
      <c r="O301" s="156"/>
      <c r="P301" s="157"/>
    </row>
    <row r="302" spans="1:16" s="104" customFormat="1" ht="13" x14ac:dyDescent="0.2">
      <c r="A302" s="110"/>
      <c r="B302" s="98"/>
      <c r="C302" s="98"/>
      <c r="D302" s="106"/>
      <c r="E302" s="106"/>
      <c r="F302" s="100" t="str">
        <f>IF(G302="Yes",H302,IF(COUNTIF(G302:L302,"Yes")&gt;(Summary!C$22/2),"Yes","No"))</f>
        <v>No</v>
      </c>
      <c r="G302" s="158"/>
      <c r="H302" s="2"/>
      <c r="I302" s="1"/>
      <c r="J302" s="1"/>
      <c r="K302" s="1"/>
      <c r="L302" s="1"/>
      <c r="M302" s="1"/>
      <c r="N302" s="156"/>
      <c r="O302" s="156"/>
      <c r="P302" s="157"/>
    </row>
    <row r="303" spans="1:16" s="104" customFormat="1" ht="13" x14ac:dyDescent="0.2">
      <c r="A303" s="110"/>
      <c r="B303" s="98"/>
      <c r="C303" s="98"/>
      <c r="D303" s="106"/>
      <c r="E303" s="106"/>
      <c r="F303" s="100" t="str">
        <f>IF(G303="Yes",H303,IF(COUNTIF(G303:L303,"Yes")&gt;(Summary!C$22/2),"Yes","No"))</f>
        <v>No</v>
      </c>
      <c r="G303" s="158"/>
      <c r="H303" s="2"/>
      <c r="I303" s="1"/>
      <c r="J303" s="1"/>
      <c r="K303" s="1"/>
      <c r="L303" s="1"/>
      <c r="M303" s="1"/>
      <c r="N303" s="156"/>
      <c r="O303" s="156"/>
      <c r="P303" s="157"/>
    </row>
    <row r="304" spans="1:16" s="104" customFormat="1" ht="13" x14ac:dyDescent="0.2">
      <c r="A304" s="110"/>
      <c r="B304" s="98"/>
      <c r="C304" s="98"/>
      <c r="D304" s="106"/>
      <c r="E304" s="106"/>
      <c r="F304" s="100" t="str">
        <f>IF(G304="Yes",H304,IF(COUNTIF(G304:L304,"Yes")&gt;(Summary!C$22/2),"Yes","No"))</f>
        <v>No</v>
      </c>
      <c r="G304" s="158"/>
      <c r="H304" s="2"/>
      <c r="I304" s="1"/>
      <c r="J304" s="1"/>
      <c r="K304" s="1"/>
      <c r="L304" s="1"/>
      <c r="M304" s="1"/>
      <c r="N304" s="156"/>
      <c r="O304" s="156"/>
      <c r="P304" s="157"/>
    </row>
    <row r="305" spans="1:16" s="104" customFormat="1" ht="13" x14ac:dyDescent="0.2">
      <c r="A305" s="110"/>
      <c r="B305" s="98"/>
      <c r="C305" s="98"/>
      <c r="D305" s="106"/>
      <c r="E305" s="106"/>
      <c r="F305" s="100" t="str">
        <f>IF(G305="Yes",H305,IF(COUNTIF(G305:L305,"Yes")&gt;(Summary!C$22/2),"Yes","No"))</f>
        <v>No</v>
      </c>
      <c r="G305" s="158"/>
      <c r="H305" s="2"/>
      <c r="I305" s="1"/>
      <c r="J305" s="1"/>
      <c r="K305" s="1"/>
      <c r="L305" s="1"/>
      <c r="M305" s="1"/>
      <c r="N305" s="156"/>
      <c r="O305" s="156"/>
      <c r="P305" s="157"/>
    </row>
    <row r="306" spans="1:16" s="104" customFormat="1" ht="13" x14ac:dyDescent="0.2">
      <c r="A306" s="110"/>
      <c r="B306" s="98"/>
      <c r="C306" s="98"/>
      <c r="D306" s="106"/>
      <c r="E306" s="106"/>
      <c r="F306" s="100" t="str">
        <f>IF(G306="Yes",H306,IF(COUNTIF(G306:L306,"Yes")&gt;(Summary!C$22/2),"Yes","No"))</f>
        <v>No</v>
      </c>
      <c r="G306" s="158"/>
      <c r="H306" s="2"/>
      <c r="I306" s="1"/>
      <c r="J306" s="1"/>
      <c r="K306" s="1"/>
      <c r="L306" s="1"/>
      <c r="M306" s="1"/>
      <c r="N306" s="156"/>
      <c r="O306" s="156"/>
      <c r="P306" s="157"/>
    </row>
    <row r="307" spans="1:16" s="104" customFormat="1" ht="13" x14ac:dyDescent="0.2">
      <c r="A307" s="110"/>
      <c r="B307" s="98"/>
      <c r="C307" s="98"/>
      <c r="D307" s="106"/>
      <c r="E307" s="106"/>
      <c r="F307" s="100" t="str">
        <f>IF(G307="Yes",H307,IF(COUNTIF(G307:L307,"Yes")&gt;(Summary!C$22/2),"Yes","No"))</f>
        <v>No</v>
      </c>
      <c r="G307" s="158"/>
      <c r="H307" s="2"/>
      <c r="I307" s="1"/>
      <c r="J307" s="1"/>
      <c r="K307" s="1"/>
      <c r="L307" s="1"/>
      <c r="M307" s="1"/>
      <c r="N307" s="156"/>
      <c r="O307" s="156"/>
      <c r="P307" s="157"/>
    </row>
    <row r="308" spans="1:16" s="104" customFormat="1" ht="13" x14ac:dyDescent="0.2">
      <c r="A308" s="110"/>
      <c r="B308" s="98"/>
      <c r="C308" s="98"/>
      <c r="D308" s="106"/>
      <c r="E308" s="106"/>
      <c r="F308" s="100" t="str">
        <f>IF(G308="Yes",H308,IF(COUNTIF(G308:L308,"Yes")&gt;(Summary!C$22/2),"Yes","No"))</f>
        <v>No</v>
      </c>
      <c r="G308" s="158"/>
      <c r="H308" s="2"/>
      <c r="I308" s="1"/>
      <c r="J308" s="1"/>
      <c r="K308" s="1"/>
      <c r="L308" s="1"/>
      <c r="M308" s="1"/>
      <c r="N308" s="156"/>
      <c r="O308" s="156"/>
      <c r="P308" s="157"/>
    </row>
    <row r="309" spans="1:16" s="104" customFormat="1" ht="13" x14ac:dyDescent="0.2">
      <c r="A309" s="110"/>
      <c r="B309" s="98"/>
      <c r="C309" s="98"/>
      <c r="D309" s="106"/>
      <c r="E309" s="106"/>
      <c r="F309" s="100" t="str">
        <f>IF(G309="Yes",H309,IF(COUNTIF(G309:L309,"Yes")&gt;(Summary!C$22/2),"Yes","No"))</f>
        <v>No</v>
      </c>
      <c r="G309" s="158"/>
      <c r="H309" s="2"/>
      <c r="I309" s="1"/>
      <c r="J309" s="1"/>
      <c r="K309" s="1"/>
      <c r="L309" s="1"/>
      <c r="M309" s="1"/>
      <c r="N309" s="156"/>
      <c r="O309" s="156"/>
      <c r="P309" s="157"/>
    </row>
    <row r="310" spans="1:16" s="104" customFormat="1" ht="13" x14ac:dyDescent="0.2">
      <c r="A310" s="110"/>
      <c r="B310" s="98"/>
      <c r="C310" s="98"/>
      <c r="D310" s="106"/>
      <c r="E310" s="106"/>
      <c r="F310" s="100" t="str">
        <f>IF(G310="Yes",H310,IF(COUNTIF(G310:L310,"Yes")&gt;(Summary!C$22/2),"Yes","No"))</f>
        <v>No</v>
      </c>
      <c r="G310" s="158"/>
      <c r="H310" s="2"/>
      <c r="I310" s="1"/>
      <c r="J310" s="1"/>
      <c r="K310" s="1"/>
      <c r="L310" s="1"/>
      <c r="M310" s="1"/>
      <c r="N310" s="156"/>
      <c r="O310" s="156"/>
      <c r="P310" s="157"/>
    </row>
    <row r="311" spans="1:16" s="104" customFormat="1" ht="13" x14ac:dyDescent="0.2">
      <c r="A311" s="110"/>
      <c r="B311" s="98"/>
      <c r="C311" s="98"/>
      <c r="D311" s="106"/>
      <c r="E311" s="106"/>
      <c r="F311" s="100" t="str">
        <f>IF(G311="Yes",H311,IF(COUNTIF(G311:L311,"Yes")&gt;(Summary!C$22/2),"Yes","No"))</f>
        <v>No</v>
      </c>
      <c r="G311" s="158"/>
      <c r="H311" s="2"/>
      <c r="I311" s="1"/>
      <c r="J311" s="1"/>
      <c r="K311" s="1"/>
      <c r="L311" s="1"/>
      <c r="M311" s="1"/>
      <c r="N311" s="156"/>
      <c r="O311" s="156"/>
      <c r="P311" s="157"/>
    </row>
    <row r="312" spans="1:16" s="104" customFormat="1" ht="13" x14ac:dyDescent="0.2">
      <c r="A312" s="110"/>
      <c r="B312" s="98"/>
      <c r="C312" s="98"/>
      <c r="D312" s="106"/>
      <c r="E312" s="106"/>
      <c r="F312" s="100" t="str">
        <f>IF(G312="Yes",H312,IF(COUNTIF(G312:L312,"Yes")&gt;(Summary!C$22/2),"Yes","No"))</f>
        <v>No</v>
      </c>
      <c r="G312" s="158"/>
      <c r="H312" s="2"/>
      <c r="I312" s="1"/>
      <c r="J312" s="1"/>
      <c r="K312" s="1"/>
      <c r="L312" s="1"/>
      <c r="M312" s="1"/>
      <c r="N312" s="156"/>
      <c r="O312" s="156"/>
      <c r="P312" s="157"/>
    </row>
    <row r="313" spans="1:16" s="104" customFormat="1" ht="13" x14ac:dyDescent="0.2">
      <c r="A313" s="110"/>
      <c r="B313" s="98"/>
      <c r="C313" s="98"/>
      <c r="D313" s="106"/>
      <c r="E313" s="106"/>
      <c r="F313" s="100" t="str">
        <f>IF(G313="Yes",H313,IF(COUNTIF(G313:L313,"Yes")&gt;(Summary!C$22/2),"Yes","No"))</f>
        <v>No</v>
      </c>
      <c r="G313" s="158"/>
      <c r="H313" s="2"/>
      <c r="I313" s="1"/>
      <c r="J313" s="1"/>
      <c r="K313" s="1"/>
      <c r="L313" s="1"/>
      <c r="M313" s="1"/>
      <c r="N313" s="156"/>
      <c r="O313" s="156"/>
      <c r="P313" s="157"/>
    </row>
    <row r="314" spans="1:16" s="104" customFormat="1" ht="13" x14ac:dyDescent="0.2">
      <c r="A314" s="110"/>
      <c r="B314" s="98"/>
      <c r="C314" s="98"/>
      <c r="D314" s="106"/>
      <c r="E314" s="106"/>
      <c r="F314" s="100" t="str">
        <f>IF(G314="Yes",H314,IF(COUNTIF(G314:L314,"Yes")&gt;(Summary!C$22/2),"Yes","No"))</f>
        <v>No</v>
      </c>
      <c r="G314" s="158"/>
      <c r="H314" s="2"/>
      <c r="I314" s="1"/>
      <c r="J314" s="1"/>
      <c r="K314" s="1"/>
      <c r="L314" s="1"/>
      <c r="M314" s="1"/>
      <c r="N314" s="156"/>
      <c r="O314" s="156"/>
      <c r="P314" s="157"/>
    </row>
    <row r="315" spans="1:16" s="104" customFormat="1" ht="13" x14ac:dyDescent="0.2">
      <c r="A315" s="110"/>
      <c r="B315" s="98"/>
      <c r="C315" s="98"/>
      <c r="D315" s="106"/>
      <c r="E315" s="106"/>
      <c r="F315" s="100" t="str">
        <f>IF(G315="Yes",H315,IF(COUNTIF(G315:L315,"Yes")&gt;(Summary!C$22/2),"Yes","No"))</f>
        <v>No</v>
      </c>
      <c r="G315" s="158"/>
      <c r="H315" s="2"/>
      <c r="I315" s="1"/>
      <c r="J315" s="1"/>
      <c r="K315" s="1"/>
      <c r="L315" s="1"/>
      <c r="M315" s="1"/>
      <c r="N315" s="156"/>
      <c r="O315" s="156"/>
      <c r="P315" s="157"/>
    </row>
    <row r="316" spans="1:16" s="104" customFormat="1" ht="13" x14ac:dyDescent="0.2">
      <c r="A316" s="110"/>
      <c r="B316" s="98"/>
      <c r="C316" s="98"/>
      <c r="D316" s="106"/>
      <c r="E316" s="106"/>
      <c r="F316" s="100" t="str">
        <f>IF(G316="Yes",H316,IF(COUNTIF(G316:L316,"Yes")&gt;(Summary!C$22/2),"Yes","No"))</f>
        <v>No</v>
      </c>
      <c r="G316" s="158"/>
      <c r="H316" s="2"/>
      <c r="I316" s="1"/>
      <c r="J316" s="1"/>
      <c r="K316" s="1"/>
      <c r="L316" s="1"/>
      <c r="M316" s="1"/>
      <c r="N316" s="156"/>
      <c r="O316" s="156"/>
      <c r="P316" s="157"/>
    </row>
    <row r="317" spans="1:16" s="104" customFormat="1" ht="13" x14ac:dyDescent="0.2">
      <c r="A317" s="110"/>
      <c r="B317" s="98"/>
      <c r="C317" s="98"/>
      <c r="D317" s="106"/>
      <c r="E317" s="106"/>
      <c r="F317" s="100" t="str">
        <f>IF(G317="Yes",H317,IF(COUNTIF(G317:L317,"Yes")&gt;(Summary!C$22/2),"Yes","No"))</f>
        <v>No</v>
      </c>
      <c r="G317" s="158"/>
      <c r="H317" s="2"/>
      <c r="I317" s="1"/>
      <c r="J317" s="1"/>
      <c r="K317" s="1"/>
      <c r="L317" s="1"/>
      <c r="M317" s="1"/>
      <c r="N317" s="156"/>
      <c r="O317" s="156"/>
      <c r="P317" s="157"/>
    </row>
    <row r="318" spans="1:16" s="104" customFormat="1" ht="13" x14ac:dyDescent="0.2">
      <c r="A318" s="110"/>
      <c r="B318" s="98"/>
      <c r="C318" s="98"/>
      <c r="D318" s="106"/>
      <c r="E318" s="106"/>
      <c r="F318" s="100" t="str">
        <f>IF(G318="Yes",H318,IF(COUNTIF(G318:L318,"Yes")&gt;(Summary!C$22/2),"Yes","No"))</f>
        <v>No</v>
      </c>
      <c r="G318" s="158"/>
      <c r="H318" s="2"/>
      <c r="I318" s="1"/>
      <c r="J318" s="1"/>
      <c r="K318" s="1"/>
      <c r="L318" s="1"/>
      <c r="M318" s="1"/>
      <c r="N318" s="156"/>
      <c r="O318" s="156"/>
      <c r="P318" s="157"/>
    </row>
    <row r="319" spans="1:16" s="104" customFormat="1" ht="13" x14ac:dyDescent="0.2">
      <c r="A319" s="110"/>
      <c r="B319" s="98"/>
      <c r="C319" s="98"/>
      <c r="D319" s="106"/>
      <c r="E319" s="106"/>
      <c r="F319" s="100" t="str">
        <f>IF(G319="Yes",H319,IF(COUNTIF(G319:L319,"Yes")&gt;(Summary!C$22/2),"Yes","No"))</f>
        <v>No</v>
      </c>
      <c r="G319" s="158"/>
      <c r="H319" s="2"/>
      <c r="I319" s="1"/>
      <c r="J319" s="1"/>
      <c r="K319" s="1"/>
      <c r="L319" s="1"/>
      <c r="M319" s="1"/>
      <c r="N319" s="156"/>
      <c r="O319" s="156"/>
      <c r="P319" s="157"/>
    </row>
    <row r="320" spans="1:16" s="104" customFormat="1" ht="13" x14ac:dyDescent="0.2">
      <c r="A320" s="110"/>
      <c r="B320" s="98"/>
      <c r="C320" s="98"/>
      <c r="D320" s="106"/>
      <c r="E320" s="106"/>
      <c r="F320" s="100" t="str">
        <f>IF(G320="Yes",H320,IF(COUNTIF(G320:L320,"Yes")&gt;(Summary!C$22/2),"Yes","No"))</f>
        <v>No</v>
      </c>
      <c r="G320" s="158"/>
      <c r="H320" s="2"/>
      <c r="I320" s="1"/>
      <c r="J320" s="1"/>
      <c r="K320" s="1"/>
      <c r="L320" s="1"/>
      <c r="M320" s="1"/>
      <c r="N320" s="156"/>
      <c r="O320" s="156"/>
      <c r="P320" s="157"/>
    </row>
    <row r="321" spans="1:16" s="104" customFormat="1" ht="13" x14ac:dyDescent="0.2">
      <c r="A321" s="110"/>
      <c r="B321" s="98"/>
      <c r="C321" s="98"/>
      <c r="D321" s="106"/>
      <c r="E321" s="106"/>
      <c r="F321" s="100" t="str">
        <f>IF(G321="Yes",H321,IF(COUNTIF(G321:L321,"Yes")&gt;(Summary!C$22/2),"Yes","No"))</f>
        <v>No</v>
      </c>
      <c r="G321" s="158"/>
      <c r="H321" s="2"/>
      <c r="I321" s="1"/>
      <c r="J321" s="1"/>
      <c r="K321" s="1"/>
      <c r="L321" s="1"/>
      <c r="M321" s="1"/>
      <c r="N321" s="156"/>
      <c r="O321" s="156"/>
      <c r="P321" s="157"/>
    </row>
    <row r="322" spans="1:16" s="104" customFormat="1" ht="13" x14ac:dyDescent="0.2">
      <c r="A322" s="110"/>
      <c r="B322" s="98"/>
      <c r="C322" s="98"/>
      <c r="D322" s="106"/>
      <c r="E322" s="106"/>
      <c r="F322" s="100" t="str">
        <f>IF(G322="Yes",H322,IF(COUNTIF(G322:L322,"Yes")&gt;(Summary!C$22/2),"Yes","No"))</f>
        <v>No</v>
      </c>
      <c r="G322" s="158"/>
      <c r="H322" s="2"/>
      <c r="I322" s="1"/>
      <c r="J322" s="1"/>
      <c r="K322" s="1"/>
      <c r="L322" s="1"/>
      <c r="M322" s="1"/>
      <c r="N322" s="156"/>
      <c r="O322" s="156"/>
      <c r="P322" s="157"/>
    </row>
    <row r="323" spans="1:16" s="104" customFormat="1" ht="13" x14ac:dyDescent="0.2">
      <c r="A323" s="110"/>
      <c r="B323" s="98"/>
      <c r="C323" s="98"/>
      <c r="D323" s="106"/>
      <c r="E323" s="106"/>
      <c r="F323" s="100" t="str">
        <f>IF(G323="Yes",H323,IF(COUNTIF(G323:L323,"Yes")&gt;(Summary!C$22/2),"Yes","No"))</f>
        <v>No</v>
      </c>
      <c r="G323" s="158"/>
      <c r="H323" s="2"/>
      <c r="I323" s="1"/>
      <c r="J323" s="1"/>
      <c r="K323" s="1"/>
      <c r="L323" s="1"/>
      <c r="M323" s="1"/>
      <c r="N323" s="156"/>
      <c r="O323" s="156"/>
      <c r="P323" s="157"/>
    </row>
    <row r="324" spans="1:16" s="104" customFormat="1" ht="13" x14ac:dyDescent="0.2">
      <c r="A324" s="110"/>
      <c r="B324" s="98"/>
      <c r="C324" s="98"/>
      <c r="D324" s="106"/>
      <c r="E324" s="106"/>
      <c r="F324" s="100" t="str">
        <f>IF(G324="Yes",H324,IF(COUNTIF(G324:L324,"Yes")&gt;(Summary!C$22/2),"Yes","No"))</f>
        <v>No</v>
      </c>
      <c r="G324" s="158"/>
      <c r="H324" s="2"/>
      <c r="I324" s="1"/>
      <c r="J324" s="1"/>
      <c r="K324" s="1"/>
      <c r="L324" s="1"/>
      <c r="M324" s="1"/>
      <c r="N324" s="156"/>
      <c r="O324" s="156"/>
      <c r="P324" s="157"/>
    </row>
    <row r="325" spans="1:16" s="104" customFormat="1" ht="13" x14ac:dyDescent="0.2">
      <c r="A325" s="110"/>
      <c r="B325" s="98"/>
      <c r="C325" s="98"/>
      <c r="D325" s="106"/>
      <c r="E325" s="106"/>
      <c r="F325" s="100" t="str">
        <f>IF(G325="Yes",H325,IF(COUNTIF(G325:L325,"Yes")&gt;(Summary!C$22/2),"Yes","No"))</f>
        <v>No</v>
      </c>
      <c r="G325" s="158"/>
      <c r="H325" s="2"/>
      <c r="I325" s="1"/>
      <c r="J325" s="1"/>
      <c r="K325" s="1"/>
      <c r="L325" s="1"/>
      <c r="M325" s="1"/>
      <c r="N325" s="156"/>
      <c r="O325" s="156"/>
      <c r="P325" s="157"/>
    </row>
    <row r="326" spans="1:16" s="104" customFormat="1" ht="13" x14ac:dyDescent="0.2">
      <c r="A326" s="110"/>
      <c r="B326" s="98"/>
      <c r="C326" s="98"/>
      <c r="D326" s="106"/>
      <c r="E326" s="106"/>
      <c r="F326" s="100" t="str">
        <f>IF(G326="Yes",H326,IF(COUNTIF(G326:L326,"Yes")&gt;(Summary!C$22/2),"Yes","No"))</f>
        <v>No</v>
      </c>
      <c r="G326" s="158"/>
      <c r="H326" s="2"/>
      <c r="I326" s="1"/>
      <c r="J326" s="1"/>
      <c r="K326" s="1"/>
      <c r="L326" s="1"/>
      <c r="M326" s="1"/>
      <c r="N326" s="156"/>
      <c r="O326" s="156"/>
      <c r="P326" s="157"/>
    </row>
    <row r="327" spans="1:16" s="104" customFormat="1" ht="13" x14ac:dyDescent="0.2">
      <c r="A327" s="110"/>
      <c r="B327" s="98"/>
      <c r="C327" s="98"/>
      <c r="D327" s="106"/>
      <c r="E327" s="106"/>
      <c r="F327" s="100" t="str">
        <f>IF(G327="Yes",H327,IF(COUNTIF(G327:L327,"Yes")&gt;(Summary!C$22/2),"Yes","No"))</f>
        <v>No</v>
      </c>
      <c r="G327" s="158"/>
      <c r="H327" s="2"/>
      <c r="I327" s="1"/>
      <c r="J327" s="1"/>
      <c r="K327" s="1"/>
      <c r="L327" s="1"/>
      <c r="M327" s="1"/>
      <c r="N327" s="156"/>
      <c r="O327" s="156"/>
      <c r="P327" s="157"/>
    </row>
    <row r="328" spans="1:16" s="104" customFormat="1" ht="13" x14ac:dyDescent="0.2">
      <c r="A328" s="110"/>
      <c r="B328" s="98"/>
      <c r="C328" s="98"/>
      <c r="D328" s="106"/>
      <c r="E328" s="106"/>
      <c r="F328" s="100" t="str">
        <f>IF(G328="Yes",H328,IF(COUNTIF(G328:L328,"Yes")&gt;(Summary!C$22/2),"Yes","No"))</f>
        <v>No</v>
      </c>
      <c r="G328" s="158"/>
      <c r="H328" s="2"/>
      <c r="I328" s="1"/>
      <c r="J328" s="1"/>
      <c r="K328" s="1"/>
      <c r="L328" s="1"/>
      <c r="M328" s="1"/>
      <c r="N328" s="156"/>
      <c r="O328" s="156"/>
      <c r="P328" s="157"/>
    </row>
    <row r="329" spans="1:16" s="104" customFormat="1" ht="13" x14ac:dyDescent="0.2">
      <c r="A329" s="110"/>
      <c r="B329" s="98"/>
      <c r="C329" s="98"/>
      <c r="D329" s="106"/>
      <c r="E329" s="106"/>
      <c r="F329" s="100" t="str">
        <f>IF(G329="Yes",H329,IF(COUNTIF(G329:L329,"Yes")&gt;(Summary!C$22/2),"Yes","No"))</f>
        <v>No</v>
      </c>
      <c r="G329" s="158"/>
      <c r="H329" s="2"/>
      <c r="I329" s="1"/>
      <c r="J329" s="1"/>
      <c r="K329" s="1"/>
      <c r="L329" s="1"/>
      <c r="M329" s="1"/>
      <c r="N329" s="156"/>
      <c r="O329" s="156"/>
      <c r="P329" s="157"/>
    </row>
    <row r="330" spans="1:16" s="104" customFormat="1" ht="13" x14ac:dyDescent="0.2">
      <c r="A330" s="110"/>
      <c r="B330" s="98"/>
      <c r="C330" s="98"/>
      <c r="D330" s="106"/>
      <c r="E330" s="106"/>
      <c r="F330" s="100" t="str">
        <f>IF(G330="Yes",H330,IF(COUNTIF(G330:L330,"Yes")&gt;(Summary!C$22/2),"Yes","No"))</f>
        <v>No</v>
      </c>
      <c r="G330" s="158"/>
      <c r="H330" s="2"/>
      <c r="I330" s="1"/>
      <c r="J330" s="1"/>
      <c r="K330" s="1"/>
      <c r="L330" s="1"/>
      <c r="M330" s="1"/>
      <c r="N330" s="156"/>
      <c r="O330" s="156"/>
      <c r="P330" s="157"/>
    </row>
    <row r="331" spans="1:16" s="104" customFormat="1" ht="13" x14ac:dyDescent="0.2">
      <c r="A331" s="110"/>
      <c r="B331" s="98"/>
      <c r="C331" s="98"/>
      <c r="D331" s="106"/>
      <c r="E331" s="106"/>
      <c r="F331" s="100" t="str">
        <f>IF(G331="Yes",H331,IF(COUNTIF(G331:L331,"Yes")&gt;(Summary!C$22/2),"Yes","No"))</f>
        <v>No</v>
      </c>
      <c r="G331" s="158"/>
      <c r="H331" s="2"/>
      <c r="I331" s="1"/>
      <c r="J331" s="1"/>
      <c r="K331" s="1"/>
      <c r="L331" s="1"/>
      <c r="M331" s="1"/>
      <c r="N331" s="156"/>
      <c r="O331" s="156"/>
      <c r="P331" s="157"/>
    </row>
    <row r="332" spans="1:16" s="104" customFormat="1" ht="13" x14ac:dyDescent="0.2">
      <c r="A332" s="110"/>
      <c r="B332" s="98"/>
      <c r="C332" s="98"/>
      <c r="D332" s="106"/>
      <c r="E332" s="106"/>
      <c r="F332" s="100" t="str">
        <f>IF(G332="Yes",H332,IF(COUNTIF(G332:L332,"Yes")&gt;(Summary!C$22/2),"Yes","No"))</f>
        <v>No</v>
      </c>
      <c r="G332" s="158"/>
      <c r="H332" s="2"/>
      <c r="I332" s="1"/>
      <c r="J332" s="1"/>
      <c r="K332" s="1"/>
      <c r="L332" s="1"/>
      <c r="M332" s="1"/>
      <c r="N332" s="156"/>
      <c r="O332" s="156"/>
      <c r="P332" s="157"/>
    </row>
    <row r="333" spans="1:16" s="104" customFormat="1" ht="13" x14ac:dyDescent="0.2">
      <c r="A333" s="110"/>
      <c r="B333" s="98"/>
      <c r="C333" s="98"/>
      <c r="D333" s="106"/>
      <c r="E333" s="106"/>
      <c r="F333" s="100" t="str">
        <f>IF(G333="Yes",H333,IF(COUNTIF(G333:L333,"Yes")&gt;(Summary!C$22/2),"Yes","No"))</f>
        <v>No</v>
      </c>
      <c r="G333" s="158"/>
      <c r="H333" s="2"/>
      <c r="I333" s="1"/>
      <c r="J333" s="1"/>
      <c r="K333" s="1"/>
      <c r="L333" s="1"/>
      <c r="M333" s="1"/>
      <c r="N333" s="156"/>
      <c r="O333" s="156"/>
      <c r="P333" s="157"/>
    </row>
    <row r="334" spans="1:16" s="104" customFormat="1" ht="13" x14ac:dyDescent="0.2">
      <c r="A334" s="110"/>
      <c r="B334" s="98"/>
      <c r="C334" s="98"/>
      <c r="D334" s="106"/>
      <c r="E334" s="106"/>
      <c r="F334" s="100" t="str">
        <f>IF(G334="Yes",H334,IF(COUNTIF(G334:L334,"Yes")&gt;(Summary!C$22/2),"Yes","No"))</f>
        <v>No</v>
      </c>
      <c r="G334" s="158"/>
      <c r="H334" s="2"/>
      <c r="I334" s="1"/>
      <c r="J334" s="1"/>
      <c r="K334" s="1"/>
      <c r="L334" s="1"/>
      <c r="M334" s="1"/>
      <c r="N334" s="156"/>
      <c r="O334" s="156"/>
      <c r="P334" s="157"/>
    </row>
    <row r="335" spans="1:16" s="104" customFormat="1" ht="13" x14ac:dyDescent="0.2">
      <c r="A335" s="110"/>
      <c r="B335" s="98"/>
      <c r="C335" s="98"/>
      <c r="D335" s="106"/>
      <c r="E335" s="106"/>
      <c r="F335" s="100" t="str">
        <f>IF(G335="Yes",H335,IF(COUNTIF(G335:L335,"Yes")&gt;(Summary!C$22/2),"Yes","No"))</f>
        <v>No</v>
      </c>
      <c r="G335" s="158"/>
      <c r="H335" s="2"/>
      <c r="I335" s="1"/>
      <c r="J335" s="1"/>
      <c r="K335" s="1"/>
      <c r="L335" s="1"/>
      <c r="M335" s="1"/>
      <c r="N335" s="156"/>
      <c r="O335" s="156"/>
      <c r="P335" s="157"/>
    </row>
    <row r="336" spans="1:16" s="104" customFormat="1" ht="13" x14ac:dyDescent="0.2">
      <c r="A336" s="110"/>
      <c r="B336" s="98"/>
      <c r="C336" s="98"/>
      <c r="D336" s="106"/>
      <c r="E336" s="106"/>
      <c r="F336" s="100" t="str">
        <f>IF(G336="Yes",H336,IF(COUNTIF(G336:L336,"Yes")&gt;(Summary!C$22/2),"Yes","No"))</f>
        <v>No</v>
      </c>
      <c r="G336" s="158"/>
      <c r="H336" s="2"/>
      <c r="I336" s="1"/>
      <c r="J336" s="1"/>
      <c r="K336" s="1"/>
      <c r="L336" s="1"/>
      <c r="M336" s="1"/>
      <c r="N336" s="156"/>
      <c r="O336" s="156"/>
      <c r="P336" s="157"/>
    </row>
    <row r="337" spans="1:16" s="104" customFormat="1" ht="13" x14ac:dyDescent="0.2">
      <c r="A337" s="110"/>
      <c r="B337" s="98"/>
      <c r="C337" s="98"/>
      <c r="D337" s="106"/>
      <c r="E337" s="106"/>
      <c r="F337" s="100" t="str">
        <f>IF(G337="Yes",H337,IF(COUNTIF(G337:L337,"Yes")&gt;(Summary!C$22/2),"Yes","No"))</f>
        <v>No</v>
      </c>
      <c r="G337" s="158"/>
      <c r="H337" s="2"/>
      <c r="I337" s="1"/>
      <c r="J337" s="1"/>
      <c r="K337" s="1"/>
      <c r="L337" s="1"/>
      <c r="M337" s="1"/>
      <c r="N337" s="156"/>
      <c r="O337" s="156"/>
      <c r="P337" s="157"/>
    </row>
    <row r="338" spans="1:16" s="104" customFormat="1" ht="13" x14ac:dyDescent="0.2">
      <c r="A338" s="110"/>
      <c r="B338" s="98"/>
      <c r="C338" s="98"/>
      <c r="D338" s="106"/>
      <c r="E338" s="106"/>
      <c r="F338" s="100" t="str">
        <f>IF(G338="Yes",H338,IF(COUNTIF(G338:L338,"Yes")&gt;(Summary!C$22/2),"Yes","No"))</f>
        <v>No</v>
      </c>
      <c r="G338" s="158"/>
      <c r="H338" s="2"/>
      <c r="I338" s="1"/>
      <c r="J338" s="1"/>
      <c r="K338" s="1"/>
      <c r="L338" s="1"/>
      <c r="M338" s="1"/>
      <c r="N338" s="156"/>
      <c r="O338" s="156"/>
      <c r="P338" s="157"/>
    </row>
    <row r="339" spans="1:16" s="104" customFormat="1" ht="13" x14ac:dyDescent="0.2">
      <c r="A339" s="110"/>
      <c r="B339" s="98"/>
      <c r="C339" s="98"/>
      <c r="D339" s="106"/>
      <c r="E339" s="106"/>
      <c r="F339" s="100" t="str">
        <f>IF(G339="Yes",H339,IF(COUNTIF(G339:L339,"Yes")&gt;(Summary!C$22/2),"Yes","No"))</f>
        <v>No</v>
      </c>
      <c r="G339" s="158"/>
      <c r="H339" s="2"/>
      <c r="I339" s="1"/>
      <c r="J339" s="1"/>
      <c r="K339" s="1"/>
      <c r="L339" s="1"/>
      <c r="M339" s="1"/>
      <c r="N339" s="156"/>
      <c r="O339" s="156"/>
      <c r="P339" s="157"/>
    </row>
    <row r="340" spans="1:16" s="104" customFormat="1" ht="13" x14ac:dyDescent="0.2">
      <c r="A340" s="110"/>
      <c r="B340" s="98"/>
      <c r="C340" s="98"/>
      <c r="D340" s="106"/>
      <c r="E340" s="106"/>
      <c r="F340" s="100" t="str">
        <f>IF(G340="Yes",H340,IF(COUNTIF(G340:L340,"Yes")&gt;(Summary!C$22/2),"Yes","No"))</f>
        <v>No</v>
      </c>
      <c r="G340" s="158"/>
      <c r="H340" s="2"/>
      <c r="I340" s="1"/>
      <c r="J340" s="1"/>
      <c r="K340" s="1"/>
      <c r="L340" s="1"/>
      <c r="M340" s="1"/>
      <c r="N340" s="156"/>
      <c r="O340" s="156"/>
      <c r="P340" s="157"/>
    </row>
    <row r="341" spans="1:16" s="104" customFormat="1" ht="13" x14ac:dyDescent="0.2">
      <c r="A341" s="110"/>
      <c r="B341" s="98"/>
      <c r="C341" s="98"/>
      <c r="D341" s="106"/>
      <c r="E341" s="106"/>
      <c r="F341" s="100" t="str">
        <f>IF(G341="Yes",H341,IF(COUNTIF(G341:L341,"Yes")&gt;(Summary!C$22/2),"Yes","No"))</f>
        <v>No</v>
      </c>
      <c r="G341" s="158"/>
      <c r="H341" s="2"/>
      <c r="I341" s="1"/>
      <c r="J341" s="1"/>
      <c r="K341" s="1"/>
      <c r="L341" s="1"/>
      <c r="M341" s="1"/>
      <c r="N341" s="156"/>
      <c r="O341" s="156"/>
      <c r="P341" s="157"/>
    </row>
    <row r="342" spans="1:16" s="104" customFormat="1" ht="13" x14ac:dyDescent="0.2">
      <c r="A342" s="110"/>
      <c r="B342" s="98"/>
      <c r="C342" s="98"/>
      <c r="D342" s="106"/>
      <c r="E342" s="106"/>
      <c r="F342" s="100" t="str">
        <f>IF(G342="Yes",H342,IF(COUNTIF(G342:L342,"Yes")&gt;(Summary!C$22/2),"Yes","No"))</f>
        <v>No</v>
      </c>
      <c r="G342" s="158"/>
      <c r="H342" s="2"/>
      <c r="I342" s="1"/>
      <c r="J342" s="1"/>
      <c r="K342" s="1"/>
      <c r="L342" s="1"/>
      <c r="M342" s="1"/>
      <c r="N342" s="156"/>
      <c r="O342" s="156"/>
      <c r="P342" s="157"/>
    </row>
    <row r="343" spans="1:16" s="104" customFormat="1" ht="13" x14ac:dyDescent="0.2">
      <c r="A343" s="110"/>
      <c r="B343" s="98"/>
      <c r="C343" s="98"/>
      <c r="D343" s="106"/>
      <c r="E343" s="106"/>
      <c r="F343" s="100" t="str">
        <f>IF(G343="Yes",H343,IF(COUNTIF(G343:L343,"Yes")&gt;(Summary!C$22/2),"Yes","No"))</f>
        <v>No</v>
      </c>
      <c r="G343" s="158"/>
      <c r="H343" s="2"/>
      <c r="I343" s="1"/>
      <c r="J343" s="1"/>
      <c r="K343" s="1"/>
      <c r="L343" s="1"/>
      <c r="M343" s="1"/>
      <c r="N343" s="156"/>
      <c r="O343" s="156"/>
      <c r="P343" s="157"/>
    </row>
    <row r="344" spans="1:16" s="104" customFormat="1" ht="13" x14ac:dyDescent="0.2">
      <c r="A344" s="110"/>
      <c r="B344" s="98"/>
      <c r="C344" s="98"/>
      <c r="D344" s="106"/>
      <c r="E344" s="106"/>
      <c r="F344" s="100" t="str">
        <f>IF(G344="Yes",H344,IF(COUNTIF(G344:L344,"Yes")&gt;(Summary!C$22/2),"Yes","No"))</f>
        <v>No</v>
      </c>
      <c r="G344" s="158"/>
      <c r="H344" s="2"/>
      <c r="I344" s="1"/>
      <c r="J344" s="1"/>
      <c r="K344" s="1"/>
      <c r="L344" s="1"/>
      <c r="M344" s="1"/>
      <c r="N344" s="156"/>
      <c r="O344" s="156"/>
      <c r="P344" s="157"/>
    </row>
    <row r="345" spans="1:16" s="104" customFormat="1" ht="13" x14ac:dyDescent="0.2">
      <c r="A345" s="110"/>
      <c r="B345" s="98"/>
      <c r="C345" s="98"/>
      <c r="D345" s="106"/>
      <c r="E345" s="106"/>
      <c r="F345" s="100" t="str">
        <f>IF(G345="Yes",H345,IF(COUNTIF(G345:L345,"Yes")&gt;(Summary!C$22/2),"Yes","No"))</f>
        <v>No</v>
      </c>
      <c r="G345" s="158"/>
      <c r="H345" s="2"/>
      <c r="I345" s="1"/>
      <c r="J345" s="1"/>
      <c r="K345" s="1"/>
      <c r="L345" s="1"/>
      <c r="M345" s="1"/>
      <c r="N345" s="156"/>
      <c r="O345" s="156"/>
      <c r="P345" s="157"/>
    </row>
    <row r="346" spans="1:16" s="104" customFormat="1" ht="13" x14ac:dyDescent="0.2">
      <c r="A346" s="110"/>
      <c r="B346" s="98"/>
      <c r="C346" s="98"/>
      <c r="D346" s="106"/>
      <c r="E346" s="106"/>
      <c r="F346" s="100" t="str">
        <f>IF(G346="Yes",H346,IF(COUNTIF(G346:L346,"Yes")&gt;(Summary!C$22/2),"Yes","No"))</f>
        <v>No</v>
      </c>
      <c r="G346" s="158"/>
      <c r="H346" s="2"/>
      <c r="I346" s="1"/>
      <c r="J346" s="1"/>
      <c r="K346" s="1"/>
      <c r="L346" s="1"/>
      <c r="M346" s="1"/>
      <c r="N346" s="156"/>
      <c r="O346" s="156"/>
      <c r="P346" s="157"/>
    </row>
    <row r="347" spans="1:16" s="104" customFormat="1" ht="13" x14ac:dyDescent="0.2">
      <c r="A347" s="110"/>
      <c r="B347" s="98"/>
      <c r="C347" s="98"/>
      <c r="D347" s="106"/>
      <c r="E347" s="106"/>
      <c r="F347" s="100" t="str">
        <f>IF(G347="Yes",H347,IF(COUNTIF(G347:L347,"Yes")&gt;(Summary!C$22/2),"Yes","No"))</f>
        <v>No</v>
      </c>
      <c r="G347" s="158"/>
      <c r="H347" s="2"/>
      <c r="I347" s="1"/>
      <c r="J347" s="1"/>
      <c r="K347" s="1"/>
      <c r="L347" s="1"/>
      <c r="M347" s="1"/>
      <c r="N347" s="156"/>
      <c r="O347" s="156"/>
      <c r="P347" s="157"/>
    </row>
    <row r="348" spans="1:16" s="104" customFormat="1" ht="13" x14ac:dyDescent="0.2">
      <c r="A348" s="110"/>
      <c r="B348" s="98"/>
      <c r="C348" s="98"/>
      <c r="D348" s="106"/>
      <c r="E348" s="106"/>
      <c r="F348" s="100" t="str">
        <f>IF(G348="Yes",H348,IF(COUNTIF(G348:L348,"Yes")&gt;(Summary!C$22/2),"Yes","No"))</f>
        <v>No</v>
      </c>
      <c r="G348" s="158"/>
      <c r="H348" s="2"/>
      <c r="I348" s="1"/>
      <c r="J348" s="1"/>
      <c r="K348" s="1"/>
      <c r="L348" s="1"/>
      <c r="M348" s="1"/>
      <c r="N348" s="156"/>
      <c r="O348" s="156"/>
      <c r="P348" s="157"/>
    </row>
    <row r="349" spans="1:16" s="104" customFormat="1" ht="13" x14ac:dyDescent="0.2">
      <c r="A349" s="110"/>
      <c r="B349" s="98"/>
      <c r="C349" s="98"/>
      <c r="D349" s="106"/>
      <c r="E349" s="106"/>
      <c r="F349" s="100" t="str">
        <f>IF(G349="Yes",H349,IF(COUNTIF(G349:L349,"Yes")&gt;(Summary!C$22/2),"Yes","No"))</f>
        <v>No</v>
      </c>
      <c r="G349" s="158"/>
      <c r="H349" s="2"/>
      <c r="I349" s="1"/>
      <c r="J349" s="1"/>
      <c r="K349" s="1"/>
      <c r="L349" s="1"/>
      <c r="M349" s="1"/>
      <c r="N349" s="156"/>
      <c r="O349" s="156"/>
      <c r="P349" s="157"/>
    </row>
    <row r="350" spans="1:16" s="104" customFormat="1" ht="13" x14ac:dyDescent="0.2">
      <c r="A350" s="110"/>
      <c r="B350" s="98"/>
      <c r="C350" s="98"/>
      <c r="D350" s="106"/>
      <c r="E350" s="106"/>
      <c r="F350" s="100" t="str">
        <f>IF(G350="Yes",H350,IF(COUNTIF(G350:L350,"Yes")&gt;(Summary!C$22/2),"Yes","No"))</f>
        <v>No</v>
      </c>
      <c r="G350" s="158"/>
      <c r="H350" s="2"/>
      <c r="I350" s="1"/>
      <c r="J350" s="1"/>
      <c r="K350" s="1"/>
      <c r="L350" s="1"/>
      <c r="M350" s="1"/>
      <c r="N350" s="156"/>
      <c r="O350" s="156"/>
      <c r="P350" s="157"/>
    </row>
    <row r="351" spans="1:16" s="104" customFormat="1" ht="13" x14ac:dyDescent="0.2">
      <c r="A351" s="110"/>
      <c r="B351" s="98"/>
      <c r="C351" s="98"/>
      <c r="D351" s="106"/>
      <c r="E351" s="106"/>
      <c r="F351" s="100" t="str">
        <f>IF(G351="Yes",H351,IF(COUNTIF(G351:L351,"Yes")&gt;(Summary!C$22/2),"Yes","No"))</f>
        <v>No</v>
      </c>
      <c r="G351" s="158"/>
      <c r="H351" s="2"/>
      <c r="I351" s="1"/>
      <c r="J351" s="1"/>
      <c r="K351" s="1"/>
      <c r="L351" s="1"/>
      <c r="M351" s="1"/>
      <c r="N351" s="156"/>
      <c r="O351" s="156"/>
      <c r="P351" s="157"/>
    </row>
    <row r="352" spans="1:16" s="104" customFormat="1" ht="13" x14ac:dyDescent="0.2">
      <c r="A352" s="110"/>
      <c r="B352" s="98"/>
      <c r="C352" s="98"/>
      <c r="D352" s="106"/>
      <c r="E352" s="106"/>
      <c r="F352" s="100" t="str">
        <f>IF(G352="Yes",H352,IF(COUNTIF(G352:L352,"Yes")&gt;(Summary!C$22/2),"Yes","No"))</f>
        <v>No</v>
      </c>
      <c r="G352" s="158"/>
      <c r="H352" s="2"/>
      <c r="I352" s="1"/>
      <c r="J352" s="1"/>
      <c r="K352" s="1"/>
      <c r="L352" s="1"/>
      <c r="M352" s="1"/>
      <c r="N352" s="156"/>
      <c r="O352" s="156"/>
      <c r="P352" s="157"/>
    </row>
    <row r="353" spans="1:16" s="104" customFormat="1" ht="13" x14ac:dyDescent="0.2">
      <c r="A353" s="110"/>
      <c r="B353" s="98"/>
      <c r="C353" s="98"/>
      <c r="D353" s="106"/>
      <c r="E353" s="106"/>
      <c r="F353" s="100" t="str">
        <f>IF(G353="Yes",H353,IF(COUNTIF(G353:L353,"Yes")&gt;(Summary!C$22/2),"Yes","No"))</f>
        <v>No</v>
      </c>
      <c r="G353" s="158"/>
      <c r="H353" s="2"/>
      <c r="I353" s="1"/>
      <c r="J353" s="1"/>
      <c r="K353" s="1"/>
      <c r="L353" s="1"/>
      <c r="M353" s="1"/>
      <c r="N353" s="156"/>
      <c r="O353" s="156"/>
      <c r="P353" s="157"/>
    </row>
    <row r="354" spans="1:16" s="104" customFormat="1" ht="13" x14ac:dyDescent="0.2">
      <c r="A354" s="110"/>
      <c r="B354" s="98"/>
      <c r="C354" s="98"/>
      <c r="D354" s="106"/>
      <c r="E354" s="106"/>
      <c r="F354" s="100" t="str">
        <f>IF(G354="Yes",H354,IF(COUNTIF(G354:L354,"Yes")&gt;(Summary!C$22/2),"Yes","No"))</f>
        <v>No</v>
      </c>
      <c r="G354" s="158"/>
      <c r="H354" s="2"/>
      <c r="I354" s="1"/>
      <c r="J354" s="1"/>
      <c r="K354" s="1"/>
      <c r="L354" s="1"/>
      <c r="M354" s="1"/>
      <c r="N354" s="156"/>
      <c r="O354" s="156"/>
      <c r="P354" s="157"/>
    </row>
    <row r="355" spans="1:16" s="104" customFormat="1" ht="13" x14ac:dyDescent="0.2">
      <c r="A355" s="110"/>
      <c r="B355" s="98"/>
      <c r="C355" s="98"/>
      <c r="D355" s="106"/>
      <c r="E355" s="106"/>
      <c r="F355" s="100" t="str">
        <f>IF(G355="Yes",H355,IF(COUNTIF(G355:L355,"Yes")&gt;(Summary!C$22/2),"Yes","No"))</f>
        <v>No</v>
      </c>
      <c r="G355" s="158"/>
      <c r="H355" s="2"/>
      <c r="I355" s="1"/>
      <c r="J355" s="1"/>
      <c r="K355" s="1"/>
      <c r="L355" s="1"/>
      <c r="M355" s="1"/>
      <c r="N355" s="156"/>
      <c r="O355" s="156"/>
      <c r="P355" s="157"/>
    </row>
    <row r="356" spans="1:16" s="104" customFormat="1" ht="13" x14ac:dyDescent="0.2">
      <c r="A356" s="110"/>
      <c r="B356" s="98"/>
      <c r="C356" s="98"/>
      <c r="D356" s="106"/>
      <c r="E356" s="106"/>
      <c r="F356" s="100" t="str">
        <f>IF(G356="Yes",H356,IF(COUNTIF(G356:L356,"Yes")&gt;(Summary!C$22/2),"Yes","No"))</f>
        <v>No</v>
      </c>
      <c r="G356" s="158"/>
      <c r="H356" s="2"/>
      <c r="I356" s="1"/>
      <c r="J356" s="1"/>
      <c r="K356" s="1"/>
      <c r="L356" s="1"/>
      <c r="M356" s="1"/>
      <c r="N356" s="156"/>
      <c r="O356" s="156"/>
      <c r="P356" s="157"/>
    </row>
    <row r="357" spans="1:16" s="104" customFormat="1" ht="13" x14ac:dyDescent="0.2">
      <c r="A357" s="110"/>
      <c r="B357" s="98"/>
      <c r="C357" s="98"/>
      <c r="D357" s="106"/>
      <c r="E357" s="106"/>
      <c r="F357" s="100" t="str">
        <f>IF(G357="Yes",H357,IF(COUNTIF(G357:L357,"Yes")&gt;(Summary!C$22/2),"Yes","No"))</f>
        <v>No</v>
      </c>
      <c r="G357" s="158"/>
      <c r="H357" s="2"/>
      <c r="I357" s="1"/>
      <c r="J357" s="1"/>
      <c r="K357" s="1"/>
      <c r="L357" s="1"/>
      <c r="M357" s="1"/>
      <c r="N357" s="156"/>
      <c r="O357" s="156"/>
      <c r="P357" s="157"/>
    </row>
    <row r="358" spans="1:16" s="104" customFormat="1" ht="13" x14ac:dyDescent="0.2">
      <c r="A358" s="110"/>
      <c r="B358" s="98"/>
      <c r="C358" s="98"/>
      <c r="D358" s="106"/>
      <c r="E358" s="106"/>
      <c r="F358" s="100" t="str">
        <f>IF(G358="Yes",H358,IF(COUNTIF(G358:L358,"Yes")&gt;(Summary!C$22/2),"Yes","No"))</f>
        <v>No</v>
      </c>
      <c r="G358" s="158"/>
      <c r="H358" s="2"/>
      <c r="I358" s="1"/>
      <c r="J358" s="1"/>
      <c r="K358" s="1"/>
      <c r="L358" s="1"/>
      <c r="M358" s="1"/>
      <c r="N358" s="156"/>
      <c r="O358" s="156"/>
      <c r="P358" s="157"/>
    </row>
    <row r="359" spans="1:16" s="104" customFormat="1" ht="13" x14ac:dyDescent="0.2">
      <c r="A359" s="110"/>
      <c r="B359" s="98"/>
      <c r="C359" s="98"/>
      <c r="D359" s="106"/>
      <c r="E359" s="106"/>
      <c r="F359" s="100" t="str">
        <f>IF(G359="Yes",H359,IF(COUNTIF(G359:L359,"Yes")&gt;(Summary!C$22/2),"Yes","No"))</f>
        <v>No</v>
      </c>
      <c r="G359" s="158"/>
      <c r="H359" s="2"/>
      <c r="I359" s="1"/>
      <c r="J359" s="1"/>
      <c r="K359" s="1"/>
      <c r="L359" s="1"/>
      <c r="M359" s="1"/>
      <c r="N359" s="156"/>
      <c r="O359" s="156"/>
      <c r="P359" s="157"/>
    </row>
    <row r="360" spans="1:16" s="104" customFormat="1" ht="13" x14ac:dyDescent="0.2">
      <c r="A360" s="110"/>
      <c r="B360" s="98"/>
      <c r="C360" s="98"/>
      <c r="D360" s="106"/>
      <c r="E360" s="106"/>
      <c r="F360" s="100" t="str">
        <f>IF(G360="Yes",H360,IF(COUNTIF(G360:L360,"Yes")&gt;(Summary!C$22/2),"Yes","No"))</f>
        <v>No</v>
      </c>
      <c r="G360" s="158"/>
      <c r="H360" s="2"/>
      <c r="I360" s="1"/>
      <c r="J360" s="1"/>
      <c r="K360" s="1"/>
      <c r="L360" s="1"/>
      <c r="M360" s="1"/>
      <c r="N360" s="156"/>
      <c r="O360" s="156"/>
      <c r="P360" s="157"/>
    </row>
    <row r="361" spans="1:16" s="104" customFormat="1" ht="13" x14ac:dyDescent="0.2">
      <c r="A361" s="110"/>
      <c r="B361" s="98"/>
      <c r="C361" s="98"/>
      <c r="D361" s="106"/>
      <c r="E361" s="106"/>
      <c r="F361" s="100" t="str">
        <f>IF(G361="Yes",H361,IF(COUNTIF(G361:L361,"Yes")&gt;(Summary!C$22/2),"Yes","No"))</f>
        <v>No</v>
      </c>
      <c r="G361" s="158"/>
      <c r="H361" s="2"/>
      <c r="I361" s="1"/>
      <c r="J361" s="1"/>
      <c r="K361" s="1"/>
      <c r="L361" s="1"/>
      <c r="M361" s="1"/>
      <c r="N361" s="156"/>
      <c r="O361" s="156"/>
      <c r="P361" s="157"/>
    </row>
    <row r="362" spans="1:16" s="104" customFormat="1" ht="13" x14ac:dyDescent="0.2">
      <c r="A362" s="110"/>
      <c r="B362" s="98"/>
      <c r="C362" s="98"/>
      <c r="D362" s="106"/>
      <c r="E362" s="106"/>
      <c r="F362" s="100" t="str">
        <f>IF(G362="Yes",H362,IF(COUNTIF(G362:L362,"Yes")&gt;(Summary!C$22/2),"Yes","No"))</f>
        <v>No</v>
      </c>
      <c r="G362" s="158"/>
      <c r="H362" s="2"/>
      <c r="I362" s="1"/>
      <c r="J362" s="1"/>
      <c r="K362" s="1"/>
      <c r="L362" s="1"/>
      <c r="M362" s="1"/>
      <c r="N362" s="156"/>
      <c r="O362" s="156"/>
      <c r="P362" s="157"/>
    </row>
    <row r="363" spans="1:16" s="104" customFormat="1" ht="13" x14ac:dyDescent="0.2">
      <c r="A363" s="110"/>
      <c r="B363" s="98"/>
      <c r="C363" s="98"/>
      <c r="D363" s="106"/>
      <c r="E363" s="106"/>
      <c r="F363" s="100" t="str">
        <f>IF(G363="Yes",H363,IF(COUNTIF(G363:L363,"Yes")&gt;(Summary!C$22/2),"Yes","No"))</f>
        <v>No</v>
      </c>
      <c r="G363" s="158"/>
      <c r="H363" s="2"/>
      <c r="I363" s="1"/>
      <c r="J363" s="1"/>
      <c r="K363" s="1"/>
      <c r="L363" s="1"/>
      <c r="M363" s="1"/>
      <c r="N363" s="156"/>
      <c r="O363" s="156"/>
      <c r="P363" s="157"/>
    </row>
    <row r="364" spans="1:16" s="104" customFormat="1" ht="13" x14ac:dyDescent="0.2">
      <c r="A364" s="110"/>
      <c r="B364" s="98"/>
      <c r="C364" s="98"/>
      <c r="D364" s="106"/>
      <c r="E364" s="106"/>
      <c r="F364" s="100" t="str">
        <f>IF(G364="Yes",H364,IF(COUNTIF(G364:L364,"Yes")&gt;(Summary!C$22/2),"Yes","No"))</f>
        <v>No</v>
      </c>
      <c r="G364" s="158"/>
      <c r="H364" s="2"/>
      <c r="I364" s="1"/>
      <c r="J364" s="1"/>
      <c r="K364" s="1"/>
      <c r="L364" s="1"/>
      <c r="M364" s="1"/>
      <c r="N364" s="156"/>
      <c r="O364" s="156"/>
      <c r="P364" s="157"/>
    </row>
    <row r="365" spans="1:16" s="104" customFormat="1" ht="13" x14ac:dyDescent="0.2">
      <c r="A365" s="110"/>
      <c r="B365" s="98"/>
      <c r="C365" s="98"/>
      <c r="D365" s="106"/>
      <c r="E365" s="106"/>
      <c r="F365" s="100" t="str">
        <f>IF(G365="Yes",H365,IF(COUNTIF(G365:L365,"Yes")&gt;(Summary!C$22/2),"Yes","No"))</f>
        <v>No</v>
      </c>
      <c r="G365" s="158"/>
      <c r="H365" s="2"/>
      <c r="I365" s="1"/>
      <c r="J365" s="1"/>
      <c r="K365" s="1"/>
      <c r="L365" s="1"/>
      <c r="M365" s="1"/>
      <c r="N365" s="156"/>
      <c r="O365" s="156"/>
      <c r="P365" s="157"/>
    </row>
    <row r="366" spans="1:16" s="104" customFormat="1" ht="13" x14ac:dyDescent="0.2">
      <c r="A366" s="110"/>
      <c r="B366" s="98"/>
      <c r="C366" s="98"/>
      <c r="D366" s="106"/>
      <c r="E366" s="106"/>
      <c r="F366" s="100" t="str">
        <f>IF(G366="Yes",H366,IF(COUNTIF(G366:L366,"Yes")&gt;(Summary!C$22/2),"Yes","No"))</f>
        <v>No</v>
      </c>
      <c r="G366" s="158"/>
      <c r="H366" s="2"/>
      <c r="I366" s="1"/>
      <c r="J366" s="1"/>
      <c r="K366" s="1"/>
      <c r="L366" s="1"/>
      <c r="M366" s="1"/>
      <c r="N366" s="156"/>
      <c r="O366" s="156"/>
      <c r="P366" s="157"/>
    </row>
    <row r="367" spans="1:16" s="104" customFormat="1" ht="13" x14ac:dyDescent="0.2">
      <c r="A367" s="110"/>
      <c r="B367" s="98"/>
      <c r="C367" s="98"/>
      <c r="D367" s="106"/>
      <c r="E367" s="106"/>
      <c r="F367" s="100" t="str">
        <f>IF(G367="Yes",H367,IF(COUNTIF(G367:L367,"Yes")&gt;(Summary!C$22/2),"Yes","No"))</f>
        <v>No</v>
      </c>
      <c r="G367" s="158"/>
      <c r="H367" s="2"/>
      <c r="I367" s="1"/>
      <c r="J367" s="1"/>
      <c r="K367" s="1"/>
      <c r="L367" s="1"/>
      <c r="M367" s="1"/>
      <c r="N367" s="156"/>
      <c r="O367" s="156"/>
      <c r="P367" s="157"/>
    </row>
    <row r="368" spans="1:16" s="104" customFormat="1" ht="13" x14ac:dyDescent="0.2">
      <c r="A368" s="110"/>
      <c r="B368" s="98"/>
      <c r="C368" s="98"/>
      <c r="D368" s="106"/>
      <c r="E368" s="106"/>
      <c r="F368" s="100" t="str">
        <f>IF(G368="Yes",H368,IF(COUNTIF(G368:L368,"Yes")&gt;(Summary!C$22/2),"Yes","No"))</f>
        <v>No</v>
      </c>
      <c r="G368" s="158"/>
      <c r="H368" s="2"/>
      <c r="I368" s="1"/>
      <c r="J368" s="1"/>
      <c r="K368" s="1"/>
      <c r="L368" s="1"/>
      <c r="M368" s="1"/>
      <c r="N368" s="156"/>
      <c r="O368" s="156"/>
      <c r="P368" s="157"/>
    </row>
    <row r="369" spans="1:16" s="104" customFormat="1" ht="13" x14ac:dyDescent="0.2">
      <c r="A369" s="110"/>
      <c r="B369" s="98"/>
      <c r="C369" s="98"/>
      <c r="D369" s="106"/>
      <c r="E369" s="106"/>
      <c r="F369" s="100" t="str">
        <f>IF(G369="Yes",H369,IF(COUNTIF(G369:L369,"Yes")&gt;(Summary!C$22/2),"Yes","No"))</f>
        <v>No</v>
      </c>
      <c r="G369" s="158"/>
      <c r="H369" s="2"/>
      <c r="I369" s="1"/>
      <c r="J369" s="1"/>
      <c r="K369" s="1"/>
      <c r="L369" s="1"/>
      <c r="M369" s="1"/>
      <c r="N369" s="156"/>
      <c r="O369" s="156"/>
      <c r="P369" s="157"/>
    </row>
    <row r="370" spans="1:16" s="104" customFormat="1" ht="13" x14ac:dyDescent="0.2">
      <c r="A370" s="110"/>
      <c r="B370" s="98"/>
      <c r="C370" s="98"/>
      <c r="D370" s="106"/>
      <c r="E370" s="106"/>
      <c r="F370" s="100" t="str">
        <f>IF(G370="Yes",H370,IF(COUNTIF(G370:L370,"Yes")&gt;(Summary!C$22/2),"Yes","No"))</f>
        <v>No</v>
      </c>
      <c r="G370" s="158"/>
      <c r="H370" s="2"/>
      <c r="I370" s="1"/>
      <c r="J370" s="1"/>
      <c r="K370" s="1"/>
      <c r="L370" s="1"/>
      <c r="M370" s="1"/>
      <c r="N370" s="156"/>
      <c r="O370" s="156"/>
      <c r="P370" s="157"/>
    </row>
    <row r="371" spans="1:16" s="104" customFormat="1" ht="13" x14ac:dyDescent="0.2">
      <c r="A371" s="110"/>
      <c r="B371" s="98"/>
      <c r="C371" s="98"/>
      <c r="D371" s="106"/>
      <c r="E371" s="106"/>
      <c r="F371" s="100" t="str">
        <f>IF(G371="Yes",H371,IF(COUNTIF(G371:L371,"Yes")&gt;(Summary!C$22/2),"Yes","No"))</f>
        <v>No</v>
      </c>
      <c r="G371" s="158"/>
      <c r="H371" s="2"/>
      <c r="I371" s="1"/>
      <c r="J371" s="1"/>
      <c r="K371" s="1"/>
      <c r="L371" s="1"/>
      <c r="M371" s="1"/>
      <c r="N371" s="156"/>
      <c r="O371" s="156"/>
      <c r="P371" s="157"/>
    </row>
    <row r="372" spans="1:16" s="104" customFormat="1" ht="13" x14ac:dyDescent="0.2">
      <c r="A372" s="110"/>
      <c r="B372" s="98"/>
      <c r="C372" s="98"/>
      <c r="D372" s="106"/>
      <c r="E372" s="106"/>
      <c r="F372" s="100" t="str">
        <f>IF(G372="Yes",H372,IF(COUNTIF(G372:L372,"Yes")&gt;(Summary!C$22/2),"Yes","No"))</f>
        <v>No</v>
      </c>
      <c r="G372" s="158"/>
      <c r="H372" s="2"/>
      <c r="I372" s="1"/>
      <c r="J372" s="1"/>
      <c r="K372" s="1"/>
      <c r="L372" s="1"/>
      <c r="M372" s="1"/>
      <c r="N372" s="156"/>
      <c r="O372" s="156"/>
      <c r="P372" s="157"/>
    </row>
    <row r="373" spans="1:16" s="104" customFormat="1" ht="13" x14ac:dyDescent="0.2">
      <c r="A373" s="110"/>
      <c r="B373" s="98"/>
      <c r="C373" s="98"/>
      <c r="D373" s="106"/>
      <c r="E373" s="106"/>
      <c r="F373" s="100" t="str">
        <f>IF(G373="Yes",H373,IF(COUNTIF(G373:L373,"Yes")&gt;(Summary!C$22/2),"Yes","No"))</f>
        <v>No</v>
      </c>
      <c r="G373" s="158"/>
      <c r="H373" s="2"/>
      <c r="I373" s="1"/>
      <c r="J373" s="1"/>
      <c r="K373" s="1"/>
      <c r="L373" s="1"/>
      <c r="M373" s="1"/>
      <c r="N373" s="156"/>
      <c r="O373" s="156"/>
      <c r="P373" s="157"/>
    </row>
    <row r="374" spans="1:16" s="104" customFormat="1" ht="13" x14ac:dyDescent="0.2">
      <c r="A374" s="110"/>
      <c r="B374" s="98"/>
      <c r="C374" s="98"/>
      <c r="D374" s="106"/>
      <c r="E374" s="106"/>
      <c r="F374" s="100" t="str">
        <f>IF(G374="Yes",H374,IF(COUNTIF(G374:L374,"Yes")&gt;(Summary!C$22/2),"Yes","No"))</f>
        <v>No</v>
      </c>
      <c r="G374" s="158"/>
      <c r="H374" s="2"/>
      <c r="I374" s="1"/>
      <c r="J374" s="1"/>
      <c r="K374" s="1"/>
      <c r="L374" s="1"/>
      <c r="M374" s="1"/>
      <c r="N374" s="156"/>
      <c r="O374" s="156"/>
      <c r="P374" s="157"/>
    </row>
    <row r="375" spans="1:16" s="104" customFormat="1" ht="13" x14ac:dyDescent="0.2">
      <c r="A375" s="110"/>
      <c r="B375" s="98"/>
      <c r="C375" s="98"/>
      <c r="D375" s="106"/>
      <c r="E375" s="106"/>
      <c r="F375" s="100" t="str">
        <f>IF(G375="Yes",H375,IF(COUNTIF(G375:L375,"Yes")&gt;(Summary!C$22/2),"Yes","No"))</f>
        <v>No</v>
      </c>
      <c r="G375" s="158"/>
      <c r="H375" s="2"/>
      <c r="I375" s="1"/>
      <c r="J375" s="1"/>
      <c r="K375" s="1"/>
      <c r="L375" s="1"/>
      <c r="M375" s="1"/>
      <c r="N375" s="156"/>
      <c r="O375" s="156"/>
      <c r="P375" s="157"/>
    </row>
    <row r="376" spans="1:16" s="104" customFormat="1" ht="13" x14ac:dyDescent="0.2">
      <c r="A376" s="110"/>
      <c r="B376" s="98"/>
      <c r="C376" s="98"/>
      <c r="D376" s="106"/>
      <c r="E376" s="106"/>
      <c r="F376" s="100" t="str">
        <f>IF(G376="Yes",H376,IF(COUNTIF(G376:L376,"Yes")&gt;(Summary!C$22/2),"Yes","No"))</f>
        <v>No</v>
      </c>
      <c r="G376" s="158"/>
      <c r="H376" s="2"/>
      <c r="I376" s="1"/>
      <c r="J376" s="1"/>
      <c r="K376" s="1"/>
      <c r="L376" s="1"/>
      <c r="M376" s="1"/>
      <c r="N376" s="156"/>
      <c r="O376" s="156"/>
      <c r="P376" s="157"/>
    </row>
    <row r="377" spans="1:16" s="104" customFormat="1" ht="13" x14ac:dyDescent="0.2">
      <c r="A377" s="110"/>
      <c r="B377" s="98"/>
      <c r="C377" s="98"/>
      <c r="D377" s="106"/>
      <c r="E377" s="106"/>
      <c r="F377" s="100" t="str">
        <f>IF(G377="Yes",H377,IF(COUNTIF(G377:L377,"Yes")&gt;(Summary!C$22/2),"Yes","No"))</f>
        <v>No</v>
      </c>
      <c r="G377" s="158"/>
      <c r="H377" s="2"/>
      <c r="I377" s="1"/>
      <c r="J377" s="1"/>
      <c r="K377" s="1"/>
      <c r="L377" s="1"/>
      <c r="M377" s="1"/>
      <c r="N377" s="156"/>
      <c r="O377" s="156"/>
      <c r="P377" s="157"/>
    </row>
    <row r="378" spans="1:16" s="104" customFormat="1" ht="13" x14ac:dyDescent="0.2">
      <c r="A378" s="110"/>
      <c r="B378" s="98"/>
      <c r="C378" s="98"/>
      <c r="D378" s="106"/>
      <c r="E378" s="106"/>
      <c r="F378" s="100" t="str">
        <f>IF(G378="Yes",H378,IF(COUNTIF(G378:L378,"Yes")&gt;(Summary!C$22/2),"Yes","No"))</f>
        <v>No</v>
      </c>
      <c r="G378" s="158"/>
      <c r="H378" s="2"/>
      <c r="I378" s="1"/>
      <c r="J378" s="1"/>
      <c r="K378" s="1"/>
      <c r="L378" s="1"/>
      <c r="M378" s="1"/>
      <c r="N378" s="156"/>
      <c r="O378" s="156"/>
      <c r="P378" s="157"/>
    </row>
    <row r="379" spans="1:16" s="104" customFormat="1" ht="13" x14ac:dyDescent="0.2">
      <c r="A379" s="110"/>
      <c r="B379" s="98"/>
      <c r="C379" s="98"/>
      <c r="D379" s="106"/>
      <c r="E379" s="106"/>
      <c r="F379" s="100" t="str">
        <f>IF(G379="Yes",H379,IF(COUNTIF(G379:L379,"Yes")&gt;(Summary!C$22/2),"Yes","No"))</f>
        <v>No</v>
      </c>
      <c r="G379" s="158"/>
      <c r="H379" s="2"/>
      <c r="I379" s="1"/>
      <c r="J379" s="1"/>
      <c r="K379" s="1"/>
      <c r="L379" s="1"/>
      <c r="M379" s="1"/>
      <c r="N379" s="156"/>
      <c r="O379" s="156"/>
      <c r="P379" s="157"/>
    </row>
    <row r="380" spans="1:16" s="104" customFormat="1" ht="13" x14ac:dyDescent="0.2">
      <c r="A380" s="110"/>
      <c r="B380" s="98"/>
      <c r="C380" s="98"/>
      <c r="D380" s="106"/>
      <c r="E380" s="106"/>
      <c r="F380" s="100" t="str">
        <f>IF(G380="Yes",H380,IF(COUNTIF(G380:L380,"Yes")&gt;(Summary!C$22/2),"Yes","No"))</f>
        <v>No</v>
      </c>
      <c r="G380" s="158"/>
      <c r="H380" s="2"/>
      <c r="I380" s="1"/>
      <c r="J380" s="1"/>
      <c r="K380" s="1"/>
      <c r="L380" s="1"/>
      <c r="M380" s="1"/>
      <c r="N380" s="156"/>
      <c r="O380" s="156"/>
      <c r="P380" s="157"/>
    </row>
    <row r="381" spans="1:16" s="104" customFormat="1" ht="13" x14ac:dyDescent="0.2">
      <c r="A381" s="110"/>
      <c r="B381" s="98"/>
      <c r="C381" s="98"/>
      <c r="D381" s="106"/>
      <c r="E381" s="106"/>
      <c r="F381" s="100" t="str">
        <f>IF(G381="Yes",H381,IF(COUNTIF(G381:L381,"Yes")&gt;(Summary!C$22/2),"Yes","No"))</f>
        <v>No</v>
      </c>
      <c r="G381" s="158"/>
      <c r="H381" s="2"/>
      <c r="I381" s="1"/>
      <c r="J381" s="1"/>
      <c r="K381" s="1"/>
      <c r="L381" s="1"/>
      <c r="M381" s="1"/>
      <c r="N381" s="156"/>
      <c r="O381" s="156"/>
      <c r="P381" s="157"/>
    </row>
    <row r="382" spans="1:16" s="104" customFormat="1" ht="13" x14ac:dyDescent="0.2">
      <c r="A382" s="110"/>
      <c r="B382" s="98"/>
      <c r="C382" s="98"/>
      <c r="D382" s="106"/>
      <c r="E382" s="106"/>
      <c r="F382" s="100" t="str">
        <f>IF(G382="Yes",H382,IF(COUNTIF(G382:L382,"Yes")&gt;(Summary!C$22/2),"Yes","No"))</f>
        <v>No</v>
      </c>
      <c r="G382" s="158"/>
      <c r="H382" s="2"/>
      <c r="I382" s="1"/>
      <c r="J382" s="1"/>
      <c r="K382" s="1"/>
      <c r="L382" s="1"/>
      <c r="M382" s="1"/>
      <c r="N382" s="156"/>
      <c r="O382" s="156"/>
      <c r="P382" s="157"/>
    </row>
    <row r="383" spans="1:16" s="104" customFormat="1" ht="13" x14ac:dyDescent="0.2">
      <c r="A383" s="110"/>
      <c r="B383" s="98"/>
      <c r="C383" s="98"/>
      <c r="D383" s="106"/>
      <c r="E383" s="106"/>
      <c r="F383" s="100" t="str">
        <f>IF(G383="Yes",H383,IF(COUNTIF(G383:L383,"Yes")&gt;(Summary!C$22/2),"Yes","No"))</f>
        <v>No</v>
      </c>
      <c r="G383" s="158"/>
      <c r="H383" s="2"/>
      <c r="I383" s="1"/>
      <c r="J383" s="1"/>
      <c r="K383" s="1"/>
      <c r="L383" s="1"/>
      <c r="M383" s="1"/>
      <c r="N383" s="156"/>
      <c r="O383" s="156"/>
      <c r="P383" s="157"/>
    </row>
    <row r="384" spans="1:16" s="104" customFormat="1" ht="13" x14ac:dyDescent="0.2">
      <c r="A384" s="110"/>
      <c r="B384" s="98"/>
      <c r="C384" s="98"/>
      <c r="D384" s="106"/>
      <c r="E384" s="106"/>
      <c r="F384" s="100" t="str">
        <f>IF(G384="Yes",H384,IF(COUNTIF(G384:L384,"Yes")&gt;(Summary!C$22/2),"Yes","No"))</f>
        <v>No</v>
      </c>
      <c r="G384" s="158"/>
      <c r="H384" s="2"/>
      <c r="I384" s="1"/>
      <c r="J384" s="1"/>
      <c r="K384" s="1"/>
      <c r="L384" s="1"/>
      <c r="M384" s="1"/>
      <c r="N384" s="156"/>
      <c r="O384" s="156"/>
      <c r="P384" s="157"/>
    </row>
    <row r="385" spans="1:16" s="104" customFormat="1" ht="13" x14ac:dyDescent="0.2">
      <c r="A385" s="110"/>
      <c r="B385" s="98"/>
      <c r="C385" s="98"/>
      <c r="D385" s="106"/>
      <c r="E385" s="106"/>
      <c r="F385" s="100" t="str">
        <f>IF(G385="Yes",H385,IF(COUNTIF(G385:L385,"Yes")&gt;(Summary!C$22/2),"Yes","No"))</f>
        <v>No</v>
      </c>
      <c r="G385" s="158"/>
      <c r="H385" s="2"/>
      <c r="I385" s="1"/>
      <c r="J385" s="1"/>
      <c r="K385" s="1"/>
      <c r="L385" s="1"/>
      <c r="M385" s="1"/>
      <c r="N385" s="156"/>
      <c r="O385" s="156"/>
      <c r="P385" s="157"/>
    </row>
    <row r="386" spans="1:16" s="104" customFormat="1" ht="13" x14ac:dyDescent="0.2">
      <c r="A386" s="110"/>
      <c r="B386" s="98"/>
      <c r="C386" s="98"/>
      <c r="D386" s="106"/>
      <c r="E386" s="106"/>
      <c r="F386" s="100" t="str">
        <f>IF(G386="Yes",H386,IF(COUNTIF(G386:L386,"Yes")&gt;(Summary!C$22/2),"Yes","No"))</f>
        <v>No</v>
      </c>
      <c r="G386" s="158"/>
      <c r="H386" s="2"/>
      <c r="I386" s="1"/>
      <c r="J386" s="1"/>
      <c r="K386" s="1"/>
      <c r="L386" s="1"/>
      <c r="M386" s="1"/>
      <c r="N386" s="156"/>
      <c r="O386" s="156"/>
      <c r="P386" s="157"/>
    </row>
    <row r="387" spans="1:16" s="104" customFormat="1" ht="13" x14ac:dyDescent="0.2">
      <c r="A387" s="110"/>
      <c r="B387" s="98"/>
      <c r="C387" s="98"/>
      <c r="D387" s="106"/>
      <c r="E387" s="106"/>
      <c r="F387" s="100" t="str">
        <f>IF(G387="Yes",H387,IF(COUNTIF(G387:L387,"Yes")&gt;(Summary!C$22/2),"Yes","No"))</f>
        <v>No</v>
      </c>
      <c r="G387" s="158"/>
      <c r="H387" s="2"/>
      <c r="I387" s="1"/>
      <c r="J387" s="1"/>
      <c r="K387" s="1"/>
      <c r="L387" s="1"/>
      <c r="M387" s="1"/>
      <c r="N387" s="156"/>
      <c r="O387" s="156"/>
      <c r="P387" s="157"/>
    </row>
    <row r="388" spans="1:16" s="104" customFormat="1" ht="13" x14ac:dyDescent="0.2">
      <c r="A388" s="110"/>
      <c r="B388" s="98"/>
      <c r="C388" s="98"/>
      <c r="D388" s="106"/>
      <c r="E388" s="106"/>
      <c r="F388" s="100" t="str">
        <f>IF(G388="Yes",H388,IF(COUNTIF(G388:L388,"Yes")&gt;(Summary!C$22/2),"Yes","No"))</f>
        <v>No</v>
      </c>
      <c r="G388" s="158"/>
      <c r="H388" s="2"/>
      <c r="I388" s="1"/>
      <c r="J388" s="1"/>
      <c r="K388" s="1"/>
      <c r="L388" s="1"/>
      <c r="M388" s="1"/>
      <c r="N388" s="156"/>
      <c r="O388" s="156"/>
      <c r="P388" s="157"/>
    </row>
    <row r="389" spans="1:16" s="104" customFormat="1" ht="13" x14ac:dyDescent="0.2">
      <c r="A389" s="110"/>
      <c r="B389" s="98"/>
      <c r="C389" s="98"/>
      <c r="D389" s="106"/>
      <c r="E389" s="106"/>
      <c r="F389" s="100" t="str">
        <f>IF(G389="Yes",H389,IF(COUNTIF(G389:L389,"Yes")&gt;(Summary!C$22/2),"Yes","No"))</f>
        <v>No</v>
      </c>
      <c r="G389" s="158"/>
      <c r="H389" s="2"/>
      <c r="I389" s="1"/>
      <c r="J389" s="1"/>
      <c r="K389" s="1"/>
      <c r="L389" s="1"/>
      <c r="M389" s="1"/>
      <c r="N389" s="156"/>
      <c r="O389" s="156"/>
      <c r="P389" s="157"/>
    </row>
    <row r="390" spans="1:16" s="104" customFormat="1" ht="13" x14ac:dyDescent="0.2">
      <c r="A390" s="110"/>
      <c r="B390" s="98"/>
      <c r="C390" s="98"/>
      <c r="D390" s="106"/>
      <c r="E390" s="106"/>
      <c r="F390" s="100" t="str">
        <f>IF(G390="Yes",H390,IF(COUNTIF(G390:L390,"Yes")&gt;(Summary!C$22/2),"Yes","No"))</f>
        <v>No</v>
      </c>
      <c r="G390" s="158"/>
      <c r="H390" s="2"/>
      <c r="I390" s="1"/>
      <c r="J390" s="1"/>
      <c r="K390" s="1"/>
      <c r="L390" s="1"/>
      <c r="M390" s="1"/>
      <c r="N390" s="156"/>
      <c r="O390" s="156"/>
      <c r="P390" s="157"/>
    </row>
    <row r="391" spans="1:16" s="104" customFormat="1" ht="13" x14ac:dyDescent="0.2">
      <c r="A391" s="110"/>
      <c r="B391" s="98"/>
      <c r="C391" s="98"/>
      <c r="D391" s="106"/>
      <c r="E391" s="106"/>
      <c r="F391" s="100" t="str">
        <f>IF(G391="Yes",H391,IF(COUNTIF(G391:L391,"Yes")&gt;(Summary!C$22/2),"Yes","No"))</f>
        <v>No</v>
      </c>
      <c r="G391" s="158"/>
      <c r="H391" s="2"/>
      <c r="I391" s="1"/>
      <c r="J391" s="1"/>
      <c r="K391" s="1"/>
      <c r="L391" s="1"/>
      <c r="M391" s="1"/>
      <c r="N391" s="156"/>
      <c r="O391" s="156"/>
      <c r="P391" s="157"/>
    </row>
    <row r="392" spans="1:16" s="104" customFormat="1" ht="13" x14ac:dyDescent="0.2">
      <c r="A392" s="110"/>
      <c r="B392" s="98"/>
      <c r="C392" s="98"/>
      <c r="D392" s="106"/>
      <c r="E392" s="106"/>
      <c r="F392" s="100" t="str">
        <f>IF(G392="Yes",H392,IF(COUNTIF(G392:L392,"Yes")&gt;(Summary!C$22/2),"Yes","No"))</f>
        <v>No</v>
      </c>
      <c r="G392" s="158"/>
      <c r="H392" s="2"/>
      <c r="I392" s="1"/>
      <c r="J392" s="1"/>
      <c r="K392" s="1"/>
      <c r="L392" s="1"/>
      <c r="M392" s="1"/>
      <c r="N392" s="156"/>
      <c r="O392" s="156"/>
      <c r="P392" s="157"/>
    </row>
    <row r="393" spans="1:16" s="104" customFormat="1" ht="13" x14ac:dyDescent="0.2">
      <c r="A393" s="110"/>
      <c r="B393" s="98"/>
      <c r="C393" s="98"/>
      <c r="D393" s="106"/>
      <c r="E393" s="106"/>
      <c r="F393" s="100" t="str">
        <f>IF(G393="Yes",H393,IF(COUNTIF(G393:L393,"Yes")&gt;(Summary!C$22/2),"Yes","No"))</f>
        <v>No</v>
      </c>
      <c r="G393" s="158"/>
      <c r="H393" s="2"/>
      <c r="I393" s="1"/>
      <c r="J393" s="1"/>
      <c r="K393" s="1"/>
      <c r="L393" s="1"/>
      <c r="M393" s="1"/>
      <c r="N393" s="156"/>
      <c r="O393" s="156"/>
      <c r="P393" s="157"/>
    </row>
    <row r="394" spans="1:16" s="104" customFormat="1" ht="13" x14ac:dyDescent="0.2">
      <c r="A394" s="110"/>
      <c r="B394" s="98"/>
      <c r="C394" s="98"/>
      <c r="D394" s="106"/>
      <c r="E394" s="106"/>
      <c r="F394" s="100" t="str">
        <f>IF(G394="Yes",H394,IF(COUNTIF(G394:L394,"Yes")&gt;(Summary!C$22/2),"Yes","No"))</f>
        <v>No</v>
      </c>
      <c r="G394" s="158"/>
      <c r="H394" s="2"/>
      <c r="I394" s="1"/>
      <c r="J394" s="1"/>
      <c r="K394" s="1"/>
      <c r="L394" s="1"/>
      <c r="M394" s="1"/>
      <c r="N394" s="156"/>
      <c r="O394" s="156"/>
      <c r="P394" s="157"/>
    </row>
    <row r="395" spans="1:16" s="104" customFormat="1" ht="13" x14ac:dyDescent="0.2">
      <c r="A395" s="110"/>
      <c r="B395" s="98"/>
      <c r="C395" s="98"/>
      <c r="D395" s="106"/>
      <c r="E395" s="106"/>
      <c r="F395" s="100" t="str">
        <f>IF(G395="Yes",H395,IF(COUNTIF(G395:L395,"Yes")&gt;(Summary!C$22/2),"Yes","No"))</f>
        <v>No</v>
      </c>
      <c r="G395" s="158"/>
      <c r="H395" s="2"/>
      <c r="I395" s="1"/>
      <c r="J395" s="1"/>
      <c r="K395" s="1"/>
      <c r="L395" s="1"/>
      <c r="M395" s="1"/>
      <c r="N395" s="156"/>
      <c r="O395" s="156"/>
      <c r="P395" s="157"/>
    </row>
    <row r="396" spans="1:16" s="104" customFormat="1" ht="13" x14ac:dyDescent="0.2">
      <c r="A396" s="110"/>
      <c r="B396" s="98"/>
      <c r="C396" s="98"/>
      <c r="D396" s="106"/>
      <c r="E396" s="106"/>
      <c r="F396" s="100" t="str">
        <f>IF(G396="Yes",H396,IF(COUNTIF(G396:L396,"Yes")&gt;(Summary!C$22/2),"Yes","No"))</f>
        <v>No</v>
      </c>
      <c r="G396" s="158"/>
      <c r="H396" s="2"/>
      <c r="I396" s="1"/>
      <c r="J396" s="1"/>
      <c r="K396" s="1"/>
      <c r="L396" s="1"/>
      <c r="M396" s="1"/>
      <c r="N396" s="156"/>
      <c r="O396" s="156"/>
      <c r="P396" s="157"/>
    </row>
    <row r="397" spans="1:16" s="104" customFormat="1" ht="13" x14ac:dyDescent="0.2">
      <c r="A397" s="110"/>
      <c r="B397" s="98"/>
      <c r="C397" s="98"/>
      <c r="D397" s="106"/>
      <c r="E397" s="106"/>
      <c r="F397" s="100" t="str">
        <f>IF(G397="Yes",H397,IF(COUNTIF(G397:L397,"Yes")&gt;(Summary!C$22/2),"Yes","No"))</f>
        <v>No</v>
      </c>
      <c r="G397" s="158"/>
      <c r="H397" s="2"/>
      <c r="I397" s="1"/>
      <c r="J397" s="1"/>
      <c r="K397" s="1"/>
      <c r="L397" s="1"/>
      <c r="M397" s="1"/>
      <c r="N397" s="156"/>
      <c r="O397" s="156"/>
      <c r="P397" s="157"/>
    </row>
    <row r="398" spans="1:16" s="104" customFormat="1" ht="13" x14ac:dyDescent="0.2">
      <c r="A398" s="110"/>
      <c r="B398" s="98"/>
      <c r="C398" s="98"/>
      <c r="D398" s="106"/>
      <c r="E398" s="106"/>
      <c r="F398" s="100" t="str">
        <f>IF(G398="Yes",H398,IF(COUNTIF(G398:L398,"Yes")&gt;(Summary!C$22/2),"Yes","No"))</f>
        <v>No</v>
      </c>
      <c r="G398" s="158"/>
      <c r="H398" s="2"/>
      <c r="I398" s="1"/>
      <c r="J398" s="1"/>
      <c r="K398" s="1"/>
      <c r="L398" s="1"/>
      <c r="M398" s="1"/>
      <c r="N398" s="156"/>
      <c r="O398" s="156"/>
      <c r="P398" s="157"/>
    </row>
    <row r="399" spans="1:16" s="104" customFormat="1" ht="13" x14ac:dyDescent="0.2">
      <c r="A399" s="110"/>
      <c r="B399" s="98"/>
      <c r="C399" s="98"/>
      <c r="D399" s="106"/>
      <c r="E399" s="106"/>
      <c r="F399" s="100" t="str">
        <f>IF(G399="Yes",H399,IF(COUNTIF(G399:L399,"Yes")&gt;(Summary!C$22/2),"Yes","No"))</f>
        <v>No</v>
      </c>
      <c r="G399" s="158"/>
      <c r="H399" s="2"/>
      <c r="I399" s="1"/>
      <c r="J399" s="1"/>
      <c r="K399" s="1"/>
      <c r="L399" s="1"/>
      <c r="M399" s="1"/>
      <c r="N399" s="156"/>
      <c r="O399" s="156"/>
      <c r="P399" s="157"/>
    </row>
    <row r="400" spans="1:16" s="104" customFormat="1" ht="13" x14ac:dyDescent="0.2">
      <c r="A400" s="110"/>
      <c r="B400" s="98"/>
      <c r="C400" s="98"/>
      <c r="D400" s="106"/>
      <c r="E400" s="106"/>
      <c r="F400" s="100" t="str">
        <f>IF(G400="Yes",H400,IF(COUNTIF(G400:L400,"Yes")&gt;(Summary!C$22/2),"Yes","No"))</f>
        <v>No</v>
      </c>
      <c r="G400" s="158"/>
      <c r="H400" s="2"/>
      <c r="I400" s="1"/>
      <c r="J400" s="1"/>
      <c r="K400" s="1"/>
      <c r="L400" s="1"/>
      <c r="M400" s="1"/>
      <c r="N400" s="156"/>
      <c r="O400" s="156"/>
      <c r="P400" s="157"/>
    </row>
    <row r="401" spans="1:16" s="104" customFormat="1" ht="13" x14ac:dyDescent="0.2">
      <c r="A401" s="110"/>
      <c r="B401" s="98"/>
      <c r="C401" s="98"/>
      <c r="D401" s="106"/>
      <c r="E401" s="106"/>
      <c r="F401" s="100" t="str">
        <f>IF(G401="Yes",H401,IF(COUNTIF(G401:L401,"Yes")&gt;(Summary!C$22/2),"Yes","No"))</f>
        <v>No</v>
      </c>
      <c r="G401" s="158"/>
      <c r="H401" s="2"/>
      <c r="I401" s="1"/>
      <c r="J401" s="1"/>
      <c r="K401" s="1"/>
      <c r="L401" s="1"/>
      <c r="M401" s="1"/>
      <c r="N401" s="156"/>
      <c r="O401" s="156"/>
      <c r="P401" s="157"/>
    </row>
    <row r="402" spans="1:16" s="104" customFormat="1" ht="13" x14ac:dyDescent="0.2">
      <c r="A402" s="110"/>
      <c r="B402" s="98"/>
      <c r="C402" s="98"/>
      <c r="D402" s="106"/>
      <c r="E402" s="106"/>
      <c r="F402" s="100" t="str">
        <f>IF(G402="Yes",H402,IF(COUNTIF(G402:L402,"Yes")&gt;(Summary!C$22/2),"Yes","No"))</f>
        <v>No</v>
      </c>
      <c r="G402" s="158"/>
      <c r="H402" s="2"/>
      <c r="I402" s="1"/>
      <c r="J402" s="1"/>
      <c r="K402" s="1"/>
      <c r="L402" s="1"/>
      <c r="M402" s="1"/>
      <c r="N402" s="156"/>
      <c r="O402" s="156"/>
      <c r="P402" s="157"/>
    </row>
    <row r="403" spans="1:16" s="104" customFormat="1" ht="13" x14ac:dyDescent="0.2">
      <c r="A403" s="110"/>
      <c r="B403" s="98"/>
      <c r="C403" s="98"/>
      <c r="D403" s="106"/>
      <c r="E403" s="106"/>
      <c r="F403" s="100" t="str">
        <f>IF(G403="Yes",H403,IF(COUNTIF(G403:L403,"Yes")&gt;(Summary!C$22/2),"Yes","No"))</f>
        <v>No</v>
      </c>
      <c r="G403" s="158"/>
      <c r="H403" s="2"/>
      <c r="I403" s="1"/>
      <c r="J403" s="1"/>
      <c r="K403" s="1"/>
      <c r="L403" s="1"/>
      <c r="M403" s="1"/>
      <c r="N403" s="156"/>
      <c r="O403" s="156"/>
      <c r="P403" s="157"/>
    </row>
    <row r="404" spans="1:16" s="104" customFormat="1" ht="13" x14ac:dyDescent="0.2">
      <c r="A404" s="110"/>
      <c r="B404" s="98"/>
      <c r="C404" s="98"/>
      <c r="D404" s="106"/>
      <c r="E404" s="106"/>
      <c r="F404" s="100" t="str">
        <f>IF(G404="Yes",H404,IF(COUNTIF(G404:L404,"Yes")&gt;(Summary!C$22/2),"Yes","No"))</f>
        <v>No</v>
      </c>
      <c r="G404" s="158"/>
      <c r="H404" s="2"/>
      <c r="I404" s="1"/>
      <c r="J404" s="1"/>
      <c r="K404" s="1"/>
      <c r="L404" s="1"/>
      <c r="M404" s="1"/>
      <c r="N404" s="156"/>
      <c r="O404" s="156"/>
      <c r="P404" s="157"/>
    </row>
    <row r="405" spans="1:16" s="104" customFormat="1" ht="13" x14ac:dyDescent="0.2">
      <c r="A405" s="110"/>
      <c r="B405" s="98"/>
      <c r="C405" s="98"/>
      <c r="D405" s="106"/>
      <c r="E405" s="106"/>
      <c r="F405" s="100" t="str">
        <f>IF(G405="Yes",H405,IF(COUNTIF(G405:L405,"Yes")&gt;(Summary!C$22/2),"Yes","No"))</f>
        <v>No</v>
      </c>
      <c r="G405" s="158"/>
      <c r="H405" s="2"/>
      <c r="I405" s="1"/>
      <c r="J405" s="1"/>
      <c r="K405" s="1"/>
      <c r="L405" s="1"/>
      <c r="M405" s="1"/>
      <c r="N405" s="156"/>
      <c r="O405" s="156"/>
      <c r="P405" s="157"/>
    </row>
    <row r="406" spans="1:16" s="104" customFormat="1" ht="13" x14ac:dyDescent="0.2">
      <c r="A406" s="110"/>
      <c r="B406" s="98"/>
      <c r="C406" s="98"/>
      <c r="D406" s="106"/>
      <c r="E406" s="106"/>
      <c r="F406" s="100" t="str">
        <f>IF(G406="Yes",H406,IF(COUNTIF(G406:L406,"Yes")&gt;(Summary!C$22/2),"Yes","No"))</f>
        <v>No</v>
      </c>
      <c r="G406" s="158"/>
      <c r="H406" s="2"/>
      <c r="I406" s="1"/>
      <c r="J406" s="1"/>
      <c r="K406" s="1"/>
      <c r="L406" s="1"/>
      <c r="M406" s="1"/>
      <c r="N406" s="156"/>
      <c r="O406" s="156"/>
      <c r="P406" s="157"/>
    </row>
    <row r="407" spans="1:16" s="104" customFormat="1" ht="13" x14ac:dyDescent="0.2">
      <c r="A407" s="110"/>
      <c r="B407" s="98"/>
      <c r="C407" s="98"/>
      <c r="D407" s="106"/>
      <c r="E407" s="106"/>
      <c r="F407" s="100" t="str">
        <f>IF(G407="Yes",H407,IF(COUNTIF(G407:L407,"Yes")&gt;(Summary!C$22/2),"Yes","No"))</f>
        <v>No</v>
      </c>
      <c r="G407" s="158"/>
      <c r="H407" s="2"/>
      <c r="I407" s="1"/>
      <c r="J407" s="1"/>
      <c r="K407" s="1"/>
      <c r="L407" s="1"/>
      <c r="M407" s="1"/>
      <c r="N407" s="156"/>
      <c r="O407" s="156"/>
      <c r="P407" s="157"/>
    </row>
    <row r="408" spans="1:16" s="104" customFormat="1" ht="13" x14ac:dyDescent="0.2">
      <c r="A408" s="110"/>
      <c r="B408" s="98"/>
      <c r="C408" s="98"/>
      <c r="D408" s="106"/>
      <c r="E408" s="106"/>
      <c r="F408" s="100" t="str">
        <f>IF(G408="Yes",H408,IF(COUNTIF(G408:L408,"Yes")&gt;(Summary!C$22/2),"Yes","No"))</f>
        <v>No</v>
      </c>
      <c r="G408" s="158"/>
      <c r="H408" s="2"/>
      <c r="I408" s="1"/>
      <c r="J408" s="1"/>
      <c r="K408" s="1"/>
      <c r="L408" s="1"/>
      <c r="M408" s="1"/>
      <c r="N408" s="156"/>
      <c r="O408" s="156"/>
      <c r="P408" s="157"/>
    </row>
    <row r="409" spans="1:16" s="104" customFormat="1" ht="13" x14ac:dyDescent="0.2">
      <c r="A409" s="110"/>
      <c r="B409" s="98"/>
      <c r="C409" s="98"/>
      <c r="D409" s="106"/>
      <c r="E409" s="106"/>
      <c r="F409" s="100" t="str">
        <f>IF(G409="Yes",H409,IF(COUNTIF(G409:L409,"Yes")&gt;(Summary!C$22/2),"Yes","No"))</f>
        <v>No</v>
      </c>
      <c r="G409" s="158"/>
      <c r="H409" s="2"/>
      <c r="I409" s="1"/>
      <c r="J409" s="1"/>
      <c r="K409" s="1"/>
      <c r="L409" s="1"/>
      <c r="M409" s="1"/>
      <c r="N409" s="156"/>
      <c r="O409" s="156"/>
      <c r="P409" s="157"/>
    </row>
    <row r="410" spans="1:16" s="104" customFormat="1" ht="13" x14ac:dyDescent="0.2">
      <c r="A410" s="110"/>
      <c r="B410" s="98"/>
      <c r="C410" s="98"/>
      <c r="D410" s="106"/>
      <c r="E410" s="106"/>
      <c r="F410" s="100" t="str">
        <f>IF(G410="Yes",H410,IF(COUNTIF(G410:L410,"Yes")&gt;(Summary!C$22/2),"Yes","No"))</f>
        <v>No</v>
      </c>
      <c r="G410" s="158"/>
      <c r="H410" s="2"/>
      <c r="I410" s="1"/>
      <c r="J410" s="1"/>
      <c r="K410" s="1"/>
      <c r="L410" s="1"/>
      <c r="M410" s="1"/>
      <c r="N410" s="156"/>
      <c r="O410" s="156"/>
      <c r="P410" s="157"/>
    </row>
    <row r="411" spans="1:16" s="104" customFormat="1" ht="13" x14ac:dyDescent="0.2">
      <c r="A411" s="110"/>
      <c r="B411" s="98"/>
      <c r="C411" s="98"/>
      <c r="D411" s="106"/>
      <c r="E411" s="106"/>
      <c r="F411" s="100" t="str">
        <f>IF(G411="Yes",H411,IF(COUNTIF(G411:L411,"Yes")&gt;(Summary!C$22/2),"Yes","No"))</f>
        <v>No</v>
      </c>
      <c r="G411" s="158"/>
      <c r="H411" s="2"/>
      <c r="I411" s="1"/>
      <c r="J411" s="1"/>
      <c r="K411" s="1"/>
      <c r="L411" s="1"/>
      <c r="M411" s="1"/>
      <c r="N411" s="156"/>
      <c r="O411" s="156"/>
      <c r="P411" s="157"/>
    </row>
    <row r="412" spans="1:16" s="104" customFormat="1" ht="13" x14ac:dyDescent="0.2">
      <c r="A412" s="110"/>
      <c r="B412" s="98"/>
      <c r="C412" s="98"/>
      <c r="D412" s="106"/>
      <c r="E412" s="106"/>
      <c r="F412" s="100" t="str">
        <f>IF(G412="Yes",H412,IF(COUNTIF(G412:L412,"Yes")&gt;(Summary!C$22/2),"Yes","No"))</f>
        <v>No</v>
      </c>
      <c r="G412" s="158"/>
      <c r="H412" s="2"/>
      <c r="I412" s="1"/>
      <c r="J412" s="1"/>
      <c r="K412" s="1"/>
      <c r="L412" s="1"/>
      <c r="M412" s="1"/>
      <c r="N412" s="156"/>
      <c r="O412" s="156"/>
      <c r="P412" s="157"/>
    </row>
    <row r="413" spans="1:16" s="104" customFormat="1" ht="13" x14ac:dyDescent="0.2">
      <c r="A413" s="110"/>
      <c r="B413" s="98"/>
      <c r="C413" s="98"/>
      <c r="D413" s="106"/>
      <c r="E413" s="106"/>
      <c r="F413" s="100" t="str">
        <f>IF(G413="Yes",H413,IF(COUNTIF(G413:L413,"Yes")&gt;(Summary!C$22/2),"Yes","No"))</f>
        <v>No</v>
      </c>
      <c r="G413" s="158"/>
      <c r="H413" s="2"/>
      <c r="I413" s="1"/>
      <c r="J413" s="1"/>
      <c r="K413" s="1"/>
      <c r="L413" s="1"/>
      <c r="M413" s="1"/>
      <c r="N413" s="156"/>
      <c r="O413" s="156"/>
      <c r="P413" s="157"/>
    </row>
    <row r="414" spans="1:16" s="104" customFormat="1" ht="13" x14ac:dyDescent="0.2">
      <c r="A414" s="110"/>
      <c r="B414" s="98"/>
      <c r="C414" s="98"/>
      <c r="D414" s="106"/>
      <c r="E414" s="106"/>
      <c r="F414" s="100" t="str">
        <f>IF(G414="Yes",H414,IF(COUNTIF(G414:L414,"Yes")&gt;(Summary!C$22/2),"Yes","No"))</f>
        <v>No</v>
      </c>
      <c r="G414" s="158"/>
      <c r="H414" s="2"/>
      <c r="I414" s="1"/>
      <c r="J414" s="1"/>
      <c r="K414" s="1"/>
      <c r="L414" s="1"/>
      <c r="M414" s="1"/>
      <c r="N414" s="156"/>
      <c r="O414" s="156"/>
      <c r="P414" s="157"/>
    </row>
    <row r="415" spans="1:16" s="104" customFormat="1" ht="13" x14ac:dyDescent="0.2">
      <c r="A415" s="110"/>
      <c r="B415" s="98"/>
      <c r="C415" s="98"/>
      <c r="D415" s="106"/>
      <c r="E415" s="106"/>
      <c r="F415" s="100" t="str">
        <f>IF(G415="Yes",H415,IF(COUNTIF(G415:L415,"Yes")&gt;(Summary!C$22/2),"Yes","No"))</f>
        <v>No</v>
      </c>
      <c r="G415" s="158"/>
      <c r="H415" s="2"/>
      <c r="I415" s="1"/>
      <c r="J415" s="1"/>
      <c r="K415" s="1"/>
      <c r="L415" s="1"/>
      <c r="M415" s="1"/>
      <c r="N415" s="156"/>
      <c r="O415" s="156"/>
      <c r="P415" s="157"/>
    </row>
    <row r="416" spans="1:16" s="104" customFormat="1" ht="13" x14ac:dyDescent="0.2">
      <c r="A416" s="110"/>
      <c r="B416" s="98"/>
      <c r="C416" s="98"/>
      <c r="D416" s="106"/>
      <c r="E416" s="106"/>
      <c r="F416" s="100" t="str">
        <f>IF(G416="Yes",H416,IF(COUNTIF(G416:L416,"Yes")&gt;(Summary!C$22/2),"Yes","No"))</f>
        <v>No</v>
      </c>
      <c r="G416" s="158"/>
      <c r="H416" s="2"/>
      <c r="I416" s="1"/>
      <c r="J416" s="1"/>
      <c r="K416" s="1"/>
      <c r="L416" s="1"/>
      <c r="M416" s="1"/>
      <c r="N416" s="156"/>
      <c r="O416" s="156"/>
      <c r="P416" s="157"/>
    </row>
    <row r="417" spans="1:16" s="104" customFormat="1" ht="13" x14ac:dyDescent="0.2">
      <c r="A417" s="110"/>
      <c r="B417" s="98"/>
      <c r="C417" s="98"/>
      <c r="D417" s="106"/>
      <c r="E417" s="106"/>
      <c r="F417" s="100" t="str">
        <f>IF(G417="Yes",H417,IF(COUNTIF(G417:L417,"Yes")&gt;(Summary!C$22/2),"Yes","No"))</f>
        <v>No</v>
      </c>
      <c r="G417" s="158"/>
      <c r="H417" s="2"/>
      <c r="I417" s="1"/>
      <c r="J417" s="1"/>
      <c r="K417" s="1"/>
      <c r="L417" s="1"/>
      <c r="M417" s="1"/>
      <c r="N417" s="156"/>
      <c r="O417" s="156"/>
      <c r="P417" s="157"/>
    </row>
    <row r="418" spans="1:16" s="104" customFormat="1" ht="13" x14ac:dyDescent="0.2">
      <c r="A418" s="110"/>
      <c r="B418" s="98"/>
      <c r="C418" s="98"/>
      <c r="D418" s="106"/>
      <c r="E418" s="106"/>
      <c r="F418" s="100" t="str">
        <f>IF(G418="Yes",H418,IF(COUNTIF(G418:L418,"Yes")&gt;(Summary!C$22/2),"Yes","No"))</f>
        <v>No</v>
      </c>
      <c r="G418" s="158"/>
      <c r="H418" s="2"/>
      <c r="I418" s="1"/>
      <c r="J418" s="1"/>
      <c r="K418" s="1"/>
      <c r="L418" s="1"/>
      <c r="M418" s="1"/>
      <c r="N418" s="156"/>
      <c r="O418" s="156"/>
      <c r="P418" s="157"/>
    </row>
    <row r="419" spans="1:16" s="104" customFormat="1" ht="13" x14ac:dyDescent="0.2">
      <c r="A419" s="110"/>
      <c r="B419" s="98"/>
      <c r="C419" s="98"/>
      <c r="D419" s="106"/>
      <c r="E419" s="106"/>
      <c r="F419" s="100" t="str">
        <f>IF(G419="Yes",H419,IF(COUNTIF(G419:L419,"Yes")&gt;(Summary!C$22/2),"Yes","No"))</f>
        <v>No</v>
      </c>
      <c r="G419" s="158"/>
      <c r="H419" s="2"/>
      <c r="I419" s="1"/>
      <c r="J419" s="1"/>
      <c r="K419" s="1"/>
      <c r="L419" s="1"/>
      <c r="M419" s="1"/>
      <c r="N419" s="156"/>
      <c r="O419" s="156"/>
      <c r="P419" s="157"/>
    </row>
    <row r="420" spans="1:16" s="104" customFormat="1" ht="13" x14ac:dyDescent="0.2">
      <c r="A420" s="110"/>
      <c r="B420" s="98"/>
      <c r="C420" s="98"/>
      <c r="D420" s="106"/>
      <c r="E420" s="106"/>
      <c r="F420" s="100" t="str">
        <f>IF(G420="Yes",H420,IF(COUNTIF(G420:L420,"Yes")&gt;(Summary!C$22/2),"Yes","No"))</f>
        <v>No</v>
      </c>
      <c r="G420" s="158"/>
      <c r="H420" s="2"/>
      <c r="I420" s="1"/>
      <c r="J420" s="1"/>
      <c r="K420" s="1"/>
      <c r="L420" s="1"/>
      <c r="M420" s="1"/>
      <c r="N420" s="156"/>
      <c r="O420" s="156"/>
      <c r="P420" s="157"/>
    </row>
    <row r="421" spans="1:16" s="104" customFormat="1" ht="13" x14ac:dyDescent="0.2">
      <c r="A421" s="110"/>
      <c r="B421" s="98"/>
      <c r="C421" s="98"/>
      <c r="D421" s="106"/>
      <c r="E421" s="106"/>
      <c r="F421" s="100" t="str">
        <f>IF(G421="Yes",H421,IF(COUNTIF(G421:L421,"Yes")&gt;(Summary!C$22/2),"Yes","No"))</f>
        <v>No</v>
      </c>
      <c r="G421" s="158"/>
      <c r="H421" s="2"/>
      <c r="I421" s="1"/>
      <c r="J421" s="1"/>
      <c r="K421" s="1"/>
      <c r="L421" s="1"/>
      <c r="M421" s="1"/>
      <c r="N421" s="156"/>
      <c r="O421" s="156"/>
      <c r="P421" s="157"/>
    </row>
    <row r="422" spans="1:16" s="104" customFormat="1" ht="13" x14ac:dyDescent="0.2">
      <c r="A422" s="110"/>
      <c r="B422" s="98"/>
      <c r="C422" s="98"/>
      <c r="D422" s="106"/>
      <c r="E422" s="106"/>
      <c r="F422" s="100" t="str">
        <f>IF(G422="Yes",H422,IF(COUNTIF(G422:L422,"Yes")&gt;(Summary!C$22/2),"Yes","No"))</f>
        <v>No</v>
      </c>
      <c r="G422" s="158"/>
      <c r="H422" s="2"/>
      <c r="I422" s="1"/>
      <c r="J422" s="1"/>
      <c r="K422" s="1"/>
      <c r="L422" s="1"/>
      <c r="M422" s="1"/>
      <c r="N422" s="156"/>
      <c r="O422" s="156"/>
      <c r="P422" s="157"/>
    </row>
    <row r="423" spans="1:16" s="104" customFormat="1" ht="13" x14ac:dyDescent="0.2">
      <c r="A423" s="110"/>
      <c r="B423" s="98"/>
      <c r="C423" s="98"/>
      <c r="D423" s="106"/>
      <c r="E423" s="106"/>
      <c r="F423" s="100" t="str">
        <f>IF(G423="Yes",H423,IF(COUNTIF(G423:L423,"Yes")&gt;(Summary!C$22/2),"Yes","No"))</f>
        <v>No</v>
      </c>
      <c r="G423" s="158"/>
      <c r="H423" s="2"/>
      <c r="I423" s="1"/>
      <c r="J423" s="1"/>
      <c r="K423" s="1"/>
      <c r="L423" s="1"/>
      <c r="M423" s="1"/>
      <c r="N423" s="156"/>
      <c r="O423" s="156"/>
      <c r="P423" s="157"/>
    </row>
    <row r="424" spans="1:16" s="104" customFormat="1" ht="13" x14ac:dyDescent="0.2">
      <c r="A424" s="110"/>
      <c r="B424" s="98"/>
      <c r="C424" s="98"/>
      <c r="D424" s="106"/>
      <c r="E424" s="106"/>
      <c r="F424" s="100" t="str">
        <f>IF(G424="Yes",H424,IF(COUNTIF(G424:L424,"Yes")&gt;(Summary!C$22/2),"Yes","No"))</f>
        <v>No</v>
      </c>
      <c r="G424" s="158"/>
      <c r="H424" s="2"/>
      <c r="I424" s="1"/>
      <c r="J424" s="1"/>
      <c r="K424" s="1"/>
      <c r="L424" s="1"/>
      <c r="M424" s="1"/>
      <c r="N424" s="156"/>
      <c r="O424" s="156"/>
      <c r="P424" s="157"/>
    </row>
    <row r="425" spans="1:16" s="104" customFormat="1" ht="13" x14ac:dyDescent="0.2">
      <c r="A425" s="110"/>
      <c r="B425" s="98"/>
      <c r="C425" s="98"/>
      <c r="D425" s="106"/>
      <c r="E425" s="106"/>
      <c r="F425" s="100" t="str">
        <f>IF(G425="Yes",H425,IF(COUNTIF(G425:L425,"Yes")&gt;(Summary!C$22/2),"Yes","No"))</f>
        <v>No</v>
      </c>
      <c r="G425" s="158"/>
      <c r="H425" s="2"/>
      <c r="I425" s="1"/>
      <c r="J425" s="1"/>
      <c r="K425" s="1"/>
      <c r="L425" s="1"/>
      <c r="M425" s="1"/>
      <c r="N425" s="156"/>
      <c r="O425" s="156"/>
      <c r="P425" s="157"/>
    </row>
    <row r="426" spans="1:16" s="104" customFormat="1" ht="13" x14ac:dyDescent="0.2">
      <c r="A426" s="110"/>
      <c r="B426" s="98"/>
      <c r="C426" s="98"/>
      <c r="D426" s="106"/>
      <c r="E426" s="106"/>
      <c r="F426" s="100" t="str">
        <f>IF(G426="Yes",H426,IF(COUNTIF(G426:L426,"Yes")&gt;(Summary!C$22/2),"Yes","No"))</f>
        <v>No</v>
      </c>
      <c r="G426" s="158"/>
      <c r="H426" s="2"/>
      <c r="I426" s="1"/>
      <c r="J426" s="1"/>
      <c r="K426" s="1"/>
      <c r="L426" s="1"/>
      <c r="M426" s="1"/>
      <c r="N426" s="156"/>
      <c r="O426" s="156"/>
      <c r="P426" s="157"/>
    </row>
    <row r="427" spans="1:16" s="104" customFormat="1" ht="13" x14ac:dyDescent="0.2">
      <c r="A427" s="110"/>
      <c r="B427" s="98"/>
      <c r="C427" s="98"/>
      <c r="D427" s="106"/>
      <c r="E427" s="106"/>
      <c r="F427" s="100" t="str">
        <f>IF(G427="Yes",H427,IF(COUNTIF(G427:L427,"Yes")&gt;(Summary!C$22/2),"Yes","No"))</f>
        <v>No</v>
      </c>
      <c r="G427" s="158"/>
      <c r="H427" s="2"/>
      <c r="I427" s="1"/>
      <c r="J427" s="1"/>
      <c r="K427" s="1"/>
      <c r="L427" s="1"/>
      <c r="M427" s="1"/>
      <c r="N427" s="156"/>
      <c r="O427" s="156"/>
      <c r="P427" s="157"/>
    </row>
    <row r="428" spans="1:16" s="104" customFormat="1" ht="13" x14ac:dyDescent="0.2">
      <c r="A428" s="110"/>
      <c r="B428" s="98"/>
      <c r="C428" s="98"/>
      <c r="D428" s="106"/>
      <c r="E428" s="106"/>
      <c r="F428" s="100" t="str">
        <f>IF(G428="Yes",H428,IF(COUNTIF(G428:L428,"Yes")&gt;(Summary!C$22/2),"Yes","No"))</f>
        <v>No</v>
      </c>
      <c r="G428" s="158"/>
      <c r="H428" s="2"/>
      <c r="I428" s="1"/>
      <c r="J428" s="1"/>
      <c r="K428" s="1"/>
      <c r="L428" s="1"/>
      <c r="M428" s="1"/>
      <c r="N428" s="156"/>
      <c r="O428" s="156"/>
      <c r="P428" s="157"/>
    </row>
    <row r="429" spans="1:16" s="104" customFormat="1" ht="13" x14ac:dyDescent="0.2">
      <c r="A429" s="110"/>
      <c r="B429" s="98"/>
      <c r="C429" s="98"/>
      <c r="D429" s="106"/>
      <c r="E429" s="106"/>
      <c r="F429" s="100" t="str">
        <f>IF(G429="Yes",H429,IF(COUNTIF(G429:L429,"Yes")&gt;(Summary!C$22/2),"Yes","No"))</f>
        <v>No</v>
      </c>
      <c r="G429" s="158"/>
      <c r="H429" s="2"/>
      <c r="I429" s="1"/>
      <c r="J429" s="1"/>
      <c r="K429" s="1"/>
      <c r="L429" s="1"/>
      <c r="M429" s="1"/>
      <c r="N429" s="156"/>
      <c r="O429" s="156"/>
      <c r="P429" s="157"/>
    </row>
    <row r="430" spans="1:16" s="104" customFormat="1" ht="13" x14ac:dyDescent="0.2">
      <c r="A430" s="110"/>
      <c r="B430" s="98"/>
      <c r="C430" s="98"/>
      <c r="D430" s="106"/>
      <c r="E430" s="106"/>
      <c r="F430" s="100" t="str">
        <f>IF(G430="Yes",H430,IF(COUNTIF(G430:L430,"Yes")&gt;(Summary!C$22/2),"Yes","No"))</f>
        <v>No</v>
      </c>
      <c r="G430" s="158"/>
      <c r="H430" s="2"/>
      <c r="I430" s="1"/>
      <c r="J430" s="1"/>
      <c r="K430" s="1"/>
      <c r="L430" s="1"/>
      <c r="M430" s="1"/>
      <c r="N430" s="156"/>
      <c r="O430" s="156"/>
      <c r="P430" s="157"/>
    </row>
    <row r="431" spans="1:16" s="104" customFormat="1" ht="13" x14ac:dyDescent="0.2">
      <c r="A431" s="110"/>
      <c r="B431" s="98"/>
      <c r="C431" s="98"/>
      <c r="D431" s="106"/>
      <c r="E431" s="106"/>
      <c r="F431" s="100" t="str">
        <f>IF(G431="Yes",H431,IF(COUNTIF(G431:L431,"Yes")&gt;(Summary!C$22/2),"Yes","No"))</f>
        <v>No</v>
      </c>
      <c r="G431" s="158"/>
      <c r="H431" s="2"/>
      <c r="I431" s="1"/>
      <c r="J431" s="1"/>
      <c r="K431" s="1"/>
      <c r="L431" s="1"/>
      <c r="M431" s="1"/>
      <c r="N431" s="156"/>
      <c r="O431" s="156"/>
      <c r="P431" s="157"/>
    </row>
    <row r="432" spans="1:16" s="104" customFormat="1" ht="13" x14ac:dyDescent="0.2">
      <c r="A432" s="110"/>
      <c r="B432" s="98"/>
      <c r="C432" s="98"/>
      <c r="D432" s="106"/>
      <c r="E432" s="106"/>
      <c r="F432" s="100" t="str">
        <f>IF(G432="Yes",H432,IF(COUNTIF(G432:L432,"Yes")&gt;(Summary!C$22/2),"Yes","No"))</f>
        <v>No</v>
      </c>
      <c r="G432" s="158"/>
      <c r="H432" s="2"/>
      <c r="I432" s="1"/>
      <c r="J432" s="1"/>
      <c r="K432" s="1"/>
      <c r="L432" s="1"/>
      <c r="M432" s="1"/>
      <c r="N432" s="156"/>
      <c r="O432" s="156"/>
      <c r="P432" s="157"/>
    </row>
    <row r="433" spans="1:16" s="104" customFormat="1" ht="13" x14ac:dyDescent="0.2">
      <c r="A433" s="110"/>
      <c r="B433" s="98"/>
      <c r="C433" s="98"/>
      <c r="D433" s="106"/>
      <c r="E433" s="106"/>
      <c r="F433" s="100" t="str">
        <f>IF(G433="Yes",H433,IF(COUNTIF(G433:L433,"Yes")&gt;(Summary!C$22/2),"Yes","No"))</f>
        <v>No</v>
      </c>
      <c r="G433" s="158"/>
      <c r="H433" s="2"/>
      <c r="I433" s="1"/>
      <c r="J433" s="1"/>
      <c r="K433" s="1"/>
      <c r="L433" s="1"/>
      <c r="M433" s="1"/>
      <c r="N433" s="156"/>
      <c r="O433" s="156"/>
      <c r="P433" s="157"/>
    </row>
    <row r="434" spans="1:16" s="104" customFormat="1" ht="13" x14ac:dyDescent="0.2">
      <c r="A434" s="110"/>
      <c r="B434" s="98"/>
      <c r="C434" s="98"/>
      <c r="D434" s="106"/>
      <c r="E434" s="106"/>
      <c r="F434" s="100" t="str">
        <f>IF(G434="Yes",H434,IF(COUNTIF(G434:L434,"Yes")&gt;(Summary!C$22/2),"Yes","No"))</f>
        <v>No</v>
      </c>
      <c r="G434" s="158"/>
      <c r="H434" s="2"/>
      <c r="I434" s="1"/>
      <c r="J434" s="1"/>
      <c r="K434" s="1"/>
      <c r="L434" s="1"/>
      <c r="M434" s="1"/>
      <c r="N434" s="156"/>
      <c r="O434" s="156"/>
      <c r="P434" s="157"/>
    </row>
    <row r="435" spans="1:16" s="104" customFormat="1" ht="13" x14ac:dyDescent="0.2">
      <c r="A435" s="110"/>
      <c r="B435" s="98"/>
      <c r="C435" s="98"/>
      <c r="D435" s="106"/>
      <c r="E435" s="106"/>
      <c r="F435" s="100" t="str">
        <f>IF(G435="Yes",H435,IF(COUNTIF(G435:L435,"Yes")&gt;(Summary!C$22/2),"Yes","No"))</f>
        <v>No</v>
      </c>
      <c r="G435" s="158"/>
      <c r="H435" s="2"/>
      <c r="I435" s="1"/>
      <c r="J435" s="1"/>
      <c r="K435" s="1"/>
      <c r="L435" s="1"/>
      <c r="M435" s="1"/>
      <c r="N435" s="156"/>
      <c r="O435" s="156"/>
      <c r="P435" s="157"/>
    </row>
    <row r="436" spans="1:16" s="104" customFormat="1" ht="13" x14ac:dyDescent="0.2">
      <c r="A436" s="110"/>
      <c r="B436" s="98"/>
      <c r="C436" s="98"/>
      <c r="D436" s="106"/>
      <c r="E436" s="106"/>
      <c r="F436" s="100" t="str">
        <f>IF(G436="Yes",H436,IF(COUNTIF(G436:L436,"Yes")&gt;(Summary!C$22/2),"Yes","No"))</f>
        <v>No</v>
      </c>
      <c r="G436" s="158"/>
      <c r="H436" s="2"/>
      <c r="I436" s="1"/>
      <c r="J436" s="1"/>
      <c r="K436" s="1"/>
      <c r="L436" s="1"/>
      <c r="M436" s="1"/>
      <c r="N436" s="156"/>
      <c r="O436" s="156"/>
      <c r="P436" s="157"/>
    </row>
    <row r="437" spans="1:16" s="104" customFormat="1" ht="13" x14ac:dyDescent="0.2">
      <c r="A437" s="110"/>
      <c r="B437" s="98"/>
      <c r="C437" s="98"/>
      <c r="D437" s="106"/>
      <c r="E437" s="106"/>
      <c r="F437" s="100" t="str">
        <f>IF(G437="Yes",H437,IF(COUNTIF(G437:L437,"Yes")&gt;(Summary!C$22/2),"Yes","No"))</f>
        <v>No</v>
      </c>
      <c r="G437" s="158"/>
      <c r="H437" s="2"/>
      <c r="I437" s="1"/>
      <c r="J437" s="1"/>
      <c r="K437" s="1"/>
      <c r="L437" s="1"/>
      <c r="M437" s="1"/>
      <c r="N437" s="156"/>
      <c r="O437" s="156"/>
      <c r="P437" s="157"/>
    </row>
    <row r="438" spans="1:16" s="104" customFormat="1" ht="13" x14ac:dyDescent="0.2">
      <c r="A438" s="110"/>
      <c r="B438" s="98"/>
      <c r="C438" s="98"/>
      <c r="D438" s="106"/>
      <c r="E438" s="106"/>
      <c r="F438" s="100" t="str">
        <f>IF(G438="Yes",H438,IF(COUNTIF(G438:L438,"Yes")&gt;(Summary!C$22/2),"Yes","No"))</f>
        <v>No</v>
      </c>
      <c r="G438" s="158"/>
      <c r="H438" s="2"/>
      <c r="I438" s="1"/>
      <c r="J438" s="1"/>
      <c r="K438" s="1"/>
      <c r="L438" s="1"/>
      <c r="M438" s="1"/>
      <c r="N438" s="156"/>
      <c r="O438" s="156"/>
      <c r="P438" s="157"/>
    </row>
    <row r="439" spans="1:16" s="104" customFormat="1" ht="13" x14ac:dyDescent="0.2">
      <c r="A439" s="110"/>
      <c r="B439" s="98"/>
      <c r="C439" s="98"/>
      <c r="D439" s="106"/>
      <c r="E439" s="106"/>
      <c r="F439" s="100" t="str">
        <f>IF(G439="Yes",H439,IF(COUNTIF(G439:L439,"Yes")&gt;(Summary!C$22/2),"Yes","No"))</f>
        <v>No</v>
      </c>
      <c r="G439" s="158"/>
      <c r="H439" s="2"/>
      <c r="I439" s="1"/>
      <c r="J439" s="1"/>
      <c r="K439" s="1"/>
      <c r="L439" s="1"/>
      <c r="M439" s="1"/>
      <c r="N439" s="156"/>
      <c r="O439" s="156"/>
      <c r="P439" s="157"/>
    </row>
    <row r="440" spans="1:16" s="104" customFormat="1" ht="13" x14ac:dyDescent="0.2">
      <c r="A440" s="110"/>
      <c r="B440" s="98"/>
      <c r="C440" s="98"/>
      <c r="D440" s="106"/>
      <c r="E440" s="106"/>
      <c r="F440" s="100" t="str">
        <f>IF(G440="Yes",H440,IF(COUNTIF(G440:L440,"Yes")&gt;(Summary!C$22/2),"Yes","No"))</f>
        <v>No</v>
      </c>
      <c r="G440" s="158"/>
      <c r="H440" s="2"/>
      <c r="I440" s="1"/>
      <c r="J440" s="1"/>
      <c r="K440" s="1"/>
      <c r="L440" s="1"/>
      <c r="M440" s="1"/>
      <c r="N440" s="156"/>
      <c r="O440" s="156"/>
      <c r="P440" s="157"/>
    </row>
    <row r="441" spans="1:16" s="104" customFormat="1" ht="13" x14ac:dyDescent="0.2">
      <c r="A441" s="110"/>
      <c r="B441" s="98"/>
      <c r="C441" s="98"/>
      <c r="D441" s="106"/>
      <c r="E441" s="106"/>
      <c r="F441" s="100" t="str">
        <f>IF(G441="Yes",H441,IF(COUNTIF(G441:L441,"Yes")&gt;(Summary!C$22/2),"Yes","No"))</f>
        <v>No</v>
      </c>
      <c r="G441" s="158"/>
      <c r="H441" s="2"/>
      <c r="I441" s="1"/>
      <c r="J441" s="1"/>
      <c r="K441" s="1"/>
      <c r="L441" s="1"/>
      <c r="M441" s="1"/>
      <c r="N441" s="156"/>
      <c r="O441" s="156"/>
      <c r="P441" s="157"/>
    </row>
    <row r="442" spans="1:16" s="104" customFormat="1" ht="13" x14ac:dyDescent="0.2">
      <c r="A442" s="110"/>
      <c r="B442" s="98"/>
      <c r="C442" s="98"/>
      <c r="D442" s="106"/>
      <c r="E442" s="106"/>
      <c r="F442" s="100" t="str">
        <f>IF(G442="Yes",H442,IF(COUNTIF(G442:L442,"Yes")&gt;(Summary!C$22/2),"Yes","No"))</f>
        <v>No</v>
      </c>
      <c r="G442" s="158"/>
      <c r="H442" s="2"/>
      <c r="I442" s="1"/>
      <c r="J442" s="1"/>
      <c r="K442" s="1"/>
      <c r="L442" s="1"/>
      <c r="M442" s="1"/>
      <c r="N442" s="156"/>
      <c r="O442" s="156"/>
      <c r="P442" s="157"/>
    </row>
    <row r="443" spans="1:16" s="104" customFormat="1" ht="13" x14ac:dyDescent="0.2">
      <c r="A443" s="110"/>
      <c r="B443" s="98"/>
      <c r="C443" s="98"/>
      <c r="D443" s="106"/>
      <c r="E443" s="106"/>
      <c r="F443" s="100" t="str">
        <f>IF(G443="Yes",H443,IF(COUNTIF(G443:L443,"Yes")&gt;(Summary!C$22/2),"Yes","No"))</f>
        <v>No</v>
      </c>
      <c r="G443" s="158"/>
      <c r="H443" s="2"/>
      <c r="I443" s="1"/>
      <c r="J443" s="1"/>
      <c r="K443" s="1"/>
      <c r="L443" s="1"/>
      <c r="M443" s="1"/>
      <c r="N443" s="156"/>
      <c r="O443" s="156"/>
      <c r="P443" s="157"/>
    </row>
    <row r="444" spans="1:16" s="104" customFormat="1" ht="13" x14ac:dyDescent="0.2">
      <c r="A444" s="110"/>
      <c r="B444" s="98"/>
      <c r="C444" s="98"/>
      <c r="D444" s="106"/>
      <c r="E444" s="106"/>
      <c r="F444" s="100" t="str">
        <f>IF(G444="Yes",H444,IF(COUNTIF(G444:L444,"Yes")&gt;(Summary!C$22/2),"Yes","No"))</f>
        <v>No</v>
      </c>
      <c r="G444" s="158"/>
      <c r="H444" s="2"/>
      <c r="I444" s="1"/>
      <c r="J444" s="1"/>
      <c r="K444" s="1"/>
      <c r="L444" s="1"/>
      <c r="M444" s="1"/>
      <c r="N444" s="156"/>
      <c r="O444" s="156"/>
      <c r="P444" s="157"/>
    </row>
    <row r="445" spans="1:16" s="104" customFormat="1" ht="13" x14ac:dyDescent="0.2">
      <c r="A445" s="110"/>
      <c r="B445" s="98"/>
      <c r="C445" s="98"/>
      <c r="D445" s="106"/>
      <c r="E445" s="106"/>
      <c r="F445" s="100" t="str">
        <f>IF(G445="Yes",H445,IF(COUNTIF(G445:L445,"Yes")&gt;(Summary!C$22/2),"Yes","No"))</f>
        <v>No</v>
      </c>
      <c r="G445" s="158"/>
      <c r="H445" s="2"/>
      <c r="I445" s="1"/>
      <c r="J445" s="1"/>
      <c r="K445" s="1"/>
      <c r="L445" s="1"/>
      <c r="M445" s="1"/>
      <c r="N445" s="156"/>
      <c r="O445" s="156"/>
      <c r="P445" s="157"/>
    </row>
    <row r="446" spans="1:16" s="104" customFormat="1" ht="13" x14ac:dyDescent="0.2">
      <c r="A446" s="110"/>
      <c r="B446" s="98"/>
      <c r="C446" s="98"/>
      <c r="D446" s="106"/>
      <c r="E446" s="106"/>
      <c r="F446" s="100" t="str">
        <f>IF(G446="Yes",H446,IF(COUNTIF(G446:L446,"Yes")&gt;(Summary!C$22/2),"Yes","No"))</f>
        <v>No</v>
      </c>
      <c r="G446" s="158"/>
      <c r="H446" s="2"/>
      <c r="I446" s="1"/>
      <c r="J446" s="1"/>
      <c r="K446" s="1"/>
      <c r="L446" s="1"/>
      <c r="M446" s="1"/>
      <c r="N446" s="156"/>
      <c r="O446" s="156"/>
      <c r="P446" s="157"/>
    </row>
    <row r="447" spans="1:16" s="104" customFormat="1" ht="13" x14ac:dyDescent="0.2">
      <c r="A447" s="110"/>
      <c r="B447" s="98"/>
      <c r="C447" s="98"/>
      <c r="D447" s="106"/>
      <c r="E447" s="106"/>
      <c r="F447" s="100" t="str">
        <f>IF(G447="Yes",H447,IF(COUNTIF(G447:L447,"Yes")&gt;(Summary!C$22/2),"Yes","No"))</f>
        <v>No</v>
      </c>
      <c r="G447" s="158"/>
      <c r="H447" s="2"/>
      <c r="I447" s="1"/>
      <c r="J447" s="1"/>
      <c r="K447" s="1"/>
      <c r="L447" s="1"/>
      <c r="M447" s="1"/>
      <c r="N447" s="156"/>
      <c r="O447" s="156"/>
      <c r="P447" s="157"/>
    </row>
    <row r="448" spans="1:16" s="104" customFormat="1" ht="13" x14ac:dyDescent="0.2">
      <c r="A448" s="110"/>
      <c r="B448" s="98"/>
      <c r="C448" s="98"/>
      <c r="D448" s="106"/>
      <c r="E448" s="106"/>
      <c r="F448" s="100" t="str">
        <f>IF(G448="Yes",H448,IF(COUNTIF(G448:L448,"Yes")&gt;(Summary!C$22/2),"Yes","No"))</f>
        <v>No</v>
      </c>
      <c r="G448" s="158"/>
      <c r="H448" s="2"/>
      <c r="I448" s="1"/>
      <c r="J448" s="1"/>
      <c r="K448" s="1"/>
      <c r="L448" s="1"/>
      <c r="M448" s="1"/>
      <c r="N448" s="156"/>
      <c r="O448" s="156"/>
      <c r="P448" s="157"/>
    </row>
    <row r="449" spans="1:16" s="104" customFormat="1" ht="13" x14ac:dyDescent="0.2">
      <c r="A449" s="110"/>
      <c r="B449" s="98"/>
      <c r="C449" s="98"/>
      <c r="D449" s="106"/>
      <c r="E449" s="106"/>
      <c r="F449" s="100" t="str">
        <f>IF(G449="Yes",H449,IF(COUNTIF(G449:L449,"Yes")&gt;(Summary!C$22/2),"Yes","No"))</f>
        <v>No</v>
      </c>
      <c r="G449" s="158"/>
      <c r="H449" s="2"/>
      <c r="I449" s="1"/>
      <c r="J449" s="1"/>
      <c r="K449" s="1"/>
      <c r="L449" s="1"/>
      <c r="M449" s="1"/>
      <c r="N449" s="156"/>
      <c r="O449" s="156"/>
      <c r="P449" s="157"/>
    </row>
    <row r="450" spans="1:16" s="104" customFormat="1" ht="13" x14ac:dyDescent="0.2">
      <c r="A450" s="110"/>
      <c r="B450" s="98"/>
      <c r="C450" s="98"/>
      <c r="D450" s="106"/>
      <c r="E450" s="106"/>
      <c r="F450" s="100" t="str">
        <f>IF(G450="Yes",H450,IF(COUNTIF(G450:L450,"Yes")&gt;(Summary!C$22/2),"Yes","No"))</f>
        <v>No</v>
      </c>
      <c r="G450" s="158"/>
      <c r="H450" s="2"/>
      <c r="I450" s="1"/>
      <c r="J450" s="1"/>
      <c r="K450" s="1"/>
      <c r="L450" s="1"/>
      <c r="M450" s="1"/>
      <c r="N450" s="156"/>
      <c r="O450" s="156"/>
      <c r="P450" s="157"/>
    </row>
    <row r="451" spans="1:16" s="104" customFormat="1" ht="13" x14ac:dyDescent="0.2">
      <c r="A451" s="110"/>
      <c r="B451" s="98"/>
      <c r="C451" s="98"/>
      <c r="D451" s="106"/>
      <c r="E451" s="106"/>
      <c r="F451" s="100" t="str">
        <f>IF(G451="Yes",H451,IF(COUNTIF(G451:L451,"Yes")&gt;(Summary!C$22/2),"Yes","No"))</f>
        <v>No</v>
      </c>
      <c r="G451" s="158"/>
      <c r="H451" s="2"/>
      <c r="I451" s="1"/>
      <c r="J451" s="1"/>
      <c r="K451" s="1"/>
      <c r="L451" s="1"/>
      <c r="M451" s="1"/>
      <c r="N451" s="156"/>
      <c r="O451" s="156"/>
      <c r="P451" s="157"/>
    </row>
    <row r="452" spans="1:16" s="104" customFormat="1" ht="13" x14ac:dyDescent="0.2">
      <c r="A452" s="110"/>
      <c r="B452" s="98"/>
      <c r="C452" s="98"/>
      <c r="D452" s="106"/>
      <c r="E452" s="106"/>
      <c r="F452" s="100" t="str">
        <f>IF(G452="Yes",H452,IF(COUNTIF(G452:L452,"Yes")&gt;(Summary!C$22/2),"Yes","No"))</f>
        <v>No</v>
      </c>
      <c r="G452" s="158"/>
      <c r="H452" s="2"/>
      <c r="I452" s="1"/>
      <c r="J452" s="1"/>
      <c r="K452" s="1"/>
      <c r="L452" s="1"/>
      <c r="M452" s="1"/>
      <c r="N452" s="156"/>
      <c r="O452" s="156"/>
      <c r="P452" s="157"/>
    </row>
    <row r="453" spans="1:16" s="104" customFormat="1" ht="13" x14ac:dyDescent="0.2">
      <c r="A453" s="110"/>
      <c r="B453" s="98"/>
      <c r="C453" s="98"/>
      <c r="D453" s="106"/>
      <c r="E453" s="106"/>
      <c r="F453" s="100" t="str">
        <f>IF(G453="Yes",H453,IF(COUNTIF(G453:L453,"Yes")&gt;(Summary!C$22/2),"Yes","No"))</f>
        <v>No</v>
      </c>
      <c r="G453" s="158"/>
      <c r="H453" s="2"/>
      <c r="I453" s="1"/>
      <c r="J453" s="1"/>
      <c r="K453" s="1"/>
      <c r="L453" s="1"/>
      <c r="M453" s="1"/>
      <c r="N453" s="156"/>
      <c r="O453" s="156"/>
      <c r="P453" s="157"/>
    </row>
    <row r="454" spans="1:16" s="104" customFormat="1" ht="13" x14ac:dyDescent="0.2">
      <c r="A454" s="110"/>
      <c r="B454" s="98"/>
      <c r="C454" s="98"/>
      <c r="D454" s="106"/>
      <c r="E454" s="106"/>
      <c r="F454" s="100" t="str">
        <f>IF(G454="Yes",H454,IF(COUNTIF(G454:L454,"Yes")&gt;(Summary!C$22/2),"Yes","No"))</f>
        <v>No</v>
      </c>
      <c r="G454" s="158"/>
      <c r="H454" s="2"/>
      <c r="I454" s="1"/>
      <c r="J454" s="1"/>
      <c r="K454" s="1"/>
      <c r="L454" s="1"/>
      <c r="M454" s="1"/>
      <c r="N454" s="156"/>
      <c r="O454" s="156"/>
      <c r="P454" s="157"/>
    </row>
    <row r="455" spans="1:16" s="104" customFormat="1" ht="13" x14ac:dyDescent="0.2">
      <c r="A455" s="110"/>
      <c r="B455" s="98"/>
      <c r="C455" s="98"/>
      <c r="D455" s="106"/>
      <c r="E455" s="106"/>
      <c r="F455" s="100" t="str">
        <f>IF(G455="Yes",H455,IF(COUNTIF(G455:L455,"Yes")&gt;(Summary!C$22/2),"Yes","No"))</f>
        <v>No</v>
      </c>
      <c r="G455" s="158"/>
      <c r="H455" s="2"/>
      <c r="I455" s="1"/>
      <c r="J455" s="1"/>
      <c r="K455" s="1"/>
      <c r="L455" s="1"/>
      <c r="M455" s="1"/>
      <c r="N455" s="156"/>
      <c r="O455" s="156"/>
      <c r="P455" s="157"/>
    </row>
    <row r="456" spans="1:16" s="104" customFormat="1" ht="13" x14ac:dyDescent="0.2">
      <c r="A456" s="110"/>
      <c r="B456" s="98"/>
      <c r="C456" s="98"/>
      <c r="D456" s="106"/>
      <c r="E456" s="106"/>
      <c r="F456" s="100" t="str">
        <f>IF(G456="Yes",H456,IF(COUNTIF(G456:L456,"Yes")&gt;(Summary!C$22/2),"Yes","No"))</f>
        <v>No</v>
      </c>
      <c r="G456" s="158"/>
      <c r="H456" s="2"/>
      <c r="I456" s="1"/>
      <c r="J456" s="1"/>
      <c r="K456" s="1"/>
      <c r="L456" s="1"/>
      <c r="M456" s="1"/>
      <c r="N456" s="156"/>
      <c r="O456" s="156"/>
      <c r="P456" s="157"/>
    </row>
    <row r="457" spans="1:16" s="104" customFormat="1" ht="13" x14ac:dyDescent="0.2">
      <c r="A457" s="110"/>
      <c r="B457" s="98"/>
      <c r="C457" s="98"/>
      <c r="D457" s="106"/>
      <c r="E457" s="106"/>
      <c r="F457" s="100" t="str">
        <f>IF(G457="Yes",H457,IF(COUNTIF(G457:L457,"Yes")&gt;(Summary!C$22/2),"Yes","No"))</f>
        <v>No</v>
      </c>
      <c r="G457" s="158"/>
      <c r="H457" s="2"/>
      <c r="I457" s="1"/>
      <c r="J457" s="1"/>
      <c r="K457" s="1"/>
      <c r="L457" s="1"/>
      <c r="M457" s="1"/>
      <c r="N457" s="156"/>
      <c r="O457" s="156"/>
      <c r="P457" s="157"/>
    </row>
    <row r="458" spans="1:16" s="104" customFormat="1" ht="13" x14ac:dyDescent="0.2">
      <c r="A458" s="110"/>
      <c r="B458" s="98"/>
      <c r="C458" s="98"/>
      <c r="D458" s="106"/>
      <c r="E458" s="106"/>
      <c r="F458" s="100" t="str">
        <f>IF(G458="Yes",H458,IF(COUNTIF(G458:L458,"Yes")&gt;(Summary!C$22/2),"Yes","No"))</f>
        <v>No</v>
      </c>
      <c r="G458" s="158"/>
      <c r="H458" s="2"/>
      <c r="I458" s="1"/>
      <c r="J458" s="1"/>
      <c r="K458" s="1"/>
      <c r="L458" s="1"/>
      <c r="M458" s="1"/>
      <c r="N458" s="156"/>
      <c r="O458" s="156"/>
      <c r="P458" s="157"/>
    </row>
    <row r="459" spans="1:16" s="104" customFormat="1" ht="13" x14ac:dyDescent="0.2">
      <c r="A459" s="110"/>
      <c r="B459" s="98"/>
      <c r="C459" s="98"/>
      <c r="D459" s="106"/>
      <c r="E459" s="106"/>
      <c r="F459" s="100" t="str">
        <f>IF(G459="Yes",H459,IF(COUNTIF(G459:L459,"Yes")&gt;(Summary!C$22/2),"Yes","No"))</f>
        <v>No</v>
      </c>
      <c r="G459" s="158"/>
      <c r="H459" s="2"/>
      <c r="I459" s="1"/>
      <c r="J459" s="1"/>
      <c r="K459" s="1"/>
      <c r="L459" s="1"/>
      <c r="M459" s="1"/>
      <c r="N459" s="156"/>
      <c r="O459" s="156"/>
      <c r="P459" s="157"/>
    </row>
    <row r="460" spans="1:16" s="104" customFormat="1" ht="13" x14ac:dyDescent="0.2">
      <c r="A460" s="110"/>
      <c r="B460" s="98"/>
      <c r="C460" s="98"/>
      <c r="D460" s="106"/>
      <c r="E460" s="106"/>
      <c r="F460" s="100" t="str">
        <f>IF(G460="Yes",H460,IF(COUNTIF(G460:L460,"Yes")&gt;(Summary!C$22/2),"Yes","No"))</f>
        <v>No</v>
      </c>
      <c r="G460" s="158"/>
      <c r="H460" s="2"/>
      <c r="I460" s="1"/>
      <c r="J460" s="1"/>
      <c r="K460" s="1"/>
      <c r="L460" s="1"/>
      <c r="M460" s="1"/>
      <c r="N460" s="156"/>
      <c r="O460" s="156"/>
      <c r="P460" s="157"/>
    </row>
    <row r="461" spans="1:16" s="104" customFormat="1" ht="13" x14ac:dyDescent="0.2">
      <c r="A461" s="110"/>
      <c r="B461" s="98"/>
      <c r="C461" s="98"/>
      <c r="D461" s="106"/>
      <c r="E461" s="106"/>
      <c r="F461" s="100" t="str">
        <f>IF(G461="Yes",H461,IF(COUNTIF(G461:L461,"Yes")&gt;(Summary!C$22/2),"Yes","No"))</f>
        <v>No</v>
      </c>
      <c r="G461" s="158"/>
      <c r="H461" s="2"/>
      <c r="I461" s="1"/>
      <c r="J461" s="1"/>
      <c r="K461" s="1"/>
      <c r="L461" s="1"/>
      <c r="M461" s="1"/>
      <c r="N461" s="156"/>
      <c r="O461" s="156"/>
      <c r="P461" s="157"/>
    </row>
    <row r="462" spans="1:16" s="104" customFormat="1" ht="13" x14ac:dyDescent="0.2">
      <c r="A462" s="110"/>
      <c r="B462" s="98"/>
      <c r="C462" s="98"/>
      <c r="D462" s="106"/>
      <c r="E462" s="106"/>
      <c r="F462" s="100" t="str">
        <f>IF(G462="Yes",H462,IF(COUNTIF(G462:L462,"Yes")&gt;(Summary!C$22/2),"Yes","No"))</f>
        <v>No</v>
      </c>
      <c r="G462" s="158"/>
      <c r="H462" s="2"/>
      <c r="I462" s="1"/>
      <c r="J462" s="1"/>
      <c r="K462" s="1"/>
      <c r="L462" s="1"/>
      <c r="M462" s="1"/>
      <c r="N462" s="156"/>
      <c r="O462" s="156"/>
      <c r="P462" s="157"/>
    </row>
    <row r="463" spans="1:16" s="104" customFormat="1" ht="13" x14ac:dyDescent="0.2">
      <c r="A463" s="110"/>
      <c r="B463" s="98"/>
      <c r="C463" s="98"/>
      <c r="D463" s="106"/>
      <c r="E463" s="106"/>
      <c r="F463" s="100" t="str">
        <f>IF(G463="Yes",H463,IF(COUNTIF(G463:L463,"Yes")&gt;(Summary!C$22/2),"Yes","No"))</f>
        <v>No</v>
      </c>
      <c r="G463" s="158"/>
      <c r="H463" s="2"/>
      <c r="I463" s="1"/>
      <c r="J463" s="1"/>
      <c r="K463" s="1"/>
      <c r="L463" s="1"/>
      <c r="M463" s="1"/>
      <c r="N463" s="156"/>
      <c r="O463" s="156"/>
      <c r="P463" s="157"/>
    </row>
    <row r="464" spans="1:16" s="104" customFormat="1" ht="13" x14ac:dyDescent="0.2">
      <c r="A464" s="110"/>
      <c r="B464" s="98"/>
      <c r="C464" s="98"/>
      <c r="D464" s="106"/>
      <c r="E464" s="106"/>
      <c r="F464" s="100" t="str">
        <f>IF(G464="Yes",H464,IF(COUNTIF(G464:L464,"Yes")&gt;(Summary!C$22/2),"Yes","No"))</f>
        <v>No</v>
      </c>
      <c r="G464" s="158"/>
      <c r="H464" s="2"/>
      <c r="I464" s="1"/>
      <c r="J464" s="1"/>
      <c r="K464" s="1"/>
      <c r="L464" s="1"/>
      <c r="M464" s="1"/>
      <c r="N464" s="156"/>
      <c r="O464" s="156"/>
      <c r="P464" s="157"/>
    </row>
    <row r="465" spans="1:16" s="104" customFormat="1" ht="13" x14ac:dyDescent="0.2">
      <c r="A465" s="110"/>
      <c r="B465" s="98"/>
      <c r="C465" s="98"/>
      <c r="D465" s="106"/>
      <c r="E465" s="106"/>
      <c r="F465" s="100" t="str">
        <f>IF(G465="Yes",H465,IF(COUNTIF(G465:L465,"Yes")&gt;(Summary!C$22/2),"Yes","No"))</f>
        <v>No</v>
      </c>
      <c r="G465" s="158"/>
      <c r="H465" s="2"/>
      <c r="I465" s="1"/>
      <c r="J465" s="1"/>
      <c r="K465" s="1"/>
      <c r="L465" s="1"/>
      <c r="M465" s="1"/>
      <c r="N465" s="156"/>
      <c r="O465" s="156"/>
      <c r="P465" s="157"/>
    </row>
    <row r="466" spans="1:16" s="104" customFormat="1" ht="13" x14ac:dyDescent="0.2">
      <c r="A466" s="110"/>
      <c r="B466" s="98"/>
      <c r="C466" s="98"/>
      <c r="D466" s="106"/>
      <c r="E466" s="106"/>
      <c r="F466" s="100" t="str">
        <f>IF(G466="Yes",H466,IF(COUNTIF(G466:L466,"Yes")&gt;(Summary!C$22/2),"Yes","No"))</f>
        <v>No</v>
      </c>
      <c r="G466" s="158"/>
      <c r="H466" s="2"/>
      <c r="I466" s="1"/>
      <c r="J466" s="1"/>
      <c r="K466" s="1"/>
      <c r="L466" s="1"/>
      <c r="M466" s="1"/>
      <c r="N466" s="156"/>
      <c r="O466" s="156"/>
      <c r="P466" s="157"/>
    </row>
    <row r="467" spans="1:16" s="104" customFormat="1" ht="13" x14ac:dyDescent="0.2">
      <c r="A467" s="110"/>
      <c r="B467" s="98"/>
      <c r="C467" s="98"/>
      <c r="D467" s="106"/>
      <c r="E467" s="106"/>
      <c r="F467" s="100" t="str">
        <f>IF(G467="Yes",H467,IF(COUNTIF(G467:L467,"Yes")&gt;(Summary!C$22/2),"Yes","No"))</f>
        <v>No</v>
      </c>
      <c r="G467" s="158"/>
      <c r="H467" s="2"/>
      <c r="I467" s="1"/>
      <c r="J467" s="1"/>
      <c r="K467" s="1"/>
      <c r="L467" s="1"/>
      <c r="M467" s="1"/>
      <c r="N467" s="156"/>
      <c r="O467" s="156"/>
      <c r="P467" s="157"/>
    </row>
    <row r="468" spans="1:16" s="104" customFormat="1" ht="13" x14ac:dyDescent="0.2">
      <c r="A468" s="110"/>
      <c r="B468" s="98"/>
      <c r="C468" s="98"/>
      <c r="D468" s="106"/>
      <c r="E468" s="106"/>
      <c r="F468" s="100" t="str">
        <f>IF(G468="Yes",H468,IF(COUNTIF(G468:L468,"Yes")&gt;(Summary!C$22/2),"Yes","No"))</f>
        <v>No</v>
      </c>
      <c r="G468" s="158"/>
      <c r="H468" s="2"/>
      <c r="I468" s="1"/>
      <c r="J468" s="1"/>
      <c r="K468" s="1"/>
      <c r="L468" s="1"/>
      <c r="M468" s="1"/>
      <c r="N468" s="156"/>
      <c r="O468" s="156"/>
      <c r="P468" s="157"/>
    </row>
    <row r="469" spans="1:16" s="104" customFormat="1" ht="13" x14ac:dyDescent="0.2">
      <c r="A469" s="110"/>
      <c r="B469" s="98"/>
      <c r="C469" s="98"/>
      <c r="D469" s="106"/>
      <c r="E469" s="106"/>
      <c r="F469" s="100" t="str">
        <f>IF(G469="Yes",H469,IF(COUNTIF(G469:L469,"Yes")&gt;(Summary!C$22/2),"Yes","No"))</f>
        <v>No</v>
      </c>
      <c r="G469" s="158"/>
      <c r="H469" s="2"/>
      <c r="I469" s="1"/>
      <c r="J469" s="1"/>
      <c r="K469" s="1"/>
      <c r="L469" s="1"/>
      <c r="M469" s="1"/>
      <c r="N469" s="156"/>
      <c r="O469" s="156"/>
      <c r="P469" s="157"/>
    </row>
    <row r="470" spans="1:16" s="104" customFormat="1" ht="13" x14ac:dyDescent="0.2">
      <c r="A470" s="110"/>
      <c r="B470" s="98"/>
      <c r="C470" s="98"/>
      <c r="D470" s="106"/>
      <c r="E470" s="106"/>
      <c r="F470" s="100" t="str">
        <f>IF(G470="Yes",H470,IF(COUNTIF(G470:L470,"Yes")&gt;(Summary!C$22/2),"Yes","No"))</f>
        <v>No</v>
      </c>
      <c r="G470" s="158"/>
      <c r="H470" s="2"/>
      <c r="I470" s="1"/>
      <c r="J470" s="1"/>
      <c r="K470" s="1"/>
      <c r="L470" s="1"/>
      <c r="M470" s="1"/>
      <c r="N470" s="156"/>
      <c r="O470" s="156"/>
      <c r="P470" s="157"/>
    </row>
    <row r="471" spans="1:16" s="104" customFormat="1" ht="13" x14ac:dyDescent="0.2">
      <c r="A471" s="110"/>
      <c r="B471" s="98"/>
      <c r="C471" s="98"/>
      <c r="D471" s="106"/>
      <c r="E471" s="106"/>
      <c r="F471" s="100" t="str">
        <f>IF(G471="Yes",H471,IF(COUNTIF(G471:L471,"Yes")&gt;(Summary!C$22/2),"Yes","No"))</f>
        <v>No</v>
      </c>
      <c r="G471" s="158"/>
      <c r="H471" s="2"/>
      <c r="I471" s="1"/>
      <c r="J471" s="1"/>
      <c r="K471" s="1"/>
      <c r="L471" s="1"/>
      <c r="M471" s="1"/>
      <c r="N471" s="156"/>
      <c r="O471" s="156"/>
      <c r="P471" s="157"/>
    </row>
    <row r="472" spans="1:16" s="104" customFormat="1" ht="13" x14ac:dyDescent="0.2">
      <c r="A472" s="110"/>
      <c r="B472" s="98"/>
      <c r="C472" s="98"/>
      <c r="D472" s="106"/>
      <c r="E472" s="106"/>
      <c r="F472" s="100" t="str">
        <f>IF(G472="Yes",H472,IF(COUNTIF(G472:L472,"Yes")&gt;(Summary!C$22/2),"Yes","No"))</f>
        <v>No</v>
      </c>
      <c r="G472" s="158"/>
      <c r="H472" s="2"/>
      <c r="I472" s="1"/>
      <c r="J472" s="1"/>
      <c r="K472" s="1"/>
      <c r="L472" s="1"/>
      <c r="M472" s="1"/>
      <c r="N472" s="156"/>
      <c r="O472" s="156"/>
      <c r="P472" s="157"/>
    </row>
    <row r="473" spans="1:16" s="104" customFormat="1" ht="13" x14ac:dyDescent="0.2">
      <c r="A473" s="110"/>
      <c r="B473" s="98"/>
      <c r="C473" s="98"/>
      <c r="D473" s="106"/>
      <c r="E473" s="106"/>
      <c r="F473" s="100" t="str">
        <f>IF(G473="Yes",H473,IF(COUNTIF(G473:L473,"Yes")&gt;(Summary!C$22/2),"Yes","No"))</f>
        <v>No</v>
      </c>
      <c r="G473" s="158"/>
      <c r="H473" s="2"/>
      <c r="I473" s="1"/>
      <c r="J473" s="1"/>
      <c r="K473" s="1"/>
      <c r="L473" s="1"/>
      <c r="M473" s="1"/>
      <c r="N473" s="156"/>
      <c r="O473" s="156"/>
      <c r="P473" s="157"/>
    </row>
    <row r="474" spans="1:16" s="104" customFormat="1" ht="13" x14ac:dyDescent="0.2">
      <c r="A474" s="110"/>
      <c r="B474" s="98"/>
      <c r="C474" s="98"/>
      <c r="D474" s="106"/>
      <c r="E474" s="106"/>
      <c r="F474" s="100" t="str">
        <f>IF(G474="Yes",H474,IF(COUNTIF(G474:L474,"Yes")&gt;(Summary!C$22/2),"Yes","No"))</f>
        <v>No</v>
      </c>
      <c r="G474" s="158"/>
      <c r="H474" s="2"/>
      <c r="I474" s="1"/>
      <c r="J474" s="1"/>
      <c r="K474" s="1"/>
      <c r="L474" s="1"/>
      <c r="M474" s="1"/>
      <c r="N474" s="156"/>
      <c r="O474" s="156"/>
      <c r="P474" s="157"/>
    </row>
    <row r="475" spans="1:16" s="104" customFormat="1" ht="13" x14ac:dyDescent="0.2">
      <c r="A475" s="110"/>
      <c r="B475" s="98"/>
      <c r="C475" s="98"/>
      <c r="D475" s="106"/>
      <c r="E475" s="106"/>
      <c r="F475" s="100" t="str">
        <f>IF(G475="Yes",H475,IF(COUNTIF(G475:L475,"Yes")&gt;(Summary!C$22/2),"Yes","No"))</f>
        <v>No</v>
      </c>
      <c r="G475" s="158"/>
      <c r="H475" s="2"/>
      <c r="I475" s="1"/>
      <c r="J475" s="1"/>
      <c r="K475" s="1"/>
      <c r="L475" s="1"/>
      <c r="M475" s="1"/>
      <c r="N475" s="156"/>
      <c r="O475" s="156"/>
      <c r="P475" s="157"/>
    </row>
    <row r="476" spans="1:16" s="104" customFormat="1" ht="13" x14ac:dyDescent="0.2">
      <c r="A476" s="110"/>
      <c r="B476" s="98"/>
      <c r="C476" s="98"/>
      <c r="D476" s="106"/>
      <c r="E476" s="106"/>
      <c r="F476" s="100" t="str">
        <f>IF(G476="Yes",H476,IF(COUNTIF(G476:L476,"Yes")&gt;(Summary!C$22/2),"Yes","No"))</f>
        <v>No</v>
      </c>
      <c r="G476" s="158"/>
      <c r="H476" s="2"/>
      <c r="I476" s="1"/>
      <c r="J476" s="1"/>
      <c r="K476" s="1"/>
      <c r="L476" s="1"/>
      <c r="M476" s="1"/>
      <c r="N476" s="156"/>
      <c r="O476" s="156"/>
      <c r="P476" s="157"/>
    </row>
    <row r="477" spans="1:16" s="104" customFormat="1" ht="13" x14ac:dyDescent="0.2">
      <c r="A477" s="110"/>
      <c r="B477" s="98"/>
      <c r="C477" s="98"/>
      <c r="D477" s="106"/>
      <c r="E477" s="106"/>
      <c r="F477" s="100" t="str">
        <f>IF(G477="Yes",H477,IF(COUNTIF(G477:L477,"Yes")&gt;(Summary!C$22/2),"Yes","No"))</f>
        <v>No</v>
      </c>
      <c r="G477" s="158"/>
      <c r="H477" s="2"/>
      <c r="I477" s="1"/>
      <c r="J477" s="1"/>
      <c r="K477" s="1"/>
      <c r="L477" s="1"/>
      <c r="M477" s="1"/>
      <c r="N477" s="156"/>
      <c r="O477" s="156"/>
      <c r="P477" s="157"/>
    </row>
    <row r="478" spans="1:16" s="104" customFormat="1" ht="13" x14ac:dyDescent="0.2">
      <c r="A478" s="110"/>
      <c r="B478" s="98"/>
      <c r="C478" s="98"/>
      <c r="D478" s="106"/>
      <c r="E478" s="106"/>
      <c r="F478" s="100" t="str">
        <f>IF(G478="Yes",H478,IF(COUNTIF(G478:L478,"Yes")&gt;(Summary!C$22/2),"Yes","No"))</f>
        <v>No</v>
      </c>
      <c r="G478" s="158"/>
      <c r="H478" s="2"/>
      <c r="I478" s="1"/>
      <c r="J478" s="1"/>
      <c r="K478" s="1"/>
      <c r="L478" s="1"/>
      <c r="M478" s="1"/>
      <c r="N478" s="156"/>
      <c r="O478" s="156"/>
      <c r="P478" s="157"/>
    </row>
    <row r="479" spans="1:16" s="104" customFormat="1" ht="13" x14ac:dyDescent="0.2">
      <c r="A479" s="110"/>
      <c r="B479" s="98"/>
      <c r="C479" s="98"/>
      <c r="D479" s="106"/>
      <c r="E479" s="106"/>
      <c r="F479" s="100" t="str">
        <f>IF(G479="Yes",H479,IF(COUNTIF(G479:L479,"Yes")&gt;(Summary!C$22/2),"Yes","No"))</f>
        <v>No</v>
      </c>
      <c r="G479" s="158"/>
      <c r="H479" s="2"/>
      <c r="I479" s="1"/>
      <c r="J479" s="1"/>
      <c r="K479" s="1"/>
      <c r="L479" s="1"/>
      <c r="M479" s="1"/>
      <c r="N479" s="156"/>
      <c r="O479" s="156"/>
      <c r="P479" s="157"/>
    </row>
    <row r="480" spans="1:16" s="104" customFormat="1" ht="13" x14ac:dyDescent="0.2">
      <c r="A480" s="110"/>
      <c r="B480" s="98"/>
      <c r="C480" s="98"/>
      <c r="D480" s="106"/>
      <c r="E480" s="106"/>
      <c r="F480" s="100" t="str">
        <f>IF(G480="Yes",H480,IF(COUNTIF(G480:L480,"Yes")&gt;(Summary!C$22/2),"Yes","No"))</f>
        <v>No</v>
      </c>
      <c r="G480" s="158"/>
      <c r="H480" s="2"/>
      <c r="I480" s="1"/>
      <c r="J480" s="1"/>
      <c r="K480" s="1"/>
      <c r="L480" s="1"/>
      <c r="M480" s="1"/>
      <c r="N480" s="156"/>
      <c r="O480" s="156"/>
      <c r="P480" s="157"/>
    </row>
    <row r="481" spans="1:16" s="104" customFormat="1" ht="13" x14ac:dyDescent="0.2">
      <c r="A481" s="110"/>
      <c r="B481" s="98"/>
      <c r="C481" s="98"/>
      <c r="D481" s="106"/>
      <c r="E481" s="106"/>
      <c r="F481" s="100" t="str">
        <f>IF(G481="Yes",H481,IF(COUNTIF(G481:L481,"Yes")&gt;(Summary!C$22/2),"Yes","No"))</f>
        <v>No</v>
      </c>
      <c r="G481" s="158"/>
      <c r="H481" s="2"/>
      <c r="I481" s="1"/>
      <c r="J481" s="1"/>
      <c r="K481" s="1"/>
      <c r="L481" s="1"/>
      <c r="M481" s="1"/>
      <c r="N481" s="156"/>
      <c r="O481" s="156"/>
      <c r="P481" s="157"/>
    </row>
    <row r="482" spans="1:16" s="104" customFormat="1" ht="13" x14ac:dyDescent="0.2">
      <c r="A482" s="110"/>
      <c r="B482" s="98"/>
      <c r="C482" s="98"/>
      <c r="D482" s="106"/>
      <c r="E482" s="106"/>
      <c r="F482" s="100" t="str">
        <f>IF(G482="Yes",H482,IF(COUNTIF(G482:L482,"Yes")&gt;(Summary!C$22/2),"Yes","No"))</f>
        <v>No</v>
      </c>
      <c r="G482" s="158"/>
      <c r="H482" s="2"/>
      <c r="I482" s="1"/>
      <c r="J482" s="1"/>
      <c r="K482" s="1"/>
      <c r="L482" s="1"/>
      <c r="M482" s="1"/>
      <c r="N482" s="156"/>
      <c r="O482" s="156"/>
      <c r="P482" s="157"/>
    </row>
    <row r="483" spans="1:16" s="104" customFormat="1" ht="13" x14ac:dyDescent="0.2">
      <c r="A483" s="110"/>
      <c r="B483" s="98"/>
      <c r="C483" s="98"/>
      <c r="D483" s="106"/>
      <c r="E483" s="106"/>
      <c r="F483" s="100" t="str">
        <f>IF(G483="Yes",H483,IF(COUNTIF(G483:L483,"Yes")&gt;(Summary!C$22/2),"Yes","No"))</f>
        <v>No</v>
      </c>
      <c r="G483" s="158"/>
      <c r="H483" s="2"/>
      <c r="I483" s="1"/>
      <c r="J483" s="1"/>
      <c r="K483" s="1"/>
      <c r="L483" s="1"/>
      <c r="M483" s="1"/>
      <c r="N483" s="156"/>
      <c r="O483" s="156"/>
      <c r="P483" s="157"/>
    </row>
    <row r="484" spans="1:16" s="104" customFormat="1" ht="13" x14ac:dyDescent="0.2">
      <c r="A484" s="110"/>
      <c r="B484" s="98"/>
      <c r="C484" s="98"/>
      <c r="D484" s="106"/>
      <c r="E484" s="106"/>
      <c r="F484" s="100" t="str">
        <f>IF(G484="Yes",H484,IF(COUNTIF(G484:L484,"Yes")&gt;(Summary!C$22/2),"Yes","No"))</f>
        <v>No</v>
      </c>
      <c r="G484" s="158"/>
      <c r="H484" s="2"/>
      <c r="I484" s="1"/>
      <c r="J484" s="1"/>
      <c r="K484" s="1"/>
      <c r="L484" s="1"/>
      <c r="M484" s="1"/>
      <c r="N484" s="156"/>
      <c r="O484" s="156"/>
      <c r="P484" s="157"/>
    </row>
    <row r="485" spans="1:16" s="104" customFormat="1" ht="13" x14ac:dyDescent="0.2">
      <c r="A485" s="110"/>
      <c r="B485" s="98"/>
      <c r="C485" s="98"/>
      <c r="D485" s="106"/>
      <c r="E485" s="106"/>
      <c r="F485" s="100" t="str">
        <f>IF(G485="Yes",H485,IF(COUNTIF(G485:L485,"Yes")&gt;(Summary!C$22/2),"Yes","No"))</f>
        <v>No</v>
      </c>
      <c r="G485" s="158"/>
      <c r="H485" s="2"/>
      <c r="I485" s="1"/>
      <c r="J485" s="1"/>
      <c r="K485" s="1"/>
      <c r="L485" s="1"/>
      <c r="M485" s="1"/>
      <c r="N485" s="156"/>
      <c r="O485" s="156"/>
      <c r="P485" s="157"/>
    </row>
    <row r="486" spans="1:16" s="104" customFormat="1" ht="13" x14ac:dyDescent="0.2">
      <c r="A486" s="110"/>
      <c r="B486" s="98"/>
      <c r="C486" s="98"/>
      <c r="D486" s="106"/>
      <c r="E486" s="106"/>
      <c r="F486" s="100" t="str">
        <f>IF(G486="Yes",H486,IF(COUNTIF(G486:L486,"Yes")&gt;(Summary!C$22/2),"Yes","No"))</f>
        <v>No</v>
      </c>
      <c r="G486" s="158"/>
      <c r="H486" s="2"/>
      <c r="I486" s="1"/>
      <c r="J486" s="1"/>
      <c r="K486" s="1"/>
      <c r="L486" s="1"/>
      <c r="M486" s="1"/>
      <c r="N486" s="156"/>
      <c r="O486" s="156"/>
      <c r="P486" s="157"/>
    </row>
    <row r="487" spans="1:16" s="104" customFormat="1" ht="13" x14ac:dyDescent="0.2">
      <c r="A487" s="110"/>
      <c r="B487" s="98"/>
      <c r="C487" s="98"/>
      <c r="D487" s="106"/>
      <c r="E487" s="106"/>
      <c r="F487" s="100" t="str">
        <f>IF(G487="Yes",H487,IF(COUNTIF(G487:L487,"Yes")&gt;(Summary!C$22/2),"Yes","No"))</f>
        <v>No</v>
      </c>
      <c r="G487" s="158"/>
      <c r="H487" s="2"/>
      <c r="I487" s="1"/>
      <c r="J487" s="1"/>
      <c r="K487" s="1"/>
      <c r="L487" s="1"/>
      <c r="M487" s="1"/>
      <c r="N487" s="156"/>
      <c r="O487" s="156"/>
      <c r="P487" s="157"/>
    </row>
    <row r="488" spans="1:16" s="104" customFormat="1" ht="13" x14ac:dyDescent="0.2">
      <c r="A488" s="110"/>
      <c r="B488" s="98"/>
      <c r="C488" s="98"/>
      <c r="D488" s="106"/>
      <c r="E488" s="106"/>
      <c r="F488" s="100" t="str">
        <f>IF(G488="Yes",H488,IF(COUNTIF(G488:L488,"Yes")&gt;(Summary!C$22/2),"Yes","No"))</f>
        <v>No</v>
      </c>
      <c r="G488" s="158"/>
      <c r="H488" s="2"/>
      <c r="I488" s="1"/>
      <c r="J488" s="1"/>
      <c r="K488" s="1"/>
      <c r="L488" s="1"/>
      <c r="M488" s="1"/>
      <c r="N488" s="156"/>
      <c r="O488" s="156"/>
      <c r="P488" s="157"/>
    </row>
    <row r="489" spans="1:16" s="104" customFormat="1" ht="13" x14ac:dyDescent="0.2">
      <c r="A489" s="110"/>
      <c r="B489" s="98"/>
      <c r="C489" s="98"/>
      <c r="D489" s="106"/>
      <c r="E489" s="106"/>
      <c r="F489" s="100" t="str">
        <f>IF(G489="Yes",H489,IF(COUNTIF(G489:L489,"Yes")&gt;(Summary!C$22/2),"Yes","No"))</f>
        <v>No</v>
      </c>
      <c r="G489" s="158"/>
      <c r="H489" s="2"/>
      <c r="I489" s="1"/>
      <c r="J489" s="1"/>
      <c r="K489" s="1"/>
      <c r="L489" s="1"/>
      <c r="M489" s="1"/>
      <c r="N489" s="156"/>
      <c r="O489" s="156"/>
      <c r="P489" s="157"/>
    </row>
    <row r="490" spans="1:16" s="104" customFormat="1" ht="13" x14ac:dyDescent="0.2">
      <c r="A490" s="110"/>
      <c r="B490" s="98"/>
      <c r="C490" s="98"/>
      <c r="D490" s="106"/>
      <c r="E490" s="106"/>
      <c r="F490" s="100" t="str">
        <f>IF(G490="Yes",H490,IF(COUNTIF(G490:L490,"Yes")&gt;(Summary!C$22/2),"Yes","No"))</f>
        <v>No</v>
      </c>
      <c r="G490" s="158"/>
      <c r="H490" s="2"/>
      <c r="I490" s="1"/>
      <c r="J490" s="1"/>
      <c r="K490" s="1"/>
      <c r="L490" s="1"/>
      <c r="M490" s="1"/>
      <c r="N490" s="156"/>
      <c r="O490" s="156"/>
      <c r="P490" s="157"/>
    </row>
    <row r="491" spans="1:16" s="104" customFormat="1" ht="13" x14ac:dyDescent="0.2">
      <c r="A491" s="110"/>
      <c r="B491" s="98"/>
      <c r="C491" s="98"/>
      <c r="D491" s="106"/>
      <c r="E491" s="106"/>
      <c r="F491" s="100" t="str">
        <f>IF(G491="Yes",H491,IF(COUNTIF(G491:L491,"Yes")&gt;(Summary!C$22/2),"Yes","No"))</f>
        <v>No</v>
      </c>
      <c r="G491" s="158"/>
      <c r="H491" s="2"/>
      <c r="I491" s="1"/>
      <c r="J491" s="1"/>
      <c r="K491" s="1"/>
      <c r="L491" s="1"/>
      <c r="M491" s="1"/>
      <c r="N491" s="156"/>
      <c r="O491" s="156"/>
      <c r="P491" s="157"/>
    </row>
    <row r="492" spans="1:16" s="104" customFormat="1" ht="13" x14ac:dyDescent="0.2">
      <c r="A492" s="110"/>
      <c r="B492" s="98"/>
      <c r="C492" s="98"/>
      <c r="D492" s="106"/>
      <c r="E492" s="106"/>
      <c r="F492" s="100" t="str">
        <f>IF(G492="Yes",H492,IF(COUNTIF(G492:L492,"Yes")&gt;(Summary!C$22/2),"Yes","No"))</f>
        <v>No</v>
      </c>
      <c r="G492" s="158"/>
      <c r="H492" s="2"/>
      <c r="I492" s="1"/>
      <c r="J492" s="1"/>
      <c r="K492" s="1"/>
      <c r="L492" s="1"/>
      <c r="M492" s="1"/>
      <c r="N492" s="156"/>
      <c r="O492" s="156"/>
      <c r="P492" s="157"/>
    </row>
    <row r="493" spans="1:16" s="104" customFormat="1" ht="13" x14ac:dyDescent="0.2">
      <c r="A493" s="110"/>
      <c r="B493" s="98"/>
      <c r="C493" s="98"/>
      <c r="D493" s="106"/>
      <c r="E493" s="106"/>
      <c r="F493" s="100" t="str">
        <f>IF(G493="Yes",H493,IF(COUNTIF(G493:L493,"Yes")&gt;(Summary!C$22/2),"Yes","No"))</f>
        <v>No</v>
      </c>
      <c r="G493" s="158"/>
      <c r="H493" s="2"/>
      <c r="I493" s="1"/>
      <c r="J493" s="1"/>
      <c r="K493" s="1"/>
      <c r="L493" s="1"/>
      <c r="M493" s="1"/>
      <c r="N493" s="156"/>
      <c r="O493" s="156"/>
      <c r="P493" s="157"/>
    </row>
    <row r="494" spans="1:16" s="104" customFormat="1" ht="13" x14ac:dyDescent="0.2">
      <c r="A494" s="110"/>
      <c r="B494" s="98"/>
      <c r="C494" s="98"/>
      <c r="D494" s="106"/>
      <c r="E494" s="106"/>
      <c r="F494" s="100" t="str">
        <f>IF(G494="Yes",H494,IF(COUNTIF(G494:L494,"Yes")&gt;(Summary!C$22/2),"Yes","No"))</f>
        <v>No</v>
      </c>
      <c r="G494" s="158"/>
      <c r="H494" s="2"/>
      <c r="I494" s="1"/>
      <c r="J494" s="1"/>
      <c r="K494" s="1"/>
      <c r="L494" s="1"/>
      <c r="M494" s="1"/>
      <c r="N494" s="156"/>
      <c r="O494" s="156"/>
      <c r="P494" s="157"/>
    </row>
    <row r="495" spans="1:16" s="104" customFormat="1" ht="13" x14ac:dyDescent="0.2">
      <c r="A495" s="110"/>
      <c r="B495" s="98"/>
      <c r="C495" s="98"/>
      <c r="D495" s="106"/>
      <c r="E495" s="106"/>
      <c r="F495" s="100" t="str">
        <f>IF(G495="Yes",H495,IF(COUNTIF(G495:L495,"Yes")&gt;(Summary!C$22/2),"Yes","No"))</f>
        <v>No</v>
      </c>
      <c r="G495" s="158"/>
      <c r="H495" s="2"/>
      <c r="I495" s="1"/>
      <c r="J495" s="1"/>
      <c r="K495" s="1"/>
      <c r="L495" s="1"/>
      <c r="M495" s="1"/>
      <c r="N495" s="156"/>
      <c r="O495" s="156"/>
      <c r="P495" s="157"/>
    </row>
    <row r="496" spans="1:16" s="104" customFormat="1" ht="13" x14ac:dyDescent="0.2">
      <c r="A496" s="110"/>
      <c r="B496" s="98"/>
      <c r="C496" s="98"/>
      <c r="D496" s="106"/>
      <c r="E496" s="106"/>
      <c r="F496" s="100" t="str">
        <f>IF(G496="Yes",H496,IF(COUNTIF(G496:L496,"Yes")&gt;(Summary!C$22/2),"Yes","No"))</f>
        <v>No</v>
      </c>
      <c r="G496" s="158"/>
      <c r="H496" s="2"/>
      <c r="I496" s="1"/>
      <c r="J496" s="1"/>
      <c r="K496" s="1"/>
      <c r="L496" s="1"/>
      <c r="M496" s="1"/>
      <c r="N496" s="156"/>
      <c r="O496" s="156"/>
      <c r="P496" s="157"/>
    </row>
    <row r="497" spans="1:16" s="104" customFormat="1" ht="13" x14ac:dyDescent="0.2">
      <c r="A497" s="110"/>
      <c r="B497" s="98"/>
      <c r="C497" s="98"/>
      <c r="D497" s="106"/>
      <c r="E497" s="106"/>
      <c r="F497" s="100" t="str">
        <f>IF(G497="Yes",H497,IF(COUNTIF(G497:L497,"Yes")&gt;(Summary!C$22/2),"Yes","No"))</f>
        <v>No</v>
      </c>
      <c r="G497" s="158"/>
      <c r="H497" s="2"/>
      <c r="I497" s="1"/>
      <c r="J497" s="1"/>
      <c r="K497" s="1"/>
      <c r="L497" s="1"/>
      <c r="M497" s="1"/>
      <c r="N497" s="156"/>
      <c r="O497" s="156"/>
      <c r="P497" s="157"/>
    </row>
    <row r="498" spans="1:16" s="104" customFormat="1" ht="13" x14ac:dyDescent="0.2">
      <c r="A498" s="110"/>
      <c r="B498" s="98"/>
      <c r="C498" s="98"/>
      <c r="D498" s="106"/>
      <c r="E498" s="106"/>
      <c r="F498" s="100" t="str">
        <f>IF(G498="Yes",H498,IF(COUNTIF(G498:L498,"Yes")&gt;(Summary!C$22/2),"Yes","No"))</f>
        <v>No</v>
      </c>
      <c r="G498" s="158"/>
      <c r="H498" s="2"/>
      <c r="I498" s="1"/>
      <c r="J498" s="1"/>
      <c r="K498" s="1"/>
      <c r="L498" s="1"/>
      <c r="M498" s="1"/>
      <c r="N498" s="156"/>
      <c r="O498" s="156"/>
      <c r="P498" s="157"/>
    </row>
    <row r="499" spans="1:16" s="104" customFormat="1" ht="13" x14ac:dyDescent="0.2">
      <c r="A499" s="110"/>
      <c r="B499" s="98"/>
      <c r="C499" s="98"/>
      <c r="D499" s="106"/>
      <c r="E499" s="106"/>
      <c r="F499" s="100" t="str">
        <f>IF(G499="Yes",H499,IF(COUNTIF(G499:L499,"Yes")&gt;(Summary!C$22/2),"Yes","No"))</f>
        <v>No</v>
      </c>
      <c r="G499" s="158"/>
      <c r="H499" s="2"/>
      <c r="I499" s="1"/>
      <c r="J499" s="1"/>
      <c r="K499" s="1"/>
      <c r="L499" s="1"/>
      <c r="M499" s="1"/>
      <c r="N499" s="156"/>
      <c r="O499" s="156"/>
      <c r="P499" s="157"/>
    </row>
    <row r="500" spans="1:16" s="104" customFormat="1" ht="13" x14ac:dyDescent="0.2">
      <c r="A500" s="110"/>
      <c r="B500" s="98"/>
      <c r="C500" s="98"/>
      <c r="D500" s="106"/>
      <c r="E500" s="106"/>
      <c r="F500" s="100" t="str">
        <f>IF(G500="Yes",H500,IF(COUNTIF(G500:L500,"Yes")&gt;(Summary!C$22/2),"Yes","No"))</f>
        <v>No</v>
      </c>
      <c r="G500" s="158"/>
      <c r="H500" s="2"/>
      <c r="I500" s="1"/>
      <c r="J500" s="1"/>
      <c r="K500" s="1"/>
      <c r="L500" s="1"/>
      <c r="M500" s="1"/>
      <c r="N500" s="156"/>
      <c r="O500" s="156"/>
      <c r="P500" s="157"/>
    </row>
    <row r="501" spans="1:16" s="104" customFormat="1" ht="13" x14ac:dyDescent="0.2">
      <c r="A501" s="110"/>
      <c r="B501" s="98"/>
      <c r="C501" s="98"/>
      <c r="D501" s="106"/>
      <c r="E501" s="106"/>
      <c r="F501" s="100" t="str">
        <f>IF(G501="Yes",H501,IF(COUNTIF(G501:L501,"Yes")&gt;(Summary!C$22/2),"Yes","No"))</f>
        <v>No</v>
      </c>
      <c r="G501" s="158"/>
      <c r="H501" s="2"/>
      <c r="I501" s="1"/>
      <c r="J501" s="1"/>
      <c r="K501" s="1"/>
      <c r="L501" s="1"/>
      <c r="M501" s="1"/>
      <c r="N501" s="156"/>
      <c r="O501" s="156"/>
      <c r="P501" s="157"/>
    </row>
    <row r="502" spans="1:16" s="104" customFormat="1" ht="13" x14ac:dyDescent="0.2">
      <c r="A502" s="110"/>
      <c r="B502" s="98"/>
      <c r="C502" s="98"/>
      <c r="D502" s="106"/>
      <c r="E502" s="106"/>
      <c r="F502" s="100" t="str">
        <f>IF(G502="Yes",H502,IF(COUNTIF(G502:L502,"Yes")&gt;(Summary!C$22/2),"Yes","No"))</f>
        <v>No</v>
      </c>
      <c r="G502" s="158"/>
      <c r="H502" s="2"/>
      <c r="I502" s="1"/>
      <c r="J502" s="1"/>
      <c r="K502" s="1"/>
      <c r="L502" s="1"/>
      <c r="M502" s="1"/>
      <c r="N502" s="156"/>
      <c r="O502" s="156"/>
      <c r="P502" s="157"/>
    </row>
    <row r="503" spans="1:16" s="104" customFormat="1" ht="13" x14ac:dyDescent="0.2">
      <c r="A503" s="110"/>
      <c r="B503" s="98"/>
      <c r="C503" s="98"/>
      <c r="D503" s="106"/>
      <c r="E503" s="106"/>
      <c r="F503" s="100" t="str">
        <f>IF(G503="Yes",H503,IF(COUNTIF(G503:L503,"Yes")&gt;(Summary!C$22/2),"Yes","No"))</f>
        <v>No</v>
      </c>
      <c r="G503" s="158"/>
      <c r="H503" s="2"/>
      <c r="I503" s="1"/>
      <c r="J503" s="1"/>
      <c r="K503" s="1"/>
      <c r="L503" s="1"/>
      <c r="M503" s="1"/>
      <c r="N503" s="156"/>
      <c r="O503" s="156"/>
      <c r="P503" s="157"/>
    </row>
    <row r="504" spans="1:16" s="104" customFormat="1" ht="13" x14ac:dyDescent="0.2">
      <c r="A504" s="110"/>
      <c r="B504" s="98"/>
      <c r="C504" s="98"/>
      <c r="D504" s="106"/>
      <c r="E504" s="106"/>
      <c r="F504" s="100" t="str">
        <f>IF(G504="Yes",H504,IF(COUNTIF(G504:L504,"Yes")&gt;(Summary!C$22/2),"Yes","No"))</f>
        <v>No</v>
      </c>
      <c r="G504" s="158"/>
      <c r="H504" s="2"/>
      <c r="I504" s="1"/>
      <c r="J504" s="1"/>
      <c r="K504" s="1"/>
      <c r="L504" s="1"/>
      <c r="M504" s="1"/>
      <c r="N504" s="156"/>
      <c r="O504" s="156"/>
      <c r="P504" s="157"/>
    </row>
    <row r="505" spans="1:16" s="104" customFormat="1" ht="13" x14ac:dyDescent="0.2">
      <c r="A505" s="110"/>
      <c r="B505" s="98"/>
      <c r="C505" s="98"/>
      <c r="D505" s="106"/>
      <c r="E505" s="106"/>
      <c r="F505" s="100" t="str">
        <f>IF(G505="Yes",H505,IF(COUNTIF(G505:L505,"Yes")&gt;(Summary!C$22/2),"Yes","No"))</f>
        <v>No</v>
      </c>
      <c r="G505" s="158"/>
      <c r="H505" s="2"/>
      <c r="I505" s="1"/>
      <c r="J505" s="1"/>
      <c r="K505" s="1"/>
      <c r="L505" s="1"/>
      <c r="M505" s="1"/>
      <c r="N505" s="156"/>
      <c r="O505" s="156"/>
      <c r="P505" s="157"/>
    </row>
    <row r="506" spans="1:16" s="104" customFormat="1" ht="13" x14ac:dyDescent="0.2">
      <c r="A506" s="110"/>
      <c r="B506" s="98"/>
      <c r="C506" s="98"/>
      <c r="D506" s="106"/>
      <c r="E506" s="106"/>
      <c r="F506" s="100" t="str">
        <f>IF(G506="Yes",H506,IF(COUNTIF(G506:L506,"Yes")&gt;(Summary!C$22/2),"Yes","No"))</f>
        <v>No</v>
      </c>
      <c r="G506" s="158"/>
      <c r="H506" s="2"/>
      <c r="I506" s="1"/>
      <c r="J506" s="1"/>
      <c r="K506" s="1"/>
      <c r="L506" s="1"/>
      <c r="M506" s="1"/>
      <c r="N506" s="156"/>
      <c r="O506" s="156"/>
      <c r="P506" s="157"/>
    </row>
    <row r="507" spans="1:16" s="104" customFormat="1" ht="13" x14ac:dyDescent="0.2">
      <c r="A507" s="110"/>
      <c r="B507" s="98"/>
      <c r="C507" s="98"/>
      <c r="D507" s="106"/>
      <c r="E507" s="106"/>
      <c r="F507" s="100" t="str">
        <f>IF(G507="Yes",H507,IF(COUNTIF(G507:L507,"Yes")&gt;(Summary!C$22/2),"Yes","No"))</f>
        <v>No</v>
      </c>
      <c r="G507" s="158"/>
      <c r="H507" s="2"/>
      <c r="I507" s="1"/>
      <c r="J507" s="1"/>
      <c r="K507" s="1"/>
      <c r="L507" s="1"/>
      <c r="M507" s="1"/>
      <c r="N507" s="156"/>
      <c r="O507" s="156"/>
      <c r="P507" s="157"/>
    </row>
    <row r="508" spans="1:16" s="104" customFormat="1" ht="13" x14ac:dyDescent="0.2">
      <c r="A508" s="110"/>
      <c r="B508" s="98"/>
      <c r="C508" s="98"/>
      <c r="D508" s="106"/>
      <c r="E508" s="106"/>
      <c r="F508" s="100" t="str">
        <f>IF(G508="Yes",H508,IF(COUNTIF(G508:L508,"Yes")&gt;(Summary!C$22/2),"Yes","No"))</f>
        <v>No</v>
      </c>
      <c r="G508" s="158"/>
      <c r="H508" s="2"/>
      <c r="I508" s="1"/>
      <c r="J508" s="1"/>
      <c r="K508" s="1"/>
      <c r="L508" s="1"/>
      <c r="M508" s="1"/>
      <c r="N508" s="156"/>
      <c r="O508" s="156"/>
      <c r="P508" s="157"/>
    </row>
    <row r="509" spans="1:16" s="104" customFormat="1" ht="13" x14ac:dyDescent="0.2">
      <c r="A509" s="110"/>
      <c r="B509" s="98"/>
      <c r="C509" s="98"/>
      <c r="D509" s="106"/>
      <c r="E509" s="106"/>
      <c r="F509" s="100" t="str">
        <f>IF(G509="Yes",H509,IF(COUNTIF(G509:L509,"Yes")&gt;(Summary!C$22/2),"Yes","No"))</f>
        <v>No</v>
      </c>
      <c r="G509" s="158"/>
      <c r="H509" s="2"/>
      <c r="I509" s="1"/>
      <c r="J509" s="1"/>
      <c r="K509" s="1"/>
      <c r="L509" s="1"/>
      <c r="M509" s="1"/>
      <c r="N509" s="156"/>
      <c r="O509" s="156"/>
      <c r="P509" s="157"/>
    </row>
    <row r="510" spans="1:16" s="104" customFormat="1" ht="13" x14ac:dyDescent="0.2">
      <c r="A510" s="110"/>
      <c r="B510" s="98"/>
      <c r="C510" s="98"/>
      <c r="D510" s="106"/>
      <c r="E510" s="106"/>
      <c r="F510" s="100" t="str">
        <f>IF(G510="Yes",H510,IF(COUNTIF(G510:L510,"Yes")&gt;(Summary!C$22/2),"Yes","No"))</f>
        <v>No</v>
      </c>
      <c r="G510" s="158"/>
      <c r="H510" s="2"/>
      <c r="I510" s="1"/>
      <c r="J510" s="1"/>
      <c r="K510" s="1"/>
      <c r="L510" s="1"/>
      <c r="M510" s="1"/>
      <c r="N510" s="156"/>
      <c r="O510" s="156"/>
      <c r="P510" s="157"/>
    </row>
    <row r="511" spans="1:16" s="104" customFormat="1" ht="13" x14ac:dyDescent="0.2">
      <c r="A511" s="110"/>
      <c r="B511" s="98"/>
      <c r="C511" s="98"/>
      <c r="D511" s="106"/>
      <c r="E511" s="106"/>
      <c r="F511" s="100" t="str">
        <f>IF(G511="Yes",H511,IF(COUNTIF(G511:L511,"Yes")&gt;(Summary!C$22/2),"Yes","No"))</f>
        <v>No</v>
      </c>
      <c r="G511" s="158"/>
      <c r="H511" s="2"/>
      <c r="I511" s="1"/>
      <c r="J511" s="1"/>
      <c r="K511" s="1"/>
      <c r="L511" s="1"/>
      <c r="M511" s="1"/>
      <c r="N511" s="156"/>
      <c r="O511" s="156"/>
      <c r="P511" s="157"/>
    </row>
    <row r="512" spans="1:16" s="104" customFormat="1" ht="13" x14ac:dyDescent="0.2">
      <c r="A512" s="110"/>
      <c r="B512" s="98"/>
      <c r="C512" s="98"/>
      <c r="D512" s="106"/>
      <c r="E512" s="106"/>
      <c r="F512" s="100" t="str">
        <f>IF(G512="Yes",H512,IF(COUNTIF(G512:L512,"Yes")&gt;(Summary!C$22/2),"Yes","No"))</f>
        <v>No</v>
      </c>
      <c r="G512" s="158"/>
      <c r="H512" s="2"/>
      <c r="I512" s="1"/>
      <c r="J512" s="1"/>
      <c r="K512" s="1"/>
      <c r="L512" s="1"/>
      <c r="M512" s="1"/>
      <c r="N512" s="156"/>
      <c r="O512" s="156"/>
      <c r="P512" s="157"/>
    </row>
    <row r="513" spans="1:16" s="104" customFormat="1" ht="13" x14ac:dyDescent="0.2">
      <c r="A513" s="110"/>
      <c r="B513" s="98"/>
      <c r="C513" s="98"/>
      <c r="D513" s="106"/>
      <c r="E513" s="106"/>
      <c r="F513" s="100" t="str">
        <f>IF(G513="Yes",H513,IF(COUNTIF(G513:L513,"Yes")&gt;(Summary!C$22/2),"Yes","No"))</f>
        <v>No</v>
      </c>
      <c r="G513" s="158"/>
      <c r="H513" s="2"/>
      <c r="I513" s="1"/>
      <c r="J513" s="1"/>
      <c r="K513" s="1"/>
      <c r="L513" s="1"/>
      <c r="M513" s="1"/>
      <c r="N513" s="156"/>
      <c r="O513" s="156"/>
      <c r="P513" s="157"/>
    </row>
    <row r="514" spans="1:16" s="104" customFormat="1" ht="13" x14ac:dyDescent="0.2">
      <c r="A514" s="110"/>
      <c r="B514" s="98"/>
      <c r="C514" s="98"/>
      <c r="D514" s="106"/>
      <c r="E514" s="106"/>
      <c r="F514" s="100" t="str">
        <f>IF(G514="Yes",H514,IF(COUNTIF(G514:L514,"Yes")&gt;(Summary!C$22/2),"Yes","No"))</f>
        <v>No</v>
      </c>
      <c r="G514" s="158"/>
      <c r="H514" s="2"/>
      <c r="I514" s="1"/>
      <c r="J514" s="1"/>
      <c r="K514" s="1"/>
      <c r="L514" s="1"/>
      <c r="M514" s="1"/>
      <c r="N514" s="156"/>
      <c r="O514" s="156"/>
      <c r="P514" s="157"/>
    </row>
    <row r="515" spans="1:16" s="104" customFormat="1" ht="13" x14ac:dyDescent="0.2">
      <c r="A515" s="110"/>
      <c r="B515" s="98"/>
      <c r="C515" s="98"/>
      <c r="D515" s="106"/>
      <c r="E515" s="106"/>
      <c r="F515" s="100" t="str">
        <f>IF(G515="Yes",H515,IF(COUNTIF(G515:L515,"Yes")&gt;(Summary!C$22/2),"Yes","No"))</f>
        <v>No</v>
      </c>
      <c r="G515" s="158"/>
      <c r="H515" s="2"/>
      <c r="I515" s="1"/>
      <c r="J515" s="1"/>
      <c r="K515" s="1"/>
      <c r="L515" s="1"/>
      <c r="M515" s="1"/>
      <c r="N515" s="156"/>
      <c r="O515" s="156"/>
      <c r="P515" s="157"/>
    </row>
    <row r="516" spans="1:16" s="104" customFormat="1" ht="13" x14ac:dyDescent="0.2">
      <c r="A516" s="110"/>
      <c r="B516" s="98"/>
      <c r="C516" s="98"/>
      <c r="D516" s="106"/>
      <c r="E516" s="106"/>
      <c r="F516" s="100" t="str">
        <f>IF(G516="Yes",H516,IF(COUNTIF(G516:L516,"Yes")&gt;(Summary!C$22/2),"Yes","No"))</f>
        <v>No</v>
      </c>
      <c r="G516" s="158"/>
      <c r="H516" s="2"/>
      <c r="I516" s="1"/>
      <c r="J516" s="1"/>
      <c r="K516" s="1"/>
      <c r="L516" s="1"/>
      <c r="M516" s="1"/>
      <c r="N516" s="156"/>
      <c r="O516" s="156"/>
      <c r="P516" s="157"/>
    </row>
    <row r="517" spans="1:16" s="104" customFormat="1" ht="13" x14ac:dyDescent="0.2">
      <c r="A517" s="110"/>
      <c r="B517" s="98"/>
      <c r="C517" s="98"/>
      <c r="D517" s="106"/>
      <c r="E517" s="106"/>
      <c r="F517" s="100" t="str">
        <f>IF(G517="Yes",H517,IF(COUNTIF(G517:L517,"Yes")&gt;(Summary!C$22/2),"Yes","No"))</f>
        <v>No</v>
      </c>
      <c r="G517" s="158"/>
      <c r="H517" s="2"/>
      <c r="I517" s="1"/>
      <c r="J517" s="1"/>
      <c r="K517" s="1"/>
      <c r="L517" s="1"/>
      <c r="M517" s="1"/>
      <c r="N517" s="156"/>
      <c r="O517" s="156"/>
      <c r="P517" s="157"/>
    </row>
    <row r="518" spans="1:16" s="104" customFormat="1" ht="13" x14ac:dyDescent="0.2">
      <c r="A518" s="110"/>
      <c r="B518" s="98"/>
      <c r="C518" s="98"/>
      <c r="D518" s="106"/>
      <c r="E518" s="106"/>
      <c r="F518" s="100" t="str">
        <f>IF(G518="Yes",H518,IF(COUNTIF(G518:L518,"Yes")&gt;(Summary!C$22/2),"Yes","No"))</f>
        <v>No</v>
      </c>
      <c r="G518" s="158"/>
      <c r="H518" s="2"/>
      <c r="I518" s="1"/>
      <c r="J518" s="1"/>
      <c r="K518" s="1"/>
      <c r="L518" s="1"/>
      <c r="M518" s="1"/>
      <c r="N518" s="156"/>
      <c r="O518" s="156"/>
      <c r="P518" s="157"/>
    </row>
    <row r="519" spans="1:16" s="104" customFormat="1" ht="13" x14ac:dyDescent="0.2">
      <c r="A519" s="110"/>
      <c r="B519" s="98"/>
      <c r="C519" s="98"/>
      <c r="D519" s="106"/>
      <c r="E519" s="106"/>
      <c r="F519" s="100" t="str">
        <f>IF(G519="Yes",H519,IF(COUNTIF(G519:L519,"Yes")&gt;(Summary!C$22/2),"Yes","No"))</f>
        <v>No</v>
      </c>
      <c r="G519" s="158"/>
      <c r="H519" s="2"/>
      <c r="I519" s="1"/>
      <c r="J519" s="1"/>
      <c r="K519" s="1"/>
      <c r="L519" s="1"/>
      <c r="M519" s="1"/>
      <c r="N519" s="156"/>
      <c r="O519" s="156"/>
      <c r="P519" s="157"/>
    </row>
    <row r="520" spans="1:16" s="104" customFormat="1" ht="13" x14ac:dyDescent="0.2">
      <c r="A520" s="110"/>
      <c r="B520" s="98"/>
      <c r="C520" s="98"/>
      <c r="D520" s="106"/>
      <c r="E520" s="106"/>
      <c r="F520" s="100" t="str">
        <f>IF(G520="Yes",H520,IF(COUNTIF(G520:L520,"Yes")&gt;(Summary!C$22/2),"Yes","No"))</f>
        <v>No</v>
      </c>
      <c r="G520" s="158"/>
      <c r="H520" s="2"/>
      <c r="I520" s="1"/>
      <c r="J520" s="1"/>
      <c r="K520" s="1"/>
      <c r="L520" s="1"/>
      <c r="M520" s="1"/>
      <c r="N520" s="156"/>
      <c r="O520" s="156"/>
      <c r="P520" s="157"/>
    </row>
    <row r="521" spans="1:16" s="104" customFormat="1" ht="13" x14ac:dyDescent="0.2">
      <c r="A521" s="110"/>
      <c r="B521" s="98"/>
      <c r="C521" s="98"/>
      <c r="D521" s="106"/>
      <c r="E521" s="106"/>
      <c r="F521" s="100" t="str">
        <f>IF(G521="Yes",H521,IF(COUNTIF(G521:L521,"Yes")&gt;(Summary!C$22/2),"Yes","No"))</f>
        <v>No</v>
      </c>
      <c r="G521" s="158"/>
      <c r="H521" s="2"/>
      <c r="I521" s="1"/>
      <c r="J521" s="1"/>
      <c r="K521" s="1"/>
      <c r="L521" s="1"/>
      <c r="M521" s="1"/>
      <c r="N521" s="156"/>
      <c r="O521" s="156"/>
      <c r="P521" s="157"/>
    </row>
    <row r="522" spans="1:16" s="104" customFormat="1" ht="13" x14ac:dyDescent="0.2">
      <c r="A522" s="110"/>
      <c r="B522" s="98"/>
      <c r="C522" s="98"/>
      <c r="D522" s="106"/>
      <c r="E522" s="106"/>
      <c r="F522" s="100" t="str">
        <f>IF(G522="Yes",H522,IF(COUNTIF(G522:L522,"Yes")&gt;(Summary!C$22/2),"Yes","No"))</f>
        <v>No</v>
      </c>
      <c r="G522" s="158"/>
      <c r="H522" s="2"/>
      <c r="I522" s="1"/>
      <c r="J522" s="1"/>
      <c r="K522" s="1"/>
      <c r="L522" s="1"/>
      <c r="M522" s="1"/>
      <c r="N522" s="156"/>
      <c r="O522" s="156"/>
      <c r="P522" s="157"/>
    </row>
    <row r="523" spans="1:16" s="104" customFormat="1" ht="13" x14ac:dyDescent="0.2">
      <c r="A523" s="110"/>
      <c r="B523" s="98"/>
      <c r="C523" s="98"/>
      <c r="D523" s="106"/>
      <c r="E523" s="106"/>
      <c r="F523" s="100" t="str">
        <f>IF(G523="Yes",H523,IF(COUNTIF(G523:L523,"Yes")&gt;(Summary!C$22/2),"Yes","No"))</f>
        <v>No</v>
      </c>
      <c r="G523" s="158"/>
      <c r="H523" s="2"/>
      <c r="I523" s="1"/>
      <c r="J523" s="1"/>
      <c r="K523" s="1"/>
      <c r="L523" s="1"/>
      <c r="M523" s="1"/>
      <c r="N523" s="156"/>
      <c r="O523" s="156"/>
      <c r="P523" s="157"/>
    </row>
    <row r="524" spans="1:16" s="104" customFormat="1" ht="13" x14ac:dyDescent="0.2">
      <c r="A524" s="110"/>
      <c r="B524" s="98"/>
      <c r="C524" s="98"/>
      <c r="D524" s="106"/>
      <c r="E524" s="106"/>
      <c r="F524" s="100" t="str">
        <f>IF(G524="Yes",H524,IF(COUNTIF(G524:L524,"Yes")&gt;(Summary!C$22/2),"Yes","No"))</f>
        <v>No</v>
      </c>
      <c r="G524" s="158"/>
      <c r="H524" s="2"/>
      <c r="I524" s="1"/>
      <c r="J524" s="1"/>
      <c r="K524" s="1"/>
      <c r="L524" s="1"/>
      <c r="M524" s="1"/>
      <c r="N524" s="156"/>
      <c r="O524" s="156"/>
      <c r="P524" s="157"/>
    </row>
    <row r="525" spans="1:16" s="104" customFormat="1" ht="13" x14ac:dyDescent="0.2">
      <c r="A525" s="110"/>
      <c r="B525" s="98"/>
      <c r="C525" s="98"/>
      <c r="D525" s="106"/>
      <c r="E525" s="106"/>
      <c r="F525" s="100" t="str">
        <f>IF(G525="Yes",H525,IF(COUNTIF(G525:L525,"Yes")&gt;(Summary!C$22/2),"Yes","No"))</f>
        <v>No</v>
      </c>
      <c r="G525" s="158"/>
      <c r="H525" s="2"/>
      <c r="I525" s="1"/>
      <c r="J525" s="1"/>
      <c r="K525" s="1"/>
      <c r="L525" s="1"/>
      <c r="M525" s="1"/>
      <c r="N525" s="156"/>
      <c r="O525" s="156"/>
      <c r="P525" s="157"/>
    </row>
    <row r="526" spans="1:16" s="104" customFormat="1" ht="13" x14ac:dyDescent="0.2">
      <c r="A526" s="110"/>
      <c r="B526" s="98"/>
      <c r="C526" s="98"/>
      <c r="D526" s="106"/>
      <c r="E526" s="106"/>
      <c r="F526" s="100" t="str">
        <f>IF(G526="Yes",H526,IF(COUNTIF(G526:L526,"Yes")&gt;(Summary!C$22/2),"Yes","No"))</f>
        <v>No</v>
      </c>
      <c r="G526" s="158"/>
      <c r="H526" s="2"/>
      <c r="I526" s="1"/>
      <c r="J526" s="1"/>
      <c r="K526" s="1"/>
      <c r="L526" s="1"/>
      <c r="M526" s="1"/>
      <c r="N526" s="156"/>
      <c r="O526" s="156"/>
      <c r="P526" s="157"/>
    </row>
    <row r="527" spans="1:16" s="104" customFormat="1" ht="13" x14ac:dyDescent="0.2">
      <c r="A527" s="110"/>
      <c r="B527" s="98"/>
      <c r="C527" s="98"/>
      <c r="D527" s="106"/>
      <c r="E527" s="106"/>
      <c r="F527" s="100" t="str">
        <f>IF(G527="Yes",H527,IF(COUNTIF(G527:L527,"Yes")&gt;(Summary!C$22/2),"Yes","No"))</f>
        <v>No</v>
      </c>
      <c r="G527" s="158"/>
      <c r="H527" s="2"/>
      <c r="I527" s="1"/>
      <c r="J527" s="1"/>
      <c r="K527" s="1"/>
      <c r="L527" s="1"/>
      <c r="M527" s="1"/>
      <c r="N527" s="156"/>
      <c r="O527" s="156"/>
      <c r="P527" s="157"/>
    </row>
    <row r="528" spans="1:16" s="104" customFormat="1" ht="13" x14ac:dyDescent="0.2">
      <c r="A528" s="110"/>
      <c r="B528" s="98"/>
      <c r="C528" s="98"/>
      <c r="D528" s="106"/>
      <c r="E528" s="106"/>
      <c r="F528" s="100" t="str">
        <f>IF(G528="Yes",H528,IF(COUNTIF(G528:L528,"Yes")&gt;(Summary!C$22/2),"Yes","No"))</f>
        <v>No</v>
      </c>
      <c r="G528" s="158"/>
      <c r="H528" s="2"/>
      <c r="I528" s="1"/>
      <c r="J528" s="1"/>
      <c r="K528" s="1"/>
      <c r="L528" s="1"/>
      <c r="M528" s="1"/>
      <c r="N528" s="156"/>
      <c r="O528" s="156"/>
      <c r="P528" s="157"/>
    </row>
    <row r="529" spans="1:16" s="104" customFormat="1" ht="13" x14ac:dyDescent="0.2">
      <c r="A529" s="110"/>
      <c r="B529" s="98"/>
      <c r="C529" s="98"/>
      <c r="D529" s="106"/>
      <c r="E529" s="106"/>
      <c r="F529" s="100" t="str">
        <f>IF(G529="Yes",H529,IF(COUNTIF(G529:L529,"Yes")&gt;(Summary!C$22/2),"Yes","No"))</f>
        <v>No</v>
      </c>
      <c r="G529" s="158"/>
      <c r="H529" s="2"/>
      <c r="I529" s="1"/>
      <c r="J529" s="1"/>
      <c r="K529" s="1"/>
      <c r="L529" s="1"/>
      <c r="M529" s="1"/>
      <c r="N529" s="156"/>
      <c r="O529" s="156"/>
      <c r="P529" s="157"/>
    </row>
    <row r="530" spans="1:16" s="104" customFormat="1" ht="13" x14ac:dyDescent="0.2">
      <c r="A530" s="110"/>
      <c r="B530" s="98"/>
      <c r="C530" s="98"/>
      <c r="D530" s="106"/>
      <c r="E530" s="106"/>
      <c r="F530" s="100" t="str">
        <f>IF(G530="Yes",H530,IF(COUNTIF(G530:L530,"Yes")&gt;(Summary!C$22/2),"Yes","No"))</f>
        <v>No</v>
      </c>
      <c r="G530" s="158"/>
      <c r="H530" s="2"/>
      <c r="I530" s="1"/>
      <c r="J530" s="1"/>
      <c r="K530" s="1"/>
      <c r="L530" s="1"/>
      <c r="M530" s="1"/>
      <c r="N530" s="156"/>
      <c r="O530" s="156"/>
      <c r="P530" s="157"/>
    </row>
    <row r="531" spans="1:16" s="104" customFormat="1" ht="13" x14ac:dyDescent="0.2">
      <c r="A531" s="110"/>
      <c r="B531" s="98"/>
      <c r="C531" s="98"/>
      <c r="D531" s="106"/>
      <c r="E531" s="106"/>
      <c r="F531" s="100" t="str">
        <f>IF(G531="Yes",H531,IF(COUNTIF(G531:L531,"Yes")&gt;(Summary!C$22/2),"Yes","No"))</f>
        <v>No</v>
      </c>
      <c r="G531" s="158"/>
      <c r="H531" s="2"/>
      <c r="I531" s="1"/>
      <c r="J531" s="1"/>
      <c r="K531" s="1"/>
      <c r="L531" s="1"/>
      <c r="M531" s="1"/>
      <c r="N531" s="156"/>
      <c r="O531" s="156"/>
      <c r="P531" s="157"/>
    </row>
    <row r="532" spans="1:16" s="104" customFormat="1" ht="13" x14ac:dyDescent="0.2">
      <c r="A532" s="110"/>
      <c r="B532" s="98"/>
      <c r="C532" s="98"/>
      <c r="D532" s="106"/>
      <c r="E532" s="106"/>
      <c r="F532" s="100" t="str">
        <f>IF(G532="Yes",H532,IF(COUNTIF(G532:L532,"Yes")&gt;(Summary!C$22/2),"Yes","No"))</f>
        <v>No</v>
      </c>
      <c r="G532" s="158"/>
      <c r="H532" s="2"/>
      <c r="I532" s="1"/>
      <c r="J532" s="1"/>
      <c r="K532" s="1"/>
      <c r="L532" s="1"/>
      <c r="M532" s="1"/>
      <c r="N532" s="156"/>
      <c r="O532" s="156"/>
      <c r="P532" s="157"/>
    </row>
    <row r="533" spans="1:16" s="104" customFormat="1" ht="13" x14ac:dyDescent="0.2">
      <c r="A533" s="110"/>
      <c r="B533" s="98"/>
      <c r="C533" s="98"/>
      <c r="D533" s="106"/>
      <c r="E533" s="106"/>
      <c r="F533" s="100" t="str">
        <f>IF(G533="Yes",H533,IF(COUNTIF(G533:L533,"Yes")&gt;(Summary!C$22/2),"Yes","No"))</f>
        <v>No</v>
      </c>
      <c r="G533" s="158"/>
      <c r="H533" s="2"/>
      <c r="I533" s="1"/>
      <c r="J533" s="1"/>
      <c r="K533" s="1"/>
      <c r="L533" s="1"/>
      <c r="M533" s="1"/>
      <c r="N533" s="156"/>
      <c r="O533" s="156"/>
      <c r="P533" s="157"/>
    </row>
    <row r="534" spans="1:16" s="104" customFormat="1" ht="13" x14ac:dyDescent="0.2">
      <c r="A534" s="110"/>
      <c r="B534" s="98"/>
      <c r="C534" s="98"/>
      <c r="D534" s="106"/>
      <c r="E534" s="106"/>
      <c r="F534" s="100" t="str">
        <f>IF(G534="Yes",H534,IF(COUNTIF(G534:L534,"Yes")&gt;(Summary!C$22/2),"Yes","No"))</f>
        <v>No</v>
      </c>
      <c r="G534" s="158"/>
      <c r="H534" s="2"/>
      <c r="I534" s="1"/>
      <c r="J534" s="1"/>
      <c r="K534" s="1"/>
      <c r="L534" s="1"/>
      <c r="M534" s="1"/>
      <c r="N534" s="156"/>
      <c r="O534" s="156"/>
      <c r="P534" s="157"/>
    </row>
    <row r="535" spans="1:16" s="104" customFormat="1" ht="13" x14ac:dyDescent="0.2">
      <c r="A535" s="110"/>
      <c r="B535" s="98"/>
      <c r="C535" s="98"/>
      <c r="D535" s="106"/>
      <c r="E535" s="106"/>
      <c r="F535" s="100" t="str">
        <f>IF(G535="Yes",H535,IF(COUNTIF(G535:L535,"Yes")&gt;(Summary!C$22/2),"Yes","No"))</f>
        <v>No</v>
      </c>
      <c r="G535" s="158"/>
      <c r="H535" s="2"/>
      <c r="I535" s="1"/>
      <c r="J535" s="1"/>
      <c r="K535" s="1"/>
      <c r="L535" s="1"/>
      <c r="M535" s="1"/>
      <c r="N535" s="156"/>
      <c r="O535" s="156"/>
      <c r="P535" s="157"/>
    </row>
    <row r="536" spans="1:16" s="104" customFormat="1" ht="13" x14ac:dyDescent="0.2">
      <c r="A536" s="110"/>
      <c r="B536" s="98"/>
      <c r="C536" s="98"/>
      <c r="D536" s="106"/>
      <c r="E536" s="106"/>
      <c r="F536" s="100" t="str">
        <f>IF(G536="Yes",H536,IF(COUNTIF(G536:L536,"Yes")&gt;(Summary!C$22/2),"Yes","No"))</f>
        <v>No</v>
      </c>
      <c r="G536" s="158"/>
      <c r="H536" s="2"/>
      <c r="I536" s="1"/>
      <c r="J536" s="1"/>
      <c r="K536" s="1"/>
      <c r="L536" s="1"/>
      <c r="M536" s="1"/>
      <c r="N536" s="156"/>
      <c r="O536" s="156"/>
      <c r="P536" s="157"/>
    </row>
    <row r="537" spans="1:16" s="104" customFormat="1" ht="13" x14ac:dyDescent="0.2">
      <c r="A537" s="110"/>
      <c r="B537" s="98"/>
      <c r="C537" s="98"/>
      <c r="D537" s="106"/>
      <c r="E537" s="106"/>
      <c r="F537" s="100" t="str">
        <f>IF(G537="Yes",H537,IF(COUNTIF(G537:L537,"Yes")&gt;(Summary!C$22/2),"Yes","No"))</f>
        <v>No</v>
      </c>
      <c r="G537" s="158"/>
      <c r="H537" s="2"/>
      <c r="I537" s="1"/>
      <c r="J537" s="1"/>
      <c r="K537" s="1"/>
      <c r="L537" s="1"/>
      <c r="M537" s="1"/>
      <c r="N537" s="156"/>
      <c r="O537" s="156"/>
      <c r="P537" s="157"/>
    </row>
    <row r="538" spans="1:16" s="104" customFormat="1" ht="13" x14ac:dyDescent="0.2">
      <c r="A538" s="110"/>
      <c r="B538" s="98"/>
      <c r="C538" s="98"/>
      <c r="D538" s="106"/>
      <c r="E538" s="106"/>
      <c r="F538" s="100" t="str">
        <f>IF(G538="Yes",H538,IF(COUNTIF(G538:L538,"Yes")&gt;(Summary!C$22/2),"Yes","No"))</f>
        <v>No</v>
      </c>
      <c r="G538" s="158"/>
      <c r="H538" s="2"/>
      <c r="I538" s="1"/>
      <c r="J538" s="1"/>
      <c r="K538" s="1"/>
      <c r="L538" s="1"/>
      <c r="M538" s="1"/>
      <c r="N538" s="156"/>
      <c r="O538" s="156"/>
      <c r="P538" s="157"/>
    </row>
    <row r="539" spans="1:16" s="104" customFormat="1" ht="13" x14ac:dyDescent="0.2">
      <c r="A539" s="110"/>
      <c r="B539" s="98"/>
      <c r="C539" s="98"/>
      <c r="D539" s="106"/>
      <c r="E539" s="106"/>
      <c r="F539" s="100" t="str">
        <f>IF(G539="Yes",H539,IF(COUNTIF(G539:L539,"Yes")&gt;(Summary!C$22/2),"Yes","No"))</f>
        <v>No</v>
      </c>
      <c r="G539" s="158"/>
      <c r="H539" s="2"/>
      <c r="I539" s="1"/>
      <c r="J539" s="1"/>
      <c r="K539" s="1"/>
      <c r="L539" s="1"/>
      <c r="M539" s="1"/>
      <c r="N539" s="156"/>
      <c r="O539" s="156"/>
      <c r="P539" s="157"/>
    </row>
    <row r="540" spans="1:16" s="104" customFormat="1" ht="13" x14ac:dyDescent="0.2">
      <c r="A540" s="110"/>
      <c r="B540" s="98"/>
      <c r="C540" s="98"/>
      <c r="D540" s="106"/>
      <c r="E540" s="106"/>
      <c r="F540" s="100" t="str">
        <f>IF(G540="Yes",H540,IF(COUNTIF(G540:L540,"Yes")&gt;(Summary!C$22/2),"Yes","No"))</f>
        <v>No</v>
      </c>
      <c r="G540" s="158"/>
      <c r="H540" s="2"/>
      <c r="I540" s="1"/>
      <c r="J540" s="1"/>
      <c r="K540" s="1"/>
      <c r="L540" s="1"/>
      <c r="M540" s="1"/>
      <c r="N540" s="156"/>
      <c r="O540" s="156"/>
      <c r="P540" s="157"/>
    </row>
    <row r="541" spans="1:16" s="104" customFormat="1" ht="13" x14ac:dyDescent="0.2">
      <c r="A541" s="110"/>
      <c r="B541" s="98"/>
      <c r="C541" s="98"/>
      <c r="D541" s="106"/>
      <c r="E541" s="106"/>
      <c r="F541" s="100" t="str">
        <f>IF(G541="Yes",H541,IF(COUNTIF(G541:L541,"Yes")&gt;(Summary!C$22/2),"Yes","No"))</f>
        <v>No</v>
      </c>
      <c r="G541" s="158"/>
      <c r="H541" s="2"/>
      <c r="I541" s="1"/>
      <c r="J541" s="1"/>
      <c r="K541" s="1"/>
      <c r="L541" s="1"/>
      <c r="M541" s="1"/>
      <c r="N541" s="156"/>
      <c r="O541" s="156"/>
      <c r="P541" s="157"/>
    </row>
    <row r="542" spans="1:16" s="104" customFormat="1" ht="13" x14ac:dyDescent="0.2">
      <c r="A542" s="110"/>
      <c r="B542" s="98"/>
      <c r="C542" s="98"/>
      <c r="D542" s="106"/>
      <c r="E542" s="106"/>
      <c r="F542" s="100" t="str">
        <f>IF(G542="Yes",H542,IF(COUNTIF(G542:L542,"Yes")&gt;(Summary!C$22/2),"Yes","No"))</f>
        <v>No</v>
      </c>
      <c r="G542" s="158"/>
      <c r="H542" s="2"/>
      <c r="I542" s="1"/>
      <c r="J542" s="1"/>
      <c r="K542" s="1"/>
      <c r="L542" s="1"/>
      <c r="M542" s="1"/>
      <c r="N542" s="156"/>
      <c r="O542" s="156"/>
      <c r="P542" s="157"/>
    </row>
    <row r="543" spans="1:16" s="104" customFormat="1" ht="13" x14ac:dyDescent="0.2">
      <c r="A543" s="110"/>
      <c r="B543" s="98"/>
      <c r="C543" s="98"/>
      <c r="D543" s="106"/>
      <c r="E543" s="106"/>
      <c r="F543" s="100" t="str">
        <f>IF(G543="Yes",H543,IF(COUNTIF(G543:L543,"Yes")&gt;(Summary!C$22/2),"Yes","No"))</f>
        <v>No</v>
      </c>
      <c r="G543" s="158"/>
      <c r="H543" s="2"/>
      <c r="I543" s="1"/>
      <c r="J543" s="1"/>
      <c r="K543" s="1"/>
      <c r="L543" s="1"/>
      <c r="M543" s="1"/>
      <c r="N543" s="156"/>
      <c r="O543" s="156"/>
      <c r="P543" s="157"/>
    </row>
    <row r="544" spans="1:16" s="104" customFormat="1" ht="13" x14ac:dyDescent="0.2">
      <c r="A544" s="110"/>
      <c r="B544" s="98"/>
      <c r="C544" s="98"/>
      <c r="D544" s="106"/>
      <c r="E544" s="106"/>
      <c r="F544" s="100" t="str">
        <f>IF(G544="Yes",H544,IF(COUNTIF(G544:L544,"Yes")&gt;(Summary!C$22/2),"Yes","No"))</f>
        <v>No</v>
      </c>
      <c r="G544" s="158"/>
      <c r="H544" s="2"/>
      <c r="I544" s="1"/>
      <c r="J544" s="1"/>
      <c r="K544" s="1"/>
      <c r="L544" s="1"/>
      <c r="M544" s="1"/>
      <c r="N544" s="156"/>
      <c r="O544" s="156"/>
      <c r="P544" s="157"/>
    </row>
    <row r="545" spans="1:16" s="104" customFormat="1" ht="13" x14ac:dyDescent="0.2">
      <c r="A545" s="110"/>
      <c r="B545" s="98"/>
      <c r="C545" s="98"/>
      <c r="D545" s="106"/>
      <c r="E545" s="106"/>
      <c r="F545" s="100" t="str">
        <f>IF(G545="Yes",H545,IF(COUNTIF(G545:L545,"Yes")&gt;(Summary!C$22/2),"Yes","No"))</f>
        <v>No</v>
      </c>
      <c r="G545" s="158"/>
      <c r="H545" s="2"/>
      <c r="I545" s="1"/>
      <c r="J545" s="1"/>
      <c r="K545" s="1"/>
      <c r="L545" s="1"/>
      <c r="M545" s="1"/>
      <c r="N545" s="156"/>
      <c r="O545" s="156"/>
      <c r="P545" s="157"/>
    </row>
    <row r="546" spans="1:16" s="104" customFormat="1" ht="13" x14ac:dyDescent="0.2">
      <c r="A546" s="110"/>
      <c r="B546" s="98"/>
      <c r="C546" s="98"/>
      <c r="D546" s="106"/>
      <c r="E546" s="106"/>
      <c r="F546" s="100" t="str">
        <f>IF(G546="Yes",H546,IF(COUNTIF(G546:L546,"Yes")&gt;(Summary!C$22/2),"Yes","No"))</f>
        <v>No</v>
      </c>
      <c r="G546" s="158"/>
      <c r="H546" s="2"/>
      <c r="I546" s="1"/>
      <c r="J546" s="1"/>
      <c r="K546" s="1"/>
      <c r="L546" s="1"/>
      <c r="M546" s="1"/>
      <c r="N546" s="156"/>
      <c r="O546" s="156"/>
      <c r="P546" s="157"/>
    </row>
    <row r="547" spans="1:16" s="104" customFormat="1" ht="13" x14ac:dyDescent="0.2">
      <c r="A547" s="110"/>
      <c r="B547" s="98"/>
      <c r="C547" s="98"/>
      <c r="D547" s="106"/>
      <c r="E547" s="106"/>
      <c r="F547" s="100" t="str">
        <f>IF(G547="Yes",H547,IF(COUNTIF(G547:L547,"Yes")&gt;(Summary!C$22/2),"Yes","No"))</f>
        <v>No</v>
      </c>
      <c r="G547" s="158"/>
      <c r="H547" s="2"/>
      <c r="I547" s="1"/>
      <c r="J547" s="1"/>
      <c r="K547" s="1"/>
      <c r="L547" s="1"/>
      <c r="M547" s="1"/>
      <c r="N547" s="156"/>
      <c r="O547" s="156"/>
      <c r="P547" s="157"/>
    </row>
    <row r="548" spans="1:16" s="104" customFormat="1" ht="13" x14ac:dyDescent="0.2">
      <c r="A548" s="110"/>
      <c r="B548" s="98"/>
      <c r="C548" s="98"/>
      <c r="D548" s="106"/>
      <c r="E548" s="106"/>
      <c r="F548" s="100" t="str">
        <f>IF(G548="Yes",H548,IF(COUNTIF(G548:L548,"Yes")&gt;(Summary!C$22/2),"Yes","No"))</f>
        <v>No</v>
      </c>
      <c r="G548" s="158"/>
      <c r="H548" s="2"/>
      <c r="I548" s="1"/>
      <c r="J548" s="1"/>
      <c r="K548" s="1"/>
      <c r="L548" s="1"/>
      <c r="M548" s="1"/>
      <c r="N548" s="156"/>
      <c r="O548" s="156"/>
      <c r="P548" s="157"/>
    </row>
    <row r="549" spans="1:16" s="104" customFormat="1" ht="13" x14ac:dyDescent="0.2">
      <c r="A549" s="110"/>
      <c r="B549" s="98"/>
      <c r="C549" s="98"/>
      <c r="D549" s="106"/>
      <c r="E549" s="106"/>
      <c r="F549" s="100" t="str">
        <f>IF(G549="Yes",H549,IF(COUNTIF(G549:L549,"Yes")&gt;(Summary!C$22/2),"Yes","No"))</f>
        <v>No</v>
      </c>
      <c r="G549" s="158"/>
      <c r="H549" s="2"/>
      <c r="I549" s="1"/>
      <c r="J549" s="1"/>
      <c r="K549" s="1"/>
      <c r="L549" s="1"/>
      <c r="M549" s="1"/>
      <c r="N549" s="156"/>
      <c r="O549" s="156"/>
      <c r="P549" s="157"/>
    </row>
    <row r="550" spans="1:16" s="104" customFormat="1" ht="13" x14ac:dyDescent="0.2">
      <c r="A550" s="110"/>
      <c r="B550" s="98"/>
      <c r="C550" s="98"/>
      <c r="D550" s="106"/>
      <c r="E550" s="106"/>
      <c r="F550" s="100" t="str">
        <f>IF(G550="Yes",H550,IF(COUNTIF(G550:L550,"Yes")&gt;(Summary!C$22/2),"Yes","No"))</f>
        <v>No</v>
      </c>
      <c r="G550" s="158"/>
      <c r="H550" s="2"/>
      <c r="I550" s="1"/>
      <c r="J550" s="1"/>
      <c r="K550" s="1"/>
      <c r="L550" s="1"/>
      <c r="M550" s="1"/>
      <c r="N550" s="156"/>
      <c r="O550" s="156"/>
      <c r="P550" s="157"/>
    </row>
    <row r="551" spans="1:16" s="104" customFormat="1" ht="13" x14ac:dyDescent="0.2">
      <c r="A551" s="110"/>
      <c r="B551" s="98"/>
      <c r="C551" s="98"/>
      <c r="D551" s="106"/>
      <c r="E551" s="106"/>
      <c r="F551" s="100" t="str">
        <f>IF(G551="Yes",H551,IF(COUNTIF(G551:L551,"Yes")&gt;(Summary!C$22/2),"Yes","No"))</f>
        <v>No</v>
      </c>
      <c r="G551" s="158"/>
      <c r="H551" s="2"/>
      <c r="I551" s="1"/>
      <c r="J551" s="1"/>
      <c r="K551" s="1"/>
      <c r="L551" s="1"/>
      <c r="M551" s="1"/>
      <c r="N551" s="156"/>
      <c r="O551" s="156"/>
      <c r="P551" s="157"/>
    </row>
    <row r="552" spans="1:16" s="104" customFormat="1" ht="13" x14ac:dyDescent="0.2">
      <c r="A552" s="110"/>
      <c r="B552" s="98"/>
      <c r="C552" s="98"/>
      <c r="D552" s="106"/>
      <c r="E552" s="106"/>
      <c r="F552" s="100" t="str">
        <f>IF(G552="Yes",H552,IF(COUNTIF(G552:L552,"Yes")&gt;(Summary!C$22/2),"Yes","No"))</f>
        <v>No</v>
      </c>
      <c r="G552" s="158"/>
      <c r="H552" s="2"/>
      <c r="I552" s="1"/>
      <c r="J552" s="1"/>
      <c r="K552" s="1"/>
      <c r="L552" s="1"/>
      <c r="M552" s="1"/>
      <c r="N552" s="156"/>
      <c r="O552" s="156"/>
      <c r="P552" s="157"/>
    </row>
    <row r="553" spans="1:16" s="104" customFormat="1" ht="13" x14ac:dyDescent="0.2">
      <c r="A553" s="110"/>
      <c r="B553" s="98"/>
      <c r="C553" s="98"/>
      <c r="D553" s="106"/>
      <c r="E553" s="106"/>
      <c r="F553" s="100" t="str">
        <f>IF(G553="Yes",H553,IF(COUNTIF(G553:L553,"Yes")&gt;(Summary!C$22/2),"Yes","No"))</f>
        <v>No</v>
      </c>
      <c r="G553" s="158"/>
      <c r="H553" s="2"/>
      <c r="I553" s="1"/>
      <c r="J553" s="1"/>
      <c r="K553" s="1"/>
      <c r="L553" s="1"/>
      <c r="M553" s="1"/>
      <c r="N553" s="156"/>
      <c r="O553" s="156"/>
      <c r="P553" s="157"/>
    </row>
    <row r="554" spans="1:16" s="104" customFormat="1" ht="13" x14ac:dyDescent="0.2">
      <c r="A554" s="110"/>
      <c r="B554" s="98"/>
      <c r="C554" s="98"/>
      <c r="D554" s="106"/>
      <c r="E554" s="106"/>
      <c r="F554" s="100" t="str">
        <f>IF(G554="Yes",H554,IF(COUNTIF(G554:L554,"Yes")&gt;(Summary!C$22/2),"Yes","No"))</f>
        <v>No</v>
      </c>
      <c r="G554" s="158"/>
      <c r="H554" s="2"/>
      <c r="I554" s="1"/>
      <c r="J554" s="1"/>
      <c r="K554" s="1"/>
      <c r="L554" s="1"/>
      <c r="M554" s="1"/>
      <c r="N554" s="156"/>
      <c r="O554" s="156"/>
      <c r="P554" s="157"/>
    </row>
    <row r="555" spans="1:16" s="104" customFormat="1" ht="13" x14ac:dyDescent="0.2">
      <c r="A555" s="110"/>
      <c r="B555" s="98"/>
      <c r="C555" s="98"/>
      <c r="D555" s="106"/>
      <c r="E555" s="106"/>
      <c r="F555" s="100" t="str">
        <f>IF(G555="Yes",H555,IF(COUNTIF(G555:L555,"Yes")&gt;(Summary!C$22/2),"Yes","No"))</f>
        <v>No</v>
      </c>
      <c r="G555" s="158"/>
      <c r="H555" s="2"/>
      <c r="I555" s="1"/>
      <c r="J555" s="1"/>
      <c r="K555" s="1"/>
      <c r="L555" s="1"/>
      <c r="M555" s="1"/>
      <c r="N555" s="156"/>
      <c r="O555" s="156"/>
      <c r="P555" s="157"/>
    </row>
    <row r="556" spans="1:16" s="104" customFormat="1" ht="13" x14ac:dyDescent="0.2">
      <c r="A556" s="110"/>
      <c r="B556" s="98"/>
      <c r="C556" s="98"/>
      <c r="D556" s="106"/>
      <c r="E556" s="106"/>
      <c r="F556" s="100" t="str">
        <f>IF(G556="Yes",H556,IF(COUNTIF(G556:L556,"Yes")&gt;(Summary!C$22/2),"Yes","No"))</f>
        <v>No</v>
      </c>
      <c r="G556" s="158"/>
      <c r="H556" s="2"/>
      <c r="I556" s="1"/>
      <c r="J556" s="1"/>
      <c r="K556" s="1"/>
      <c r="L556" s="1"/>
      <c r="M556" s="1"/>
      <c r="N556" s="156"/>
      <c r="O556" s="156"/>
      <c r="P556" s="157"/>
    </row>
    <row r="557" spans="1:16" s="104" customFormat="1" ht="13" x14ac:dyDescent="0.2">
      <c r="A557" s="110"/>
      <c r="B557" s="98"/>
      <c r="C557" s="98"/>
      <c r="D557" s="106"/>
      <c r="E557" s="106"/>
      <c r="F557" s="100" t="str">
        <f>IF(G557="Yes",H557,IF(COUNTIF(G557:L557,"Yes")&gt;(Summary!C$22/2),"Yes","No"))</f>
        <v>No</v>
      </c>
      <c r="G557" s="158"/>
      <c r="H557" s="2"/>
      <c r="I557" s="1"/>
      <c r="J557" s="1"/>
      <c r="K557" s="1"/>
      <c r="L557" s="1"/>
      <c r="M557" s="1"/>
      <c r="N557" s="156"/>
      <c r="O557" s="156"/>
      <c r="P557" s="157"/>
    </row>
    <row r="558" spans="1:16" s="104" customFormat="1" ht="13" x14ac:dyDescent="0.2">
      <c r="A558" s="110"/>
      <c r="B558" s="98"/>
      <c r="C558" s="98"/>
      <c r="D558" s="106"/>
      <c r="E558" s="106"/>
      <c r="F558" s="100" t="str">
        <f>IF(G558="Yes",H558,IF(COUNTIF(G558:L558,"Yes")&gt;(Summary!C$22/2),"Yes","No"))</f>
        <v>No</v>
      </c>
      <c r="G558" s="158"/>
      <c r="H558" s="2"/>
      <c r="I558" s="1"/>
      <c r="J558" s="1"/>
      <c r="K558" s="1"/>
      <c r="L558" s="1"/>
      <c r="M558" s="1"/>
      <c r="N558" s="156"/>
      <c r="O558" s="156"/>
      <c r="P558" s="157"/>
    </row>
    <row r="559" spans="1:16" s="104" customFormat="1" ht="13" x14ac:dyDescent="0.2">
      <c r="A559" s="110"/>
      <c r="B559" s="98"/>
      <c r="C559" s="98"/>
      <c r="D559" s="106"/>
      <c r="E559" s="106"/>
      <c r="F559" s="100" t="str">
        <f>IF(G559="Yes",H559,IF(COUNTIF(G559:L559,"Yes")&gt;(Summary!C$22/2),"Yes","No"))</f>
        <v>No</v>
      </c>
      <c r="G559" s="158"/>
      <c r="H559" s="2"/>
      <c r="I559" s="1"/>
      <c r="J559" s="1"/>
      <c r="K559" s="1"/>
      <c r="L559" s="1"/>
      <c r="M559" s="1"/>
      <c r="N559" s="156"/>
      <c r="O559" s="156"/>
      <c r="P559" s="157"/>
    </row>
    <row r="560" spans="1:16" s="104" customFormat="1" ht="13" x14ac:dyDescent="0.2">
      <c r="A560" s="110"/>
      <c r="B560" s="98"/>
      <c r="C560" s="98"/>
      <c r="D560" s="106"/>
      <c r="E560" s="106"/>
      <c r="F560" s="100" t="str">
        <f>IF(G560="Yes",H560,IF(COUNTIF(G560:L560,"Yes")&gt;(Summary!C$22/2),"Yes","No"))</f>
        <v>No</v>
      </c>
      <c r="G560" s="158"/>
      <c r="H560" s="2"/>
      <c r="I560" s="1"/>
      <c r="J560" s="1"/>
      <c r="K560" s="1"/>
      <c r="L560" s="1"/>
      <c r="M560" s="1"/>
      <c r="N560" s="156"/>
      <c r="O560" s="156"/>
      <c r="P560" s="157"/>
    </row>
    <row r="561" spans="1:16" s="104" customFormat="1" ht="13" x14ac:dyDescent="0.2">
      <c r="A561" s="110"/>
      <c r="B561" s="98"/>
      <c r="C561" s="98"/>
      <c r="D561" s="106"/>
      <c r="E561" s="106"/>
      <c r="F561" s="100" t="str">
        <f>IF(G561="Yes",H561,IF(COUNTIF(G561:L561,"Yes")&gt;(Summary!C$22/2),"Yes","No"))</f>
        <v>No</v>
      </c>
      <c r="G561" s="158"/>
      <c r="H561" s="2"/>
      <c r="I561" s="1"/>
      <c r="J561" s="1"/>
      <c r="K561" s="1"/>
      <c r="L561" s="1"/>
      <c r="M561" s="1"/>
      <c r="N561" s="156"/>
      <c r="O561" s="156"/>
      <c r="P561" s="157"/>
    </row>
    <row r="562" spans="1:16" s="104" customFormat="1" ht="13" x14ac:dyDescent="0.2">
      <c r="A562" s="110"/>
      <c r="B562" s="98"/>
      <c r="C562" s="98"/>
      <c r="D562" s="106"/>
      <c r="E562" s="106"/>
      <c r="F562" s="100" t="str">
        <f>IF(G562="Yes",H562,IF(COUNTIF(G562:L562,"Yes")&gt;(Summary!C$22/2),"Yes","No"))</f>
        <v>No</v>
      </c>
      <c r="G562" s="158"/>
      <c r="H562" s="2"/>
      <c r="I562" s="1"/>
      <c r="J562" s="1"/>
      <c r="K562" s="1"/>
      <c r="L562" s="1"/>
      <c r="M562" s="1"/>
      <c r="N562" s="156"/>
      <c r="O562" s="156"/>
      <c r="P562" s="157"/>
    </row>
    <row r="563" spans="1:16" s="104" customFormat="1" ht="13" x14ac:dyDescent="0.2">
      <c r="A563" s="110"/>
      <c r="B563" s="98"/>
      <c r="C563" s="98"/>
      <c r="D563" s="106"/>
      <c r="E563" s="106"/>
      <c r="F563" s="100" t="str">
        <f>IF(G563="Yes",H563,IF(COUNTIF(G563:L563,"Yes")&gt;(Summary!C$22/2),"Yes","No"))</f>
        <v>No</v>
      </c>
      <c r="G563" s="158"/>
      <c r="H563" s="2"/>
      <c r="I563" s="1"/>
      <c r="J563" s="1"/>
      <c r="K563" s="1"/>
      <c r="L563" s="1"/>
      <c r="M563" s="1"/>
      <c r="N563" s="156"/>
      <c r="O563" s="156"/>
      <c r="P563" s="157"/>
    </row>
    <row r="564" spans="1:16" s="104" customFormat="1" ht="13" x14ac:dyDescent="0.2">
      <c r="A564" s="110"/>
      <c r="B564" s="98"/>
      <c r="C564" s="98"/>
      <c r="D564" s="106"/>
      <c r="E564" s="106"/>
      <c r="F564" s="100" t="str">
        <f>IF(G564="Yes",H564,IF(COUNTIF(G564:L564,"Yes")&gt;(Summary!C$22/2),"Yes","No"))</f>
        <v>No</v>
      </c>
      <c r="G564" s="158"/>
      <c r="H564" s="2"/>
      <c r="I564" s="1"/>
      <c r="J564" s="1"/>
      <c r="K564" s="1"/>
      <c r="L564" s="1"/>
      <c r="M564" s="1"/>
      <c r="N564" s="156"/>
      <c r="O564" s="156"/>
      <c r="P564" s="157"/>
    </row>
    <row r="565" spans="1:16" s="104" customFormat="1" ht="13" x14ac:dyDescent="0.2">
      <c r="A565" s="110"/>
      <c r="B565" s="98"/>
      <c r="C565" s="98"/>
      <c r="D565" s="106"/>
      <c r="E565" s="106"/>
      <c r="F565" s="100" t="str">
        <f>IF(G565="Yes",H565,IF(COUNTIF(G565:L565,"Yes")&gt;(Summary!C$22/2),"Yes","No"))</f>
        <v>No</v>
      </c>
      <c r="G565" s="158"/>
      <c r="H565" s="2"/>
      <c r="I565" s="1"/>
      <c r="J565" s="1"/>
      <c r="K565" s="1"/>
      <c r="L565" s="1"/>
      <c r="M565" s="1"/>
      <c r="N565" s="156"/>
      <c r="O565" s="156"/>
      <c r="P565" s="157"/>
    </row>
    <row r="566" spans="1:16" s="104" customFormat="1" ht="13" x14ac:dyDescent="0.2">
      <c r="A566" s="110"/>
      <c r="B566" s="98"/>
      <c r="C566" s="98"/>
      <c r="D566" s="106"/>
      <c r="E566" s="106"/>
      <c r="F566" s="100" t="str">
        <f>IF(G566="Yes",H566,IF(COUNTIF(G566:L566,"Yes")&gt;(Summary!C$22/2),"Yes","No"))</f>
        <v>No</v>
      </c>
      <c r="G566" s="158"/>
      <c r="H566" s="2"/>
      <c r="I566" s="1"/>
      <c r="J566" s="1"/>
      <c r="K566" s="1"/>
      <c r="L566" s="1"/>
      <c r="M566" s="1"/>
      <c r="N566" s="156"/>
      <c r="O566" s="156"/>
      <c r="P566" s="157"/>
    </row>
    <row r="567" spans="1:16" s="104" customFormat="1" ht="13" x14ac:dyDescent="0.2">
      <c r="A567" s="110"/>
      <c r="B567" s="98"/>
      <c r="C567" s="98"/>
      <c r="D567" s="106"/>
      <c r="E567" s="106"/>
      <c r="F567" s="100" t="str">
        <f>IF(G567="Yes",H567,IF(COUNTIF(G567:L567,"Yes")&gt;(Summary!C$22/2),"Yes","No"))</f>
        <v>No</v>
      </c>
      <c r="G567" s="158"/>
      <c r="H567" s="2"/>
      <c r="I567" s="1"/>
      <c r="J567" s="1"/>
      <c r="K567" s="1"/>
      <c r="L567" s="1"/>
      <c r="M567" s="1"/>
      <c r="N567" s="156"/>
      <c r="O567" s="156"/>
      <c r="P567" s="157"/>
    </row>
    <row r="568" spans="1:16" s="104" customFormat="1" ht="13" x14ac:dyDescent="0.2">
      <c r="A568" s="110"/>
      <c r="B568" s="98"/>
      <c r="C568" s="98"/>
      <c r="D568" s="106"/>
      <c r="E568" s="106"/>
      <c r="F568" s="100" t="str">
        <f>IF(G568="Yes",H568,IF(COUNTIF(G568:L568,"Yes")&gt;(Summary!C$22/2),"Yes","No"))</f>
        <v>No</v>
      </c>
      <c r="G568" s="158"/>
      <c r="H568" s="2"/>
      <c r="I568" s="1"/>
      <c r="J568" s="1"/>
      <c r="K568" s="1"/>
      <c r="L568" s="1"/>
      <c r="M568" s="1"/>
      <c r="N568" s="156"/>
      <c r="O568" s="156"/>
      <c r="P568" s="157"/>
    </row>
    <row r="569" spans="1:16" s="104" customFormat="1" ht="13" x14ac:dyDescent="0.2">
      <c r="A569" s="110"/>
      <c r="B569" s="98"/>
      <c r="C569" s="98"/>
      <c r="D569" s="106"/>
      <c r="E569" s="106"/>
      <c r="F569" s="100" t="str">
        <f>IF(G569="Yes",H569,IF(COUNTIF(G569:L569,"Yes")&gt;(Summary!C$22/2),"Yes","No"))</f>
        <v>No</v>
      </c>
      <c r="G569" s="158"/>
      <c r="H569" s="2"/>
      <c r="I569" s="1"/>
      <c r="J569" s="1"/>
      <c r="K569" s="1"/>
      <c r="L569" s="1"/>
      <c r="M569" s="1"/>
      <c r="N569" s="156"/>
      <c r="O569" s="156"/>
      <c r="P569" s="157"/>
    </row>
    <row r="570" spans="1:16" s="104" customFormat="1" ht="13" x14ac:dyDescent="0.2">
      <c r="A570" s="110"/>
      <c r="B570" s="98"/>
      <c r="C570" s="98"/>
      <c r="D570" s="106"/>
      <c r="E570" s="106"/>
      <c r="F570" s="100" t="str">
        <f>IF(G570="Yes",H570,IF(COUNTIF(G570:L570,"Yes")&gt;(Summary!C$22/2),"Yes","No"))</f>
        <v>No</v>
      </c>
      <c r="G570" s="158"/>
      <c r="H570" s="2"/>
      <c r="I570" s="1"/>
      <c r="J570" s="1"/>
      <c r="K570" s="1"/>
      <c r="L570" s="1"/>
      <c r="M570" s="1"/>
      <c r="N570" s="156"/>
      <c r="O570" s="156"/>
      <c r="P570" s="157"/>
    </row>
    <row r="571" spans="1:16" s="104" customFormat="1" ht="13" x14ac:dyDescent="0.2">
      <c r="A571" s="110"/>
      <c r="B571" s="98"/>
      <c r="C571" s="98"/>
      <c r="D571" s="106"/>
      <c r="E571" s="106"/>
      <c r="F571" s="100" t="str">
        <f>IF(G571="Yes",H571,IF(COUNTIF(G571:L571,"Yes")&gt;(Summary!C$22/2),"Yes","No"))</f>
        <v>No</v>
      </c>
      <c r="G571" s="158"/>
      <c r="H571" s="2"/>
      <c r="I571" s="1"/>
      <c r="J571" s="1"/>
      <c r="K571" s="1"/>
      <c r="L571" s="1"/>
      <c r="M571" s="1"/>
      <c r="N571" s="156"/>
      <c r="O571" s="156"/>
      <c r="P571" s="157"/>
    </row>
    <row r="572" spans="1:16" s="104" customFormat="1" ht="13" x14ac:dyDescent="0.2">
      <c r="A572" s="110"/>
      <c r="B572" s="98"/>
      <c r="C572" s="98"/>
      <c r="D572" s="106"/>
      <c r="E572" s="106"/>
      <c r="F572" s="100" t="str">
        <f>IF(G572="Yes",H572,IF(COUNTIF(G572:L572,"Yes")&gt;(Summary!C$22/2),"Yes","No"))</f>
        <v>No</v>
      </c>
      <c r="G572" s="158"/>
      <c r="H572" s="2"/>
      <c r="I572" s="1"/>
      <c r="J572" s="1"/>
      <c r="K572" s="1"/>
      <c r="L572" s="1"/>
      <c r="M572" s="1"/>
      <c r="N572" s="156"/>
      <c r="O572" s="156"/>
      <c r="P572" s="157"/>
    </row>
    <row r="573" spans="1:16" s="104" customFormat="1" ht="13" x14ac:dyDescent="0.2">
      <c r="A573" s="110"/>
      <c r="B573" s="98"/>
      <c r="C573" s="98"/>
      <c r="D573" s="106"/>
      <c r="E573" s="106"/>
      <c r="F573" s="100" t="str">
        <f>IF(G573="Yes",H573,IF(COUNTIF(G573:L573,"Yes")&gt;(Summary!C$22/2),"Yes","No"))</f>
        <v>No</v>
      </c>
      <c r="G573" s="158"/>
      <c r="H573" s="2"/>
      <c r="I573" s="1"/>
      <c r="J573" s="1"/>
      <c r="K573" s="1"/>
      <c r="L573" s="1"/>
      <c r="M573" s="1"/>
      <c r="N573" s="156"/>
      <c r="O573" s="156"/>
      <c r="P573" s="157"/>
    </row>
    <row r="574" spans="1:16" s="104" customFormat="1" ht="13" x14ac:dyDescent="0.2">
      <c r="A574" s="110"/>
      <c r="B574" s="98"/>
      <c r="C574" s="98"/>
      <c r="D574" s="106"/>
      <c r="E574" s="106"/>
      <c r="F574" s="100" t="str">
        <f>IF(G574="Yes",H574,IF(COUNTIF(G574:L574,"Yes")&gt;(Summary!C$22/2),"Yes","No"))</f>
        <v>No</v>
      </c>
      <c r="G574" s="158"/>
      <c r="H574" s="2"/>
      <c r="I574" s="1"/>
      <c r="J574" s="1"/>
      <c r="K574" s="1"/>
      <c r="L574" s="1"/>
      <c r="M574" s="1"/>
      <c r="N574" s="156"/>
      <c r="O574" s="156"/>
      <c r="P574" s="157"/>
    </row>
    <row r="575" spans="1:16" s="104" customFormat="1" ht="13" x14ac:dyDescent="0.2">
      <c r="A575" s="110"/>
      <c r="B575" s="98"/>
      <c r="C575" s="98"/>
      <c r="D575" s="106"/>
      <c r="E575" s="106"/>
      <c r="F575" s="100" t="str">
        <f>IF(G575="Yes",H575,IF(COUNTIF(G575:L575,"Yes")&gt;(Summary!C$22/2),"Yes","No"))</f>
        <v>No</v>
      </c>
      <c r="G575" s="158"/>
      <c r="H575" s="2"/>
      <c r="I575" s="1"/>
      <c r="J575" s="1"/>
      <c r="K575" s="1"/>
      <c r="L575" s="1"/>
      <c r="M575" s="1"/>
      <c r="N575" s="156"/>
      <c r="O575" s="156"/>
      <c r="P575" s="157"/>
    </row>
    <row r="576" spans="1:16" s="104" customFormat="1" ht="13" x14ac:dyDescent="0.2">
      <c r="A576" s="110"/>
      <c r="B576" s="98"/>
      <c r="C576" s="98"/>
      <c r="D576" s="106"/>
      <c r="E576" s="106"/>
      <c r="F576" s="100" t="str">
        <f>IF(G576="Yes",H576,IF(COUNTIF(G576:L576,"Yes")&gt;(Summary!C$22/2),"Yes","No"))</f>
        <v>No</v>
      </c>
      <c r="G576" s="158"/>
      <c r="H576" s="2"/>
      <c r="I576" s="1"/>
      <c r="J576" s="1"/>
      <c r="K576" s="1"/>
      <c r="L576" s="1"/>
      <c r="M576" s="1"/>
      <c r="N576" s="156"/>
      <c r="O576" s="156"/>
      <c r="P576" s="157"/>
    </row>
    <row r="577" spans="1:16" s="104" customFormat="1" ht="13" x14ac:dyDescent="0.2">
      <c r="A577" s="110"/>
      <c r="B577" s="98"/>
      <c r="C577" s="98"/>
      <c r="D577" s="106"/>
      <c r="E577" s="106"/>
      <c r="F577" s="100" t="str">
        <f>IF(G577="Yes",H577,IF(COUNTIF(G577:L577,"Yes")&gt;(Summary!C$22/2),"Yes","No"))</f>
        <v>No</v>
      </c>
      <c r="G577" s="158"/>
      <c r="H577" s="2"/>
      <c r="I577" s="1"/>
      <c r="J577" s="1"/>
      <c r="K577" s="1"/>
      <c r="L577" s="1"/>
      <c r="M577" s="1"/>
      <c r="N577" s="156"/>
      <c r="O577" s="156"/>
      <c r="P577" s="157"/>
    </row>
    <row r="578" spans="1:16" s="104" customFormat="1" ht="13" x14ac:dyDescent="0.2">
      <c r="A578" s="110"/>
      <c r="B578" s="98"/>
      <c r="C578" s="98"/>
      <c r="D578" s="106"/>
      <c r="E578" s="106"/>
      <c r="F578" s="100" t="str">
        <f>IF(G578="Yes",H578,IF(COUNTIF(G578:L578,"Yes")&gt;(Summary!C$22/2),"Yes","No"))</f>
        <v>No</v>
      </c>
      <c r="G578" s="158"/>
      <c r="H578" s="2"/>
      <c r="I578" s="1"/>
      <c r="J578" s="1"/>
      <c r="K578" s="1"/>
      <c r="L578" s="1"/>
      <c r="M578" s="1"/>
      <c r="N578" s="156"/>
      <c r="O578" s="156"/>
      <c r="P578" s="157"/>
    </row>
    <row r="579" spans="1:16" s="104" customFormat="1" ht="13" x14ac:dyDescent="0.2">
      <c r="A579" s="110"/>
      <c r="B579" s="98"/>
      <c r="C579" s="98"/>
      <c r="D579" s="106"/>
      <c r="E579" s="106"/>
      <c r="F579" s="100" t="str">
        <f>IF(G579="Yes",H579,IF(COUNTIF(G579:L579,"Yes")&gt;(Summary!C$22/2),"Yes","No"))</f>
        <v>No</v>
      </c>
      <c r="G579" s="158"/>
      <c r="H579" s="2"/>
      <c r="I579" s="1"/>
      <c r="J579" s="1"/>
      <c r="K579" s="1"/>
      <c r="L579" s="1"/>
      <c r="M579" s="1"/>
      <c r="N579" s="156"/>
      <c r="O579" s="156"/>
      <c r="P579" s="157"/>
    </row>
    <row r="580" spans="1:16" s="104" customFormat="1" ht="13" x14ac:dyDescent="0.2">
      <c r="A580" s="110"/>
      <c r="B580" s="98"/>
      <c r="C580" s="98"/>
      <c r="D580" s="106"/>
      <c r="E580" s="106"/>
      <c r="F580" s="100" t="str">
        <f>IF(G580="Yes",H580,IF(COUNTIF(G580:L580,"Yes")&gt;(Summary!C$22/2),"Yes","No"))</f>
        <v>No</v>
      </c>
      <c r="G580" s="158"/>
      <c r="H580" s="2"/>
      <c r="I580" s="1"/>
      <c r="J580" s="1"/>
      <c r="K580" s="1"/>
      <c r="L580" s="1"/>
      <c r="M580" s="1"/>
      <c r="N580" s="156"/>
      <c r="O580" s="156"/>
      <c r="P580" s="157"/>
    </row>
    <row r="581" spans="1:16" s="104" customFormat="1" ht="13" x14ac:dyDescent="0.2">
      <c r="A581" s="110"/>
      <c r="B581" s="98"/>
      <c r="C581" s="98"/>
      <c r="D581" s="106"/>
      <c r="E581" s="106"/>
      <c r="F581" s="100" t="str">
        <f>IF(G581="Yes",H581,IF(COUNTIF(G581:L581,"Yes")&gt;(Summary!C$22/2),"Yes","No"))</f>
        <v>No</v>
      </c>
      <c r="G581" s="158"/>
      <c r="H581" s="2"/>
      <c r="I581" s="1"/>
      <c r="J581" s="1"/>
      <c r="K581" s="1"/>
      <c r="L581" s="1"/>
      <c r="M581" s="1"/>
      <c r="N581" s="156"/>
      <c r="O581" s="156"/>
      <c r="P581" s="157"/>
    </row>
    <row r="582" spans="1:16" s="104" customFormat="1" ht="13" x14ac:dyDescent="0.2">
      <c r="A582" s="110"/>
      <c r="B582" s="98"/>
      <c r="C582" s="98"/>
      <c r="D582" s="106"/>
      <c r="E582" s="106"/>
      <c r="F582" s="100" t="str">
        <f>IF(G582="Yes",H582,IF(COUNTIF(G582:L582,"Yes")&gt;(Summary!C$22/2),"Yes","No"))</f>
        <v>No</v>
      </c>
      <c r="G582" s="158"/>
      <c r="H582" s="2"/>
      <c r="I582" s="1"/>
      <c r="J582" s="1"/>
      <c r="K582" s="1"/>
      <c r="L582" s="1"/>
      <c r="M582" s="1"/>
      <c r="N582" s="156"/>
      <c r="O582" s="156"/>
      <c r="P582" s="157"/>
    </row>
    <row r="583" spans="1:16" s="104" customFormat="1" ht="13" x14ac:dyDescent="0.2">
      <c r="A583" s="110"/>
      <c r="B583" s="98"/>
      <c r="C583" s="98"/>
      <c r="D583" s="106"/>
      <c r="E583" s="106"/>
      <c r="F583" s="100" t="str">
        <f>IF(G583="Yes",H583,IF(COUNTIF(G583:L583,"Yes")&gt;(Summary!C$22/2),"Yes","No"))</f>
        <v>No</v>
      </c>
      <c r="G583" s="158"/>
      <c r="H583" s="2"/>
      <c r="I583" s="1"/>
      <c r="J583" s="1"/>
      <c r="K583" s="1"/>
      <c r="L583" s="1"/>
      <c r="M583" s="1"/>
      <c r="N583" s="156"/>
      <c r="O583" s="156"/>
      <c r="P583" s="157"/>
    </row>
    <row r="584" spans="1:16" s="104" customFormat="1" ht="13" x14ac:dyDescent="0.2">
      <c r="A584" s="110"/>
      <c r="B584" s="98"/>
      <c r="C584" s="98"/>
      <c r="D584" s="106"/>
      <c r="E584" s="106"/>
      <c r="F584" s="100" t="str">
        <f>IF(G584="Yes",H584,IF(COUNTIF(G584:L584,"Yes")&gt;(Summary!C$22/2),"Yes","No"))</f>
        <v>No</v>
      </c>
      <c r="G584" s="158"/>
      <c r="H584" s="2"/>
      <c r="I584" s="1"/>
      <c r="J584" s="1"/>
      <c r="K584" s="1"/>
      <c r="L584" s="1"/>
      <c r="M584" s="1"/>
      <c r="N584" s="156"/>
      <c r="O584" s="156"/>
      <c r="P584" s="157"/>
    </row>
    <row r="585" spans="1:16" s="104" customFormat="1" ht="13" x14ac:dyDescent="0.2">
      <c r="A585" s="110"/>
      <c r="B585" s="98"/>
      <c r="C585" s="98"/>
      <c r="D585" s="106"/>
      <c r="E585" s="106"/>
      <c r="F585" s="100" t="str">
        <f>IF(G585="Yes",H585,IF(COUNTIF(G585:L585,"Yes")&gt;(Summary!C$22/2),"Yes","No"))</f>
        <v>No</v>
      </c>
      <c r="G585" s="158"/>
      <c r="H585" s="2"/>
      <c r="I585" s="1"/>
      <c r="J585" s="1"/>
      <c r="K585" s="1"/>
      <c r="L585" s="1"/>
      <c r="M585" s="1"/>
      <c r="N585" s="156"/>
      <c r="O585" s="156"/>
      <c r="P585" s="157"/>
    </row>
    <row r="586" spans="1:16" s="104" customFormat="1" ht="13" x14ac:dyDescent="0.2">
      <c r="A586" s="110"/>
      <c r="B586" s="98"/>
      <c r="C586" s="98"/>
      <c r="D586" s="106"/>
      <c r="E586" s="106"/>
      <c r="F586" s="100" t="str">
        <f>IF(G586="Yes",H586,IF(COUNTIF(G586:L586,"Yes")&gt;(Summary!C$22/2),"Yes","No"))</f>
        <v>No</v>
      </c>
      <c r="G586" s="158"/>
      <c r="H586" s="2"/>
      <c r="I586" s="1"/>
      <c r="J586" s="1"/>
      <c r="K586" s="1"/>
      <c r="L586" s="1"/>
      <c r="M586" s="1"/>
      <c r="N586" s="156"/>
      <c r="O586" s="156"/>
      <c r="P586" s="157"/>
    </row>
    <row r="587" spans="1:16" s="104" customFormat="1" ht="13" x14ac:dyDescent="0.2">
      <c r="A587" s="110"/>
      <c r="B587" s="98"/>
      <c r="C587" s="98"/>
      <c r="D587" s="106"/>
      <c r="E587" s="106"/>
      <c r="F587" s="100" t="str">
        <f>IF(G587="Yes",H587,IF(COUNTIF(G587:L587,"Yes")&gt;(Summary!C$22/2),"Yes","No"))</f>
        <v>No</v>
      </c>
      <c r="G587" s="158"/>
      <c r="H587" s="2"/>
      <c r="I587" s="1"/>
      <c r="J587" s="1"/>
      <c r="K587" s="1"/>
      <c r="L587" s="1"/>
      <c r="M587" s="1"/>
      <c r="N587" s="156"/>
      <c r="O587" s="156"/>
      <c r="P587" s="157"/>
    </row>
    <row r="588" spans="1:16" s="104" customFormat="1" ht="13" x14ac:dyDescent="0.2">
      <c r="A588" s="110"/>
      <c r="B588" s="98"/>
      <c r="C588" s="98"/>
      <c r="D588" s="106"/>
      <c r="E588" s="106"/>
      <c r="F588" s="100" t="str">
        <f>IF(G588="Yes",H588,IF(COUNTIF(G588:L588,"Yes")&gt;(Summary!C$22/2),"Yes","No"))</f>
        <v>No</v>
      </c>
      <c r="G588" s="158"/>
      <c r="H588" s="2"/>
      <c r="I588" s="1"/>
      <c r="J588" s="1"/>
      <c r="K588" s="1"/>
      <c r="L588" s="1"/>
      <c r="M588" s="1"/>
      <c r="N588" s="156"/>
      <c r="O588" s="156"/>
      <c r="P588" s="157"/>
    </row>
    <row r="589" spans="1:16" s="104" customFormat="1" ht="13" x14ac:dyDescent="0.2">
      <c r="A589" s="110"/>
      <c r="B589" s="98"/>
      <c r="C589" s="98"/>
      <c r="D589" s="106"/>
      <c r="E589" s="106"/>
      <c r="F589" s="100" t="str">
        <f>IF(G589="Yes",H589,IF(COUNTIF(G589:L589,"Yes")&gt;(Summary!C$22/2),"Yes","No"))</f>
        <v>No</v>
      </c>
      <c r="G589" s="158"/>
      <c r="H589" s="2"/>
      <c r="I589" s="1"/>
      <c r="J589" s="1"/>
      <c r="K589" s="1"/>
      <c r="L589" s="1"/>
      <c r="M589" s="1"/>
      <c r="N589" s="156"/>
      <c r="O589" s="156"/>
      <c r="P589" s="157"/>
    </row>
    <row r="590" spans="1:16" s="104" customFormat="1" ht="13" x14ac:dyDescent="0.2">
      <c r="A590" s="110"/>
      <c r="B590" s="98"/>
      <c r="C590" s="98"/>
      <c r="D590" s="106"/>
      <c r="E590" s="106"/>
      <c r="F590" s="100" t="str">
        <f>IF(G590="Yes",H590,IF(COUNTIF(G590:L590,"Yes")&gt;(Summary!C$22/2),"Yes","No"))</f>
        <v>No</v>
      </c>
      <c r="G590" s="158"/>
      <c r="H590" s="2"/>
      <c r="I590" s="1"/>
      <c r="J590" s="1"/>
      <c r="K590" s="1"/>
      <c r="L590" s="1"/>
      <c r="M590" s="1"/>
      <c r="N590" s="156"/>
      <c r="O590" s="156"/>
      <c r="P590" s="157"/>
    </row>
    <row r="591" spans="1:16" s="104" customFormat="1" ht="13" x14ac:dyDescent="0.2">
      <c r="A591" s="110"/>
      <c r="B591" s="98"/>
      <c r="C591" s="98"/>
      <c r="D591" s="106"/>
      <c r="E591" s="106"/>
      <c r="F591" s="100" t="str">
        <f>IF(G591="Yes",H591,IF(COUNTIF(G591:L591,"Yes")&gt;(Summary!C$22/2),"Yes","No"))</f>
        <v>No</v>
      </c>
      <c r="G591" s="158"/>
      <c r="H591" s="2"/>
      <c r="I591" s="1"/>
      <c r="J591" s="1"/>
      <c r="K591" s="1"/>
      <c r="L591" s="1"/>
      <c r="M591" s="1"/>
      <c r="N591" s="156"/>
      <c r="O591" s="156"/>
      <c r="P591" s="157"/>
    </row>
    <row r="592" spans="1:16" s="104" customFormat="1" ht="13" x14ac:dyDescent="0.2">
      <c r="A592" s="110"/>
      <c r="B592" s="98"/>
      <c r="C592" s="98"/>
      <c r="D592" s="106"/>
      <c r="E592" s="106"/>
      <c r="F592" s="100" t="str">
        <f>IF(G592="Yes",H592,IF(COUNTIF(G592:L592,"Yes")&gt;(Summary!C$22/2),"Yes","No"))</f>
        <v>No</v>
      </c>
      <c r="G592" s="158"/>
      <c r="H592" s="2"/>
      <c r="I592" s="1"/>
      <c r="J592" s="1"/>
      <c r="K592" s="1"/>
      <c r="L592" s="1"/>
      <c r="M592" s="1"/>
      <c r="N592" s="156"/>
      <c r="O592" s="156"/>
      <c r="P592" s="157"/>
    </row>
    <row r="593" spans="1:16" s="104" customFormat="1" ht="13" x14ac:dyDescent="0.2">
      <c r="A593" s="110"/>
      <c r="B593" s="98"/>
      <c r="C593" s="98"/>
      <c r="D593" s="106"/>
      <c r="E593" s="106"/>
      <c r="F593" s="100" t="str">
        <f>IF(G593="Yes",H593,IF(COUNTIF(G593:L593,"Yes")&gt;(Summary!C$22/2),"Yes","No"))</f>
        <v>No</v>
      </c>
      <c r="G593" s="158"/>
      <c r="H593" s="2"/>
      <c r="I593" s="1"/>
      <c r="J593" s="1"/>
      <c r="K593" s="1"/>
      <c r="L593" s="1"/>
      <c r="M593" s="1"/>
      <c r="N593" s="156"/>
      <c r="O593" s="156"/>
      <c r="P593" s="157"/>
    </row>
    <row r="594" spans="1:16" s="104" customFormat="1" ht="13" x14ac:dyDescent="0.2">
      <c r="A594" s="110"/>
      <c r="B594" s="98"/>
      <c r="C594" s="98"/>
      <c r="D594" s="106"/>
      <c r="E594" s="106"/>
      <c r="F594" s="100" t="str">
        <f>IF(G594="Yes",H594,IF(COUNTIF(G594:L594,"Yes")&gt;(Summary!C$22/2),"Yes","No"))</f>
        <v>No</v>
      </c>
      <c r="G594" s="158"/>
      <c r="H594" s="2"/>
      <c r="I594" s="1"/>
      <c r="J594" s="1"/>
      <c r="K594" s="1"/>
      <c r="L594" s="1"/>
      <c r="M594" s="1"/>
      <c r="N594" s="156"/>
      <c r="O594" s="156"/>
      <c r="P594" s="157"/>
    </row>
    <row r="595" spans="1:16" s="104" customFormat="1" ht="13" x14ac:dyDescent="0.2">
      <c r="A595" s="110"/>
      <c r="B595" s="98"/>
      <c r="C595" s="98"/>
      <c r="D595" s="106"/>
      <c r="E595" s="106"/>
      <c r="F595" s="100" t="str">
        <f>IF(G595="Yes",H595,IF(COUNTIF(G595:L595,"Yes")&gt;(Summary!C$22/2),"Yes","No"))</f>
        <v>No</v>
      </c>
      <c r="G595" s="158"/>
      <c r="H595" s="2"/>
      <c r="I595" s="1"/>
      <c r="J595" s="1"/>
      <c r="K595" s="1"/>
      <c r="L595" s="1"/>
      <c r="M595" s="1"/>
      <c r="N595" s="156"/>
      <c r="O595" s="156"/>
      <c r="P595" s="157"/>
    </row>
    <row r="596" spans="1:16" s="104" customFormat="1" ht="13" x14ac:dyDescent="0.2">
      <c r="A596" s="110"/>
      <c r="B596" s="98"/>
      <c r="C596" s="98"/>
      <c r="D596" s="106"/>
      <c r="E596" s="106"/>
      <c r="F596" s="100" t="str">
        <f>IF(G596="Yes",H596,IF(COUNTIF(G596:L596,"Yes")&gt;(Summary!C$22/2),"Yes","No"))</f>
        <v>No</v>
      </c>
      <c r="G596" s="158"/>
      <c r="H596" s="2"/>
      <c r="I596" s="1"/>
      <c r="J596" s="1"/>
      <c r="K596" s="1"/>
      <c r="L596" s="1"/>
      <c r="M596" s="1"/>
      <c r="N596" s="156"/>
      <c r="O596" s="156"/>
      <c r="P596" s="157"/>
    </row>
    <row r="597" spans="1:16" s="104" customFormat="1" ht="13" x14ac:dyDescent="0.2">
      <c r="A597" s="110"/>
      <c r="B597" s="98"/>
      <c r="C597" s="98"/>
      <c r="D597" s="106"/>
      <c r="E597" s="106"/>
      <c r="F597" s="100" t="str">
        <f>IF(G597="Yes",H597,IF(COUNTIF(G597:L597,"Yes")&gt;(Summary!C$22/2),"Yes","No"))</f>
        <v>No</v>
      </c>
      <c r="G597" s="158"/>
      <c r="H597" s="2"/>
      <c r="I597" s="1"/>
      <c r="J597" s="1"/>
      <c r="K597" s="1"/>
      <c r="L597" s="1"/>
      <c r="M597" s="1"/>
      <c r="N597" s="156"/>
      <c r="O597" s="156"/>
      <c r="P597" s="157"/>
    </row>
    <row r="598" spans="1:16" s="104" customFormat="1" ht="13" x14ac:dyDescent="0.2">
      <c r="A598" s="110"/>
      <c r="B598" s="98"/>
      <c r="C598" s="98"/>
      <c r="D598" s="106"/>
      <c r="E598" s="106"/>
      <c r="F598" s="100" t="str">
        <f>IF(G598="Yes",H598,IF(COUNTIF(G598:L598,"Yes")&gt;(Summary!C$22/2),"Yes","No"))</f>
        <v>No</v>
      </c>
      <c r="G598" s="158"/>
      <c r="H598" s="2"/>
      <c r="I598" s="1"/>
      <c r="J598" s="1"/>
      <c r="K598" s="1"/>
      <c r="L598" s="1"/>
      <c r="M598" s="1"/>
      <c r="N598" s="156"/>
      <c r="O598" s="156"/>
      <c r="P598" s="157"/>
    </row>
    <row r="599" spans="1:16" s="104" customFormat="1" ht="13" x14ac:dyDescent="0.2">
      <c r="A599" s="110"/>
      <c r="B599" s="98"/>
      <c r="C599" s="98"/>
      <c r="D599" s="106"/>
      <c r="E599" s="106"/>
      <c r="F599" s="100" t="str">
        <f>IF(G599="Yes",H599,IF(COUNTIF(G599:L599,"Yes")&gt;(Summary!C$22/2),"Yes","No"))</f>
        <v>No</v>
      </c>
      <c r="G599" s="158"/>
      <c r="H599" s="2"/>
      <c r="I599" s="1"/>
      <c r="J599" s="1"/>
      <c r="K599" s="1"/>
      <c r="L599" s="1"/>
      <c r="M599" s="1"/>
      <c r="N599" s="156"/>
      <c r="O599" s="156"/>
      <c r="P599" s="157"/>
    </row>
    <row r="600" spans="1:16" s="104" customFormat="1" ht="13" x14ac:dyDescent="0.2">
      <c r="A600" s="110"/>
      <c r="B600" s="98"/>
      <c r="C600" s="98"/>
      <c r="D600" s="106"/>
      <c r="E600" s="106"/>
      <c r="F600" s="100" t="str">
        <f>IF(G600="Yes",H600,IF(COUNTIF(G600:L600,"Yes")&gt;(Summary!C$22/2),"Yes","No"))</f>
        <v>No</v>
      </c>
      <c r="G600" s="158"/>
      <c r="H600" s="2"/>
      <c r="I600" s="1"/>
      <c r="J600" s="1"/>
      <c r="K600" s="1"/>
      <c r="L600" s="1"/>
      <c r="M600" s="1"/>
      <c r="N600" s="156"/>
      <c r="O600" s="156"/>
      <c r="P600" s="157"/>
    </row>
    <row r="601" spans="1:16" s="104" customFormat="1" ht="13" x14ac:dyDescent="0.2">
      <c r="A601" s="110"/>
      <c r="B601" s="98"/>
      <c r="C601" s="98"/>
      <c r="D601" s="106"/>
      <c r="E601" s="106"/>
      <c r="F601" s="100" t="str">
        <f>IF(G601="Yes",H601,IF(COUNTIF(G601:L601,"Yes")&gt;(Summary!C$22/2),"Yes","No"))</f>
        <v>No</v>
      </c>
      <c r="G601" s="158"/>
      <c r="H601" s="2"/>
      <c r="I601" s="1"/>
      <c r="J601" s="1"/>
      <c r="K601" s="1"/>
      <c r="L601" s="1"/>
      <c r="M601" s="1"/>
      <c r="N601" s="156"/>
      <c r="O601" s="156"/>
      <c r="P601" s="157"/>
    </row>
    <row r="602" spans="1:16" s="104" customFormat="1" ht="13" x14ac:dyDescent="0.2">
      <c r="A602" s="110"/>
      <c r="B602" s="98"/>
      <c r="C602" s="98"/>
      <c r="D602" s="106"/>
      <c r="E602" s="106"/>
      <c r="F602" s="100" t="str">
        <f>IF(G602="Yes",H602,IF(COUNTIF(G602:L602,"Yes")&gt;(Summary!C$22/2),"Yes","No"))</f>
        <v>No</v>
      </c>
      <c r="G602" s="158"/>
      <c r="H602" s="2"/>
      <c r="I602" s="1"/>
      <c r="J602" s="1"/>
      <c r="K602" s="1"/>
      <c r="L602" s="1"/>
      <c r="M602" s="1"/>
      <c r="N602" s="156"/>
      <c r="O602" s="156"/>
      <c r="P602" s="157"/>
    </row>
    <row r="603" spans="1:16" s="104" customFormat="1" ht="13" x14ac:dyDescent="0.2">
      <c r="A603" s="110"/>
      <c r="B603" s="98"/>
      <c r="C603" s="98"/>
      <c r="D603" s="106"/>
      <c r="E603" s="106"/>
      <c r="F603" s="100" t="str">
        <f>IF(G603="Yes",H603,IF(COUNTIF(G603:L603,"Yes")&gt;(Summary!C$22/2),"Yes","No"))</f>
        <v>No</v>
      </c>
      <c r="G603" s="158"/>
      <c r="H603" s="2"/>
      <c r="I603" s="1"/>
      <c r="J603" s="1"/>
      <c r="K603" s="1"/>
      <c r="L603" s="1"/>
      <c r="M603" s="1"/>
      <c r="N603" s="156"/>
      <c r="O603" s="156"/>
      <c r="P603" s="157"/>
    </row>
    <row r="604" spans="1:16" s="104" customFormat="1" ht="13" x14ac:dyDescent="0.2">
      <c r="A604" s="110"/>
      <c r="B604" s="98"/>
      <c r="C604" s="98"/>
      <c r="D604" s="106"/>
      <c r="E604" s="106"/>
      <c r="F604" s="100" t="str">
        <f>IF(G604="Yes",H604,IF(COUNTIF(G604:L604,"Yes")&gt;(Summary!C$22/2),"Yes","No"))</f>
        <v>No</v>
      </c>
      <c r="G604" s="158"/>
      <c r="H604" s="2"/>
      <c r="I604" s="1"/>
      <c r="J604" s="1"/>
      <c r="K604" s="1"/>
      <c r="L604" s="1"/>
      <c r="M604" s="1"/>
      <c r="N604" s="156"/>
      <c r="O604" s="156"/>
      <c r="P604" s="157"/>
    </row>
    <row r="605" spans="1:16" s="104" customFormat="1" ht="13" x14ac:dyDescent="0.2">
      <c r="A605" s="110"/>
      <c r="B605" s="98"/>
      <c r="C605" s="98"/>
      <c r="D605" s="106"/>
      <c r="E605" s="106"/>
      <c r="F605" s="100" t="str">
        <f>IF(G605="Yes",H605,IF(COUNTIF(G605:L605,"Yes")&gt;(Summary!C$22/2),"Yes","No"))</f>
        <v>No</v>
      </c>
      <c r="G605" s="158"/>
      <c r="H605" s="2"/>
      <c r="I605" s="1"/>
      <c r="J605" s="1"/>
      <c r="K605" s="1"/>
      <c r="L605" s="1"/>
      <c r="M605" s="1"/>
      <c r="N605" s="156"/>
      <c r="O605" s="156"/>
      <c r="P605" s="157"/>
    </row>
    <row r="606" spans="1:16" s="104" customFormat="1" ht="13" x14ac:dyDescent="0.2">
      <c r="A606" s="110"/>
      <c r="B606" s="98"/>
      <c r="C606" s="98"/>
      <c r="D606" s="106"/>
      <c r="E606" s="106"/>
      <c r="F606" s="100" t="str">
        <f>IF(G606="Yes",H606,IF(COUNTIF(G606:L606,"Yes")&gt;(Summary!C$22/2),"Yes","No"))</f>
        <v>No</v>
      </c>
      <c r="G606" s="158"/>
      <c r="H606" s="2"/>
      <c r="I606" s="1"/>
      <c r="J606" s="1"/>
      <c r="K606" s="1"/>
      <c r="L606" s="1"/>
      <c r="M606" s="1"/>
      <c r="N606" s="156"/>
      <c r="O606" s="156"/>
      <c r="P606" s="157"/>
    </row>
    <row r="607" spans="1:16" s="104" customFormat="1" ht="13" x14ac:dyDescent="0.2">
      <c r="A607" s="110"/>
      <c r="B607" s="98"/>
      <c r="C607" s="98"/>
      <c r="D607" s="106"/>
      <c r="E607" s="106"/>
      <c r="F607" s="100" t="str">
        <f>IF(G607="Yes",H607,IF(COUNTIF(G607:L607,"Yes")&gt;(Summary!C$22/2),"Yes","No"))</f>
        <v>No</v>
      </c>
      <c r="G607" s="158"/>
      <c r="H607" s="2"/>
      <c r="I607" s="1"/>
      <c r="J607" s="1"/>
      <c r="K607" s="1"/>
      <c r="L607" s="1"/>
      <c r="M607" s="1"/>
      <c r="N607" s="156"/>
      <c r="O607" s="156"/>
      <c r="P607" s="157"/>
    </row>
    <row r="608" spans="1:16" s="104" customFormat="1" ht="13" x14ac:dyDescent="0.2">
      <c r="A608" s="110"/>
      <c r="B608" s="98"/>
      <c r="C608" s="98"/>
      <c r="D608" s="106"/>
      <c r="E608" s="106"/>
      <c r="F608" s="100" t="str">
        <f>IF(G608="Yes",H608,IF(COUNTIF(G608:L608,"Yes")&gt;(Summary!C$22/2),"Yes","No"))</f>
        <v>No</v>
      </c>
      <c r="G608" s="158"/>
      <c r="H608" s="2"/>
      <c r="I608" s="1"/>
      <c r="J608" s="1"/>
      <c r="K608" s="1"/>
      <c r="L608" s="1"/>
      <c r="M608" s="1"/>
      <c r="N608" s="156"/>
      <c r="O608" s="156"/>
      <c r="P608" s="157"/>
    </row>
    <row r="609" spans="1:16" s="104" customFormat="1" ht="13" x14ac:dyDescent="0.2">
      <c r="A609" s="110"/>
      <c r="B609" s="98"/>
      <c r="C609" s="98"/>
      <c r="D609" s="106"/>
      <c r="E609" s="106"/>
      <c r="F609" s="100" t="str">
        <f>IF(G609="Yes",H609,IF(COUNTIF(G609:L609,"Yes")&gt;(Summary!C$22/2),"Yes","No"))</f>
        <v>No</v>
      </c>
      <c r="G609" s="158"/>
      <c r="H609" s="2"/>
      <c r="I609" s="1"/>
      <c r="J609" s="1"/>
      <c r="K609" s="1"/>
      <c r="L609" s="1"/>
      <c r="M609" s="1"/>
      <c r="N609" s="156"/>
      <c r="O609" s="156"/>
      <c r="P609" s="157"/>
    </row>
    <row r="610" spans="1:16" s="104" customFormat="1" ht="13" x14ac:dyDescent="0.2">
      <c r="A610" s="110"/>
      <c r="B610" s="98"/>
      <c r="C610" s="98"/>
      <c r="D610" s="106"/>
      <c r="E610" s="106"/>
      <c r="F610" s="100" t="str">
        <f>IF(G610="Yes",H610,IF(COUNTIF(G610:L610,"Yes")&gt;(Summary!C$22/2),"Yes","No"))</f>
        <v>No</v>
      </c>
      <c r="G610" s="158"/>
      <c r="H610" s="2"/>
      <c r="I610" s="1"/>
      <c r="J610" s="1"/>
      <c r="K610" s="1"/>
      <c r="L610" s="1"/>
      <c r="M610" s="1"/>
      <c r="N610" s="156"/>
      <c r="O610" s="156"/>
      <c r="P610" s="157"/>
    </row>
    <row r="611" spans="1:16" s="104" customFormat="1" ht="13" x14ac:dyDescent="0.2">
      <c r="A611" s="110"/>
      <c r="B611" s="98"/>
      <c r="C611" s="98"/>
      <c r="D611" s="106"/>
      <c r="E611" s="106"/>
      <c r="F611" s="100" t="str">
        <f>IF(G611="Yes",H611,IF(COUNTIF(G611:L611,"Yes")&gt;(Summary!C$22/2),"Yes","No"))</f>
        <v>No</v>
      </c>
      <c r="G611" s="158"/>
      <c r="H611" s="2"/>
      <c r="I611" s="1"/>
      <c r="J611" s="1"/>
      <c r="K611" s="1"/>
      <c r="L611" s="1"/>
      <c r="M611" s="1"/>
      <c r="N611" s="156"/>
      <c r="O611" s="156"/>
      <c r="P611" s="157"/>
    </row>
    <row r="612" spans="1:16" s="104" customFormat="1" ht="13" x14ac:dyDescent="0.2">
      <c r="A612" s="110"/>
      <c r="B612" s="98"/>
      <c r="C612" s="98"/>
      <c r="D612" s="106"/>
      <c r="E612" s="106"/>
      <c r="F612" s="100" t="str">
        <f>IF(G612="Yes",H612,IF(COUNTIF(G612:L612,"Yes")&gt;(Summary!C$22/2),"Yes","No"))</f>
        <v>No</v>
      </c>
      <c r="G612" s="158"/>
      <c r="H612" s="2"/>
      <c r="I612" s="1"/>
      <c r="J612" s="1"/>
      <c r="K612" s="1"/>
      <c r="L612" s="1"/>
      <c r="M612" s="1"/>
      <c r="N612" s="156"/>
      <c r="O612" s="156"/>
      <c r="P612" s="157"/>
    </row>
    <row r="613" spans="1:16" s="104" customFormat="1" ht="13" x14ac:dyDescent="0.2">
      <c r="A613" s="110"/>
      <c r="B613" s="98"/>
      <c r="C613" s="98"/>
      <c r="D613" s="106"/>
      <c r="E613" s="106"/>
      <c r="F613" s="100" t="str">
        <f>IF(G613="Yes",H613,IF(COUNTIF(G613:L613,"Yes")&gt;(Summary!C$22/2),"Yes","No"))</f>
        <v>No</v>
      </c>
      <c r="G613" s="158"/>
      <c r="H613" s="2"/>
      <c r="I613" s="1"/>
      <c r="J613" s="1"/>
      <c r="K613" s="1"/>
      <c r="L613" s="1"/>
      <c r="M613" s="1"/>
      <c r="N613" s="156"/>
      <c r="O613" s="156"/>
      <c r="P613" s="157"/>
    </row>
    <row r="614" spans="1:16" s="104" customFormat="1" ht="13" x14ac:dyDescent="0.2">
      <c r="A614" s="110"/>
      <c r="B614" s="98"/>
      <c r="C614" s="98"/>
      <c r="D614" s="106"/>
      <c r="E614" s="106"/>
      <c r="F614" s="100" t="str">
        <f>IF(G614="Yes",H614,IF(COUNTIF(G614:L614,"Yes")&gt;(Summary!C$22/2),"Yes","No"))</f>
        <v>No</v>
      </c>
      <c r="G614" s="158"/>
      <c r="H614" s="2"/>
      <c r="I614" s="1"/>
      <c r="J614" s="1"/>
      <c r="K614" s="1"/>
      <c r="L614" s="1"/>
      <c r="M614" s="1"/>
      <c r="N614" s="156"/>
      <c r="O614" s="156"/>
      <c r="P614" s="157"/>
    </row>
    <row r="615" spans="1:16" s="104" customFormat="1" ht="13" x14ac:dyDescent="0.2">
      <c r="A615" s="110"/>
      <c r="B615" s="98"/>
      <c r="C615" s="98"/>
      <c r="D615" s="106"/>
      <c r="E615" s="106"/>
      <c r="F615" s="100" t="str">
        <f>IF(G615="Yes",H615,IF(COUNTIF(G615:L615,"Yes")&gt;(Summary!C$22/2),"Yes","No"))</f>
        <v>No</v>
      </c>
      <c r="G615" s="158"/>
      <c r="H615" s="2"/>
      <c r="I615" s="1"/>
      <c r="J615" s="1"/>
      <c r="K615" s="1"/>
      <c r="L615" s="1"/>
      <c r="M615" s="1"/>
      <c r="N615" s="156"/>
      <c r="O615" s="156"/>
      <c r="P615" s="157"/>
    </row>
    <row r="616" spans="1:16" s="104" customFormat="1" ht="13" x14ac:dyDescent="0.2">
      <c r="A616" s="110"/>
      <c r="B616" s="98"/>
      <c r="C616" s="98"/>
      <c r="D616" s="106"/>
      <c r="E616" s="106"/>
      <c r="F616" s="100" t="str">
        <f>IF(G616="Yes",H616,IF(COUNTIF(G616:L616,"Yes")&gt;(Summary!C$22/2),"Yes","No"))</f>
        <v>No</v>
      </c>
      <c r="G616" s="158"/>
      <c r="H616" s="2"/>
      <c r="I616" s="1"/>
      <c r="J616" s="1"/>
      <c r="K616" s="1"/>
      <c r="L616" s="1"/>
      <c r="M616" s="1"/>
      <c r="N616" s="156"/>
      <c r="O616" s="156"/>
      <c r="P616" s="157"/>
    </row>
    <row r="617" spans="1:16" s="104" customFormat="1" ht="13" x14ac:dyDescent="0.2">
      <c r="A617" s="110"/>
      <c r="B617" s="98"/>
      <c r="C617" s="98"/>
      <c r="D617" s="106"/>
      <c r="E617" s="106"/>
      <c r="F617" s="100" t="str">
        <f>IF(G617="Yes",H617,IF(COUNTIF(G617:L617,"Yes")&gt;(Summary!C$22/2),"Yes","No"))</f>
        <v>No</v>
      </c>
      <c r="G617" s="158"/>
      <c r="H617" s="2"/>
      <c r="I617" s="1"/>
      <c r="J617" s="1"/>
      <c r="K617" s="1"/>
      <c r="L617" s="1"/>
      <c r="M617" s="1"/>
      <c r="N617" s="156"/>
      <c r="O617" s="156"/>
      <c r="P617" s="157"/>
    </row>
    <row r="618" spans="1:16" s="104" customFormat="1" ht="13" x14ac:dyDescent="0.2">
      <c r="A618" s="110"/>
      <c r="B618" s="98"/>
      <c r="C618" s="98"/>
      <c r="D618" s="106"/>
      <c r="E618" s="106"/>
      <c r="F618" s="100" t="str">
        <f>IF(G618="Yes",H618,IF(COUNTIF(G618:L618,"Yes")&gt;(Summary!C$22/2),"Yes","No"))</f>
        <v>No</v>
      </c>
      <c r="G618" s="158"/>
      <c r="H618" s="2"/>
      <c r="I618" s="1"/>
      <c r="J618" s="1"/>
      <c r="K618" s="1"/>
      <c r="L618" s="1"/>
      <c r="M618" s="1"/>
      <c r="N618" s="156"/>
      <c r="O618" s="156"/>
      <c r="P618" s="157"/>
    </row>
    <row r="619" spans="1:16" s="104" customFormat="1" ht="13" x14ac:dyDescent="0.2">
      <c r="A619" s="110"/>
      <c r="B619" s="98"/>
      <c r="C619" s="98"/>
      <c r="D619" s="106"/>
      <c r="E619" s="106"/>
      <c r="F619" s="100" t="str">
        <f>IF(G619="Yes",H619,IF(COUNTIF(G619:L619,"Yes")&gt;(Summary!C$22/2),"Yes","No"))</f>
        <v>No</v>
      </c>
      <c r="G619" s="158"/>
      <c r="H619" s="2"/>
      <c r="I619" s="1"/>
      <c r="J619" s="1"/>
      <c r="K619" s="1"/>
      <c r="L619" s="1"/>
      <c r="M619" s="1"/>
      <c r="N619" s="156"/>
      <c r="O619" s="156"/>
      <c r="P619" s="157"/>
    </row>
    <row r="620" spans="1:16" s="104" customFormat="1" ht="13" x14ac:dyDescent="0.2">
      <c r="A620" s="110"/>
      <c r="B620" s="98"/>
      <c r="C620" s="98"/>
      <c r="D620" s="106"/>
      <c r="E620" s="106"/>
      <c r="F620" s="100" t="str">
        <f>IF(G620="Yes",H620,IF(COUNTIF(G620:L620,"Yes")&gt;(Summary!C$22/2),"Yes","No"))</f>
        <v>No</v>
      </c>
      <c r="G620" s="158"/>
      <c r="H620" s="2"/>
      <c r="I620" s="1"/>
      <c r="J620" s="1"/>
      <c r="K620" s="1"/>
      <c r="L620" s="1"/>
      <c r="M620" s="1"/>
      <c r="N620" s="156"/>
      <c r="O620" s="156"/>
      <c r="P620" s="157"/>
    </row>
    <row r="621" spans="1:16" s="104" customFormat="1" ht="13" x14ac:dyDescent="0.2">
      <c r="A621" s="110"/>
      <c r="B621" s="98"/>
      <c r="C621" s="98"/>
      <c r="D621" s="106"/>
      <c r="E621" s="106"/>
      <c r="F621" s="100" t="str">
        <f>IF(G621="Yes",H621,IF(COUNTIF(G621:L621,"Yes")&gt;(Summary!C$22/2),"Yes","No"))</f>
        <v>No</v>
      </c>
      <c r="G621" s="158"/>
      <c r="H621" s="2"/>
      <c r="I621" s="1"/>
      <c r="J621" s="1"/>
      <c r="K621" s="1"/>
      <c r="L621" s="1"/>
      <c r="M621" s="1"/>
      <c r="N621" s="156"/>
      <c r="O621" s="156"/>
      <c r="P621" s="157"/>
    </row>
    <row r="622" spans="1:16" s="104" customFormat="1" ht="13" x14ac:dyDescent="0.2">
      <c r="A622" s="110"/>
      <c r="B622" s="98"/>
      <c r="C622" s="98"/>
      <c r="D622" s="106"/>
      <c r="E622" s="106"/>
      <c r="F622" s="100" t="str">
        <f>IF(G622="Yes",H622,IF(COUNTIF(G622:L622,"Yes")&gt;(Summary!C$22/2),"Yes","No"))</f>
        <v>No</v>
      </c>
      <c r="G622" s="158"/>
      <c r="H622" s="2"/>
      <c r="I622" s="1"/>
      <c r="J622" s="1"/>
      <c r="K622" s="1"/>
      <c r="L622" s="1"/>
      <c r="M622" s="1"/>
      <c r="N622" s="156"/>
      <c r="O622" s="156"/>
      <c r="P622" s="157"/>
    </row>
    <row r="623" spans="1:16" s="104" customFormat="1" ht="13" x14ac:dyDescent="0.2">
      <c r="A623" s="110"/>
      <c r="B623" s="98"/>
      <c r="C623" s="98"/>
      <c r="D623" s="106"/>
      <c r="E623" s="106"/>
      <c r="F623" s="100" t="str">
        <f>IF(G623="Yes",H623,IF(COUNTIF(G623:L623,"Yes")&gt;(Summary!C$22/2),"Yes","No"))</f>
        <v>No</v>
      </c>
      <c r="G623" s="158"/>
      <c r="H623" s="2"/>
      <c r="I623" s="1"/>
      <c r="J623" s="1"/>
      <c r="K623" s="1"/>
      <c r="L623" s="1"/>
      <c r="M623" s="1"/>
      <c r="N623" s="156"/>
      <c r="O623" s="156"/>
      <c r="P623" s="157"/>
    </row>
    <row r="624" spans="1:16" s="104" customFormat="1" ht="13" x14ac:dyDescent="0.2">
      <c r="A624" s="110"/>
      <c r="B624" s="98"/>
      <c r="C624" s="98"/>
      <c r="D624" s="106"/>
      <c r="E624" s="106"/>
      <c r="F624" s="100" t="str">
        <f>IF(G624="Yes",H624,IF(COUNTIF(G624:L624,"Yes")&gt;(Summary!C$22/2),"Yes","No"))</f>
        <v>No</v>
      </c>
      <c r="G624" s="158"/>
      <c r="H624" s="2"/>
      <c r="I624" s="1"/>
      <c r="J624" s="1"/>
      <c r="K624" s="1"/>
      <c r="L624" s="1"/>
      <c r="M624" s="1"/>
      <c r="N624" s="156"/>
      <c r="O624" s="156"/>
      <c r="P624" s="157"/>
    </row>
    <row r="625" spans="1:16" s="104" customFormat="1" ht="13" x14ac:dyDescent="0.2">
      <c r="A625" s="110"/>
      <c r="B625" s="98"/>
      <c r="C625" s="98"/>
      <c r="D625" s="106"/>
      <c r="E625" s="106"/>
      <c r="F625" s="100" t="str">
        <f>IF(G625="Yes",H625,IF(COUNTIF(G625:L625,"Yes")&gt;(Summary!C$22/2),"Yes","No"))</f>
        <v>No</v>
      </c>
      <c r="G625" s="158"/>
      <c r="H625" s="2"/>
      <c r="I625" s="1"/>
      <c r="J625" s="1"/>
      <c r="K625" s="1"/>
      <c r="L625" s="1"/>
      <c r="M625" s="1"/>
      <c r="N625" s="156"/>
      <c r="O625" s="156"/>
      <c r="P625" s="157"/>
    </row>
    <row r="626" spans="1:16" s="104" customFormat="1" ht="13" x14ac:dyDescent="0.2">
      <c r="A626" s="110"/>
      <c r="B626" s="98"/>
      <c r="C626" s="98"/>
      <c r="D626" s="106"/>
      <c r="E626" s="106"/>
      <c r="F626" s="100" t="str">
        <f>IF(G626="Yes",H626,IF(COUNTIF(G626:L626,"Yes")&gt;(Summary!C$22/2),"Yes","No"))</f>
        <v>No</v>
      </c>
      <c r="G626" s="158"/>
      <c r="H626" s="2"/>
      <c r="I626" s="1"/>
      <c r="J626" s="1"/>
      <c r="K626" s="1"/>
      <c r="L626" s="1"/>
      <c r="M626" s="1"/>
      <c r="N626" s="156"/>
      <c r="O626" s="156"/>
      <c r="P626" s="157"/>
    </row>
    <row r="627" spans="1:16" s="104" customFormat="1" ht="13" x14ac:dyDescent="0.2">
      <c r="A627" s="110"/>
      <c r="B627" s="98"/>
      <c r="C627" s="98"/>
      <c r="D627" s="106"/>
      <c r="E627" s="106"/>
      <c r="F627" s="100" t="str">
        <f>IF(G627="Yes",H627,IF(COUNTIF(G627:L627,"Yes")&gt;(Summary!C$22/2),"Yes","No"))</f>
        <v>No</v>
      </c>
      <c r="G627" s="158"/>
      <c r="H627" s="2"/>
      <c r="I627" s="1"/>
      <c r="J627" s="1"/>
      <c r="K627" s="1"/>
      <c r="L627" s="1"/>
      <c r="M627" s="1"/>
      <c r="N627" s="156"/>
      <c r="O627" s="156"/>
      <c r="P627" s="157"/>
    </row>
    <row r="628" spans="1:16" s="104" customFormat="1" ht="13" x14ac:dyDescent="0.2">
      <c r="A628" s="110"/>
      <c r="B628" s="98"/>
      <c r="C628" s="98"/>
      <c r="D628" s="106"/>
      <c r="E628" s="106"/>
      <c r="F628" s="100" t="str">
        <f>IF(G628="Yes",H628,IF(COUNTIF(G628:L628,"Yes")&gt;(Summary!C$22/2),"Yes","No"))</f>
        <v>No</v>
      </c>
      <c r="G628" s="158"/>
      <c r="H628" s="2"/>
      <c r="I628" s="1"/>
      <c r="J628" s="1"/>
      <c r="K628" s="1"/>
      <c r="L628" s="1"/>
      <c r="M628" s="1"/>
      <c r="N628" s="156"/>
      <c r="O628" s="156"/>
      <c r="P628" s="157"/>
    </row>
    <row r="629" spans="1:16" s="104" customFormat="1" ht="13" x14ac:dyDescent="0.2">
      <c r="A629" s="110"/>
      <c r="B629" s="98"/>
      <c r="C629" s="98"/>
      <c r="D629" s="106"/>
      <c r="E629" s="106"/>
      <c r="F629" s="100" t="str">
        <f>IF(G629="Yes",H629,IF(COUNTIF(G629:L629,"Yes")&gt;(Summary!C$22/2),"Yes","No"))</f>
        <v>No</v>
      </c>
      <c r="G629" s="158"/>
      <c r="H629" s="2"/>
      <c r="I629" s="1"/>
      <c r="J629" s="1"/>
      <c r="K629" s="1"/>
      <c r="L629" s="1"/>
      <c r="M629" s="1"/>
      <c r="N629" s="156"/>
      <c r="O629" s="156"/>
      <c r="P629" s="157"/>
    </row>
    <row r="630" spans="1:16" s="104" customFormat="1" ht="13" x14ac:dyDescent="0.2">
      <c r="A630" s="110"/>
      <c r="B630" s="98"/>
      <c r="C630" s="98"/>
      <c r="D630" s="106"/>
      <c r="E630" s="106"/>
      <c r="F630" s="100" t="str">
        <f>IF(G630="Yes",H630,IF(COUNTIF(G630:L630,"Yes")&gt;(Summary!C$22/2),"Yes","No"))</f>
        <v>No</v>
      </c>
      <c r="G630" s="158"/>
      <c r="H630" s="2"/>
      <c r="I630" s="1"/>
      <c r="J630" s="1"/>
      <c r="K630" s="1"/>
      <c r="L630" s="1"/>
      <c r="M630" s="1"/>
      <c r="N630" s="156"/>
      <c r="O630" s="156"/>
      <c r="P630" s="157"/>
    </row>
    <row r="631" spans="1:16" s="104" customFormat="1" ht="13" x14ac:dyDescent="0.2">
      <c r="A631" s="110"/>
      <c r="B631" s="98"/>
      <c r="C631" s="98"/>
      <c r="D631" s="106"/>
      <c r="E631" s="106"/>
      <c r="F631" s="100" t="str">
        <f>IF(G631="Yes",H631,IF(COUNTIF(G631:L631,"Yes")&gt;(Summary!C$22/2),"Yes","No"))</f>
        <v>No</v>
      </c>
      <c r="G631" s="158"/>
      <c r="H631" s="2"/>
      <c r="I631" s="1"/>
      <c r="J631" s="1"/>
      <c r="K631" s="1"/>
      <c r="L631" s="1"/>
      <c r="M631" s="1"/>
      <c r="N631" s="156"/>
      <c r="O631" s="156"/>
      <c r="P631" s="157"/>
    </row>
    <row r="632" spans="1:16" s="104" customFormat="1" ht="13" x14ac:dyDescent="0.2">
      <c r="A632" s="110"/>
      <c r="B632" s="98"/>
      <c r="C632" s="98"/>
      <c r="D632" s="106"/>
      <c r="E632" s="106"/>
      <c r="F632" s="100" t="str">
        <f>IF(G632="Yes",H632,IF(COUNTIF(G632:L632,"Yes")&gt;(Summary!C$22/2),"Yes","No"))</f>
        <v>No</v>
      </c>
      <c r="G632" s="158"/>
      <c r="H632" s="2"/>
      <c r="I632" s="1"/>
      <c r="J632" s="1"/>
      <c r="K632" s="1"/>
      <c r="L632" s="1"/>
      <c r="M632" s="1"/>
      <c r="N632" s="156"/>
      <c r="O632" s="156"/>
      <c r="P632" s="157"/>
    </row>
    <row r="633" spans="1:16" s="104" customFormat="1" ht="13" x14ac:dyDescent="0.2">
      <c r="A633" s="110"/>
      <c r="B633" s="98"/>
      <c r="C633" s="98"/>
      <c r="D633" s="106"/>
      <c r="E633" s="106"/>
      <c r="F633" s="100" t="str">
        <f>IF(G633="Yes",H633,IF(COUNTIF(G633:L633,"Yes")&gt;(Summary!C$22/2),"Yes","No"))</f>
        <v>No</v>
      </c>
      <c r="G633" s="158"/>
      <c r="H633" s="2"/>
      <c r="I633" s="1"/>
      <c r="J633" s="1"/>
      <c r="K633" s="1"/>
      <c r="L633" s="1"/>
      <c r="M633" s="1"/>
      <c r="N633" s="156"/>
      <c r="O633" s="156"/>
      <c r="P633" s="157"/>
    </row>
    <row r="634" spans="1:16" s="104" customFormat="1" ht="13" x14ac:dyDescent="0.2">
      <c r="A634" s="110"/>
      <c r="B634" s="98"/>
      <c r="C634" s="98"/>
      <c r="D634" s="106"/>
      <c r="E634" s="106"/>
      <c r="F634" s="100" t="str">
        <f>IF(G634="Yes",H634,IF(COUNTIF(G634:L634,"Yes")&gt;(Summary!C$22/2),"Yes","No"))</f>
        <v>No</v>
      </c>
      <c r="G634" s="158"/>
      <c r="H634" s="2"/>
      <c r="I634" s="1"/>
      <c r="J634" s="1"/>
      <c r="K634" s="1"/>
      <c r="L634" s="1"/>
      <c r="M634" s="1"/>
      <c r="N634" s="156"/>
      <c r="O634" s="156"/>
      <c r="P634" s="157"/>
    </row>
    <row r="635" spans="1:16" s="104" customFormat="1" ht="13" x14ac:dyDescent="0.2">
      <c r="A635" s="110"/>
      <c r="B635" s="98"/>
      <c r="C635" s="98"/>
      <c r="D635" s="106"/>
      <c r="E635" s="106"/>
      <c r="F635" s="100" t="str">
        <f>IF(G635="Yes",H635,IF(COUNTIF(G635:L635,"Yes")&gt;(Summary!C$22/2),"Yes","No"))</f>
        <v>No</v>
      </c>
      <c r="G635" s="158"/>
      <c r="H635" s="2"/>
      <c r="I635" s="1"/>
      <c r="J635" s="1"/>
      <c r="K635" s="1"/>
      <c r="L635" s="1"/>
      <c r="M635" s="1"/>
      <c r="N635" s="156"/>
      <c r="O635" s="156"/>
      <c r="P635" s="157"/>
    </row>
    <row r="636" spans="1:16" s="104" customFormat="1" ht="13" x14ac:dyDescent="0.2">
      <c r="A636" s="110"/>
      <c r="B636" s="98"/>
      <c r="C636" s="98"/>
      <c r="D636" s="106"/>
      <c r="E636" s="106"/>
      <c r="F636" s="100" t="str">
        <f>IF(G636="Yes",H636,IF(COUNTIF(G636:L636,"Yes")&gt;(Summary!C$22/2),"Yes","No"))</f>
        <v>No</v>
      </c>
      <c r="G636" s="158"/>
      <c r="H636" s="2"/>
      <c r="I636" s="1"/>
      <c r="J636" s="1"/>
      <c r="K636" s="1"/>
      <c r="L636" s="1"/>
      <c r="M636" s="1"/>
      <c r="N636" s="156"/>
      <c r="O636" s="156"/>
      <c r="P636" s="157"/>
    </row>
    <row r="637" spans="1:16" s="104" customFormat="1" ht="13" x14ac:dyDescent="0.2">
      <c r="A637" s="110"/>
      <c r="B637" s="98"/>
      <c r="C637" s="98"/>
      <c r="D637" s="106"/>
      <c r="E637" s="106"/>
      <c r="F637" s="100" t="str">
        <f>IF(G637="Yes",H637,IF(COUNTIF(G637:L637,"Yes")&gt;(Summary!C$22/2),"Yes","No"))</f>
        <v>No</v>
      </c>
      <c r="G637" s="158"/>
      <c r="H637" s="2"/>
      <c r="I637" s="1"/>
      <c r="J637" s="1"/>
      <c r="K637" s="1"/>
      <c r="L637" s="1"/>
      <c r="M637" s="1"/>
      <c r="N637" s="156"/>
      <c r="O637" s="156"/>
      <c r="P637" s="157"/>
    </row>
    <row r="638" spans="1:16" s="104" customFormat="1" ht="13" x14ac:dyDescent="0.2">
      <c r="A638" s="110"/>
      <c r="B638" s="98"/>
      <c r="C638" s="98"/>
      <c r="D638" s="106"/>
      <c r="E638" s="106"/>
      <c r="F638" s="100" t="str">
        <f>IF(G638="Yes",H638,IF(COUNTIF(G638:L638,"Yes")&gt;(Summary!C$22/2),"Yes","No"))</f>
        <v>No</v>
      </c>
      <c r="G638" s="158"/>
      <c r="H638" s="2"/>
      <c r="I638" s="1"/>
      <c r="J638" s="1"/>
      <c r="K638" s="1"/>
      <c r="L638" s="1"/>
      <c r="M638" s="1"/>
      <c r="N638" s="156"/>
      <c r="O638" s="156"/>
      <c r="P638" s="157"/>
    </row>
    <row r="639" spans="1:16" s="104" customFormat="1" ht="13" x14ac:dyDescent="0.2">
      <c r="A639" s="110"/>
      <c r="B639" s="98"/>
      <c r="C639" s="98"/>
      <c r="D639" s="106"/>
      <c r="E639" s="106"/>
      <c r="F639" s="100" t="str">
        <f>IF(G639="Yes",H639,IF(COUNTIF(G639:L639,"Yes")&gt;(Summary!C$22/2),"Yes","No"))</f>
        <v>No</v>
      </c>
      <c r="G639" s="158"/>
      <c r="H639" s="2"/>
      <c r="I639" s="1"/>
      <c r="J639" s="1"/>
      <c r="K639" s="1"/>
      <c r="L639" s="1"/>
      <c r="M639" s="1"/>
      <c r="N639" s="156"/>
      <c r="O639" s="156"/>
      <c r="P639" s="157"/>
    </row>
    <row r="640" spans="1:16" s="104" customFormat="1" ht="13" x14ac:dyDescent="0.2">
      <c r="A640" s="110"/>
      <c r="B640" s="98"/>
      <c r="C640" s="98"/>
      <c r="D640" s="106"/>
      <c r="E640" s="106"/>
      <c r="F640" s="100" t="str">
        <f>IF(G640="Yes",H640,IF(COUNTIF(G640:L640,"Yes")&gt;(Summary!C$22/2),"Yes","No"))</f>
        <v>No</v>
      </c>
      <c r="G640" s="158"/>
      <c r="H640" s="2"/>
      <c r="I640" s="1"/>
      <c r="J640" s="1"/>
      <c r="K640" s="1"/>
      <c r="L640" s="1"/>
      <c r="M640" s="1"/>
      <c r="N640" s="156"/>
      <c r="O640" s="156"/>
      <c r="P640" s="157"/>
    </row>
    <row r="641" spans="1:16" s="104" customFormat="1" ht="13" x14ac:dyDescent="0.2">
      <c r="A641" s="110"/>
      <c r="B641" s="98"/>
      <c r="C641" s="98"/>
      <c r="D641" s="106"/>
      <c r="E641" s="106"/>
      <c r="F641" s="100" t="str">
        <f>IF(G641="Yes",H641,IF(COUNTIF(G641:L641,"Yes")&gt;(Summary!C$22/2),"Yes","No"))</f>
        <v>No</v>
      </c>
      <c r="G641" s="158"/>
      <c r="H641" s="2"/>
      <c r="I641" s="1"/>
      <c r="J641" s="1"/>
      <c r="K641" s="1"/>
      <c r="L641" s="1"/>
      <c r="M641" s="1"/>
      <c r="N641" s="156"/>
      <c r="O641" s="156"/>
      <c r="P641" s="157"/>
    </row>
    <row r="642" spans="1:16" s="104" customFormat="1" ht="13" x14ac:dyDescent="0.2">
      <c r="A642" s="110"/>
      <c r="B642" s="98"/>
      <c r="C642" s="98"/>
      <c r="D642" s="106"/>
      <c r="E642" s="106"/>
      <c r="F642" s="100" t="str">
        <f>IF(G642="Yes",H642,IF(COUNTIF(G642:L642,"Yes")&gt;(Summary!C$22/2),"Yes","No"))</f>
        <v>No</v>
      </c>
      <c r="G642" s="158"/>
      <c r="H642" s="2"/>
      <c r="I642" s="1"/>
      <c r="J642" s="1"/>
      <c r="K642" s="1"/>
      <c r="L642" s="1"/>
      <c r="M642" s="1"/>
      <c r="N642" s="156"/>
      <c r="O642" s="156"/>
      <c r="P642" s="157"/>
    </row>
    <row r="643" spans="1:16" s="104" customFormat="1" ht="13" x14ac:dyDescent="0.2">
      <c r="A643" s="110"/>
      <c r="B643" s="98"/>
      <c r="C643" s="98"/>
      <c r="D643" s="106"/>
      <c r="E643" s="106"/>
      <c r="F643" s="100" t="str">
        <f>IF(G643="Yes",H643,IF(COUNTIF(G643:L643,"Yes")&gt;(Summary!C$22/2),"Yes","No"))</f>
        <v>No</v>
      </c>
      <c r="G643" s="158"/>
      <c r="H643" s="2"/>
      <c r="I643" s="1"/>
      <c r="J643" s="1"/>
      <c r="K643" s="1"/>
      <c r="L643" s="1"/>
      <c r="M643" s="1"/>
      <c r="N643" s="156"/>
      <c r="O643" s="156"/>
      <c r="P643" s="157"/>
    </row>
    <row r="644" spans="1:16" s="104" customFormat="1" ht="13" x14ac:dyDescent="0.2">
      <c r="A644" s="110"/>
      <c r="B644" s="98"/>
      <c r="C644" s="98"/>
      <c r="D644" s="106"/>
      <c r="E644" s="106"/>
      <c r="F644" s="100" t="str">
        <f>IF(G644="Yes",H644,IF(COUNTIF(G644:L644,"Yes")&gt;(Summary!C$22/2),"Yes","No"))</f>
        <v>No</v>
      </c>
      <c r="G644" s="158"/>
      <c r="H644" s="2"/>
      <c r="I644" s="1"/>
      <c r="J644" s="1"/>
      <c r="K644" s="1"/>
      <c r="L644" s="1"/>
      <c r="M644" s="1"/>
      <c r="N644" s="156"/>
      <c r="O644" s="156"/>
      <c r="P644" s="157"/>
    </row>
    <row r="645" spans="1:16" s="104" customFormat="1" ht="13" x14ac:dyDescent="0.2">
      <c r="A645" s="110"/>
      <c r="B645" s="98"/>
      <c r="C645" s="98"/>
      <c r="D645" s="106"/>
      <c r="E645" s="106"/>
      <c r="F645" s="100" t="str">
        <f>IF(G645="Yes",H645,IF(COUNTIF(G645:L645,"Yes")&gt;(Summary!C$22/2),"Yes","No"))</f>
        <v>No</v>
      </c>
      <c r="G645" s="158"/>
      <c r="H645" s="2"/>
      <c r="I645" s="1"/>
      <c r="J645" s="1"/>
      <c r="K645" s="1"/>
      <c r="L645" s="1"/>
      <c r="M645" s="1"/>
      <c r="N645" s="156"/>
      <c r="O645" s="156"/>
      <c r="P645" s="157"/>
    </row>
    <row r="646" spans="1:16" s="104" customFormat="1" ht="13" x14ac:dyDescent="0.2">
      <c r="A646" s="110"/>
      <c r="B646" s="98"/>
      <c r="C646" s="98"/>
      <c r="D646" s="106"/>
      <c r="E646" s="106"/>
      <c r="F646" s="100" t="str">
        <f>IF(G646="Yes",H646,IF(COUNTIF(G646:L646,"Yes")&gt;(Summary!C$22/2),"Yes","No"))</f>
        <v>No</v>
      </c>
      <c r="G646" s="158"/>
      <c r="H646" s="2"/>
      <c r="I646" s="1"/>
      <c r="J646" s="1"/>
      <c r="K646" s="1"/>
      <c r="L646" s="1"/>
      <c r="M646" s="1"/>
      <c r="N646" s="156"/>
      <c r="O646" s="156"/>
      <c r="P646" s="157"/>
    </row>
    <row r="647" spans="1:16" s="104" customFormat="1" ht="13" x14ac:dyDescent="0.2">
      <c r="A647" s="110"/>
      <c r="B647" s="98"/>
      <c r="C647" s="98"/>
      <c r="D647" s="106"/>
      <c r="E647" s="106"/>
      <c r="F647" s="100" t="str">
        <f>IF(G647="Yes",H647,IF(COUNTIF(G647:L647,"Yes")&gt;(Summary!C$22/2),"Yes","No"))</f>
        <v>No</v>
      </c>
      <c r="G647" s="158"/>
      <c r="H647" s="2"/>
      <c r="I647" s="1"/>
      <c r="J647" s="1"/>
      <c r="K647" s="1"/>
      <c r="L647" s="1"/>
      <c r="M647" s="1"/>
      <c r="N647" s="156"/>
      <c r="O647" s="156"/>
      <c r="P647" s="157"/>
    </row>
    <row r="648" spans="1:16" s="104" customFormat="1" ht="13" x14ac:dyDescent="0.2">
      <c r="A648" s="110"/>
      <c r="B648" s="98"/>
      <c r="C648" s="98"/>
      <c r="D648" s="106"/>
      <c r="E648" s="106"/>
      <c r="F648" s="100" t="str">
        <f>IF(G648="Yes",H648,IF(COUNTIF(G648:L648,"Yes")&gt;(Summary!C$22/2),"Yes","No"))</f>
        <v>No</v>
      </c>
      <c r="G648" s="158"/>
      <c r="H648" s="2"/>
      <c r="I648" s="1"/>
      <c r="J648" s="1"/>
      <c r="K648" s="1"/>
      <c r="L648" s="1"/>
      <c r="M648" s="1"/>
      <c r="N648" s="156"/>
      <c r="O648" s="156"/>
      <c r="P648" s="157"/>
    </row>
    <row r="649" spans="1:16" s="104" customFormat="1" ht="13" x14ac:dyDescent="0.2">
      <c r="A649" s="110"/>
      <c r="B649" s="98"/>
      <c r="C649" s="98"/>
      <c r="D649" s="106"/>
      <c r="E649" s="106"/>
      <c r="F649" s="100" t="str">
        <f>IF(G649="Yes",H649,IF(COUNTIF(G649:L649,"Yes")&gt;(Summary!C$22/2),"Yes","No"))</f>
        <v>No</v>
      </c>
      <c r="G649" s="158"/>
      <c r="H649" s="2"/>
      <c r="I649" s="1"/>
      <c r="J649" s="1"/>
      <c r="K649" s="1"/>
      <c r="L649" s="1"/>
      <c r="M649" s="1"/>
      <c r="N649" s="156"/>
      <c r="O649" s="156"/>
      <c r="P649" s="157"/>
    </row>
    <row r="650" spans="1:16" s="104" customFormat="1" ht="13" x14ac:dyDescent="0.2">
      <c r="A650" s="110"/>
      <c r="B650" s="98"/>
      <c r="C650" s="98"/>
      <c r="D650" s="106"/>
      <c r="E650" s="106"/>
      <c r="F650" s="100" t="str">
        <f>IF(G650="Yes",H650,IF(COUNTIF(G650:L650,"Yes")&gt;(Summary!C$22/2),"Yes","No"))</f>
        <v>No</v>
      </c>
      <c r="G650" s="158"/>
      <c r="H650" s="2"/>
      <c r="I650" s="1"/>
      <c r="J650" s="1"/>
      <c r="K650" s="1"/>
      <c r="L650" s="1"/>
      <c r="M650" s="1"/>
      <c r="N650" s="156"/>
      <c r="O650" s="156"/>
      <c r="P650" s="157"/>
    </row>
    <row r="651" spans="1:16" s="104" customFormat="1" ht="13" x14ac:dyDescent="0.2">
      <c r="A651" s="110"/>
      <c r="B651" s="98"/>
      <c r="C651" s="98"/>
      <c r="D651" s="106"/>
      <c r="E651" s="106"/>
      <c r="F651" s="100" t="str">
        <f>IF(G651="Yes",H651,IF(COUNTIF(G651:L651,"Yes")&gt;(Summary!C$22/2),"Yes","No"))</f>
        <v>No</v>
      </c>
      <c r="G651" s="158"/>
      <c r="H651" s="2"/>
      <c r="I651" s="1"/>
      <c r="J651" s="1"/>
      <c r="K651" s="1"/>
      <c r="L651" s="1"/>
      <c r="M651" s="1"/>
      <c r="N651" s="156"/>
      <c r="O651" s="156"/>
      <c r="P651" s="157"/>
    </row>
    <row r="652" spans="1:16" s="104" customFormat="1" ht="13" x14ac:dyDescent="0.2">
      <c r="A652" s="110"/>
      <c r="B652" s="98"/>
      <c r="C652" s="98"/>
      <c r="D652" s="106"/>
      <c r="E652" s="106"/>
      <c r="F652" s="100" t="str">
        <f>IF(G652="Yes",H652,IF(COUNTIF(G652:L652,"Yes")&gt;(Summary!C$22/2),"Yes","No"))</f>
        <v>No</v>
      </c>
      <c r="G652" s="158"/>
      <c r="H652" s="2"/>
      <c r="I652" s="1"/>
      <c r="J652" s="1"/>
      <c r="K652" s="1"/>
      <c r="L652" s="1"/>
      <c r="M652" s="1"/>
      <c r="N652" s="156"/>
      <c r="O652" s="156"/>
      <c r="P652" s="157"/>
    </row>
    <row r="653" spans="1:16" s="104" customFormat="1" ht="13" x14ac:dyDescent="0.2">
      <c r="A653" s="110"/>
      <c r="B653" s="98"/>
      <c r="C653" s="98"/>
      <c r="D653" s="106"/>
      <c r="E653" s="106"/>
      <c r="F653" s="100" t="str">
        <f>IF(G653="Yes",H653,IF(COUNTIF(G653:L653,"Yes")&gt;(Summary!C$22/2),"Yes","No"))</f>
        <v>No</v>
      </c>
      <c r="G653" s="158"/>
      <c r="H653" s="2"/>
      <c r="I653" s="1"/>
      <c r="J653" s="1"/>
      <c r="K653" s="1"/>
      <c r="L653" s="1"/>
      <c r="M653" s="1"/>
      <c r="N653" s="156"/>
      <c r="O653" s="156"/>
      <c r="P653" s="157"/>
    </row>
    <row r="654" spans="1:16" s="104" customFormat="1" ht="13" x14ac:dyDescent="0.2">
      <c r="A654" s="110"/>
      <c r="B654" s="98"/>
      <c r="C654" s="98"/>
      <c r="D654" s="106"/>
      <c r="E654" s="106"/>
      <c r="F654" s="100" t="str">
        <f>IF(G654="Yes",H654,IF(COUNTIF(G654:L654,"Yes")&gt;(Summary!C$22/2),"Yes","No"))</f>
        <v>No</v>
      </c>
      <c r="G654" s="158"/>
      <c r="H654" s="2"/>
      <c r="I654" s="1"/>
      <c r="J654" s="1"/>
      <c r="K654" s="1"/>
      <c r="L654" s="1"/>
      <c r="M654" s="1"/>
      <c r="N654" s="156"/>
      <c r="O654" s="156"/>
      <c r="P654" s="157"/>
    </row>
    <row r="655" spans="1:16" s="104" customFormat="1" ht="13" x14ac:dyDescent="0.2">
      <c r="A655" s="110"/>
      <c r="B655" s="98"/>
      <c r="C655" s="98"/>
      <c r="D655" s="106"/>
      <c r="E655" s="106"/>
      <c r="F655" s="100" t="str">
        <f>IF(G655="Yes",H655,IF(COUNTIF(G655:L655,"Yes")&gt;(Summary!C$22/2),"Yes","No"))</f>
        <v>No</v>
      </c>
      <c r="G655" s="158"/>
      <c r="H655" s="2"/>
      <c r="I655" s="1"/>
      <c r="J655" s="1"/>
      <c r="K655" s="1"/>
      <c r="L655" s="1"/>
      <c r="M655" s="1"/>
      <c r="N655" s="156"/>
      <c r="O655" s="156"/>
      <c r="P655" s="157"/>
    </row>
    <row r="656" spans="1:16" s="104" customFormat="1" ht="13" x14ac:dyDescent="0.2">
      <c r="A656" s="110"/>
      <c r="B656" s="98"/>
      <c r="C656" s="98"/>
      <c r="D656" s="106"/>
      <c r="E656" s="106"/>
      <c r="F656" s="100" t="str">
        <f>IF(G656="Yes",H656,IF(COUNTIF(G656:L656,"Yes")&gt;(Summary!C$22/2),"Yes","No"))</f>
        <v>No</v>
      </c>
      <c r="G656" s="158"/>
      <c r="H656" s="2"/>
      <c r="I656" s="1"/>
      <c r="J656" s="1"/>
      <c r="K656" s="1"/>
      <c r="L656" s="1"/>
      <c r="M656" s="1"/>
      <c r="N656" s="156"/>
      <c r="O656" s="156"/>
      <c r="P656" s="157"/>
    </row>
    <row r="657" spans="1:16" s="104" customFormat="1" ht="13" x14ac:dyDescent="0.2">
      <c r="A657" s="110"/>
      <c r="B657" s="98"/>
      <c r="C657" s="98"/>
      <c r="D657" s="106"/>
      <c r="E657" s="106"/>
      <c r="F657" s="100" t="str">
        <f>IF(G657="Yes",H657,IF(COUNTIF(G657:L657,"Yes")&gt;(Summary!C$22/2),"Yes","No"))</f>
        <v>No</v>
      </c>
      <c r="G657" s="158"/>
      <c r="H657" s="2"/>
      <c r="I657" s="1"/>
      <c r="J657" s="1"/>
      <c r="K657" s="1"/>
      <c r="L657" s="1"/>
      <c r="M657" s="1"/>
      <c r="N657" s="156"/>
      <c r="O657" s="156"/>
      <c r="P657" s="157"/>
    </row>
    <row r="658" spans="1:16" s="104" customFormat="1" ht="13" x14ac:dyDescent="0.2">
      <c r="A658" s="110"/>
      <c r="B658" s="98"/>
      <c r="C658" s="98"/>
      <c r="D658" s="106"/>
      <c r="E658" s="106"/>
      <c r="F658" s="100" t="str">
        <f>IF(G658="Yes",H658,IF(COUNTIF(G658:L658,"Yes")&gt;(Summary!C$22/2),"Yes","No"))</f>
        <v>No</v>
      </c>
      <c r="G658" s="158"/>
      <c r="H658" s="2"/>
      <c r="I658" s="1"/>
      <c r="J658" s="1"/>
      <c r="K658" s="1"/>
      <c r="L658" s="1"/>
      <c r="M658" s="1"/>
      <c r="N658" s="156"/>
      <c r="O658" s="156"/>
      <c r="P658" s="157"/>
    </row>
    <row r="659" spans="1:16" s="104" customFormat="1" ht="13" x14ac:dyDescent="0.2">
      <c r="A659" s="110"/>
      <c r="B659" s="98"/>
      <c r="C659" s="98"/>
      <c r="D659" s="106"/>
      <c r="E659" s="106"/>
      <c r="F659" s="100" t="str">
        <f>IF(G659="Yes",H659,IF(COUNTIF(G659:L659,"Yes")&gt;(Summary!C$22/2),"Yes","No"))</f>
        <v>No</v>
      </c>
      <c r="G659" s="158"/>
      <c r="H659" s="2"/>
      <c r="I659" s="1"/>
      <c r="J659" s="1"/>
      <c r="K659" s="1"/>
      <c r="L659" s="1"/>
      <c r="M659" s="1"/>
      <c r="N659" s="156"/>
      <c r="O659" s="156"/>
      <c r="P659" s="157"/>
    </row>
    <row r="660" spans="1:16" s="104" customFormat="1" ht="13" x14ac:dyDescent="0.2">
      <c r="A660" s="110"/>
      <c r="B660" s="98"/>
      <c r="C660" s="98"/>
      <c r="D660" s="106"/>
      <c r="E660" s="106"/>
      <c r="F660" s="100" t="str">
        <f>IF(G660="Yes",H660,IF(COUNTIF(G660:L660,"Yes")&gt;(Summary!C$22/2),"Yes","No"))</f>
        <v>No</v>
      </c>
      <c r="G660" s="158"/>
      <c r="H660" s="2"/>
      <c r="I660" s="1"/>
      <c r="J660" s="1"/>
      <c r="K660" s="1"/>
      <c r="L660" s="1"/>
      <c r="M660" s="1"/>
      <c r="N660" s="156"/>
      <c r="O660" s="156"/>
      <c r="P660" s="157"/>
    </row>
    <row r="661" spans="1:16" s="104" customFormat="1" ht="13" x14ac:dyDescent="0.2">
      <c r="A661" s="110"/>
      <c r="B661" s="98"/>
      <c r="C661" s="98"/>
      <c r="D661" s="106"/>
      <c r="E661" s="106"/>
      <c r="F661" s="100" t="str">
        <f>IF(G661="Yes",H661,IF(COUNTIF(G661:L661,"Yes")&gt;(Summary!C$22/2),"Yes","No"))</f>
        <v>No</v>
      </c>
      <c r="G661" s="158"/>
      <c r="H661" s="2"/>
      <c r="I661" s="1"/>
      <c r="J661" s="1"/>
      <c r="K661" s="1"/>
      <c r="L661" s="1"/>
      <c r="M661" s="1"/>
      <c r="N661" s="156"/>
      <c r="O661" s="156"/>
      <c r="P661" s="157"/>
    </row>
    <row r="662" spans="1:16" s="104" customFormat="1" ht="13" x14ac:dyDescent="0.2">
      <c r="A662" s="110"/>
      <c r="B662" s="98"/>
      <c r="C662" s="98"/>
      <c r="D662" s="106"/>
      <c r="E662" s="106"/>
      <c r="F662" s="100" t="str">
        <f>IF(G662="Yes",H662,IF(COUNTIF(G662:L662,"Yes")&gt;(Summary!C$22/2),"Yes","No"))</f>
        <v>No</v>
      </c>
      <c r="G662" s="158"/>
      <c r="H662" s="2"/>
      <c r="I662" s="1"/>
      <c r="J662" s="1"/>
      <c r="K662" s="1"/>
      <c r="L662" s="1"/>
      <c r="M662" s="1"/>
      <c r="N662" s="156"/>
      <c r="O662" s="156"/>
      <c r="P662" s="157"/>
    </row>
    <row r="663" spans="1:16" s="104" customFormat="1" ht="13" x14ac:dyDescent="0.2">
      <c r="A663" s="110"/>
      <c r="B663" s="98"/>
      <c r="C663" s="98"/>
      <c r="D663" s="106"/>
      <c r="E663" s="106"/>
      <c r="F663" s="100" t="str">
        <f>IF(G663="Yes",H663,IF(COUNTIF(G663:L663,"Yes")&gt;(Summary!C$22/2),"Yes","No"))</f>
        <v>No</v>
      </c>
      <c r="G663" s="158"/>
      <c r="H663" s="2"/>
      <c r="I663" s="1"/>
      <c r="J663" s="1"/>
      <c r="K663" s="1"/>
      <c r="L663" s="1"/>
      <c r="M663" s="1"/>
      <c r="N663" s="156"/>
      <c r="O663" s="156"/>
      <c r="P663" s="157"/>
    </row>
    <row r="664" spans="1:16" s="104" customFormat="1" ht="13" x14ac:dyDescent="0.2">
      <c r="A664" s="110"/>
      <c r="B664" s="98"/>
      <c r="C664" s="98"/>
      <c r="D664" s="106"/>
      <c r="E664" s="106"/>
      <c r="F664" s="100" t="str">
        <f>IF(G664="Yes",H664,IF(COUNTIF(G664:L664,"Yes")&gt;(Summary!C$22/2),"Yes","No"))</f>
        <v>No</v>
      </c>
      <c r="G664" s="158"/>
      <c r="H664" s="2"/>
      <c r="I664" s="1"/>
      <c r="J664" s="1"/>
      <c r="K664" s="1"/>
      <c r="L664" s="1"/>
      <c r="M664" s="1"/>
      <c r="N664" s="156"/>
      <c r="O664" s="156"/>
      <c r="P664" s="157"/>
    </row>
    <row r="665" spans="1:16" s="104" customFormat="1" ht="13" x14ac:dyDescent="0.2">
      <c r="A665" s="110"/>
      <c r="B665" s="98"/>
      <c r="C665" s="98"/>
      <c r="D665" s="106"/>
      <c r="E665" s="106"/>
      <c r="F665" s="100" t="str">
        <f>IF(G665="Yes",H665,IF(COUNTIF(G665:L665,"Yes")&gt;(Summary!C$22/2),"Yes","No"))</f>
        <v>No</v>
      </c>
      <c r="G665" s="158"/>
      <c r="H665" s="2"/>
      <c r="I665" s="1"/>
      <c r="J665" s="1"/>
      <c r="K665" s="1"/>
      <c r="L665" s="1"/>
      <c r="M665" s="1"/>
      <c r="N665" s="156"/>
      <c r="O665" s="156"/>
      <c r="P665" s="157"/>
    </row>
    <row r="666" spans="1:16" s="104" customFormat="1" ht="13" x14ac:dyDescent="0.2">
      <c r="A666" s="110"/>
      <c r="B666" s="98"/>
      <c r="C666" s="98"/>
      <c r="D666" s="106"/>
      <c r="E666" s="106"/>
      <c r="F666" s="100" t="str">
        <f>IF(G666="Yes",H666,IF(COUNTIF(G666:L666,"Yes")&gt;(Summary!C$22/2),"Yes","No"))</f>
        <v>No</v>
      </c>
      <c r="G666" s="158"/>
      <c r="H666" s="2"/>
      <c r="I666" s="1"/>
      <c r="J666" s="1"/>
      <c r="K666" s="1"/>
      <c r="L666" s="1"/>
      <c r="M666" s="1"/>
      <c r="N666" s="156"/>
      <c r="O666" s="156"/>
      <c r="P666" s="157"/>
    </row>
    <row r="667" spans="1:16" s="104" customFormat="1" ht="13" x14ac:dyDescent="0.2">
      <c r="A667" s="110"/>
      <c r="B667" s="98"/>
      <c r="C667" s="98"/>
      <c r="D667" s="106"/>
      <c r="E667" s="106"/>
      <c r="F667" s="100" t="str">
        <f>IF(G667="Yes",H667,IF(COUNTIF(G667:L667,"Yes")&gt;(Summary!C$22/2),"Yes","No"))</f>
        <v>No</v>
      </c>
      <c r="G667" s="158"/>
      <c r="H667" s="2"/>
      <c r="I667" s="1"/>
      <c r="J667" s="1"/>
      <c r="K667" s="1"/>
      <c r="L667" s="1"/>
      <c r="M667" s="1"/>
      <c r="N667" s="156"/>
      <c r="O667" s="156"/>
      <c r="P667" s="157"/>
    </row>
    <row r="668" spans="1:16" s="104" customFormat="1" ht="13" x14ac:dyDescent="0.2">
      <c r="A668" s="110"/>
      <c r="B668" s="98"/>
      <c r="C668" s="98"/>
      <c r="D668" s="106"/>
      <c r="E668" s="106"/>
      <c r="F668" s="100" t="str">
        <f>IF(G668="Yes",H668,IF(COUNTIF(G668:L668,"Yes")&gt;(Summary!C$22/2),"Yes","No"))</f>
        <v>No</v>
      </c>
      <c r="G668" s="158"/>
      <c r="H668" s="2"/>
      <c r="I668" s="1"/>
      <c r="J668" s="1"/>
      <c r="K668" s="1"/>
      <c r="L668" s="1"/>
      <c r="M668" s="1"/>
      <c r="N668" s="156"/>
      <c r="O668" s="156"/>
      <c r="P668" s="157"/>
    </row>
    <row r="669" spans="1:16" s="104" customFormat="1" ht="13" x14ac:dyDescent="0.2">
      <c r="A669" s="110"/>
      <c r="B669" s="98"/>
      <c r="C669" s="98"/>
      <c r="D669" s="106"/>
      <c r="E669" s="106"/>
      <c r="F669" s="100" t="str">
        <f>IF(G669="Yes",H669,IF(COUNTIF(G669:L669,"Yes")&gt;(Summary!C$22/2),"Yes","No"))</f>
        <v>No</v>
      </c>
      <c r="G669" s="158"/>
      <c r="H669" s="2"/>
      <c r="I669" s="1"/>
      <c r="J669" s="1"/>
      <c r="K669" s="1"/>
      <c r="L669" s="1"/>
      <c r="M669" s="1"/>
      <c r="N669" s="156"/>
      <c r="O669" s="156"/>
      <c r="P669" s="157"/>
    </row>
    <row r="670" spans="1:16" s="104" customFormat="1" ht="13" x14ac:dyDescent="0.2">
      <c r="A670" s="110"/>
      <c r="B670" s="98"/>
      <c r="C670" s="98"/>
      <c r="D670" s="106"/>
      <c r="E670" s="106"/>
      <c r="F670" s="100" t="str">
        <f>IF(G670="Yes",H670,IF(COUNTIF(G670:L670,"Yes")&gt;(Summary!C$22/2),"Yes","No"))</f>
        <v>No</v>
      </c>
      <c r="G670" s="158"/>
      <c r="H670" s="2"/>
      <c r="I670" s="1"/>
      <c r="J670" s="1"/>
      <c r="K670" s="1"/>
      <c r="L670" s="1"/>
      <c r="M670" s="1"/>
      <c r="N670" s="156"/>
      <c r="O670" s="156"/>
      <c r="P670" s="157"/>
    </row>
    <row r="671" spans="1:16" s="104" customFormat="1" ht="13" x14ac:dyDescent="0.2">
      <c r="A671" s="110"/>
      <c r="B671" s="98"/>
      <c r="C671" s="98"/>
      <c r="D671" s="106"/>
      <c r="E671" s="106"/>
      <c r="F671" s="100" t="str">
        <f>IF(G671="Yes",H671,IF(COUNTIF(G671:L671,"Yes")&gt;(Summary!C$22/2),"Yes","No"))</f>
        <v>No</v>
      </c>
      <c r="G671" s="158"/>
      <c r="H671" s="2"/>
      <c r="I671" s="1"/>
      <c r="J671" s="1"/>
      <c r="K671" s="1"/>
      <c r="L671" s="1"/>
      <c r="M671" s="1"/>
      <c r="N671" s="156"/>
      <c r="O671" s="156"/>
      <c r="P671" s="157"/>
    </row>
    <row r="672" spans="1:16" s="104" customFormat="1" ht="13" x14ac:dyDescent="0.2">
      <c r="A672" s="110"/>
      <c r="B672" s="98"/>
      <c r="C672" s="98"/>
      <c r="D672" s="106"/>
      <c r="E672" s="106"/>
      <c r="F672" s="100" t="str">
        <f>IF(G672="Yes",H672,IF(COUNTIF(G672:L672,"Yes")&gt;(Summary!C$22/2),"Yes","No"))</f>
        <v>No</v>
      </c>
      <c r="G672" s="158"/>
      <c r="H672" s="2"/>
      <c r="I672" s="1"/>
      <c r="J672" s="1"/>
      <c r="K672" s="1"/>
      <c r="L672" s="1"/>
      <c r="M672" s="1"/>
      <c r="N672" s="156"/>
      <c r="O672" s="156"/>
      <c r="P672" s="157"/>
    </row>
    <row r="673" spans="1:16" s="104" customFormat="1" ht="13" x14ac:dyDescent="0.2">
      <c r="A673" s="110"/>
      <c r="B673" s="98"/>
      <c r="C673" s="98"/>
      <c r="D673" s="106"/>
      <c r="E673" s="106"/>
      <c r="F673" s="100" t="str">
        <f>IF(G673="Yes",H673,IF(COUNTIF(G673:L673,"Yes")&gt;(Summary!C$22/2),"Yes","No"))</f>
        <v>No</v>
      </c>
      <c r="G673" s="158"/>
      <c r="H673" s="2"/>
      <c r="I673" s="1"/>
      <c r="J673" s="1"/>
      <c r="K673" s="1"/>
      <c r="L673" s="1"/>
      <c r="M673" s="1"/>
      <c r="N673" s="156"/>
      <c r="O673" s="156"/>
      <c r="P673" s="157"/>
    </row>
    <row r="674" spans="1:16" s="104" customFormat="1" ht="13" x14ac:dyDescent="0.2">
      <c r="A674" s="110"/>
      <c r="B674" s="98"/>
      <c r="C674" s="98"/>
      <c r="D674" s="106"/>
      <c r="E674" s="106"/>
      <c r="F674" s="100" t="str">
        <f>IF(G674="Yes",H674,IF(COUNTIF(G674:L674,"Yes")&gt;(Summary!C$22/2),"Yes","No"))</f>
        <v>No</v>
      </c>
      <c r="G674" s="158"/>
      <c r="H674" s="2"/>
      <c r="I674" s="1"/>
      <c r="J674" s="1"/>
      <c r="K674" s="1"/>
      <c r="L674" s="1"/>
      <c r="M674" s="1"/>
      <c r="N674" s="156"/>
      <c r="O674" s="156"/>
      <c r="P674" s="157"/>
    </row>
    <row r="675" spans="1:16" s="104" customFormat="1" ht="13" x14ac:dyDescent="0.2">
      <c r="A675" s="110"/>
      <c r="B675" s="98"/>
      <c r="C675" s="98"/>
      <c r="D675" s="106"/>
      <c r="E675" s="106"/>
      <c r="F675" s="100" t="str">
        <f>IF(G675="Yes",H675,IF(COUNTIF(G675:L675,"Yes")&gt;(Summary!C$22/2),"Yes","No"))</f>
        <v>No</v>
      </c>
      <c r="G675" s="158"/>
      <c r="H675" s="2"/>
      <c r="I675" s="1"/>
      <c r="J675" s="1"/>
      <c r="K675" s="1"/>
      <c r="L675" s="1"/>
      <c r="M675" s="1"/>
      <c r="N675" s="156"/>
      <c r="O675" s="156"/>
      <c r="P675" s="157"/>
    </row>
    <row r="676" spans="1:16" s="104" customFormat="1" ht="13" x14ac:dyDescent="0.2">
      <c r="A676" s="110"/>
      <c r="B676" s="98"/>
      <c r="C676" s="98"/>
      <c r="D676" s="106"/>
      <c r="E676" s="106"/>
      <c r="F676" s="100" t="str">
        <f>IF(G676="Yes",H676,IF(COUNTIF(G676:L676,"Yes")&gt;(Summary!C$22/2),"Yes","No"))</f>
        <v>No</v>
      </c>
      <c r="G676" s="158"/>
      <c r="H676" s="2"/>
      <c r="I676" s="1"/>
      <c r="J676" s="1"/>
      <c r="K676" s="1"/>
      <c r="L676" s="1"/>
      <c r="M676" s="1"/>
      <c r="N676" s="156"/>
      <c r="O676" s="156"/>
      <c r="P676" s="157"/>
    </row>
    <row r="677" spans="1:16" s="104" customFormat="1" ht="13" x14ac:dyDescent="0.2">
      <c r="A677" s="110"/>
      <c r="B677" s="98"/>
      <c r="C677" s="98"/>
      <c r="D677" s="106"/>
      <c r="E677" s="106"/>
      <c r="F677" s="100" t="str">
        <f>IF(G677="Yes",H677,IF(COUNTIF(G677:L677,"Yes")&gt;(Summary!C$22/2),"Yes","No"))</f>
        <v>No</v>
      </c>
      <c r="G677" s="158"/>
      <c r="H677" s="2"/>
      <c r="I677" s="1"/>
      <c r="J677" s="1"/>
      <c r="K677" s="1"/>
      <c r="L677" s="1"/>
      <c r="M677" s="1"/>
      <c r="N677" s="156"/>
      <c r="O677" s="156"/>
      <c r="P677" s="157"/>
    </row>
    <row r="678" spans="1:16" s="104" customFormat="1" ht="13" x14ac:dyDescent="0.2">
      <c r="A678" s="110"/>
      <c r="B678" s="98"/>
      <c r="C678" s="98"/>
      <c r="D678" s="106"/>
      <c r="E678" s="106"/>
      <c r="F678" s="100" t="str">
        <f>IF(G678="Yes",H678,IF(COUNTIF(G678:L678,"Yes")&gt;(Summary!C$22/2),"Yes","No"))</f>
        <v>No</v>
      </c>
      <c r="G678" s="158"/>
      <c r="H678" s="2"/>
      <c r="I678" s="1"/>
      <c r="J678" s="1"/>
      <c r="K678" s="1"/>
      <c r="L678" s="1"/>
      <c r="M678" s="1"/>
      <c r="N678" s="156"/>
      <c r="O678" s="156"/>
      <c r="P678" s="157"/>
    </row>
    <row r="679" spans="1:16" s="104" customFormat="1" ht="13" x14ac:dyDescent="0.2">
      <c r="A679" s="110"/>
      <c r="B679" s="98"/>
      <c r="C679" s="98"/>
      <c r="D679" s="106"/>
      <c r="E679" s="106"/>
      <c r="F679" s="100" t="str">
        <f>IF(G679="Yes",H679,IF(COUNTIF(G679:L679,"Yes")&gt;(Summary!C$22/2),"Yes","No"))</f>
        <v>No</v>
      </c>
      <c r="G679" s="158"/>
      <c r="H679" s="2"/>
      <c r="I679" s="1"/>
      <c r="J679" s="1"/>
      <c r="K679" s="1"/>
      <c r="L679" s="1"/>
      <c r="M679" s="1"/>
      <c r="N679" s="156"/>
      <c r="O679" s="156"/>
      <c r="P679" s="157"/>
    </row>
    <row r="680" spans="1:16" s="104" customFormat="1" ht="13" x14ac:dyDescent="0.2">
      <c r="A680" s="110"/>
      <c r="B680" s="98"/>
      <c r="C680" s="98"/>
      <c r="D680" s="106"/>
      <c r="E680" s="106"/>
      <c r="F680" s="100" t="str">
        <f>IF(G680="Yes",H680,IF(COUNTIF(G680:L680,"Yes")&gt;(Summary!C$22/2),"Yes","No"))</f>
        <v>No</v>
      </c>
      <c r="G680" s="158"/>
      <c r="H680" s="2"/>
      <c r="I680" s="1"/>
      <c r="J680" s="1"/>
      <c r="K680" s="1"/>
      <c r="L680" s="1"/>
      <c r="M680" s="1"/>
      <c r="N680" s="156"/>
      <c r="O680" s="156"/>
      <c r="P680" s="157"/>
    </row>
    <row r="681" spans="1:16" s="104" customFormat="1" ht="13" x14ac:dyDescent="0.2">
      <c r="A681" s="110"/>
      <c r="B681" s="98"/>
      <c r="C681" s="98"/>
      <c r="D681" s="106"/>
      <c r="E681" s="106"/>
      <c r="F681" s="100" t="str">
        <f>IF(G681="Yes",H681,IF(COUNTIF(G681:L681,"Yes")&gt;(Summary!C$22/2),"Yes","No"))</f>
        <v>No</v>
      </c>
      <c r="G681" s="158"/>
      <c r="H681" s="2"/>
      <c r="I681" s="1"/>
      <c r="J681" s="1"/>
      <c r="K681" s="1"/>
      <c r="L681" s="1"/>
      <c r="M681" s="1"/>
      <c r="N681" s="156"/>
      <c r="O681" s="156"/>
      <c r="P681" s="157"/>
    </row>
    <row r="682" spans="1:16" s="104" customFormat="1" ht="13" x14ac:dyDescent="0.2">
      <c r="A682" s="110"/>
      <c r="B682" s="98"/>
      <c r="C682" s="98"/>
      <c r="D682" s="106"/>
      <c r="E682" s="106"/>
      <c r="F682" s="100" t="str">
        <f>IF(G682="Yes",H682,IF(COUNTIF(G682:L682,"Yes")&gt;(Summary!C$22/2),"Yes","No"))</f>
        <v>No</v>
      </c>
      <c r="G682" s="158"/>
      <c r="H682" s="2"/>
      <c r="I682" s="1"/>
      <c r="J682" s="1"/>
      <c r="K682" s="1"/>
      <c r="L682" s="1"/>
      <c r="M682" s="1"/>
      <c r="N682" s="156"/>
      <c r="O682" s="156"/>
      <c r="P682" s="157"/>
    </row>
    <row r="683" spans="1:16" s="104" customFormat="1" ht="13" x14ac:dyDescent="0.2">
      <c r="A683" s="110"/>
      <c r="B683" s="98"/>
      <c r="C683" s="98"/>
      <c r="D683" s="106"/>
      <c r="E683" s="106"/>
      <c r="F683" s="100" t="str">
        <f>IF(G683="Yes",H683,IF(COUNTIF(G683:L683,"Yes")&gt;(Summary!C$22/2),"Yes","No"))</f>
        <v>No</v>
      </c>
      <c r="G683" s="158"/>
      <c r="H683" s="2"/>
      <c r="I683" s="1"/>
      <c r="J683" s="1"/>
      <c r="K683" s="1"/>
      <c r="L683" s="1"/>
      <c r="M683" s="1"/>
      <c r="N683" s="156"/>
      <c r="O683" s="156"/>
      <c r="P683" s="157"/>
    </row>
    <row r="684" spans="1:16" s="104" customFormat="1" ht="13" x14ac:dyDescent="0.2">
      <c r="A684" s="110"/>
      <c r="B684" s="98"/>
      <c r="C684" s="98"/>
      <c r="D684" s="106"/>
      <c r="E684" s="106"/>
      <c r="F684" s="100" t="str">
        <f>IF(G684="Yes",H684,IF(COUNTIF(G684:L684,"Yes")&gt;(Summary!C$22/2),"Yes","No"))</f>
        <v>No</v>
      </c>
      <c r="G684" s="158"/>
      <c r="H684" s="2"/>
      <c r="I684" s="1"/>
      <c r="J684" s="1"/>
      <c r="K684" s="1"/>
      <c r="L684" s="1"/>
      <c r="M684" s="1"/>
      <c r="N684" s="156"/>
      <c r="O684" s="156"/>
      <c r="P684" s="157"/>
    </row>
    <row r="685" spans="1:16" s="104" customFormat="1" ht="13" x14ac:dyDescent="0.2">
      <c r="A685" s="110"/>
      <c r="B685" s="98"/>
      <c r="C685" s="98"/>
      <c r="D685" s="106"/>
      <c r="E685" s="106"/>
      <c r="F685" s="100" t="str">
        <f>IF(G685="Yes",H685,IF(COUNTIF(G685:L685,"Yes")&gt;(Summary!C$22/2),"Yes","No"))</f>
        <v>No</v>
      </c>
      <c r="G685" s="158"/>
      <c r="H685" s="2"/>
      <c r="I685" s="1"/>
      <c r="J685" s="1"/>
      <c r="K685" s="1"/>
      <c r="L685" s="1"/>
      <c r="M685" s="1"/>
      <c r="N685" s="156"/>
      <c r="O685" s="156"/>
      <c r="P685" s="157"/>
    </row>
    <row r="686" spans="1:16" s="104" customFormat="1" ht="13" x14ac:dyDescent="0.2">
      <c r="A686" s="110"/>
      <c r="B686" s="98"/>
      <c r="C686" s="98"/>
      <c r="D686" s="106"/>
      <c r="E686" s="106"/>
      <c r="F686" s="100" t="str">
        <f>IF(G686="Yes",H686,IF(COUNTIF(G686:L686,"Yes")&gt;(Summary!C$22/2),"Yes","No"))</f>
        <v>No</v>
      </c>
      <c r="G686" s="158"/>
      <c r="H686" s="2"/>
      <c r="I686" s="1"/>
      <c r="J686" s="1"/>
      <c r="K686" s="1"/>
      <c r="L686" s="1"/>
      <c r="M686" s="1"/>
      <c r="N686" s="156"/>
      <c r="O686" s="156"/>
      <c r="P686" s="157"/>
    </row>
    <row r="687" spans="1:16" s="104" customFormat="1" ht="13" x14ac:dyDescent="0.2">
      <c r="A687" s="110"/>
      <c r="B687" s="98"/>
      <c r="C687" s="98"/>
      <c r="D687" s="106"/>
      <c r="E687" s="106"/>
      <c r="F687" s="100" t="str">
        <f>IF(G687="Yes",H687,IF(COUNTIF(G687:L687,"Yes")&gt;(Summary!C$22/2),"Yes","No"))</f>
        <v>No</v>
      </c>
      <c r="G687" s="158"/>
      <c r="H687" s="2"/>
      <c r="I687" s="1"/>
      <c r="J687" s="1"/>
      <c r="K687" s="1"/>
      <c r="L687" s="1"/>
      <c r="M687" s="1"/>
      <c r="N687" s="156"/>
      <c r="O687" s="156"/>
      <c r="P687" s="157"/>
    </row>
    <row r="688" spans="1:16" s="104" customFormat="1" ht="13" x14ac:dyDescent="0.2">
      <c r="A688" s="110"/>
      <c r="B688" s="98"/>
      <c r="C688" s="98"/>
      <c r="D688" s="106"/>
      <c r="E688" s="106"/>
      <c r="F688" s="100" t="str">
        <f>IF(G688="Yes",H688,IF(COUNTIF(G688:L688,"Yes")&gt;(Summary!C$22/2),"Yes","No"))</f>
        <v>No</v>
      </c>
      <c r="G688" s="158"/>
      <c r="H688" s="2"/>
      <c r="I688" s="1"/>
      <c r="J688" s="1"/>
      <c r="K688" s="1"/>
      <c r="L688" s="1"/>
      <c r="M688" s="1"/>
      <c r="N688" s="156"/>
      <c r="O688" s="156"/>
      <c r="P688" s="157"/>
    </row>
    <row r="689" spans="1:16" s="104" customFormat="1" ht="13" x14ac:dyDescent="0.2">
      <c r="A689" s="110"/>
      <c r="B689" s="98"/>
      <c r="C689" s="98"/>
      <c r="D689" s="106"/>
      <c r="E689" s="106"/>
      <c r="F689" s="100" t="str">
        <f>IF(G689="Yes",H689,IF(COUNTIF(G689:L689,"Yes")&gt;(Summary!C$22/2),"Yes","No"))</f>
        <v>No</v>
      </c>
      <c r="G689" s="158"/>
      <c r="H689" s="2"/>
      <c r="I689" s="1"/>
      <c r="J689" s="1"/>
      <c r="K689" s="1"/>
      <c r="L689" s="1"/>
      <c r="M689" s="1"/>
      <c r="N689" s="156"/>
      <c r="O689" s="156"/>
      <c r="P689" s="157"/>
    </row>
    <row r="690" spans="1:16" s="104" customFormat="1" ht="13" x14ac:dyDescent="0.2">
      <c r="A690" s="110"/>
      <c r="B690" s="98"/>
      <c r="C690" s="98"/>
      <c r="D690" s="106"/>
      <c r="E690" s="106"/>
      <c r="F690" s="100" t="str">
        <f>IF(G690="Yes",H690,IF(COUNTIF(G690:L690,"Yes")&gt;(Summary!C$22/2),"Yes","No"))</f>
        <v>No</v>
      </c>
      <c r="G690" s="158"/>
      <c r="H690" s="2"/>
      <c r="I690" s="1"/>
      <c r="J690" s="1"/>
      <c r="K690" s="1"/>
      <c r="L690" s="1"/>
      <c r="M690" s="1"/>
      <c r="N690" s="156"/>
      <c r="O690" s="156"/>
      <c r="P690" s="157"/>
    </row>
    <row r="691" spans="1:16" s="104" customFormat="1" ht="13" x14ac:dyDescent="0.2">
      <c r="A691" s="110"/>
      <c r="B691" s="98"/>
      <c r="C691" s="98"/>
      <c r="D691" s="106"/>
      <c r="E691" s="106"/>
      <c r="F691" s="100" t="str">
        <f>IF(G691="Yes",H691,IF(COUNTIF(G691:L691,"Yes")&gt;(Summary!C$22/2),"Yes","No"))</f>
        <v>No</v>
      </c>
      <c r="G691" s="158"/>
      <c r="H691" s="2"/>
      <c r="I691" s="1"/>
      <c r="J691" s="1"/>
      <c r="K691" s="1"/>
      <c r="L691" s="1"/>
      <c r="M691" s="1"/>
      <c r="N691" s="156"/>
      <c r="O691" s="156"/>
      <c r="P691" s="157"/>
    </row>
    <row r="692" spans="1:16" s="104" customFormat="1" ht="13" x14ac:dyDescent="0.2">
      <c r="A692" s="110"/>
      <c r="B692" s="98"/>
      <c r="C692" s="98"/>
      <c r="D692" s="106"/>
      <c r="E692" s="106"/>
      <c r="F692" s="100" t="str">
        <f>IF(G692="Yes",H692,IF(COUNTIF(G692:L692,"Yes")&gt;(Summary!C$22/2),"Yes","No"))</f>
        <v>No</v>
      </c>
      <c r="G692" s="158"/>
      <c r="H692" s="2"/>
      <c r="I692" s="1"/>
      <c r="J692" s="1"/>
      <c r="K692" s="1"/>
      <c r="L692" s="1"/>
      <c r="M692" s="1"/>
      <c r="N692" s="156"/>
      <c r="O692" s="156"/>
      <c r="P692" s="157"/>
    </row>
    <row r="693" spans="1:16" s="104" customFormat="1" ht="13" x14ac:dyDescent="0.2">
      <c r="A693" s="110"/>
      <c r="B693" s="98"/>
      <c r="C693" s="98"/>
      <c r="D693" s="106"/>
      <c r="E693" s="106"/>
      <c r="F693" s="100" t="str">
        <f>IF(G693="Yes",H693,IF(COUNTIF(G693:L693,"Yes")&gt;(Summary!C$22/2),"Yes","No"))</f>
        <v>No</v>
      </c>
      <c r="G693" s="158"/>
      <c r="H693" s="2"/>
      <c r="I693" s="1"/>
      <c r="J693" s="1"/>
      <c r="K693" s="1"/>
      <c r="L693" s="1"/>
      <c r="M693" s="1"/>
      <c r="N693" s="156"/>
      <c r="O693" s="156"/>
      <c r="P693" s="157"/>
    </row>
    <row r="694" spans="1:16" s="104" customFormat="1" ht="13" x14ac:dyDescent="0.2">
      <c r="A694" s="110"/>
      <c r="B694" s="98"/>
      <c r="C694" s="98"/>
      <c r="D694" s="106"/>
      <c r="E694" s="106"/>
      <c r="F694" s="100" t="str">
        <f>IF(G694="Yes",H694,IF(COUNTIF(G694:L694,"Yes")&gt;(Summary!C$22/2),"Yes","No"))</f>
        <v>No</v>
      </c>
      <c r="G694" s="158"/>
      <c r="H694" s="2"/>
      <c r="I694" s="1"/>
      <c r="J694" s="1"/>
      <c r="K694" s="1"/>
      <c r="L694" s="1"/>
      <c r="M694" s="1"/>
      <c r="N694" s="156"/>
      <c r="O694" s="156"/>
      <c r="P694" s="157"/>
    </row>
    <row r="695" spans="1:16" s="104" customFormat="1" ht="13" x14ac:dyDescent="0.2">
      <c r="A695" s="110"/>
      <c r="B695" s="98"/>
      <c r="C695" s="98"/>
      <c r="D695" s="106"/>
      <c r="E695" s="106"/>
      <c r="F695" s="100" t="str">
        <f>IF(G695="Yes",H695,IF(COUNTIF(G695:L695,"Yes")&gt;(Summary!C$22/2),"Yes","No"))</f>
        <v>No</v>
      </c>
      <c r="G695" s="158"/>
      <c r="H695" s="2"/>
      <c r="I695" s="1"/>
      <c r="J695" s="1"/>
      <c r="K695" s="1"/>
      <c r="L695" s="1"/>
      <c r="M695" s="1"/>
      <c r="N695" s="156"/>
      <c r="O695" s="156"/>
      <c r="P695" s="157"/>
    </row>
    <row r="696" spans="1:16" s="104" customFormat="1" ht="13" x14ac:dyDescent="0.2">
      <c r="A696" s="110"/>
      <c r="B696" s="98"/>
      <c r="C696" s="98"/>
      <c r="D696" s="106"/>
      <c r="E696" s="106"/>
      <c r="F696" s="100" t="str">
        <f>IF(G696="Yes",H696,IF(COUNTIF(G696:L696,"Yes")&gt;(Summary!C$22/2),"Yes","No"))</f>
        <v>No</v>
      </c>
      <c r="G696" s="158"/>
      <c r="H696" s="2"/>
      <c r="I696" s="1"/>
      <c r="J696" s="1"/>
      <c r="K696" s="1"/>
      <c r="L696" s="1"/>
      <c r="M696" s="1"/>
      <c r="N696" s="156"/>
      <c r="O696" s="156"/>
      <c r="P696" s="157"/>
    </row>
    <row r="697" spans="1:16" s="104" customFormat="1" ht="13" x14ac:dyDescent="0.2">
      <c r="A697" s="110"/>
      <c r="B697" s="98"/>
      <c r="C697" s="98"/>
      <c r="D697" s="106"/>
      <c r="E697" s="106"/>
      <c r="F697" s="100" t="str">
        <f>IF(G697="Yes",H697,IF(COUNTIF(G697:L697,"Yes")&gt;(Summary!C$22/2),"Yes","No"))</f>
        <v>No</v>
      </c>
      <c r="G697" s="158"/>
      <c r="H697" s="2"/>
      <c r="I697" s="1"/>
      <c r="J697" s="1"/>
      <c r="K697" s="1"/>
      <c r="L697" s="1"/>
      <c r="M697" s="1"/>
      <c r="N697" s="156"/>
      <c r="O697" s="156"/>
      <c r="P697" s="157"/>
    </row>
    <row r="698" spans="1:16" s="104" customFormat="1" ht="13" x14ac:dyDescent="0.2">
      <c r="A698" s="110"/>
      <c r="B698" s="98"/>
      <c r="C698" s="98"/>
      <c r="D698" s="106"/>
      <c r="E698" s="106"/>
      <c r="F698" s="100" t="str">
        <f>IF(G698="Yes",H698,IF(COUNTIF(G698:L698,"Yes")&gt;(Summary!C$22/2),"Yes","No"))</f>
        <v>No</v>
      </c>
      <c r="G698" s="158"/>
      <c r="H698" s="2"/>
      <c r="I698" s="1"/>
      <c r="J698" s="1"/>
      <c r="K698" s="1"/>
      <c r="L698" s="1"/>
      <c r="M698" s="1"/>
      <c r="N698" s="156"/>
      <c r="O698" s="156"/>
      <c r="P698" s="157"/>
    </row>
    <row r="699" spans="1:16" s="104" customFormat="1" ht="13" x14ac:dyDescent="0.2">
      <c r="A699" s="110"/>
      <c r="B699" s="98"/>
      <c r="C699" s="98"/>
      <c r="D699" s="106"/>
      <c r="E699" s="106"/>
      <c r="F699" s="100" t="str">
        <f>IF(G699="Yes",H699,IF(COUNTIF(G699:L699,"Yes")&gt;(Summary!C$22/2),"Yes","No"))</f>
        <v>No</v>
      </c>
      <c r="G699" s="158"/>
      <c r="H699" s="2"/>
      <c r="I699" s="1"/>
      <c r="J699" s="1"/>
      <c r="K699" s="1"/>
      <c r="L699" s="1"/>
      <c r="M699" s="1"/>
      <c r="N699" s="156"/>
      <c r="O699" s="156"/>
      <c r="P699" s="157"/>
    </row>
    <row r="700" spans="1:16" s="104" customFormat="1" ht="13" x14ac:dyDescent="0.2">
      <c r="A700" s="110"/>
      <c r="B700" s="98"/>
      <c r="C700" s="98"/>
      <c r="D700" s="106"/>
      <c r="E700" s="106"/>
      <c r="F700" s="100" t="str">
        <f>IF(G700="Yes",H700,IF(COUNTIF(G700:L700,"Yes")&gt;(Summary!C$22/2),"Yes","No"))</f>
        <v>No</v>
      </c>
      <c r="G700" s="158"/>
      <c r="H700" s="2"/>
      <c r="I700" s="1"/>
      <c r="J700" s="1"/>
      <c r="K700" s="1"/>
      <c r="L700" s="1"/>
      <c r="M700" s="1"/>
      <c r="N700" s="156"/>
      <c r="O700" s="156"/>
      <c r="P700" s="157"/>
    </row>
    <row r="701" spans="1:16" s="104" customFormat="1" ht="13" x14ac:dyDescent="0.2">
      <c r="A701" s="110"/>
      <c r="B701" s="98"/>
      <c r="C701" s="98"/>
      <c r="D701" s="106"/>
      <c r="E701" s="106"/>
      <c r="F701" s="100" t="str">
        <f>IF(G701="Yes",H701,IF(COUNTIF(G701:L701,"Yes")&gt;(Summary!C$22/2),"Yes","No"))</f>
        <v>No</v>
      </c>
      <c r="G701" s="158"/>
      <c r="H701" s="2"/>
      <c r="I701" s="1"/>
      <c r="J701" s="1"/>
      <c r="K701" s="1"/>
      <c r="L701" s="1"/>
      <c r="M701" s="1"/>
      <c r="N701" s="156"/>
      <c r="O701" s="156"/>
      <c r="P701" s="157"/>
    </row>
    <row r="702" spans="1:16" s="104" customFormat="1" ht="13" x14ac:dyDescent="0.2">
      <c r="A702" s="110"/>
      <c r="B702" s="98"/>
      <c r="C702" s="98"/>
      <c r="D702" s="106"/>
      <c r="E702" s="106"/>
      <c r="F702" s="100" t="str">
        <f>IF(G702="Yes",H702,IF(COUNTIF(G702:L702,"Yes")&gt;(Summary!C$22/2),"Yes","No"))</f>
        <v>No</v>
      </c>
      <c r="G702" s="158"/>
      <c r="H702" s="2"/>
      <c r="I702" s="1"/>
      <c r="J702" s="1"/>
      <c r="K702" s="1"/>
      <c r="L702" s="1"/>
      <c r="M702" s="1"/>
      <c r="N702" s="156"/>
      <c r="O702" s="156"/>
      <c r="P702" s="157"/>
    </row>
    <row r="703" spans="1:16" s="104" customFormat="1" ht="13" x14ac:dyDescent="0.2">
      <c r="A703" s="110"/>
      <c r="B703" s="98"/>
      <c r="C703" s="98"/>
      <c r="D703" s="106"/>
      <c r="E703" s="106"/>
      <c r="F703" s="100" t="str">
        <f>IF(G703="Yes",H703,IF(COUNTIF(G703:L703,"Yes")&gt;(Summary!C$22/2),"Yes","No"))</f>
        <v>No</v>
      </c>
      <c r="G703" s="158"/>
      <c r="H703" s="2"/>
      <c r="I703" s="1"/>
      <c r="J703" s="1"/>
      <c r="K703" s="1"/>
      <c r="L703" s="1"/>
      <c r="M703" s="1"/>
      <c r="N703" s="156"/>
      <c r="O703" s="156"/>
      <c r="P703" s="157"/>
    </row>
    <row r="704" spans="1:16" s="104" customFormat="1" ht="13" x14ac:dyDescent="0.2">
      <c r="A704" s="110"/>
      <c r="B704" s="98"/>
      <c r="C704" s="98"/>
      <c r="D704" s="106"/>
      <c r="E704" s="106"/>
      <c r="F704" s="100" t="str">
        <f>IF(G704="Yes",H704,IF(COUNTIF(G704:L704,"Yes")&gt;(Summary!C$22/2),"Yes","No"))</f>
        <v>No</v>
      </c>
      <c r="G704" s="158"/>
      <c r="H704" s="2"/>
      <c r="I704" s="1"/>
      <c r="J704" s="1"/>
      <c r="K704" s="1"/>
      <c r="L704" s="1"/>
      <c r="M704" s="1"/>
      <c r="N704" s="156"/>
      <c r="O704" s="156"/>
      <c r="P704" s="157"/>
    </row>
    <row r="705" spans="1:16" s="104" customFormat="1" ht="13" x14ac:dyDescent="0.2">
      <c r="A705" s="110"/>
      <c r="B705" s="98"/>
      <c r="C705" s="98"/>
      <c r="D705" s="106"/>
      <c r="E705" s="106"/>
      <c r="F705" s="100" t="str">
        <f>IF(G705="Yes",H705,IF(COUNTIF(G705:L705,"Yes")&gt;(Summary!C$22/2),"Yes","No"))</f>
        <v>No</v>
      </c>
      <c r="G705" s="158"/>
      <c r="H705" s="2"/>
      <c r="I705" s="1"/>
      <c r="J705" s="1"/>
      <c r="K705" s="1"/>
      <c r="L705" s="1"/>
      <c r="M705" s="1"/>
      <c r="N705" s="156"/>
      <c r="O705" s="156"/>
      <c r="P705" s="157"/>
    </row>
    <row r="706" spans="1:16" s="104" customFormat="1" ht="13" x14ac:dyDescent="0.2">
      <c r="A706" s="110"/>
      <c r="B706" s="98"/>
      <c r="C706" s="98"/>
      <c r="D706" s="106"/>
      <c r="E706" s="106"/>
      <c r="F706" s="100" t="str">
        <f>IF(G706="Yes",H706,IF(COUNTIF(G706:L706,"Yes")&gt;(Summary!C$22/2),"Yes","No"))</f>
        <v>No</v>
      </c>
      <c r="G706" s="158"/>
      <c r="H706" s="2"/>
      <c r="I706" s="1"/>
      <c r="J706" s="1"/>
      <c r="K706" s="1"/>
      <c r="L706" s="1"/>
      <c r="M706" s="1"/>
      <c r="N706" s="156"/>
      <c r="O706" s="156"/>
      <c r="P706" s="157"/>
    </row>
    <row r="707" spans="1:16" s="104" customFormat="1" ht="13" x14ac:dyDescent="0.2">
      <c r="A707" s="110"/>
      <c r="B707" s="98"/>
      <c r="C707" s="98"/>
      <c r="D707" s="106"/>
      <c r="E707" s="106"/>
      <c r="F707" s="100" t="str">
        <f>IF(G707="Yes",H707,IF(COUNTIF(G707:L707,"Yes")&gt;(Summary!C$22/2),"Yes","No"))</f>
        <v>No</v>
      </c>
      <c r="G707" s="158"/>
      <c r="H707" s="2"/>
      <c r="I707" s="1"/>
      <c r="J707" s="1"/>
      <c r="K707" s="1"/>
      <c r="L707" s="1"/>
      <c r="M707" s="1"/>
      <c r="N707" s="156"/>
      <c r="O707" s="156"/>
      <c r="P707" s="157"/>
    </row>
    <row r="708" spans="1:16" s="104" customFormat="1" ht="13" x14ac:dyDescent="0.2">
      <c r="A708" s="110"/>
      <c r="B708" s="98"/>
      <c r="C708" s="98"/>
      <c r="D708" s="106"/>
      <c r="E708" s="106"/>
      <c r="F708" s="100" t="str">
        <f>IF(G708="Yes",H708,IF(COUNTIF(G708:L708,"Yes")&gt;(Summary!C$22/2),"Yes","No"))</f>
        <v>No</v>
      </c>
      <c r="G708" s="158"/>
      <c r="H708" s="2"/>
      <c r="I708" s="1"/>
      <c r="J708" s="1"/>
      <c r="K708" s="1"/>
      <c r="L708" s="1"/>
      <c r="M708" s="1"/>
      <c r="N708" s="156"/>
      <c r="O708" s="156"/>
      <c r="P708" s="157"/>
    </row>
    <row r="709" spans="1:16" s="104" customFormat="1" ht="13" x14ac:dyDescent="0.2">
      <c r="A709" s="110"/>
      <c r="B709" s="98"/>
      <c r="C709" s="98"/>
      <c r="D709" s="106"/>
      <c r="E709" s="106"/>
      <c r="F709" s="100" t="str">
        <f>IF(G709="Yes",H709,IF(COUNTIF(G709:L709,"Yes")&gt;(Summary!C$22/2),"Yes","No"))</f>
        <v>No</v>
      </c>
      <c r="G709" s="158"/>
      <c r="H709" s="2"/>
      <c r="I709" s="1"/>
      <c r="J709" s="1"/>
      <c r="K709" s="1"/>
      <c r="L709" s="1"/>
      <c r="M709" s="1"/>
      <c r="N709" s="156"/>
      <c r="O709" s="156"/>
      <c r="P709" s="157"/>
    </row>
    <row r="710" spans="1:16" s="104" customFormat="1" ht="13" x14ac:dyDescent="0.2">
      <c r="A710" s="110"/>
      <c r="B710" s="98"/>
      <c r="C710" s="98"/>
      <c r="D710" s="106"/>
      <c r="E710" s="106"/>
      <c r="F710" s="100" t="str">
        <f>IF(G710="Yes",H710,IF(COUNTIF(G710:L710,"Yes")&gt;(Summary!C$22/2),"Yes","No"))</f>
        <v>No</v>
      </c>
      <c r="G710" s="158"/>
      <c r="H710" s="2"/>
      <c r="I710" s="1"/>
      <c r="J710" s="1"/>
      <c r="K710" s="1"/>
      <c r="L710" s="1"/>
      <c r="M710" s="1"/>
      <c r="N710" s="156"/>
      <c r="O710" s="156"/>
      <c r="P710" s="157"/>
    </row>
    <row r="711" spans="1:16" s="104" customFormat="1" ht="13" x14ac:dyDescent="0.2">
      <c r="A711" s="110"/>
      <c r="B711" s="98"/>
      <c r="C711" s="98"/>
      <c r="D711" s="106"/>
      <c r="E711" s="106"/>
      <c r="F711" s="100" t="str">
        <f>IF(G711="Yes",H711,IF(COUNTIF(G711:L711,"Yes")&gt;(Summary!C$22/2),"Yes","No"))</f>
        <v>No</v>
      </c>
      <c r="G711" s="158"/>
      <c r="H711" s="2"/>
      <c r="I711" s="1"/>
      <c r="J711" s="1"/>
      <c r="K711" s="1"/>
      <c r="L711" s="1"/>
      <c r="M711" s="1"/>
      <c r="N711" s="156"/>
      <c r="O711" s="156"/>
      <c r="P711" s="157"/>
    </row>
    <row r="712" spans="1:16" s="104" customFormat="1" ht="13" x14ac:dyDescent="0.2">
      <c r="A712" s="110"/>
      <c r="B712" s="98"/>
      <c r="C712" s="98"/>
      <c r="D712" s="106"/>
      <c r="E712" s="106"/>
      <c r="F712" s="100" t="str">
        <f>IF(G712="Yes",H712,IF(COUNTIF(G712:L712,"Yes")&gt;(Summary!C$22/2),"Yes","No"))</f>
        <v>No</v>
      </c>
      <c r="G712" s="158"/>
      <c r="H712" s="2"/>
      <c r="I712" s="1"/>
      <c r="J712" s="1"/>
      <c r="K712" s="1"/>
      <c r="L712" s="1"/>
      <c r="M712" s="1"/>
      <c r="N712" s="156"/>
      <c r="O712" s="156"/>
      <c r="P712" s="157"/>
    </row>
    <row r="713" spans="1:16" s="104" customFormat="1" ht="13" x14ac:dyDescent="0.2">
      <c r="A713" s="110"/>
      <c r="B713" s="98"/>
      <c r="C713" s="98"/>
      <c r="D713" s="106"/>
      <c r="E713" s="106"/>
      <c r="F713" s="100" t="str">
        <f>IF(G713="Yes",H713,IF(COUNTIF(G713:L713,"Yes")&gt;(Summary!C$22/2),"Yes","No"))</f>
        <v>No</v>
      </c>
      <c r="G713" s="158"/>
      <c r="H713" s="2"/>
      <c r="I713" s="1"/>
      <c r="J713" s="1"/>
      <c r="K713" s="1"/>
      <c r="L713" s="1"/>
      <c r="M713" s="1"/>
      <c r="N713" s="156"/>
      <c r="O713" s="156"/>
      <c r="P713" s="157"/>
    </row>
    <row r="714" spans="1:16" s="104" customFormat="1" ht="13" x14ac:dyDescent="0.2">
      <c r="A714" s="110"/>
      <c r="B714" s="98"/>
      <c r="C714" s="98"/>
      <c r="D714" s="106"/>
      <c r="E714" s="106"/>
      <c r="F714" s="100" t="str">
        <f>IF(G714="Yes",H714,IF(COUNTIF(G714:L714,"Yes")&gt;(Summary!C$22/2),"Yes","No"))</f>
        <v>No</v>
      </c>
      <c r="G714" s="158"/>
      <c r="H714" s="2"/>
      <c r="I714" s="1"/>
      <c r="J714" s="1"/>
      <c r="K714" s="1"/>
      <c r="L714" s="1"/>
      <c r="M714" s="1"/>
      <c r="N714" s="156"/>
      <c r="O714" s="156"/>
      <c r="P714" s="157"/>
    </row>
    <row r="715" spans="1:16" s="104" customFormat="1" ht="13" x14ac:dyDescent="0.2">
      <c r="A715" s="110"/>
      <c r="B715" s="98"/>
      <c r="C715" s="98"/>
      <c r="D715" s="106"/>
      <c r="E715" s="106"/>
      <c r="F715" s="100" t="str">
        <f>IF(G715="Yes",H715,IF(COUNTIF(G715:L715,"Yes")&gt;(Summary!C$22/2),"Yes","No"))</f>
        <v>No</v>
      </c>
      <c r="G715" s="158"/>
      <c r="H715" s="2"/>
      <c r="I715" s="1"/>
      <c r="J715" s="1"/>
      <c r="K715" s="1"/>
      <c r="L715" s="1"/>
      <c r="M715" s="1"/>
      <c r="N715" s="156"/>
      <c r="O715" s="156"/>
      <c r="P715" s="157"/>
    </row>
    <row r="716" spans="1:16" s="104" customFormat="1" ht="13" x14ac:dyDescent="0.2">
      <c r="A716" s="110"/>
      <c r="B716" s="98"/>
      <c r="C716" s="98"/>
      <c r="D716" s="106"/>
      <c r="E716" s="106"/>
      <c r="F716" s="100" t="str">
        <f>IF(G716="Yes",H716,IF(COUNTIF(G716:L716,"Yes")&gt;(Summary!C$22/2),"Yes","No"))</f>
        <v>No</v>
      </c>
      <c r="G716" s="158"/>
      <c r="H716" s="2"/>
      <c r="I716" s="1"/>
      <c r="J716" s="1"/>
      <c r="K716" s="1"/>
      <c r="L716" s="1"/>
      <c r="M716" s="1"/>
      <c r="N716" s="156"/>
      <c r="O716" s="156"/>
      <c r="P716" s="157"/>
    </row>
    <row r="717" spans="1:16" s="104" customFormat="1" ht="13" x14ac:dyDescent="0.2">
      <c r="A717" s="110"/>
      <c r="B717" s="98"/>
      <c r="C717" s="98"/>
      <c r="D717" s="106"/>
      <c r="E717" s="106"/>
      <c r="F717" s="100" t="str">
        <f>IF(G717="Yes",H717,IF(COUNTIF(G717:L717,"Yes")&gt;(Summary!C$22/2),"Yes","No"))</f>
        <v>No</v>
      </c>
      <c r="G717" s="158"/>
      <c r="H717" s="2"/>
      <c r="I717" s="1"/>
      <c r="J717" s="1"/>
      <c r="K717" s="1"/>
      <c r="L717" s="1"/>
      <c r="M717" s="1"/>
      <c r="N717" s="156"/>
      <c r="O717" s="156"/>
      <c r="P717" s="157"/>
    </row>
    <row r="718" spans="1:16" s="104" customFormat="1" ht="13" x14ac:dyDescent="0.2">
      <c r="A718" s="110"/>
      <c r="B718" s="98"/>
      <c r="C718" s="98"/>
      <c r="D718" s="106"/>
      <c r="E718" s="106"/>
      <c r="F718" s="100" t="str">
        <f>IF(G718="Yes",H718,IF(COUNTIF(G718:L718,"Yes")&gt;(Summary!C$22/2),"Yes","No"))</f>
        <v>No</v>
      </c>
      <c r="G718" s="158"/>
      <c r="H718" s="2"/>
      <c r="I718" s="1"/>
      <c r="J718" s="1"/>
      <c r="K718" s="1"/>
      <c r="L718" s="1"/>
      <c r="M718" s="1"/>
      <c r="N718" s="156"/>
      <c r="O718" s="156"/>
      <c r="P718" s="157"/>
    </row>
    <row r="719" spans="1:16" s="104" customFormat="1" ht="13" x14ac:dyDescent="0.2">
      <c r="A719" s="110"/>
      <c r="B719" s="98"/>
      <c r="C719" s="98"/>
      <c r="D719" s="106"/>
      <c r="E719" s="106"/>
      <c r="F719" s="100" t="str">
        <f>IF(G719="Yes",H719,IF(COUNTIF(G719:L719,"Yes")&gt;(Summary!C$22/2),"Yes","No"))</f>
        <v>No</v>
      </c>
      <c r="G719" s="158"/>
      <c r="H719" s="2"/>
      <c r="I719" s="1"/>
      <c r="J719" s="1"/>
      <c r="K719" s="1"/>
      <c r="L719" s="1"/>
      <c r="M719" s="1"/>
      <c r="N719" s="156"/>
      <c r="O719" s="156"/>
      <c r="P719" s="157"/>
    </row>
    <row r="720" spans="1:16" s="104" customFormat="1" ht="13" x14ac:dyDescent="0.2">
      <c r="A720" s="110"/>
      <c r="B720" s="98"/>
      <c r="C720" s="98"/>
      <c r="D720" s="106"/>
      <c r="E720" s="106"/>
      <c r="F720" s="100" t="str">
        <f>IF(G720="Yes",H720,IF(COUNTIF(G720:L720,"Yes")&gt;(Summary!C$22/2),"Yes","No"))</f>
        <v>No</v>
      </c>
      <c r="G720" s="158"/>
      <c r="H720" s="2"/>
      <c r="I720" s="1"/>
      <c r="J720" s="1"/>
      <c r="K720" s="1"/>
      <c r="L720" s="1"/>
      <c r="M720" s="1"/>
      <c r="N720" s="156"/>
      <c r="O720" s="156"/>
      <c r="P720" s="157"/>
    </row>
    <row r="721" spans="1:16" s="104" customFormat="1" ht="13" x14ac:dyDescent="0.2">
      <c r="A721" s="110"/>
      <c r="B721" s="98"/>
      <c r="C721" s="98"/>
      <c r="D721" s="106"/>
      <c r="E721" s="106"/>
      <c r="F721" s="100" t="str">
        <f>IF(G721="Yes",H721,IF(COUNTIF(G721:L721,"Yes")&gt;(Summary!C$22/2),"Yes","No"))</f>
        <v>No</v>
      </c>
      <c r="G721" s="158"/>
      <c r="H721" s="2"/>
      <c r="I721" s="1"/>
      <c r="J721" s="1"/>
      <c r="K721" s="1"/>
      <c r="L721" s="1"/>
      <c r="M721" s="1"/>
      <c r="N721" s="156"/>
      <c r="O721" s="156"/>
      <c r="P721" s="157"/>
    </row>
    <row r="722" spans="1:16" s="104" customFormat="1" ht="13" x14ac:dyDescent="0.2">
      <c r="A722" s="110"/>
      <c r="B722" s="98"/>
      <c r="C722" s="98"/>
      <c r="D722" s="106"/>
      <c r="E722" s="106"/>
      <c r="F722" s="100" t="str">
        <f>IF(G722="Yes",H722,IF(COUNTIF(G722:L722,"Yes")&gt;(Summary!C$22/2),"Yes","No"))</f>
        <v>No</v>
      </c>
      <c r="G722" s="158"/>
      <c r="H722" s="2"/>
      <c r="I722" s="1"/>
      <c r="J722" s="1"/>
      <c r="K722" s="1"/>
      <c r="L722" s="1"/>
      <c r="M722" s="1"/>
      <c r="N722" s="156"/>
      <c r="O722" s="156"/>
      <c r="P722" s="157"/>
    </row>
    <row r="723" spans="1:16" s="104" customFormat="1" ht="13" x14ac:dyDescent="0.2">
      <c r="A723" s="110"/>
      <c r="B723" s="98"/>
      <c r="C723" s="98"/>
      <c r="D723" s="106"/>
      <c r="E723" s="106"/>
      <c r="F723" s="100" t="str">
        <f>IF(G723="Yes",H723,IF(COUNTIF(G723:L723,"Yes")&gt;(Summary!C$22/2),"Yes","No"))</f>
        <v>No</v>
      </c>
      <c r="G723" s="158"/>
      <c r="H723" s="2"/>
      <c r="I723" s="1"/>
      <c r="J723" s="1"/>
      <c r="K723" s="1"/>
      <c r="L723" s="1"/>
      <c r="M723" s="1"/>
      <c r="N723" s="156"/>
      <c r="O723" s="156"/>
      <c r="P723" s="157"/>
    </row>
    <row r="724" spans="1:16" s="104" customFormat="1" ht="13" x14ac:dyDescent="0.2">
      <c r="A724" s="110"/>
      <c r="B724" s="98"/>
      <c r="C724" s="98"/>
      <c r="D724" s="106"/>
      <c r="E724" s="106"/>
      <c r="F724" s="100" t="str">
        <f>IF(G724="Yes",H724,IF(COUNTIF(G724:L724,"Yes")&gt;(Summary!C$22/2),"Yes","No"))</f>
        <v>No</v>
      </c>
      <c r="G724" s="158"/>
      <c r="H724" s="2"/>
      <c r="I724" s="1"/>
      <c r="J724" s="1"/>
      <c r="K724" s="1"/>
      <c r="L724" s="1"/>
      <c r="M724" s="1"/>
      <c r="N724" s="156"/>
      <c r="O724" s="156"/>
      <c r="P724" s="157"/>
    </row>
    <row r="725" spans="1:16" s="104" customFormat="1" ht="13" x14ac:dyDescent="0.2">
      <c r="A725" s="110"/>
      <c r="B725" s="98"/>
      <c r="C725" s="98"/>
      <c r="D725" s="106"/>
      <c r="E725" s="106"/>
      <c r="F725" s="100" t="str">
        <f>IF(G725="Yes",H725,IF(COUNTIF(G725:L725,"Yes")&gt;(Summary!C$22/2),"Yes","No"))</f>
        <v>No</v>
      </c>
      <c r="G725" s="158"/>
      <c r="H725" s="2"/>
      <c r="I725" s="1"/>
      <c r="J725" s="1"/>
      <c r="K725" s="1"/>
      <c r="L725" s="1"/>
      <c r="M725" s="1"/>
      <c r="N725" s="156"/>
      <c r="O725" s="156"/>
      <c r="P725" s="157"/>
    </row>
    <row r="726" spans="1:16" s="104" customFormat="1" ht="13" x14ac:dyDescent="0.2">
      <c r="A726" s="110"/>
      <c r="B726" s="98"/>
      <c r="C726" s="98"/>
      <c r="D726" s="106"/>
      <c r="E726" s="106"/>
      <c r="F726" s="100" t="str">
        <f>IF(G726="Yes",H726,IF(COUNTIF(G726:L726,"Yes")&gt;(Summary!C$22/2),"Yes","No"))</f>
        <v>No</v>
      </c>
      <c r="G726" s="158"/>
      <c r="H726" s="2"/>
      <c r="I726" s="1"/>
      <c r="J726" s="1"/>
      <c r="K726" s="1"/>
      <c r="L726" s="1"/>
      <c r="M726" s="1"/>
      <c r="N726" s="156"/>
      <c r="O726" s="156"/>
      <c r="P726" s="157"/>
    </row>
    <row r="727" spans="1:16" s="104" customFormat="1" ht="13" x14ac:dyDescent="0.2">
      <c r="A727" s="110"/>
      <c r="B727" s="98"/>
      <c r="C727" s="98"/>
      <c r="D727" s="106"/>
      <c r="E727" s="106"/>
      <c r="F727" s="100" t="str">
        <f>IF(G727="Yes",H727,IF(COUNTIF(G727:L727,"Yes")&gt;(Summary!C$22/2),"Yes","No"))</f>
        <v>No</v>
      </c>
      <c r="G727" s="158"/>
      <c r="H727" s="2"/>
      <c r="I727" s="1"/>
      <c r="J727" s="1"/>
      <c r="K727" s="1"/>
      <c r="L727" s="1"/>
      <c r="M727" s="1"/>
      <c r="N727" s="156"/>
      <c r="O727" s="156"/>
      <c r="P727" s="157"/>
    </row>
    <row r="728" spans="1:16" s="104" customFormat="1" ht="13" x14ac:dyDescent="0.2">
      <c r="A728" s="110"/>
      <c r="B728" s="98"/>
      <c r="C728" s="98"/>
      <c r="D728" s="106"/>
      <c r="E728" s="106"/>
      <c r="F728" s="100" t="str">
        <f>IF(G728="Yes",H728,IF(COUNTIF(G728:L728,"Yes")&gt;(Summary!C$22/2),"Yes","No"))</f>
        <v>No</v>
      </c>
      <c r="G728" s="158"/>
      <c r="H728" s="2"/>
      <c r="I728" s="1"/>
      <c r="J728" s="1"/>
      <c r="K728" s="1"/>
      <c r="L728" s="1"/>
      <c r="M728" s="1"/>
      <c r="N728" s="156"/>
      <c r="O728" s="156"/>
      <c r="P728" s="157"/>
    </row>
    <row r="729" spans="1:16" s="104" customFormat="1" ht="13" x14ac:dyDescent="0.2">
      <c r="A729" s="110"/>
      <c r="B729" s="98"/>
      <c r="C729" s="98"/>
      <c r="D729" s="106"/>
      <c r="E729" s="106"/>
      <c r="F729" s="100" t="str">
        <f>IF(G729="Yes",H729,IF(COUNTIF(G729:L729,"Yes")&gt;(Summary!C$22/2),"Yes","No"))</f>
        <v>No</v>
      </c>
      <c r="G729" s="158"/>
      <c r="H729" s="2"/>
      <c r="I729" s="1"/>
      <c r="J729" s="1"/>
      <c r="K729" s="1"/>
      <c r="L729" s="1"/>
      <c r="M729" s="1"/>
      <c r="N729" s="156"/>
      <c r="O729" s="156"/>
      <c r="P729" s="157"/>
    </row>
    <row r="730" spans="1:16" s="104" customFormat="1" ht="13" x14ac:dyDescent="0.2">
      <c r="A730" s="110"/>
      <c r="B730" s="98"/>
      <c r="C730" s="98"/>
      <c r="D730" s="106"/>
      <c r="E730" s="106"/>
      <c r="F730" s="100" t="str">
        <f>IF(G730="Yes",H730,IF(COUNTIF(G730:L730,"Yes")&gt;(Summary!C$22/2),"Yes","No"))</f>
        <v>No</v>
      </c>
      <c r="G730" s="158"/>
      <c r="H730" s="2"/>
      <c r="I730" s="1"/>
      <c r="J730" s="1"/>
      <c r="K730" s="1"/>
      <c r="L730" s="1"/>
      <c r="M730" s="1"/>
      <c r="N730" s="156"/>
      <c r="O730" s="156"/>
      <c r="P730" s="157"/>
    </row>
    <row r="731" spans="1:16" s="104" customFormat="1" ht="13" x14ac:dyDescent="0.2">
      <c r="A731" s="110"/>
      <c r="B731" s="98"/>
      <c r="C731" s="98"/>
      <c r="D731" s="106"/>
      <c r="E731" s="106"/>
      <c r="F731" s="100" t="str">
        <f>IF(G731="Yes",H731,IF(COUNTIF(G731:L731,"Yes")&gt;(Summary!C$22/2),"Yes","No"))</f>
        <v>No</v>
      </c>
      <c r="G731" s="158"/>
      <c r="H731" s="2"/>
      <c r="I731" s="1"/>
      <c r="J731" s="1"/>
      <c r="K731" s="1"/>
      <c r="L731" s="1"/>
      <c r="M731" s="1"/>
      <c r="N731" s="156"/>
      <c r="O731" s="156"/>
      <c r="P731" s="157"/>
    </row>
    <row r="732" spans="1:16" s="104" customFormat="1" ht="13" x14ac:dyDescent="0.2">
      <c r="A732" s="110"/>
      <c r="B732" s="98"/>
      <c r="C732" s="98"/>
      <c r="D732" s="106"/>
      <c r="E732" s="106"/>
      <c r="F732" s="100" t="str">
        <f>IF(G732="Yes",H732,IF(COUNTIF(G732:L732,"Yes")&gt;(Summary!C$22/2),"Yes","No"))</f>
        <v>No</v>
      </c>
      <c r="G732" s="158"/>
      <c r="H732" s="2"/>
      <c r="I732" s="1"/>
      <c r="J732" s="1"/>
      <c r="K732" s="1"/>
      <c r="L732" s="1"/>
      <c r="M732" s="1"/>
      <c r="N732" s="156"/>
      <c r="O732" s="156"/>
      <c r="P732" s="157"/>
    </row>
    <row r="733" spans="1:16" s="104" customFormat="1" ht="13" x14ac:dyDescent="0.2">
      <c r="A733" s="110"/>
      <c r="B733" s="98"/>
      <c r="C733" s="98"/>
      <c r="D733" s="106"/>
      <c r="E733" s="106"/>
      <c r="F733" s="100" t="str">
        <f>IF(G733="Yes",H733,IF(COUNTIF(G733:L733,"Yes")&gt;(Summary!C$22/2),"Yes","No"))</f>
        <v>No</v>
      </c>
      <c r="G733" s="158"/>
      <c r="H733" s="2"/>
      <c r="I733" s="1"/>
      <c r="J733" s="1"/>
      <c r="K733" s="1"/>
      <c r="L733" s="1"/>
      <c r="M733" s="1"/>
      <c r="N733" s="156"/>
      <c r="O733" s="156"/>
      <c r="P733" s="157"/>
    </row>
    <row r="734" spans="1:16" s="104" customFormat="1" ht="13" x14ac:dyDescent="0.2">
      <c r="A734" s="110"/>
      <c r="B734" s="98"/>
      <c r="C734" s="98"/>
      <c r="D734" s="106"/>
      <c r="E734" s="106"/>
      <c r="F734" s="100" t="str">
        <f>IF(G734="Yes",H734,IF(COUNTIF(G734:L734,"Yes")&gt;(Summary!C$22/2),"Yes","No"))</f>
        <v>No</v>
      </c>
      <c r="G734" s="158"/>
      <c r="H734" s="2"/>
      <c r="I734" s="1"/>
      <c r="J734" s="1"/>
      <c r="K734" s="1"/>
      <c r="L734" s="1"/>
      <c r="M734" s="1"/>
      <c r="N734" s="156"/>
      <c r="O734" s="156"/>
      <c r="P734" s="157"/>
    </row>
    <row r="735" spans="1:16" s="104" customFormat="1" ht="13" x14ac:dyDescent="0.2">
      <c r="A735" s="110"/>
      <c r="B735" s="98"/>
      <c r="C735" s="98"/>
      <c r="D735" s="106"/>
      <c r="E735" s="106"/>
      <c r="F735" s="100" t="str">
        <f>IF(G735="Yes",H735,IF(COUNTIF(G735:L735,"Yes")&gt;(Summary!C$22/2),"Yes","No"))</f>
        <v>No</v>
      </c>
      <c r="G735" s="158"/>
      <c r="H735" s="2"/>
      <c r="I735" s="1"/>
      <c r="J735" s="1"/>
      <c r="K735" s="1"/>
      <c r="L735" s="1"/>
      <c r="M735" s="1"/>
      <c r="N735" s="156"/>
      <c r="O735" s="156"/>
      <c r="P735" s="157"/>
    </row>
    <row r="736" spans="1:16" s="104" customFormat="1" ht="13" x14ac:dyDescent="0.2">
      <c r="A736" s="110"/>
      <c r="B736" s="98"/>
      <c r="C736" s="98"/>
      <c r="D736" s="106"/>
      <c r="E736" s="106"/>
      <c r="F736" s="100" t="str">
        <f>IF(G736="Yes",H736,IF(COUNTIF(G736:L736,"Yes")&gt;(Summary!C$22/2),"Yes","No"))</f>
        <v>No</v>
      </c>
      <c r="G736" s="158"/>
      <c r="H736" s="2"/>
      <c r="I736" s="1"/>
      <c r="J736" s="1"/>
      <c r="K736" s="1"/>
      <c r="L736" s="1"/>
      <c r="M736" s="1"/>
      <c r="N736" s="156"/>
      <c r="O736" s="156"/>
      <c r="P736" s="157"/>
    </row>
    <row r="737" spans="1:16" s="104" customFormat="1" ht="13" x14ac:dyDescent="0.2">
      <c r="A737" s="110"/>
      <c r="B737" s="98"/>
      <c r="C737" s="98"/>
      <c r="D737" s="106"/>
      <c r="E737" s="106"/>
      <c r="F737" s="100" t="str">
        <f>IF(G737="Yes",H737,IF(COUNTIF(G737:L737,"Yes")&gt;(Summary!C$22/2),"Yes","No"))</f>
        <v>No</v>
      </c>
      <c r="G737" s="158"/>
      <c r="H737" s="2"/>
      <c r="I737" s="1"/>
      <c r="J737" s="1"/>
      <c r="K737" s="1"/>
      <c r="L737" s="1"/>
      <c r="M737" s="1"/>
      <c r="N737" s="156"/>
      <c r="O737" s="156"/>
      <c r="P737" s="157"/>
    </row>
    <row r="738" spans="1:16" s="104" customFormat="1" ht="13" x14ac:dyDescent="0.2">
      <c r="A738" s="110"/>
      <c r="B738" s="98"/>
      <c r="C738" s="98"/>
      <c r="D738" s="106"/>
      <c r="E738" s="106"/>
      <c r="F738" s="100" t="str">
        <f>IF(G738="Yes",H738,IF(COUNTIF(G738:L738,"Yes")&gt;(Summary!C$22/2),"Yes","No"))</f>
        <v>No</v>
      </c>
      <c r="G738" s="158"/>
      <c r="H738" s="2"/>
      <c r="I738" s="1"/>
      <c r="J738" s="1"/>
      <c r="K738" s="1"/>
      <c r="L738" s="1"/>
      <c r="M738" s="1"/>
      <c r="N738" s="156"/>
      <c r="O738" s="156"/>
      <c r="P738" s="157"/>
    </row>
    <row r="739" spans="1:16" s="104" customFormat="1" ht="13" x14ac:dyDescent="0.2">
      <c r="A739" s="110"/>
      <c r="B739" s="98"/>
      <c r="C739" s="98"/>
      <c r="D739" s="106"/>
      <c r="E739" s="106"/>
      <c r="F739" s="100" t="str">
        <f>IF(G739="Yes",H739,IF(COUNTIF(G739:L739,"Yes")&gt;(Summary!C$22/2),"Yes","No"))</f>
        <v>No</v>
      </c>
      <c r="G739" s="158"/>
      <c r="H739" s="2"/>
      <c r="I739" s="1"/>
      <c r="J739" s="1"/>
      <c r="K739" s="1"/>
      <c r="L739" s="1"/>
      <c r="M739" s="1"/>
      <c r="N739" s="156"/>
      <c r="O739" s="156"/>
      <c r="P739" s="157"/>
    </row>
    <row r="740" spans="1:16" s="104" customFormat="1" ht="13" x14ac:dyDescent="0.2">
      <c r="A740" s="110"/>
      <c r="B740" s="98"/>
      <c r="C740" s="98"/>
      <c r="D740" s="106"/>
      <c r="E740" s="106"/>
      <c r="F740" s="100" t="str">
        <f>IF(G740="Yes",H740,IF(COUNTIF(G740:L740,"Yes")&gt;(Summary!C$22/2),"Yes","No"))</f>
        <v>No</v>
      </c>
      <c r="G740" s="158"/>
      <c r="H740" s="2"/>
      <c r="I740" s="1"/>
      <c r="J740" s="1"/>
      <c r="K740" s="1"/>
      <c r="L740" s="1"/>
      <c r="M740" s="1"/>
      <c r="N740" s="156"/>
      <c r="O740" s="156"/>
      <c r="P740" s="157"/>
    </row>
    <row r="741" spans="1:16" s="104" customFormat="1" ht="13" x14ac:dyDescent="0.2">
      <c r="A741" s="110"/>
      <c r="B741" s="98"/>
      <c r="C741" s="98"/>
      <c r="D741" s="106"/>
      <c r="E741" s="106"/>
      <c r="F741" s="100" t="str">
        <f>IF(G741="Yes",H741,IF(COUNTIF(G741:L741,"Yes")&gt;(Summary!C$22/2),"Yes","No"))</f>
        <v>No</v>
      </c>
      <c r="G741" s="158"/>
      <c r="H741" s="2"/>
      <c r="I741" s="1"/>
      <c r="J741" s="1"/>
      <c r="K741" s="1"/>
      <c r="L741" s="1"/>
      <c r="M741" s="1"/>
      <c r="N741" s="156"/>
      <c r="O741" s="156"/>
      <c r="P741" s="157"/>
    </row>
    <row r="742" spans="1:16" s="104" customFormat="1" ht="13" x14ac:dyDescent="0.2">
      <c r="A742" s="110"/>
      <c r="B742" s="98"/>
      <c r="C742" s="98"/>
      <c r="D742" s="106"/>
      <c r="E742" s="106"/>
      <c r="F742" s="100" t="str">
        <f>IF(G742="Yes",H742,IF(COUNTIF(G742:L742,"Yes")&gt;(Summary!C$22/2),"Yes","No"))</f>
        <v>No</v>
      </c>
      <c r="G742" s="158"/>
      <c r="H742" s="2"/>
      <c r="I742" s="1"/>
      <c r="J742" s="1"/>
      <c r="K742" s="1"/>
      <c r="L742" s="1"/>
      <c r="M742" s="1"/>
      <c r="N742" s="156"/>
      <c r="O742" s="156"/>
      <c r="P742" s="157"/>
    </row>
    <row r="743" spans="1:16" s="104" customFormat="1" ht="13" x14ac:dyDescent="0.2">
      <c r="A743" s="110"/>
      <c r="B743" s="98"/>
      <c r="C743" s="98"/>
      <c r="D743" s="106"/>
      <c r="E743" s="106"/>
      <c r="F743" s="100" t="str">
        <f>IF(G743="Yes",H743,IF(COUNTIF(G743:L743,"Yes")&gt;(Summary!C$22/2),"Yes","No"))</f>
        <v>No</v>
      </c>
      <c r="G743" s="158"/>
      <c r="H743" s="2"/>
      <c r="I743" s="1"/>
      <c r="J743" s="1"/>
      <c r="K743" s="1"/>
      <c r="L743" s="1"/>
      <c r="M743" s="1"/>
      <c r="N743" s="156"/>
      <c r="O743" s="156"/>
      <c r="P743" s="157"/>
    </row>
    <row r="744" spans="1:16" s="104" customFormat="1" ht="13" x14ac:dyDescent="0.2">
      <c r="A744" s="110"/>
      <c r="B744" s="98"/>
      <c r="C744" s="98"/>
      <c r="D744" s="106"/>
      <c r="E744" s="106"/>
      <c r="F744" s="100" t="str">
        <f>IF(G744="Yes",H744,IF(COUNTIF(G744:L744,"Yes")&gt;(Summary!C$22/2),"Yes","No"))</f>
        <v>No</v>
      </c>
      <c r="G744" s="158"/>
      <c r="H744" s="2"/>
      <c r="I744" s="1"/>
      <c r="J744" s="1"/>
      <c r="K744" s="1"/>
      <c r="L744" s="1"/>
      <c r="M744" s="1"/>
      <c r="N744" s="156"/>
      <c r="O744" s="156"/>
      <c r="P744" s="157"/>
    </row>
    <row r="745" spans="1:16" s="104" customFormat="1" ht="13" x14ac:dyDescent="0.2">
      <c r="A745" s="110"/>
      <c r="B745" s="98"/>
      <c r="C745" s="98"/>
      <c r="D745" s="106"/>
      <c r="E745" s="106"/>
      <c r="F745" s="100" t="str">
        <f>IF(G745="Yes",H745,IF(COUNTIF(G745:L745,"Yes")&gt;(Summary!C$22/2),"Yes","No"))</f>
        <v>No</v>
      </c>
      <c r="G745" s="158"/>
      <c r="H745" s="2"/>
      <c r="I745" s="1"/>
      <c r="J745" s="1"/>
      <c r="K745" s="1"/>
      <c r="L745" s="1"/>
      <c r="M745" s="1"/>
      <c r="N745" s="156"/>
      <c r="O745" s="156"/>
      <c r="P745" s="157"/>
    </row>
    <row r="746" spans="1:16" s="104" customFormat="1" ht="13" x14ac:dyDescent="0.2">
      <c r="A746" s="110"/>
      <c r="B746" s="98"/>
      <c r="C746" s="98"/>
      <c r="D746" s="106"/>
      <c r="E746" s="106"/>
      <c r="F746" s="100" t="str">
        <f>IF(G746="Yes",H746,IF(COUNTIF(G746:L746,"Yes")&gt;(Summary!C$22/2),"Yes","No"))</f>
        <v>No</v>
      </c>
      <c r="G746" s="158"/>
      <c r="H746" s="2"/>
      <c r="I746" s="1"/>
      <c r="J746" s="1"/>
      <c r="K746" s="1"/>
      <c r="L746" s="1"/>
      <c r="M746" s="1"/>
      <c r="N746" s="156"/>
      <c r="O746" s="156"/>
      <c r="P746" s="157"/>
    </row>
    <row r="747" spans="1:16" s="104" customFormat="1" ht="13" x14ac:dyDescent="0.2">
      <c r="A747" s="110"/>
      <c r="B747" s="98"/>
      <c r="C747" s="98"/>
      <c r="D747" s="106"/>
      <c r="E747" s="106"/>
      <c r="F747" s="100" t="str">
        <f>IF(G747="Yes",H747,IF(COUNTIF(G747:L747,"Yes")&gt;(Summary!C$22/2),"Yes","No"))</f>
        <v>No</v>
      </c>
      <c r="G747" s="158"/>
      <c r="H747" s="2"/>
      <c r="I747" s="1"/>
      <c r="J747" s="1"/>
      <c r="K747" s="1"/>
      <c r="L747" s="1"/>
      <c r="M747" s="1"/>
      <c r="N747" s="156"/>
      <c r="O747" s="156"/>
      <c r="P747" s="157"/>
    </row>
    <row r="748" spans="1:16" s="104" customFormat="1" ht="13" x14ac:dyDescent="0.2">
      <c r="A748" s="110"/>
      <c r="B748" s="98"/>
      <c r="C748" s="98"/>
      <c r="D748" s="106"/>
      <c r="E748" s="106"/>
      <c r="F748" s="100" t="str">
        <f>IF(G748="Yes",H748,IF(COUNTIF(G748:L748,"Yes")&gt;(Summary!C$22/2),"Yes","No"))</f>
        <v>No</v>
      </c>
      <c r="G748" s="158"/>
      <c r="H748" s="2"/>
      <c r="I748" s="1"/>
      <c r="J748" s="1"/>
      <c r="K748" s="1"/>
      <c r="L748" s="1"/>
      <c r="M748" s="1"/>
      <c r="N748" s="156"/>
      <c r="O748" s="156"/>
      <c r="P748" s="157"/>
    </row>
    <row r="749" spans="1:16" s="104" customFormat="1" ht="13" x14ac:dyDescent="0.2">
      <c r="A749" s="110"/>
      <c r="B749" s="98"/>
      <c r="C749" s="98"/>
      <c r="D749" s="106"/>
      <c r="E749" s="106"/>
      <c r="F749" s="100" t="str">
        <f>IF(G749="Yes",H749,IF(COUNTIF(G749:L749,"Yes")&gt;(Summary!C$22/2),"Yes","No"))</f>
        <v>No</v>
      </c>
      <c r="G749" s="158"/>
      <c r="H749" s="2"/>
      <c r="I749" s="1"/>
      <c r="J749" s="1"/>
      <c r="K749" s="1"/>
      <c r="L749" s="1"/>
      <c r="M749" s="1"/>
      <c r="N749" s="156"/>
      <c r="O749" s="156"/>
      <c r="P749" s="157"/>
    </row>
    <row r="750" spans="1:16" s="104" customFormat="1" ht="13" x14ac:dyDescent="0.2">
      <c r="A750" s="110"/>
      <c r="B750" s="98"/>
      <c r="C750" s="98"/>
      <c r="D750" s="106"/>
      <c r="E750" s="106"/>
      <c r="F750" s="100" t="str">
        <f>IF(G750="Yes",H750,IF(COUNTIF(G750:L750,"Yes")&gt;(Summary!C$22/2),"Yes","No"))</f>
        <v>No</v>
      </c>
      <c r="G750" s="158"/>
      <c r="H750" s="2"/>
      <c r="I750" s="1"/>
      <c r="J750" s="1"/>
      <c r="K750" s="1"/>
      <c r="L750" s="1"/>
      <c r="M750" s="1"/>
      <c r="N750" s="156"/>
      <c r="O750" s="156"/>
      <c r="P750" s="157"/>
    </row>
    <row r="751" spans="1:16" s="104" customFormat="1" ht="13" x14ac:dyDescent="0.2">
      <c r="A751" s="110"/>
      <c r="B751" s="98"/>
      <c r="C751" s="98"/>
      <c r="D751" s="106"/>
      <c r="E751" s="106"/>
      <c r="F751" s="100" t="str">
        <f>IF(G751="Yes",H751,IF(COUNTIF(G751:L751,"Yes")&gt;(Summary!C$22/2),"Yes","No"))</f>
        <v>No</v>
      </c>
      <c r="G751" s="158"/>
      <c r="H751" s="2"/>
      <c r="I751" s="1"/>
      <c r="J751" s="1"/>
      <c r="K751" s="1"/>
      <c r="L751" s="1"/>
      <c r="M751" s="1"/>
      <c r="N751" s="156"/>
      <c r="O751" s="156"/>
      <c r="P751" s="157"/>
    </row>
    <row r="752" spans="1:16" s="104" customFormat="1" ht="13" x14ac:dyDescent="0.2">
      <c r="A752" s="110"/>
      <c r="B752" s="98"/>
      <c r="C752" s="98"/>
      <c r="D752" s="106"/>
      <c r="E752" s="106"/>
      <c r="F752" s="100" t="str">
        <f>IF(G752="Yes",H752,IF(COUNTIF(G752:L752,"Yes")&gt;(Summary!C$22/2),"Yes","No"))</f>
        <v>No</v>
      </c>
      <c r="G752" s="158"/>
      <c r="H752" s="2"/>
      <c r="I752" s="1"/>
      <c r="J752" s="1"/>
      <c r="K752" s="1"/>
      <c r="L752" s="1"/>
      <c r="M752" s="1"/>
      <c r="N752" s="156"/>
      <c r="O752" s="156"/>
      <c r="P752" s="157"/>
    </row>
    <row r="753" spans="1:16" s="104" customFormat="1" ht="13" x14ac:dyDescent="0.2">
      <c r="A753" s="110"/>
      <c r="B753" s="98"/>
      <c r="C753" s="98"/>
      <c r="D753" s="106"/>
      <c r="E753" s="106"/>
      <c r="F753" s="100" t="str">
        <f>IF(G753="Yes",H753,IF(COUNTIF(G753:L753,"Yes")&gt;(Summary!C$22/2),"Yes","No"))</f>
        <v>No</v>
      </c>
      <c r="G753" s="158"/>
      <c r="H753" s="2"/>
      <c r="I753" s="1"/>
      <c r="J753" s="1"/>
      <c r="K753" s="1"/>
      <c r="L753" s="1"/>
      <c r="M753" s="1"/>
      <c r="N753" s="156"/>
      <c r="O753" s="156"/>
      <c r="P753" s="157"/>
    </row>
    <row r="754" spans="1:16" s="104" customFormat="1" ht="13" x14ac:dyDescent="0.2">
      <c r="A754" s="110"/>
      <c r="B754" s="98"/>
      <c r="C754" s="98"/>
      <c r="D754" s="106"/>
      <c r="E754" s="106"/>
      <c r="F754" s="100" t="str">
        <f>IF(G754="Yes",H754,IF(COUNTIF(G754:L754,"Yes")&gt;(Summary!C$22/2),"Yes","No"))</f>
        <v>No</v>
      </c>
      <c r="G754" s="158"/>
      <c r="H754" s="2"/>
      <c r="I754" s="1"/>
      <c r="J754" s="1"/>
      <c r="K754" s="1"/>
      <c r="L754" s="1"/>
      <c r="M754" s="1"/>
      <c r="N754" s="156"/>
      <c r="O754" s="156"/>
      <c r="P754" s="157"/>
    </row>
    <row r="755" spans="1:16" s="104" customFormat="1" ht="13" x14ac:dyDescent="0.2">
      <c r="A755" s="110"/>
      <c r="B755" s="98"/>
      <c r="C755" s="98"/>
      <c r="D755" s="106"/>
      <c r="E755" s="106"/>
      <c r="F755" s="100" t="str">
        <f>IF(G755="Yes",H755,IF(COUNTIF(G755:L755,"Yes")&gt;(Summary!C$22/2),"Yes","No"))</f>
        <v>No</v>
      </c>
      <c r="G755" s="158"/>
      <c r="H755" s="2"/>
      <c r="I755" s="1"/>
      <c r="J755" s="1"/>
      <c r="K755" s="1"/>
      <c r="L755" s="1"/>
      <c r="M755" s="1"/>
      <c r="N755" s="156"/>
      <c r="O755" s="156"/>
      <c r="P755" s="157"/>
    </row>
    <row r="756" spans="1:16" s="104" customFormat="1" ht="13" x14ac:dyDescent="0.2">
      <c r="A756" s="110"/>
      <c r="B756" s="98"/>
      <c r="C756" s="98"/>
      <c r="D756" s="106"/>
      <c r="E756" s="106"/>
      <c r="F756" s="100" t="str">
        <f>IF(G756="Yes",H756,IF(COUNTIF(G756:L756,"Yes")&gt;(Summary!C$22/2),"Yes","No"))</f>
        <v>No</v>
      </c>
      <c r="G756" s="158"/>
      <c r="H756" s="2"/>
      <c r="I756" s="1"/>
      <c r="J756" s="1"/>
      <c r="K756" s="1"/>
      <c r="L756" s="1"/>
      <c r="M756" s="1"/>
      <c r="N756" s="156"/>
      <c r="O756" s="156"/>
      <c r="P756" s="157"/>
    </row>
    <row r="757" spans="1:16" s="104" customFormat="1" ht="13" x14ac:dyDescent="0.2">
      <c r="A757" s="110"/>
      <c r="B757" s="98"/>
      <c r="C757" s="98"/>
      <c r="D757" s="106"/>
      <c r="E757" s="106"/>
      <c r="F757" s="100" t="str">
        <f>IF(G757="Yes",H757,IF(COUNTIF(G757:L757,"Yes")&gt;(Summary!C$22/2),"Yes","No"))</f>
        <v>No</v>
      </c>
      <c r="G757" s="158"/>
      <c r="H757" s="2"/>
      <c r="I757" s="1"/>
      <c r="J757" s="1"/>
      <c r="K757" s="1"/>
      <c r="L757" s="1"/>
      <c r="M757" s="1"/>
      <c r="N757" s="156"/>
      <c r="O757" s="156"/>
      <c r="P757" s="157"/>
    </row>
    <row r="758" spans="1:16" s="104" customFormat="1" ht="13" x14ac:dyDescent="0.2">
      <c r="A758" s="110"/>
      <c r="B758" s="98"/>
      <c r="C758" s="98"/>
      <c r="D758" s="106"/>
      <c r="E758" s="106"/>
      <c r="F758" s="100" t="str">
        <f>IF(G758="Yes",H758,IF(COUNTIF(G758:L758,"Yes")&gt;(Summary!C$22/2),"Yes","No"))</f>
        <v>No</v>
      </c>
      <c r="G758" s="158"/>
      <c r="H758" s="2"/>
      <c r="I758" s="1"/>
      <c r="J758" s="1"/>
      <c r="K758" s="1"/>
      <c r="L758" s="1"/>
      <c r="M758" s="1"/>
      <c r="N758" s="156"/>
      <c r="O758" s="156"/>
      <c r="P758" s="157"/>
    </row>
    <row r="759" spans="1:16" s="104" customFormat="1" ht="13" x14ac:dyDescent="0.2">
      <c r="A759" s="110"/>
      <c r="B759" s="98"/>
      <c r="C759" s="98"/>
      <c r="D759" s="106"/>
      <c r="E759" s="106"/>
      <c r="F759" s="100" t="str">
        <f>IF(G759="Yes",H759,IF(COUNTIF(G759:L759,"Yes")&gt;(Summary!C$22/2),"Yes","No"))</f>
        <v>No</v>
      </c>
      <c r="G759" s="158"/>
      <c r="H759" s="2"/>
      <c r="I759" s="1"/>
      <c r="J759" s="1"/>
      <c r="K759" s="1"/>
      <c r="L759" s="1"/>
      <c r="M759" s="1"/>
      <c r="N759" s="156"/>
      <c r="O759" s="156"/>
      <c r="P759" s="157"/>
    </row>
    <row r="760" spans="1:16" s="104" customFormat="1" ht="13" x14ac:dyDescent="0.2">
      <c r="A760" s="110"/>
      <c r="B760" s="98"/>
      <c r="C760" s="98"/>
      <c r="D760" s="106"/>
      <c r="E760" s="106"/>
      <c r="F760" s="100" t="str">
        <f>IF(G760="Yes",H760,IF(COUNTIF(G760:L760,"Yes")&gt;(Summary!C$22/2),"Yes","No"))</f>
        <v>No</v>
      </c>
      <c r="G760" s="158"/>
      <c r="H760" s="2"/>
      <c r="I760" s="1"/>
      <c r="J760" s="1"/>
      <c r="K760" s="1"/>
      <c r="L760" s="1"/>
      <c r="M760" s="1"/>
      <c r="N760" s="156"/>
      <c r="O760" s="156"/>
      <c r="P760" s="157"/>
    </row>
    <row r="761" spans="1:16" s="104" customFormat="1" ht="13" x14ac:dyDescent="0.2">
      <c r="A761" s="110"/>
      <c r="B761" s="98"/>
      <c r="C761" s="98"/>
      <c r="D761" s="106"/>
      <c r="E761" s="106"/>
      <c r="F761" s="100" t="str">
        <f>IF(G761="Yes",H761,IF(COUNTIF(G761:L761,"Yes")&gt;(Summary!C$22/2),"Yes","No"))</f>
        <v>No</v>
      </c>
      <c r="G761" s="158"/>
      <c r="H761" s="2"/>
      <c r="I761" s="1"/>
      <c r="J761" s="1"/>
      <c r="K761" s="1"/>
      <c r="L761" s="1"/>
      <c r="M761" s="1"/>
      <c r="N761" s="156"/>
      <c r="O761" s="156"/>
      <c r="P761" s="157"/>
    </row>
    <row r="762" spans="1:16" s="104" customFormat="1" ht="13" x14ac:dyDescent="0.2">
      <c r="A762" s="110"/>
      <c r="B762" s="98"/>
      <c r="C762" s="98"/>
      <c r="D762" s="106"/>
      <c r="E762" s="106"/>
      <c r="F762" s="100" t="str">
        <f>IF(G762="Yes",H762,IF(COUNTIF(G762:L762,"Yes")&gt;(Summary!C$22/2),"Yes","No"))</f>
        <v>No</v>
      </c>
      <c r="G762" s="158"/>
      <c r="H762" s="2"/>
      <c r="I762" s="1"/>
      <c r="J762" s="1"/>
      <c r="K762" s="1"/>
      <c r="L762" s="1"/>
      <c r="M762" s="1"/>
      <c r="N762" s="156"/>
      <c r="O762" s="156"/>
      <c r="P762" s="157"/>
    </row>
    <row r="763" spans="1:16" s="104" customFormat="1" ht="13" x14ac:dyDescent="0.2">
      <c r="A763" s="110"/>
      <c r="B763" s="98"/>
      <c r="C763" s="98"/>
      <c r="D763" s="106"/>
      <c r="E763" s="106"/>
      <c r="F763" s="100" t="str">
        <f>IF(G763="Yes",H763,IF(COUNTIF(G763:L763,"Yes")&gt;(Summary!C$22/2),"Yes","No"))</f>
        <v>No</v>
      </c>
      <c r="G763" s="158"/>
      <c r="H763" s="2"/>
      <c r="I763" s="1"/>
      <c r="J763" s="1"/>
      <c r="K763" s="1"/>
      <c r="L763" s="1"/>
      <c r="M763" s="1"/>
      <c r="N763" s="156"/>
      <c r="O763" s="156"/>
      <c r="P763" s="157"/>
    </row>
    <row r="764" spans="1:16" s="104" customFormat="1" ht="13" x14ac:dyDescent="0.2">
      <c r="A764" s="110"/>
      <c r="B764" s="98"/>
      <c r="C764" s="98"/>
      <c r="D764" s="106"/>
      <c r="E764" s="106"/>
      <c r="F764" s="100" t="str">
        <f>IF(G764="Yes",H764,IF(COUNTIF(G764:L764,"Yes")&gt;(Summary!C$22/2),"Yes","No"))</f>
        <v>No</v>
      </c>
      <c r="G764" s="158"/>
      <c r="H764" s="2"/>
      <c r="I764" s="1"/>
      <c r="J764" s="1"/>
      <c r="K764" s="1"/>
      <c r="L764" s="1"/>
      <c r="M764" s="1"/>
      <c r="N764" s="156"/>
      <c r="O764" s="156"/>
      <c r="P764" s="157"/>
    </row>
    <row r="765" spans="1:16" s="104" customFormat="1" ht="13" x14ac:dyDescent="0.2">
      <c r="A765" s="110"/>
      <c r="B765" s="98"/>
      <c r="C765" s="98"/>
      <c r="D765" s="106"/>
      <c r="E765" s="106"/>
      <c r="F765" s="100" t="str">
        <f>IF(G765="Yes",H765,IF(COUNTIF(G765:L765,"Yes")&gt;(Summary!C$22/2),"Yes","No"))</f>
        <v>No</v>
      </c>
      <c r="G765" s="158"/>
      <c r="H765" s="2"/>
      <c r="I765" s="1"/>
      <c r="J765" s="1"/>
      <c r="K765" s="1"/>
      <c r="L765" s="1"/>
      <c r="M765" s="1"/>
      <c r="N765" s="156"/>
      <c r="O765" s="156"/>
      <c r="P765" s="157"/>
    </row>
    <row r="766" spans="1:16" s="104" customFormat="1" ht="13" x14ac:dyDescent="0.2">
      <c r="A766" s="110"/>
      <c r="B766" s="98"/>
      <c r="C766" s="98"/>
      <c r="D766" s="106"/>
      <c r="E766" s="106"/>
      <c r="F766" s="100" t="str">
        <f>IF(G766="Yes",H766,IF(COUNTIF(G766:L766,"Yes")&gt;(Summary!C$22/2),"Yes","No"))</f>
        <v>No</v>
      </c>
      <c r="G766" s="158"/>
      <c r="H766" s="2"/>
      <c r="I766" s="1"/>
      <c r="J766" s="1"/>
      <c r="K766" s="1"/>
      <c r="L766" s="1"/>
      <c r="M766" s="1"/>
      <c r="N766" s="156"/>
      <c r="O766" s="156"/>
      <c r="P766" s="157"/>
    </row>
    <row r="767" spans="1:16" s="104" customFormat="1" ht="13" x14ac:dyDescent="0.2">
      <c r="A767" s="110"/>
      <c r="B767" s="98"/>
      <c r="C767" s="98"/>
      <c r="D767" s="106"/>
      <c r="E767" s="106"/>
      <c r="F767" s="100" t="str">
        <f>IF(G767="Yes",H767,IF(COUNTIF(G767:L767,"Yes")&gt;(Summary!C$22/2),"Yes","No"))</f>
        <v>No</v>
      </c>
      <c r="G767" s="158"/>
      <c r="H767" s="2"/>
      <c r="I767" s="1"/>
      <c r="J767" s="1"/>
      <c r="K767" s="1"/>
      <c r="L767" s="1"/>
      <c r="M767" s="1"/>
      <c r="N767" s="156"/>
      <c r="O767" s="156"/>
      <c r="P767" s="157"/>
    </row>
    <row r="768" spans="1:16" s="104" customFormat="1" ht="13" x14ac:dyDescent="0.2">
      <c r="A768" s="110"/>
      <c r="B768" s="98"/>
      <c r="C768" s="98"/>
      <c r="D768" s="106"/>
      <c r="E768" s="106"/>
      <c r="F768" s="100" t="str">
        <f>IF(G768="Yes",H768,IF(COUNTIF(G768:L768,"Yes")&gt;(Summary!C$22/2),"Yes","No"))</f>
        <v>No</v>
      </c>
      <c r="G768" s="158"/>
      <c r="H768" s="2"/>
      <c r="I768" s="1"/>
      <c r="J768" s="1"/>
      <c r="K768" s="1"/>
      <c r="L768" s="1"/>
      <c r="M768" s="1"/>
      <c r="N768" s="156"/>
      <c r="O768" s="156"/>
      <c r="P768" s="157"/>
    </row>
    <row r="769" spans="1:16" s="104" customFormat="1" ht="13" x14ac:dyDescent="0.2">
      <c r="A769" s="110"/>
      <c r="B769" s="98"/>
      <c r="C769" s="98"/>
      <c r="D769" s="106"/>
      <c r="E769" s="106"/>
      <c r="F769" s="100" t="str">
        <f>IF(G769="Yes",H769,IF(COUNTIF(G769:L769,"Yes")&gt;(Summary!C$22/2),"Yes","No"))</f>
        <v>No</v>
      </c>
      <c r="G769" s="158"/>
      <c r="H769" s="2"/>
      <c r="I769" s="1"/>
      <c r="J769" s="1"/>
      <c r="K769" s="1"/>
      <c r="L769" s="1"/>
      <c r="M769" s="1"/>
      <c r="N769" s="156"/>
      <c r="O769" s="156"/>
      <c r="P769" s="157"/>
    </row>
    <row r="770" spans="1:16" s="104" customFormat="1" ht="13" x14ac:dyDescent="0.2">
      <c r="A770" s="110"/>
      <c r="B770" s="98"/>
      <c r="C770" s="98"/>
      <c r="D770" s="106"/>
      <c r="E770" s="106"/>
      <c r="F770" s="100" t="str">
        <f>IF(G770="Yes",H770,IF(COUNTIF(G770:L770,"Yes")&gt;(Summary!C$22/2),"Yes","No"))</f>
        <v>No</v>
      </c>
      <c r="G770" s="158"/>
      <c r="H770" s="2"/>
      <c r="I770" s="1"/>
      <c r="J770" s="1"/>
      <c r="K770" s="1"/>
      <c r="L770" s="1"/>
      <c r="M770" s="1"/>
      <c r="N770" s="156"/>
      <c r="O770" s="156"/>
      <c r="P770" s="157"/>
    </row>
    <row r="771" spans="1:16" s="104" customFormat="1" ht="13" x14ac:dyDescent="0.2">
      <c r="A771" s="110"/>
      <c r="B771" s="98"/>
      <c r="C771" s="98"/>
      <c r="D771" s="106"/>
      <c r="E771" s="106"/>
      <c r="F771" s="100" t="str">
        <f>IF(G771="Yes",H771,IF(COUNTIF(G771:L771,"Yes")&gt;(Summary!C$22/2),"Yes","No"))</f>
        <v>No</v>
      </c>
      <c r="G771" s="158"/>
      <c r="H771" s="2"/>
      <c r="I771" s="1"/>
      <c r="J771" s="1"/>
      <c r="K771" s="1"/>
      <c r="L771" s="1"/>
      <c r="M771" s="1"/>
      <c r="N771" s="156"/>
      <c r="O771" s="156"/>
      <c r="P771" s="157"/>
    </row>
    <row r="772" spans="1:16" s="104" customFormat="1" ht="13" x14ac:dyDescent="0.2">
      <c r="A772" s="110"/>
      <c r="B772" s="98"/>
      <c r="C772" s="98"/>
      <c r="D772" s="106"/>
      <c r="E772" s="106"/>
      <c r="F772" s="100" t="str">
        <f>IF(G772="Yes",H772,IF(COUNTIF(G772:L772,"Yes")&gt;(Summary!C$22/2),"Yes","No"))</f>
        <v>No</v>
      </c>
      <c r="G772" s="158"/>
      <c r="H772" s="2"/>
      <c r="I772" s="1"/>
      <c r="J772" s="1"/>
      <c r="K772" s="1"/>
      <c r="L772" s="1"/>
      <c r="M772" s="1"/>
      <c r="N772" s="156"/>
      <c r="O772" s="156"/>
      <c r="P772" s="157"/>
    </row>
    <row r="773" spans="1:16" s="104" customFormat="1" ht="13" x14ac:dyDescent="0.2">
      <c r="A773" s="110"/>
      <c r="B773" s="98"/>
      <c r="C773" s="98"/>
      <c r="D773" s="106"/>
      <c r="E773" s="106"/>
      <c r="F773" s="100" t="str">
        <f>IF(G773="Yes",H773,IF(COUNTIF(G773:L773,"Yes")&gt;(Summary!C$22/2),"Yes","No"))</f>
        <v>No</v>
      </c>
      <c r="G773" s="158"/>
      <c r="H773" s="2"/>
      <c r="I773" s="1"/>
      <c r="J773" s="1"/>
      <c r="K773" s="1"/>
      <c r="L773" s="1"/>
      <c r="M773" s="1"/>
      <c r="N773" s="156"/>
      <c r="O773" s="156"/>
      <c r="P773" s="157"/>
    </row>
    <row r="774" spans="1:16" s="104" customFormat="1" ht="13" x14ac:dyDescent="0.2">
      <c r="A774" s="110"/>
      <c r="B774" s="98"/>
      <c r="C774" s="98"/>
      <c r="D774" s="106"/>
      <c r="E774" s="106"/>
      <c r="F774" s="100" t="str">
        <f>IF(G774="Yes",H774,IF(COUNTIF(G774:L774,"Yes")&gt;(Summary!C$22/2),"Yes","No"))</f>
        <v>No</v>
      </c>
      <c r="G774" s="158"/>
      <c r="H774" s="2"/>
      <c r="I774" s="1"/>
      <c r="J774" s="1"/>
      <c r="K774" s="1"/>
      <c r="L774" s="1"/>
      <c r="M774" s="1"/>
      <c r="N774" s="156"/>
      <c r="O774" s="156"/>
      <c r="P774" s="157"/>
    </row>
    <row r="775" spans="1:16" s="104" customFormat="1" ht="13" x14ac:dyDescent="0.2">
      <c r="A775" s="110"/>
      <c r="B775" s="98"/>
      <c r="C775" s="98"/>
      <c r="D775" s="106"/>
      <c r="E775" s="106"/>
      <c r="F775" s="100" t="str">
        <f>IF(G775="Yes",H775,IF(COUNTIF(G775:L775,"Yes")&gt;(Summary!C$22/2),"Yes","No"))</f>
        <v>No</v>
      </c>
      <c r="G775" s="158"/>
      <c r="H775" s="2"/>
      <c r="I775" s="1"/>
      <c r="J775" s="1"/>
      <c r="K775" s="1"/>
      <c r="L775" s="1"/>
      <c r="M775" s="1"/>
      <c r="N775" s="156"/>
      <c r="O775" s="156"/>
      <c r="P775" s="157"/>
    </row>
    <row r="776" spans="1:16" s="104" customFormat="1" ht="13" x14ac:dyDescent="0.2">
      <c r="A776" s="110"/>
      <c r="B776" s="98"/>
      <c r="C776" s="98"/>
      <c r="D776" s="106"/>
      <c r="E776" s="106"/>
      <c r="F776" s="100" t="str">
        <f>IF(G776="Yes",H776,IF(COUNTIF(G776:L776,"Yes")&gt;(Summary!C$22/2),"Yes","No"))</f>
        <v>No</v>
      </c>
      <c r="G776" s="158"/>
      <c r="H776" s="2"/>
      <c r="I776" s="1"/>
      <c r="J776" s="1"/>
      <c r="K776" s="1"/>
      <c r="L776" s="1"/>
      <c r="M776" s="1"/>
      <c r="N776" s="156"/>
      <c r="O776" s="156"/>
      <c r="P776" s="157"/>
    </row>
    <row r="777" spans="1:16" s="104" customFormat="1" ht="13" x14ac:dyDescent="0.2">
      <c r="A777" s="110"/>
      <c r="B777" s="98"/>
      <c r="C777" s="98"/>
      <c r="D777" s="106"/>
      <c r="E777" s="106"/>
      <c r="F777" s="100" t="str">
        <f>IF(G777="Yes",H777,IF(COUNTIF(G777:L777,"Yes")&gt;(Summary!C$22/2),"Yes","No"))</f>
        <v>No</v>
      </c>
      <c r="G777" s="158"/>
      <c r="H777" s="2"/>
      <c r="I777" s="1"/>
      <c r="J777" s="1"/>
      <c r="K777" s="1"/>
      <c r="L777" s="1"/>
      <c r="M777" s="1"/>
      <c r="N777" s="156"/>
      <c r="O777" s="156"/>
      <c r="P777" s="157"/>
    </row>
    <row r="778" spans="1:16" s="104" customFormat="1" ht="13" x14ac:dyDescent="0.2">
      <c r="A778" s="110"/>
      <c r="B778" s="98"/>
      <c r="C778" s="98"/>
      <c r="D778" s="106"/>
      <c r="E778" s="106"/>
      <c r="F778" s="100" t="str">
        <f>IF(G778="Yes",H778,IF(COUNTIF(G778:L778,"Yes")&gt;(Summary!C$22/2),"Yes","No"))</f>
        <v>No</v>
      </c>
      <c r="G778" s="158"/>
      <c r="H778" s="2"/>
      <c r="I778" s="1"/>
      <c r="J778" s="1"/>
      <c r="K778" s="1"/>
      <c r="L778" s="1"/>
      <c r="M778" s="1"/>
      <c r="N778" s="156"/>
      <c r="O778" s="156"/>
      <c r="P778" s="157"/>
    </row>
    <row r="779" spans="1:16" s="104" customFormat="1" ht="13" x14ac:dyDescent="0.2">
      <c r="A779" s="110"/>
      <c r="B779" s="98"/>
      <c r="C779" s="98"/>
      <c r="D779" s="106"/>
      <c r="E779" s="106"/>
      <c r="F779" s="100" t="str">
        <f>IF(G779="Yes",H779,IF(COUNTIF(G779:L779,"Yes")&gt;(Summary!C$22/2),"Yes","No"))</f>
        <v>No</v>
      </c>
      <c r="G779" s="158"/>
      <c r="H779" s="2"/>
      <c r="I779" s="1"/>
      <c r="J779" s="1"/>
      <c r="K779" s="1"/>
      <c r="L779" s="1"/>
      <c r="M779" s="1"/>
      <c r="N779" s="156"/>
      <c r="O779" s="156"/>
      <c r="P779" s="157"/>
    </row>
    <row r="780" spans="1:16" s="104" customFormat="1" ht="13" x14ac:dyDescent="0.2">
      <c r="A780" s="110"/>
      <c r="B780" s="98"/>
      <c r="C780" s="98"/>
      <c r="D780" s="106"/>
      <c r="E780" s="106"/>
      <c r="F780" s="100" t="str">
        <f>IF(G780="Yes",H780,IF(COUNTIF(G780:L780,"Yes")&gt;(Summary!C$22/2),"Yes","No"))</f>
        <v>No</v>
      </c>
      <c r="G780" s="158"/>
      <c r="H780" s="2"/>
      <c r="I780" s="1"/>
      <c r="J780" s="1"/>
      <c r="K780" s="1"/>
      <c r="L780" s="1"/>
      <c r="M780" s="1"/>
      <c r="N780" s="156"/>
      <c r="O780" s="156"/>
      <c r="P780" s="157"/>
    </row>
    <row r="781" spans="1:16" s="104" customFormat="1" ht="13" x14ac:dyDescent="0.2">
      <c r="A781" s="110"/>
      <c r="B781" s="98"/>
      <c r="C781" s="98"/>
      <c r="D781" s="106"/>
      <c r="E781" s="106"/>
      <c r="F781" s="100" t="str">
        <f>IF(G781="Yes",H781,IF(COUNTIF(G781:L781,"Yes")&gt;(Summary!C$22/2),"Yes","No"))</f>
        <v>No</v>
      </c>
      <c r="G781" s="158"/>
      <c r="H781" s="2"/>
      <c r="I781" s="1"/>
      <c r="J781" s="1"/>
      <c r="K781" s="1"/>
      <c r="L781" s="1"/>
      <c r="M781" s="1"/>
      <c r="N781" s="156"/>
      <c r="O781" s="156"/>
      <c r="P781" s="157"/>
    </row>
    <row r="782" spans="1:16" s="104" customFormat="1" ht="13" x14ac:dyDescent="0.2">
      <c r="A782" s="110"/>
      <c r="B782" s="98"/>
      <c r="C782" s="98"/>
      <c r="D782" s="106"/>
      <c r="E782" s="106"/>
      <c r="F782" s="100" t="str">
        <f>IF(G782="Yes",H782,IF(COUNTIF(G782:L782,"Yes")&gt;(Summary!C$22/2),"Yes","No"))</f>
        <v>No</v>
      </c>
      <c r="G782" s="158"/>
      <c r="H782" s="2"/>
      <c r="I782" s="1"/>
      <c r="J782" s="1"/>
      <c r="K782" s="1"/>
      <c r="L782" s="1"/>
      <c r="M782" s="1"/>
      <c r="N782" s="156"/>
      <c r="O782" s="156"/>
      <c r="P782" s="157"/>
    </row>
    <row r="783" spans="1:16" s="104" customFormat="1" ht="13" x14ac:dyDescent="0.2">
      <c r="A783" s="110"/>
      <c r="B783" s="98"/>
      <c r="C783" s="98"/>
      <c r="D783" s="106"/>
      <c r="E783" s="106"/>
      <c r="F783" s="100" t="str">
        <f>IF(G783="Yes",H783,IF(COUNTIF(G783:L783,"Yes")&gt;(Summary!C$22/2),"Yes","No"))</f>
        <v>No</v>
      </c>
      <c r="G783" s="158"/>
      <c r="H783" s="2"/>
      <c r="I783" s="1"/>
      <c r="J783" s="1"/>
      <c r="K783" s="1"/>
      <c r="L783" s="1"/>
      <c r="M783" s="1"/>
      <c r="N783" s="156"/>
      <c r="O783" s="156"/>
      <c r="P783" s="157"/>
    </row>
    <row r="784" spans="1:16" s="104" customFormat="1" ht="13" x14ac:dyDescent="0.2">
      <c r="A784" s="110"/>
      <c r="B784" s="98"/>
      <c r="C784" s="98"/>
      <c r="D784" s="106"/>
      <c r="E784" s="106"/>
      <c r="F784" s="100" t="str">
        <f>IF(G784="Yes",H784,IF(COUNTIF(G784:L784,"Yes")&gt;(Summary!C$22/2),"Yes","No"))</f>
        <v>No</v>
      </c>
      <c r="G784" s="158"/>
      <c r="H784" s="2"/>
      <c r="I784" s="1"/>
      <c r="J784" s="1"/>
      <c r="K784" s="1"/>
      <c r="L784" s="1"/>
      <c r="M784" s="1"/>
      <c r="N784" s="156"/>
      <c r="O784" s="156"/>
      <c r="P784" s="157"/>
    </row>
    <row r="785" spans="1:16" s="104" customFormat="1" ht="13" x14ac:dyDescent="0.2">
      <c r="A785" s="110"/>
      <c r="B785" s="98"/>
      <c r="C785" s="98"/>
      <c r="D785" s="106"/>
      <c r="E785" s="106"/>
      <c r="F785" s="100" t="str">
        <f>IF(G785="Yes",H785,IF(COUNTIF(G785:L785,"Yes")&gt;(Summary!C$22/2),"Yes","No"))</f>
        <v>No</v>
      </c>
      <c r="G785" s="158"/>
      <c r="H785" s="2"/>
      <c r="I785" s="1"/>
      <c r="J785" s="1"/>
      <c r="K785" s="1"/>
      <c r="L785" s="1"/>
      <c r="M785" s="1"/>
      <c r="N785" s="156"/>
      <c r="O785" s="156"/>
      <c r="P785" s="157"/>
    </row>
    <row r="786" spans="1:16" s="104" customFormat="1" ht="13" x14ac:dyDescent="0.2">
      <c r="A786" s="110"/>
      <c r="B786" s="98"/>
      <c r="C786" s="98"/>
      <c r="D786" s="106"/>
      <c r="E786" s="106"/>
      <c r="F786" s="100" t="str">
        <f>IF(G786="Yes",H786,IF(COUNTIF(G786:L786,"Yes")&gt;(Summary!C$22/2),"Yes","No"))</f>
        <v>No</v>
      </c>
      <c r="G786" s="158"/>
      <c r="H786" s="2"/>
      <c r="I786" s="1"/>
      <c r="J786" s="1"/>
      <c r="K786" s="1"/>
      <c r="L786" s="1"/>
      <c r="M786" s="1"/>
      <c r="N786" s="156"/>
      <c r="O786" s="156"/>
      <c r="P786" s="157"/>
    </row>
    <row r="787" spans="1:16" s="104" customFormat="1" ht="13" x14ac:dyDescent="0.2">
      <c r="A787" s="110"/>
      <c r="B787" s="98"/>
      <c r="C787" s="98"/>
      <c r="D787" s="106"/>
      <c r="E787" s="106"/>
      <c r="F787" s="100" t="str">
        <f>IF(G787="Yes",H787,IF(COUNTIF(G787:L787,"Yes")&gt;(Summary!C$22/2),"Yes","No"))</f>
        <v>No</v>
      </c>
      <c r="G787" s="158"/>
      <c r="H787" s="2"/>
      <c r="I787" s="1"/>
      <c r="J787" s="1"/>
      <c r="K787" s="1"/>
      <c r="L787" s="1"/>
      <c r="M787" s="1"/>
      <c r="N787" s="156"/>
      <c r="O787" s="156"/>
      <c r="P787" s="157"/>
    </row>
    <row r="788" spans="1:16" s="104" customFormat="1" ht="13" x14ac:dyDescent="0.2">
      <c r="A788" s="110"/>
      <c r="B788" s="98"/>
      <c r="C788" s="98"/>
      <c r="D788" s="106"/>
      <c r="E788" s="106"/>
      <c r="F788" s="100" t="str">
        <f>IF(G788="Yes",H788,IF(COUNTIF(G788:L788,"Yes")&gt;(Summary!C$22/2),"Yes","No"))</f>
        <v>No</v>
      </c>
      <c r="G788" s="158"/>
      <c r="H788" s="2"/>
      <c r="I788" s="1"/>
      <c r="J788" s="1"/>
      <c r="K788" s="1"/>
      <c r="L788" s="1"/>
      <c r="M788" s="1"/>
      <c r="N788" s="156"/>
      <c r="O788" s="156"/>
      <c r="P788" s="157"/>
    </row>
    <row r="789" spans="1:16" s="104" customFormat="1" ht="13" x14ac:dyDescent="0.2">
      <c r="A789" s="110"/>
      <c r="B789" s="98"/>
      <c r="C789" s="98"/>
      <c r="D789" s="106"/>
      <c r="E789" s="106"/>
      <c r="F789" s="100" t="str">
        <f>IF(G789="Yes",H789,IF(COUNTIF(G789:L789,"Yes")&gt;(Summary!C$22/2),"Yes","No"))</f>
        <v>No</v>
      </c>
      <c r="G789" s="158"/>
      <c r="H789" s="2"/>
      <c r="I789" s="1"/>
      <c r="J789" s="1"/>
      <c r="K789" s="1"/>
      <c r="L789" s="1"/>
      <c r="M789" s="1"/>
      <c r="N789" s="156"/>
      <c r="O789" s="156"/>
      <c r="P789" s="157"/>
    </row>
    <row r="790" spans="1:16" s="104" customFormat="1" ht="13" x14ac:dyDescent="0.2">
      <c r="A790" s="110"/>
      <c r="B790" s="98"/>
      <c r="C790" s="98"/>
      <c r="D790" s="106"/>
      <c r="E790" s="106"/>
      <c r="F790" s="100" t="str">
        <f>IF(G790="Yes",H790,IF(COUNTIF(G790:L790,"Yes")&gt;(Summary!C$22/2),"Yes","No"))</f>
        <v>No</v>
      </c>
      <c r="G790" s="158"/>
      <c r="H790" s="2"/>
      <c r="I790" s="1"/>
      <c r="J790" s="1"/>
      <c r="K790" s="1"/>
      <c r="L790" s="1"/>
      <c r="M790" s="1"/>
      <c r="N790" s="156"/>
      <c r="O790" s="156"/>
      <c r="P790" s="157"/>
    </row>
    <row r="791" spans="1:16" s="104" customFormat="1" ht="13" x14ac:dyDescent="0.2">
      <c r="A791" s="110"/>
      <c r="B791" s="98"/>
      <c r="C791" s="98"/>
      <c r="D791" s="106"/>
      <c r="E791" s="106"/>
      <c r="F791" s="100" t="str">
        <f>IF(G791="Yes",H791,IF(COUNTIF(G791:L791,"Yes")&gt;(Summary!C$22/2),"Yes","No"))</f>
        <v>No</v>
      </c>
      <c r="G791" s="158"/>
      <c r="H791" s="2"/>
      <c r="I791" s="1"/>
      <c r="J791" s="1"/>
      <c r="K791" s="1"/>
      <c r="L791" s="1"/>
      <c r="M791" s="1"/>
      <c r="N791" s="156"/>
      <c r="O791" s="156"/>
      <c r="P791" s="157"/>
    </row>
    <row r="792" spans="1:16" s="104" customFormat="1" ht="13" x14ac:dyDescent="0.2">
      <c r="A792" s="110"/>
      <c r="B792" s="98"/>
      <c r="C792" s="98"/>
      <c r="D792" s="106"/>
      <c r="E792" s="106"/>
      <c r="F792" s="100" t="str">
        <f>IF(G792="Yes",H792,IF(COUNTIF(G792:L792,"Yes")&gt;(Summary!C$22/2),"Yes","No"))</f>
        <v>No</v>
      </c>
      <c r="G792" s="158"/>
      <c r="H792" s="2"/>
      <c r="I792" s="1"/>
      <c r="J792" s="1"/>
      <c r="K792" s="1"/>
      <c r="L792" s="1"/>
      <c r="M792" s="1"/>
      <c r="N792" s="156"/>
      <c r="O792" s="156"/>
      <c r="P792" s="157"/>
    </row>
    <row r="793" spans="1:16" s="104" customFormat="1" ht="13" x14ac:dyDescent="0.2">
      <c r="A793" s="110"/>
      <c r="B793" s="98"/>
      <c r="C793" s="98"/>
      <c r="D793" s="106"/>
      <c r="E793" s="106"/>
      <c r="F793" s="100" t="str">
        <f>IF(G793="Yes",H793,IF(COUNTIF(G793:L793,"Yes")&gt;(Summary!C$22/2),"Yes","No"))</f>
        <v>No</v>
      </c>
      <c r="G793" s="158"/>
      <c r="H793" s="2"/>
      <c r="I793" s="1"/>
      <c r="J793" s="1"/>
      <c r="K793" s="1"/>
      <c r="L793" s="1"/>
      <c r="M793" s="1"/>
      <c r="N793" s="156"/>
      <c r="O793" s="156"/>
      <c r="P793" s="157"/>
    </row>
    <row r="794" spans="1:16" s="104" customFormat="1" ht="13" x14ac:dyDescent="0.2">
      <c r="A794" s="110"/>
      <c r="B794" s="98"/>
      <c r="C794" s="98"/>
      <c r="D794" s="106"/>
      <c r="E794" s="106"/>
      <c r="F794" s="100" t="str">
        <f>IF(G794="Yes",H794,IF(COUNTIF(G794:L794,"Yes")&gt;(Summary!C$22/2),"Yes","No"))</f>
        <v>No</v>
      </c>
      <c r="G794" s="158"/>
      <c r="H794" s="2"/>
      <c r="I794" s="1"/>
      <c r="J794" s="1"/>
      <c r="K794" s="1"/>
      <c r="L794" s="1"/>
      <c r="M794" s="1"/>
      <c r="N794" s="156"/>
      <c r="O794" s="156"/>
      <c r="P794" s="157"/>
    </row>
    <row r="795" spans="1:16" s="104" customFormat="1" ht="13" x14ac:dyDescent="0.2">
      <c r="A795" s="110"/>
      <c r="B795" s="98"/>
      <c r="C795" s="98"/>
      <c r="D795" s="106"/>
      <c r="E795" s="106"/>
      <c r="F795" s="100" t="str">
        <f>IF(G795="Yes",H795,IF(COUNTIF(G795:L795,"Yes")&gt;(Summary!C$22/2),"Yes","No"))</f>
        <v>No</v>
      </c>
      <c r="G795" s="158"/>
      <c r="H795" s="2"/>
      <c r="I795" s="1"/>
      <c r="J795" s="1"/>
      <c r="K795" s="1"/>
      <c r="L795" s="1"/>
      <c r="M795" s="1"/>
      <c r="N795" s="156"/>
      <c r="O795" s="156"/>
      <c r="P795" s="157"/>
    </row>
    <row r="796" spans="1:16" s="104" customFormat="1" ht="13" x14ac:dyDescent="0.2">
      <c r="A796" s="110"/>
      <c r="B796" s="98"/>
      <c r="C796" s="98"/>
      <c r="D796" s="106"/>
      <c r="E796" s="106"/>
      <c r="F796" s="100" t="str">
        <f>IF(G796="Yes",H796,IF(COUNTIF(G796:L796,"Yes")&gt;(Summary!C$22/2),"Yes","No"))</f>
        <v>No</v>
      </c>
      <c r="G796" s="158"/>
      <c r="H796" s="2"/>
      <c r="I796" s="1"/>
      <c r="J796" s="1"/>
      <c r="K796" s="1"/>
      <c r="L796" s="1"/>
      <c r="M796" s="1"/>
      <c r="N796" s="156"/>
      <c r="O796" s="156"/>
      <c r="P796" s="157"/>
    </row>
    <row r="797" spans="1:16" s="104" customFormat="1" ht="13" x14ac:dyDescent="0.2">
      <c r="A797" s="110"/>
      <c r="B797" s="98"/>
      <c r="C797" s="98"/>
      <c r="D797" s="106"/>
      <c r="E797" s="106"/>
      <c r="F797" s="100" t="str">
        <f>IF(G797="Yes",H797,IF(COUNTIF(G797:L797,"Yes")&gt;(Summary!C$22/2),"Yes","No"))</f>
        <v>No</v>
      </c>
      <c r="G797" s="158"/>
      <c r="H797" s="2"/>
      <c r="I797" s="1"/>
      <c r="J797" s="1"/>
      <c r="K797" s="1"/>
      <c r="L797" s="1"/>
      <c r="M797" s="1"/>
      <c r="N797" s="156"/>
      <c r="O797" s="156"/>
      <c r="P797" s="157"/>
    </row>
    <row r="798" spans="1:16" s="104" customFormat="1" ht="13" x14ac:dyDescent="0.2">
      <c r="A798" s="110"/>
      <c r="B798" s="98"/>
      <c r="C798" s="98"/>
      <c r="D798" s="106"/>
      <c r="E798" s="106"/>
      <c r="F798" s="100" t="str">
        <f>IF(G798="Yes",H798,IF(COUNTIF(G798:L798,"Yes")&gt;(Summary!C$22/2),"Yes","No"))</f>
        <v>No</v>
      </c>
      <c r="G798" s="158"/>
      <c r="H798" s="2"/>
      <c r="I798" s="1"/>
      <c r="J798" s="1"/>
      <c r="K798" s="1"/>
      <c r="L798" s="1"/>
      <c r="M798" s="1"/>
      <c r="N798" s="156"/>
      <c r="O798" s="156"/>
      <c r="P798" s="157"/>
    </row>
    <row r="799" spans="1:16" s="104" customFormat="1" ht="13" x14ac:dyDescent="0.2">
      <c r="A799" s="110"/>
      <c r="B799" s="98"/>
      <c r="C799" s="98"/>
      <c r="D799" s="106"/>
      <c r="E799" s="106"/>
      <c r="F799" s="100" t="str">
        <f>IF(G799="Yes",H799,IF(COUNTIF(G799:L799,"Yes")&gt;(Summary!C$22/2),"Yes","No"))</f>
        <v>No</v>
      </c>
      <c r="G799" s="158"/>
      <c r="H799" s="2"/>
      <c r="I799" s="1"/>
      <c r="J799" s="1"/>
      <c r="K799" s="1"/>
      <c r="L799" s="1"/>
      <c r="M799" s="1"/>
      <c r="N799" s="156"/>
      <c r="O799" s="156"/>
      <c r="P799" s="157"/>
    </row>
    <row r="800" spans="1:16" s="104" customFormat="1" ht="13" x14ac:dyDescent="0.2">
      <c r="A800" s="110"/>
      <c r="B800" s="98"/>
      <c r="C800" s="98"/>
      <c r="D800" s="106"/>
      <c r="E800" s="106"/>
      <c r="F800" s="100" t="str">
        <f>IF(G800="Yes",H800,IF(COUNTIF(G800:L800,"Yes")&gt;(Summary!C$22/2),"Yes","No"))</f>
        <v>No</v>
      </c>
      <c r="G800" s="158"/>
      <c r="H800" s="2"/>
      <c r="I800" s="1"/>
      <c r="J800" s="1"/>
      <c r="K800" s="1"/>
      <c r="L800" s="1"/>
      <c r="M800" s="1"/>
      <c r="N800" s="156"/>
      <c r="O800" s="156"/>
      <c r="P800" s="157"/>
    </row>
    <row r="801" spans="1:16" s="104" customFormat="1" ht="13" x14ac:dyDescent="0.2">
      <c r="A801" s="110"/>
      <c r="B801" s="98"/>
      <c r="C801" s="98"/>
      <c r="D801" s="106"/>
      <c r="E801" s="106"/>
      <c r="F801" s="100" t="str">
        <f>IF(G801="Yes",H801,IF(COUNTIF(G801:L801,"Yes")&gt;(Summary!C$22/2),"Yes","No"))</f>
        <v>No</v>
      </c>
      <c r="G801" s="158"/>
      <c r="H801" s="2"/>
      <c r="I801" s="1"/>
      <c r="J801" s="1"/>
      <c r="K801" s="1"/>
      <c r="L801" s="1"/>
      <c r="M801" s="1"/>
      <c r="N801" s="156"/>
      <c r="O801" s="156"/>
      <c r="P801" s="157"/>
    </row>
    <row r="802" spans="1:16" s="104" customFormat="1" ht="13" x14ac:dyDescent="0.2">
      <c r="A802" s="110"/>
      <c r="B802" s="98"/>
      <c r="C802" s="98"/>
      <c r="D802" s="106"/>
      <c r="E802" s="106"/>
      <c r="F802" s="100" t="str">
        <f>IF(G802="Yes",H802,IF(COUNTIF(G802:L802,"Yes")&gt;(Summary!C$22/2),"Yes","No"))</f>
        <v>No</v>
      </c>
      <c r="G802" s="158"/>
      <c r="H802" s="2"/>
      <c r="I802" s="1"/>
      <c r="J802" s="1"/>
      <c r="K802" s="1"/>
      <c r="L802" s="1"/>
      <c r="M802" s="1"/>
      <c r="N802" s="156"/>
      <c r="O802" s="156"/>
      <c r="P802" s="157"/>
    </row>
    <row r="803" spans="1:16" s="104" customFormat="1" ht="13" x14ac:dyDescent="0.2">
      <c r="A803" s="110"/>
      <c r="B803" s="98"/>
      <c r="C803" s="98"/>
      <c r="D803" s="106"/>
      <c r="E803" s="106"/>
      <c r="F803" s="100" t="str">
        <f>IF(G803="Yes",H803,IF(COUNTIF(G803:L803,"Yes")&gt;(Summary!C$22/2),"Yes","No"))</f>
        <v>No</v>
      </c>
      <c r="G803" s="158"/>
      <c r="H803" s="2"/>
      <c r="I803" s="1"/>
      <c r="J803" s="1"/>
      <c r="K803" s="1"/>
      <c r="L803" s="1"/>
      <c r="M803" s="1"/>
      <c r="N803" s="156"/>
      <c r="O803" s="156"/>
      <c r="P803" s="157"/>
    </row>
    <row r="804" spans="1:16" s="104" customFormat="1" ht="13" x14ac:dyDescent="0.2">
      <c r="A804" s="110"/>
      <c r="B804" s="98"/>
      <c r="C804" s="98"/>
      <c r="D804" s="106"/>
      <c r="E804" s="106"/>
      <c r="F804" s="100" t="str">
        <f>IF(G804="Yes",H804,IF(COUNTIF(G804:L804,"Yes")&gt;(Summary!C$22/2),"Yes","No"))</f>
        <v>No</v>
      </c>
      <c r="G804" s="158"/>
      <c r="H804" s="2"/>
      <c r="I804" s="1"/>
      <c r="J804" s="1"/>
      <c r="K804" s="1"/>
      <c r="L804" s="1"/>
      <c r="M804" s="1"/>
      <c r="N804" s="156"/>
      <c r="O804" s="156"/>
      <c r="P804" s="157"/>
    </row>
    <row r="805" spans="1:16" s="104" customFormat="1" ht="13" x14ac:dyDescent="0.2">
      <c r="A805" s="110"/>
      <c r="B805" s="98"/>
      <c r="C805" s="98"/>
      <c r="D805" s="106"/>
      <c r="E805" s="106"/>
      <c r="F805" s="100" t="str">
        <f>IF(G805="Yes",H805,IF(COUNTIF(G805:L805,"Yes")&gt;(Summary!C$22/2),"Yes","No"))</f>
        <v>No</v>
      </c>
      <c r="G805" s="158"/>
      <c r="H805" s="2"/>
      <c r="I805" s="1"/>
      <c r="J805" s="1"/>
      <c r="K805" s="1"/>
      <c r="L805" s="1"/>
      <c r="M805" s="1"/>
      <c r="N805" s="156"/>
      <c r="O805" s="156"/>
      <c r="P805" s="157"/>
    </row>
    <row r="806" spans="1:16" s="104" customFormat="1" ht="13" x14ac:dyDescent="0.2">
      <c r="A806" s="110"/>
      <c r="B806" s="98"/>
      <c r="C806" s="98"/>
      <c r="D806" s="106"/>
      <c r="E806" s="106"/>
      <c r="F806" s="100" t="str">
        <f>IF(G806="Yes",H806,IF(COUNTIF(G806:L806,"Yes")&gt;(Summary!C$22/2),"Yes","No"))</f>
        <v>No</v>
      </c>
      <c r="G806" s="158"/>
      <c r="H806" s="2"/>
      <c r="I806" s="1"/>
      <c r="J806" s="1"/>
      <c r="K806" s="1"/>
      <c r="L806" s="1"/>
      <c r="M806" s="1"/>
      <c r="N806" s="156"/>
      <c r="O806" s="156"/>
      <c r="P806" s="157"/>
    </row>
    <row r="807" spans="1:16" s="104" customFormat="1" ht="13" x14ac:dyDescent="0.2">
      <c r="A807" s="110"/>
      <c r="B807" s="98"/>
      <c r="C807" s="98"/>
      <c r="D807" s="106"/>
      <c r="E807" s="106"/>
      <c r="F807" s="100" t="str">
        <f>IF(G807="Yes",H807,IF(COUNTIF(G807:L807,"Yes")&gt;(Summary!C$22/2),"Yes","No"))</f>
        <v>No</v>
      </c>
      <c r="G807" s="158"/>
      <c r="H807" s="2"/>
      <c r="I807" s="1"/>
      <c r="J807" s="1"/>
      <c r="K807" s="1"/>
      <c r="L807" s="1"/>
      <c r="M807" s="1"/>
      <c r="N807" s="156"/>
      <c r="O807" s="156"/>
      <c r="P807" s="157"/>
    </row>
    <row r="808" spans="1:16" s="104" customFormat="1" ht="13" x14ac:dyDescent="0.2">
      <c r="A808" s="110"/>
      <c r="B808" s="98"/>
      <c r="C808" s="98"/>
      <c r="D808" s="106"/>
      <c r="E808" s="106"/>
      <c r="F808" s="100" t="str">
        <f>IF(G808="Yes",H808,IF(COUNTIF(G808:L808,"Yes")&gt;(Summary!C$22/2),"Yes","No"))</f>
        <v>No</v>
      </c>
      <c r="G808" s="158"/>
      <c r="H808" s="2"/>
      <c r="I808" s="1"/>
      <c r="J808" s="1"/>
      <c r="K808" s="1"/>
      <c r="L808" s="1"/>
      <c r="M808" s="1"/>
      <c r="N808" s="156"/>
      <c r="O808" s="156"/>
      <c r="P808" s="157"/>
    </row>
    <row r="809" spans="1:16" s="104" customFormat="1" ht="13" x14ac:dyDescent="0.2">
      <c r="A809" s="110"/>
      <c r="B809" s="98"/>
      <c r="C809" s="98"/>
      <c r="D809" s="106"/>
      <c r="E809" s="106"/>
      <c r="F809" s="100" t="str">
        <f>IF(G809="Yes",H809,IF(COUNTIF(G809:L809,"Yes")&gt;(Summary!C$22/2),"Yes","No"))</f>
        <v>No</v>
      </c>
      <c r="G809" s="158"/>
      <c r="H809" s="2"/>
      <c r="I809" s="1"/>
      <c r="J809" s="1"/>
      <c r="K809" s="1"/>
      <c r="L809" s="1"/>
      <c r="M809" s="1"/>
      <c r="N809" s="156"/>
      <c r="O809" s="156"/>
      <c r="P809" s="157"/>
    </row>
    <row r="810" spans="1:16" s="104" customFormat="1" ht="13" x14ac:dyDescent="0.2">
      <c r="A810" s="110"/>
      <c r="B810" s="98"/>
      <c r="C810" s="98"/>
      <c r="D810" s="106"/>
      <c r="E810" s="106"/>
      <c r="F810" s="100" t="str">
        <f>IF(G810="Yes",H810,IF(COUNTIF(G810:L810,"Yes")&gt;(Summary!C$22/2),"Yes","No"))</f>
        <v>No</v>
      </c>
      <c r="G810" s="158"/>
      <c r="H810" s="2"/>
      <c r="I810" s="1"/>
      <c r="J810" s="1"/>
      <c r="K810" s="1"/>
      <c r="L810" s="1"/>
      <c r="M810" s="1"/>
      <c r="N810" s="156"/>
      <c r="O810" s="156"/>
      <c r="P810" s="157"/>
    </row>
    <row r="811" spans="1:16" s="104" customFormat="1" ht="13" x14ac:dyDescent="0.2">
      <c r="A811" s="110"/>
      <c r="B811" s="98"/>
      <c r="C811" s="98"/>
      <c r="D811" s="106"/>
      <c r="E811" s="106"/>
      <c r="F811" s="100" t="str">
        <f>IF(G811="Yes",H811,IF(COUNTIF(G811:L811,"Yes")&gt;(Summary!C$22/2),"Yes","No"))</f>
        <v>No</v>
      </c>
      <c r="G811" s="158"/>
      <c r="H811" s="2"/>
      <c r="I811" s="1"/>
      <c r="J811" s="1"/>
      <c r="K811" s="1"/>
      <c r="L811" s="1"/>
      <c r="M811" s="1"/>
      <c r="N811" s="156"/>
      <c r="O811" s="156"/>
      <c r="P811" s="157"/>
    </row>
    <row r="812" spans="1:16" s="104" customFormat="1" ht="13" x14ac:dyDescent="0.2">
      <c r="A812" s="110"/>
      <c r="B812" s="98"/>
      <c r="C812" s="98"/>
      <c r="D812" s="106"/>
      <c r="E812" s="106"/>
      <c r="F812" s="100" t="str">
        <f>IF(G812="Yes",H812,IF(COUNTIF(G812:L812,"Yes")&gt;(Summary!C$22/2),"Yes","No"))</f>
        <v>No</v>
      </c>
      <c r="G812" s="158"/>
      <c r="H812" s="2"/>
      <c r="I812" s="1"/>
      <c r="J812" s="1"/>
      <c r="K812" s="1"/>
      <c r="L812" s="1"/>
      <c r="M812" s="1"/>
      <c r="N812" s="156"/>
      <c r="O812" s="156"/>
      <c r="P812" s="157"/>
    </row>
    <row r="813" spans="1:16" s="104" customFormat="1" ht="13" x14ac:dyDescent="0.2">
      <c r="A813" s="110"/>
      <c r="B813" s="98"/>
      <c r="C813" s="98"/>
      <c r="D813" s="106"/>
      <c r="E813" s="106"/>
      <c r="F813" s="100" t="str">
        <f>IF(G813="Yes",H813,IF(COUNTIF(G813:L813,"Yes")&gt;(Summary!C$22/2),"Yes","No"))</f>
        <v>No</v>
      </c>
      <c r="G813" s="158"/>
      <c r="H813" s="2"/>
      <c r="I813" s="1"/>
      <c r="J813" s="1"/>
      <c r="K813" s="1"/>
      <c r="L813" s="1"/>
      <c r="M813" s="1"/>
      <c r="N813" s="156"/>
      <c r="O813" s="156"/>
      <c r="P813" s="157"/>
    </row>
    <row r="814" spans="1:16" s="104" customFormat="1" ht="13" x14ac:dyDescent="0.2">
      <c r="A814" s="110"/>
      <c r="B814" s="98"/>
      <c r="C814" s="98"/>
      <c r="D814" s="106"/>
      <c r="E814" s="106"/>
      <c r="F814" s="100" t="str">
        <f>IF(G814="Yes",H814,IF(COUNTIF(G814:L814,"Yes")&gt;(Summary!C$22/2),"Yes","No"))</f>
        <v>No</v>
      </c>
      <c r="G814" s="158"/>
      <c r="H814" s="2"/>
      <c r="I814" s="1"/>
      <c r="J814" s="1"/>
      <c r="K814" s="1"/>
      <c r="L814" s="1"/>
      <c r="M814" s="1"/>
      <c r="N814" s="156"/>
      <c r="O814" s="156"/>
      <c r="P814" s="157"/>
    </row>
    <row r="815" spans="1:16" s="104" customFormat="1" ht="13" x14ac:dyDescent="0.2">
      <c r="A815" s="110"/>
      <c r="B815" s="98"/>
      <c r="C815" s="98"/>
      <c r="D815" s="106"/>
      <c r="E815" s="106"/>
      <c r="F815" s="100" t="str">
        <f>IF(G815="Yes",H815,IF(COUNTIF(G815:L815,"Yes")&gt;(Summary!C$22/2),"Yes","No"))</f>
        <v>No</v>
      </c>
      <c r="G815" s="158"/>
      <c r="H815" s="2"/>
      <c r="I815" s="1"/>
      <c r="J815" s="1"/>
      <c r="K815" s="1"/>
      <c r="L815" s="1"/>
      <c r="M815" s="1"/>
      <c r="N815" s="156"/>
      <c r="O815" s="156"/>
      <c r="P815" s="157"/>
    </row>
    <row r="816" spans="1:16" s="104" customFormat="1" ht="13" x14ac:dyDescent="0.2">
      <c r="A816" s="110"/>
      <c r="B816" s="98"/>
      <c r="C816" s="98"/>
      <c r="D816" s="106"/>
      <c r="E816" s="106"/>
      <c r="F816" s="100" t="str">
        <f>IF(G816="Yes",H816,IF(COUNTIF(G816:L816,"Yes")&gt;(Summary!C$22/2),"Yes","No"))</f>
        <v>No</v>
      </c>
      <c r="G816" s="158"/>
      <c r="H816" s="2"/>
      <c r="I816" s="1"/>
      <c r="J816" s="1"/>
      <c r="K816" s="1"/>
      <c r="L816" s="1"/>
      <c r="M816" s="1"/>
      <c r="N816" s="156"/>
      <c r="O816" s="156"/>
      <c r="P816" s="157"/>
    </row>
    <row r="817" spans="1:16" s="104" customFormat="1" ht="13" x14ac:dyDescent="0.2">
      <c r="A817" s="110"/>
      <c r="B817" s="98"/>
      <c r="C817" s="98"/>
      <c r="D817" s="106"/>
      <c r="E817" s="106"/>
      <c r="F817" s="100" t="str">
        <f>IF(G817="Yes",H817,IF(COUNTIF(G817:L817,"Yes")&gt;(Summary!C$22/2),"Yes","No"))</f>
        <v>No</v>
      </c>
      <c r="G817" s="158"/>
      <c r="H817" s="2"/>
      <c r="I817" s="1"/>
      <c r="J817" s="1"/>
      <c r="K817" s="1"/>
      <c r="L817" s="1"/>
      <c r="M817" s="1"/>
      <c r="N817" s="156"/>
      <c r="O817" s="156"/>
      <c r="P817" s="157"/>
    </row>
    <row r="818" spans="1:16" s="104" customFormat="1" ht="13" x14ac:dyDescent="0.2">
      <c r="A818" s="110"/>
      <c r="B818" s="98"/>
      <c r="C818" s="98"/>
      <c r="D818" s="106"/>
      <c r="E818" s="106"/>
      <c r="F818" s="100" t="str">
        <f>IF(G818="Yes",H818,IF(COUNTIF(G818:L818,"Yes")&gt;(Summary!C$22/2),"Yes","No"))</f>
        <v>No</v>
      </c>
      <c r="G818" s="158"/>
      <c r="H818" s="2"/>
      <c r="I818" s="1"/>
      <c r="J818" s="1"/>
      <c r="K818" s="1"/>
      <c r="L818" s="1"/>
      <c r="M818" s="1"/>
      <c r="N818" s="156"/>
      <c r="O818" s="156"/>
      <c r="P818" s="157"/>
    </row>
    <row r="819" spans="1:16" s="104" customFormat="1" ht="13" x14ac:dyDescent="0.2">
      <c r="A819" s="110"/>
      <c r="B819" s="98"/>
      <c r="C819" s="98"/>
      <c r="D819" s="106"/>
      <c r="E819" s="106"/>
      <c r="F819" s="100" t="str">
        <f>IF(G819="Yes",H819,IF(COUNTIF(G819:L819,"Yes")&gt;(Summary!C$22/2),"Yes","No"))</f>
        <v>No</v>
      </c>
      <c r="G819" s="158"/>
      <c r="H819" s="2"/>
      <c r="I819" s="1"/>
      <c r="J819" s="1"/>
      <c r="K819" s="1"/>
      <c r="L819" s="1"/>
      <c r="M819" s="1"/>
      <c r="N819" s="156"/>
      <c r="O819" s="156"/>
      <c r="P819" s="157"/>
    </row>
    <row r="820" spans="1:16" s="104" customFormat="1" ht="13" x14ac:dyDescent="0.2">
      <c r="A820" s="110"/>
      <c r="B820" s="98"/>
      <c r="C820" s="98"/>
      <c r="D820" s="106"/>
      <c r="E820" s="106"/>
      <c r="F820" s="100" t="str">
        <f>IF(G820="Yes",H820,IF(COUNTIF(G820:L820,"Yes")&gt;(Summary!C$22/2),"Yes","No"))</f>
        <v>No</v>
      </c>
      <c r="G820" s="158"/>
      <c r="H820" s="2"/>
      <c r="I820" s="1"/>
      <c r="J820" s="1"/>
      <c r="K820" s="1"/>
      <c r="L820" s="1"/>
      <c r="M820" s="1"/>
      <c r="N820" s="156"/>
      <c r="O820" s="156"/>
      <c r="P820" s="157"/>
    </row>
    <row r="821" spans="1:16" s="104" customFormat="1" ht="13" x14ac:dyDescent="0.2">
      <c r="A821" s="110"/>
      <c r="B821" s="98"/>
      <c r="C821" s="98"/>
      <c r="D821" s="106"/>
      <c r="E821" s="106"/>
      <c r="F821" s="100" t="str">
        <f>IF(G821="Yes",H821,IF(COUNTIF(G821:L821,"Yes")&gt;(Summary!C$22/2),"Yes","No"))</f>
        <v>No</v>
      </c>
      <c r="G821" s="158"/>
      <c r="H821" s="2"/>
      <c r="I821" s="1"/>
      <c r="J821" s="1"/>
      <c r="K821" s="1"/>
      <c r="L821" s="1"/>
      <c r="M821" s="1"/>
      <c r="N821" s="156"/>
      <c r="O821" s="156"/>
      <c r="P821" s="157"/>
    </row>
    <row r="822" spans="1:16" s="104" customFormat="1" ht="13" x14ac:dyDescent="0.2">
      <c r="A822" s="110"/>
      <c r="B822" s="98"/>
      <c r="C822" s="98"/>
      <c r="D822" s="106"/>
      <c r="E822" s="106"/>
      <c r="F822" s="100" t="str">
        <f>IF(G822="Yes",H822,IF(COUNTIF(G822:L822,"Yes")&gt;(Summary!C$22/2),"Yes","No"))</f>
        <v>No</v>
      </c>
      <c r="G822" s="158"/>
      <c r="H822" s="2"/>
      <c r="I822" s="1"/>
      <c r="J822" s="1"/>
      <c r="K822" s="1"/>
      <c r="L822" s="1"/>
      <c r="M822" s="1"/>
      <c r="N822" s="156"/>
      <c r="O822" s="156"/>
      <c r="P822" s="157"/>
    </row>
    <row r="823" spans="1:16" s="104" customFormat="1" ht="13" x14ac:dyDescent="0.2">
      <c r="A823" s="110"/>
      <c r="B823" s="98"/>
      <c r="C823" s="98"/>
      <c r="D823" s="106"/>
      <c r="E823" s="106"/>
      <c r="F823" s="100" t="str">
        <f>IF(G823="Yes",H823,IF(COUNTIF(G823:L823,"Yes")&gt;(Summary!C$22/2),"Yes","No"))</f>
        <v>No</v>
      </c>
      <c r="G823" s="158"/>
      <c r="H823" s="2"/>
      <c r="I823" s="1"/>
      <c r="J823" s="1"/>
      <c r="K823" s="1"/>
      <c r="L823" s="1"/>
      <c r="M823" s="1"/>
      <c r="N823" s="156"/>
      <c r="O823" s="156"/>
      <c r="P823" s="157"/>
    </row>
    <row r="824" spans="1:16" s="104" customFormat="1" ht="13" x14ac:dyDescent="0.2">
      <c r="A824" s="110"/>
      <c r="B824" s="98"/>
      <c r="C824" s="98"/>
      <c r="D824" s="106"/>
      <c r="E824" s="106"/>
      <c r="F824" s="100" t="str">
        <f>IF(G824="Yes",H824,IF(COUNTIF(G824:L824,"Yes")&gt;(Summary!C$22/2),"Yes","No"))</f>
        <v>No</v>
      </c>
      <c r="G824" s="158"/>
      <c r="H824" s="2"/>
      <c r="I824" s="1"/>
      <c r="J824" s="1"/>
      <c r="K824" s="1"/>
      <c r="L824" s="1"/>
      <c r="M824" s="1"/>
      <c r="N824" s="156"/>
      <c r="O824" s="156"/>
      <c r="P824" s="157"/>
    </row>
    <row r="825" spans="1:16" s="104" customFormat="1" ht="13" x14ac:dyDescent="0.2">
      <c r="A825" s="110"/>
      <c r="B825" s="98"/>
      <c r="C825" s="98"/>
      <c r="D825" s="106"/>
      <c r="E825" s="106"/>
      <c r="F825" s="100" t="str">
        <f>IF(G825="Yes",H825,IF(COUNTIF(G825:L825,"Yes")&gt;(Summary!C$22/2),"Yes","No"))</f>
        <v>No</v>
      </c>
      <c r="G825" s="158"/>
      <c r="H825" s="2"/>
      <c r="I825" s="1"/>
      <c r="J825" s="1"/>
      <c r="K825" s="1"/>
      <c r="L825" s="1"/>
      <c r="M825" s="1"/>
      <c r="N825" s="156"/>
      <c r="O825" s="156"/>
      <c r="P825" s="157"/>
    </row>
    <row r="826" spans="1:16" s="104" customFormat="1" ht="13" x14ac:dyDescent="0.2">
      <c r="A826" s="110"/>
      <c r="B826" s="98"/>
      <c r="C826" s="98"/>
      <c r="D826" s="106"/>
      <c r="E826" s="106"/>
      <c r="F826" s="100" t="str">
        <f>IF(G826="Yes",H826,IF(COUNTIF(G826:L826,"Yes")&gt;(Summary!C$22/2),"Yes","No"))</f>
        <v>No</v>
      </c>
      <c r="G826" s="158"/>
      <c r="H826" s="2"/>
      <c r="I826" s="1"/>
      <c r="J826" s="1"/>
      <c r="K826" s="1"/>
      <c r="L826" s="1"/>
      <c r="M826" s="1"/>
      <c r="N826" s="156"/>
      <c r="O826" s="156"/>
      <c r="P826" s="157"/>
    </row>
    <row r="827" spans="1:16" s="104" customFormat="1" ht="13" x14ac:dyDescent="0.2">
      <c r="A827" s="110"/>
      <c r="B827" s="98"/>
      <c r="C827" s="98"/>
      <c r="D827" s="106"/>
      <c r="E827" s="106"/>
      <c r="F827" s="100" t="str">
        <f>IF(G827="Yes",H827,IF(COUNTIF(G827:L827,"Yes")&gt;(Summary!C$22/2),"Yes","No"))</f>
        <v>No</v>
      </c>
      <c r="G827" s="158"/>
      <c r="H827" s="2"/>
      <c r="I827" s="1"/>
      <c r="J827" s="1"/>
      <c r="K827" s="1"/>
      <c r="L827" s="1"/>
      <c r="M827" s="1"/>
      <c r="N827" s="156"/>
      <c r="O827" s="156"/>
      <c r="P827" s="157"/>
    </row>
    <row r="828" spans="1:16" s="104" customFormat="1" ht="13" x14ac:dyDescent="0.2">
      <c r="A828" s="110"/>
      <c r="B828" s="98"/>
      <c r="C828" s="98"/>
      <c r="D828" s="106"/>
      <c r="E828" s="106"/>
      <c r="F828" s="100" t="str">
        <f>IF(G828="Yes",H828,IF(COUNTIF(G828:L828,"Yes")&gt;(Summary!C$22/2),"Yes","No"))</f>
        <v>No</v>
      </c>
      <c r="G828" s="158"/>
      <c r="H828" s="2"/>
      <c r="I828" s="1"/>
      <c r="J828" s="1"/>
      <c r="K828" s="1"/>
      <c r="L828" s="1"/>
      <c r="M828" s="1"/>
      <c r="N828" s="156"/>
      <c r="O828" s="156"/>
      <c r="P828" s="157"/>
    </row>
    <row r="829" spans="1:16" s="104" customFormat="1" ht="13" x14ac:dyDescent="0.2">
      <c r="A829" s="110"/>
      <c r="B829" s="98"/>
      <c r="C829" s="98"/>
      <c r="D829" s="106"/>
      <c r="E829" s="106"/>
      <c r="F829" s="100" t="str">
        <f>IF(G829="Yes",H829,IF(COUNTIF(G829:L829,"Yes")&gt;(Summary!C$22/2),"Yes","No"))</f>
        <v>No</v>
      </c>
      <c r="G829" s="158"/>
      <c r="H829" s="2"/>
      <c r="I829" s="1"/>
      <c r="J829" s="1"/>
      <c r="K829" s="1"/>
      <c r="L829" s="1"/>
      <c r="M829" s="1"/>
      <c r="N829" s="156"/>
      <c r="O829" s="156"/>
      <c r="P829" s="157"/>
    </row>
    <row r="830" spans="1:16" s="104" customFormat="1" ht="13" x14ac:dyDescent="0.2">
      <c r="A830" s="110"/>
      <c r="B830" s="98"/>
      <c r="C830" s="98"/>
      <c r="D830" s="106"/>
      <c r="E830" s="106"/>
      <c r="F830" s="100" t="str">
        <f>IF(G830="Yes",H830,IF(COUNTIF(G830:L830,"Yes")&gt;(Summary!C$22/2),"Yes","No"))</f>
        <v>No</v>
      </c>
      <c r="G830" s="158"/>
      <c r="H830" s="2"/>
      <c r="I830" s="1"/>
      <c r="J830" s="1"/>
      <c r="K830" s="1"/>
      <c r="L830" s="1"/>
      <c r="M830" s="1"/>
      <c r="N830" s="156"/>
      <c r="O830" s="156"/>
      <c r="P830" s="157"/>
    </row>
    <row r="831" spans="1:16" s="104" customFormat="1" ht="13" x14ac:dyDescent="0.2">
      <c r="A831" s="110"/>
      <c r="B831" s="98"/>
      <c r="C831" s="98"/>
      <c r="D831" s="106"/>
      <c r="E831" s="106"/>
      <c r="F831" s="100" t="str">
        <f>IF(G831="Yes",H831,IF(COUNTIF(G831:L831,"Yes")&gt;(Summary!C$22/2),"Yes","No"))</f>
        <v>No</v>
      </c>
      <c r="G831" s="158"/>
      <c r="H831" s="2"/>
      <c r="I831" s="1"/>
      <c r="J831" s="1"/>
      <c r="K831" s="1"/>
      <c r="L831" s="1"/>
      <c r="M831" s="1"/>
      <c r="N831" s="156"/>
      <c r="O831" s="156"/>
      <c r="P831" s="157"/>
    </row>
    <row r="832" spans="1:16" s="104" customFormat="1" ht="13" x14ac:dyDescent="0.2">
      <c r="A832" s="110"/>
      <c r="B832" s="98"/>
      <c r="C832" s="98"/>
      <c r="D832" s="106"/>
      <c r="E832" s="106"/>
      <c r="F832" s="100" t="str">
        <f>IF(G832="Yes",H832,IF(COUNTIF(G832:L832,"Yes")&gt;(Summary!C$22/2),"Yes","No"))</f>
        <v>No</v>
      </c>
      <c r="G832" s="158"/>
      <c r="H832" s="2"/>
      <c r="I832" s="1"/>
      <c r="J832" s="1"/>
      <c r="K832" s="1"/>
      <c r="L832" s="1"/>
      <c r="M832" s="1"/>
      <c r="N832" s="156"/>
      <c r="O832" s="156"/>
      <c r="P832" s="157"/>
    </row>
    <row r="833" spans="1:16" s="104" customFormat="1" ht="13" x14ac:dyDescent="0.2">
      <c r="A833" s="110"/>
      <c r="B833" s="98"/>
      <c r="C833" s="98"/>
      <c r="D833" s="106"/>
      <c r="E833" s="106"/>
      <c r="F833" s="100" t="str">
        <f>IF(G833="Yes",H833,IF(COUNTIF(G833:L833,"Yes")&gt;(Summary!C$22/2),"Yes","No"))</f>
        <v>No</v>
      </c>
      <c r="G833" s="158"/>
      <c r="H833" s="2"/>
      <c r="I833" s="1"/>
      <c r="J833" s="1"/>
      <c r="K833" s="1"/>
      <c r="L833" s="1"/>
      <c r="M833" s="1"/>
      <c r="N833" s="156"/>
      <c r="O833" s="156"/>
      <c r="P833" s="157"/>
    </row>
    <row r="834" spans="1:16" s="104" customFormat="1" ht="13" x14ac:dyDescent="0.2">
      <c r="A834" s="110"/>
      <c r="B834" s="98"/>
      <c r="C834" s="98"/>
      <c r="D834" s="106"/>
      <c r="E834" s="106"/>
      <c r="F834" s="100" t="str">
        <f>IF(G834="Yes",H834,IF(COUNTIF(G834:L834,"Yes")&gt;(Summary!C$22/2),"Yes","No"))</f>
        <v>No</v>
      </c>
      <c r="G834" s="158"/>
      <c r="H834" s="2"/>
      <c r="I834" s="1"/>
      <c r="J834" s="1"/>
      <c r="K834" s="1"/>
      <c r="L834" s="1"/>
      <c r="M834" s="1"/>
      <c r="N834" s="156"/>
      <c r="O834" s="156"/>
      <c r="P834" s="157"/>
    </row>
    <row r="835" spans="1:16" s="104" customFormat="1" ht="13" x14ac:dyDescent="0.2">
      <c r="A835" s="110"/>
      <c r="B835" s="98"/>
      <c r="C835" s="98"/>
      <c r="D835" s="106"/>
      <c r="E835" s="106"/>
      <c r="F835" s="100" t="str">
        <f>IF(G835="Yes",H835,IF(COUNTIF(G835:L835,"Yes")&gt;(Summary!C$22/2),"Yes","No"))</f>
        <v>No</v>
      </c>
      <c r="G835" s="158"/>
      <c r="H835" s="2"/>
      <c r="I835" s="1"/>
      <c r="J835" s="1"/>
      <c r="K835" s="1"/>
      <c r="L835" s="1"/>
      <c r="M835" s="1"/>
      <c r="N835" s="156"/>
      <c r="O835" s="156"/>
      <c r="P835" s="157"/>
    </row>
    <row r="836" spans="1:16" s="104" customFormat="1" ht="13" x14ac:dyDescent="0.2">
      <c r="A836" s="110"/>
      <c r="B836" s="98"/>
      <c r="C836" s="98"/>
      <c r="D836" s="106"/>
      <c r="E836" s="106"/>
      <c r="F836" s="100" t="str">
        <f>IF(G836="Yes",H836,IF(COUNTIF(G836:L836,"Yes")&gt;(Summary!C$22/2),"Yes","No"))</f>
        <v>No</v>
      </c>
      <c r="G836" s="158"/>
      <c r="H836" s="2"/>
      <c r="I836" s="1"/>
      <c r="J836" s="1"/>
      <c r="K836" s="1"/>
      <c r="L836" s="1"/>
      <c r="M836" s="1"/>
      <c r="N836" s="156"/>
      <c r="O836" s="156"/>
      <c r="P836" s="157"/>
    </row>
    <row r="837" spans="1:16" s="104" customFormat="1" ht="13" x14ac:dyDescent="0.2">
      <c r="A837" s="110"/>
      <c r="B837" s="98"/>
      <c r="C837" s="98"/>
      <c r="D837" s="106"/>
      <c r="E837" s="106"/>
      <c r="F837" s="100" t="str">
        <f>IF(G837="Yes",H837,IF(COUNTIF(G837:L837,"Yes")&gt;(Summary!C$22/2),"Yes","No"))</f>
        <v>No</v>
      </c>
      <c r="G837" s="158"/>
      <c r="H837" s="2"/>
      <c r="I837" s="1"/>
      <c r="J837" s="1"/>
      <c r="K837" s="1"/>
      <c r="L837" s="1"/>
      <c r="M837" s="1"/>
      <c r="N837" s="156"/>
      <c r="O837" s="156"/>
      <c r="P837" s="157"/>
    </row>
    <row r="838" spans="1:16" s="104" customFormat="1" ht="13" x14ac:dyDescent="0.2">
      <c r="A838" s="110"/>
      <c r="B838" s="98"/>
      <c r="C838" s="98"/>
      <c r="D838" s="106"/>
      <c r="E838" s="106"/>
      <c r="F838" s="100" t="str">
        <f>IF(G838="Yes",H838,IF(COUNTIF(G838:L838,"Yes")&gt;(Summary!C$22/2),"Yes","No"))</f>
        <v>No</v>
      </c>
      <c r="G838" s="158"/>
      <c r="H838" s="2"/>
      <c r="I838" s="1"/>
      <c r="J838" s="1"/>
      <c r="K838" s="1"/>
      <c r="L838" s="1"/>
      <c r="M838" s="1"/>
      <c r="N838" s="156"/>
      <c r="O838" s="156"/>
      <c r="P838" s="157"/>
    </row>
    <row r="839" spans="1:16" s="104" customFormat="1" ht="13" x14ac:dyDescent="0.2">
      <c r="A839" s="110"/>
      <c r="B839" s="98"/>
      <c r="C839" s="98"/>
      <c r="D839" s="106"/>
      <c r="E839" s="106"/>
      <c r="F839" s="100" t="str">
        <f>IF(G839="Yes",H839,IF(COUNTIF(G839:L839,"Yes")&gt;(Summary!C$22/2),"Yes","No"))</f>
        <v>No</v>
      </c>
      <c r="G839" s="158"/>
      <c r="H839" s="2"/>
      <c r="I839" s="1"/>
      <c r="J839" s="1"/>
      <c r="K839" s="1"/>
      <c r="L839" s="1"/>
      <c r="M839" s="1"/>
      <c r="N839" s="156"/>
      <c r="O839" s="156"/>
      <c r="P839" s="157"/>
    </row>
    <row r="840" spans="1:16" s="104" customFormat="1" ht="13" x14ac:dyDescent="0.2">
      <c r="A840" s="110"/>
      <c r="B840" s="98"/>
      <c r="C840" s="98"/>
      <c r="D840" s="106"/>
      <c r="E840" s="106"/>
      <c r="F840" s="100" t="str">
        <f>IF(G840="Yes",H840,IF(COUNTIF(G840:L840,"Yes")&gt;(Summary!C$22/2),"Yes","No"))</f>
        <v>No</v>
      </c>
      <c r="G840" s="158"/>
      <c r="H840" s="2"/>
      <c r="I840" s="1"/>
      <c r="J840" s="1"/>
      <c r="K840" s="1"/>
      <c r="L840" s="1"/>
      <c r="M840" s="1"/>
      <c r="N840" s="156"/>
      <c r="O840" s="156"/>
      <c r="P840" s="157"/>
    </row>
    <row r="841" spans="1:16" s="104" customFormat="1" ht="13" x14ac:dyDescent="0.2">
      <c r="A841" s="110"/>
      <c r="B841" s="98"/>
      <c r="C841" s="98"/>
      <c r="D841" s="106"/>
      <c r="E841" s="106"/>
      <c r="F841" s="100" t="str">
        <f>IF(G841="Yes",H841,IF(COUNTIF(G841:L841,"Yes")&gt;(Summary!C$22/2),"Yes","No"))</f>
        <v>No</v>
      </c>
      <c r="G841" s="158"/>
      <c r="H841" s="2"/>
      <c r="I841" s="1"/>
      <c r="J841" s="1"/>
      <c r="K841" s="1"/>
      <c r="L841" s="1"/>
      <c r="M841" s="1"/>
      <c r="N841" s="156"/>
      <c r="O841" s="156"/>
      <c r="P841" s="157"/>
    </row>
    <row r="842" spans="1:16" s="104" customFormat="1" ht="13" x14ac:dyDescent="0.2">
      <c r="A842" s="110"/>
      <c r="B842" s="98"/>
      <c r="C842" s="98"/>
      <c r="D842" s="106"/>
      <c r="E842" s="106"/>
      <c r="F842" s="100" t="str">
        <f>IF(G842="Yes",H842,IF(COUNTIF(G842:L842,"Yes")&gt;(Summary!C$22/2),"Yes","No"))</f>
        <v>No</v>
      </c>
      <c r="G842" s="158"/>
      <c r="H842" s="2"/>
      <c r="I842" s="1"/>
      <c r="J842" s="1"/>
      <c r="K842" s="1"/>
      <c r="L842" s="1"/>
      <c r="M842" s="1"/>
      <c r="N842" s="156"/>
      <c r="O842" s="156"/>
      <c r="P842" s="157"/>
    </row>
    <row r="843" spans="1:16" s="104" customFormat="1" ht="13" x14ac:dyDescent="0.2">
      <c r="A843" s="110"/>
      <c r="B843" s="98"/>
      <c r="C843" s="98"/>
      <c r="D843" s="106"/>
      <c r="E843" s="106"/>
      <c r="F843" s="100" t="str">
        <f>IF(G843="Yes",H843,IF(COUNTIF(G843:L843,"Yes")&gt;(Summary!C$22/2),"Yes","No"))</f>
        <v>No</v>
      </c>
      <c r="G843" s="158"/>
      <c r="H843" s="2"/>
      <c r="I843" s="1"/>
      <c r="J843" s="1"/>
      <c r="K843" s="1"/>
      <c r="L843" s="1"/>
      <c r="M843" s="1"/>
      <c r="N843" s="156"/>
      <c r="O843" s="156"/>
      <c r="P843" s="157"/>
    </row>
    <row r="844" spans="1:16" s="104" customFormat="1" ht="13" x14ac:dyDescent="0.2">
      <c r="A844" s="110"/>
      <c r="B844" s="98"/>
      <c r="C844" s="98"/>
      <c r="D844" s="106"/>
      <c r="E844" s="106"/>
      <c r="F844" s="100" t="str">
        <f>IF(G844="Yes",H844,IF(COUNTIF(G844:L844,"Yes")&gt;(Summary!C$22/2),"Yes","No"))</f>
        <v>No</v>
      </c>
      <c r="G844" s="158"/>
      <c r="H844" s="2"/>
      <c r="I844" s="1"/>
      <c r="J844" s="1"/>
      <c r="K844" s="1"/>
      <c r="L844" s="1"/>
      <c r="M844" s="1"/>
      <c r="N844" s="156"/>
      <c r="O844" s="156"/>
      <c r="P844" s="157"/>
    </row>
    <row r="845" spans="1:16" s="104" customFormat="1" ht="13" x14ac:dyDescent="0.2">
      <c r="A845" s="110"/>
      <c r="B845" s="98"/>
      <c r="C845" s="98"/>
      <c r="D845" s="106"/>
      <c r="E845" s="106"/>
      <c r="F845" s="100" t="str">
        <f>IF(G845="Yes",H845,IF(COUNTIF(G845:L845,"Yes")&gt;(Summary!C$22/2),"Yes","No"))</f>
        <v>No</v>
      </c>
      <c r="G845" s="158"/>
      <c r="H845" s="2"/>
      <c r="I845" s="1"/>
      <c r="J845" s="1"/>
      <c r="K845" s="1"/>
      <c r="L845" s="1"/>
      <c r="M845" s="1"/>
      <c r="N845" s="156"/>
      <c r="O845" s="156"/>
      <c r="P845" s="157"/>
    </row>
    <row r="846" spans="1:16" s="104" customFormat="1" ht="13" x14ac:dyDescent="0.2">
      <c r="A846" s="110"/>
      <c r="B846" s="98"/>
      <c r="C846" s="98"/>
      <c r="D846" s="106"/>
      <c r="E846" s="106"/>
      <c r="F846" s="100" t="str">
        <f>IF(G846="Yes",H846,IF(COUNTIF(G846:L846,"Yes")&gt;(Summary!C$22/2),"Yes","No"))</f>
        <v>No</v>
      </c>
      <c r="G846" s="158"/>
      <c r="H846" s="2"/>
      <c r="I846" s="1"/>
      <c r="J846" s="1"/>
      <c r="K846" s="1"/>
      <c r="L846" s="1"/>
      <c r="M846" s="1"/>
      <c r="N846" s="156"/>
      <c r="O846" s="156"/>
      <c r="P846" s="157"/>
    </row>
    <row r="847" spans="1:16" s="104" customFormat="1" ht="13" x14ac:dyDescent="0.2">
      <c r="A847" s="110"/>
      <c r="B847" s="98"/>
      <c r="C847" s="98"/>
      <c r="D847" s="106"/>
      <c r="E847" s="106"/>
      <c r="F847" s="100" t="str">
        <f>IF(G847="Yes",H847,IF(COUNTIF(G847:L847,"Yes")&gt;(Summary!C$22/2),"Yes","No"))</f>
        <v>No</v>
      </c>
      <c r="G847" s="158"/>
      <c r="H847" s="2"/>
      <c r="I847" s="1"/>
      <c r="J847" s="1"/>
      <c r="K847" s="1"/>
      <c r="L847" s="1"/>
      <c r="M847" s="1"/>
      <c r="N847" s="156"/>
      <c r="O847" s="156"/>
      <c r="P847" s="157"/>
    </row>
    <row r="848" spans="1:16" s="104" customFormat="1" ht="13" x14ac:dyDescent="0.2">
      <c r="A848" s="110"/>
      <c r="B848" s="98"/>
      <c r="C848" s="98"/>
      <c r="D848" s="106"/>
      <c r="E848" s="106"/>
      <c r="F848" s="100" t="str">
        <f>IF(G848="Yes",H848,IF(COUNTIF(G848:L848,"Yes")&gt;(Summary!C$22/2),"Yes","No"))</f>
        <v>No</v>
      </c>
      <c r="G848" s="158"/>
      <c r="H848" s="2"/>
      <c r="I848" s="1"/>
      <c r="J848" s="1"/>
      <c r="K848" s="1"/>
      <c r="L848" s="1"/>
      <c r="M848" s="1"/>
      <c r="N848" s="156"/>
      <c r="O848" s="156"/>
      <c r="P848" s="157"/>
    </row>
    <row r="849" spans="1:16" s="104" customFormat="1" ht="13" x14ac:dyDescent="0.2">
      <c r="A849" s="110"/>
      <c r="B849" s="98"/>
      <c r="C849" s="98"/>
      <c r="D849" s="106"/>
      <c r="E849" s="106"/>
      <c r="F849" s="100" t="str">
        <f>IF(G849="Yes",H849,IF(COUNTIF(G849:L849,"Yes")&gt;(Summary!C$22/2),"Yes","No"))</f>
        <v>No</v>
      </c>
      <c r="G849" s="158"/>
      <c r="H849" s="2"/>
      <c r="I849" s="1"/>
      <c r="J849" s="1"/>
      <c r="K849" s="1"/>
      <c r="L849" s="1"/>
      <c r="M849" s="1"/>
      <c r="N849" s="156"/>
      <c r="O849" s="156"/>
      <c r="P849" s="157"/>
    </row>
    <row r="850" spans="1:16" s="104" customFormat="1" ht="13" x14ac:dyDescent="0.2">
      <c r="A850" s="110"/>
      <c r="B850" s="98"/>
      <c r="C850" s="98"/>
      <c r="D850" s="106"/>
      <c r="E850" s="106"/>
      <c r="F850" s="100" t="str">
        <f>IF(G850="Yes",H850,IF(COUNTIF(G850:L850,"Yes")&gt;(Summary!C$22/2),"Yes","No"))</f>
        <v>No</v>
      </c>
      <c r="G850" s="158"/>
      <c r="H850" s="2"/>
      <c r="I850" s="1"/>
      <c r="J850" s="1"/>
      <c r="K850" s="1"/>
      <c r="L850" s="1"/>
      <c r="M850" s="1"/>
      <c r="N850" s="156"/>
      <c r="O850" s="156"/>
      <c r="P850" s="157"/>
    </row>
    <row r="851" spans="1:16" s="104" customFormat="1" ht="13" x14ac:dyDescent="0.2">
      <c r="A851" s="110"/>
      <c r="B851" s="98"/>
      <c r="C851" s="98"/>
      <c r="D851" s="106"/>
      <c r="E851" s="106"/>
      <c r="F851" s="100" t="str">
        <f>IF(G851="Yes",H851,IF(COUNTIF(G851:L851,"Yes")&gt;(Summary!C$22/2),"Yes","No"))</f>
        <v>No</v>
      </c>
      <c r="G851" s="158"/>
      <c r="H851" s="2"/>
      <c r="I851" s="1"/>
      <c r="J851" s="1"/>
      <c r="K851" s="1"/>
      <c r="L851" s="1"/>
      <c r="M851" s="1"/>
      <c r="N851" s="156"/>
      <c r="O851" s="156"/>
      <c r="P851" s="157"/>
    </row>
    <row r="852" spans="1:16" s="104" customFormat="1" ht="13" x14ac:dyDescent="0.2">
      <c r="A852" s="110"/>
      <c r="B852" s="98"/>
      <c r="C852" s="98"/>
      <c r="D852" s="106"/>
      <c r="E852" s="106"/>
      <c r="F852" s="100" t="str">
        <f>IF(G852="Yes",H852,IF(COUNTIF(G852:L852,"Yes")&gt;(Summary!C$22/2),"Yes","No"))</f>
        <v>No</v>
      </c>
      <c r="G852" s="158"/>
      <c r="H852" s="2"/>
      <c r="I852" s="1"/>
      <c r="J852" s="1"/>
      <c r="K852" s="1"/>
      <c r="L852" s="1"/>
      <c r="M852" s="1"/>
      <c r="N852" s="156"/>
      <c r="O852" s="156"/>
      <c r="P852" s="157"/>
    </row>
    <row r="853" spans="1:16" s="104" customFormat="1" ht="13" x14ac:dyDescent="0.2">
      <c r="A853" s="110"/>
      <c r="B853" s="98"/>
      <c r="C853" s="98"/>
      <c r="D853" s="106"/>
      <c r="E853" s="106"/>
      <c r="F853" s="100" t="str">
        <f>IF(G853="Yes",H853,IF(COUNTIF(G853:L853,"Yes")&gt;(Summary!C$22/2),"Yes","No"))</f>
        <v>No</v>
      </c>
      <c r="G853" s="158"/>
      <c r="H853" s="2"/>
      <c r="I853" s="1"/>
      <c r="J853" s="1"/>
      <c r="K853" s="1"/>
      <c r="L853" s="1"/>
      <c r="M853" s="1"/>
      <c r="N853" s="156"/>
      <c r="O853" s="156"/>
      <c r="P853" s="157"/>
    </row>
    <row r="854" spans="1:16" s="104" customFormat="1" ht="13" x14ac:dyDescent="0.2">
      <c r="A854" s="110"/>
      <c r="B854" s="98"/>
      <c r="C854" s="98"/>
      <c r="D854" s="106"/>
      <c r="E854" s="106"/>
      <c r="F854" s="100" t="str">
        <f>IF(G854="Yes",H854,IF(COUNTIF(G854:L854,"Yes")&gt;(Summary!C$22/2),"Yes","No"))</f>
        <v>No</v>
      </c>
      <c r="G854" s="158"/>
      <c r="H854" s="2"/>
      <c r="I854" s="1"/>
      <c r="J854" s="1"/>
      <c r="K854" s="1"/>
      <c r="L854" s="1"/>
      <c r="M854" s="1"/>
      <c r="N854" s="156"/>
      <c r="O854" s="156"/>
      <c r="P854" s="157"/>
    </row>
    <row r="855" spans="1:16" s="104" customFormat="1" ht="13" x14ac:dyDescent="0.2">
      <c r="A855" s="110"/>
      <c r="B855" s="98"/>
      <c r="C855" s="98"/>
      <c r="D855" s="106"/>
      <c r="E855" s="106"/>
      <c r="F855" s="100" t="str">
        <f>IF(G855="Yes",H855,IF(COUNTIF(G855:L855,"Yes")&gt;(Summary!C$22/2),"Yes","No"))</f>
        <v>No</v>
      </c>
      <c r="G855" s="158"/>
      <c r="H855" s="2"/>
      <c r="I855" s="1"/>
      <c r="J855" s="1"/>
      <c r="K855" s="1"/>
      <c r="L855" s="1"/>
      <c r="M855" s="1"/>
      <c r="N855" s="156"/>
      <c r="O855" s="156"/>
      <c r="P855" s="157"/>
    </row>
    <row r="856" spans="1:16" s="104" customFormat="1" ht="13" x14ac:dyDescent="0.2">
      <c r="A856" s="110"/>
      <c r="B856" s="98"/>
      <c r="C856" s="98"/>
      <c r="D856" s="106"/>
      <c r="E856" s="106"/>
      <c r="F856" s="100" t="str">
        <f>IF(G856="Yes",H856,IF(COUNTIF(G856:L856,"Yes")&gt;(Summary!C$22/2),"Yes","No"))</f>
        <v>No</v>
      </c>
      <c r="G856" s="158"/>
      <c r="H856" s="2"/>
      <c r="I856" s="1"/>
      <c r="J856" s="1"/>
      <c r="K856" s="1"/>
      <c r="L856" s="1"/>
      <c r="M856" s="1"/>
      <c r="N856" s="156"/>
      <c r="O856" s="156"/>
      <c r="P856" s="157"/>
    </row>
    <row r="857" spans="1:16" s="104" customFormat="1" ht="13" x14ac:dyDescent="0.2">
      <c r="A857" s="110"/>
      <c r="B857" s="98"/>
      <c r="C857" s="98"/>
      <c r="D857" s="106"/>
      <c r="E857" s="106"/>
      <c r="F857" s="100" t="str">
        <f>IF(G857="Yes",H857,IF(COUNTIF(G857:L857,"Yes")&gt;(Summary!C$22/2),"Yes","No"))</f>
        <v>No</v>
      </c>
      <c r="G857" s="158"/>
      <c r="H857" s="2"/>
      <c r="I857" s="1"/>
      <c r="J857" s="1"/>
      <c r="K857" s="1"/>
      <c r="L857" s="1"/>
      <c r="M857" s="1"/>
      <c r="N857" s="156"/>
      <c r="O857" s="156"/>
      <c r="P857" s="157"/>
    </row>
    <row r="858" spans="1:16" s="104" customFormat="1" ht="13" x14ac:dyDescent="0.2">
      <c r="A858" s="110"/>
      <c r="B858" s="98"/>
      <c r="C858" s="98"/>
      <c r="D858" s="106"/>
      <c r="E858" s="106"/>
      <c r="F858" s="100" t="str">
        <f>IF(G858="Yes",H858,IF(COUNTIF(G858:L858,"Yes")&gt;(Summary!C$22/2),"Yes","No"))</f>
        <v>No</v>
      </c>
      <c r="G858" s="158"/>
      <c r="H858" s="2"/>
      <c r="I858" s="1"/>
      <c r="J858" s="1"/>
      <c r="K858" s="1"/>
      <c r="L858" s="1"/>
      <c r="M858" s="1"/>
      <c r="N858" s="156"/>
      <c r="O858" s="156"/>
      <c r="P858" s="157"/>
    </row>
    <row r="859" spans="1:16" s="104" customFormat="1" ht="13" x14ac:dyDescent="0.2">
      <c r="A859" s="110"/>
      <c r="B859" s="98"/>
      <c r="C859" s="98"/>
      <c r="D859" s="106"/>
      <c r="E859" s="106"/>
      <c r="F859" s="100" t="str">
        <f>IF(G859="Yes",H859,IF(COUNTIF(G859:L859,"Yes")&gt;(Summary!C$22/2),"Yes","No"))</f>
        <v>No</v>
      </c>
      <c r="G859" s="158"/>
      <c r="H859" s="2"/>
      <c r="I859" s="1"/>
      <c r="J859" s="1"/>
      <c r="K859" s="1"/>
      <c r="L859" s="1"/>
      <c r="M859" s="1"/>
      <c r="N859" s="156"/>
      <c r="O859" s="156"/>
      <c r="P859" s="157"/>
    </row>
    <row r="860" spans="1:16" s="104" customFormat="1" ht="13" x14ac:dyDescent="0.2">
      <c r="A860" s="110"/>
      <c r="B860" s="98"/>
      <c r="C860" s="98"/>
      <c r="D860" s="106"/>
      <c r="E860" s="106"/>
      <c r="F860" s="100" t="str">
        <f>IF(G860="Yes",H860,IF(COUNTIF(G860:L860,"Yes")&gt;(Summary!C$22/2),"Yes","No"))</f>
        <v>No</v>
      </c>
      <c r="G860" s="158"/>
      <c r="H860" s="2"/>
      <c r="I860" s="1"/>
      <c r="J860" s="1"/>
      <c r="K860" s="1"/>
      <c r="L860" s="1"/>
      <c r="M860" s="1"/>
      <c r="N860" s="156"/>
      <c r="O860" s="156"/>
      <c r="P860" s="157"/>
    </row>
    <row r="861" spans="1:16" s="104" customFormat="1" ht="13" x14ac:dyDescent="0.2">
      <c r="A861" s="110"/>
      <c r="B861" s="98"/>
      <c r="C861" s="98"/>
      <c r="D861" s="106"/>
      <c r="E861" s="106"/>
      <c r="F861" s="100" t="str">
        <f>IF(G861="Yes",H861,IF(COUNTIF(G861:L861,"Yes")&gt;(Summary!C$22/2),"Yes","No"))</f>
        <v>No</v>
      </c>
      <c r="G861" s="158"/>
      <c r="H861" s="2"/>
      <c r="I861" s="1"/>
      <c r="J861" s="1"/>
      <c r="K861" s="1"/>
      <c r="L861" s="1"/>
      <c r="M861" s="1"/>
      <c r="N861" s="156"/>
      <c r="O861" s="156"/>
      <c r="P861" s="157"/>
    </row>
    <row r="862" spans="1:16" s="104" customFormat="1" ht="13" x14ac:dyDescent="0.2">
      <c r="A862" s="110"/>
      <c r="B862" s="98"/>
      <c r="C862" s="98"/>
      <c r="D862" s="106"/>
      <c r="E862" s="106"/>
      <c r="F862" s="100" t="str">
        <f>IF(G862="Yes",H862,IF(COUNTIF(G862:L862,"Yes")&gt;(Summary!C$22/2),"Yes","No"))</f>
        <v>No</v>
      </c>
      <c r="G862" s="158"/>
      <c r="H862" s="2"/>
      <c r="I862" s="1"/>
      <c r="J862" s="1"/>
      <c r="K862" s="1"/>
      <c r="L862" s="1"/>
      <c r="M862" s="1"/>
      <c r="N862" s="156"/>
      <c r="O862" s="156"/>
      <c r="P862" s="157"/>
    </row>
    <row r="863" spans="1:16" s="104" customFormat="1" ht="13" x14ac:dyDescent="0.2">
      <c r="A863" s="110"/>
      <c r="B863" s="98"/>
      <c r="C863" s="98"/>
      <c r="D863" s="106"/>
      <c r="E863" s="106"/>
      <c r="F863" s="100" t="str">
        <f>IF(G863="Yes",H863,IF(COUNTIF(G863:L863,"Yes")&gt;(Summary!C$22/2),"Yes","No"))</f>
        <v>No</v>
      </c>
      <c r="G863" s="158"/>
      <c r="H863" s="2"/>
      <c r="I863" s="1"/>
      <c r="J863" s="1"/>
      <c r="K863" s="1"/>
      <c r="L863" s="1"/>
      <c r="M863" s="1"/>
      <c r="N863" s="156"/>
      <c r="O863" s="156"/>
      <c r="P863" s="157"/>
    </row>
    <row r="864" spans="1:16" s="104" customFormat="1" ht="13" x14ac:dyDescent="0.2">
      <c r="A864" s="110"/>
      <c r="B864" s="98"/>
      <c r="C864" s="98"/>
      <c r="D864" s="106"/>
      <c r="E864" s="106"/>
      <c r="F864" s="100" t="str">
        <f>IF(G864="Yes",H864,IF(COUNTIF(G864:L864,"Yes")&gt;(Summary!C$22/2),"Yes","No"))</f>
        <v>No</v>
      </c>
      <c r="G864" s="158"/>
      <c r="H864" s="2"/>
      <c r="I864" s="1"/>
      <c r="J864" s="1"/>
      <c r="K864" s="1"/>
      <c r="L864" s="1"/>
      <c r="M864" s="1"/>
      <c r="N864" s="156"/>
      <c r="O864" s="156"/>
      <c r="P864" s="157"/>
    </row>
    <row r="865" spans="1:16" s="104" customFormat="1" ht="13" x14ac:dyDescent="0.2">
      <c r="A865" s="110"/>
      <c r="B865" s="98"/>
      <c r="C865" s="98"/>
      <c r="D865" s="106"/>
      <c r="E865" s="106"/>
      <c r="F865" s="100" t="str">
        <f>IF(G865="Yes",H865,IF(COUNTIF(G865:L865,"Yes")&gt;(Summary!C$22/2),"Yes","No"))</f>
        <v>No</v>
      </c>
      <c r="G865" s="158"/>
      <c r="H865" s="2"/>
      <c r="I865" s="1"/>
      <c r="J865" s="1"/>
      <c r="K865" s="1"/>
      <c r="L865" s="1"/>
      <c r="M865" s="1"/>
      <c r="N865" s="156"/>
      <c r="O865" s="156"/>
      <c r="P865" s="157"/>
    </row>
    <row r="866" spans="1:16" s="104" customFormat="1" ht="13" x14ac:dyDescent="0.2">
      <c r="A866" s="110"/>
      <c r="B866" s="98"/>
      <c r="C866" s="98"/>
      <c r="D866" s="106"/>
      <c r="E866" s="106"/>
      <c r="F866" s="100" t="str">
        <f>IF(G866="Yes",H866,IF(COUNTIF(G866:L866,"Yes")&gt;(Summary!C$22/2),"Yes","No"))</f>
        <v>No</v>
      </c>
      <c r="G866" s="158"/>
      <c r="H866" s="2"/>
      <c r="I866" s="1"/>
      <c r="J866" s="1"/>
      <c r="K866" s="1"/>
      <c r="L866" s="1"/>
      <c r="M866" s="1"/>
      <c r="N866" s="156"/>
      <c r="O866" s="156"/>
      <c r="P866" s="157"/>
    </row>
    <row r="867" spans="1:16" s="104" customFormat="1" ht="13" x14ac:dyDescent="0.2">
      <c r="A867" s="110"/>
      <c r="B867" s="98"/>
      <c r="C867" s="98"/>
      <c r="D867" s="106"/>
      <c r="E867" s="106"/>
      <c r="F867" s="100" t="str">
        <f>IF(G867="Yes",H867,IF(COUNTIF(G867:L867,"Yes")&gt;(Summary!C$22/2),"Yes","No"))</f>
        <v>No</v>
      </c>
      <c r="G867" s="158"/>
      <c r="H867" s="2"/>
      <c r="I867" s="1"/>
      <c r="J867" s="1"/>
      <c r="K867" s="1"/>
      <c r="L867" s="1"/>
      <c r="M867" s="1"/>
      <c r="N867" s="156"/>
      <c r="O867" s="156"/>
      <c r="P867" s="157"/>
    </row>
    <row r="868" spans="1:16" s="104" customFormat="1" ht="13" x14ac:dyDescent="0.2">
      <c r="A868" s="110"/>
      <c r="B868" s="98"/>
      <c r="C868" s="98"/>
      <c r="D868" s="106"/>
      <c r="E868" s="106"/>
      <c r="F868" s="100" t="str">
        <f>IF(G868="Yes",H868,IF(COUNTIF(G868:L868,"Yes")&gt;(Summary!C$22/2),"Yes","No"))</f>
        <v>No</v>
      </c>
      <c r="G868" s="158"/>
      <c r="H868" s="2"/>
      <c r="I868" s="1"/>
      <c r="J868" s="1"/>
      <c r="K868" s="1"/>
      <c r="L868" s="1"/>
      <c r="M868" s="1"/>
      <c r="N868" s="156"/>
      <c r="O868" s="156"/>
      <c r="P868" s="157"/>
    </row>
    <row r="869" spans="1:16" s="104" customFormat="1" ht="13" x14ac:dyDescent="0.2">
      <c r="A869" s="110"/>
      <c r="B869" s="98"/>
      <c r="C869" s="98"/>
      <c r="D869" s="106"/>
      <c r="E869" s="106"/>
      <c r="F869" s="100" t="str">
        <f>IF(G869="Yes",H869,IF(COUNTIF(G869:L869,"Yes")&gt;(Summary!C$22/2),"Yes","No"))</f>
        <v>No</v>
      </c>
      <c r="G869" s="158"/>
      <c r="H869" s="2"/>
      <c r="I869" s="1"/>
      <c r="J869" s="1"/>
      <c r="K869" s="1"/>
      <c r="L869" s="1"/>
      <c r="M869" s="1"/>
      <c r="N869" s="156"/>
      <c r="O869" s="156"/>
      <c r="P869" s="157"/>
    </row>
    <row r="870" spans="1:16" s="104" customFormat="1" ht="13" x14ac:dyDescent="0.2">
      <c r="A870" s="110"/>
      <c r="B870" s="98"/>
      <c r="C870" s="98"/>
      <c r="D870" s="106"/>
      <c r="E870" s="106"/>
      <c r="F870" s="100" t="str">
        <f>IF(G870="Yes",H870,IF(COUNTIF(G870:L870,"Yes")&gt;(Summary!C$22/2),"Yes","No"))</f>
        <v>No</v>
      </c>
      <c r="G870" s="158"/>
      <c r="H870" s="2"/>
      <c r="I870" s="1"/>
      <c r="J870" s="1"/>
      <c r="K870" s="1"/>
      <c r="L870" s="1"/>
      <c r="M870" s="1"/>
      <c r="N870" s="156"/>
      <c r="O870" s="156"/>
      <c r="P870" s="157"/>
    </row>
    <row r="871" spans="1:16" s="104" customFormat="1" ht="13" x14ac:dyDescent="0.2">
      <c r="A871" s="110"/>
      <c r="B871" s="98"/>
      <c r="C871" s="98"/>
      <c r="D871" s="106"/>
      <c r="E871" s="106"/>
      <c r="F871" s="100" t="str">
        <f>IF(G871="Yes",H871,IF(COUNTIF(G871:L871,"Yes")&gt;(Summary!C$22/2),"Yes","No"))</f>
        <v>No</v>
      </c>
      <c r="G871" s="158"/>
      <c r="H871" s="2"/>
      <c r="I871" s="1"/>
      <c r="J871" s="1"/>
      <c r="K871" s="1"/>
      <c r="L871" s="1"/>
      <c r="M871" s="1"/>
      <c r="N871" s="156"/>
      <c r="O871" s="156"/>
      <c r="P871" s="157"/>
    </row>
    <row r="872" spans="1:16" s="104" customFormat="1" ht="13" x14ac:dyDescent="0.2">
      <c r="A872" s="110"/>
      <c r="B872" s="98"/>
      <c r="C872" s="98"/>
      <c r="D872" s="106"/>
      <c r="E872" s="106"/>
      <c r="F872" s="100" t="str">
        <f>IF(G872="Yes",H872,IF(COUNTIF(G872:L872,"Yes")&gt;(Summary!C$22/2),"Yes","No"))</f>
        <v>No</v>
      </c>
      <c r="G872" s="158"/>
      <c r="H872" s="2"/>
      <c r="I872" s="1"/>
      <c r="J872" s="1"/>
      <c r="K872" s="1"/>
      <c r="L872" s="1"/>
      <c r="M872" s="1"/>
      <c r="N872" s="156"/>
      <c r="O872" s="156"/>
      <c r="P872" s="157"/>
    </row>
    <row r="873" spans="1:16" s="104" customFormat="1" ht="13" x14ac:dyDescent="0.2">
      <c r="A873" s="110"/>
      <c r="B873" s="98"/>
      <c r="C873" s="98"/>
      <c r="D873" s="106"/>
      <c r="E873" s="106"/>
      <c r="F873" s="100" t="str">
        <f>IF(G873="Yes",H873,IF(COUNTIF(G873:L873,"Yes")&gt;(Summary!C$22/2),"Yes","No"))</f>
        <v>No</v>
      </c>
      <c r="G873" s="158"/>
      <c r="H873" s="2"/>
      <c r="I873" s="1"/>
      <c r="J873" s="1"/>
      <c r="K873" s="1"/>
      <c r="L873" s="1"/>
      <c r="M873" s="1"/>
      <c r="N873" s="156"/>
      <c r="O873" s="156"/>
      <c r="P873" s="157"/>
    </row>
    <row r="874" spans="1:16" s="104" customFormat="1" ht="13" x14ac:dyDescent="0.2">
      <c r="A874" s="110"/>
      <c r="B874" s="98"/>
      <c r="C874" s="98"/>
      <c r="D874" s="106"/>
      <c r="E874" s="106"/>
      <c r="F874" s="100" t="str">
        <f>IF(G874="Yes",H874,IF(COUNTIF(G874:L874,"Yes")&gt;(Summary!C$22/2),"Yes","No"))</f>
        <v>No</v>
      </c>
      <c r="G874" s="158"/>
      <c r="H874" s="2"/>
      <c r="I874" s="1"/>
      <c r="J874" s="1"/>
      <c r="K874" s="1"/>
      <c r="L874" s="1"/>
      <c r="M874" s="1"/>
      <c r="N874" s="156"/>
      <c r="O874" s="156"/>
      <c r="P874" s="157"/>
    </row>
    <row r="875" spans="1:16" s="104" customFormat="1" ht="13" x14ac:dyDescent="0.2">
      <c r="A875" s="110"/>
      <c r="B875" s="98"/>
      <c r="C875" s="98"/>
      <c r="D875" s="106"/>
      <c r="E875" s="106"/>
      <c r="F875" s="100" t="str">
        <f>IF(G875="Yes",H875,IF(COUNTIF(G875:L875,"Yes")&gt;(Summary!C$22/2),"Yes","No"))</f>
        <v>No</v>
      </c>
      <c r="G875" s="158"/>
      <c r="H875" s="2"/>
      <c r="I875" s="1"/>
      <c r="J875" s="1"/>
      <c r="K875" s="1"/>
      <c r="L875" s="1"/>
      <c r="M875" s="1"/>
      <c r="N875" s="156"/>
      <c r="O875" s="156"/>
      <c r="P875" s="157"/>
    </row>
    <row r="876" spans="1:16" s="104" customFormat="1" ht="13" x14ac:dyDescent="0.2">
      <c r="A876" s="110"/>
      <c r="B876" s="98"/>
      <c r="C876" s="98"/>
      <c r="D876" s="106"/>
      <c r="E876" s="106"/>
      <c r="F876" s="100" t="str">
        <f>IF(G876="Yes",H876,IF(COUNTIF(G876:L876,"Yes")&gt;(Summary!C$22/2),"Yes","No"))</f>
        <v>No</v>
      </c>
      <c r="G876" s="158"/>
      <c r="H876" s="2"/>
      <c r="I876" s="1"/>
      <c r="J876" s="1"/>
      <c r="K876" s="1"/>
      <c r="L876" s="1"/>
      <c r="M876" s="1"/>
      <c r="N876" s="156"/>
      <c r="O876" s="156"/>
      <c r="P876" s="157"/>
    </row>
    <row r="877" spans="1:16" s="104" customFormat="1" ht="13" x14ac:dyDescent="0.2">
      <c r="A877" s="110"/>
      <c r="B877" s="98"/>
      <c r="C877" s="98"/>
      <c r="D877" s="106"/>
      <c r="E877" s="106"/>
      <c r="F877" s="100" t="str">
        <f>IF(G877="Yes",H877,IF(COUNTIF(G877:L877,"Yes")&gt;(Summary!C$22/2),"Yes","No"))</f>
        <v>No</v>
      </c>
      <c r="G877" s="158"/>
      <c r="H877" s="2"/>
      <c r="I877" s="1"/>
      <c r="J877" s="1"/>
      <c r="K877" s="1"/>
      <c r="L877" s="1"/>
      <c r="M877" s="1"/>
      <c r="N877" s="156"/>
      <c r="O877" s="156"/>
      <c r="P877" s="157"/>
    </row>
    <row r="878" spans="1:16" s="104" customFormat="1" ht="13" x14ac:dyDescent="0.2">
      <c r="A878" s="110"/>
      <c r="B878" s="98"/>
      <c r="C878" s="98"/>
      <c r="D878" s="106"/>
      <c r="E878" s="106"/>
      <c r="F878" s="100" t="str">
        <f>IF(G878="Yes",H878,IF(COUNTIF(G878:L878,"Yes")&gt;(Summary!C$22/2),"Yes","No"))</f>
        <v>No</v>
      </c>
      <c r="G878" s="158"/>
      <c r="H878" s="2"/>
      <c r="I878" s="1"/>
      <c r="J878" s="1"/>
      <c r="K878" s="1"/>
      <c r="L878" s="1"/>
      <c r="M878" s="1"/>
      <c r="N878" s="156"/>
      <c r="O878" s="156"/>
      <c r="P878" s="157"/>
    </row>
    <row r="879" spans="1:16" s="104" customFormat="1" ht="13" x14ac:dyDescent="0.2">
      <c r="A879" s="110"/>
      <c r="B879" s="98"/>
      <c r="C879" s="98"/>
      <c r="D879" s="106"/>
      <c r="E879" s="106"/>
      <c r="F879" s="100" t="str">
        <f>IF(G879="Yes",H879,IF(COUNTIF(G879:L879,"Yes")&gt;(Summary!C$22/2),"Yes","No"))</f>
        <v>No</v>
      </c>
      <c r="G879" s="158"/>
      <c r="H879" s="2"/>
      <c r="I879" s="1"/>
      <c r="J879" s="1"/>
      <c r="K879" s="1"/>
      <c r="L879" s="1"/>
      <c r="M879" s="1"/>
      <c r="N879" s="156"/>
      <c r="O879" s="156"/>
      <c r="P879" s="157"/>
    </row>
    <row r="880" spans="1:16" s="104" customFormat="1" ht="13" x14ac:dyDescent="0.2">
      <c r="A880" s="110"/>
      <c r="B880" s="98"/>
      <c r="C880" s="98"/>
      <c r="D880" s="106"/>
      <c r="E880" s="106"/>
      <c r="F880" s="100" t="str">
        <f>IF(G880="Yes",H880,IF(COUNTIF(G880:L880,"Yes")&gt;(Summary!C$22/2),"Yes","No"))</f>
        <v>No</v>
      </c>
      <c r="G880" s="158"/>
      <c r="H880" s="2"/>
      <c r="I880" s="1"/>
      <c r="J880" s="1"/>
      <c r="K880" s="1"/>
      <c r="L880" s="1"/>
      <c r="M880" s="1"/>
      <c r="N880" s="156"/>
      <c r="O880" s="156"/>
      <c r="P880" s="157"/>
    </row>
    <row r="881" spans="1:16" s="104" customFormat="1" ht="13" x14ac:dyDescent="0.2">
      <c r="A881" s="110"/>
      <c r="B881" s="98"/>
      <c r="C881" s="98"/>
      <c r="D881" s="106"/>
      <c r="E881" s="106"/>
      <c r="F881" s="100" t="str">
        <f>IF(G881="Yes",H881,IF(COUNTIF(G881:L881,"Yes")&gt;(Summary!C$22/2),"Yes","No"))</f>
        <v>No</v>
      </c>
      <c r="G881" s="158"/>
      <c r="H881" s="2"/>
      <c r="I881" s="1"/>
      <c r="J881" s="1"/>
      <c r="K881" s="1"/>
      <c r="L881" s="1"/>
      <c r="M881" s="1"/>
      <c r="N881" s="156"/>
      <c r="O881" s="156"/>
      <c r="P881" s="157"/>
    </row>
    <row r="882" spans="1:16" s="104" customFormat="1" ht="13" x14ac:dyDescent="0.2">
      <c r="A882" s="110"/>
      <c r="B882" s="98"/>
      <c r="C882" s="98"/>
      <c r="D882" s="106"/>
      <c r="E882" s="106"/>
      <c r="F882" s="100" t="str">
        <f>IF(G882="Yes",H882,IF(COUNTIF(G882:L882,"Yes")&gt;(Summary!C$22/2),"Yes","No"))</f>
        <v>No</v>
      </c>
      <c r="G882" s="158"/>
      <c r="H882" s="2"/>
      <c r="I882" s="1"/>
      <c r="J882" s="1"/>
      <c r="K882" s="1"/>
      <c r="L882" s="1"/>
      <c r="M882" s="1"/>
      <c r="N882" s="156"/>
      <c r="O882" s="156"/>
      <c r="P882" s="157"/>
    </row>
    <row r="883" spans="1:16" s="104" customFormat="1" ht="13" x14ac:dyDescent="0.2">
      <c r="A883" s="110"/>
      <c r="B883" s="98"/>
      <c r="C883" s="98"/>
      <c r="D883" s="106"/>
      <c r="E883" s="106"/>
      <c r="F883" s="100" t="str">
        <f>IF(G883="Yes",H883,IF(COUNTIF(G883:L883,"Yes")&gt;(Summary!C$22/2),"Yes","No"))</f>
        <v>No</v>
      </c>
      <c r="G883" s="158"/>
      <c r="H883" s="2"/>
      <c r="I883" s="1"/>
      <c r="J883" s="1"/>
      <c r="K883" s="1"/>
      <c r="L883" s="1"/>
      <c r="M883" s="1"/>
      <c r="N883" s="156"/>
      <c r="O883" s="156"/>
      <c r="P883" s="157"/>
    </row>
    <row r="884" spans="1:16" s="104" customFormat="1" ht="13" x14ac:dyDescent="0.2">
      <c r="A884" s="110"/>
      <c r="B884" s="98"/>
      <c r="C884" s="98"/>
      <c r="D884" s="106"/>
      <c r="E884" s="106"/>
      <c r="F884" s="100" t="str">
        <f>IF(G884="Yes",H884,IF(COUNTIF(G884:L884,"Yes")&gt;(Summary!C$22/2),"Yes","No"))</f>
        <v>No</v>
      </c>
      <c r="G884" s="158"/>
      <c r="H884" s="2"/>
      <c r="I884" s="1"/>
      <c r="J884" s="1"/>
      <c r="K884" s="1"/>
      <c r="L884" s="1"/>
      <c r="M884" s="1"/>
      <c r="N884" s="156"/>
      <c r="O884" s="156"/>
      <c r="P884" s="157"/>
    </row>
    <row r="885" spans="1:16" s="104" customFormat="1" ht="13" x14ac:dyDescent="0.2">
      <c r="A885" s="110"/>
      <c r="B885" s="98"/>
      <c r="C885" s="98"/>
      <c r="D885" s="106"/>
      <c r="E885" s="106"/>
      <c r="F885" s="100" t="str">
        <f>IF(G885="Yes",H885,IF(COUNTIF(G885:L885,"Yes")&gt;(Summary!C$22/2),"Yes","No"))</f>
        <v>No</v>
      </c>
      <c r="G885" s="158"/>
      <c r="H885" s="2"/>
      <c r="I885" s="1"/>
      <c r="J885" s="1"/>
      <c r="K885" s="1"/>
      <c r="L885" s="1"/>
      <c r="M885" s="1"/>
      <c r="N885" s="156"/>
      <c r="O885" s="156"/>
      <c r="P885" s="157"/>
    </row>
    <row r="886" spans="1:16" s="104" customFormat="1" ht="13" x14ac:dyDescent="0.2">
      <c r="A886" s="110"/>
      <c r="B886" s="98"/>
      <c r="C886" s="98"/>
      <c r="D886" s="106"/>
      <c r="E886" s="106"/>
      <c r="F886" s="100" t="str">
        <f>IF(G886="Yes",H886,IF(COUNTIF(G886:L886,"Yes")&gt;(Summary!C$22/2),"Yes","No"))</f>
        <v>No</v>
      </c>
      <c r="G886" s="158"/>
      <c r="H886" s="2"/>
      <c r="I886" s="1"/>
      <c r="J886" s="1"/>
      <c r="K886" s="1"/>
      <c r="L886" s="1"/>
      <c r="M886" s="1"/>
      <c r="N886" s="156"/>
      <c r="O886" s="156"/>
      <c r="P886" s="157"/>
    </row>
    <row r="887" spans="1:16" s="104" customFormat="1" ht="13" x14ac:dyDescent="0.2">
      <c r="A887" s="110"/>
      <c r="B887" s="98"/>
      <c r="C887" s="98"/>
      <c r="D887" s="106"/>
      <c r="E887" s="106"/>
      <c r="F887" s="100" t="str">
        <f>IF(G887="Yes",H887,IF(COUNTIF(G887:L887,"Yes")&gt;(Summary!C$22/2),"Yes","No"))</f>
        <v>No</v>
      </c>
      <c r="G887" s="158"/>
      <c r="H887" s="2"/>
      <c r="I887" s="1"/>
      <c r="J887" s="1"/>
      <c r="K887" s="1"/>
      <c r="L887" s="1"/>
      <c r="M887" s="1"/>
      <c r="N887" s="156"/>
      <c r="O887" s="156"/>
      <c r="P887" s="157"/>
    </row>
    <row r="888" spans="1:16" s="104" customFormat="1" ht="13" x14ac:dyDescent="0.2">
      <c r="A888" s="110"/>
      <c r="B888" s="98"/>
      <c r="C888" s="98"/>
      <c r="D888" s="106"/>
      <c r="E888" s="106"/>
      <c r="F888" s="100" t="str">
        <f>IF(G888="Yes",H888,IF(COUNTIF(G888:L888,"Yes")&gt;(Summary!C$22/2),"Yes","No"))</f>
        <v>No</v>
      </c>
      <c r="G888" s="158"/>
      <c r="H888" s="2"/>
      <c r="I888" s="1"/>
      <c r="J888" s="1"/>
      <c r="K888" s="1"/>
      <c r="L888" s="1"/>
      <c r="M888" s="1"/>
      <c r="N888" s="156"/>
      <c r="O888" s="156"/>
      <c r="P888" s="157"/>
    </row>
    <row r="889" spans="1:16" s="104" customFormat="1" ht="13" x14ac:dyDescent="0.2">
      <c r="A889" s="110"/>
      <c r="B889" s="98"/>
      <c r="C889" s="98"/>
      <c r="D889" s="106"/>
      <c r="E889" s="106"/>
      <c r="F889" s="100" t="str">
        <f>IF(G889="Yes",H889,IF(COUNTIF(G889:L889,"Yes")&gt;(Summary!C$22/2),"Yes","No"))</f>
        <v>No</v>
      </c>
      <c r="G889" s="158"/>
      <c r="H889" s="2"/>
      <c r="I889" s="1"/>
      <c r="J889" s="1"/>
      <c r="K889" s="1"/>
      <c r="L889" s="1"/>
      <c r="M889" s="1"/>
      <c r="N889" s="156"/>
      <c r="O889" s="156"/>
      <c r="P889" s="157"/>
    </row>
    <row r="890" spans="1:16" s="104" customFormat="1" ht="13" x14ac:dyDescent="0.2">
      <c r="A890" s="110"/>
      <c r="B890" s="98"/>
      <c r="C890" s="98"/>
      <c r="D890" s="106"/>
      <c r="E890" s="106"/>
      <c r="F890" s="100" t="str">
        <f>IF(G890="Yes",H890,IF(COUNTIF(G890:L890,"Yes")&gt;(Summary!C$22/2),"Yes","No"))</f>
        <v>No</v>
      </c>
      <c r="G890" s="158"/>
      <c r="H890" s="2"/>
      <c r="I890" s="1"/>
      <c r="J890" s="1"/>
      <c r="K890" s="1"/>
      <c r="L890" s="1"/>
      <c r="M890" s="1"/>
      <c r="N890" s="156"/>
      <c r="O890" s="156"/>
      <c r="P890" s="157"/>
    </row>
    <row r="891" spans="1:16" s="104" customFormat="1" ht="13" x14ac:dyDescent="0.2">
      <c r="A891" s="110"/>
      <c r="B891" s="98"/>
      <c r="C891" s="98"/>
      <c r="D891" s="106"/>
      <c r="E891" s="106"/>
      <c r="F891" s="100" t="str">
        <f>IF(G891="Yes",H891,IF(COUNTIF(G891:L891,"Yes")&gt;(Summary!C$22/2),"Yes","No"))</f>
        <v>No</v>
      </c>
      <c r="G891" s="158"/>
      <c r="H891" s="2"/>
      <c r="I891" s="1"/>
      <c r="J891" s="1"/>
      <c r="K891" s="1"/>
      <c r="L891" s="1"/>
      <c r="M891" s="1"/>
      <c r="N891" s="156"/>
      <c r="O891" s="156"/>
      <c r="P891" s="157"/>
    </row>
    <row r="892" spans="1:16" s="104" customFormat="1" ht="13" x14ac:dyDescent="0.2">
      <c r="A892" s="110"/>
      <c r="B892" s="98"/>
      <c r="C892" s="98"/>
      <c r="D892" s="106"/>
      <c r="E892" s="106"/>
      <c r="F892" s="100" t="str">
        <f>IF(G892="Yes",H892,IF(COUNTIF(G892:L892,"Yes")&gt;(Summary!C$22/2),"Yes","No"))</f>
        <v>No</v>
      </c>
      <c r="G892" s="158"/>
      <c r="H892" s="2"/>
      <c r="I892" s="1"/>
      <c r="J892" s="1"/>
      <c r="K892" s="1"/>
      <c r="L892" s="1"/>
      <c r="M892" s="1"/>
      <c r="N892" s="156"/>
      <c r="O892" s="156"/>
      <c r="P892" s="157"/>
    </row>
    <row r="893" spans="1:16" s="104" customFormat="1" ht="13" x14ac:dyDescent="0.2">
      <c r="A893" s="110"/>
      <c r="B893" s="98"/>
      <c r="C893" s="98"/>
      <c r="D893" s="106"/>
      <c r="E893" s="106"/>
      <c r="F893" s="100" t="str">
        <f>IF(G893="Yes",H893,IF(COUNTIF(G893:L893,"Yes")&gt;(Summary!C$22/2),"Yes","No"))</f>
        <v>No</v>
      </c>
      <c r="G893" s="158"/>
      <c r="H893" s="2"/>
      <c r="I893" s="1"/>
      <c r="J893" s="1"/>
      <c r="K893" s="1"/>
      <c r="L893" s="1"/>
      <c r="M893" s="1"/>
      <c r="N893" s="156"/>
      <c r="O893" s="156"/>
      <c r="P893" s="157"/>
    </row>
    <row r="894" spans="1:16" s="104" customFormat="1" ht="13" x14ac:dyDescent="0.2">
      <c r="A894" s="110"/>
      <c r="B894" s="98"/>
      <c r="C894" s="98"/>
      <c r="D894" s="106"/>
      <c r="E894" s="106"/>
      <c r="F894" s="100" t="str">
        <f>IF(G894="Yes",H894,IF(COUNTIF(G894:L894,"Yes")&gt;(Summary!C$22/2),"Yes","No"))</f>
        <v>No</v>
      </c>
      <c r="G894" s="158"/>
      <c r="H894" s="2"/>
      <c r="I894" s="1"/>
      <c r="J894" s="1"/>
      <c r="K894" s="1"/>
      <c r="L894" s="1"/>
      <c r="M894" s="1"/>
      <c r="N894" s="156"/>
      <c r="O894" s="156"/>
      <c r="P894" s="157"/>
    </row>
    <row r="895" spans="1:16" s="104" customFormat="1" ht="13" x14ac:dyDescent="0.2">
      <c r="A895" s="110"/>
      <c r="B895" s="98"/>
      <c r="C895" s="98"/>
      <c r="D895" s="106"/>
      <c r="E895" s="106"/>
      <c r="F895" s="100" t="str">
        <f>IF(G895="Yes",H895,IF(COUNTIF(G895:L895,"Yes")&gt;(Summary!C$22/2),"Yes","No"))</f>
        <v>No</v>
      </c>
      <c r="G895" s="158"/>
      <c r="H895" s="2"/>
      <c r="I895" s="1"/>
      <c r="J895" s="1"/>
      <c r="K895" s="1"/>
      <c r="L895" s="1"/>
      <c r="M895" s="1"/>
      <c r="N895" s="156"/>
      <c r="O895" s="156"/>
      <c r="P895" s="157"/>
    </row>
    <row r="896" spans="1:16" s="104" customFormat="1" ht="13" x14ac:dyDescent="0.2">
      <c r="A896" s="110"/>
      <c r="B896" s="98"/>
      <c r="C896" s="98"/>
      <c r="D896" s="106"/>
      <c r="E896" s="106"/>
      <c r="F896" s="100" t="str">
        <f>IF(G896="Yes",H896,IF(COUNTIF(G896:L896,"Yes")&gt;(Summary!C$22/2),"Yes","No"))</f>
        <v>No</v>
      </c>
      <c r="G896" s="158"/>
      <c r="H896" s="2"/>
      <c r="I896" s="1"/>
      <c r="J896" s="1"/>
      <c r="K896" s="1"/>
      <c r="L896" s="1"/>
      <c r="M896" s="1"/>
      <c r="N896" s="156"/>
      <c r="O896" s="156"/>
      <c r="P896" s="157"/>
    </row>
    <row r="897" spans="1:16" s="104" customFormat="1" ht="13" x14ac:dyDescent="0.2">
      <c r="A897" s="110"/>
      <c r="B897" s="98"/>
      <c r="C897" s="98"/>
      <c r="D897" s="106"/>
      <c r="E897" s="106"/>
      <c r="F897" s="100" t="str">
        <f>IF(G897="Yes",H897,IF(COUNTIF(G897:L897,"Yes")&gt;(Summary!C$22/2),"Yes","No"))</f>
        <v>No</v>
      </c>
      <c r="G897" s="158"/>
      <c r="H897" s="2"/>
      <c r="I897" s="1"/>
      <c r="J897" s="1"/>
      <c r="K897" s="1"/>
      <c r="L897" s="1"/>
      <c r="M897" s="1"/>
      <c r="N897" s="156"/>
      <c r="O897" s="156"/>
      <c r="P897" s="157"/>
    </row>
    <row r="898" spans="1:16" s="104" customFormat="1" ht="13" x14ac:dyDescent="0.2">
      <c r="A898" s="110"/>
      <c r="B898" s="98"/>
      <c r="C898" s="98"/>
      <c r="D898" s="106"/>
      <c r="E898" s="106"/>
      <c r="F898" s="100" t="str">
        <f>IF(G898="Yes",H898,IF(COUNTIF(G898:L898,"Yes")&gt;(Summary!C$22/2),"Yes","No"))</f>
        <v>No</v>
      </c>
      <c r="G898" s="158"/>
      <c r="H898" s="2"/>
      <c r="I898" s="1"/>
      <c r="J898" s="1"/>
      <c r="K898" s="1"/>
      <c r="L898" s="1"/>
      <c r="M898" s="1"/>
      <c r="N898" s="156"/>
      <c r="O898" s="156"/>
      <c r="P898" s="157"/>
    </row>
    <row r="899" spans="1:16" s="104" customFormat="1" ht="13" x14ac:dyDescent="0.2">
      <c r="A899" s="110"/>
      <c r="B899" s="98"/>
      <c r="C899" s="98"/>
      <c r="D899" s="106"/>
      <c r="E899" s="106"/>
      <c r="F899" s="100" t="str">
        <f>IF(G899="Yes",H899,IF(COUNTIF(G899:L899,"Yes")&gt;(Summary!C$22/2),"Yes","No"))</f>
        <v>No</v>
      </c>
      <c r="G899" s="158"/>
      <c r="H899" s="2"/>
      <c r="I899" s="1"/>
      <c r="J899" s="1"/>
      <c r="K899" s="1"/>
      <c r="L899" s="1"/>
      <c r="M899" s="1"/>
      <c r="N899" s="156"/>
      <c r="O899" s="156"/>
      <c r="P899" s="157"/>
    </row>
    <row r="900" spans="1:16" s="104" customFormat="1" ht="13" x14ac:dyDescent="0.2">
      <c r="A900" s="110"/>
      <c r="B900" s="98"/>
      <c r="C900" s="98"/>
      <c r="D900" s="106"/>
      <c r="E900" s="106"/>
      <c r="F900" s="100" t="str">
        <f>IF(G900="Yes",H900,IF(COUNTIF(G900:L900,"Yes")&gt;(Summary!C$22/2),"Yes","No"))</f>
        <v>No</v>
      </c>
      <c r="G900" s="158"/>
      <c r="H900" s="2"/>
      <c r="I900" s="1"/>
      <c r="J900" s="1"/>
      <c r="K900" s="1"/>
      <c r="L900" s="1"/>
      <c r="M900" s="1"/>
      <c r="N900" s="156"/>
      <c r="O900" s="156"/>
      <c r="P900" s="157"/>
    </row>
    <row r="901" spans="1:16" s="104" customFormat="1" ht="13" x14ac:dyDescent="0.2">
      <c r="A901" s="110"/>
      <c r="B901" s="98"/>
      <c r="C901" s="98"/>
      <c r="D901" s="106"/>
      <c r="E901" s="106"/>
      <c r="F901" s="100" t="str">
        <f>IF(G901="Yes",H901,IF(COUNTIF(G901:L901,"Yes")&gt;(Summary!C$22/2),"Yes","No"))</f>
        <v>No</v>
      </c>
      <c r="G901" s="158"/>
      <c r="H901" s="2"/>
      <c r="I901" s="1"/>
      <c r="J901" s="1"/>
      <c r="K901" s="1"/>
      <c r="L901" s="1"/>
      <c r="M901" s="1"/>
      <c r="N901" s="156"/>
      <c r="O901" s="156"/>
      <c r="P901" s="157"/>
    </row>
    <row r="902" spans="1:16" s="104" customFormat="1" ht="13" x14ac:dyDescent="0.2">
      <c r="A902" s="110"/>
      <c r="B902" s="98"/>
      <c r="C902" s="98"/>
      <c r="D902" s="106"/>
      <c r="E902" s="106"/>
      <c r="F902" s="100" t="str">
        <f>IF(G902="Yes",H902,IF(COUNTIF(G902:L902,"Yes")&gt;(Summary!C$22/2),"Yes","No"))</f>
        <v>No</v>
      </c>
      <c r="G902" s="158"/>
      <c r="H902" s="2"/>
      <c r="I902" s="1"/>
      <c r="J902" s="1"/>
      <c r="K902" s="1"/>
      <c r="L902" s="1"/>
      <c r="M902" s="1"/>
      <c r="N902" s="156"/>
      <c r="O902" s="156"/>
      <c r="P902" s="157"/>
    </row>
    <row r="903" spans="1:16" s="104" customFormat="1" ht="13" x14ac:dyDescent="0.2">
      <c r="A903" s="110"/>
      <c r="B903" s="98"/>
      <c r="C903" s="98"/>
      <c r="D903" s="106"/>
      <c r="E903" s="106"/>
      <c r="F903" s="100" t="str">
        <f>IF(G903="Yes",H903,IF(COUNTIF(G903:L903,"Yes")&gt;(Summary!C$22/2),"Yes","No"))</f>
        <v>No</v>
      </c>
      <c r="G903" s="158"/>
      <c r="H903" s="2"/>
      <c r="I903" s="1"/>
      <c r="J903" s="1"/>
      <c r="K903" s="1"/>
      <c r="L903" s="1"/>
      <c r="M903" s="1"/>
      <c r="N903" s="156"/>
      <c r="O903" s="156"/>
      <c r="P903" s="157"/>
    </row>
    <row r="904" spans="1:16" s="104" customFormat="1" ht="13" x14ac:dyDescent="0.2">
      <c r="A904" s="110"/>
      <c r="B904" s="98"/>
      <c r="C904" s="98"/>
      <c r="D904" s="106"/>
      <c r="E904" s="106"/>
      <c r="F904" s="100" t="str">
        <f>IF(G904="Yes",H904,IF(COUNTIF(G904:L904,"Yes")&gt;(Summary!C$22/2),"Yes","No"))</f>
        <v>No</v>
      </c>
      <c r="G904" s="158"/>
      <c r="H904" s="2"/>
      <c r="I904" s="1"/>
      <c r="J904" s="1"/>
      <c r="K904" s="1"/>
      <c r="L904" s="1"/>
      <c r="M904" s="1"/>
      <c r="N904" s="156"/>
      <c r="O904" s="156"/>
      <c r="P904" s="157"/>
    </row>
    <row r="905" spans="1:16" s="104" customFormat="1" ht="13" x14ac:dyDescent="0.2">
      <c r="A905" s="110"/>
      <c r="B905" s="98"/>
      <c r="C905" s="98"/>
      <c r="D905" s="106"/>
      <c r="E905" s="106"/>
      <c r="F905" s="100" t="str">
        <f>IF(G905="Yes",H905,IF(COUNTIF(G905:L905,"Yes")&gt;(Summary!C$22/2),"Yes","No"))</f>
        <v>No</v>
      </c>
      <c r="G905" s="158"/>
      <c r="H905" s="2"/>
      <c r="I905" s="1"/>
      <c r="J905" s="1"/>
      <c r="K905" s="1"/>
      <c r="L905" s="1"/>
      <c r="M905" s="1"/>
      <c r="N905" s="156"/>
      <c r="O905" s="156"/>
      <c r="P905" s="157"/>
    </row>
    <row r="906" spans="1:16" s="104" customFormat="1" ht="13" x14ac:dyDescent="0.2">
      <c r="A906" s="110"/>
      <c r="B906" s="98"/>
      <c r="C906" s="98"/>
      <c r="D906" s="106"/>
      <c r="E906" s="106"/>
      <c r="F906" s="100" t="str">
        <f>IF(G906="Yes",H906,IF(COUNTIF(G906:L906,"Yes")&gt;(Summary!C$22/2),"Yes","No"))</f>
        <v>No</v>
      </c>
      <c r="G906" s="158"/>
      <c r="H906" s="2"/>
      <c r="I906" s="1"/>
      <c r="J906" s="1"/>
      <c r="K906" s="1"/>
      <c r="L906" s="1"/>
      <c r="M906" s="1"/>
      <c r="N906" s="156"/>
      <c r="O906" s="156"/>
      <c r="P906" s="157"/>
    </row>
    <row r="907" spans="1:16" s="104" customFormat="1" ht="13" x14ac:dyDescent="0.2">
      <c r="A907" s="110"/>
      <c r="B907" s="98"/>
      <c r="C907" s="98"/>
      <c r="D907" s="106"/>
      <c r="E907" s="106"/>
      <c r="F907" s="100" t="str">
        <f>IF(G907="Yes",H907,IF(COUNTIF(G907:L907,"Yes")&gt;(Summary!C$22/2),"Yes","No"))</f>
        <v>No</v>
      </c>
      <c r="G907" s="158"/>
      <c r="H907" s="2"/>
      <c r="I907" s="1"/>
      <c r="J907" s="1"/>
      <c r="K907" s="1"/>
      <c r="L907" s="1"/>
      <c r="M907" s="1"/>
      <c r="N907" s="156"/>
      <c r="O907" s="156"/>
      <c r="P907" s="157"/>
    </row>
    <row r="908" spans="1:16" s="104" customFormat="1" ht="13" x14ac:dyDescent="0.2">
      <c r="A908" s="110"/>
      <c r="B908" s="98"/>
      <c r="C908" s="98"/>
      <c r="D908" s="106"/>
      <c r="E908" s="106"/>
      <c r="F908" s="100" t="str">
        <f>IF(G908="Yes",H908,IF(COUNTIF(G908:L908,"Yes")&gt;(Summary!C$22/2),"Yes","No"))</f>
        <v>No</v>
      </c>
      <c r="G908" s="158"/>
      <c r="H908" s="2"/>
      <c r="I908" s="1"/>
      <c r="J908" s="1"/>
      <c r="K908" s="1"/>
      <c r="L908" s="1"/>
      <c r="M908" s="1"/>
      <c r="N908" s="156"/>
      <c r="O908" s="156"/>
      <c r="P908" s="157"/>
    </row>
    <row r="909" spans="1:16" s="104" customFormat="1" ht="13" x14ac:dyDescent="0.2">
      <c r="A909" s="110"/>
      <c r="B909" s="98"/>
      <c r="C909" s="98"/>
      <c r="D909" s="106"/>
      <c r="E909" s="106"/>
      <c r="F909" s="100" t="str">
        <f>IF(G909="Yes",H909,IF(COUNTIF(G909:L909,"Yes")&gt;(Summary!C$22/2),"Yes","No"))</f>
        <v>No</v>
      </c>
      <c r="G909" s="158"/>
      <c r="H909" s="2"/>
      <c r="I909" s="1"/>
      <c r="J909" s="1"/>
      <c r="K909" s="1"/>
      <c r="L909" s="1"/>
      <c r="M909" s="1"/>
      <c r="N909" s="156"/>
      <c r="O909" s="156"/>
      <c r="P909" s="157"/>
    </row>
    <row r="910" spans="1:16" s="104" customFormat="1" ht="13" x14ac:dyDescent="0.2">
      <c r="A910" s="110"/>
      <c r="B910" s="98"/>
      <c r="C910" s="98"/>
      <c r="D910" s="106"/>
      <c r="E910" s="106"/>
      <c r="F910" s="100" t="str">
        <f>IF(G910="Yes",H910,IF(COUNTIF(G910:L910,"Yes")&gt;(Summary!C$22/2),"Yes","No"))</f>
        <v>No</v>
      </c>
      <c r="G910" s="158"/>
      <c r="H910" s="2"/>
      <c r="I910" s="1"/>
      <c r="J910" s="1"/>
      <c r="K910" s="1"/>
      <c r="L910" s="1"/>
      <c r="M910" s="1"/>
      <c r="N910" s="156"/>
      <c r="O910" s="156"/>
      <c r="P910" s="157"/>
    </row>
    <row r="911" spans="1:16" s="104" customFormat="1" ht="13" x14ac:dyDescent="0.2">
      <c r="A911" s="110"/>
      <c r="B911" s="98"/>
      <c r="C911" s="98"/>
      <c r="D911" s="106"/>
      <c r="E911" s="106"/>
      <c r="F911" s="100" t="str">
        <f>IF(G911="Yes",H911,IF(COUNTIF(G911:L911,"Yes")&gt;(Summary!C$22/2),"Yes","No"))</f>
        <v>No</v>
      </c>
      <c r="G911" s="158"/>
      <c r="H911" s="2"/>
      <c r="I911" s="1"/>
      <c r="J911" s="1"/>
      <c r="K911" s="1"/>
      <c r="L911" s="1"/>
      <c r="M911" s="1"/>
      <c r="N911" s="156"/>
      <c r="O911" s="156"/>
      <c r="P911" s="157"/>
    </row>
    <row r="912" spans="1:16" s="104" customFormat="1" ht="13" x14ac:dyDescent="0.2">
      <c r="A912" s="110"/>
      <c r="B912" s="98"/>
      <c r="C912" s="98"/>
      <c r="D912" s="106"/>
      <c r="E912" s="106"/>
      <c r="F912" s="100" t="str">
        <f>IF(G912="Yes",H912,IF(COUNTIF(G912:L912,"Yes")&gt;(Summary!C$22/2),"Yes","No"))</f>
        <v>No</v>
      </c>
      <c r="G912" s="158"/>
      <c r="H912" s="2"/>
      <c r="I912" s="1"/>
      <c r="J912" s="1"/>
      <c r="K912" s="1"/>
      <c r="L912" s="1"/>
      <c r="M912" s="1"/>
      <c r="N912" s="156"/>
      <c r="O912" s="156"/>
      <c r="P912" s="157"/>
    </row>
    <row r="913" spans="1:16" s="104" customFormat="1" ht="13" x14ac:dyDescent="0.2">
      <c r="A913" s="110"/>
      <c r="B913" s="98"/>
      <c r="C913" s="98"/>
      <c r="D913" s="106"/>
      <c r="E913" s="106"/>
      <c r="F913" s="100" t="str">
        <f>IF(G913="Yes",H913,IF(COUNTIF(G913:L913,"Yes")&gt;(Summary!C$22/2),"Yes","No"))</f>
        <v>No</v>
      </c>
      <c r="G913" s="158"/>
      <c r="H913" s="2"/>
      <c r="I913" s="1"/>
      <c r="J913" s="1"/>
      <c r="K913" s="1"/>
      <c r="L913" s="1"/>
      <c r="M913" s="1"/>
      <c r="N913" s="156"/>
      <c r="O913" s="156"/>
      <c r="P913" s="157"/>
    </row>
    <row r="914" spans="1:16" s="104" customFormat="1" ht="13" x14ac:dyDescent="0.2">
      <c r="A914" s="110"/>
      <c r="B914" s="98"/>
      <c r="C914" s="98"/>
      <c r="D914" s="106"/>
      <c r="E914" s="106"/>
      <c r="F914" s="100" t="str">
        <f>IF(G914="Yes",H914,IF(COUNTIF(G914:L914,"Yes")&gt;(Summary!C$22/2),"Yes","No"))</f>
        <v>No</v>
      </c>
      <c r="G914" s="158"/>
      <c r="H914" s="2"/>
      <c r="I914" s="1"/>
      <c r="J914" s="1"/>
      <c r="K914" s="1"/>
      <c r="L914" s="1"/>
      <c r="M914" s="1"/>
      <c r="N914" s="156"/>
      <c r="O914" s="156"/>
      <c r="P914" s="157"/>
    </row>
    <row r="915" spans="1:16" s="104" customFormat="1" ht="13" x14ac:dyDescent="0.2">
      <c r="A915" s="110"/>
      <c r="B915" s="98"/>
      <c r="C915" s="98"/>
      <c r="D915" s="106"/>
      <c r="E915" s="106"/>
      <c r="F915" s="100" t="str">
        <f>IF(G915="Yes",H915,IF(COUNTIF(G915:L915,"Yes")&gt;(Summary!C$22/2),"Yes","No"))</f>
        <v>No</v>
      </c>
      <c r="G915" s="158"/>
      <c r="H915" s="2"/>
      <c r="I915" s="1"/>
      <c r="J915" s="1"/>
      <c r="K915" s="1"/>
      <c r="L915" s="1"/>
      <c r="M915" s="1"/>
      <c r="N915" s="156"/>
      <c r="O915" s="156"/>
      <c r="P915" s="157"/>
    </row>
    <row r="916" spans="1:16" s="104" customFormat="1" ht="13" x14ac:dyDescent="0.2">
      <c r="A916" s="110"/>
      <c r="B916" s="98"/>
      <c r="C916" s="98"/>
      <c r="D916" s="106"/>
      <c r="E916" s="106"/>
      <c r="F916" s="100" t="str">
        <f>IF(G916="Yes",H916,IF(COUNTIF(G916:L916,"Yes")&gt;(Summary!C$22/2),"Yes","No"))</f>
        <v>No</v>
      </c>
      <c r="G916" s="158"/>
      <c r="H916" s="2"/>
      <c r="I916" s="1"/>
      <c r="J916" s="1"/>
      <c r="K916" s="1"/>
      <c r="L916" s="1"/>
      <c r="M916" s="1"/>
      <c r="N916" s="156"/>
      <c r="O916" s="156"/>
      <c r="P916" s="157"/>
    </row>
    <row r="917" spans="1:16" s="104" customFormat="1" ht="13" x14ac:dyDescent="0.2">
      <c r="A917" s="110"/>
      <c r="B917" s="98"/>
      <c r="C917" s="98"/>
      <c r="D917" s="106"/>
      <c r="E917" s="106"/>
      <c r="F917" s="100" t="str">
        <f>IF(G917="Yes",H917,IF(COUNTIF(G917:L917,"Yes")&gt;(Summary!C$22/2),"Yes","No"))</f>
        <v>No</v>
      </c>
      <c r="G917" s="158"/>
      <c r="H917" s="2"/>
      <c r="I917" s="1"/>
      <c r="J917" s="1"/>
      <c r="K917" s="1"/>
      <c r="L917" s="1"/>
      <c r="M917" s="1"/>
      <c r="N917" s="156"/>
      <c r="O917" s="156"/>
      <c r="P917" s="157"/>
    </row>
    <row r="918" spans="1:16" s="104" customFormat="1" ht="13" x14ac:dyDescent="0.2">
      <c r="A918" s="110"/>
      <c r="B918" s="98"/>
      <c r="C918" s="98"/>
      <c r="D918" s="106"/>
      <c r="E918" s="106"/>
      <c r="F918" s="100" t="str">
        <f>IF(G918="Yes",H918,IF(COUNTIF(G918:L918,"Yes")&gt;(Summary!C$22/2),"Yes","No"))</f>
        <v>No</v>
      </c>
      <c r="G918" s="158"/>
      <c r="H918" s="2"/>
      <c r="I918" s="1"/>
      <c r="J918" s="1"/>
      <c r="K918" s="1"/>
      <c r="L918" s="1"/>
      <c r="M918" s="1"/>
      <c r="N918" s="156"/>
      <c r="O918" s="156"/>
      <c r="P918" s="157"/>
    </row>
    <row r="919" spans="1:16" s="104" customFormat="1" ht="13" x14ac:dyDescent="0.2">
      <c r="A919" s="110"/>
      <c r="B919" s="98"/>
      <c r="C919" s="98"/>
      <c r="D919" s="106"/>
      <c r="E919" s="106"/>
      <c r="F919" s="100" t="str">
        <f>IF(G919="Yes",H919,IF(COUNTIF(G919:L919,"Yes")&gt;(Summary!C$22/2),"Yes","No"))</f>
        <v>No</v>
      </c>
      <c r="G919" s="158"/>
      <c r="H919" s="2"/>
      <c r="I919" s="1"/>
      <c r="J919" s="1"/>
      <c r="K919" s="1"/>
      <c r="L919" s="1"/>
      <c r="M919" s="1"/>
      <c r="N919" s="156"/>
      <c r="O919" s="156"/>
      <c r="P919" s="157"/>
    </row>
    <row r="920" spans="1:16" s="104" customFormat="1" ht="13" x14ac:dyDescent="0.2">
      <c r="A920" s="110"/>
      <c r="B920" s="98"/>
      <c r="C920" s="98"/>
      <c r="D920" s="106"/>
      <c r="E920" s="106"/>
      <c r="F920" s="100" t="str">
        <f>IF(G920="Yes",H920,IF(COUNTIF(G920:L920,"Yes")&gt;(Summary!C$22/2),"Yes","No"))</f>
        <v>No</v>
      </c>
      <c r="G920" s="158"/>
      <c r="H920" s="2"/>
      <c r="I920" s="1"/>
      <c r="J920" s="1"/>
      <c r="K920" s="1"/>
      <c r="L920" s="1"/>
      <c r="M920" s="1"/>
      <c r="N920" s="156"/>
      <c r="O920" s="156"/>
      <c r="P920" s="157"/>
    </row>
    <row r="921" spans="1:16" s="104" customFormat="1" ht="13" x14ac:dyDescent="0.2">
      <c r="A921" s="110"/>
      <c r="B921" s="98"/>
      <c r="C921" s="98"/>
      <c r="D921" s="106"/>
      <c r="E921" s="106"/>
      <c r="F921" s="100" t="str">
        <f>IF(G921="Yes",H921,IF(COUNTIF(G921:L921,"Yes")&gt;(Summary!C$22/2),"Yes","No"))</f>
        <v>No</v>
      </c>
      <c r="G921" s="158"/>
      <c r="H921" s="2"/>
      <c r="I921" s="1"/>
      <c r="J921" s="1"/>
      <c r="K921" s="1"/>
      <c r="L921" s="1"/>
      <c r="M921" s="1"/>
      <c r="N921" s="156"/>
      <c r="O921" s="156"/>
      <c r="P921" s="157"/>
    </row>
    <row r="922" spans="1:16" s="104" customFormat="1" ht="13" x14ac:dyDescent="0.2">
      <c r="A922" s="110"/>
      <c r="B922" s="98"/>
      <c r="C922" s="98"/>
      <c r="D922" s="106"/>
      <c r="E922" s="106"/>
      <c r="F922" s="100" t="str">
        <f>IF(G922="Yes",H922,IF(COUNTIF(G922:L922,"Yes")&gt;(Summary!C$22/2),"Yes","No"))</f>
        <v>No</v>
      </c>
      <c r="G922" s="158"/>
      <c r="H922" s="2"/>
      <c r="I922" s="1"/>
      <c r="J922" s="1"/>
      <c r="K922" s="1"/>
      <c r="L922" s="1"/>
      <c r="M922" s="1"/>
      <c r="N922" s="156"/>
      <c r="O922" s="156"/>
      <c r="P922" s="157"/>
    </row>
    <row r="923" spans="1:16" s="104" customFormat="1" ht="13" x14ac:dyDescent="0.2">
      <c r="A923" s="110"/>
      <c r="B923" s="98"/>
      <c r="C923" s="98"/>
      <c r="D923" s="106"/>
      <c r="E923" s="106"/>
      <c r="F923" s="100" t="str">
        <f>IF(G923="Yes",H923,IF(COUNTIF(G923:L923,"Yes")&gt;(Summary!C$22/2),"Yes","No"))</f>
        <v>No</v>
      </c>
      <c r="G923" s="158"/>
      <c r="H923" s="2"/>
      <c r="I923" s="1"/>
      <c r="J923" s="1"/>
      <c r="K923" s="1"/>
      <c r="L923" s="1"/>
      <c r="M923" s="1"/>
      <c r="N923" s="156"/>
      <c r="O923" s="156"/>
      <c r="P923" s="157"/>
    </row>
    <row r="924" spans="1:16" s="104" customFormat="1" ht="13" x14ac:dyDescent="0.2">
      <c r="A924" s="110"/>
      <c r="B924" s="98"/>
      <c r="C924" s="98"/>
      <c r="D924" s="106"/>
      <c r="E924" s="106"/>
      <c r="F924" s="100" t="str">
        <f>IF(G924="Yes",H924,IF(COUNTIF(G924:L924,"Yes")&gt;(Summary!C$22/2),"Yes","No"))</f>
        <v>No</v>
      </c>
      <c r="G924" s="158"/>
      <c r="H924" s="2"/>
      <c r="I924" s="1"/>
      <c r="J924" s="1"/>
      <c r="K924" s="1"/>
      <c r="L924" s="1"/>
      <c r="M924" s="1"/>
      <c r="N924" s="156"/>
      <c r="O924" s="156"/>
      <c r="P924" s="157"/>
    </row>
    <row r="925" spans="1:16" s="104" customFormat="1" ht="13" x14ac:dyDescent="0.2">
      <c r="A925" s="110"/>
      <c r="B925" s="98"/>
      <c r="C925" s="98"/>
      <c r="D925" s="106"/>
      <c r="E925" s="106"/>
      <c r="F925" s="100" t="str">
        <f>IF(G925="Yes",H925,IF(COUNTIF(G925:L925,"Yes")&gt;(Summary!C$22/2),"Yes","No"))</f>
        <v>No</v>
      </c>
      <c r="G925" s="158"/>
      <c r="H925" s="2"/>
      <c r="I925" s="1"/>
      <c r="J925" s="1"/>
      <c r="K925" s="1"/>
      <c r="L925" s="1"/>
      <c r="M925" s="1"/>
      <c r="N925" s="156"/>
      <c r="O925" s="156"/>
      <c r="P925" s="157"/>
    </row>
    <row r="926" spans="1:16" s="104" customFormat="1" ht="13" x14ac:dyDescent="0.2">
      <c r="A926" s="110"/>
      <c r="B926" s="98"/>
      <c r="C926" s="98"/>
      <c r="D926" s="106"/>
      <c r="E926" s="106"/>
      <c r="F926" s="100" t="str">
        <f>IF(G926="Yes",H926,IF(COUNTIF(G926:L926,"Yes")&gt;(Summary!C$22/2),"Yes","No"))</f>
        <v>No</v>
      </c>
      <c r="G926" s="158"/>
      <c r="H926" s="2"/>
      <c r="I926" s="1"/>
      <c r="J926" s="1"/>
      <c r="K926" s="1"/>
      <c r="L926" s="1"/>
      <c r="M926" s="1"/>
      <c r="N926" s="156"/>
      <c r="O926" s="156"/>
      <c r="P926" s="157"/>
    </row>
    <row r="927" spans="1:16" s="104" customFormat="1" ht="13" x14ac:dyDescent="0.2">
      <c r="A927" s="110"/>
      <c r="B927" s="98"/>
      <c r="C927" s="98"/>
      <c r="D927" s="106"/>
      <c r="E927" s="106"/>
      <c r="F927" s="100" t="str">
        <f>IF(G927="Yes",H927,IF(COUNTIF(G927:L927,"Yes")&gt;(Summary!C$22/2),"Yes","No"))</f>
        <v>No</v>
      </c>
      <c r="G927" s="158"/>
      <c r="H927" s="2"/>
      <c r="I927" s="1"/>
      <c r="J927" s="1"/>
      <c r="K927" s="1"/>
      <c r="L927" s="1"/>
      <c r="M927" s="1"/>
      <c r="N927" s="156"/>
      <c r="O927" s="156"/>
      <c r="P927" s="157"/>
    </row>
    <row r="928" spans="1:16" s="104" customFormat="1" ht="13" x14ac:dyDescent="0.2">
      <c r="A928" s="110"/>
      <c r="B928" s="98"/>
      <c r="C928" s="98"/>
      <c r="D928" s="106"/>
      <c r="E928" s="106"/>
      <c r="F928" s="100" t="str">
        <f>IF(G928="Yes",H928,IF(COUNTIF(G928:L928,"Yes")&gt;(Summary!C$22/2),"Yes","No"))</f>
        <v>No</v>
      </c>
      <c r="G928" s="158"/>
      <c r="H928" s="2"/>
      <c r="I928" s="1"/>
      <c r="J928" s="1"/>
      <c r="K928" s="1"/>
      <c r="L928" s="1"/>
      <c r="M928" s="1"/>
      <c r="N928" s="156"/>
      <c r="O928" s="156"/>
      <c r="P928" s="157"/>
    </row>
    <row r="929" spans="1:16" s="104" customFormat="1" ht="13" x14ac:dyDescent="0.2">
      <c r="A929" s="110"/>
      <c r="B929" s="98"/>
      <c r="C929" s="98"/>
      <c r="D929" s="106"/>
      <c r="E929" s="106"/>
      <c r="F929" s="100" t="str">
        <f>IF(G929="Yes",H929,IF(COUNTIF(G929:L929,"Yes")&gt;(Summary!C$22/2),"Yes","No"))</f>
        <v>No</v>
      </c>
      <c r="G929" s="158"/>
      <c r="H929" s="2"/>
      <c r="I929" s="1"/>
      <c r="J929" s="1"/>
      <c r="K929" s="1"/>
      <c r="L929" s="1"/>
      <c r="M929" s="1"/>
      <c r="N929" s="156"/>
      <c r="O929" s="156"/>
      <c r="P929" s="157"/>
    </row>
    <row r="930" spans="1:16" s="104" customFormat="1" ht="13" x14ac:dyDescent="0.2">
      <c r="A930" s="110"/>
      <c r="B930" s="98"/>
      <c r="C930" s="98"/>
      <c r="D930" s="106"/>
      <c r="E930" s="106"/>
      <c r="F930" s="100" t="str">
        <f>IF(G930="Yes",H930,IF(COUNTIF(G930:L930,"Yes")&gt;(Summary!C$22/2),"Yes","No"))</f>
        <v>No</v>
      </c>
      <c r="G930" s="158"/>
      <c r="H930" s="2"/>
      <c r="I930" s="1"/>
      <c r="J930" s="1"/>
      <c r="K930" s="1"/>
      <c r="L930" s="1"/>
      <c r="M930" s="1"/>
      <c r="N930" s="156"/>
      <c r="O930" s="156"/>
      <c r="P930" s="157"/>
    </row>
    <row r="931" spans="1:16" s="104" customFormat="1" ht="13" x14ac:dyDescent="0.2">
      <c r="A931" s="110"/>
      <c r="B931" s="98"/>
      <c r="C931" s="98"/>
      <c r="D931" s="106"/>
      <c r="E931" s="106"/>
      <c r="F931" s="100" t="str">
        <f>IF(G931="Yes",H931,IF(COUNTIF(G931:L931,"Yes")&gt;(Summary!C$22/2),"Yes","No"))</f>
        <v>No</v>
      </c>
      <c r="G931" s="158"/>
      <c r="H931" s="2"/>
      <c r="I931" s="1"/>
      <c r="J931" s="1"/>
      <c r="K931" s="1"/>
      <c r="L931" s="1"/>
      <c r="M931" s="1"/>
      <c r="N931" s="156"/>
      <c r="O931" s="156"/>
      <c r="P931" s="157"/>
    </row>
    <row r="932" spans="1:16" s="104" customFormat="1" ht="13" x14ac:dyDescent="0.2">
      <c r="A932" s="110"/>
      <c r="B932" s="98"/>
      <c r="C932" s="98"/>
      <c r="D932" s="106"/>
      <c r="E932" s="106"/>
      <c r="F932" s="100" t="str">
        <f>IF(G932="Yes",H932,IF(COUNTIF(G932:L932,"Yes")&gt;(Summary!C$22/2),"Yes","No"))</f>
        <v>No</v>
      </c>
      <c r="G932" s="158"/>
      <c r="H932" s="2"/>
      <c r="I932" s="1"/>
      <c r="J932" s="1"/>
      <c r="K932" s="1"/>
      <c r="L932" s="1"/>
      <c r="M932" s="1"/>
      <c r="N932" s="156"/>
      <c r="O932" s="156"/>
      <c r="P932" s="157"/>
    </row>
    <row r="933" spans="1:16" s="104" customFormat="1" ht="13" x14ac:dyDescent="0.2">
      <c r="A933" s="110"/>
      <c r="B933" s="98"/>
      <c r="C933" s="98"/>
      <c r="D933" s="106"/>
      <c r="E933" s="106"/>
      <c r="F933" s="100" t="str">
        <f>IF(G933="Yes",H933,IF(COUNTIF(G933:L933,"Yes")&gt;(Summary!C$22/2),"Yes","No"))</f>
        <v>No</v>
      </c>
      <c r="G933" s="158"/>
      <c r="H933" s="2"/>
      <c r="I933" s="1"/>
      <c r="J933" s="1"/>
      <c r="K933" s="1"/>
      <c r="L933" s="1"/>
      <c r="M933" s="1"/>
      <c r="N933" s="156"/>
      <c r="O933" s="156"/>
      <c r="P933" s="157"/>
    </row>
    <row r="934" spans="1:16" s="104" customFormat="1" ht="13" x14ac:dyDescent="0.2">
      <c r="A934" s="110"/>
      <c r="B934" s="98"/>
      <c r="C934" s="98"/>
      <c r="D934" s="106"/>
      <c r="E934" s="106"/>
      <c r="F934" s="100" t="str">
        <f>IF(G934="Yes",H934,IF(COUNTIF(G934:L934,"Yes")&gt;(Summary!C$22/2),"Yes","No"))</f>
        <v>No</v>
      </c>
      <c r="G934" s="158"/>
      <c r="H934" s="2"/>
      <c r="I934" s="1"/>
      <c r="J934" s="1"/>
      <c r="K934" s="1"/>
      <c r="L934" s="1"/>
      <c r="M934" s="1"/>
      <c r="N934" s="156"/>
      <c r="O934" s="156"/>
      <c r="P934" s="157"/>
    </row>
    <row r="935" spans="1:16" s="104" customFormat="1" ht="13" x14ac:dyDescent="0.2">
      <c r="A935" s="110"/>
      <c r="B935" s="98"/>
      <c r="C935" s="98"/>
      <c r="D935" s="106"/>
      <c r="E935" s="106"/>
      <c r="F935" s="100" t="str">
        <f>IF(G935="Yes",H935,IF(COUNTIF(G935:L935,"Yes")&gt;(Summary!C$22/2),"Yes","No"))</f>
        <v>No</v>
      </c>
      <c r="G935" s="158"/>
      <c r="H935" s="2"/>
      <c r="I935" s="1"/>
      <c r="J935" s="1"/>
      <c r="K935" s="1"/>
      <c r="L935" s="1"/>
      <c r="M935" s="1"/>
      <c r="N935" s="156"/>
      <c r="O935" s="156"/>
      <c r="P935" s="157"/>
    </row>
    <row r="936" spans="1:16" s="104" customFormat="1" ht="13" x14ac:dyDescent="0.2">
      <c r="A936" s="110"/>
      <c r="B936" s="98"/>
      <c r="C936" s="98"/>
      <c r="D936" s="106"/>
      <c r="E936" s="106"/>
      <c r="F936" s="100" t="str">
        <f>IF(G936="Yes",H936,IF(COUNTIF(G936:L936,"Yes")&gt;(Summary!C$22/2),"Yes","No"))</f>
        <v>No</v>
      </c>
      <c r="G936" s="158"/>
      <c r="H936" s="2"/>
      <c r="I936" s="1"/>
      <c r="J936" s="1"/>
      <c r="K936" s="1"/>
      <c r="L936" s="1"/>
      <c r="M936" s="1"/>
      <c r="N936" s="156"/>
      <c r="O936" s="156"/>
      <c r="P936" s="157"/>
    </row>
    <row r="937" spans="1:16" s="104" customFormat="1" ht="13" x14ac:dyDescent="0.2">
      <c r="A937" s="110"/>
      <c r="B937" s="98"/>
      <c r="C937" s="98"/>
      <c r="D937" s="106"/>
      <c r="E937" s="106"/>
      <c r="F937" s="100" t="str">
        <f>IF(G937="Yes",H937,IF(COUNTIF(G937:L937,"Yes")&gt;(Summary!C$22/2),"Yes","No"))</f>
        <v>No</v>
      </c>
      <c r="G937" s="158"/>
      <c r="H937" s="2"/>
      <c r="I937" s="1"/>
      <c r="J937" s="1"/>
      <c r="K937" s="1"/>
      <c r="L937" s="1"/>
      <c r="M937" s="1"/>
      <c r="N937" s="156"/>
      <c r="O937" s="156"/>
      <c r="P937" s="157"/>
    </row>
    <row r="938" spans="1:16" s="104" customFormat="1" ht="13" x14ac:dyDescent="0.2">
      <c r="A938" s="110"/>
      <c r="B938" s="98"/>
      <c r="C938" s="98"/>
      <c r="D938" s="106"/>
      <c r="E938" s="106"/>
      <c r="F938" s="100" t="str">
        <f>IF(G938="Yes",H938,IF(COUNTIF(G938:L938,"Yes")&gt;(Summary!C$22/2),"Yes","No"))</f>
        <v>No</v>
      </c>
      <c r="G938" s="158"/>
      <c r="H938" s="2"/>
      <c r="I938" s="1"/>
      <c r="J938" s="1"/>
      <c r="K938" s="1"/>
      <c r="L938" s="1"/>
      <c r="M938" s="1"/>
      <c r="N938" s="156"/>
      <c r="O938" s="156"/>
      <c r="P938" s="157"/>
    </row>
    <row r="939" spans="1:16" s="104" customFormat="1" ht="13" x14ac:dyDescent="0.2">
      <c r="A939" s="110"/>
      <c r="B939" s="98"/>
      <c r="C939" s="98"/>
      <c r="D939" s="106"/>
      <c r="E939" s="106"/>
      <c r="F939" s="100" t="str">
        <f>IF(G939="Yes",H939,IF(COUNTIF(G939:L939,"Yes")&gt;(Summary!C$22/2),"Yes","No"))</f>
        <v>No</v>
      </c>
      <c r="G939" s="158"/>
      <c r="H939" s="2"/>
      <c r="I939" s="1"/>
      <c r="J939" s="1"/>
      <c r="K939" s="1"/>
      <c r="L939" s="1"/>
      <c r="M939" s="1"/>
      <c r="N939" s="156"/>
      <c r="O939" s="156"/>
      <c r="P939" s="157"/>
    </row>
    <row r="940" spans="1:16" s="104" customFormat="1" ht="13" x14ac:dyDescent="0.2">
      <c r="A940" s="110"/>
      <c r="B940" s="98"/>
      <c r="C940" s="98"/>
      <c r="D940" s="106"/>
      <c r="E940" s="106"/>
      <c r="F940" s="100" t="str">
        <f>IF(G940="Yes",H940,IF(COUNTIF(G940:L940,"Yes")&gt;(Summary!C$22/2),"Yes","No"))</f>
        <v>No</v>
      </c>
      <c r="G940" s="158"/>
      <c r="H940" s="2"/>
      <c r="I940" s="1"/>
      <c r="J940" s="1"/>
      <c r="K940" s="1"/>
      <c r="L940" s="1"/>
      <c r="M940" s="1"/>
      <c r="N940" s="156"/>
      <c r="O940" s="156"/>
      <c r="P940" s="157"/>
    </row>
    <row r="941" spans="1:16" s="104" customFormat="1" ht="13" x14ac:dyDescent="0.2">
      <c r="A941" s="110"/>
      <c r="B941" s="98"/>
      <c r="C941" s="98"/>
      <c r="D941" s="106"/>
      <c r="E941" s="106"/>
      <c r="F941" s="100" t="str">
        <f>IF(G941="Yes",H941,IF(COUNTIF(G941:L941,"Yes")&gt;(Summary!C$22/2),"Yes","No"))</f>
        <v>No</v>
      </c>
      <c r="G941" s="158"/>
      <c r="H941" s="2"/>
      <c r="I941" s="1"/>
      <c r="J941" s="1"/>
      <c r="K941" s="1"/>
      <c r="L941" s="1"/>
      <c r="M941" s="1"/>
      <c r="N941" s="156"/>
      <c r="O941" s="156"/>
      <c r="P941" s="157"/>
    </row>
    <row r="942" spans="1:16" s="104" customFormat="1" ht="13" x14ac:dyDescent="0.2">
      <c r="A942" s="110"/>
      <c r="B942" s="98"/>
      <c r="C942" s="98"/>
      <c r="D942" s="106"/>
      <c r="E942" s="106"/>
      <c r="F942" s="100" t="str">
        <f>IF(G942="Yes",H942,IF(COUNTIF(G942:L942,"Yes")&gt;(Summary!C$22/2),"Yes","No"))</f>
        <v>No</v>
      </c>
      <c r="G942" s="158"/>
      <c r="H942" s="2"/>
      <c r="I942" s="1"/>
      <c r="J942" s="1"/>
      <c r="K942" s="1"/>
      <c r="L942" s="1"/>
      <c r="M942" s="1"/>
      <c r="N942" s="156"/>
      <c r="O942" s="156"/>
      <c r="P942" s="157"/>
    </row>
    <row r="943" spans="1:16" s="104" customFormat="1" ht="13" x14ac:dyDescent="0.2">
      <c r="A943" s="110"/>
      <c r="B943" s="98"/>
      <c r="C943" s="98"/>
      <c r="D943" s="106"/>
      <c r="E943" s="106"/>
      <c r="F943" s="100" t="str">
        <f>IF(G943="Yes",H943,IF(COUNTIF(G943:L943,"Yes")&gt;(Summary!C$22/2),"Yes","No"))</f>
        <v>No</v>
      </c>
      <c r="G943" s="158"/>
      <c r="H943" s="2"/>
      <c r="I943" s="1"/>
      <c r="J943" s="1"/>
      <c r="K943" s="1"/>
      <c r="L943" s="1"/>
      <c r="M943" s="1"/>
      <c r="N943" s="156"/>
      <c r="O943" s="156"/>
      <c r="P943" s="157"/>
    </row>
    <row r="944" spans="1:16" s="104" customFormat="1" ht="13" x14ac:dyDescent="0.2">
      <c r="A944" s="110"/>
      <c r="B944" s="98"/>
      <c r="C944" s="98"/>
      <c r="D944" s="106"/>
      <c r="E944" s="106"/>
      <c r="F944" s="100" t="str">
        <f>IF(G944="Yes",H944,IF(COUNTIF(G944:L944,"Yes")&gt;(Summary!C$22/2),"Yes","No"))</f>
        <v>No</v>
      </c>
      <c r="G944" s="158"/>
      <c r="H944" s="2"/>
      <c r="I944" s="1"/>
      <c r="J944" s="1"/>
      <c r="K944" s="1"/>
      <c r="L944" s="1"/>
      <c r="M944" s="1"/>
      <c r="N944" s="156"/>
      <c r="O944" s="156"/>
      <c r="P944" s="157"/>
    </row>
    <row r="945" spans="1:16" s="104" customFormat="1" ht="13" x14ac:dyDescent="0.2">
      <c r="A945" s="110"/>
      <c r="B945" s="98"/>
      <c r="C945" s="98"/>
      <c r="D945" s="106"/>
      <c r="E945" s="106"/>
      <c r="F945" s="100" t="str">
        <f>IF(G945="Yes",H945,IF(COUNTIF(G945:L945,"Yes")&gt;(Summary!C$22/2),"Yes","No"))</f>
        <v>No</v>
      </c>
      <c r="G945" s="158"/>
      <c r="H945" s="2"/>
      <c r="I945" s="1"/>
      <c r="J945" s="1"/>
      <c r="K945" s="1"/>
      <c r="L945" s="1"/>
      <c r="M945" s="1"/>
      <c r="N945" s="156"/>
      <c r="O945" s="156"/>
      <c r="P945" s="157"/>
    </row>
    <row r="946" spans="1:16" s="104" customFormat="1" ht="13" x14ac:dyDescent="0.2">
      <c r="A946" s="110"/>
      <c r="B946" s="98"/>
      <c r="C946" s="98"/>
      <c r="D946" s="106"/>
      <c r="E946" s="106"/>
      <c r="F946" s="100" t="str">
        <f>IF(G946="Yes",H946,IF(COUNTIF(G946:L946,"Yes")&gt;(Summary!C$22/2),"Yes","No"))</f>
        <v>No</v>
      </c>
      <c r="G946" s="158"/>
      <c r="H946" s="2"/>
      <c r="I946" s="1"/>
      <c r="J946" s="1"/>
      <c r="K946" s="1"/>
      <c r="L946" s="1"/>
      <c r="M946" s="1"/>
      <c r="N946" s="156"/>
      <c r="O946" s="156"/>
      <c r="P946" s="157"/>
    </row>
    <row r="947" spans="1:16" s="104" customFormat="1" ht="13" x14ac:dyDescent="0.2">
      <c r="A947" s="110"/>
      <c r="B947" s="98"/>
      <c r="C947" s="98"/>
      <c r="D947" s="106"/>
      <c r="E947" s="106"/>
      <c r="F947" s="100" t="str">
        <f>IF(G947="Yes",H947,IF(COUNTIF(G947:L947,"Yes")&gt;(Summary!C$22/2),"Yes","No"))</f>
        <v>No</v>
      </c>
      <c r="G947" s="158"/>
      <c r="H947" s="2"/>
      <c r="I947" s="1"/>
      <c r="J947" s="1"/>
      <c r="K947" s="1"/>
      <c r="L947" s="1"/>
      <c r="M947" s="1"/>
      <c r="N947" s="156"/>
      <c r="O947" s="156"/>
      <c r="P947" s="157"/>
    </row>
    <row r="948" spans="1:16" s="104" customFormat="1" ht="13" x14ac:dyDescent="0.2">
      <c r="A948" s="110"/>
      <c r="B948" s="98"/>
      <c r="C948" s="98"/>
      <c r="D948" s="106"/>
      <c r="E948" s="106"/>
      <c r="F948" s="100" t="str">
        <f>IF(G948="Yes",H948,IF(COUNTIF(G948:L948,"Yes")&gt;(Summary!C$22/2),"Yes","No"))</f>
        <v>No</v>
      </c>
      <c r="G948" s="158"/>
      <c r="H948" s="2"/>
      <c r="I948" s="1"/>
      <c r="J948" s="1"/>
      <c r="K948" s="1"/>
      <c r="L948" s="1"/>
      <c r="M948" s="1"/>
      <c r="N948" s="156"/>
      <c r="O948" s="156"/>
      <c r="P948" s="157"/>
    </row>
    <row r="949" spans="1:16" s="104" customFormat="1" ht="13" x14ac:dyDescent="0.2">
      <c r="A949" s="110"/>
      <c r="B949" s="98"/>
      <c r="C949" s="98"/>
      <c r="D949" s="106"/>
      <c r="E949" s="106"/>
      <c r="F949" s="100" t="str">
        <f>IF(G949="Yes",H949,IF(COUNTIF(G949:L949,"Yes")&gt;(Summary!C$22/2),"Yes","No"))</f>
        <v>No</v>
      </c>
      <c r="G949" s="158"/>
      <c r="H949" s="2"/>
      <c r="I949" s="1"/>
      <c r="J949" s="1"/>
      <c r="K949" s="1"/>
      <c r="L949" s="1"/>
      <c r="M949" s="1"/>
      <c r="N949" s="156"/>
      <c r="O949" s="156"/>
      <c r="P949" s="157"/>
    </row>
    <row r="950" spans="1:16" s="104" customFormat="1" ht="13" x14ac:dyDescent="0.2">
      <c r="A950" s="110"/>
      <c r="B950" s="98"/>
      <c r="C950" s="98"/>
      <c r="D950" s="106"/>
      <c r="E950" s="106"/>
      <c r="F950" s="100" t="str">
        <f>IF(G950="Yes",H950,IF(COUNTIF(G950:L950,"Yes")&gt;(Summary!C$22/2),"Yes","No"))</f>
        <v>No</v>
      </c>
      <c r="G950" s="158"/>
      <c r="H950" s="2"/>
      <c r="I950" s="1"/>
      <c r="J950" s="1"/>
      <c r="K950" s="1"/>
      <c r="L950" s="1"/>
      <c r="M950" s="1"/>
      <c r="N950" s="156"/>
      <c r="O950" s="156"/>
      <c r="P950" s="157"/>
    </row>
    <row r="951" spans="1:16" s="104" customFormat="1" ht="13" x14ac:dyDescent="0.2">
      <c r="A951" s="110"/>
      <c r="B951" s="98"/>
      <c r="C951" s="98"/>
      <c r="D951" s="106"/>
      <c r="E951" s="106"/>
      <c r="F951" s="100" t="str">
        <f>IF(G951="Yes",H951,IF(COUNTIF(G951:L951,"Yes")&gt;(Summary!C$22/2),"Yes","No"))</f>
        <v>No</v>
      </c>
      <c r="G951" s="158"/>
      <c r="H951" s="2"/>
      <c r="I951" s="1"/>
      <c r="J951" s="1"/>
      <c r="K951" s="1"/>
      <c r="L951" s="1"/>
      <c r="M951" s="1"/>
      <c r="N951" s="156"/>
      <c r="O951" s="156"/>
      <c r="P951" s="157"/>
    </row>
    <row r="952" spans="1:16" s="104" customFormat="1" ht="13" x14ac:dyDescent="0.2">
      <c r="A952" s="110"/>
      <c r="B952" s="98"/>
      <c r="C952" s="98"/>
      <c r="D952" s="106"/>
      <c r="E952" s="106"/>
      <c r="F952" s="100" t="str">
        <f>IF(G952="Yes",H952,IF(COUNTIF(G952:L952,"Yes")&gt;(Summary!C$22/2),"Yes","No"))</f>
        <v>No</v>
      </c>
      <c r="G952" s="158"/>
      <c r="H952" s="2"/>
      <c r="I952" s="1"/>
      <c r="J952" s="1"/>
      <c r="K952" s="1"/>
      <c r="L952" s="1"/>
      <c r="M952" s="1"/>
      <c r="N952" s="156"/>
      <c r="O952" s="156"/>
      <c r="P952" s="157"/>
    </row>
    <row r="953" spans="1:16" s="104" customFormat="1" ht="13" x14ac:dyDescent="0.2">
      <c r="A953" s="110"/>
      <c r="B953" s="98"/>
      <c r="C953" s="98"/>
      <c r="D953" s="106"/>
      <c r="E953" s="106"/>
      <c r="F953" s="100" t="str">
        <f>IF(G953="Yes",H953,IF(COUNTIF(G953:L953,"Yes")&gt;(Summary!C$22/2),"Yes","No"))</f>
        <v>No</v>
      </c>
      <c r="G953" s="158"/>
      <c r="H953" s="2"/>
      <c r="I953" s="1"/>
      <c r="J953" s="1"/>
      <c r="K953" s="1"/>
      <c r="L953" s="1"/>
      <c r="M953" s="1"/>
      <c r="N953" s="156"/>
      <c r="O953" s="156"/>
      <c r="P953" s="157"/>
    </row>
    <row r="954" spans="1:16" s="104" customFormat="1" ht="13" x14ac:dyDescent="0.2">
      <c r="A954" s="110"/>
      <c r="B954" s="98"/>
      <c r="C954" s="98"/>
      <c r="D954" s="106"/>
      <c r="E954" s="106"/>
      <c r="F954" s="100" t="str">
        <f>IF(G954="Yes",H954,IF(COUNTIF(G954:L954,"Yes")&gt;(Summary!C$22/2),"Yes","No"))</f>
        <v>No</v>
      </c>
      <c r="G954" s="158"/>
      <c r="H954" s="2"/>
      <c r="I954" s="1"/>
      <c r="J954" s="1"/>
      <c r="K954" s="1"/>
      <c r="L954" s="1"/>
      <c r="M954" s="1"/>
      <c r="N954" s="156"/>
      <c r="O954" s="156"/>
      <c r="P954" s="157"/>
    </row>
    <row r="955" spans="1:16" s="104" customFormat="1" ht="13" x14ac:dyDescent="0.2">
      <c r="A955" s="110"/>
      <c r="B955" s="98"/>
      <c r="C955" s="98"/>
      <c r="D955" s="106"/>
      <c r="E955" s="106"/>
      <c r="F955" s="100" t="str">
        <f>IF(G955="Yes",H955,IF(COUNTIF(G955:L955,"Yes")&gt;(Summary!C$22/2),"Yes","No"))</f>
        <v>No</v>
      </c>
      <c r="G955" s="158"/>
      <c r="H955" s="2"/>
      <c r="I955" s="1"/>
      <c r="J955" s="1"/>
      <c r="K955" s="1"/>
      <c r="L955" s="1"/>
      <c r="M955" s="1"/>
      <c r="N955" s="156"/>
      <c r="O955" s="156"/>
      <c r="P955" s="157"/>
    </row>
    <row r="956" spans="1:16" s="104" customFormat="1" ht="13" x14ac:dyDescent="0.2">
      <c r="A956" s="110"/>
      <c r="B956" s="98"/>
      <c r="C956" s="98"/>
      <c r="D956" s="106"/>
      <c r="E956" s="106"/>
      <c r="F956" s="100" t="str">
        <f>IF(G956="Yes",H956,IF(COUNTIF(G956:L956,"Yes")&gt;(Summary!C$22/2),"Yes","No"))</f>
        <v>No</v>
      </c>
      <c r="G956" s="158"/>
      <c r="H956" s="2"/>
      <c r="I956" s="1"/>
      <c r="J956" s="1"/>
      <c r="K956" s="1"/>
      <c r="L956" s="1"/>
      <c r="M956" s="1"/>
      <c r="N956" s="156"/>
      <c r="O956" s="156"/>
      <c r="P956" s="157"/>
    </row>
    <row r="957" spans="1:16" s="104" customFormat="1" ht="13" x14ac:dyDescent="0.2">
      <c r="A957" s="110"/>
      <c r="B957" s="98"/>
      <c r="C957" s="98"/>
      <c r="D957" s="106"/>
      <c r="E957" s="106"/>
      <c r="F957" s="100" t="str">
        <f>IF(G957="Yes",H957,IF(COUNTIF(G957:L957,"Yes")&gt;(Summary!C$22/2),"Yes","No"))</f>
        <v>No</v>
      </c>
      <c r="G957" s="158"/>
      <c r="H957" s="2"/>
      <c r="I957" s="1"/>
      <c r="J957" s="1"/>
      <c r="K957" s="1"/>
      <c r="L957" s="1"/>
      <c r="M957" s="1"/>
      <c r="N957" s="156"/>
      <c r="O957" s="156"/>
      <c r="P957" s="157"/>
    </row>
    <row r="958" spans="1:16" s="104" customFormat="1" ht="13" x14ac:dyDescent="0.2">
      <c r="A958" s="110"/>
      <c r="B958" s="98"/>
      <c r="C958" s="98"/>
      <c r="D958" s="106"/>
      <c r="E958" s="106"/>
      <c r="F958" s="100" t="str">
        <f>IF(G958="Yes",H958,IF(COUNTIF(G958:L958,"Yes")&gt;(Summary!C$22/2),"Yes","No"))</f>
        <v>No</v>
      </c>
      <c r="G958" s="158"/>
      <c r="H958" s="2"/>
      <c r="I958" s="1"/>
      <c r="J958" s="1"/>
      <c r="K958" s="1"/>
      <c r="L958" s="1"/>
      <c r="M958" s="1"/>
      <c r="N958" s="156"/>
      <c r="O958" s="156"/>
      <c r="P958" s="157"/>
    </row>
    <row r="959" spans="1:16" s="104" customFormat="1" ht="13" x14ac:dyDescent="0.2">
      <c r="A959" s="110"/>
      <c r="B959" s="98"/>
      <c r="C959" s="98"/>
      <c r="D959" s="106"/>
      <c r="E959" s="106"/>
      <c r="F959" s="100" t="str">
        <f>IF(G959="Yes",H959,IF(COUNTIF(G959:L959,"Yes")&gt;(Summary!C$22/2),"Yes","No"))</f>
        <v>No</v>
      </c>
      <c r="G959" s="158"/>
      <c r="H959" s="2"/>
      <c r="I959" s="1"/>
      <c r="J959" s="1"/>
      <c r="K959" s="1"/>
      <c r="L959" s="1"/>
      <c r="M959" s="1"/>
      <c r="N959" s="156"/>
      <c r="O959" s="156"/>
      <c r="P959" s="157"/>
    </row>
    <row r="960" spans="1:16" s="104" customFormat="1" ht="13" x14ac:dyDescent="0.2">
      <c r="A960" s="110"/>
      <c r="B960" s="98"/>
      <c r="C960" s="98"/>
      <c r="D960" s="106"/>
      <c r="E960" s="106"/>
      <c r="F960" s="100" t="str">
        <f>IF(G960="Yes",H960,IF(COUNTIF(G960:L960,"Yes")&gt;(Summary!C$22/2),"Yes","No"))</f>
        <v>No</v>
      </c>
      <c r="G960" s="158"/>
      <c r="H960" s="2"/>
      <c r="I960" s="1"/>
      <c r="J960" s="1"/>
      <c r="K960" s="1"/>
      <c r="L960" s="1"/>
      <c r="M960" s="1"/>
      <c r="N960" s="156"/>
      <c r="O960" s="156"/>
      <c r="P960" s="157"/>
    </row>
    <row r="961" spans="1:16" s="104" customFormat="1" ht="13" x14ac:dyDescent="0.2">
      <c r="A961" s="110"/>
      <c r="B961" s="98"/>
      <c r="C961" s="98"/>
      <c r="D961" s="106"/>
      <c r="E961" s="106"/>
      <c r="F961" s="100" t="str">
        <f>IF(G961="Yes",H961,IF(COUNTIF(G961:L961,"Yes")&gt;(Summary!C$22/2),"Yes","No"))</f>
        <v>No</v>
      </c>
      <c r="G961" s="158"/>
      <c r="H961" s="2"/>
      <c r="I961" s="1"/>
      <c r="J961" s="1"/>
      <c r="K961" s="1"/>
      <c r="L961" s="1"/>
      <c r="M961" s="1"/>
      <c r="N961" s="156"/>
      <c r="O961" s="156"/>
      <c r="P961" s="157"/>
    </row>
    <row r="962" spans="1:16" s="104" customFormat="1" ht="13" x14ac:dyDescent="0.2">
      <c r="A962" s="110"/>
      <c r="B962" s="98"/>
      <c r="C962" s="98"/>
      <c r="D962" s="106"/>
      <c r="E962" s="106"/>
      <c r="F962" s="100" t="str">
        <f>IF(G962="Yes",H962,IF(COUNTIF(G962:L962,"Yes")&gt;(Summary!C$22/2),"Yes","No"))</f>
        <v>No</v>
      </c>
      <c r="G962" s="158"/>
      <c r="H962" s="2"/>
      <c r="I962" s="1"/>
      <c r="J962" s="1"/>
      <c r="K962" s="1"/>
      <c r="L962" s="1"/>
      <c r="M962" s="1"/>
      <c r="N962" s="156"/>
      <c r="O962" s="156"/>
      <c r="P962" s="157"/>
    </row>
    <row r="963" spans="1:16" s="104" customFormat="1" ht="13" x14ac:dyDescent="0.2">
      <c r="A963" s="110"/>
      <c r="B963" s="98"/>
      <c r="C963" s="98"/>
      <c r="D963" s="106"/>
      <c r="E963" s="106"/>
      <c r="F963" s="100" t="str">
        <f>IF(G963="Yes",H963,IF(COUNTIF(G963:L963,"Yes")&gt;(Summary!C$22/2),"Yes","No"))</f>
        <v>No</v>
      </c>
      <c r="G963" s="158"/>
      <c r="H963" s="2"/>
      <c r="I963" s="1"/>
      <c r="J963" s="1"/>
      <c r="K963" s="1"/>
      <c r="L963" s="1"/>
      <c r="M963" s="1"/>
      <c r="N963" s="156"/>
      <c r="O963" s="156"/>
      <c r="P963" s="157"/>
    </row>
    <row r="964" spans="1:16" s="104" customFormat="1" ht="13" x14ac:dyDescent="0.2">
      <c r="A964" s="110"/>
      <c r="B964" s="98"/>
      <c r="C964" s="98"/>
      <c r="D964" s="106"/>
      <c r="E964" s="106"/>
      <c r="F964" s="100" t="str">
        <f>IF(G964="Yes",H964,IF(COUNTIF(G964:L964,"Yes")&gt;(Summary!C$22/2),"Yes","No"))</f>
        <v>No</v>
      </c>
      <c r="G964" s="158"/>
      <c r="H964" s="2"/>
      <c r="I964" s="1"/>
      <c r="J964" s="1"/>
      <c r="K964" s="1"/>
      <c r="L964" s="1"/>
      <c r="M964" s="1"/>
      <c r="N964" s="156"/>
      <c r="O964" s="156"/>
      <c r="P964" s="157"/>
    </row>
    <row r="965" spans="1:16" s="104" customFormat="1" ht="13" x14ac:dyDescent="0.2">
      <c r="A965" s="110"/>
      <c r="B965" s="98"/>
      <c r="C965" s="98"/>
      <c r="D965" s="106"/>
      <c r="E965" s="106"/>
      <c r="F965" s="100" t="str">
        <f>IF(G965="Yes",H965,IF(COUNTIF(G965:L965,"Yes")&gt;(Summary!C$22/2),"Yes","No"))</f>
        <v>No</v>
      </c>
      <c r="G965" s="158"/>
      <c r="H965" s="2"/>
      <c r="I965" s="1"/>
      <c r="J965" s="1"/>
      <c r="K965" s="1"/>
      <c r="L965" s="1"/>
      <c r="M965" s="1"/>
      <c r="N965" s="156"/>
      <c r="O965" s="156"/>
      <c r="P965" s="157"/>
    </row>
    <row r="966" spans="1:16" s="104" customFormat="1" ht="13" x14ac:dyDescent="0.2">
      <c r="A966" s="110"/>
      <c r="B966" s="98"/>
      <c r="C966" s="98"/>
      <c r="D966" s="106"/>
      <c r="E966" s="106"/>
      <c r="F966" s="100" t="str">
        <f>IF(G966="Yes",H966,IF(COUNTIF(G966:L966,"Yes")&gt;(Summary!C$22/2),"Yes","No"))</f>
        <v>No</v>
      </c>
      <c r="G966" s="158"/>
      <c r="H966" s="2"/>
      <c r="I966" s="1"/>
      <c r="J966" s="1"/>
      <c r="K966" s="1"/>
      <c r="L966" s="1"/>
      <c r="M966" s="1"/>
      <c r="N966" s="156"/>
      <c r="O966" s="156"/>
      <c r="P966" s="157"/>
    </row>
    <row r="967" spans="1:16" s="104" customFormat="1" ht="13" x14ac:dyDescent="0.2">
      <c r="A967" s="110"/>
      <c r="B967" s="98"/>
      <c r="C967" s="98"/>
      <c r="D967" s="106"/>
      <c r="E967" s="106"/>
      <c r="F967" s="100" t="str">
        <f>IF(G967="Yes",H967,IF(COUNTIF(G967:L967,"Yes")&gt;(Summary!C$22/2),"Yes","No"))</f>
        <v>No</v>
      </c>
      <c r="G967" s="158"/>
      <c r="H967" s="2"/>
      <c r="I967" s="1"/>
      <c r="J967" s="1"/>
      <c r="K967" s="1"/>
      <c r="L967" s="1"/>
      <c r="M967" s="1"/>
      <c r="N967" s="156"/>
      <c r="O967" s="156"/>
      <c r="P967" s="157"/>
    </row>
    <row r="968" spans="1:16" s="104" customFormat="1" ht="13" x14ac:dyDescent="0.2">
      <c r="A968" s="110"/>
      <c r="B968" s="98"/>
      <c r="C968" s="98"/>
      <c r="D968" s="106"/>
      <c r="E968" s="106"/>
      <c r="F968" s="100" t="str">
        <f>IF(G968="Yes",H968,IF(COUNTIF(G968:L968,"Yes")&gt;(Summary!C$22/2),"Yes","No"))</f>
        <v>No</v>
      </c>
      <c r="G968" s="158"/>
      <c r="H968" s="2"/>
      <c r="I968" s="1"/>
      <c r="J968" s="1"/>
      <c r="K968" s="1"/>
      <c r="L968" s="1"/>
      <c r="M968" s="1"/>
      <c r="N968" s="156"/>
      <c r="O968" s="156"/>
      <c r="P968" s="157"/>
    </row>
    <row r="969" spans="1:16" s="104" customFormat="1" ht="13" x14ac:dyDescent="0.2">
      <c r="A969" s="110"/>
      <c r="B969" s="98"/>
      <c r="C969" s="98"/>
      <c r="D969" s="106"/>
      <c r="E969" s="106"/>
      <c r="F969" s="100" t="str">
        <f>IF(G969="Yes",H969,IF(COUNTIF(G969:L969,"Yes")&gt;(Summary!C$22/2),"Yes","No"))</f>
        <v>No</v>
      </c>
      <c r="G969" s="158"/>
      <c r="H969" s="2"/>
      <c r="I969" s="1"/>
      <c r="J969" s="1"/>
      <c r="K969" s="1"/>
      <c r="L969" s="1"/>
      <c r="M969" s="1"/>
      <c r="N969" s="156"/>
      <c r="O969" s="156"/>
      <c r="P969" s="157"/>
    </row>
    <row r="970" spans="1:16" s="104" customFormat="1" ht="13" x14ac:dyDescent="0.2">
      <c r="A970" s="110"/>
      <c r="B970" s="98"/>
      <c r="C970" s="98"/>
      <c r="D970" s="106"/>
      <c r="E970" s="106"/>
      <c r="F970" s="100" t="str">
        <f>IF(G970="Yes",H970,IF(COUNTIF(G970:L970,"Yes")&gt;(Summary!C$22/2),"Yes","No"))</f>
        <v>No</v>
      </c>
      <c r="G970" s="158"/>
      <c r="H970" s="2"/>
      <c r="I970" s="1"/>
      <c r="J970" s="1"/>
      <c r="K970" s="1"/>
      <c r="L970" s="1"/>
      <c r="M970" s="1"/>
      <c r="N970" s="156"/>
      <c r="O970" s="156"/>
      <c r="P970" s="157"/>
    </row>
    <row r="971" spans="1:16" s="104" customFormat="1" ht="13" x14ac:dyDescent="0.2">
      <c r="A971" s="110"/>
      <c r="B971" s="98"/>
      <c r="C971" s="98"/>
      <c r="D971" s="106"/>
      <c r="E971" s="106"/>
      <c r="F971" s="100" t="str">
        <f>IF(G971="Yes",H971,IF(COUNTIF(G971:L971,"Yes")&gt;(Summary!C$22/2),"Yes","No"))</f>
        <v>No</v>
      </c>
      <c r="G971" s="158"/>
      <c r="H971" s="2"/>
      <c r="I971" s="1"/>
      <c r="J971" s="1"/>
      <c r="K971" s="1"/>
      <c r="L971" s="1"/>
      <c r="M971" s="1"/>
      <c r="N971" s="156"/>
      <c r="O971" s="156"/>
      <c r="P971" s="157"/>
    </row>
    <row r="972" spans="1:16" s="104" customFormat="1" ht="13" x14ac:dyDescent="0.2">
      <c r="A972" s="110"/>
      <c r="B972" s="98"/>
      <c r="C972" s="98"/>
      <c r="D972" s="106"/>
      <c r="E972" s="106"/>
      <c r="F972" s="100" t="str">
        <f>IF(G972="Yes",H972,IF(COUNTIF(G972:L972,"Yes")&gt;(Summary!C$22/2),"Yes","No"))</f>
        <v>No</v>
      </c>
      <c r="G972" s="158"/>
      <c r="H972" s="2"/>
      <c r="I972" s="1"/>
      <c r="J972" s="1"/>
      <c r="K972" s="1"/>
      <c r="L972" s="1"/>
      <c r="M972" s="1"/>
      <c r="N972" s="156"/>
      <c r="O972" s="156"/>
      <c r="P972" s="157"/>
    </row>
    <row r="973" spans="1:16" s="104" customFormat="1" ht="13" x14ac:dyDescent="0.2">
      <c r="A973" s="110"/>
      <c r="B973" s="98"/>
      <c r="C973" s="98"/>
      <c r="D973" s="106"/>
      <c r="E973" s="106"/>
      <c r="F973" s="100" t="str">
        <f>IF(G973="Yes",H973,IF(COUNTIF(G973:L973,"Yes")&gt;(Summary!C$22/2),"Yes","No"))</f>
        <v>No</v>
      </c>
      <c r="G973" s="158"/>
      <c r="H973" s="2"/>
      <c r="I973" s="1"/>
      <c r="J973" s="1"/>
      <c r="K973" s="1"/>
      <c r="L973" s="1"/>
      <c r="M973" s="1"/>
      <c r="N973" s="156"/>
      <c r="O973" s="156"/>
      <c r="P973" s="157"/>
    </row>
    <row r="974" spans="1:16" s="104" customFormat="1" ht="13" x14ac:dyDescent="0.2">
      <c r="A974" s="110"/>
      <c r="B974" s="98"/>
      <c r="C974" s="98"/>
      <c r="D974" s="106"/>
      <c r="E974" s="106"/>
      <c r="F974" s="100" t="str">
        <f>IF(G974="Yes",H974,IF(COUNTIF(G974:L974,"Yes")&gt;(Summary!C$22/2),"Yes","No"))</f>
        <v>No</v>
      </c>
      <c r="G974" s="158"/>
      <c r="H974" s="2"/>
      <c r="I974" s="1"/>
      <c r="J974" s="1"/>
      <c r="K974" s="1"/>
      <c r="L974" s="1"/>
      <c r="M974" s="1"/>
      <c r="N974" s="156"/>
      <c r="O974" s="156"/>
      <c r="P974" s="157"/>
    </row>
    <row r="975" spans="1:16" s="104" customFormat="1" ht="13" x14ac:dyDescent="0.2">
      <c r="A975" s="110"/>
      <c r="B975" s="98"/>
      <c r="C975" s="98"/>
      <c r="D975" s="106"/>
      <c r="E975" s="106"/>
      <c r="F975" s="100" t="str">
        <f>IF(G975="Yes",H975,IF(COUNTIF(G975:L975,"Yes")&gt;(Summary!C$22/2),"Yes","No"))</f>
        <v>No</v>
      </c>
      <c r="G975" s="158"/>
      <c r="H975" s="2"/>
      <c r="I975" s="1"/>
      <c r="J975" s="1"/>
      <c r="K975" s="1"/>
      <c r="L975" s="1"/>
      <c r="M975" s="1"/>
      <c r="N975" s="156"/>
      <c r="O975" s="156"/>
      <c r="P975" s="157"/>
    </row>
    <row r="976" spans="1:16" s="104" customFormat="1" ht="13" x14ac:dyDescent="0.2">
      <c r="A976" s="110"/>
      <c r="B976" s="98"/>
      <c r="C976" s="98"/>
      <c r="D976" s="106"/>
      <c r="E976" s="106"/>
      <c r="F976" s="100" t="str">
        <f>IF(G976="Yes",H976,IF(COUNTIF(G976:L976,"Yes")&gt;(Summary!C$22/2),"Yes","No"))</f>
        <v>No</v>
      </c>
      <c r="G976" s="158"/>
      <c r="H976" s="2"/>
      <c r="I976" s="1"/>
      <c r="J976" s="1"/>
      <c r="K976" s="1"/>
      <c r="L976" s="1"/>
      <c r="M976" s="1"/>
      <c r="N976" s="156"/>
      <c r="O976" s="156"/>
      <c r="P976" s="157"/>
    </row>
    <row r="977" spans="1:16" s="104" customFormat="1" ht="13" x14ac:dyDescent="0.2">
      <c r="A977" s="110"/>
      <c r="B977" s="98"/>
      <c r="C977" s="98"/>
      <c r="D977" s="106"/>
      <c r="E977" s="106"/>
      <c r="F977" s="100" t="str">
        <f>IF(G977="Yes",H977,IF(COUNTIF(G977:L977,"Yes")&gt;(Summary!C$22/2),"Yes","No"))</f>
        <v>No</v>
      </c>
      <c r="G977" s="158"/>
      <c r="H977" s="2"/>
      <c r="I977" s="1"/>
      <c r="J977" s="1"/>
      <c r="K977" s="1"/>
      <c r="L977" s="1"/>
      <c r="M977" s="1"/>
      <c r="N977" s="156"/>
      <c r="O977" s="156"/>
      <c r="P977" s="157"/>
    </row>
    <row r="978" spans="1:16" s="104" customFormat="1" ht="13" x14ac:dyDescent="0.2">
      <c r="A978" s="110"/>
      <c r="B978" s="98"/>
      <c r="C978" s="98"/>
      <c r="D978" s="106"/>
      <c r="E978" s="106"/>
      <c r="F978" s="100" t="str">
        <f>IF(G978="Yes",H978,IF(COUNTIF(G978:L978,"Yes")&gt;(Summary!C$22/2),"Yes","No"))</f>
        <v>No</v>
      </c>
      <c r="G978" s="158"/>
      <c r="H978" s="2"/>
      <c r="I978" s="1"/>
      <c r="J978" s="1"/>
      <c r="K978" s="1"/>
      <c r="L978" s="1"/>
      <c r="M978" s="1"/>
      <c r="N978" s="156"/>
      <c r="O978" s="156"/>
      <c r="P978" s="157"/>
    </row>
    <row r="979" spans="1:16" s="104" customFormat="1" ht="13" x14ac:dyDescent="0.2">
      <c r="A979" s="110"/>
      <c r="B979" s="98"/>
      <c r="C979" s="98"/>
      <c r="D979" s="106"/>
      <c r="E979" s="106"/>
      <c r="F979" s="100" t="str">
        <f>IF(G979="Yes",H979,IF(COUNTIF(G979:L979,"Yes")&gt;(Summary!C$22/2),"Yes","No"))</f>
        <v>No</v>
      </c>
      <c r="G979" s="158"/>
      <c r="H979" s="2"/>
      <c r="I979" s="1"/>
      <c r="J979" s="1"/>
      <c r="K979" s="1"/>
      <c r="L979" s="1"/>
      <c r="M979" s="1"/>
      <c r="N979" s="156"/>
      <c r="O979" s="156"/>
      <c r="P979" s="157"/>
    </row>
    <row r="980" spans="1:16" s="104" customFormat="1" ht="13" x14ac:dyDescent="0.2">
      <c r="A980" s="110"/>
      <c r="B980" s="98"/>
      <c r="C980" s="98"/>
      <c r="D980" s="106"/>
      <c r="E980" s="106"/>
      <c r="F980" s="100" t="str">
        <f>IF(G980="Yes",H980,IF(COUNTIF(G980:L980,"Yes")&gt;(Summary!C$22/2),"Yes","No"))</f>
        <v>No</v>
      </c>
      <c r="G980" s="158"/>
      <c r="H980" s="2"/>
      <c r="I980" s="1"/>
      <c r="J980" s="1"/>
      <c r="K980" s="1"/>
      <c r="L980" s="1"/>
      <c r="M980" s="1"/>
      <c r="N980" s="156"/>
      <c r="O980" s="156"/>
      <c r="P980" s="157"/>
    </row>
    <row r="981" spans="1:16" s="104" customFormat="1" ht="13" x14ac:dyDescent="0.2">
      <c r="A981" s="110"/>
      <c r="B981" s="98"/>
      <c r="C981" s="98"/>
      <c r="D981" s="106"/>
      <c r="E981" s="106"/>
      <c r="F981" s="100" t="str">
        <f>IF(G981="Yes",H981,IF(COUNTIF(G981:L981,"Yes")&gt;(Summary!C$22/2),"Yes","No"))</f>
        <v>No</v>
      </c>
      <c r="G981" s="158"/>
      <c r="H981" s="2"/>
      <c r="I981" s="1"/>
      <c r="J981" s="1"/>
      <c r="K981" s="1"/>
      <c r="L981" s="1"/>
      <c r="M981" s="1"/>
      <c r="N981" s="156"/>
      <c r="O981" s="156"/>
      <c r="P981" s="157"/>
    </row>
    <row r="982" spans="1:16" s="104" customFormat="1" ht="13" x14ac:dyDescent="0.2">
      <c r="A982" s="110"/>
      <c r="B982" s="98"/>
      <c r="C982" s="98"/>
      <c r="D982" s="106"/>
      <c r="E982" s="106"/>
      <c r="F982" s="100" t="str">
        <f>IF(G982="Yes",H982,IF(COUNTIF(G982:L982,"Yes")&gt;(Summary!C$22/2),"Yes","No"))</f>
        <v>No</v>
      </c>
      <c r="G982" s="158"/>
      <c r="H982" s="2"/>
      <c r="I982" s="1"/>
      <c r="J982" s="1"/>
      <c r="K982" s="1"/>
      <c r="L982" s="1"/>
      <c r="M982" s="1"/>
      <c r="N982" s="156"/>
      <c r="O982" s="156"/>
      <c r="P982" s="157"/>
    </row>
    <row r="983" spans="1:16" s="104" customFormat="1" ht="13" x14ac:dyDescent="0.2">
      <c r="A983" s="110"/>
      <c r="B983" s="98"/>
      <c r="C983" s="98"/>
      <c r="D983" s="106"/>
      <c r="E983" s="106"/>
      <c r="F983" s="100" t="str">
        <f>IF(G983="Yes",H983,IF(COUNTIF(G983:L983,"Yes")&gt;(Summary!C$22/2),"Yes","No"))</f>
        <v>No</v>
      </c>
      <c r="G983" s="158"/>
      <c r="H983" s="2"/>
      <c r="I983" s="1"/>
      <c r="J983" s="1"/>
      <c r="K983" s="1"/>
      <c r="L983" s="1"/>
      <c r="M983" s="1"/>
      <c r="N983" s="156"/>
      <c r="O983" s="156"/>
      <c r="P983" s="157"/>
    </row>
    <row r="984" spans="1:16" s="104" customFormat="1" ht="13" x14ac:dyDescent="0.2">
      <c r="A984" s="110"/>
      <c r="B984" s="98"/>
      <c r="C984" s="98"/>
      <c r="D984" s="106"/>
      <c r="E984" s="106"/>
      <c r="F984" s="100" t="str">
        <f>IF(G984="Yes",H984,IF(COUNTIF(G984:L984,"Yes")&gt;(Summary!C$22/2),"Yes","No"))</f>
        <v>No</v>
      </c>
      <c r="G984" s="158"/>
      <c r="H984" s="2"/>
      <c r="I984" s="1"/>
      <c r="J984" s="1"/>
      <c r="K984" s="1"/>
      <c r="L984" s="1"/>
      <c r="M984" s="1"/>
      <c r="N984" s="156"/>
      <c r="O984" s="156"/>
      <c r="P984" s="157"/>
    </row>
    <row r="985" spans="1:16" s="104" customFormat="1" ht="13" x14ac:dyDescent="0.2">
      <c r="A985" s="110"/>
      <c r="B985" s="98"/>
      <c r="C985" s="98"/>
      <c r="D985" s="106"/>
      <c r="E985" s="106"/>
      <c r="F985" s="100" t="str">
        <f>IF(G985="Yes",H985,IF(COUNTIF(G985:L985,"Yes")&gt;(Summary!C$22/2),"Yes","No"))</f>
        <v>No</v>
      </c>
      <c r="G985" s="158"/>
      <c r="H985" s="2"/>
      <c r="I985" s="1"/>
      <c r="J985" s="1"/>
      <c r="K985" s="1"/>
      <c r="L985" s="1"/>
      <c r="M985" s="1"/>
      <c r="N985" s="156"/>
      <c r="O985" s="156"/>
      <c r="P985" s="157"/>
    </row>
    <row r="986" spans="1:16" s="104" customFormat="1" ht="13" x14ac:dyDescent="0.2">
      <c r="A986" s="110"/>
      <c r="B986" s="98"/>
      <c r="C986" s="98"/>
      <c r="D986" s="106"/>
      <c r="E986" s="106"/>
      <c r="F986" s="100" t="str">
        <f>IF(G986="Yes",H986,IF(COUNTIF(G986:L986,"Yes")&gt;(Summary!C$22/2),"Yes","No"))</f>
        <v>No</v>
      </c>
      <c r="G986" s="158"/>
      <c r="H986" s="2"/>
      <c r="I986" s="1"/>
      <c r="J986" s="1"/>
      <c r="K986" s="1"/>
      <c r="L986" s="1"/>
      <c r="M986" s="1"/>
      <c r="N986" s="156"/>
      <c r="O986" s="156"/>
      <c r="P986" s="157"/>
    </row>
    <row r="987" spans="1:16" s="104" customFormat="1" ht="13" x14ac:dyDescent="0.2">
      <c r="A987" s="110"/>
      <c r="B987" s="98"/>
      <c r="C987" s="98"/>
      <c r="D987" s="106"/>
      <c r="E987" s="106"/>
      <c r="F987" s="100" t="str">
        <f>IF(G987="Yes",H987,IF(COUNTIF(G987:L987,"Yes")&gt;(Summary!C$22/2),"Yes","No"))</f>
        <v>No</v>
      </c>
      <c r="G987" s="158"/>
      <c r="H987" s="2"/>
      <c r="I987" s="1"/>
      <c r="J987" s="1"/>
      <c r="K987" s="1"/>
      <c r="L987" s="1"/>
      <c r="M987" s="1"/>
      <c r="N987" s="156"/>
      <c r="O987" s="156"/>
      <c r="P987" s="157"/>
    </row>
    <row r="988" spans="1:16" s="104" customFormat="1" ht="13" x14ac:dyDescent="0.2">
      <c r="A988" s="110"/>
      <c r="B988" s="98"/>
      <c r="C988" s="98"/>
      <c r="D988" s="106"/>
      <c r="E988" s="106"/>
      <c r="F988" s="100" t="str">
        <f>IF(G988="Yes",H988,IF(COUNTIF(G988:L988,"Yes")&gt;(Summary!C$22/2),"Yes","No"))</f>
        <v>No</v>
      </c>
      <c r="G988" s="158"/>
      <c r="H988" s="2"/>
      <c r="I988" s="1"/>
      <c r="J988" s="1"/>
      <c r="K988" s="1"/>
      <c r="L988" s="1"/>
      <c r="M988" s="1"/>
      <c r="N988" s="156"/>
      <c r="O988" s="156"/>
      <c r="P988" s="157"/>
    </row>
    <row r="989" spans="1:16" s="104" customFormat="1" ht="13" x14ac:dyDescent="0.2">
      <c r="A989" s="110"/>
      <c r="B989" s="98"/>
      <c r="C989" s="98"/>
      <c r="D989" s="106"/>
      <c r="E989" s="106"/>
      <c r="F989" s="100" t="str">
        <f>IF(G989="Yes",H989,IF(COUNTIF(G989:L989,"Yes")&gt;(Summary!C$22/2),"Yes","No"))</f>
        <v>No</v>
      </c>
      <c r="G989" s="158"/>
      <c r="H989" s="2"/>
      <c r="I989" s="1"/>
      <c r="J989" s="1"/>
      <c r="K989" s="1"/>
      <c r="L989" s="1"/>
      <c r="M989" s="1"/>
      <c r="N989" s="156"/>
      <c r="O989" s="156"/>
      <c r="P989" s="157"/>
    </row>
    <row r="990" spans="1:16" s="104" customFormat="1" ht="13" x14ac:dyDescent="0.2">
      <c r="A990" s="110"/>
      <c r="B990" s="98"/>
      <c r="C990" s="98"/>
      <c r="D990" s="106"/>
      <c r="E990" s="106"/>
      <c r="F990" s="100" t="str">
        <f>IF(G990="Yes",H990,IF(COUNTIF(G990:L990,"Yes")&gt;(Summary!C$22/2),"Yes","No"))</f>
        <v>No</v>
      </c>
      <c r="G990" s="158"/>
      <c r="H990" s="2"/>
      <c r="I990" s="1"/>
      <c r="J990" s="1"/>
      <c r="K990" s="1"/>
      <c r="L990" s="1"/>
      <c r="M990" s="1"/>
      <c r="N990" s="156"/>
      <c r="O990" s="156"/>
      <c r="P990" s="157"/>
    </row>
    <row r="991" spans="1:16" s="104" customFormat="1" ht="13" x14ac:dyDescent="0.2">
      <c r="A991" s="110"/>
      <c r="B991" s="98"/>
      <c r="C991" s="98"/>
      <c r="D991" s="106"/>
      <c r="E991" s="106"/>
      <c r="F991" s="100" t="str">
        <f>IF(G991="Yes",H991,IF(COUNTIF(G991:L991,"Yes")&gt;(Summary!C$22/2),"Yes","No"))</f>
        <v>No</v>
      </c>
      <c r="G991" s="158"/>
      <c r="H991" s="2"/>
      <c r="I991" s="1"/>
      <c r="J991" s="1"/>
      <c r="K991" s="1"/>
      <c r="L991" s="1"/>
      <c r="M991" s="1"/>
      <c r="N991" s="156"/>
      <c r="O991" s="156"/>
      <c r="P991" s="157"/>
    </row>
    <row r="992" spans="1:16" s="104" customFormat="1" ht="13" x14ac:dyDescent="0.2">
      <c r="A992" s="110"/>
      <c r="B992" s="98"/>
      <c r="C992" s="98"/>
      <c r="D992" s="106"/>
      <c r="E992" s="106"/>
      <c r="F992" s="100" t="str">
        <f>IF(G992="Yes",H992,IF(COUNTIF(G992:L992,"Yes")&gt;(Summary!C$22/2),"Yes","No"))</f>
        <v>No</v>
      </c>
      <c r="G992" s="158"/>
      <c r="H992" s="2"/>
      <c r="I992" s="1"/>
      <c r="J992" s="1"/>
      <c r="K992" s="1"/>
      <c r="L992" s="1"/>
      <c r="M992" s="1"/>
      <c r="N992" s="156"/>
      <c r="O992" s="156"/>
      <c r="P992" s="157"/>
    </row>
    <row r="993" spans="1:16" s="104" customFormat="1" ht="13" x14ac:dyDescent="0.2">
      <c r="A993" s="110"/>
      <c r="B993" s="98"/>
      <c r="C993" s="98"/>
      <c r="D993" s="106"/>
      <c r="E993" s="106"/>
      <c r="F993" s="100" t="str">
        <f>IF(G993="Yes",H993,IF(COUNTIF(G993:L993,"Yes")&gt;(Summary!C$22/2),"Yes","No"))</f>
        <v>No</v>
      </c>
      <c r="G993" s="158"/>
      <c r="H993" s="2"/>
      <c r="I993" s="1"/>
      <c r="J993" s="1"/>
      <c r="K993" s="1"/>
      <c r="L993" s="1"/>
      <c r="M993" s="1"/>
      <c r="N993" s="156"/>
      <c r="O993" s="156"/>
      <c r="P993" s="157"/>
    </row>
    <row r="994" spans="1:16" s="104" customFormat="1" ht="13" x14ac:dyDescent="0.2">
      <c r="A994" s="110"/>
      <c r="B994" s="98"/>
      <c r="C994" s="98"/>
      <c r="D994" s="106"/>
      <c r="E994" s="106"/>
      <c r="F994" s="100" t="str">
        <f>IF(G994="Yes",H994,IF(COUNTIF(G994:L994,"Yes")&gt;(Summary!C$22/2),"Yes","No"))</f>
        <v>No</v>
      </c>
      <c r="G994" s="158"/>
      <c r="H994" s="2"/>
      <c r="I994" s="1"/>
      <c r="J994" s="1"/>
      <c r="K994" s="1"/>
      <c r="L994" s="1"/>
      <c r="M994" s="1"/>
      <c r="N994" s="156"/>
      <c r="O994" s="156"/>
      <c r="P994" s="157"/>
    </row>
    <row r="995" spans="1:16" s="104" customFormat="1" ht="13" x14ac:dyDescent="0.2">
      <c r="A995" s="110"/>
      <c r="B995" s="98"/>
      <c r="C995" s="98"/>
      <c r="D995" s="106"/>
      <c r="E995" s="106"/>
      <c r="F995" s="100" t="str">
        <f>IF(G995="Yes",H995,IF(COUNTIF(G995:L995,"Yes")&gt;(Summary!C$22/2),"Yes","No"))</f>
        <v>No</v>
      </c>
      <c r="G995" s="158"/>
      <c r="H995" s="2"/>
      <c r="I995" s="1"/>
      <c r="J995" s="1"/>
      <c r="K995" s="1"/>
      <c r="L995" s="1"/>
      <c r="M995" s="1"/>
      <c r="N995" s="156"/>
      <c r="O995" s="156"/>
      <c r="P995" s="157"/>
    </row>
    <row r="996" spans="1:16" s="104" customFormat="1" ht="13" x14ac:dyDescent="0.2">
      <c r="A996" s="110"/>
      <c r="B996" s="98"/>
      <c r="C996" s="98"/>
      <c r="D996" s="106"/>
      <c r="E996" s="106"/>
      <c r="F996" s="100" t="str">
        <f>IF(G996="Yes",H996,IF(COUNTIF(G996:L996,"Yes")&gt;(Summary!C$22/2),"Yes","No"))</f>
        <v>No</v>
      </c>
      <c r="G996" s="158"/>
      <c r="H996" s="2"/>
      <c r="I996" s="1"/>
      <c r="J996" s="1"/>
      <c r="K996" s="1"/>
      <c r="L996" s="1"/>
      <c r="M996" s="1"/>
      <c r="N996" s="156"/>
      <c r="O996" s="156"/>
      <c r="P996" s="157"/>
    </row>
    <row r="997" spans="1:16" s="104" customFormat="1" ht="13" x14ac:dyDescent="0.2">
      <c r="A997" s="110"/>
      <c r="B997" s="98"/>
      <c r="C997" s="98"/>
      <c r="D997" s="106"/>
      <c r="E997" s="106"/>
      <c r="F997" s="100" t="str">
        <f>IF(G997="Yes",H997,IF(COUNTIF(G997:L997,"Yes")&gt;(Summary!C$22/2),"Yes","No"))</f>
        <v>No</v>
      </c>
      <c r="G997" s="158"/>
      <c r="H997" s="2"/>
      <c r="I997" s="1"/>
      <c r="J997" s="1"/>
      <c r="K997" s="1"/>
      <c r="L997" s="1"/>
      <c r="M997" s="1"/>
      <c r="N997" s="156"/>
      <c r="O997" s="156"/>
      <c r="P997" s="157"/>
    </row>
    <row r="998" spans="1:16" s="104" customFormat="1" ht="13" x14ac:dyDescent="0.2">
      <c r="A998" s="110"/>
      <c r="B998" s="98"/>
      <c r="C998" s="98"/>
      <c r="D998" s="106"/>
      <c r="E998" s="106"/>
      <c r="F998" s="100" t="str">
        <f>IF(G998="Yes",H998,IF(COUNTIF(G998:L998,"Yes")&gt;(Summary!C$22/2),"Yes","No"))</f>
        <v>No</v>
      </c>
      <c r="G998" s="158"/>
      <c r="H998" s="2"/>
      <c r="I998" s="1"/>
      <c r="J998" s="1"/>
      <c r="K998" s="1"/>
      <c r="L998" s="1"/>
      <c r="M998" s="1"/>
      <c r="N998" s="156"/>
      <c r="O998" s="156"/>
      <c r="P998" s="157"/>
    </row>
    <row r="999" spans="1:16" s="104" customFormat="1" ht="13" x14ac:dyDescent="0.2">
      <c r="A999" s="110"/>
      <c r="B999" s="98"/>
      <c r="C999" s="98"/>
      <c r="D999" s="106"/>
      <c r="E999" s="106"/>
      <c r="F999" s="100" t="str">
        <f>IF(G999="Yes",H999,IF(COUNTIF(G999:L999,"Yes")&gt;(Summary!C$22/2),"Yes","No"))</f>
        <v>No</v>
      </c>
      <c r="G999" s="158"/>
      <c r="H999" s="2"/>
      <c r="I999" s="1"/>
      <c r="J999" s="1"/>
      <c r="K999" s="1"/>
      <c r="L999" s="1"/>
      <c r="M999" s="1"/>
      <c r="N999" s="156"/>
      <c r="O999" s="156"/>
      <c r="P999" s="157"/>
    </row>
    <row r="1000" spans="1:16" s="104" customFormat="1" ht="13" x14ac:dyDescent="0.2">
      <c r="A1000" s="110"/>
      <c r="B1000" s="98"/>
      <c r="C1000" s="98"/>
      <c r="D1000" s="106"/>
      <c r="E1000" s="106"/>
      <c r="F1000" s="100" t="str">
        <f>IF(G1000="Yes",H1000,IF(COUNTIF(G1000:L1000,"Yes")&gt;(Summary!C$22/2),"Yes","No"))</f>
        <v>No</v>
      </c>
      <c r="G1000" s="158"/>
      <c r="H1000" s="2"/>
      <c r="I1000" s="1"/>
      <c r="J1000" s="1"/>
      <c r="K1000" s="1"/>
      <c r="L1000" s="1"/>
      <c r="M1000" s="1"/>
      <c r="N1000" s="156"/>
      <c r="O1000" s="156"/>
      <c r="P1000" s="157"/>
    </row>
    <row r="1001" spans="1:16" s="104" customFormat="1" ht="13" x14ac:dyDescent="0.2">
      <c r="A1001" s="110"/>
      <c r="B1001" s="98"/>
      <c r="C1001" s="98"/>
      <c r="D1001" s="106"/>
      <c r="E1001" s="106"/>
      <c r="F1001" s="100" t="str">
        <f>IF(G1001="Yes",H1001,IF(COUNTIF(G1001:L1001,"Yes")&gt;(Summary!C$22/2),"Yes","No"))</f>
        <v>No</v>
      </c>
      <c r="G1001" s="158"/>
      <c r="H1001" s="2"/>
      <c r="I1001" s="1"/>
      <c r="J1001" s="1"/>
      <c r="K1001" s="1"/>
      <c r="L1001" s="1"/>
      <c r="M1001" s="1"/>
      <c r="N1001" s="156"/>
      <c r="O1001" s="156"/>
      <c r="P1001" s="157"/>
    </row>
    <row r="1002" spans="1:16" s="104" customFormat="1" ht="13" x14ac:dyDescent="0.2">
      <c r="A1002" s="110"/>
      <c r="B1002" s="98"/>
      <c r="C1002" s="98"/>
      <c r="D1002" s="106"/>
      <c r="E1002" s="106"/>
      <c r="F1002" s="100" t="str">
        <f>IF(G1002="Yes",H1002,IF(COUNTIF(G1002:L1002,"Yes")&gt;(Summary!C$22/2),"Yes","No"))</f>
        <v>No</v>
      </c>
      <c r="G1002" s="158"/>
      <c r="H1002" s="2"/>
      <c r="I1002" s="1"/>
      <c r="J1002" s="1"/>
      <c r="K1002" s="1"/>
      <c r="L1002" s="1"/>
      <c r="M1002" s="1"/>
      <c r="N1002" s="156"/>
      <c r="O1002" s="156"/>
      <c r="P1002" s="157"/>
    </row>
    <row r="1003" spans="1:16" s="104" customFormat="1" ht="13" x14ac:dyDescent="0.2">
      <c r="A1003" s="110"/>
      <c r="B1003" s="98"/>
      <c r="C1003" s="98"/>
      <c r="D1003" s="106"/>
      <c r="E1003" s="106"/>
      <c r="F1003" s="100" t="str">
        <f>IF(G1003="Yes",H1003,IF(COUNTIF(G1003:L1003,"Yes")&gt;(Summary!C$22/2),"Yes","No"))</f>
        <v>No</v>
      </c>
      <c r="G1003" s="158"/>
      <c r="H1003" s="2"/>
      <c r="I1003" s="1"/>
      <c r="J1003" s="1"/>
      <c r="K1003" s="1"/>
      <c r="L1003" s="1"/>
      <c r="M1003" s="1"/>
      <c r="N1003" s="156"/>
      <c r="O1003" s="156"/>
      <c r="P1003" s="157"/>
    </row>
    <row r="1004" spans="1:16" ht="13" x14ac:dyDescent="0.2">
      <c r="A1004" s="110"/>
      <c r="B1004" s="98"/>
      <c r="C1004" s="98"/>
      <c r="D1004" s="111"/>
      <c r="E1004" s="111"/>
      <c r="F1004" s="100" t="str">
        <f>IF(G1004="Yes",H1004,IF(COUNTIF(G1004:L1004,"Yes")&gt;(Summary!C$22/2),"Yes","No"))</f>
        <v>No</v>
      </c>
      <c r="G1004" s="158"/>
      <c r="H1004" s="2"/>
      <c r="I1004" s="1"/>
      <c r="J1004" s="1"/>
      <c r="K1004" s="1"/>
      <c r="L1004" s="1"/>
      <c r="M1004" s="1"/>
    </row>
    <row r="1005" spans="1:16" ht="13" x14ac:dyDescent="0.2">
      <c r="A1005" s="110"/>
      <c r="B1005" s="98"/>
      <c r="C1005" s="98"/>
      <c r="D1005" s="111"/>
      <c r="E1005" s="111"/>
      <c r="F1005" s="100" t="str">
        <f>IF(G1005="Yes",H1005,IF(COUNTIF(G1005:L1005,"Yes")&gt;(Summary!C$22/2),"Yes","No"))</f>
        <v>No</v>
      </c>
      <c r="G1005" s="158"/>
      <c r="H1005" s="2"/>
      <c r="I1005" s="1"/>
      <c r="J1005" s="1"/>
      <c r="K1005" s="1"/>
      <c r="L1005" s="1"/>
      <c r="M1005" s="1"/>
    </row>
    <row r="1006" spans="1:16" ht="13" x14ac:dyDescent="0.2">
      <c r="A1006" s="110"/>
      <c r="B1006" s="98"/>
      <c r="C1006" s="98"/>
      <c r="D1006" s="111"/>
      <c r="E1006" s="111"/>
      <c r="F1006" s="100" t="str">
        <f>IF(G1006="Yes",H1006,IF(COUNTIF(G1006:L1006,"Yes")&gt;(Summary!C$22/2),"Yes","No"))</f>
        <v>No</v>
      </c>
      <c r="G1006" s="158"/>
      <c r="H1006" s="2"/>
      <c r="I1006" s="1"/>
      <c r="J1006" s="1"/>
      <c r="K1006" s="1"/>
      <c r="L1006" s="1"/>
      <c r="M1006" s="1"/>
    </row>
    <row r="1007" spans="1:16" ht="13" x14ac:dyDescent="0.2">
      <c r="A1007" s="110"/>
      <c r="B1007" s="98"/>
      <c r="C1007" s="98"/>
      <c r="D1007" s="111"/>
      <c r="E1007" s="111"/>
      <c r="F1007" s="100" t="str">
        <f>IF(G1007="Yes",H1007,IF(COUNTIF(G1007:L1007,"Yes")&gt;(Summary!C$22/2),"Yes","No"))</f>
        <v>No</v>
      </c>
      <c r="G1007" s="158"/>
      <c r="H1007" s="2"/>
      <c r="I1007" s="1"/>
      <c r="J1007" s="1"/>
      <c r="K1007" s="1"/>
      <c r="L1007" s="1"/>
      <c r="M1007" s="1"/>
    </row>
    <row r="1008" spans="1:16" ht="13" x14ac:dyDescent="0.2">
      <c r="A1008" s="110"/>
      <c r="B1008" s="98"/>
      <c r="C1008" s="98"/>
      <c r="D1008" s="111"/>
      <c r="E1008" s="111"/>
      <c r="F1008" s="100" t="str">
        <f>IF(G1008="Yes",H1008,IF(COUNTIF(G1008:L1008,"Yes")&gt;(Summary!C$22/2),"Yes","No"))</f>
        <v>No</v>
      </c>
      <c r="G1008" s="158"/>
      <c r="H1008" s="2"/>
      <c r="I1008" s="1"/>
      <c r="J1008" s="1"/>
      <c r="K1008" s="1"/>
      <c r="L1008" s="1"/>
      <c r="M1008" s="1"/>
    </row>
    <row r="1009" spans="1:13" ht="13" x14ac:dyDescent="0.2">
      <c r="A1009" s="110"/>
      <c r="B1009" s="98"/>
      <c r="C1009" s="98"/>
      <c r="D1009" s="111"/>
      <c r="E1009" s="111"/>
      <c r="F1009" s="100" t="str">
        <f>IF(G1009="Yes",H1009,IF(COUNTIF(G1009:L1009,"Yes")&gt;(Summary!C$22/2),"Yes","No"))</f>
        <v>No</v>
      </c>
      <c r="G1009" s="158"/>
      <c r="H1009" s="2"/>
      <c r="I1009" s="1"/>
      <c r="J1009" s="1"/>
      <c r="K1009" s="1"/>
      <c r="L1009" s="1"/>
      <c r="M1009" s="1"/>
    </row>
    <row r="1010" spans="1:13" ht="13" x14ac:dyDescent="0.2">
      <c r="A1010" s="110"/>
      <c r="B1010" s="98"/>
      <c r="C1010" s="98"/>
      <c r="D1010" s="111"/>
      <c r="E1010" s="111"/>
      <c r="F1010" s="100" t="str">
        <f>IF(G1010="Yes",H1010,IF(COUNTIF(G1010:L1010,"Yes")&gt;(Summary!C$22/2),"Yes","No"))</f>
        <v>No</v>
      </c>
      <c r="G1010" s="158"/>
      <c r="H1010" s="2"/>
      <c r="I1010" s="1"/>
      <c r="J1010" s="1"/>
      <c r="K1010" s="1"/>
      <c r="L1010" s="1"/>
      <c r="M1010" s="1"/>
    </row>
    <row r="1011" spans="1:13" ht="0" hidden="1" customHeight="1" x14ac:dyDescent="0.2">
      <c r="A1011" s="116"/>
      <c r="B1011" s="117"/>
      <c r="C1011" s="118"/>
      <c r="D1011" s="119"/>
      <c r="E1011" s="120"/>
      <c r="F1011" s="121"/>
      <c r="G1011" s="122"/>
    </row>
    <row r="1012" spans="1:13" ht="0" hidden="1" customHeight="1" x14ac:dyDescent="0.2"/>
    <row r="1013" spans="1:13" ht="0" hidden="1" customHeight="1" x14ac:dyDescent="0.2"/>
    <row r="1014" spans="1:13" ht="0" hidden="1" customHeight="1" x14ac:dyDescent="0.2"/>
    <row r="1015" spans="1:13" ht="0" hidden="1" customHeight="1" x14ac:dyDescent="0.2"/>
    <row r="1016" spans="1:13" ht="0" hidden="1" customHeight="1" x14ac:dyDescent="0.2"/>
    <row r="1017" spans="1:13" ht="0" hidden="1" customHeight="1" x14ac:dyDescent="0.2"/>
    <row r="1018" spans="1:13" ht="0" hidden="1" customHeight="1" x14ac:dyDescent="0.2"/>
    <row r="1019" spans="1:13" ht="0" hidden="1" customHeight="1" x14ac:dyDescent="0.2"/>
    <row r="1020" spans="1:13" ht="0" hidden="1" customHeight="1" x14ac:dyDescent="0.2"/>
    <row r="1021" spans="1:13" ht="0" hidden="1" customHeight="1" x14ac:dyDescent="0.2"/>
    <row r="1022" spans="1:13" ht="0" hidden="1" customHeight="1" x14ac:dyDescent="0.2"/>
    <row r="1023" spans="1:13" ht="0" hidden="1" customHeight="1" x14ac:dyDescent="0.2"/>
    <row r="1024" spans="1:13" ht="0" hidden="1" customHeight="1" x14ac:dyDescent="0.2"/>
    <row r="1025" ht="0" hidden="1" customHeight="1" x14ac:dyDescent="0.2"/>
    <row r="1026" ht="0" hidden="1" customHeight="1" x14ac:dyDescent="0.2"/>
    <row r="1027" ht="0" hidden="1" customHeight="1" x14ac:dyDescent="0.2"/>
    <row r="1028" ht="0" hidden="1" customHeight="1" x14ac:dyDescent="0.2"/>
    <row r="1029" ht="0" hidden="1" customHeight="1" x14ac:dyDescent="0.2"/>
    <row r="1030" ht="0" hidden="1" customHeight="1" x14ac:dyDescent="0.2"/>
    <row r="1031" ht="0" hidden="1" customHeight="1" x14ac:dyDescent="0.2"/>
    <row r="1032" ht="0" hidden="1" customHeight="1" x14ac:dyDescent="0.2"/>
    <row r="1033" ht="0" hidden="1" customHeight="1" x14ac:dyDescent="0.2"/>
    <row r="1034" ht="0" hidden="1" customHeight="1" x14ac:dyDescent="0.2"/>
    <row r="1035" ht="0" hidden="1" customHeight="1" x14ac:dyDescent="0.2"/>
    <row r="1036" ht="0" hidden="1" customHeight="1" x14ac:dyDescent="0.2"/>
    <row r="1037" ht="0" hidden="1" customHeight="1" x14ac:dyDescent="0.2"/>
    <row r="1038" ht="0" hidden="1" customHeight="1" x14ac:dyDescent="0.2"/>
    <row r="1039" ht="0" hidden="1" customHeight="1" x14ac:dyDescent="0.2"/>
    <row r="1040" ht="0" hidden="1" customHeight="1" x14ac:dyDescent="0.2"/>
    <row r="1041" ht="0" hidden="1" customHeight="1" x14ac:dyDescent="0.2"/>
    <row r="1042" ht="0" hidden="1" customHeight="1" x14ac:dyDescent="0.2"/>
    <row r="1043" ht="0" hidden="1" customHeight="1" x14ac:dyDescent="0.2"/>
    <row r="1044" ht="0" hidden="1" customHeight="1" x14ac:dyDescent="0.2"/>
    <row r="1045" ht="0" hidden="1" customHeight="1" x14ac:dyDescent="0.2"/>
    <row r="1046" ht="0" hidden="1" customHeight="1" x14ac:dyDescent="0.2"/>
    <row r="1047" ht="0" hidden="1" customHeight="1" x14ac:dyDescent="0.2"/>
    <row r="1048" ht="0" hidden="1" customHeight="1" x14ac:dyDescent="0.2"/>
    <row r="1049" ht="0" hidden="1" customHeight="1" x14ac:dyDescent="0.2"/>
    <row r="1050" ht="0" hidden="1" customHeight="1" x14ac:dyDescent="0.2"/>
    <row r="1051" ht="0" hidden="1" customHeight="1" x14ac:dyDescent="0.2"/>
    <row r="1052" ht="0" hidden="1" customHeight="1" x14ac:dyDescent="0.2"/>
    <row r="1053" ht="0" hidden="1" customHeight="1" x14ac:dyDescent="0.2"/>
    <row r="1054" ht="0" hidden="1" customHeight="1" x14ac:dyDescent="0.2"/>
    <row r="1055" ht="0" hidden="1" customHeight="1" x14ac:dyDescent="0.2"/>
    <row r="1056" ht="0" hidden="1" customHeight="1" x14ac:dyDescent="0.2"/>
    <row r="1057" ht="0" hidden="1" customHeight="1" x14ac:dyDescent="0.2"/>
    <row r="1058" ht="0" hidden="1" customHeight="1" x14ac:dyDescent="0.2"/>
    <row r="1059" ht="0" hidden="1" customHeight="1" x14ac:dyDescent="0.2"/>
    <row r="1060" ht="0" hidden="1" customHeight="1" x14ac:dyDescent="0.2"/>
    <row r="1061" ht="0" hidden="1" customHeight="1" x14ac:dyDescent="0.2"/>
    <row r="1062" ht="0" hidden="1" customHeight="1" x14ac:dyDescent="0.2"/>
    <row r="1063" ht="0" hidden="1" customHeight="1" x14ac:dyDescent="0.2"/>
    <row r="1064" ht="0" hidden="1" customHeight="1" x14ac:dyDescent="0.2"/>
    <row r="1065" ht="0" hidden="1" customHeight="1" x14ac:dyDescent="0.2"/>
    <row r="1066" ht="0" hidden="1" customHeight="1" x14ac:dyDescent="0.2"/>
    <row r="1067" ht="0" hidden="1" customHeight="1" x14ac:dyDescent="0.2"/>
    <row r="1068" ht="0" hidden="1" customHeight="1" x14ac:dyDescent="0.2"/>
    <row r="1069" ht="0" hidden="1" customHeight="1" x14ac:dyDescent="0.2"/>
    <row r="1070" ht="0" hidden="1" customHeight="1" x14ac:dyDescent="0.2"/>
    <row r="1071" ht="0" hidden="1" customHeight="1" x14ac:dyDescent="0.2"/>
    <row r="1072" ht="0" hidden="1" customHeight="1" x14ac:dyDescent="0.2"/>
    <row r="1073" ht="0" hidden="1" customHeight="1" x14ac:dyDescent="0.2"/>
    <row r="1074" ht="0" hidden="1" customHeight="1" x14ac:dyDescent="0.2"/>
    <row r="1075" ht="0" hidden="1" customHeight="1" x14ac:dyDescent="0.2"/>
    <row r="1076" ht="0" hidden="1" customHeight="1" x14ac:dyDescent="0.2"/>
    <row r="1077" ht="0" hidden="1" customHeight="1" x14ac:dyDescent="0.2"/>
    <row r="1078" ht="0" hidden="1" customHeight="1" x14ac:dyDescent="0.2"/>
    <row r="1079" ht="0" hidden="1" customHeight="1" x14ac:dyDescent="0.2"/>
    <row r="1080" ht="0" hidden="1" customHeight="1" x14ac:dyDescent="0.2"/>
    <row r="1081" ht="0" hidden="1" customHeight="1" x14ac:dyDescent="0.2"/>
    <row r="1082" ht="0" hidden="1" customHeight="1" x14ac:dyDescent="0.2"/>
    <row r="1083" ht="0" hidden="1" customHeight="1" x14ac:dyDescent="0.2"/>
    <row r="1084" ht="0" hidden="1" customHeight="1" x14ac:dyDescent="0.2"/>
    <row r="1085" ht="0" hidden="1" customHeight="1" x14ac:dyDescent="0.2"/>
    <row r="1086" ht="0" hidden="1" customHeight="1" x14ac:dyDescent="0.2"/>
    <row r="1087" ht="0" hidden="1" customHeight="1" x14ac:dyDescent="0.2"/>
    <row r="1088" ht="0" hidden="1" customHeight="1" x14ac:dyDescent="0.2"/>
    <row r="1089" ht="0" hidden="1" customHeight="1" x14ac:dyDescent="0.2"/>
    <row r="1090" ht="0" hidden="1" customHeight="1" x14ac:dyDescent="0.2"/>
    <row r="1091" ht="0" hidden="1" customHeight="1" x14ac:dyDescent="0.2"/>
    <row r="1092" ht="0" hidden="1" customHeight="1" x14ac:dyDescent="0.2"/>
    <row r="1093" ht="0" hidden="1" customHeight="1" x14ac:dyDescent="0.2"/>
    <row r="1094" ht="0" hidden="1" customHeight="1" x14ac:dyDescent="0.2"/>
    <row r="1095" ht="0" hidden="1" customHeight="1" x14ac:dyDescent="0.2"/>
    <row r="1096" ht="0" hidden="1" customHeight="1" x14ac:dyDescent="0.2"/>
    <row r="1097" ht="0" hidden="1" customHeight="1" x14ac:dyDescent="0.2"/>
    <row r="1098" ht="0" hidden="1" customHeight="1" x14ac:dyDescent="0.2"/>
    <row r="1099" ht="0" hidden="1" customHeight="1" x14ac:dyDescent="0.2"/>
    <row r="1100" ht="0" hidden="1" customHeight="1" x14ac:dyDescent="0.2"/>
    <row r="1101" ht="0" hidden="1" customHeight="1" x14ac:dyDescent="0.2"/>
    <row r="1102" ht="0" hidden="1" customHeight="1" x14ac:dyDescent="0.2"/>
    <row r="1103" ht="0" hidden="1" customHeight="1" x14ac:dyDescent="0.2"/>
    <row r="1104" ht="0" hidden="1" customHeight="1" x14ac:dyDescent="0.2"/>
    <row r="1105" ht="0" hidden="1" customHeight="1" x14ac:dyDescent="0.2"/>
    <row r="1106" ht="0" hidden="1" customHeight="1" x14ac:dyDescent="0.2"/>
    <row r="1107" ht="0" hidden="1" customHeight="1" x14ac:dyDescent="0.2"/>
    <row r="1108" ht="0" hidden="1" customHeight="1" x14ac:dyDescent="0.2"/>
    <row r="1109" ht="0" hidden="1" customHeight="1" x14ac:dyDescent="0.2"/>
    <row r="1110" ht="0" hidden="1" customHeight="1" x14ac:dyDescent="0.2"/>
    <row r="1111" ht="0" hidden="1" customHeight="1" x14ac:dyDescent="0.2"/>
    <row r="1112" ht="0" hidden="1" customHeight="1" x14ac:dyDescent="0.2"/>
    <row r="1113" ht="0" hidden="1" customHeight="1" x14ac:dyDescent="0.2"/>
    <row r="1114" ht="0" hidden="1" customHeight="1" x14ac:dyDescent="0.2"/>
    <row r="1115" ht="0" hidden="1" customHeight="1" x14ac:dyDescent="0.2"/>
    <row r="1116" ht="0" hidden="1" customHeight="1" x14ac:dyDescent="0.2"/>
    <row r="1117" ht="0" hidden="1" customHeight="1" x14ac:dyDescent="0.2"/>
    <row r="1118" ht="0" hidden="1" customHeight="1" x14ac:dyDescent="0.2"/>
    <row r="1119" ht="0" hidden="1" customHeight="1" x14ac:dyDescent="0.2"/>
    <row r="1120" ht="0" hidden="1" customHeight="1" x14ac:dyDescent="0.2"/>
    <row r="1121" ht="0" hidden="1" customHeight="1" x14ac:dyDescent="0.2"/>
    <row r="1122" ht="0" hidden="1" customHeight="1" x14ac:dyDescent="0.2"/>
    <row r="1123" ht="0" hidden="1" customHeight="1" x14ac:dyDescent="0.2"/>
    <row r="1124" ht="0" hidden="1" customHeight="1" x14ac:dyDescent="0.2"/>
    <row r="1125" ht="0" hidden="1" customHeight="1" x14ac:dyDescent="0.2"/>
    <row r="1126" ht="0" hidden="1" customHeight="1" x14ac:dyDescent="0.2"/>
    <row r="1127" ht="0" hidden="1" customHeight="1" x14ac:dyDescent="0.2"/>
    <row r="1128" ht="0" hidden="1" customHeight="1" x14ac:dyDescent="0.2"/>
    <row r="1129" ht="0" hidden="1" customHeight="1" x14ac:dyDescent="0.2"/>
    <row r="1130" ht="0" hidden="1" customHeight="1" x14ac:dyDescent="0.2"/>
    <row r="1131" ht="0" hidden="1" customHeight="1" x14ac:dyDescent="0.2"/>
    <row r="1132" ht="0" hidden="1" customHeight="1" x14ac:dyDescent="0.2"/>
    <row r="1133" ht="0" hidden="1" customHeight="1" x14ac:dyDescent="0.2"/>
    <row r="1134" ht="0" hidden="1" customHeight="1" x14ac:dyDescent="0.2"/>
    <row r="1135" ht="0" hidden="1" customHeight="1" x14ac:dyDescent="0.2"/>
    <row r="1136" ht="0" hidden="1" customHeight="1" x14ac:dyDescent="0.2"/>
    <row r="1137" ht="0" hidden="1" customHeight="1" x14ac:dyDescent="0.2"/>
    <row r="1138" ht="0" hidden="1" customHeight="1" x14ac:dyDescent="0.2"/>
    <row r="1139" ht="0" hidden="1" customHeight="1" x14ac:dyDescent="0.2"/>
    <row r="1140" ht="0" hidden="1" customHeight="1" x14ac:dyDescent="0.2"/>
    <row r="1141" ht="0" hidden="1" customHeight="1" x14ac:dyDescent="0.2"/>
    <row r="1142" ht="0" hidden="1" customHeight="1" x14ac:dyDescent="0.2"/>
    <row r="1143" ht="0" hidden="1" customHeight="1" x14ac:dyDescent="0.2"/>
    <row r="1144" ht="0" hidden="1" customHeight="1" x14ac:dyDescent="0.2"/>
    <row r="1145" ht="0" hidden="1" customHeight="1" x14ac:dyDescent="0.2"/>
    <row r="1146" ht="0" hidden="1" customHeight="1" x14ac:dyDescent="0.2"/>
    <row r="1147" ht="0" hidden="1" customHeight="1" x14ac:dyDescent="0.2"/>
    <row r="1148" ht="0" hidden="1" customHeight="1" x14ac:dyDescent="0.2"/>
    <row r="1149" ht="0" hidden="1" customHeight="1" x14ac:dyDescent="0.2"/>
    <row r="1150" ht="0" hidden="1" customHeight="1" x14ac:dyDescent="0.2"/>
    <row r="1151" ht="0" hidden="1" customHeight="1" x14ac:dyDescent="0.2"/>
    <row r="1152" ht="0" hidden="1" customHeight="1" x14ac:dyDescent="0.2"/>
    <row r="1153" ht="0" hidden="1" customHeight="1" x14ac:dyDescent="0.2"/>
    <row r="1154" ht="0" hidden="1" customHeight="1" x14ac:dyDescent="0.2"/>
    <row r="1155" ht="0" hidden="1" customHeight="1" x14ac:dyDescent="0.2"/>
    <row r="1156" ht="0" hidden="1" customHeight="1" x14ac:dyDescent="0.2"/>
    <row r="1157" ht="0" hidden="1" customHeight="1" x14ac:dyDescent="0.2"/>
    <row r="1158" ht="0" hidden="1" customHeight="1" x14ac:dyDescent="0.2"/>
    <row r="1159" ht="0" hidden="1" customHeight="1" x14ac:dyDescent="0.2"/>
    <row r="1160" ht="0" hidden="1" customHeight="1" x14ac:dyDescent="0.2"/>
    <row r="1161" ht="0" hidden="1" customHeight="1" x14ac:dyDescent="0.2"/>
    <row r="1162" ht="0" hidden="1" customHeight="1" x14ac:dyDescent="0.2"/>
    <row r="1163" ht="0" hidden="1" customHeight="1" x14ac:dyDescent="0.2"/>
    <row r="1164" ht="0" hidden="1" customHeight="1" x14ac:dyDescent="0.2"/>
    <row r="1165" ht="0" hidden="1" customHeight="1" x14ac:dyDescent="0.2"/>
    <row r="1166" ht="0" hidden="1" customHeight="1" x14ac:dyDescent="0.2"/>
    <row r="1167" ht="0" hidden="1" customHeight="1" x14ac:dyDescent="0.2"/>
    <row r="1168" ht="0" hidden="1" customHeight="1" x14ac:dyDescent="0.2"/>
    <row r="1169" ht="0" hidden="1" customHeight="1" x14ac:dyDescent="0.2"/>
    <row r="1170" ht="0" hidden="1" customHeight="1" x14ac:dyDescent="0.2"/>
    <row r="1171" ht="0" hidden="1" customHeight="1" x14ac:dyDescent="0.2"/>
    <row r="1172" ht="0" hidden="1" customHeight="1" x14ac:dyDescent="0.2"/>
    <row r="1173" ht="0" hidden="1" customHeight="1" x14ac:dyDescent="0.2"/>
    <row r="1174" ht="0" hidden="1" customHeight="1" x14ac:dyDescent="0.2"/>
    <row r="1175" ht="0" hidden="1" customHeight="1" x14ac:dyDescent="0.2"/>
    <row r="1176" ht="0" hidden="1" customHeight="1" x14ac:dyDescent="0.2"/>
    <row r="1177" ht="0" hidden="1" customHeight="1" x14ac:dyDescent="0.2"/>
    <row r="1178" ht="0" hidden="1" customHeight="1" x14ac:dyDescent="0.2"/>
    <row r="1179" ht="0" hidden="1" customHeight="1" x14ac:dyDescent="0.2"/>
    <row r="1180" ht="0" hidden="1" customHeight="1" x14ac:dyDescent="0.2"/>
    <row r="1181" ht="0" hidden="1" customHeight="1" x14ac:dyDescent="0.2"/>
    <row r="1182" ht="0" hidden="1" customHeight="1" x14ac:dyDescent="0.2"/>
    <row r="1183" ht="0" hidden="1" customHeight="1" x14ac:dyDescent="0.2"/>
    <row r="1184" ht="0" hidden="1" customHeight="1" x14ac:dyDescent="0.2"/>
    <row r="1185" ht="0" hidden="1" customHeight="1" x14ac:dyDescent="0.2"/>
    <row r="1186" ht="0" hidden="1" customHeight="1" x14ac:dyDescent="0.2"/>
    <row r="1187" ht="0" hidden="1" customHeight="1" x14ac:dyDescent="0.2"/>
    <row r="1188" ht="0" hidden="1" customHeight="1" x14ac:dyDescent="0.2"/>
    <row r="1189" ht="0" hidden="1" customHeight="1" x14ac:dyDescent="0.2"/>
    <row r="1190" ht="0" hidden="1" customHeight="1" x14ac:dyDescent="0.2"/>
    <row r="1191" ht="0" hidden="1" customHeight="1" x14ac:dyDescent="0.2"/>
    <row r="1192" ht="0" hidden="1" customHeight="1" x14ac:dyDescent="0.2"/>
    <row r="1193" ht="0" hidden="1" customHeight="1" x14ac:dyDescent="0.2"/>
    <row r="1194" ht="0" hidden="1" customHeight="1" x14ac:dyDescent="0.2"/>
    <row r="1195" ht="0" hidden="1" customHeight="1" x14ac:dyDescent="0.2"/>
    <row r="1196" ht="0" hidden="1" customHeight="1" x14ac:dyDescent="0.2"/>
    <row r="1197" ht="0" hidden="1" customHeight="1" x14ac:dyDescent="0.2"/>
    <row r="1198" ht="0" hidden="1" customHeight="1" x14ac:dyDescent="0.2"/>
    <row r="1199" ht="0" hidden="1" customHeight="1" x14ac:dyDescent="0.2"/>
    <row r="1200" ht="0" hidden="1" customHeight="1" x14ac:dyDescent="0.2"/>
    <row r="1201" ht="0" hidden="1" customHeight="1" x14ac:dyDescent="0.2"/>
    <row r="1202" ht="0" hidden="1" customHeight="1" x14ac:dyDescent="0.2"/>
    <row r="1203" ht="0" hidden="1" customHeight="1" x14ac:dyDescent="0.2"/>
    <row r="1204" ht="0" hidden="1" customHeight="1" x14ac:dyDescent="0.2"/>
    <row r="1205" ht="0" hidden="1" customHeight="1" x14ac:dyDescent="0.2"/>
    <row r="1206" ht="0" hidden="1" customHeight="1" x14ac:dyDescent="0.2"/>
    <row r="1207" ht="0" hidden="1" customHeight="1" x14ac:dyDescent="0.2"/>
    <row r="1208" ht="0" hidden="1" customHeight="1" x14ac:dyDescent="0.2"/>
    <row r="1209" ht="0" hidden="1" customHeight="1" x14ac:dyDescent="0.2"/>
    <row r="1210" ht="0" hidden="1" customHeight="1" x14ac:dyDescent="0.2"/>
    <row r="1211" ht="0" hidden="1" customHeight="1" x14ac:dyDescent="0.2"/>
    <row r="1212" ht="0" hidden="1" customHeight="1" x14ac:dyDescent="0.2"/>
    <row r="1213" ht="0" hidden="1" customHeight="1" x14ac:dyDescent="0.2"/>
    <row r="1214" ht="0" hidden="1" customHeight="1" x14ac:dyDescent="0.2"/>
    <row r="1215" ht="0" hidden="1" customHeight="1" x14ac:dyDescent="0.2"/>
    <row r="1216" ht="0" hidden="1" customHeight="1" x14ac:dyDescent="0.2"/>
    <row r="1217" ht="0" hidden="1" customHeight="1" x14ac:dyDescent="0.2"/>
    <row r="1218" ht="0" hidden="1" customHeight="1" x14ac:dyDescent="0.2"/>
  </sheetData>
  <customSheetViews>
    <customSheetView guid="{EC0157FC-03E2-44C0-A497-2F5632EF264D}" fitToPage="1" hiddenRows="1" hiddenColumns="1" state="hidden">
      <selection sqref="A1:D1"/>
      <pageMargins left="0.25" right="0.25" top="0.75" bottom="0.75" header="0.5" footer="0.5"/>
      <printOptions horizontalCentered="1" gridLines="1"/>
      <pageSetup scale="45" fitToHeight="0" orientation="landscape" r:id="rId1"/>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27C53A47-A1F1-45B1-AB00-20C4B6AD32C1}" showPageBreaks="1" fitToPage="1" printArea="1" hiddenRows="1" hiddenColumns="1" state="hidden">
      <selection sqref="A1:D1"/>
      <pageMargins left="0.25" right="0.25" top="0.75" bottom="0.75" header="0.5" footer="0.5"/>
      <printOptions horizontalCentered="1" gridLines="1"/>
      <pageSetup scale="45" fitToHeight="0" orientation="landscape" r:id="rId2"/>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58201E11-51B1-4C81-BD80-09F6D3F248EE}" fitToPage="1" hiddenRows="1" hiddenColumns="1" state="hidden">
      <selection sqref="A1:D1"/>
      <pageMargins left="0.25" right="0.25" top="0.75" bottom="0.75" header="0.5" footer="0.5"/>
      <printOptions horizontalCentered="1" gridLines="1"/>
      <pageSetup scale="45" fitToHeight="0" orientation="landscape" r:id="rId3"/>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A511E952-F651-4347-B40E-EF2C2926EDE2}" fitToPage="1" hiddenRows="1" hiddenColumns="1" state="hidden">
      <selection sqref="A1:D1"/>
      <pageMargins left="0.25" right="0.25" top="0.75" bottom="0.75" header="0.5" footer="0.5"/>
      <printOptions horizontalCentered="1" gridLines="1"/>
      <pageSetup scale="45" fitToHeight="0" orientation="landscape" r:id="rId4"/>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9F1A7914-FF30-4070-AD3D-206F65858D0E}" fitToPage="1" hiddenRows="1" hiddenColumns="1" state="hidden">
      <selection sqref="A1:D1"/>
      <pageMargins left="0.25" right="0.25" top="0.75" bottom="0.75" header="0.5" footer="0.5"/>
      <printOptions horizontalCentered="1" gridLines="1"/>
      <pageSetup scale="45" fitToHeight="0" orientation="landscape" r:id="rId5"/>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EBB53826-B7E2-47AF-80C6-E0B66E241539}" showPageBreaks="1" fitToPage="1" printArea="1" hiddenRows="1" hiddenColumns="1" state="hidden">
      <selection sqref="A1:D1"/>
      <pageMargins left="0.25" right="0.25" top="0.75" bottom="0.75" header="0.5" footer="0.5"/>
      <printOptions horizontalCentered="1" gridLines="1"/>
      <pageSetup scale="45" fitToHeight="0" orientation="landscape" r:id="rId6"/>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s>
  <mergeCells count="9">
    <mergeCell ref="C9:E9"/>
    <mergeCell ref="B7:E7"/>
    <mergeCell ref="B8:E8"/>
    <mergeCell ref="A1:E1"/>
    <mergeCell ref="B2:E2"/>
    <mergeCell ref="B3:E3"/>
    <mergeCell ref="B4:E4"/>
    <mergeCell ref="B5:E5"/>
    <mergeCell ref="B6:E6"/>
  </mergeCells>
  <conditionalFormatting sqref="I11:L1010">
    <cfRule type="cellIs" dxfId="85" priority="86" operator="equal">
      <formula>"Yes"</formula>
    </cfRule>
  </conditionalFormatting>
  <conditionalFormatting sqref="I11:L1010">
    <cfRule type="cellIs" dxfId="84" priority="85" operator="equal">
      <formula>"NO"</formula>
    </cfRule>
  </conditionalFormatting>
  <conditionalFormatting sqref="I11:L1010">
    <cfRule type="cellIs" dxfId="83" priority="83" operator="equal">
      <formula>"Yes"</formula>
    </cfRule>
    <cfRule type="cellIs" dxfId="82" priority="84" operator="equal">
      <formula>"No"</formula>
    </cfRule>
  </conditionalFormatting>
  <conditionalFormatting sqref="I11:L1010">
    <cfRule type="cellIs" dxfId="81" priority="82" operator="equal">
      <formula>"Yes"</formula>
    </cfRule>
  </conditionalFormatting>
  <conditionalFormatting sqref="I11:L1010">
    <cfRule type="cellIs" dxfId="80" priority="81" operator="equal">
      <formula>"NO"</formula>
    </cfRule>
  </conditionalFormatting>
  <conditionalFormatting sqref="I11:L1010">
    <cfRule type="cellIs" dxfId="79" priority="79" operator="equal">
      <formula>"Yes"</formula>
    </cfRule>
    <cfRule type="cellIs" dxfId="78" priority="80" operator="equal">
      <formula>"No"</formula>
    </cfRule>
  </conditionalFormatting>
  <conditionalFormatting sqref="I11:L1010">
    <cfRule type="cellIs" dxfId="77" priority="78" operator="equal">
      <formula>"Yes"</formula>
    </cfRule>
  </conditionalFormatting>
  <conditionalFormatting sqref="I11:L1010">
    <cfRule type="cellIs" dxfId="76" priority="77" operator="equal">
      <formula>"NO"</formula>
    </cfRule>
  </conditionalFormatting>
  <conditionalFormatting sqref="I11:L1010">
    <cfRule type="cellIs" dxfId="75" priority="75" operator="equal">
      <formula>"Yes"</formula>
    </cfRule>
    <cfRule type="cellIs" dxfId="74" priority="76" operator="equal">
      <formula>"No"</formula>
    </cfRule>
  </conditionalFormatting>
  <conditionalFormatting sqref="I11:L1010">
    <cfRule type="cellIs" dxfId="73" priority="74" operator="equal">
      <formula>"Yes"</formula>
    </cfRule>
  </conditionalFormatting>
  <conditionalFormatting sqref="I11:L1010">
    <cfRule type="cellIs" dxfId="72" priority="73" operator="equal">
      <formula>"NO"</formula>
    </cfRule>
  </conditionalFormatting>
  <conditionalFormatting sqref="I11:L1010">
    <cfRule type="cellIs" dxfId="71" priority="71" operator="equal">
      <formula>"Yes"</formula>
    </cfRule>
    <cfRule type="cellIs" dxfId="70" priority="72" operator="equal">
      <formula>"No"</formula>
    </cfRule>
  </conditionalFormatting>
  <conditionalFormatting sqref="M11:M1010">
    <cfRule type="cellIs" dxfId="69" priority="70" operator="equal">
      <formula>"Yes"</formula>
    </cfRule>
  </conditionalFormatting>
  <conditionalFormatting sqref="M11:M1010">
    <cfRule type="cellIs" dxfId="68" priority="69" operator="equal">
      <formula>"NO"</formula>
    </cfRule>
  </conditionalFormatting>
  <conditionalFormatting sqref="M11:M1010">
    <cfRule type="cellIs" dxfId="67" priority="67" operator="equal">
      <formula>"Yes"</formula>
    </cfRule>
    <cfRule type="cellIs" dxfId="66" priority="68" operator="equal">
      <formula>"No"</formula>
    </cfRule>
  </conditionalFormatting>
  <conditionalFormatting sqref="M11:M1010">
    <cfRule type="cellIs" dxfId="65" priority="66" operator="equal">
      <formula>"Yes"</formula>
    </cfRule>
  </conditionalFormatting>
  <conditionalFormatting sqref="M11:M1010">
    <cfRule type="cellIs" dxfId="64" priority="65" operator="equal">
      <formula>"NO"</formula>
    </cfRule>
  </conditionalFormatting>
  <conditionalFormatting sqref="M11:M1010">
    <cfRule type="cellIs" dxfId="63" priority="63" operator="equal">
      <formula>"Yes"</formula>
    </cfRule>
    <cfRule type="cellIs" dxfId="62" priority="64" operator="equal">
      <formula>"No"</formula>
    </cfRule>
  </conditionalFormatting>
  <conditionalFormatting sqref="M11:M1010">
    <cfRule type="cellIs" dxfId="61" priority="62" operator="equal">
      <formula>"Yes"</formula>
    </cfRule>
  </conditionalFormatting>
  <conditionalFormatting sqref="M11:M1010">
    <cfRule type="cellIs" dxfId="60" priority="61" operator="equal">
      <formula>"NO"</formula>
    </cfRule>
  </conditionalFormatting>
  <conditionalFormatting sqref="M11:M1010">
    <cfRule type="cellIs" dxfId="59" priority="59" operator="equal">
      <formula>"Yes"</formula>
    </cfRule>
    <cfRule type="cellIs" dxfId="58" priority="60" operator="equal">
      <formula>"No"</formula>
    </cfRule>
  </conditionalFormatting>
  <conditionalFormatting sqref="M11:M1010">
    <cfRule type="cellIs" dxfId="57" priority="58" operator="equal">
      <formula>"Yes"</formula>
    </cfRule>
  </conditionalFormatting>
  <conditionalFormatting sqref="M11:M1010">
    <cfRule type="cellIs" dxfId="56" priority="57" operator="equal">
      <formula>"NO"</formula>
    </cfRule>
  </conditionalFormatting>
  <conditionalFormatting sqref="M11:M1010">
    <cfRule type="cellIs" dxfId="55" priority="55" operator="equal">
      <formula>"Yes"</formula>
    </cfRule>
    <cfRule type="cellIs" dxfId="54" priority="56" operator="equal">
      <formula>"No"</formula>
    </cfRule>
  </conditionalFormatting>
  <conditionalFormatting sqref="H1 H35:H1048576 H9:H10">
    <cfRule type="cellIs" dxfId="53" priority="54" operator="equal">
      <formula>"Yes"</formula>
    </cfRule>
  </conditionalFormatting>
  <conditionalFormatting sqref="I1:I1048576">
    <cfRule type="cellIs" dxfId="52" priority="52" operator="equal">
      <formula>"No"</formula>
    </cfRule>
    <cfRule type="cellIs" dxfId="51" priority="53" operator="equal">
      <formula>"Yes"</formula>
    </cfRule>
  </conditionalFormatting>
  <conditionalFormatting sqref="J1:M1048576 I10">
    <cfRule type="cellIs" dxfId="50" priority="50" operator="equal">
      <formula>"Yes"</formula>
    </cfRule>
    <cfRule type="cellIs" dxfId="49" priority="51" operator="equal">
      <formula>"No"</formula>
    </cfRule>
  </conditionalFormatting>
  <conditionalFormatting sqref="J11:K34">
    <cfRule type="cellIs" dxfId="48" priority="48" operator="equal">
      <formula>"No"</formula>
    </cfRule>
    <cfRule type="cellIs" dxfId="47" priority="49" operator="equal">
      <formula>"Yes"</formula>
    </cfRule>
  </conditionalFormatting>
  <conditionalFormatting sqref="H11:H34">
    <cfRule type="cellIs" dxfId="46" priority="47" operator="equal">
      <formula>"Yes"</formula>
    </cfRule>
  </conditionalFormatting>
  <conditionalFormatting sqref="H11:H34">
    <cfRule type="cellIs" dxfId="45" priority="46" operator="equal">
      <formula>"NO"</formula>
    </cfRule>
  </conditionalFormatting>
  <conditionalFormatting sqref="H11:H34">
    <cfRule type="cellIs" dxfId="44" priority="44" operator="equal">
      <formula>"Yes"</formula>
    </cfRule>
    <cfRule type="cellIs" dxfId="43" priority="45" operator="equal">
      <formula>"No"</formula>
    </cfRule>
  </conditionalFormatting>
  <conditionalFormatting sqref="H11:H34">
    <cfRule type="cellIs" dxfId="42" priority="43" operator="equal">
      <formula>"Yes"</formula>
    </cfRule>
  </conditionalFormatting>
  <conditionalFormatting sqref="H11:H34">
    <cfRule type="cellIs" dxfId="41" priority="42" operator="equal">
      <formula>"NO"</formula>
    </cfRule>
  </conditionalFormatting>
  <conditionalFormatting sqref="H11:H34">
    <cfRule type="cellIs" dxfId="40" priority="40" operator="equal">
      <formula>"Yes"</formula>
    </cfRule>
    <cfRule type="cellIs" dxfId="39" priority="41" operator="equal">
      <formula>"No"</formula>
    </cfRule>
  </conditionalFormatting>
  <conditionalFormatting sqref="H11:H34">
    <cfRule type="cellIs" dxfId="38" priority="39" operator="equal">
      <formula>"Yes"</formula>
    </cfRule>
  </conditionalFormatting>
  <conditionalFormatting sqref="H11:H34">
    <cfRule type="cellIs" dxfId="37" priority="38" operator="equal">
      <formula>"NO"</formula>
    </cfRule>
  </conditionalFormatting>
  <conditionalFormatting sqref="H11:H34">
    <cfRule type="cellIs" dxfId="36" priority="36" operator="equal">
      <formula>"Yes"</formula>
    </cfRule>
    <cfRule type="cellIs" dxfId="35" priority="37" operator="equal">
      <formula>"No"</formula>
    </cfRule>
  </conditionalFormatting>
  <conditionalFormatting sqref="H11:H34">
    <cfRule type="cellIs" dxfId="34" priority="35" operator="equal">
      <formula>"Yes"</formula>
    </cfRule>
  </conditionalFormatting>
  <conditionalFormatting sqref="H11:H34">
    <cfRule type="cellIs" dxfId="33" priority="34" operator="equal">
      <formula>"NO"</formula>
    </cfRule>
  </conditionalFormatting>
  <conditionalFormatting sqref="H11:H34">
    <cfRule type="cellIs" dxfId="32" priority="32" operator="equal">
      <formula>"Yes"</formula>
    </cfRule>
    <cfRule type="cellIs" dxfId="31" priority="33" operator="equal">
      <formula>"No"</formula>
    </cfRule>
  </conditionalFormatting>
  <conditionalFormatting sqref="H11:H34">
    <cfRule type="cellIs" dxfId="30" priority="30" operator="equal">
      <formula>"No"</formula>
    </cfRule>
    <cfRule type="cellIs" dxfId="29" priority="31" operator="equal">
      <formula>"Yes"</formula>
    </cfRule>
  </conditionalFormatting>
  <conditionalFormatting sqref="H2:H8">
    <cfRule type="cellIs" dxfId="28" priority="29" operator="equal">
      <formula>"Yes"</formula>
    </cfRule>
  </conditionalFormatting>
  <conditionalFormatting sqref="L11">
    <cfRule type="cellIs" dxfId="27" priority="27" operator="equal">
      <formula>"No"</formula>
    </cfRule>
    <cfRule type="cellIs" dxfId="26" priority="28" operator="equal">
      <formula>"Yes"</formula>
    </cfRule>
  </conditionalFormatting>
  <conditionalFormatting sqref="J11">
    <cfRule type="cellIs" dxfId="25" priority="25" operator="equal">
      <formula>"No"</formula>
    </cfRule>
    <cfRule type="cellIs" dxfId="24" priority="26" operator="equal">
      <formula>"Yes"</formula>
    </cfRule>
  </conditionalFormatting>
  <conditionalFormatting sqref="K11">
    <cfRule type="cellIs" dxfId="23" priority="23" operator="equal">
      <formula>"No"</formula>
    </cfRule>
    <cfRule type="cellIs" dxfId="22" priority="24" operator="equal">
      <formula>"Yes"</formula>
    </cfRule>
  </conditionalFormatting>
  <conditionalFormatting sqref="M11">
    <cfRule type="cellIs" dxfId="21" priority="22" operator="equal">
      <formula>"Yes"</formula>
    </cfRule>
  </conditionalFormatting>
  <conditionalFormatting sqref="M11">
    <cfRule type="cellIs" dxfId="20" priority="21" operator="equal">
      <formula>"NO"</formula>
    </cfRule>
  </conditionalFormatting>
  <conditionalFormatting sqref="M11">
    <cfRule type="cellIs" dxfId="19" priority="19" operator="equal">
      <formula>"Yes"</formula>
    </cfRule>
    <cfRule type="cellIs" dxfId="18" priority="20" operator="equal">
      <formula>"No"</formula>
    </cfRule>
  </conditionalFormatting>
  <conditionalFormatting sqref="M11">
    <cfRule type="cellIs" dxfId="17" priority="18" operator="equal">
      <formula>"Yes"</formula>
    </cfRule>
  </conditionalFormatting>
  <conditionalFormatting sqref="M11">
    <cfRule type="cellIs" dxfId="16" priority="17" operator="equal">
      <formula>"NO"</formula>
    </cfRule>
  </conditionalFormatting>
  <conditionalFormatting sqref="M11">
    <cfRule type="cellIs" dxfId="15" priority="15" operator="equal">
      <formula>"Yes"</formula>
    </cfRule>
    <cfRule type="cellIs" dxfId="14" priority="16" operator="equal">
      <formula>"No"</formula>
    </cfRule>
  </conditionalFormatting>
  <conditionalFormatting sqref="M11">
    <cfRule type="cellIs" dxfId="13" priority="14" operator="equal">
      <formula>"Yes"</formula>
    </cfRule>
  </conditionalFormatting>
  <conditionalFormatting sqref="M11">
    <cfRule type="cellIs" dxfId="12" priority="13" operator="equal">
      <formula>"NO"</formula>
    </cfRule>
  </conditionalFormatting>
  <conditionalFormatting sqref="M11">
    <cfRule type="cellIs" dxfId="11" priority="11" operator="equal">
      <formula>"Yes"</formula>
    </cfRule>
    <cfRule type="cellIs" dxfId="10" priority="12" operator="equal">
      <formula>"No"</formula>
    </cfRule>
  </conditionalFormatting>
  <conditionalFormatting sqref="M11">
    <cfRule type="cellIs" dxfId="9" priority="10" operator="equal">
      <formula>"Yes"</formula>
    </cfRule>
  </conditionalFormatting>
  <conditionalFormatting sqref="M11">
    <cfRule type="cellIs" dxfId="8" priority="9" operator="equal">
      <formula>"NO"</formula>
    </cfRule>
  </conditionalFormatting>
  <conditionalFormatting sqref="M11">
    <cfRule type="cellIs" dxfId="7" priority="7" operator="equal">
      <formula>"Yes"</formula>
    </cfRule>
    <cfRule type="cellIs" dxfId="6" priority="8" operator="equal">
      <formula>"No"</formula>
    </cfRule>
  </conditionalFormatting>
  <conditionalFormatting sqref="M11">
    <cfRule type="cellIs" dxfId="5" priority="5" operator="equal">
      <formula>"No"</formula>
    </cfRule>
    <cfRule type="cellIs" dxfId="4" priority="6" operator="equal">
      <formula>"Yes"</formula>
    </cfRule>
  </conditionalFormatting>
  <conditionalFormatting sqref="G10">
    <cfRule type="cellIs" dxfId="3" priority="4" operator="equal">
      <formula>"Yes"</formula>
    </cfRule>
  </conditionalFormatting>
  <conditionalFormatting sqref="H10">
    <cfRule type="cellIs" dxfId="2" priority="2" operator="equal">
      <formula>"No"</formula>
    </cfRule>
    <cfRule type="cellIs" dxfId="1" priority="3" operator="equal">
      <formula>"Yes"</formula>
    </cfRule>
  </conditionalFormatting>
  <conditionalFormatting sqref="G11:G1010">
    <cfRule type="cellIs" dxfId="0" priority="1" operator="equal">
      <formula>"Yes"</formula>
    </cfRule>
  </conditionalFormatting>
  <dataValidations count="6">
    <dataValidation type="list" allowBlank="1" showInputMessage="1" showErrorMessage="1" sqref="G11:G1010">
      <formula1>" Yes"</formula1>
    </dataValidation>
    <dataValidation allowBlank="1" showInputMessage="1" showErrorMessage="1" sqref="B5"/>
    <dataValidation type="list" allowBlank="1" showInputMessage="1" showErrorMessage="1" sqref="B11:B1010">
      <formula1>$N$4:$N$6</formula1>
    </dataValidation>
    <dataValidation type="list" allowBlank="1" showInputMessage="1" showErrorMessage="1" sqref="B1011:B1048576">
      <formula1>$N$8:$N$21</formula1>
    </dataValidation>
    <dataValidation type="list" allowBlank="1" showInputMessage="1" showErrorMessage="1" sqref="H35:H1010">
      <formula1>"Yes"</formula1>
    </dataValidation>
    <dataValidation type="list" allowBlank="1" showInputMessage="1" showErrorMessage="1" sqref="H11:H34 I11:L1010">
      <formula1>"Yes, No"</formula1>
    </dataValidation>
  </dataValidations>
  <printOptions horizontalCentered="1" gridLines="1"/>
  <pageMargins left="0.25" right="0.25" top="0.75" bottom="0.75" header="0.5" footer="0.5"/>
  <pageSetup scale="45" fitToHeight="0" orientation="landscape" r:id="rId7"/>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FD8206"/>
  <sheetViews>
    <sheetView tabSelected="1" topLeftCell="A2564" zoomScaleSheetLayoutView="70" workbookViewId="0">
      <selection activeCell="B2569" sqref="B2569"/>
    </sheetView>
  </sheetViews>
  <sheetFormatPr baseColWidth="10" defaultColWidth="0" defaultRowHeight="13" zeroHeight="1" x14ac:dyDescent="0.15"/>
  <cols>
    <col min="1" max="3" width="40.6640625" style="356" customWidth="1"/>
    <col min="4" max="4" width="19.6640625" style="364" customWidth="1"/>
    <col min="5" max="5" width="21" style="365" bestFit="1" customWidth="1"/>
    <col min="6" max="6" width="19.6640625" style="347" customWidth="1"/>
    <col min="7" max="7" width="11.6640625" style="353" customWidth="1"/>
    <col min="8" max="8" width="40.6640625" style="353" customWidth="1"/>
    <col min="9" max="14" width="19.6640625" style="364" hidden="1" customWidth="1"/>
    <col min="15" max="15" width="40.6640625" style="364" hidden="1" customWidth="1"/>
    <col min="16" max="16" width="15.6640625" style="364" hidden="1" customWidth="1"/>
    <col min="17" max="17" width="20.6640625" style="364" hidden="1" customWidth="1"/>
    <col min="18" max="21" width="20.6640625" style="356" hidden="1" customWidth="1"/>
    <col min="22" max="22" width="8.6640625" style="364" hidden="1" customWidth="1"/>
    <col min="23" max="24" width="15.6640625" style="356" hidden="1" customWidth="1"/>
    <col min="25" max="25" width="27.33203125" style="356" hidden="1" customWidth="1"/>
    <col min="26" max="26" width="30.6640625" style="356" hidden="1" customWidth="1"/>
    <col min="27" max="29" width="30.6640625" style="357" hidden="1" customWidth="1"/>
    <col min="30" max="30" width="95.1640625" style="357" hidden="1" customWidth="1"/>
    <col min="31" max="31" width="74.83203125" style="357" hidden="1" customWidth="1"/>
    <col min="32" max="32" width="33.83203125" style="357" hidden="1" customWidth="1"/>
    <col min="33" max="33" width="36.1640625" style="357" hidden="1" customWidth="1"/>
    <col min="34" max="34" width="44.6640625" style="356" hidden="1" customWidth="1"/>
    <col min="35" max="35" width="28.83203125" style="356" hidden="1" customWidth="1"/>
    <col min="36" max="36" width="30.83203125" style="356" hidden="1" customWidth="1"/>
    <col min="37" max="37" width="29" style="356" hidden="1" customWidth="1"/>
    <col min="38" max="38" width="34" style="356" hidden="1" customWidth="1"/>
    <col min="39" max="39" width="51.6640625" style="357" hidden="1" customWidth="1"/>
    <col min="40" max="40" width="27.33203125" style="357" hidden="1" customWidth="1"/>
    <col min="41" max="41" width="26.5" style="357" hidden="1" customWidth="1"/>
    <col min="42" max="42" width="55.33203125" style="356" hidden="1" customWidth="1"/>
    <col min="43" max="43" width="45.83203125" style="356" hidden="1" customWidth="1"/>
    <col min="44" max="16384" width="0" style="356" hidden="1"/>
  </cols>
  <sheetData>
    <row r="1" spans="1:45" s="225" customFormat="1" ht="30" customHeight="1" thickBot="1" x14ac:dyDescent="0.2">
      <c r="A1" s="496" t="s">
        <v>556</v>
      </c>
      <c r="B1" s="497"/>
      <c r="C1" s="497"/>
      <c r="D1" s="497"/>
      <c r="E1" s="497"/>
      <c r="F1" s="497"/>
      <c r="G1" s="497"/>
      <c r="H1" s="498"/>
      <c r="I1" s="222"/>
      <c r="J1" s="222"/>
      <c r="K1" s="222"/>
      <c r="L1" s="222"/>
      <c r="M1" s="222"/>
      <c r="N1" s="222"/>
      <c r="O1" s="222"/>
      <c r="P1" s="222"/>
      <c r="Q1" s="222"/>
      <c r="R1" s="223"/>
      <c r="S1" s="223"/>
      <c r="T1" s="223"/>
      <c r="U1" s="223"/>
      <c r="V1" s="222"/>
      <c r="W1" s="224"/>
      <c r="Y1" s="4" t="s">
        <v>553</v>
      </c>
      <c r="Z1" s="226"/>
      <c r="AA1" s="227"/>
      <c r="AB1" s="228" t="s">
        <v>73</v>
      </c>
      <c r="AC1" s="229" t="s">
        <v>74</v>
      </c>
      <c r="AD1" s="230"/>
      <c r="AE1" s="231"/>
      <c r="AF1" s="231"/>
      <c r="AG1" s="231"/>
      <c r="AH1" s="231"/>
      <c r="AI1" s="231"/>
      <c r="AJ1" s="231"/>
      <c r="AK1" s="231"/>
      <c r="AL1" s="231"/>
      <c r="AM1" s="231"/>
      <c r="AN1" s="231"/>
      <c r="AO1" s="231"/>
      <c r="AP1" s="231"/>
      <c r="AQ1" s="231"/>
    </row>
    <row r="2" spans="1:45" s="223" customFormat="1" ht="20" customHeight="1" x14ac:dyDescent="0.15">
      <c r="A2" s="232" t="s">
        <v>0</v>
      </c>
      <c r="B2" s="499" t="s">
        <v>172</v>
      </c>
      <c r="C2" s="500"/>
      <c r="D2" s="500"/>
      <c r="E2" s="500"/>
      <c r="F2" s="500"/>
      <c r="G2" s="500"/>
      <c r="H2" s="501"/>
      <c r="I2" s="222"/>
      <c r="J2" s="222"/>
      <c r="K2" s="222"/>
      <c r="L2" s="222"/>
      <c r="M2" s="222"/>
      <c r="N2" s="222"/>
      <c r="O2" s="222"/>
      <c r="P2" s="222"/>
      <c r="Q2" s="222"/>
      <c r="V2" s="222"/>
      <c r="W2" s="233"/>
      <c r="Y2" s="234" t="s">
        <v>25</v>
      </c>
      <c r="Z2" s="235" t="s">
        <v>71</v>
      </c>
      <c r="AA2" s="236" t="s">
        <v>75</v>
      </c>
      <c r="AB2" s="237"/>
      <c r="AC2" s="238"/>
      <c r="AD2" s="239"/>
      <c r="AE2" s="240"/>
      <c r="AF2" s="240"/>
      <c r="AG2" s="240"/>
      <c r="AH2" s="240"/>
      <c r="AI2" s="240"/>
      <c r="AJ2" s="240"/>
      <c r="AK2" s="240"/>
      <c r="AL2" s="240"/>
      <c r="AM2" s="240"/>
      <c r="AN2" s="240"/>
      <c r="AO2" s="240"/>
      <c r="AP2" s="240"/>
      <c r="AQ2" s="240"/>
    </row>
    <row r="3" spans="1:45" s="223" customFormat="1" ht="20" customHeight="1" x14ac:dyDescent="0.15">
      <c r="A3" s="232" t="s">
        <v>1</v>
      </c>
      <c r="B3" s="502" t="s">
        <v>173</v>
      </c>
      <c r="C3" s="503"/>
      <c r="D3" s="503"/>
      <c r="E3" s="503"/>
      <c r="F3" s="503"/>
      <c r="G3" s="503"/>
      <c r="H3" s="504"/>
      <c r="I3" s="222"/>
      <c r="J3" s="222"/>
      <c r="K3" s="222"/>
      <c r="L3" s="222"/>
      <c r="M3" s="222"/>
      <c r="N3" s="222"/>
      <c r="O3" s="222"/>
      <c r="P3" s="222"/>
      <c r="Q3" s="222"/>
      <c r="V3" s="222"/>
      <c r="W3" s="241"/>
      <c r="Y3" s="234" t="s">
        <v>16</v>
      </c>
      <c r="Z3" s="235" t="s">
        <v>72</v>
      </c>
      <c r="AA3" s="242" t="s">
        <v>76</v>
      </c>
      <c r="AB3" s="243"/>
      <c r="AC3" s="244"/>
      <c r="AD3" s="245"/>
      <c r="AE3" s="230"/>
      <c r="AF3" s="230"/>
      <c r="AG3" s="230"/>
      <c r="AH3" s="230"/>
      <c r="AI3" s="230"/>
      <c r="AJ3" s="230"/>
      <c r="AK3" s="230"/>
      <c r="AL3" s="230"/>
      <c r="AM3" s="230"/>
      <c r="AN3" s="230"/>
      <c r="AO3" s="230"/>
      <c r="AP3" s="230"/>
      <c r="AQ3" s="230"/>
    </row>
    <row r="4" spans="1:45" s="223" customFormat="1" ht="20" customHeight="1" x14ac:dyDescent="0.15">
      <c r="A4" s="232" t="s">
        <v>2</v>
      </c>
      <c r="B4" s="505" t="s">
        <v>189</v>
      </c>
      <c r="C4" s="506"/>
      <c r="D4" s="506"/>
      <c r="E4" s="506"/>
      <c r="F4" s="506"/>
      <c r="G4" s="506"/>
      <c r="H4" s="507"/>
      <c r="I4" s="222"/>
      <c r="J4" s="222"/>
      <c r="K4" s="222"/>
      <c r="L4" s="222"/>
      <c r="M4" s="222"/>
      <c r="N4" s="222"/>
      <c r="O4" s="222"/>
      <c r="P4" s="222"/>
      <c r="Q4" s="222"/>
      <c r="V4" s="222"/>
      <c r="W4" s="246"/>
      <c r="Y4" s="368" t="s">
        <v>554</v>
      </c>
      <c r="Z4" s="235"/>
      <c r="AA4" s="242" t="s">
        <v>77</v>
      </c>
      <c r="AB4" s="248"/>
      <c r="AC4" s="248"/>
      <c r="AD4" s="239"/>
      <c r="AE4" s="230"/>
      <c r="AF4" s="230"/>
      <c r="AG4" s="230"/>
      <c r="AH4" s="230"/>
      <c r="AI4" s="230"/>
      <c r="AJ4" s="230"/>
      <c r="AK4" s="230"/>
      <c r="AL4" s="230"/>
      <c r="AM4" s="230"/>
      <c r="AN4" s="230"/>
      <c r="AO4" s="230"/>
      <c r="AP4" s="230"/>
      <c r="AQ4" s="230"/>
    </row>
    <row r="5" spans="1:45" s="223" customFormat="1" ht="20" customHeight="1" x14ac:dyDescent="0.15">
      <c r="A5" s="370" t="s">
        <v>3</v>
      </c>
      <c r="B5" s="508" t="s">
        <v>1254</v>
      </c>
      <c r="C5" s="509"/>
      <c r="D5" s="509"/>
      <c r="E5" s="509"/>
      <c r="F5" s="509"/>
      <c r="G5" s="509"/>
      <c r="H5" s="509"/>
      <c r="I5" s="222"/>
      <c r="J5" s="222"/>
      <c r="K5" s="222"/>
      <c r="L5" s="222"/>
      <c r="M5" s="222"/>
      <c r="N5" s="222"/>
      <c r="O5" s="222"/>
      <c r="P5" s="222"/>
      <c r="Q5" s="222"/>
      <c r="V5" s="222"/>
      <c r="W5" s="246"/>
      <c r="X5" s="235"/>
      <c r="Y5" s="247"/>
      <c r="Z5" s="235"/>
      <c r="AA5" s="242" t="s">
        <v>78</v>
      </c>
      <c r="AB5" s="249"/>
      <c r="AC5" s="250"/>
      <c r="AD5" s="239"/>
      <c r="AE5" s="230"/>
      <c r="AF5" s="230"/>
      <c r="AG5" s="230"/>
      <c r="AH5" s="230"/>
      <c r="AI5" s="230"/>
      <c r="AJ5" s="230"/>
      <c r="AK5" s="230"/>
      <c r="AL5" s="230"/>
      <c r="AM5" s="230"/>
      <c r="AN5" s="230"/>
      <c r="AO5" s="230"/>
      <c r="AP5" s="230"/>
      <c r="AQ5" s="230"/>
    </row>
    <row r="6" spans="1:45" s="223" customFormat="1" ht="20" customHeight="1" x14ac:dyDescent="0.15">
      <c r="A6" s="369" t="s">
        <v>4</v>
      </c>
      <c r="B6" s="508" t="s">
        <v>1255</v>
      </c>
      <c r="C6" s="509"/>
      <c r="D6" s="509"/>
      <c r="E6" s="509"/>
      <c r="F6" s="509"/>
      <c r="G6" s="509"/>
      <c r="H6" s="509"/>
      <c r="I6" s="222"/>
      <c r="J6" s="222"/>
      <c r="K6" s="222"/>
      <c r="L6" s="222"/>
      <c r="M6" s="222"/>
      <c r="N6" s="222"/>
      <c r="O6" s="222"/>
      <c r="P6" s="222"/>
      <c r="Q6" s="222"/>
      <c r="V6" s="222"/>
      <c r="W6" s="246"/>
      <c r="X6" s="235"/>
      <c r="Y6" s="247"/>
      <c r="Z6" s="235"/>
      <c r="AA6" s="251" t="s">
        <v>79</v>
      </c>
      <c r="AB6" s="248"/>
      <c r="AC6" s="252"/>
      <c r="AD6" s="239"/>
      <c r="AE6" s="230"/>
      <c r="AF6" s="230"/>
      <c r="AG6" s="230"/>
      <c r="AH6" s="230"/>
      <c r="AI6" s="230"/>
      <c r="AJ6" s="230"/>
      <c r="AK6" s="230"/>
      <c r="AL6" s="230"/>
      <c r="AM6" s="230"/>
      <c r="AN6" s="230"/>
      <c r="AO6" s="230"/>
      <c r="AP6" s="230"/>
      <c r="AQ6" s="230"/>
    </row>
    <row r="7" spans="1:45" s="223" customFormat="1" ht="20" customHeight="1" x14ac:dyDescent="0.15">
      <c r="A7" s="369" t="s">
        <v>5</v>
      </c>
      <c r="B7" s="510" t="s">
        <v>739</v>
      </c>
      <c r="C7" s="511"/>
      <c r="D7" s="511"/>
      <c r="E7" s="511"/>
      <c r="F7" s="511"/>
      <c r="G7" s="511"/>
      <c r="H7" s="511"/>
      <c r="I7" s="222"/>
      <c r="J7" s="222"/>
      <c r="K7" s="222"/>
      <c r="L7" s="222"/>
      <c r="M7" s="222"/>
      <c r="N7" s="222"/>
      <c r="O7" s="222"/>
      <c r="P7" s="222"/>
      <c r="Q7" s="222"/>
      <c r="V7" s="222"/>
      <c r="W7" s="246"/>
      <c r="X7" s="235"/>
      <c r="Y7" s="253"/>
      <c r="Z7" s="235"/>
      <c r="AA7" s="254" t="s">
        <v>80</v>
      </c>
      <c r="AB7" s="248"/>
      <c r="AC7" s="252"/>
      <c r="AD7" s="255"/>
      <c r="AE7" s="230"/>
      <c r="AF7" s="230"/>
      <c r="AG7" s="230"/>
      <c r="AI7" s="230"/>
      <c r="AJ7" s="230"/>
      <c r="AK7" s="230"/>
      <c r="AL7" s="230"/>
      <c r="AM7" s="230"/>
      <c r="AN7" s="230"/>
      <c r="AO7" s="230"/>
      <c r="AP7" s="230"/>
      <c r="AQ7" s="230"/>
    </row>
    <row r="8" spans="1:45" s="223" customFormat="1" ht="20" customHeight="1" x14ac:dyDescent="0.15">
      <c r="A8" s="367" t="s">
        <v>550</v>
      </c>
      <c r="B8" s="512">
        <v>72</v>
      </c>
      <c r="C8" s="512"/>
      <c r="D8" s="512"/>
      <c r="E8" s="512"/>
      <c r="F8" s="512"/>
      <c r="G8" s="512"/>
      <c r="H8" s="512"/>
      <c r="I8" s="222"/>
      <c r="J8" s="222"/>
      <c r="K8" s="222"/>
      <c r="L8" s="222"/>
      <c r="M8" s="222"/>
      <c r="N8" s="222"/>
      <c r="O8" s="222"/>
      <c r="P8" s="222"/>
      <c r="Q8" s="222"/>
      <c r="V8" s="222"/>
      <c r="W8" s="246"/>
      <c r="X8" s="235"/>
      <c r="Y8" s="253"/>
      <c r="Z8" s="235"/>
      <c r="AA8" s="254"/>
      <c r="AB8" s="248"/>
      <c r="AC8" s="252"/>
      <c r="AD8" s="255"/>
      <c r="AE8" s="230"/>
      <c r="AF8" s="230"/>
      <c r="AG8" s="230"/>
      <c r="AI8" s="230"/>
      <c r="AJ8" s="230"/>
      <c r="AK8" s="230"/>
      <c r="AL8" s="230"/>
      <c r="AM8" s="230"/>
      <c r="AN8" s="230"/>
      <c r="AO8" s="230"/>
      <c r="AP8" s="230"/>
      <c r="AQ8" s="230"/>
    </row>
    <row r="9" spans="1:45" s="223" customFormat="1" ht="20" customHeight="1" x14ac:dyDescent="0.15">
      <c r="A9" s="513" t="s">
        <v>176</v>
      </c>
      <c r="B9" s="514"/>
      <c r="C9" s="514"/>
      <c r="D9" s="514"/>
      <c r="E9" s="514"/>
      <c r="F9" s="514"/>
      <c r="G9" s="514"/>
      <c r="H9" s="515"/>
      <c r="I9" s="222"/>
      <c r="J9" s="222"/>
      <c r="K9" s="222"/>
      <c r="L9" s="222"/>
      <c r="M9" s="222"/>
      <c r="N9" s="222"/>
      <c r="O9" s="222"/>
      <c r="P9" s="222"/>
      <c r="Q9" s="222"/>
      <c r="V9" s="222"/>
      <c r="W9" s="246"/>
      <c r="X9" s="235"/>
      <c r="Y9" s="253"/>
      <c r="Z9" s="235"/>
      <c r="AA9" s="242" t="s">
        <v>83</v>
      </c>
      <c r="AB9" s="249"/>
      <c r="AC9" s="250"/>
      <c r="AD9" s="256"/>
      <c r="AE9" s="230"/>
      <c r="AF9" s="230"/>
      <c r="AG9" s="230"/>
      <c r="AI9" s="230"/>
      <c r="AJ9" s="230"/>
      <c r="AK9" s="230"/>
      <c r="AL9" s="230"/>
      <c r="AM9" s="230"/>
      <c r="AN9" s="230"/>
      <c r="AO9" s="230"/>
      <c r="AP9" s="230"/>
      <c r="AQ9" s="230"/>
    </row>
    <row r="10" spans="1:45" s="223" customFormat="1" ht="148.5" customHeight="1" x14ac:dyDescent="0.15">
      <c r="A10" s="490" t="s">
        <v>551</v>
      </c>
      <c r="B10" s="516"/>
      <c r="C10" s="516"/>
      <c r="D10" s="516"/>
      <c r="E10" s="516"/>
      <c r="F10" s="516"/>
      <c r="G10" s="516"/>
      <c r="H10" s="517"/>
      <c r="I10" s="222"/>
      <c r="J10" s="222"/>
      <c r="K10" s="222"/>
      <c r="L10" s="222"/>
      <c r="M10" s="222"/>
      <c r="N10" s="222"/>
      <c r="O10" s="222"/>
      <c r="P10" s="222"/>
      <c r="Q10" s="222"/>
      <c r="U10" s="257"/>
      <c r="V10" s="222"/>
      <c r="W10" s="246"/>
      <c r="X10" s="235"/>
      <c r="Y10" s="253"/>
      <c r="Z10" s="235"/>
      <c r="AA10" s="254" t="s">
        <v>84</v>
      </c>
      <c r="AB10" s="258"/>
      <c r="AC10" s="259"/>
      <c r="AD10" s="256"/>
      <c r="AE10" s="230"/>
      <c r="AF10" s="230"/>
      <c r="AG10" s="230"/>
      <c r="AI10" s="230"/>
      <c r="AJ10" s="230"/>
      <c r="AK10" s="230"/>
      <c r="AL10" s="230"/>
      <c r="AM10" s="230"/>
      <c r="AN10" s="230"/>
      <c r="AO10" s="230"/>
      <c r="AP10" s="230"/>
      <c r="AQ10" s="230"/>
    </row>
    <row r="11" spans="1:45" s="223" customFormat="1" ht="151.5" customHeight="1" x14ac:dyDescent="0.15">
      <c r="A11" s="490" t="s">
        <v>552</v>
      </c>
      <c r="B11" s="491"/>
      <c r="C11" s="491"/>
      <c r="D11" s="491"/>
      <c r="E11" s="491"/>
      <c r="F11" s="491"/>
      <c r="G11" s="491"/>
      <c r="H11" s="492"/>
      <c r="I11" s="222"/>
      <c r="J11" s="222"/>
      <c r="K11" s="222"/>
      <c r="L11" s="222"/>
      <c r="M11" s="222"/>
      <c r="N11" s="222"/>
      <c r="O11" s="222"/>
      <c r="P11" s="222"/>
      <c r="Q11" s="222"/>
      <c r="U11" s="257"/>
      <c r="V11" s="222"/>
      <c r="W11" s="246"/>
      <c r="X11" s="235"/>
      <c r="Y11" s="260"/>
      <c r="Z11" s="261"/>
      <c r="AA11" s="262"/>
      <c r="AB11" s="263"/>
      <c r="AC11" s="264"/>
      <c r="AD11" s="265"/>
      <c r="AE11" s="266"/>
      <c r="AF11" s="266"/>
      <c r="AG11" s="266"/>
      <c r="AH11" s="267"/>
      <c r="AI11" s="266"/>
      <c r="AJ11" s="266"/>
      <c r="AK11" s="266"/>
      <c r="AL11" s="266"/>
      <c r="AM11" s="266"/>
      <c r="AN11" s="266"/>
      <c r="AO11" s="266"/>
      <c r="AP11" s="266"/>
      <c r="AQ11" s="266"/>
      <c r="AR11" s="267"/>
    </row>
    <row r="12" spans="1:45" s="223" customFormat="1" ht="20" customHeight="1" thickBot="1" x14ac:dyDescent="0.2">
      <c r="A12" s="493" t="s">
        <v>177</v>
      </c>
      <c r="B12" s="494"/>
      <c r="C12" s="494"/>
      <c r="D12" s="494"/>
      <c r="E12" s="494"/>
      <c r="F12" s="494"/>
      <c r="G12" s="494"/>
      <c r="H12" s="495"/>
      <c r="I12" s="222"/>
      <c r="J12" s="222"/>
      <c r="K12" s="222"/>
      <c r="L12" s="222"/>
      <c r="M12" s="222" t="str">
        <f>RIGHT(M20,3)</f>
        <v/>
      </c>
      <c r="N12" s="222"/>
      <c r="O12" s="222"/>
      <c r="P12" s="222"/>
      <c r="Q12" s="222"/>
      <c r="V12" s="222"/>
      <c r="W12" s="246"/>
      <c r="X12" s="235"/>
      <c r="Y12" s="260"/>
      <c r="Z12" s="261"/>
      <c r="AA12" s="268" t="s">
        <v>85</v>
      </c>
      <c r="AB12" s="269"/>
      <c r="AC12" s="270"/>
      <c r="AD12" s="265"/>
      <c r="AE12" s="266"/>
      <c r="AF12" s="266"/>
      <c r="AG12" s="266"/>
      <c r="AH12" s="267"/>
      <c r="AI12" s="266"/>
      <c r="AJ12" s="266"/>
      <c r="AK12" s="266"/>
      <c r="AL12" s="266"/>
      <c r="AM12" s="266"/>
      <c r="AN12" s="266"/>
      <c r="AO12" s="266"/>
      <c r="AP12" s="266"/>
      <c r="AQ12" s="266"/>
      <c r="AR12" s="267"/>
    </row>
    <row r="13" spans="1:45" s="223" customFormat="1" ht="50" customHeight="1" x14ac:dyDescent="0.15">
      <c r="A13" s="271" t="s">
        <v>6</v>
      </c>
      <c r="B13" s="271" t="s">
        <v>7</v>
      </c>
      <c r="C13" s="271" t="s">
        <v>8</v>
      </c>
      <c r="D13" s="272" t="s">
        <v>9</v>
      </c>
      <c r="E13" s="272" t="s">
        <v>10</v>
      </c>
      <c r="F13" s="381" t="s">
        <v>11</v>
      </c>
      <c r="G13" s="272" t="s">
        <v>12</v>
      </c>
      <c r="H13" s="381" t="s">
        <v>86</v>
      </c>
      <c r="I13" s="272" t="s">
        <v>22</v>
      </c>
      <c r="J13" s="272" t="s">
        <v>18</v>
      </c>
      <c r="K13" s="272" t="s">
        <v>17</v>
      </c>
      <c r="L13" s="273" t="s">
        <v>21</v>
      </c>
      <c r="M13" s="273" t="s">
        <v>19</v>
      </c>
      <c r="N13" s="273" t="s">
        <v>20</v>
      </c>
      <c r="O13" s="274" t="s">
        <v>13</v>
      </c>
      <c r="P13" s="274" t="s">
        <v>131</v>
      </c>
      <c r="Q13" s="274" t="s">
        <v>26</v>
      </c>
      <c r="R13" s="274" t="s">
        <v>27</v>
      </c>
      <c r="S13" s="274" t="s">
        <v>28</v>
      </c>
      <c r="T13" s="274" t="s">
        <v>29</v>
      </c>
      <c r="U13" s="274" t="s">
        <v>30</v>
      </c>
      <c r="V13" s="274" t="s">
        <v>15</v>
      </c>
      <c r="W13" s="275" t="s">
        <v>25</v>
      </c>
      <c r="X13" s="276" t="s">
        <v>16</v>
      </c>
      <c r="Y13" s="277"/>
      <c r="Z13" s="278"/>
      <c r="AA13" s="279"/>
      <c r="AB13" s="280"/>
      <c r="AC13" s="280"/>
      <c r="AD13" s="281"/>
      <c r="AE13" s="282"/>
      <c r="AF13" s="282"/>
      <c r="AG13" s="282"/>
      <c r="AH13" s="278"/>
      <c r="AI13" s="282"/>
      <c r="AJ13" s="282"/>
      <c r="AK13" s="282"/>
      <c r="AL13" s="282"/>
      <c r="AM13" s="282"/>
      <c r="AN13" s="282"/>
      <c r="AO13" s="282"/>
      <c r="AP13" s="278"/>
      <c r="AQ13" s="282"/>
      <c r="AR13" s="278"/>
      <c r="AS13" s="246"/>
    </row>
    <row r="14" spans="1:45" s="301" customFormat="1" ht="104" x14ac:dyDescent="0.15">
      <c r="A14" s="283" t="s">
        <v>549</v>
      </c>
      <c r="B14" s="283" t="s">
        <v>228</v>
      </c>
      <c r="C14" s="283" t="s">
        <v>229</v>
      </c>
      <c r="D14" s="284" t="s">
        <v>24</v>
      </c>
      <c r="E14" s="285" t="s">
        <v>25</v>
      </c>
      <c r="F14" s="467" t="s">
        <v>739</v>
      </c>
      <c r="G14" s="429" t="s">
        <v>754</v>
      </c>
      <c r="H14" s="452" t="s">
        <v>720</v>
      </c>
      <c r="I14" s="286"/>
      <c r="J14" s="287"/>
      <c r="K14" s="286"/>
      <c r="L14" s="288"/>
      <c r="M14" s="288"/>
      <c r="N14" s="288"/>
      <c r="O14" s="289"/>
      <c r="P14" s="286"/>
      <c r="Q14" s="290"/>
      <c r="R14" s="290"/>
      <c r="S14" s="290"/>
      <c r="T14" s="290"/>
      <c r="U14" s="290"/>
      <c r="V14" s="291"/>
      <c r="W14" s="292"/>
      <c r="X14" s="293"/>
      <c r="Y14" s="294"/>
      <c r="Z14" s="294"/>
      <c r="AA14" s="294"/>
      <c r="AB14" s="295"/>
      <c r="AC14" s="295"/>
      <c r="AD14" s="296"/>
      <c r="AE14" s="297"/>
      <c r="AF14" s="297"/>
      <c r="AG14" s="297"/>
      <c r="AH14" s="298"/>
      <c r="AI14" s="297"/>
      <c r="AJ14" s="297"/>
      <c r="AK14" s="297"/>
      <c r="AL14" s="297"/>
      <c r="AM14" s="297"/>
      <c r="AN14" s="297"/>
      <c r="AO14" s="297"/>
      <c r="AP14" s="298"/>
      <c r="AQ14" s="297"/>
      <c r="AR14" s="299"/>
      <c r="AS14" s="300"/>
    </row>
    <row r="15" spans="1:45" s="314" customFormat="1" ht="104" x14ac:dyDescent="0.15">
      <c r="A15" s="302"/>
      <c r="B15" s="303"/>
      <c r="C15" s="303"/>
      <c r="D15" s="284" t="s">
        <v>24</v>
      </c>
      <c r="E15" s="285" t="s">
        <v>16</v>
      </c>
      <c r="F15" s="467" t="s">
        <v>739</v>
      </c>
      <c r="G15" s="429" t="s">
        <v>755</v>
      </c>
      <c r="H15" s="453" t="s">
        <v>721</v>
      </c>
      <c r="I15" s="286"/>
      <c r="J15" s="304"/>
      <c r="K15" s="286"/>
      <c r="L15" s="288"/>
      <c r="M15" s="288"/>
      <c r="N15" s="288"/>
      <c r="O15" s="289"/>
      <c r="P15" s="286"/>
      <c r="Q15" s="290"/>
      <c r="R15" s="290"/>
      <c r="S15" s="290"/>
      <c r="T15" s="290"/>
      <c r="U15" s="290"/>
      <c r="V15" s="291"/>
      <c r="W15" s="292"/>
      <c r="X15" s="293"/>
      <c r="Y15" s="305"/>
      <c r="Z15" s="305"/>
      <c r="AA15" s="306"/>
      <c r="AB15" s="307"/>
      <c r="AC15" s="308"/>
      <c r="AD15" s="309"/>
      <c r="AE15" s="309"/>
      <c r="AF15" s="310"/>
      <c r="AG15" s="309"/>
      <c r="AH15" s="311"/>
      <c r="AI15" s="309"/>
      <c r="AJ15" s="309"/>
      <c r="AK15" s="309"/>
      <c r="AL15" s="312"/>
      <c r="AM15" s="309"/>
      <c r="AN15" s="309"/>
      <c r="AO15" s="309"/>
      <c r="AP15" s="311"/>
      <c r="AQ15" s="309"/>
      <c r="AR15" s="311"/>
      <c r="AS15" s="313"/>
    </row>
    <row r="16" spans="1:45" s="314" customFormat="1" ht="15" x14ac:dyDescent="0.15">
      <c r="A16" s="302"/>
      <c r="B16" s="303"/>
      <c r="C16" s="303"/>
      <c r="D16" s="284" t="s">
        <v>24</v>
      </c>
      <c r="E16" s="286" t="s">
        <v>25</v>
      </c>
      <c r="F16" s="467"/>
      <c r="G16" s="429"/>
      <c r="H16" s="453"/>
      <c r="I16" s="286"/>
      <c r="J16" s="304"/>
      <c r="K16" s="286"/>
      <c r="L16" s="288"/>
      <c r="M16" s="288"/>
      <c r="N16" s="288"/>
      <c r="O16" s="289"/>
      <c r="P16" s="286"/>
      <c r="Q16" s="290"/>
      <c r="R16" s="290"/>
      <c r="S16" s="290"/>
      <c r="T16" s="290"/>
      <c r="U16" s="290"/>
      <c r="V16" s="285"/>
      <c r="W16" s="292"/>
      <c r="X16" s="293"/>
      <c r="Y16" s="305"/>
      <c r="Z16" s="305"/>
      <c r="AA16" s="306"/>
      <c r="AB16" s="307"/>
      <c r="AC16" s="307"/>
      <c r="AD16" s="309"/>
      <c r="AE16" s="309"/>
      <c r="AF16" s="310"/>
      <c r="AG16" s="309"/>
      <c r="AH16" s="311"/>
      <c r="AI16" s="309"/>
      <c r="AJ16" s="309"/>
      <c r="AK16" s="309"/>
      <c r="AL16" s="312"/>
      <c r="AM16" s="309"/>
      <c r="AN16" s="309"/>
      <c r="AO16" s="309"/>
      <c r="AP16" s="311"/>
      <c r="AQ16" s="309"/>
      <c r="AR16" s="311"/>
      <c r="AS16" s="313"/>
    </row>
    <row r="17" spans="1:45" s="314" customFormat="1" ht="14" x14ac:dyDescent="0.15">
      <c r="A17" s="302"/>
      <c r="B17" s="303"/>
      <c r="C17" s="303"/>
      <c r="D17" s="284" t="s">
        <v>24</v>
      </c>
      <c r="E17" s="286" t="s">
        <v>16</v>
      </c>
      <c r="F17" s="467"/>
      <c r="G17" s="433"/>
      <c r="H17" s="454"/>
      <c r="I17" s="286"/>
      <c r="J17" s="315"/>
      <c r="K17" s="286"/>
      <c r="L17" s="288"/>
      <c r="M17" s="288"/>
      <c r="N17" s="288"/>
      <c r="O17" s="289"/>
      <c r="P17" s="286"/>
      <c r="Q17" s="290"/>
      <c r="R17" s="290"/>
      <c r="S17" s="290"/>
      <c r="T17" s="290"/>
      <c r="U17" s="290"/>
      <c r="V17" s="285"/>
      <c r="W17" s="292"/>
      <c r="X17" s="293"/>
      <c r="Y17" s="305"/>
      <c r="Z17" s="305"/>
      <c r="AA17" s="306"/>
      <c r="AB17" s="307"/>
      <c r="AC17" s="307"/>
      <c r="AD17" s="309"/>
      <c r="AE17" s="309"/>
      <c r="AF17" s="310"/>
      <c r="AG17" s="309"/>
      <c r="AH17" s="311"/>
      <c r="AI17" s="309"/>
      <c r="AJ17" s="309"/>
      <c r="AK17" s="309"/>
      <c r="AL17" s="312"/>
      <c r="AM17" s="309"/>
      <c r="AN17" s="309"/>
      <c r="AO17" s="309"/>
      <c r="AP17" s="311"/>
      <c r="AQ17" s="309"/>
      <c r="AR17" s="311"/>
      <c r="AS17" s="313"/>
    </row>
    <row r="18" spans="1:45" s="314" customFormat="1" ht="14" x14ac:dyDescent="0.15">
      <c r="A18" s="302"/>
      <c r="B18" s="303"/>
      <c r="C18" s="303"/>
      <c r="D18" s="284" t="s">
        <v>24</v>
      </c>
      <c r="E18" s="286" t="s">
        <v>553</v>
      </c>
      <c r="F18" s="467"/>
      <c r="G18" s="430"/>
      <c r="H18" s="455"/>
      <c r="I18" s="286"/>
      <c r="J18" s="315"/>
      <c r="K18" s="286"/>
      <c r="L18" s="288"/>
      <c r="M18" s="288"/>
      <c r="N18" s="288"/>
      <c r="O18" s="289"/>
      <c r="P18" s="286"/>
      <c r="Q18" s="290"/>
      <c r="R18" s="290"/>
      <c r="S18" s="290"/>
      <c r="T18" s="290"/>
      <c r="U18" s="290"/>
      <c r="V18" s="285"/>
      <c r="W18" s="292"/>
      <c r="X18" s="293"/>
      <c r="Y18" s="305"/>
      <c r="Z18" s="305"/>
      <c r="AA18" s="306"/>
      <c r="AB18" s="307"/>
      <c r="AC18" s="307"/>
      <c r="AD18" s="309"/>
      <c r="AE18" s="309"/>
      <c r="AF18" s="310"/>
      <c r="AG18" s="309"/>
      <c r="AH18" s="311"/>
      <c r="AI18" s="309"/>
      <c r="AJ18" s="309"/>
      <c r="AK18" s="309"/>
      <c r="AL18" s="312"/>
      <c r="AM18" s="309"/>
      <c r="AN18" s="309"/>
      <c r="AO18" s="309"/>
      <c r="AP18" s="311"/>
      <c r="AQ18" s="309"/>
      <c r="AR18" s="311"/>
      <c r="AS18" s="313"/>
    </row>
    <row r="19" spans="1:45" s="314" customFormat="1" ht="14" x14ac:dyDescent="0.15">
      <c r="A19" s="283"/>
      <c r="B19" s="283"/>
      <c r="C19" s="283"/>
      <c r="D19" s="284" t="s">
        <v>23</v>
      </c>
      <c r="E19" s="285" t="s">
        <v>25</v>
      </c>
      <c r="F19" s="467"/>
      <c r="G19" s="431"/>
      <c r="H19" s="455"/>
      <c r="I19" s="316"/>
      <c r="J19" s="315"/>
      <c r="K19" s="316"/>
      <c r="L19" s="316"/>
      <c r="M19" s="316"/>
      <c r="N19" s="316"/>
      <c r="O19" s="317"/>
      <c r="P19" s="316"/>
      <c r="Q19" s="290"/>
      <c r="R19" s="290"/>
      <c r="S19" s="290"/>
      <c r="T19" s="290"/>
      <c r="U19" s="290"/>
      <c r="V19" s="291"/>
      <c r="W19" s="292"/>
      <c r="X19" s="293"/>
      <c r="Y19" s="305"/>
      <c r="Z19" s="305"/>
      <c r="AA19" s="306"/>
      <c r="AB19" s="307"/>
      <c r="AC19" s="307"/>
      <c r="AD19" s="309"/>
      <c r="AE19" s="309"/>
      <c r="AF19" s="310"/>
      <c r="AG19" s="309"/>
      <c r="AH19" s="311"/>
      <c r="AI19" s="309"/>
      <c r="AJ19" s="309"/>
      <c r="AK19" s="309"/>
      <c r="AL19" s="312"/>
      <c r="AM19" s="309"/>
      <c r="AN19" s="309"/>
      <c r="AO19" s="309"/>
      <c r="AP19" s="311"/>
      <c r="AQ19" s="309"/>
      <c r="AR19" s="311"/>
      <c r="AS19" s="313"/>
    </row>
    <row r="20" spans="1:45" s="314" customFormat="1" ht="14" x14ac:dyDescent="0.15">
      <c r="A20" s="302"/>
      <c r="B20" s="303"/>
      <c r="C20" s="303"/>
      <c r="D20" s="284" t="s">
        <v>23</v>
      </c>
      <c r="E20" s="285" t="s">
        <v>16</v>
      </c>
      <c r="F20" s="467"/>
      <c r="G20" s="431"/>
      <c r="H20" s="455"/>
      <c r="I20" s="316"/>
      <c r="J20" s="315"/>
      <c r="K20" s="316"/>
      <c r="L20" s="316"/>
      <c r="M20" s="316"/>
      <c r="N20" s="316"/>
      <c r="O20" s="289"/>
      <c r="P20" s="316"/>
      <c r="Q20" s="290"/>
      <c r="R20" s="290"/>
      <c r="S20" s="290"/>
      <c r="T20" s="290"/>
      <c r="U20" s="290"/>
      <c r="V20" s="291"/>
      <c r="W20" s="292"/>
      <c r="X20" s="293"/>
      <c r="Y20" s="305"/>
      <c r="Z20" s="305"/>
      <c r="AA20" s="306"/>
      <c r="AB20" s="307"/>
      <c r="AC20" s="307"/>
      <c r="AD20" s="309"/>
      <c r="AE20" s="309"/>
      <c r="AF20" s="310"/>
      <c r="AG20" s="309"/>
      <c r="AH20" s="311"/>
      <c r="AI20" s="309"/>
      <c r="AJ20" s="309"/>
      <c r="AK20" s="309"/>
      <c r="AL20" s="312"/>
      <c r="AM20" s="309"/>
      <c r="AN20" s="309"/>
      <c r="AO20" s="309"/>
      <c r="AP20" s="311"/>
      <c r="AQ20" s="309"/>
      <c r="AR20" s="311"/>
      <c r="AS20" s="313"/>
    </row>
    <row r="21" spans="1:45" s="314" customFormat="1" ht="14" x14ac:dyDescent="0.15">
      <c r="A21" s="302"/>
      <c r="B21" s="303"/>
      <c r="C21" s="303"/>
      <c r="D21" s="284" t="s">
        <v>23</v>
      </c>
      <c r="E21" s="286" t="s">
        <v>553</v>
      </c>
      <c r="F21" s="467"/>
      <c r="G21" s="431"/>
      <c r="H21" s="455"/>
      <c r="I21" s="316"/>
      <c r="J21" s="315"/>
      <c r="K21" s="316"/>
      <c r="L21" s="316"/>
      <c r="M21" s="316"/>
      <c r="N21" s="316"/>
      <c r="O21" s="289"/>
      <c r="P21" s="316"/>
      <c r="Q21" s="290"/>
      <c r="R21" s="290"/>
      <c r="S21" s="290"/>
      <c r="T21" s="290"/>
      <c r="U21" s="290"/>
      <c r="V21" s="291"/>
      <c r="W21" s="292"/>
      <c r="X21" s="293"/>
      <c r="Y21" s="305"/>
      <c r="Z21" s="305"/>
      <c r="AA21" s="306"/>
      <c r="AB21" s="307"/>
      <c r="AC21" s="307"/>
      <c r="AD21" s="309"/>
      <c r="AE21" s="309"/>
      <c r="AF21" s="310"/>
      <c r="AG21" s="309"/>
      <c r="AH21" s="311"/>
      <c r="AI21" s="309"/>
      <c r="AJ21" s="309"/>
      <c r="AK21" s="309"/>
      <c r="AL21" s="312"/>
      <c r="AM21" s="309"/>
      <c r="AN21" s="309"/>
      <c r="AO21" s="309"/>
      <c r="AP21" s="311"/>
      <c r="AQ21" s="309"/>
      <c r="AR21" s="311"/>
      <c r="AS21" s="313"/>
    </row>
    <row r="22" spans="1:45" s="314" customFormat="1" ht="14" x14ac:dyDescent="0.15">
      <c r="A22" s="302"/>
      <c r="B22" s="303"/>
      <c r="C22" s="303"/>
      <c r="D22" s="284" t="s">
        <v>23</v>
      </c>
      <c r="E22" s="286" t="s">
        <v>553</v>
      </c>
      <c r="F22" s="467"/>
      <c r="G22" s="431"/>
      <c r="H22" s="455"/>
      <c r="I22" s="316"/>
      <c r="J22" s="315"/>
      <c r="K22" s="316"/>
      <c r="L22" s="316"/>
      <c r="M22" s="316"/>
      <c r="N22" s="316"/>
      <c r="O22" s="289"/>
      <c r="P22" s="316"/>
      <c r="Q22" s="290"/>
      <c r="R22" s="290"/>
      <c r="S22" s="290"/>
      <c r="T22" s="290"/>
      <c r="U22" s="290"/>
      <c r="V22" s="291"/>
      <c r="W22" s="292"/>
      <c r="X22" s="293"/>
      <c r="Y22" s="305"/>
      <c r="Z22" s="305"/>
      <c r="AA22" s="306"/>
      <c r="AB22" s="307"/>
      <c r="AC22" s="307"/>
      <c r="AD22" s="309"/>
      <c r="AE22" s="309"/>
      <c r="AF22" s="310"/>
      <c r="AG22" s="309"/>
      <c r="AH22" s="311"/>
      <c r="AI22" s="309"/>
      <c r="AJ22" s="309"/>
      <c r="AK22" s="309"/>
      <c r="AL22" s="312"/>
      <c r="AM22" s="309"/>
      <c r="AN22" s="309"/>
      <c r="AO22" s="309"/>
      <c r="AP22" s="311"/>
      <c r="AQ22" s="309"/>
      <c r="AR22" s="311"/>
      <c r="AS22" s="313"/>
    </row>
    <row r="23" spans="1:45" s="314" customFormat="1" ht="15" thickBot="1" x14ac:dyDescent="0.2">
      <c r="A23" s="318"/>
      <c r="B23" s="319"/>
      <c r="C23" s="319"/>
      <c r="D23" s="320" t="s">
        <v>23</v>
      </c>
      <c r="E23" s="321" t="s">
        <v>553</v>
      </c>
      <c r="F23" s="468"/>
      <c r="G23" s="432"/>
      <c r="H23" s="456"/>
      <c r="I23" s="323"/>
      <c r="J23" s="323"/>
      <c r="K23" s="323"/>
      <c r="L23" s="323"/>
      <c r="M23" s="323"/>
      <c r="N23" s="323"/>
      <c r="O23" s="322"/>
      <c r="P23" s="323"/>
      <c r="Q23" s="324"/>
      <c r="R23" s="324"/>
      <c r="S23" s="324"/>
      <c r="T23" s="324"/>
      <c r="U23" s="324"/>
      <c r="V23" s="325"/>
      <c r="W23" s="326"/>
      <c r="X23" s="327"/>
      <c r="Y23" s="305"/>
      <c r="Z23" s="305"/>
      <c r="AA23" s="306"/>
      <c r="AB23" s="307"/>
      <c r="AC23" s="307"/>
      <c r="AD23" s="309"/>
      <c r="AE23" s="309"/>
      <c r="AF23" s="310"/>
      <c r="AG23" s="309"/>
      <c r="AH23" s="311"/>
      <c r="AI23" s="309"/>
      <c r="AJ23" s="309"/>
      <c r="AK23" s="309"/>
      <c r="AL23" s="312"/>
      <c r="AM23" s="309"/>
      <c r="AN23" s="309"/>
      <c r="AO23" s="309"/>
      <c r="AP23" s="311"/>
      <c r="AQ23" s="309"/>
      <c r="AR23" s="311"/>
      <c r="AS23" s="313"/>
    </row>
    <row r="24" spans="1:45" s="329" customFormat="1" ht="92" thickBot="1" x14ac:dyDescent="0.2">
      <c r="A24" s="283" t="s">
        <v>549</v>
      </c>
      <c r="B24" s="283" t="s">
        <v>228</v>
      </c>
      <c r="C24" s="283" t="s">
        <v>230</v>
      </c>
      <c r="D24" s="284" t="s">
        <v>24</v>
      </c>
      <c r="E24" s="285" t="s">
        <v>25</v>
      </c>
      <c r="F24" s="467" t="s">
        <v>739</v>
      </c>
      <c r="G24" s="429" t="s">
        <v>756</v>
      </c>
      <c r="H24" s="452" t="s">
        <v>722</v>
      </c>
      <c r="I24" s="286"/>
      <c r="J24" s="287"/>
      <c r="K24" s="286"/>
      <c r="L24" s="288"/>
      <c r="M24" s="288"/>
      <c r="N24" s="288"/>
      <c r="O24" s="289"/>
      <c r="P24" s="286"/>
      <c r="Q24" s="290"/>
      <c r="R24" s="290"/>
      <c r="S24" s="290"/>
      <c r="T24" s="290"/>
      <c r="U24" s="290"/>
      <c r="V24" s="291"/>
      <c r="W24" s="292"/>
      <c r="X24" s="293"/>
      <c r="Y24" s="305"/>
      <c r="Z24" s="305"/>
      <c r="AA24" s="306"/>
      <c r="AB24" s="307"/>
      <c r="AC24" s="307"/>
      <c r="AD24" s="309"/>
      <c r="AE24" s="309"/>
      <c r="AF24" s="310"/>
      <c r="AG24" s="309"/>
      <c r="AH24" s="311"/>
      <c r="AI24" s="309"/>
      <c r="AJ24" s="309"/>
      <c r="AK24" s="309"/>
      <c r="AL24" s="312"/>
      <c r="AM24" s="309"/>
      <c r="AN24" s="309"/>
      <c r="AO24" s="309"/>
      <c r="AP24" s="311"/>
      <c r="AQ24" s="309"/>
      <c r="AR24" s="311"/>
      <c r="AS24" s="328"/>
    </row>
    <row r="25" spans="1:45" s="331" customFormat="1" ht="39" x14ac:dyDescent="0.15">
      <c r="A25" s="302"/>
      <c r="B25" s="303"/>
      <c r="C25" s="303"/>
      <c r="D25" s="284" t="s">
        <v>24</v>
      </c>
      <c r="E25" s="285" t="s">
        <v>16</v>
      </c>
      <c r="F25" s="467" t="s">
        <v>739</v>
      </c>
      <c r="G25" s="429" t="s">
        <v>757</v>
      </c>
      <c r="H25" s="452" t="s">
        <v>758</v>
      </c>
      <c r="I25" s="286"/>
      <c r="J25" s="304"/>
      <c r="K25" s="286"/>
      <c r="L25" s="288"/>
      <c r="M25" s="288"/>
      <c r="N25" s="288"/>
      <c r="O25" s="289"/>
      <c r="P25" s="286"/>
      <c r="Q25" s="290"/>
      <c r="R25" s="290"/>
      <c r="S25" s="290"/>
      <c r="T25" s="290"/>
      <c r="U25" s="290"/>
      <c r="V25" s="291"/>
      <c r="W25" s="292"/>
      <c r="X25" s="293"/>
      <c r="Y25" s="305"/>
      <c r="Z25" s="305"/>
      <c r="AA25" s="306"/>
      <c r="AB25" s="307"/>
      <c r="AC25" s="307"/>
      <c r="AD25" s="309"/>
      <c r="AE25" s="309"/>
      <c r="AF25" s="309"/>
      <c r="AG25" s="309"/>
      <c r="AH25" s="311"/>
      <c r="AI25" s="309"/>
      <c r="AJ25" s="309"/>
      <c r="AK25" s="309"/>
      <c r="AL25" s="311"/>
      <c r="AM25" s="309"/>
      <c r="AN25" s="309"/>
      <c r="AO25" s="309"/>
      <c r="AP25" s="311"/>
      <c r="AQ25" s="309"/>
      <c r="AR25" s="311"/>
      <c r="AS25" s="330"/>
    </row>
    <row r="26" spans="1:45" s="314" customFormat="1" ht="52" x14ac:dyDescent="0.15">
      <c r="A26" s="302"/>
      <c r="B26" s="303"/>
      <c r="C26" s="303"/>
      <c r="D26" s="284" t="s">
        <v>24</v>
      </c>
      <c r="E26" s="286" t="s">
        <v>25</v>
      </c>
      <c r="F26" s="467" t="s">
        <v>739</v>
      </c>
      <c r="G26" s="429" t="s">
        <v>756</v>
      </c>
      <c r="H26" s="453" t="s">
        <v>723</v>
      </c>
      <c r="I26" s="286"/>
      <c r="J26" s="304"/>
      <c r="K26" s="286"/>
      <c r="L26" s="288"/>
      <c r="M26" s="288"/>
      <c r="N26" s="288"/>
      <c r="O26" s="289"/>
      <c r="P26" s="286"/>
      <c r="Q26" s="290"/>
      <c r="R26" s="290"/>
      <c r="S26" s="290"/>
      <c r="T26" s="290"/>
      <c r="U26" s="290"/>
      <c r="V26" s="285"/>
      <c r="W26" s="292"/>
      <c r="X26" s="293"/>
      <c r="Y26" s="305"/>
      <c r="Z26" s="305"/>
      <c r="AA26" s="306"/>
      <c r="AB26" s="307"/>
      <c r="AC26" s="307"/>
      <c r="AD26" s="309"/>
      <c r="AE26" s="309"/>
      <c r="AF26" s="309"/>
      <c r="AG26" s="309"/>
      <c r="AH26" s="311"/>
      <c r="AI26" s="311"/>
      <c r="AJ26" s="311"/>
      <c r="AK26" s="309"/>
      <c r="AL26" s="311"/>
      <c r="AM26" s="309"/>
      <c r="AN26" s="309"/>
      <c r="AO26" s="309"/>
      <c r="AP26" s="311"/>
      <c r="AQ26" s="309"/>
      <c r="AR26" s="311"/>
      <c r="AS26" s="313"/>
    </row>
    <row r="27" spans="1:45" s="314" customFormat="1" ht="52" x14ac:dyDescent="0.15">
      <c r="A27" s="302"/>
      <c r="B27" s="303"/>
      <c r="C27" s="303"/>
      <c r="D27" s="284" t="s">
        <v>24</v>
      </c>
      <c r="E27" s="286" t="s">
        <v>16</v>
      </c>
      <c r="F27" s="467" t="s">
        <v>739</v>
      </c>
      <c r="G27" s="430" t="s">
        <v>759</v>
      </c>
      <c r="H27" s="453" t="s">
        <v>724</v>
      </c>
      <c r="I27" s="286"/>
      <c r="J27" s="315"/>
      <c r="K27" s="286"/>
      <c r="L27" s="288"/>
      <c r="M27" s="288"/>
      <c r="N27" s="288"/>
      <c r="O27" s="289"/>
      <c r="P27" s="286"/>
      <c r="Q27" s="290"/>
      <c r="R27" s="290"/>
      <c r="S27" s="290"/>
      <c r="T27" s="290"/>
      <c r="U27" s="290"/>
      <c r="V27" s="285"/>
      <c r="W27" s="292"/>
      <c r="X27" s="293"/>
      <c r="Y27" s="305"/>
      <c r="Z27" s="305"/>
      <c r="AA27" s="306"/>
      <c r="AB27" s="307"/>
      <c r="AC27" s="307"/>
      <c r="AD27" s="309"/>
      <c r="AE27" s="309"/>
      <c r="AF27" s="309"/>
      <c r="AG27" s="309"/>
      <c r="AH27" s="311"/>
      <c r="AI27" s="311"/>
      <c r="AJ27" s="311"/>
      <c r="AK27" s="309"/>
      <c r="AL27" s="311"/>
      <c r="AM27" s="309"/>
      <c r="AN27" s="309"/>
      <c r="AO27" s="309"/>
      <c r="AP27" s="311"/>
      <c r="AQ27" s="309"/>
      <c r="AR27" s="311"/>
      <c r="AS27" s="313"/>
    </row>
    <row r="28" spans="1:45" s="314" customFormat="1" x14ac:dyDescent="0.15">
      <c r="A28" s="302"/>
      <c r="B28" s="303"/>
      <c r="C28" s="303"/>
      <c r="D28" s="284" t="s">
        <v>24</v>
      </c>
      <c r="E28" s="286" t="s">
        <v>553</v>
      </c>
      <c r="F28" s="467"/>
      <c r="G28" s="431"/>
      <c r="H28" s="455"/>
      <c r="I28" s="286"/>
      <c r="J28" s="315"/>
      <c r="K28" s="286"/>
      <c r="L28" s="288"/>
      <c r="M28" s="288"/>
      <c r="N28" s="288"/>
      <c r="O28" s="289"/>
      <c r="P28" s="286"/>
      <c r="Q28" s="290"/>
      <c r="R28" s="290"/>
      <c r="S28" s="290"/>
      <c r="T28" s="290"/>
      <c r="U28" s="290"/>
      <c r="V28" s="285"/>
      <c r="W28" s="292"/>
      <c r="X28" s="293"/>
      <c r="Y28" s="305"/>
      <c r="Z28" s="305"/>
      <c r="AA28" s="306"/>
      <c r="AB28" s="307"/>
      <c r="AC28" s="307"/>
      <c r="AD28" s="309"/>
      <c r="AE28" s="309"/>
      <c r="AF28" s="309"/>
      <c r="AG28" s="309"/>
      <c r="AH28" s="311"/>
      <c r="AI28" s="311"/>
      <c r="AJ28" s="311"/>
      <c r="AK28" s="309"/>
      <c r="AL28" s="311"/>
      <c r="AM28" s="309"/>
      <c r="AN28" s="309"/>
      <c r="AO28" s="309"/>
      <c r="AP28" s="311"/>
      <c r="AQ28" s="309"/>
      <c r="AR28" s="311"/>
      <c r="AS28" s="313"/>
    </row>
    <row r="29" spans="1:45" s="314" customFormat="1" x14ac:dyDescent="0.15">
      <c r="A29" s="283"/>
      <c r="B29" s="283"/>
      <c r="C29" s="283"/>
      <c r="D29" s="284" t="s">
        <v>23</v>
      </c>
      <c r="E29" s="285" t="s">
        <v>25</v>
      </c>
      <c r="F29" s="467"/>
      <c r="G29" s="431"/>
      <c r="H29" s="455"/>
      <c r="I29" s="316"/>
      <c r="J29" s="315"/>
      <c r="K29" s="316"/>
      <c r="L29" s="316"/>
      <c r="M29" s="316"/>
      <c r="N29" s="316"/>
      <c r="O29" s="317"/>
      <c r="P29" s="316"/>
      <c r="Q29" s="290"/>
      <c r="R29" s="290"/>
      <c r="S29" s="290"/>
      <c r="T29" s="290"/>
      <c r="U29" s="290"/>
      <c r="V29" s="291"/>
      <c r="W29" s="292"/>
      <c r="X29" s="293"/>
      <c r="Y29" s="305"/>
      <c r="Z29" s="305"/>
      <c r="AA29" s="306"/>
      <c r="AB29" s="307"/>
      <c r="AC29" s="307"/>
      <c r="AD29" s="309"/>
      <c r="AE29" s="309"/>
      <c r="AF29" s="309"/>
      <c r="AG29" s="309"/>
      <c r="AH29" s="311"/>
      <c r="AI29" s="311"/>
      <c r="AJ29" s="311"/>
      <c r="AK29" s="309"/>
      <c r="AL29" s="311"/>
      <c r="AM29" s="309"/>
      <c r="AN29" s="309"/>
      <c r="AO29" s="309"/>
      <c r="AP29" s="311"/>
      <c r="AQ29" s="309"/>
      <c r="AR29" s="311"/>
      <c r="AS29" s="313"/>
    </row>
    <row r="30" spans="1:45" s="314" customFormat="1" x14ac:dyDescent="0.15">
      <c r="A30" s="302"/>
      <c r="B30" s="303"/>
      <c r="C30" s="303"/>
      <c r="D30" s="284" t="s">
        <v>23</v>
      </c>
      <c r="E30" s="285" t="s">
        <v>16</v>
      </c>
      <c r="F30" s="467"/>
      <c r="G30" s="431"/>
      <c r="H30" s="455"/>
      <c r="I30" s="316"/>
      <c r="J30" s="315"/>
      <c r="K30" s="316"/>
      <c r="L30" s="316"/>
      <c r="M30" s="316"/>
      <c r="N30" s="316"/>
      <c r="O30" s="289"/>
      <c r="P30" s="316"/>
      <c r="Q30" s="290"/>
      <c r="R30" s="290"/>
      <c r="S30" s="290"/>
      <c r="T30" s="290"/>
      <c r="U30" s="290"/>
      <c r="V30" s="291"/>
      <c r="W30" s="292"/>
      <c r="X30" s="293"/>
      <c r="Y30" s="305"/>
      <c r="Z30" s="305"/>
      <c r="AA30" s="306"/>
      <c r="AB30" s="307"/>
      <c r="AC30" s="307"/>
      <c r="AD30" s="309"/>
      <c r="AE30" s="309"/>
      <c r="AF30" s="309"/>
      <c r="AG30" s="309"/>
      <c r="AH30" s="311"/>
      <c r="AI30" s="311"/>
      <c r="AJ30" s="311"/>
      <c r="AK30" s="309"/>
      <c r="AL30" s="311"/>
      <c r="AM30" s="309"/>
      <c r="AN30" s="309"/>
      <c r="AO30" s="309"/>
      <c r="AP30" s="311"/>
      <c r="AQ30" s="309"/>
      <c r="AR30" s="311" t="str">
        <f>PROPER(AQ34)</f>
        <v/>
      </c>
      <c r="AS30" s="313"/>
    </row>
    <row r="31" spans="1:45" s="314" customFormat="1" x14ac:dyDescent="0.15">
      <c r="A31" s="302"/>
      <c r="B31" s="303"/>
      <c r="C31" s="303"/>
      <c r="D31" s="284" t="s">
        <v>23</v>
      </c>
      <c r="E31" s="286" t="s">
        <v>553</v>
      </c>
      <c r="F31" s="467"/>
      <c r="G31" s="431"/>
      <c r="H31" s="455"/>
      <c r="I31" s="316"/>
      <c r="J31" s="315"/>
      <c r="K31" s="316"/>
      <c r="L31" s="316"/>
      <c r="M31" s="316"/>
      <c r="N31" s="316"/>
      <c r="O31" s="289"/>
      <c r="P31" s="316"/>
      <c r="Q31" s="290"/>
      <c r="R31" s="290"/>
      <c r="S31" s="290"/>
      <c r="T31" s="290"/>
      <c r="U31" s="290"/>
      <c r="V31" s="291"/>
      <c r="W31" s="292"/>
      <c r="X31" s="293"/>
      <c r="Y31" s="305"/>
      <c r="Z31" s="305"/>
      <c r="AA31" s="306"/>
      <c r="AB31" s="307"/>
      <c r="AC31" s="307"/>
      <c r="AD31" s="309"/>
      <c r="AE31" s="309"/>
      <c r="AF31" s="309"/>
      <c r="AG31" s="309"/>
      <c r="AH31" s="311"/>
      <c r="AI31" s="311"/>
      <c r="AJ31" s="311"/>
      <c r="AK31" s="309"/>
      <c r="AL31" s="311"/>
      <c r="AM31" s="309"/>
      <c r="AN31" s="309"/>
      <c r="AO31" s="309"/>
      <c r="AP31" s="311"/>
      <c r="AQ31" s="309"/>
      <c r="AR31" s="311"/>
      <c r="AS31" s="313"/>
    </row>
    <row r="32" spans="1:45" s="314" customFormat="1" x14ac:dyDescent="0.15">
      <c r="A32" s="302"/>
      <c r="B32" s="303"/>
      <c r="C32" s="303"/>
      <c r="D32" s="284" t="s">
        <v>23</v>
      </c>
      <c r="E32" s="286" t="s">
        <v>553</v>
      </c>
      <c r="F32" s="467"/>
      <c r="G32" s="431"/>
      <c r="H32" s="455"/>
      <c r="I32" s="316"/>
      <c r="J32" s="315"/>
      <c r="K32" s="316"/>
      <c r="L32" s="316"/>
      <c r="M32" s="316"/>
      <c r="N32" s="316"/>
      <c r="O32" s="289"/>
      <c r="P32" s="316"/>
      <c r="Q32" s="290"/>
      <c r="R32" s="290"/>
      <c r="S32" s="290"/>
      <c r="T32" s="290"/>
      <c r="U32" s="290"/>
      <c r="V32" s="291"/>
      <c r="W32" s="292"/>
      <c r="X32" s="293"/>
      <c r="Y32" s="305"/>
      <c r="Z32" s="305"/>
      <c r="AA32" s="306"/>
      <c r="AB32" s="307"/>
      <c r="AC32" s="307"/>
      <c r="AD32" s="309"/>
      <c r="AE32" s="309"/>
      <c r="AF32" s="309"/>
      <c r="AG32" s="309"/>
      <c r="AH32" s="311"/>
      <c r="AI32" s="311"/>
      <c r="AJ32" s="311"/>
      <c r="AK32" s="309"/>
      <c r="AL32" s="311"/>
      <c r="AM32" s="309"/>
      <c r="AN32" s="309"/>
      <c r="AO32" s="309"/>
      <c r="AP32" s="311"/>
      <c r="AQ32" s="309"/>
      <c r="AR32" s="311"/>
      <c r="AS32" s="313"/>
    </row>
    <row r="33" spans="1:45" s="314" customFormat="1" ht="14" thickBot="1" x14ac:dyDescent="0.2">
      <c r="A33" s="318"/>
      <c r="B33" s="319"/>
      <c r="C33" s="319"/>
      <c r="D33" s="320" t="s">
        <v>23</v>
      </c>
      <c r="E33" s="321" t="s">
        <v>553</v>
      </c>
      <c r="F33" s="468"/>
      <c r="G33" s="432"/>
      <c r="H33" s="456"/>
      <c r="I33" s="323"/>
      <c r="J33" s="323"/>
      <c r="K33" s="323"/>
      <c r="L33" s="323"/>
      <c r="M33" s="323"/>
      <c r="N33" s="323"/>
      <c r="O33" s="322"/>
      <c r="P33" s="323"/>
      <c r="Q33" s="324"/>
      <c r="R33" s="324"/>
      <c r="S33" s="324"/>
      <c r="T33" s="324"/>
      <c r="U33" s="324"/>
      <c r="V33" s="325"/>
      <c r="W33" s="326"/>
      <c r="X33" s="327"/>
      <c r="Y33" s="305"/>
      <c r="Z33" s="305"/>
      <c r="AA33" s="306"/>
      <c r="AB33" s="307"/>
      <c r="AC33" s="307"/>
      <c r="AD33" s="309"/>
      <c r="AE33" s="309"/>
      <c r="AF33" s="309"/>
      <c r="AG33" s="309"/>
      <c r="AH33" s="311"/>
      <c r="AI33" s="311"/>
      <c r="AJ33" s="311"/>
      <c r="AK33" s="309"/>
      <c r="AL33" s="311"/>
      <c r="AM33" s="309"/>
      <c r="AN33" s="309"/>
      <c r="AO33" s="309"/>
      <c r="AP33" s="311"/>
      <c r="AQ33" s="309"/>
      <c r="AR33" s="311"/>
      <c r="AS33" s="313"/>
    </row>
    <row r="34" spans="1:45" s="329" customFormat="1" ht="92" thickBot="1" x14ac:dyDescent="0.2">
      <c r="A34" s="283" t="s">
        <v>549</v>
      </c>
      <c r="B34" s="283" t="s">
        <v>228</v>
      </c>
      <c r="C34" s="283" t="s">
        <v>231</v>
      </c>
      <c r="D34" s="284" t="s">
        <v>24</v>
      </c>
      <c r="E34" s="285" t="s">
        <v>25</v>
      </c>
      <c r="F34" s="467" t="s">
        <v>739</v>
      </c>
      <c r="G34" s="430" t="s">
        <v>991</v>
      </c>
      <c r="H34" s="453" t="s">
        <v>726</v>
      </c>
      <c r="I34" s="286"/>
      <c r="J34" s="287"/>
      <c r="K34" s="286"/>
      <c r="L34" s="288"/>
      <c r="M34" s="288"/>
      <c r="N34" s="288"/>
      <c r="O34" s="289"/>
      <c r="P34" s="286"/>
      <c r="Q34" s="290"/>
      <c r="R34" s="290"/>
      <c r="S34" s="290"/>
      <c r="T34" s="290"/>
      <c r="U34" s="290"/>
      <c r="V34" s="291"/>
      <c r="W34" s="292"/>
      <c r="X34" s="293"/>
      <c r="Y34" s="305"/>
      <c r="Z34" s="305"/>
      <c r="AA34" s="306"/>
      <c r="AB34" s="307"/>
      <c r="AC34" s="307"/>
      <c r="AD34" s="309"/>
      <c r="AE34" s="309"/>
      <c r="AF34" s="309"/>
      <c r="AG34" s="309"/>
      <c r="AH34" s="311"/>
      <c r="AI34" s="311"/>
      <c r="AJ34" s="311"/>
      <c r="AK34" s="309"/>
      <c r="AL34" s="311"/>
      <c r="AM34" s="309"/>
      <c r="AN34" s="309"/>
      <c r="AO34" s="309"/>
      <c r="AP34" s="311"/>
      <c r="AQ34" s="311"/>
      <c r="AR34" s="311" t="str">
        <f t="shared" ref="AR34:AR46" si="0">PROPER(AQ35)</f>
        <v/>
      </c>
      <c r="AS34" s="328"/>
    </row>
    <row r="35" spans="1:45" s="331" customFormat="1" ht="91" x14ac:dyDescent="0.15">
      <c r="A35" s="302"/>
      <c r="B35" s="303"/>
      <c r="C35" s="303"/>
      <c r="D35" s="284" t="s">
        <v>24</v>
      </c>
      <c r="E35" s="285" t="s">
        <v>16</v>
      </c>
      <c r="F35" s="467" t="s">
        <v>739</v>
      </c>
      <c r="G35" s="430" t="s">
        <v>779</v>
      </c>
      <c r="H35" s="453" t="s">
        <v>727</v>
      </c>
      <c r="I35" s="286"/>
      <c r="J35" s="304"/>
      <c r="K35" s="286"/>
      <c r="L35" s="288"/>
      <c r="M35" s="288"/>
      <c r="N35" s="288"/>
      <c r="O35" s="289"/>
      <c r="P35" s="286"/>
      <c r="Q35" s="290"/>
      <c r="R35" s="290"/>
      <c r="S35" s="290"/>
      <c r="T35" s="290"/>
      <c r="U35" s="290"/>
      <c r="V35" s="291"/>
      <c r="W35" s="292"/>
      <c r="X35" s="293"/>
      <c r="Y35" s="305"/>
      <c r="Z35" s="305"/>
      <c r="AA35" s="306"/>
      <c r="AB35" s="307"/>
      <c r="AC35" s="307"/>
      <c r="AD35" s="309"/>
      <c r="AE35" s="309"/>
      <c r="AF35" s="309"/>
      <c r="AG35" s="309"/>
      <c r="AH35" s="311"/>
      <c r="AI35" s="311"/>
      <c r="AJ35" s="311"/>
      <c r="AK35" s="309"/>
      <c r="AL35" s="311"/>
      <c r="AM35" s="309"/>
      <c r="AN35" s="309"/>
      <c r="AO35" s="309"/>
      <c r="AP35" s="311"/>
      <c r="AQ35" s="311"/>
      <c r="AR35" s="311" t="str">
        <f>PROPER(AQ36)</f>
        <v/>
      </c>
      <c r="AS35" s="330"/>
    </row>
    <row r="36" spans="1:45" s="314" customFormat="1" ht="104" x14ac:dyDescent="0.15">
      <c r="A36" s="302"/>
      <c r="B36" s="303"/>
      <c r="C36" s="303"/>
      <c r="D36" s="284" t="s">
        <v>24</v>
      </c>
      <c r="E36" s="286" t="s">
        <v>25</v>
      </c>
      <c r="F36" s="467" t="s">
        <v>739</v>
      </c>
      <c r="G36" s="429" t="s">
        <v>1343</v>
      </c>
      <c r="H36" s="452" t="s">
        <v>725</v>
      </c>
      <c r="I36" s="286"/>
      <c r="J36" s="304"/>
      <c r="K36" s="286"/>
      <c r="L36" s="288"/>
      <c r="M36" s="288"/>
      <c r="N36" s="288"/>
      <c r="O36" s="289"/>
      <c r="P36" s="286"/>
      <c r="Q36" s="290"/>
      <c r="R36" s="290"/>
      <c r="S36" s="290"/>
      <c r="T36" s="290"/>
      <c r="U36" s="290"/>
      <c r="V36" s="285"/>
      <c r="W36" s="292"/>
      <c r="X36" s="293"/>
      <c r="Y36" s="305"/>
      <c r="Z36" s="305"/>
      <c r="AA36" s="306"/>
      <c r="AB36" s="307"/>
      <c r="AC36" s="307"/>
      <c r="AD36" s="309"/>
      <c r="AE36" s="309"/>
      <c r="AF36" s="309"/>
      <c r="AG36" s="309"/>
      <c r="AH36" s="311"/>
      <c r="AI36" s="311"/>
      <c r="AJ36" s="311"/>
      <c r="AK36" s="309"/>
      <c r="AL36" s="311"/>
      <c r="AM36" s="309"/>
      <c r="AN36" s="309"/>
      <c r="AO36" s="309"/>
      <c r="AP36" s="311"/>
      <c r="AQ36" s="311"/>
      <c r="AR36" s="311" t="str">
        <f t="shared" si="0"/>
        <v/>
      </c>
      <c r="AS36" s="313"/>
    </row>
    <row r="37" spans="1:45" s="314" customFormat="1" ht="104" x14ac:dyDescent="0.15">
      <c r="A37" s="302"/>
      <c r="B37" s="303"/>
      <c r="C37" s="303"/>
      <c r="D37" s="284" t="s">
        <v>24</v>
      </c>
      <c r="E37" s="286" t="s">
        <v>16</v>
      </c>
      <c r="F37" s="467" t="s">
        <v>739</v>
      </c>
      <c r="G37" s="429" t="s">
        <v>1344</v>
      </c>
      <c r="H37" s="452" t="s">
        <v>725</v>
      </c>
      <c r="I37" s="286"/>
      <c r="J37" s="315"/>
      <c r="K37" s="286"/>
      <c r="L37" s="288"/>
      <c r="M37" s="288"/>
      <c r="N37" s="288"/>
      <c r="O37" s="289"/>
      <c r="P37" s="286"/>
      <c r="Q37" s="290"/>
      <c r="R37" s="290"/>
      <c r="S37" s="290"/>
      <c r="T37" s="290"/>
      <c r="U37" s="290"/>
      <c r="V37" s="285"/>
      <c r="W37" s="292"/>
      <c r="X37" s="293"/>
      <c r="Y37" s="305"/>
      <c r="Z37" s="305"/>
      <c r="AA37" s="306"/>
      <c r="AB37" s="307"/>
      <c r="AC37" s="307"/>
      <c r="AD37" s="309"/>
      <c r="AE37" s="309"/>
      <c r="AF37" s="309"/>
      <c r="AG37" s="309"/>
      <c r="AH37" s="311"/>
      <c r="AI37" s="311"/>
      <c r="AJ37" s="311"/>
      <c r="AK37" s="309"/>
      <c r="AL37" s="311"/>
      <c r="AM37" s="309"/>
      <c r="AN37" s="309"/>
      <c r="AO37" s="309"/>
      <c r="AP37" s="311"/>
      <c r="AQ37" s="311"/>
      <c r="AR37" s="311" t="str">
        <f t="shared" si="0"/>
        <v/>
      </c>
      <c r="AS37" s="313"/>
    </row>
    <row r="38" spans="1:45" s="314" customFormat="1" x14ac:dyDescent="0.15">
      <c r="A38" s="302"/>
      <c r="B38" s="303"/>
      <c r="C38" s="303"/>
      <c r="D38" s="284" t="s">
        <v>24</v>
      </c>
      <c r="E38" s="286" t="s">
        <v>553</v>
      </c>
      <c r="F38" s="467"/>
      <c r="G38" s="431"/>
      <c r="H38" s="455"/>
      <c r="I38" s="286"/>
      <c r="J38" s="315"/>
      <c r="K38" s="286"/>
      <c r="L38" s="288"/>
      <c r="M38" s="288"/>
      <c r="N38" s="288"/>
      <c r="O38" s="289"/>
      <c r="P38" s="286"/>
      <c r="Q38" s="290"/>
      <c r="R38" s="290"/>
      <c r="S38" s="290"/>
      <c r="T38" s="290"/>
      <c r="U38" s="290"/>
      <c r="V38" s="285"/>
      <c r="W38" s="292"/>
      <c r="X38" s="293"/>
      <c r="Y38" s="305"/>
      <c r="Z38" s="305"/>
      <c r="AA38" s="306"/>
      <c r="AB38" s="307"/>
      <c r="AC38" s="307"/>
      <c r="AD38" s="309"/>
      <c r="AE38" s="309"/>
      <c r="AF38" s="309"/>
      <c r="AG38" s="309"/>
      <c r="AH38" s="311"/>
      <c r="AI38" s="311"/>
      <c r="AJ38" s="311"/>
      <c r="AK38" s="309"/>
      <c r="AL38" s="311"/>
      <c r="AM38" s="309"/>
      <c r="AN38" s="309"/>
      <c r="AO38" s="309"/>
      <c r="AP38" s="311"/>
      <c r="AQ38" s="311"/>
      <c r="AR38" s="311" t="str">
        <f t="shared" si="0"/>
        <v/>
      </c>
      <c r="AS38" s="313"/>
    </row>
    <row r="39" spans="1:45" s="314" customFormat="1" x14ac:dyDescent="0.15">
      <c r="A39" s="283"/>
      <c r="B39" s="283"/>
      <c r="C39" s="283"/>
      <c r="D39" s="284" t="s">
        <v>23</v>
      </c>
      <c r="E39" s="285" t="s">
        <v>25</v>
      </c>
      <c r="F39" s="467"/>
      <c r="G39" s="431"/>
      <c r="H39" s="455"/>
      <c r="I39" s="316"/>
      <c r="J39" s="315"/>
      <c r="K39" s="316"/>
      <c r="L39" s="316"/>
      <c r="M39" s="316"/>
      <c r="N39" s="316"/>
      <c r="O39" s="317"/>
      <c r="P39" s="316"/>
      <c r="Q39" s="290"/>
      <c r="R39" s="290"/>
      <c r="S39" s="290"/>
      <c r="T39" s="290"/>
      <c r="U39" s="290"/>
      <c r="V39" s="291"/>
      <c r="W39" s="292"/>
      <c r="X39" s="293"/>
      <c r="Y39" s="305"/>
      <c r="Z39" s="305"/>
      <c r="AA39" s="306"/>
      <c r="AB39" s="307"/>
      <c r="AC39" s="307"/>
      <c r="AD39" s="309"/>
      <c r="AE39" s="309"/>
      <c r="AF39" s="309"/>
      <c r="AG39" s="309"/>
      <c r="AH39" s="311"/>
      <c r="AI39" s="311"/>
      <c r="AJ39" s="311"/>
      <c r="AK39" s="309"/>
      <c r="AL39" s="311"/>
      <c r="AM39" s="309"/>
      <c r="AN39" s="309"/>
      <c r="AO39" s="309"/>
      <c r="AP39" s="311"/>
      <c r="AQ39" s="311"/>
      <c r="AR39" s="311" t="str">
        <f>PROPER(AQ40)</f>
        <v/>
      </c>
      <c r="AS39" s="313"/>
    </row>
    <row r="40" spans="1:45" s="314" customFormat="1" x14ac:dyDescent="0.15">
      <c r="A40" s="302"/>
      <c r="B40" s="303"/>
      <c r="C40" s="303"/>
      <c r="D40" s="284" t="s">
        <v>23</v>
      </c>
      <c r="E40" s="285" t="s">
        <v>16</v>
      </c>
      <c r="F40" s="467"/>
      <c r="G40" s="431"/>
      <c r="H40" s="455"/>
      <c r="I40" s="316"/>
      <c r="J40" s="315"/>
      <c r="K40" s="316"/>
      <c r="L40" s="316"/>
      <c r="M40" s="316"/>
      <c r="N40" s="316"/>
      <c r="O40" s="289"/>
      <c r="P40" s="316"/>
      <c r="Q40" s="290"/>
      <c r="R40" s="290"/>
      <c r="S40" s="290"/>
      <c r="T40" s="290"/>
      <c r="U40" s="290"/>
      <c r="V40" s="291"/>
      <c r="W40" s="292"/>
      <c r="X40" s="293"/>
      <c r="Y40" s="305"/>
      <c r="Z40" s="305"/>
      <c r="AA40" s="306"/>
      <c r="AB40" s="307"/>
      <c r="AC40" s="307"/>
      <c r="AD40" s="309"/>
      <c r="AE40" s="309"/>
      <c r="AF40" s="309"/>
      <c r="AG40" s="309"/>
      <c r="AH40" s="311"/>
      <c r="AI40" s="311"/>
      <c r="AJ40" s="311"/>
      <c r="AK40" s="309"/>
      <c r="AL40" s="311"/>
      <c r="AM40" s="309"/>
      <c r="AN40" s="309"/>
      <c r="AO40" s="309"/>
      <c r="AP40" s="311"/>
      <c r="AQ40" s="311"/>
      <c r="AR40" s="311" t="str">
        <f t="shared" si="0"/>
        <v/>
      </c>
      <c r="AS40" s="313"/>
    </row>
    <row r="41" spans="1:45" s="314" customFormat="1" x14ac:dyDescent="0.15">
      <c r="A41" s="302"/>
      <c r="B41" s="303"/>
      <c r="C41" s="303"/>
      <c r="D41" s="284" t="s">
        <v>23</v>
      </c>
      <c r="E41" s="286" t="s">
        <v>553</v>
      </c>
      <c r="F41" s="467"/>
      <c r="G41" s="431"/>
      <c r="H41" s="455"/>
      <c r="I41" s="316"/>
      <c r="J41" s="315"/>
      <c r="K41" s="316"/>
      <c r="L41" s="316"/>
      <c r="M41" s="316"/>
      <c r="N41" s="316"/>
      <c r="O41" s="289"/>
      <c r="P41" s="316"/>
      <c r="Q41" s="290"/>
      <c r="R41" s="290"/>
      <c r="S41" s="290"/>
      <c r="T41" s="290"/>
      <c r="U41" s="290"/>
      <c r="V41" s="291"/>
      <c r="W41" s="292"/>
      <c r="X41" s="293"/>
      <c r="Y41" s="305"/>
      <c r="Z41" s="305"/>
      <c r="AA41" s="306"/>
      <c r="AB41" s="307"/>
      <c r="AC41" s="307"/>
      <c r="AD41" s="309"/>
      <c r="AE41" s="309"/>
      <c r="AF41" s="309"/>
      <c r="AG41" s="309"/>
      <c r="AH41" s="311"/>
      <c r="AI41" s="311"/>
      <c r="AJ41" s="311"/>
      <c r="AK41" s="309"/>
      <c r="AL41" s="311"/>
      <c r="AM41" s="309"/>
      <c r="AN41" s="309"/>
      <c r="AO41" s="309"/>
      <c r="AP41" s="311"/>
      <c r="AQ41" s="311"/>
      <c r="AR41" s="311" t="str">
        <f t="shared" si="0"/>
        <v/>
      </c>
      <c r="AS41" s="313"/>
    </row>
    <row r="42" spans="1:45" s="314" customFormat="1" x14ac:dyDescent="0.15">
      <c r="A42" s="302"/>
      <c r="B42" s="303"/>
      <c r="C42" s="303"/>
      <c r="D42" s="284" t="s">
        <v>23</v>
      </c>
      <c r="E42" s="286" t="s">
        <v>553</v>
      </c>
      <c r="F42" s="467"/>
      <c r="G42" s="431"/>
      <c r="H42" s="455"/>
      <c r="I42" s="316"/>
      <c r="J42" s="315"/>
      <c r="K42" s="316"/>
      <c r="L42" s="316"/>
      <c r="M42" s="316"/>
      <c r="N42" s="316"/>
      <c r="O42" s="289"/>
      <c r="P42" s="316"/>
      <c r="Q42" s="290"/>
      <c r="R42" s="290"/>
      <c r="S42" s="290"/>
      <c r="T42" s="290"/>
      <c r="U42" s="290"/>
      <c r="V42" s="291"/>
      <c r="W42" s="292"/>
      <c r="X42" s="293"/>
      <c r="Y42" s="305"/>
      <c r="Z42" s="305"/>
      <c r="AA42" s="306"/>
      <c r="AB42" s="307"/>
      <c r="AC42" s="307"/>
      <c r="AD42" s="309"/>
      <c r="AE42" s="309"/>
      <c r="AF42" s="309"/>
      <c r="AG42" s="309"/>
      <c r="AH42" s="311"/>
      <c r="AI42" s="311"/>
      <c r="AJ42" s="311"/>
      <c r="AK42" s="309"/>
      <c r="AL42" s="311"/>
      <c r="AM42" s="309"/>
      <c r="AN42" s="309"/>
      <c r="AO42" s="309"/>
      <c r="AP42" s="311"/>
      <c r="AQ42" s="311"/>
      <c r="AR42" s="311" t="str">
        <f t="shared" si="0"/>
        <v/>
      </c>
      <c r="AS42" s="313"/>
    </row>
    <row r="43" spans="1:45" s="314" customFormat="1" ht="14" thickBot="1" x14ac:dyDescent="0.2">
      <c r="A43" s="318"/>
      <c r="B43" s="319"/>
      <c r="C43" s="319"/>
      <c r="D43" s="320" t="s">
        <v>23</v>
      </c>
      <c r="E43" s="321" t="s">
        <v>553</v>
      </c>
      <c r="F43" s="468"/>
      <c r="G43" s="432"/>
      <c r="H43" s="456"/>
      <c r="I43" s="323"/>
      <c r="J43" s="323"/>
      <c r="K43" s="323"/>
      <c r="L43" s="323"/>
      <c r="M43" s="323"/>
      <c r="N43" s="323"/>
      <c r="O43" s="322"/>
      <c r="P43" s="323"/>
      <c r="Q43" s="324"/>
      <c r="R43" s="324"/>
      <c r="S43" s="324"/>
      <c r="T43" s="324"/>
      <c r="U43" s="324"/>
      <c r="V43" s="325"/>
      <c r="W43" s="326"/>
      <c r="X43" s="327"/>
      <c r="Y43" s="305"/>
      <c r="Z43" s="305"/>
      <c r="AA43" s="306"/>
      <c r="AB43" s="307"/>
      <c r="AC43" s="307"/>
      <c r="AD43" s="309"/>
      <c r="AE43" s="309"/>
      <c r="AF43" s="309"/>
      <c r="AG43" s="309"/>
      <c r="AH43" s="311"/>
      <c r="AI43" s="311"/>
      <c r="AJ43" s="311"/>
      <c r="AK43" s="309"/>
      <c r="AL43" s="311"/>
      <c r="AM43" s="309"/>
      <c r="AN43" s="309"/>
      <c r="AO43" s="309"/>
      <c r="AP43" s="311"/>
      <c r="AQ43" s="311"/>
      <c r="AR43" s="311" t="str">
        <f t="shared" si="0"/>
        <v/>
      </c>
      <c r="AS43" s="313"/>
    </row>
    <row r="44" spans="1:45" s="329" customFormat="1" ht="92" thickBot="1" x14ac:dyDescent="0.2">
      <c r="A44" s="283" t="s">
        <v>549</v>
      </c>
      <c r="B44" s="283" t="s">
        <v>232</v>
      </c>
      <c r="C44" s="283" t="s">
        <v>233</v>
      </c>
      <c r="D44" s="284" t="s">
        <v>24</v>
      </c>
      <c r="E44" s="285" t="s">
        <v>25</v>
      </c>
      <c r="F44" s="467" t="s">
        <v>739</v>
      </c>
      <c r="G44" s="429" t="s">
        <v>780</v>
      </c>
      <c r="H44" s="452" t="s">
        <v>728</v>
      </c>
      <c r="I44" s="286"/>
      <c r="J44" s="287"/>
      <c r="K44" s="286"/>
      <c r="L44" s="288"/>
      <c r="M44" s="288"/>
      <c r="N44" s="288"/>
      <c r="O44" s="289"/>
      <c r="P44" s="286"/>
      <c r="Q44" s="290"/>
      <c r="R44" s="290"/>
      <c r="S44" s="290"/>
      <c r="T44" s="290"/>
      <c r="U44" s="290"/>
      <c r="V44" s="291"/>
      <c r="W44" s="292"/>
      <c r="X44" s="293"/>
      <c r="Y44" s="305"/>
      <c r="Z44" s="305"/>
      <c r="AA44" s="306"/>
      <c r="AB44" s="307"/>
      <c r="AC44" s="307"/>
      <c r="AD44" s="309"/>
      <c r="AE44" s="309"/>
      <c r="AF44" s="309"/>
      <c r="AG44" s="309"/>
      <c r="AH44" s="311"/>
      <c r="AI44" s="311"/>
      <c r="AJ44" s="311"/>
      <c r="AK44" s="309"/>
      <c r="AL44" s="311"/>
      <c r="AM44" s="309"/>
      <c r="AN44" s="309"/>
      <c r="AO44" s="309"/>
      <c r="AP44" s="311"/>
      <c r="AQ44" s="311"/>
      <c r="AR44" s="311" t="str">
        <f t="shared" si="0"/>
        <v/>
      </c>
      <c r="AS44" s="328"/>
    </row>
    <row r="45" spans="1:45" s="331" customFormat="1" ht="104" x14ac:dyDescent="0.15">
      <c r="A45" s="302"/>
      <c r="B45" s="303"/>
      <c r="C45" s="303"/>
      <c r="D45" s="284" t="s">
        <v>24</v>
      </c>
      <c r="E45" s="285" t="s">
        <v>16</v>
      </c>
      <c r="F45" s="467" t="s">
        <v>739</v>
      </c>
      <c r="G45" s="429" t="s">
        <v>781</v>
      </c>
      <c r="H45" s="453" t="s">
        <v>729</v>
      </c>
      <c r="I45" s="286"/>
      <c r="J45" s="304"/>
      <c r="K45" s="286"/>
      <c r="L45" s="288"/>
      <c r="M45" s="288"/>
      <c r="N45" s="288"/>
      <c r="O45" s="289"/>
      <c r="P45" s="286"/>
      <c r="Q45" s="290"/>
      <c r="R45" s="290"/>
      <c r="S45" s="290"/>
      <c r="T45" s="290"/>
      <c r="U45" s="290"/>
      <c r="V45" s="291"/>
      <c r="W45" s="292"/>
      <c r="X45" s="293"/>
      <c r="Y45" s="305"/>
      <c r="Z45" s="305"/>
      <c r="AA45" s="306"/>
      <c r="AB45" s="307"/>
      <c r="AC45" s="307"/>
      <c r="AD45" s="309"/>
      <c r="AE45" s="309"/>
      <c r="AF45" s="309"/>
      <c r="AG45" s="309"/>
      <c r="AH45" s="311"/>
      <c r="AI45" s="311"/>
      <c r="AJ45" s="311"/>
      <c r="AK45" s="309"/>
      <c r="AL45" s="311"/>
      <c r="AM45" s="309"/>
      <c r="AN45" s="309"/>
      <c r="AO45" s="309"/>
      <c r="AP45" s="311"/>
      <c r="AQ45" s="311"/>
      <c r="AR45" s="311" t="str">
        <f t="shared" si="0"/>
        <v/>
      </c>
      <c r="AS45" s="330"/>
    </row>
    <row r="46" spans="1:45" s="314" customFormat="1" ht="15" x14ac:dyDescent="0.15">
      <c r="A46" s="302"/>
      <c r="B46" s="303"/>
      <c r="C46" s="303"/>
      <c r="D46" s="284" t="s">
        <v>24</v>
      </c>
      <c r="E46" s="286" t="s">
        <v>553</v>
      </c>
      <c r="F46" s="467"/>
      <c r="G46" s="429"/>
      <c r="H46" s="453"/>
      <c r="I46" s="286"/>
      <c r="J46" s="304"/>
      <c r="K46" s="286"/>
      <c r="L46" s="288"/>
      <c r="M46" s="288"/>
      <c r="N46" s="288"/>
      <c r="O46" s="289"/>
      <c r="P46" s="286"/>
      <c r="Q46" s="290"/>
      <c r="R46" s="290"/>
      <c r="S46" s="290"/>
      <c r="T46" s="290"/>
      <c r="U46" s="290"/>
      <c r="V46" s="285"/>
      <c r="W46" s="292"/>
      <c r="X46" s="293"/>
      <c r="Y46" s="305"/>
      <c r="Z46" s="305"/>
      <c r="AA46" s="306"/>
      <c r="AB46" s="309"/>
      <c r="AC46" s="309"/>
      <c r="AD46" s="309"/>
      <c r="AE46" s="309"/>
      <c r="AF46" s="309"/>
      <c r="AG46" s="309"/>
      <c r="AH46" s="311"/>
      <c r="AI46" s="311"/>
      <c r="AJ46" s="311"/>
      <c r="AK46" s="309"/>
      <c r="AL46" s="311"/>
      <c r="AM46" s="309"/>
      <c r="AN46" s="309"/>
      <c r="AO46" s="309"/>
      <c r="AP46" s="311"/>
      <c r="AQ46" s="311"/>
      <c r="AR46" s="311" t="str">
        <f t="shared" si="0"/>
        <v/>
      </c>
      <c r="AS46" s="313"/>
    </row>
    <row r="47" spans="1:45" s="314" customFormat="1" x14ac:dyDescent="0.15">
      <c r="A47" s="302"/>
      <c r="B47" s="303"/>
      <c r="C47" s="303"/>
      <c r="D47" s="284" t="s">
        <v>24</v>
      </c>
      <c r="E47" s="286" t="s">
        <v>553</v>
      </c>
      <c r="F47" s="467"/>
      <c r="G47" s="433"/>
      <c r="H47" s="454"/>
      <c r="I47" s="286"/>
      <c r="J47" s="315"/>
      <c r="K47" s="286"/>
      <c r="L47" s="288"/>
      <c r="M47" s="288"/>
      <c r="N47" s="288"/>
      <c r="O47" s="289"/>
      <c r="P47" s="286"/>
      <c r="Q47" s="290"/>
      <c r="R47" s="290"/>
      <c r="S47" s="290"/>
      <c r="T47" s="290"/>
      <c r="U47" s="290"/>
      <c r="V47" s="285"/>
      <c r="W47" s="292"/>
      <c r="X47" s="293"/>
      <c r="Y47" s="305"/>
      <c r="Z47" s="305"/>
      <c r="AA47" s="309"/>
      <c r="AB47" s="309"/>
      <c r="AC47" s="309"/>
      <c r="AD47" s="309"/>
      <c r="AE47" s="309"/>
      <c r="AF47" s="309"/>
      <c r="AG47" s="309"/>
      <c r="AH47" s="311"/>
      <c r="AI47" s="311"/>
      <c r="AJ47" s="311"/>
      <c r="AK47" s="309"/>
      <c r="AL47" s="311"/>
      <c r="AM47" s="309"/>
      <c r="AN47" s="309"/>
      <c r="AO47" s="309"/>
      <c r="AP47" s="311"/>
      <c r="AQ47" s="311"/>
      <c r="AR47" s="311"/>
      <c r="AS47" s="313"/>
    </row>
    <row r="48" spans="1:45" s="314" customFormat="1" x14ac:dyDescent="0.15">
      <c r="A48" s="302"/>
      <c r="B48" s="303"/>
      <c r="C48" s="303"/>
      <c r="D48" s="284" t="s">
        <v>24</v>
      </c>
      <c r="E48" s="286" t="s">
        <v>553</v>
      </c>
      <c r="F48" s="467"/>
      <c r="G48" s="431"/>
      <c r="H48" s="455"/>
      <c r="I48" s="286"/>
      <c r="J48" s="315"/>
      <c r="K48" s="286"/>
      <c r="L48" s="288"/>
      <c r="M48" s="288"/>
      <c r="N48" s="288"/>
      <c r="O48" s="289"/>
      <c r="P48" s="286"/>
      <c r="Q48" s="290"/>
      <c r="R48" s="290"/>
      <c r="S48" s="290"/>
      <c r="T48" s="290"/>
      <c r="U48" s="290"/>
      <c r="V48" s="285"/>
      <c r="W48" s="292"/>
      <c r="X48" s="293"/>
      <c r="Y48" s="305"/>
      <c r="Z48" s="305"/>
      <c r="AA48" s="309"/>
      <c r="AB48" s="309"/>
      <c r="AC48" s="309"/>
      <c r="AD48" s="309"/>
      <c r="AE48" s="309"/>
      <c r="AF48" s="309"/>
      <c r="AG48" s="309"/>
      <c r="AH48" s="311"/>
      <c r="AI48" s="311"/>
      <c r="AJ48" s="311"/>
      <c r="AK48" s="311"/>
      <c r="AL48" s="311"/>
      <c r="AM48" s="309"/>
      <c r="AN48" s="309"/>
      <c r="AO48" s="309"/>
      <c r="AP48" s="311"/>
      <c r="AQ48" s="311"/>
      <c r="AR48" s="311"/>
      <c r="AS48" s="313"/>
    </row>
    <row r="49" spans="1:45" s="314" customFormat="1" ht="15" x14ac:dyDescent="0.15">
      <c r="A49" s="332"/>
      <c r="B49" s="332"/>
      <c r="C49" s="332"/>
      <c r="D49" s="284" t="s">
        <v>23</v>
      </c>
      <c r="E49" s="285" t="s">
        <v>25</v>
      </c>
      <c r="F49" s="467"/>
      <c r="G49" s="431"/>
      <c r="H49" s="455"/>
      <c r="I49" s="316"/>
      <c r="J49" s="315"/>
      <c r="K49" s="316"/>
      <c r="L49" s="316"/>
      <c r="M49" s="316"/>
      <c r="N49" s="316"/>
      <c r="O49" s="317"/>
      <c r="P49" s="316"/>
      <c r="Q49" s="290"/>
      <c r="R49" s="290"/>
      <c r="S49" s="290"/>
      <c r="T49" s="290"/>
      <c r="U49" s="290"/>
      <c r="V49" s="291"/>
      <c r="W49" s="292"/>
      <c r="X49" s="293"/>
      <c r="Y49" s="305"/>
      <c r="Z49" s="305"/>
      <c r="AA49" s="309"/>
      <c r="AB49" s="309"/>
      <c r="AC49" s="309"/>
      <c r="AD49" s="309"/>
      <c r="AE49" s="309"/>
      <c r="AF49" s="309"/>
      <c r="AG49" s="309"/>
      <c r="AH49" s="311"/>
      <c r="AI49" s="311"/>
      <c r="AJ49" s="311"/>
      <c r="AK49" s="311"/>
      <c r="AL49" s="311"/>
      <c r="AM49" s="309"/>
      <c r="AN49" s="309"/>
      <c r="AO49" s="309"/>
      <c r="AP49" s="311"/>
      <c r="AQ49" s="311"/>
      <c r="AR49" s="311"/>
      <c r="AS49" s="313"/>
    </row>
    <row r="50" spans="1:45" s="314" customFormat="1" ht="16" x14ac:dyDescent="0.15">
      <c r="A50" s="333"/>
      <c r="B50" s="334"/>
      <c r="C50" s="334"/>
      <c r="D50" s="284" t="s">
        <v>23</v>
      </c>
      <c r="E50" s="285" t="s">
        <v>16</v>
      </c>
      <c r="F50" s="467"/>
      <c r="G50" s="431"/>
      <c r="H50" s="455"/>
      <c r="I50" s="316"/>
      <c r="J50" s="315"/>
      <c r="K50" s="316"/>
      <c r="L50" s="316"/>
      <c r="M50" s="316"/>
      <c r="N50" s="316"/>
      <c r="O50" s="289"/>
      <c r="P50" s="316"/>
      <c r="Q50" s="290"/>
      <c r="R50" s="290"/>
      <c r="S50" s="290"/>
      <c r="T50" s="290"/>
      <c r="U50" s="290"/>
      <c r="V50" s="291"/>
      <c r="W50" s="292"/>
      <c r="X50" s="293"/>
      <c r="Y50" s="305"/>
      <c r="Z50" s="305"/>
      <c r="AA50" s="335"/>
      <c r="AB50" s="335"/>
      <c r="AC50" s="335"/>
      <c r="AD50" s="335"/>
      <c r="AE50" s="335"/>
      <c r="AF50" s="335"/>
      <c r="AG50" s="309"/>
      <c r="AH50" s="311"/>
      <c r="AI50" s="311"/>
      <c r="AJ50" s="311"/>
      <c r="AK50" s="311"/>
      <c r="AL50" s="311"/>
      <c r="AM50" s="309"/>
      <c r="AN50" s="309"/>
      <c r="AO50" s="309"/>
      <c r="AP50" s="311"/>
      <c r="AQ50" s="311"/>
      <c r="AR50" s="311"/>
      <c r="AS50" s="313"/>
    </row>
    <row r="51" spans="1:45" s="314" customFormat="1" ht="15" x14ac:dyDescent="0.15">
      <c r="A51" s="333"/>
      <c r="B51" s="334"/>
      <c r="C51" s="334"/>
      <c r="D51" s="284" t="s">
        <v>23</v>
      </c>
      <c r="E51" s="286" t="s">
        <v>553</v>
      </c>
      <c r="F51" s="467"/>
      <c r="G51" s="431"/>
      <c r="H51" s="455"/>
      <c r="I51" s="316"/>
      <c r="J51" s="315"/>
      <c r="K51" s="316"/>
      <c r="L51" s="316"/>
      <c r="M51" s="316"/>
      <c r="N51" s="316"/>
      <c r="O51" s="289"/>
      <c r="P51" s="316"/>
      <c r="Q51" s="290"/>
      <c r="R51" s="290"/>
      <c r="S51" s="290"/>
      <c r="T51" s="290"/>
      <c r="U51" s="290"/>
      <c r="V51" s="291"/>
      <c r="W51" s="292"/>
      <c r="X51" s="293"/>
      <c r="Y51" s="305"/>
      <c r="Z51" s="305"/>
      <c r="AA51" s="336"/>
      <c r="AB51" s="336"/>
      <c r="AC51" s="336"/>
      <c r="AD51" s="336"/>
      <c r="AE51" s="336"/>
      <c r="AF51" s="336"/>
      <c r="AG51" s="309"/>
      <c r="AH51" s="311"/>
      <c r="AI51" s="311"/>
      <c r="AJ51" s="311"/>
      <c r="AK51" s="311"/>
      <c r="AL51" s="311"/>
      <c r="AM51" s="309"/>
      <c r="AN51" s="309"/>
      <c r="AO51" s="309"/>
      <c r="AP51" s="311"/>
      <c r="AQ51" s="311"/>
      <c r="AR51" s="311"/>
      <c r="AS51" s="313"/>
    </row>
    <row r="52" spans="1:45" s="314" customFormat="1" ht="15" x14ac:dyDescent="0.15">
      <c r="A52" s="333"/>
      <c r="B52" s="334"/>
      <c r="C52" s="334"/>
      <c r="D52" s="284" t="s">
        <v>23</v>
      </c>
      <c r="E52" s="286" t="s">
        <v>553</v>
      </c>
      <c r="F52" s="467"/>
      <c r="G52" s="431"/>
      <c r="H52" s="455"/>
      <c r="I52" s="316"/>
      <c r="J52" s="315"/>
      <c r="K52" s="316"/>
      <c r="L52" s="316"/>
      <c r="M52" s="316"/>
      <c r="N52" s="316"/>
      <c r="O52" s="289"/>
      <c r="P52" s="316"/>
      <c r="Q52" s="290"/>
      <c r="R52" s="290"/>
      <c r="S52" s="290"/>
      <c r="T52" s="290"/>
      <c r="U52" s="290"/>
      <c r="V52" s="291"/>
      <c r="W52" s="292"/>
      <c r="X52" s="293"/>
      <c r="Y52" s="305"/>
      <c r="Z52" s="305"/>
      <c r="AA52" s="311"/>
      <c r="AB52" s="309"/>
      <c r="AC52" s="309"/>
      <c r="AD52" s="309"/>
      <c r="AE52" s="309"/>
      <c r="AF52" s="309"/>
      <c r="AG52" s="309"/>
      <c r="AH52" s="311"/>
      <c r="AI52" s="311"/>
      <c r="AJ52" s="311"/>
      <c r="AK52" s="311"/>
      <c r="AL52" s="311"/>
      <c r="AM52" s="309"/>
      <c r="AN52" s="309"/>
      <c r="AO52" s="309"/>
      <c r="AP52" s="311"/>
      <c r="AQ52" s="311"/>
      <c r="AR52" s="311"/>
      <c r="AS52" s="313"/>
    </row>
    <row r="53" spans="1:45" s="314" customFormat="1" ht="16" thickBot="1" x14ac:dyDescent="0.2">
      <c r="A53" s="337"/>
      <c r="B53" s="338"/>
      <c r="C53" s="338"/>
      <c r="D53" s="320" t="s">
        <v>23</v>
      </c>
      <c r="E53" s="321" t="s">
        <v>553</v>
      </c>
      <c r="F53" s="468"/>
      <c r="G53" s="432"/>
      <c r="H53" s="456"/>
      <c r="I53" s="323"/>
      <c r="J53" s="323"/>
      <c r="K53" s="323"/>
      <c r="L53" s="323"/>
      <c r="M53" s="323"/>
      <c r="N53" s="323"/>
      <c r="O53" s="322"/>
      <c r="P53" s="323"/>
      <c r="Q53" s="324"/>
      <c r="R53" s="324"/>
      <c r="S53" s="324"/>
      <c r="T53" s="324"/>
      <c r="U53" s="324"/>
      <c r="V53" s="325"/>
      <c r="W53" s="326"/>
      <c r="X53" s="327"/>
      <c r="Y53" s="305"/>
      <c r="Z53" s="305"/>
      <c r="AA53" s="311"/>
      <c r="AB53" s="309"/>
      <c r="AC53" s="309"/>
      <c r="AD53" s="309"/>
      <c r="AE53" s="309"/>
      <c r="AF53" s="309"/>
      <c r="AG53" s="309"/>
      <c r="AH53" s="311"/>
      <c r="AI53" s="311"/>
      <c r="AJ53" s="311"/>
      <c r="AK53" s="311"/>
      <c r="AL53" s="311"/>
      <c r="AM53" s="309"/>
      <c r="AN53" s="309"/>
      <c r="AO53" s="309"/>
      <c r="AP53" s="311"/>
      <c r="AQ53" s="311"/>
      <c r="AR53" s="311"/>
      <c r="AS53" s="313"/>
    </row>
    <row r="54" spans="1:45" s="329" customFormat="1" ht="92" thickBot="1" x14ac:dyDescent="0.2">
      <c r="A54" s="283" t="s">
        <v>549</v>
      </c>
      <c r="B54" s="283" t="s">
        <v>232</v>
      </c>
      <c r="C54" s="283" t="s">
        <v>234</v>
      </c>
      <c r="D54" s="284" t="s">
        <v>24</v>
      </c>
      <c r="E54" s="285" t="s">
        <v>25</v>
      </c>
      <c r="F54" s="467" t="s">
        <v>739</v>
      </c>
      <c r="G54" s="429" t="s">
        <v>1363</v>
      </c>
      <c r="H54" s="452" t="s">
        <v>1363</v>
      </c>
      <c r="I54" s="286"/>
      <c r="J54" s="287"/>
      <c r="K54" s="286"/>
      <c r="L54" s="288"/>
      <c r="M54" s="288"/>
      <c r="N54" s="288"/>
      <c r="O54" s="289"/>
      <c r="P54" s="286"/>
      <c r="Q54" s="290"/>
      <c r="R54" s="290"/>
      <c r="S54" s="290"/>
      <c r="T54" s="290"/>
      <c r="U54" s="290"/>
      <c r="V54" s="291"/>
      <c r="W54" s="292"/>
      <c r="X54" s="293"/>
      <c r="Y54" s="305"/>
      <c r="Z54" s="305"/>
      <c r="AA54" s="309"/>
      <c r="AB54" s="309"/>
      <c r="AC54" s="309"/>
      <c r="AD54" s="309"/>
      <c r="AE54" s="309"/>
      <c r="AF54" s="309"/>
      <c r="AG54" s="309"/>
      <c r="AH54" s="311"/>
      <c r="AI54" s="311"/>
      <c r="AJ54" s="311"/>
      <c r="AK54" s="311"/>
      <c r="AL54" s="311"/>
      <c r="AM54" s="309"/>
      <c r="AN54" s="309"/>
      <c r="AO54" s="309"/>
      <c r="AP54" s="311"/>
      <c r="AQ54" s="311"/>
      <c r="AR54" s="311"/>
      <c r="AS54" s="328"/>
    </row>
    <row r="55" spans="1:45" s="331" customFormat="1" ht="52" x14ac:dyDescent="0.15">
      <c r="A55" s="302"/>
      <c r="B55" s="303"/>
      <c r="C55" s="303"/>
      <c r="D55" s="284" t="s">
        <v>24</v>
      </c>
      <c r="E55" s="285" t="s">
        <v>16</v>
      </c>
      <c r="F55" s="467" t="s">
        <v>739</v>
      </c>
      <c r="G55" s="429" t="s">
        <v>1363</v>
      </c>
      <c r="H55" s="452" t="s">
        <v>1363</v>
      </c>
      <c r="I55" s="286"/>
      <c r="J55" s="304"/>
      <c r="K55" s="286"/>
      <c r="L55" s="288"/>
      <c r="M55" s="288"/>
      <c r="N55" s="288"/>
      <c r="O55" s="289"/>
      <c r="P55" s="286"/>
      <c r="Q55" s="290"/>
      <c r="R55" s="290"/>
      <c r="S55" s="290"/>
      <c r="T55" s="290"/>
      <c r="U55" s="290"/>
      <c r="V55" s="291"/>
      <c r="W55" s="292"/>
      <c r="X55" s="293"/>
      <c r="Y55" s="305"/>
      <c r="Z55" s="305"/>
      <c r="AA55" s="309"/>
      <c r="AB55" s="309"/>
      <c r="AC55" s="309"/>
      <c r="AD55" s="309"/>
      <c r="AE55" s="309"/>
      <c r="AF55" s="309"/>
      <c r="AG55" s="309"/>
      <c r="AH55" s="311"/>
      <c r="AI55" s="311"/>
      <c r="AJ55" s="311"/>
      <c r="AK55" s="311"/>
      <c r="AL55" s="311"/>
      <c r="AM55" s="309"/>
      <c r="AN55" s="309"/>
      <c r="AO55" s="309"/>
      <c r="AP55" s="311"/>
      <c r="AQ55" s="311"/>
      <c r="AR55" s="311"/>
      <c r="AS55" s="330"/>
    </row>
    <row r="56" spans="1:45" s="314" customFormat="1" ht="15" x14ac:dyDescent="0.15">
      <c r="A56" s="302"/>
      <c r="B56" s="303"/>
      <c r="C56" s="303"/>
      <c r="D56" s="284" t="s">
        <v>24</v>
      </c>
      <c r="E56" s="286" t="s">
        <v>553</v>
      </c>
      <c r="F56" s="467"/>
      <c r="G56" s="430"/>
      <c r="H56" s="457"/>
      <c r="I56" s="286"/>
      <c r="J56" s="304"/>
      <c r="K56" s="286"/>
      <c r="L56" s="288"/>
      <c r="M56" s="288"/>
      <c r="N56" s="288"/>
      <c r="O56" s="289"/>
      <c r="P56" s="286"/>
      <c r="Q56" s="290"/>
      <c r="R56" s="290"/>
      <c r="S56" s="290"/>
      <c r="T56" s="290"/>
      <c r="U56" s="290"/>
      <c r="V56" s="285"/>
      <c r="W56" s="292"/>
      <c r="X56" s="293"/>
      <c r="Y56" s="305"/>
      <c r="Z56" s="305"/>
      <c r="AA56" s="309"/>
      <c r="AB56" s="309"/>
      <c r="AC56" s="309"/>
      <c r="AD56" s="309"/>
      <c r="AE56" s="309"/>
      <c r="AF56" s="309"/>
      <c r="AG56" s="309"/>
      <c r="AH56" s="311"/>
      <c r="AI56" s="311"/>
      <c r="AJ56" s="311"/>
      <c r="AK56" s="311"/>
      <c r="AL56" s="311"/>
      <c r="AM56" s="309"/>
      <c r="AN56" s="309"/>
      <c r="AO56" s="309"/>
      <c r="AP56" s="311"/>
      <c r="AQ56" s="311"/>
      <c r="AR56" s="311"/>
      <c r="AS56" s="313"/>
    </row>
    <row r="57" spans="1:45" s="314" customFormat="1" ht="15" x14ac:dyDescent="0.15">
      <c r="A57" s="302"/>
      <c r="B57" s="303"/>
      <c r="C57" s="303"/>
      <c r="D57" s="284" t="s">
        <v>24</v>
      </c>
      <c r="E57" s="286" t="s">
        <v>553</v>
      </c>
      <c r="F57" s="467"/>
      <c r="G57" s="430"/>
      <c r="H57" s="457"/>
      <c r="I57" s="286"/>
      <c r="J57" s="315"/>
      <c r="K57" s="286"/>
      <c r="L57" s="288"/>
      <c r="M57" s="288"/>
      <c r="N57" s="288"/>
      <c r="O57" s="289"/>
      <c r="P57" s="286"/>
      <c r="Q57" s="290"/>
      <c r="R57" s="290"/>
      <c r="S57" s="290"/>
      <c r="T57" s="290"/>
      <c r="U57" s="290"/>
      <c r="V57" s="285"/>
      <c r="W57" s="292"/>
      <c r="X57" s="293"/>
      <c r="Y57" s="305"/>
      <c r="Z57" s="305"/>
      <c r="AA57" s="309"/>
      <c r="AB57" s="336"/>
      <c r="AC57" s="336"/>
      <c r="AD57" s="309"/>
      <c r="AE57" s="309"/>
      <c r="AF57" s="309"/>
      <c r="AG57" s="309"/>
      <c r="AH57" s="311"/>
      <c r="AI57" s="311"/>
      <c r="AJ57" s="311"/>
      <c r="AK57" s="311"/>
      <c r="AL57" s="311"/>
      <c r="AM57" s="309"/>
      <c r="AN57" s="309"/>
      <c r="AO57" s="309"/>
      <c r="AP57" s="311"/>
      <c r="AQ57" s="311"/>
      <c r="AR57" s="311"/>
      <c r="AS57" s="313"/>
    </row>
    <row r="58" spans="1:45" s="314" customFormat="1" x14ac:dyDescent="0.15">
      <c r="A58" s="302"/>
      <c r="B58" s="303"/>
      <c r="C58" s="303"/>
      <c r="D58" s="284" t="s">
        <v>24</v>
      </c>
      <c r="E58" s="286" t="s">
        <v>553</v>
      </c>
      <c r="F58" s="467"/>
      <c r="G58" s="431"/>
      <c r="H58" s="455"/>
      <c r="I58" s="286"/>
      <c r="J58" s="315"/>
      <c r="K58" s="286"/>
      <c r="L58" s="288"/>
      <c r="M58" s="288"/>
      <c r="N58" s="288"/>
      <c r="O58" s="289"/>
      <c r="P58" s="286"/>
      <c r="Q58" s="290"/>
      <c r="R58" s="290"/>
      <c r="S58" s="290"/>
      <c r="T58" s="290"/>
      <c r="U58" s="290"/>
      <c r="V58" s="285"/>
      <c r="W58" s="292"/>
      <c r="X58" s="293"/>
      <c r="Y58" s="305"/>
      <c r="Z58" s="305"/>
      <c r="AA58" s="309"/>
      <c r="AB58" s="309"/>
      <c r="AC58" s="309"/>
      <c r="AD58" s="309"/>
      <c r="AE58" s="309"/>
      <c r="AF58" s="309"/>
      <c r="AG58" s="309"/>
      <c r="AH58" s="311"/>
      <c r="AI58" s="311"/>
      <c r="AJ58" s="311"/>
      <c r="AK58" s="311"/>
      <c r="AL58" s="311"/>
      <c r="AM58" s="309"/>
      <c r="AN58" s="309"/>
      <c r="AO58" s="309"/>
      <c r="AP58" s="311"/>
      <c r="AQ58" s="311"/>
      <c r="AR58" s="311"/>
      <c r="AS58" s="313"/>
    </row>
    <row r="59" spans="1:45" s="314" customFormat="1" x14ac:dyDescent="0.15">
      <c r="A59" s="283"/>
      <c r="B59" s="283"/>
      <c r="C59" s="283"/>
      <c r="D59" s="284" t="s">
        <v>23</v>
      </c>
      <c r="E59" s="285" t="s">
        <v>25</v>
      </c>
      <c r="F59" s="467"/>
      <c r="G59" s="431"/>
      <c r="H59" s="455"/>
      <c r="I59" s="316"/>
      <c r="J59" s="315"/>
      <c r="K59" s="316"/>
      <c r="L59" s="316"/>
      <c r="M59" s="316"/>
      <c r="N59" s="316"/>
      <c r="O59" s="317"/>
      <c r="P59" s="316"/>
      <c r="Q59" s="290"/>
      <c r="R59" s="290"/>
      <c r="S59" s="290"/>
      <c r="T59" s="290"/>
      <c r="U59" s="290"/>
      <c r="V59" s="291"/>
      <c r="W59" s="292"/>
      <c r="X59" s="293"/>
      <c r="Y59" s="305"/>
      <c r="Z59" s="305"/>
      <c r="AA59" s="309"/>
      <c r="AB59" s="309"/>
      <c r="AC59" s="309"/>
      <c r="AD59" s="309"/>
      <c r="AE59" s="309"/>
      <c r="AF59" s="309"/>
      <c r="AG59" s="309"/>
      <c r="AH59" s="311"/>
      <c r="AI59" s="311"/>
      <c r="AJ59" s="311"/>
      <c r="AK59" s="311"/>
      <c r="AL59" s="311"/>
      <c r="AM59" s="309"/>
      <c r="AN59" s="309"/>
      <c r="AO59" s="309"/>
      <c r="AP59" s="311"/>
      <c r="AQ59" s="311"/>
      <c r="AR59" s="311"/>
      <c r="AS59" s="313"/>
    </row>
    <row r="60" spans="1:45" s="314" customFormat="1" x14ac:dyDescent="0.15">
      <c r="A60" s="302"/>
      <c r="B60" s="303"/>
      <c r="C60" s="303"/>
      <c r="D60" s="284" t="s">
        <v>23</v>
      </c>
      <c r="E60" s="285" t="s">
        <v>16</v>
      </c>
      <c r="F60" s="467"/>
      <c r="G60" s="431"/>
      <c r="H60" s="455"/>
      <c r="I60" s="316"/>
      <c r="J60" s="315"/>
      <c r="K60" s="316"/>
      <c r="L60" s="316"/>
      <c r="M60" s="316"/>
      <c r="N60" s="316"/>
      <c r="O60" s="289"/>
      <c r="P60" s="316"/>
      <c r="Q60" s="290"/>
      <c r="R60" s="290"/>
      <c r="S60" s="290"/>
      <c r="T60" s="290"/>
      <c r="U60" s="290"/>
      <c r="V60" s="291"/>
      <c r="W60" s="292"/>
      <c r="X60" s="293"/>
      <c r="Y60" s="305"/>
      <c r="Z60" s="305"/>
      <c r="AA60" s="309"/>
      <c r="AB60" s="309"/>
      <c r="AC60" s="309"/>
      <c r="AD60" s="309"/>
      <c r="AE60" s="309"/>
      <c r="AF60" s="309"/>
      <c r="AG60" s="309"/>
      <c r="AH60" s="311"/>
      <c r="AI60" s="311"/>
      <c r="AJ60" s="311"/>
      <c r="AK60" s="311"/>
      <c r="AL60" s="311"/>
      <c r="AM60" s="309"/>
      <c r="AN60" s="309"/>
      <c r="AO60" s="309"/>
      <c r="AP60" s="311"/>
      <c r="AQ60" s="311"/>
      <c r="AR60" s="311"/>
      <c r="AS60" s="313"/>
    </row>
    <row r="61" spans="1:45" s="314" customFormat="1" x14ac:dyDescent="0.15">
      <c r="A61" s="302"/>
      <c r="B61" s="303"/>
      <c r="C61" s="303"/>
      <c r="D61" s="284" t="s">
        <v>23</v>
      </c>
      <c r="E61" s="286" t="s">
        <v>553</v>
      </c>
      <c r="F61" s="467"/>
      <c r="G61" s="431"/>
      <c r="H61" s="455"/>
      <c r="I61" s="316"/>
      <c r="J61" s="315"/>
      <c r="K61" s="316"/>
      <c r="L61" s="316"/>
      <c r="M61" s="316"/>
      <c r="N61" s="316"/>
      <c r="O61" s="289"/>
      <c r="P61" s="316"/>
      <c r="Q61" s="290"/>
      <c r="R61" s="290"/>
      <c r="S61" s="290"/>
      <c r="T61" s="290"/>
      <c r="U61" s="290"/>
      <c r="V61" s="291"/>
      <c r="W61" s="292"/>
      <c r="X61" s="293"/>
      <c r="Y61" s="305"/>
      <c r="Z61" s="305"/>
      <c r="AA61" s="309"/>
      <c r="AB61" s="309"/>
      <c r="AC61" s="309"/>
      <c r="AD61" s="309"/>
      <c r="AE61" s="309"/>
      <c r="AF61" s="309"/>
      <c r="AG61" s="309"/>
      <c r="AH61" s="311"/>
      <c r="AI61" s="311"/>
      <c r="AJ61" s="311"/>
      <c r="AK61" s="311"/>
      <c r="AL61" s="311"/>
      <c r="AM61" s="309"/>
      <c r="AN61" s="309"/>
      <c r="AO61" s="309"/>
      <c r="AP61" s="311"/>
      <c r="AQ61" s="311"/>
      <c r="AR61" s="311"/>
      <c r="AS61" s="313"/>
    </row>
    <row r="62" spans="1:45" s="314" customFormat="1" x14ac:dyDescent="0.15">
      <c r="A62" s="302"/>
      <c r="B62" s="303"/>
      <c r="C62" s="303"/>
      <c r="D62" s="284" t="s">
        <v>23</v>
      </c>
      <c r="E62" s="286" t="s">
        <v>553</v>
      </c>
      <c r="F62" s="467"/>
      <c r="G62" s="431"/>
      <c r="H62" s="455"/>
      <c r="I62" s="316"/>
      <c r="J62" s="315"/>
      <c r="K62" s="316"/>
      <c r="L62" s="316"/>
      <c r="M62" s="316"/>
      <c r="N62" s="316"/>
      <c r="O62" s="289"/>
      <c r="P62" s="316"/>
      <c r="Q62" s="290"/>
      <c r="R62" s="290"/>
      <c r="S62" s="290"/>
      <c r="T62" s="290"/>
      <c r="U62" s="290"/>
      <c r="V62" s="291"/>
      <c r="W62" s="292"/>
      <c r="X62" s="293"/>
      <c r="Y62" s="305"/>
      <c r="Z62" s="305"/>
      <c r="AA62" s="309"/>
      <c r="AB62" s="309"/>
      <c r="AC62" s="309"/>
      <c r="AD62" s="309"/>
      <c r="AE62" s="309"/>
      <c r="AF62" s="309"/>
      <c r="AG62" s="309"/>
      <c r="AH62" s="311"/>
      <c r="AI62" s="311"/>
      <c r="AJ62" s="311"/>
      <c r="AK62" s="311"/>
      <c r="AL62" s="311"/>
      <c r="AM62" s="309"/>
      <c r="AN62" s="309"/>
      <c r="AO62" s="309"/>
      <c r="AP62" s="311"/>
      <c r="AQ62" s="311"/>
      <c r="AR62" s="311"/>
      <c r="AS62" s="313"/>
    </row>
    <row r="63" spans="1:45" s="314" customFormat="1" ht="14" thickBot="1" x14ac:dyDescent="0.2">
      <c r="A63" s="318"/>
      <c r="B63" s="319"/>
      <c r="C63" s="319"/>
      <c r="D63" s="320" t="s">
        <v>23</v>
      </c>
      <c r="E63" s="321" t="s">
        <v>553</v>
      </c>
      <c r="F63" s="468"/>
      <c r="G63" s="432"/>
      <c r="H63" s="456"/>
      <c r="I63" s="323"/>
      <c r="J63" s="323"/>
      <c r="K63" s="323"/>
      <c r="L63" s="323"/>
      <c r="M63" s="323"/>
      <c r="N63" s="323"/>
      <c r="O63" s="322"/>
      <c r="P63" s="323"/>
      <c r="Q63" s="324"/>
      <c r="R63" s="324"/>
      <c r="S63" s="324"/>
      <c r="T63" s="324"/>
      <c r="U63" s="324"/>
      <c r="V63" s="325"/>
      <c r="W63" s="326"/>
      <c r="X63" s="327"/>
      <c r="Y63" s="305"/>
      <c r="Z63" s="305"/>
      <c r="AA63" s="309"/>
      <c r="AB63" s="309"/>
      <c r="AC63" s="309"/>
      <c r="AD63" s="309"/>
      <c r="AE63" s="309"/>
      <c r="AF63" s="309"/>
      <c r="AG63" s="309"/>
      <c r="AH63" s="311"/>
      <c r="AI63" s="311"/>
      <c r="AJ63" s="311"/>
      <c r="AK63" s="311"/>
      <c r="AL63" s="311"/>
      <c r="AM63" s="309"/>
      <c r="AN63" s="309"/>
      <c r="AO63" s="309"/>
      <c r="AP63" s="311"/>
      <c r="AQ63" s="311"/>
      <c r="AR63" s="311"/>
      <c r="AS63" s="313"/>
    </row>
    <row r="64" spans="1:45" s="329" customFormat="1" ht="92" thickBot="1" x14ac:dyDescent="0.2">
      <c r="A64" s="283" t="s">
        <v>227</v>
      </c>
      <c r="B64" s="283" t="s">
        <v>232</v>
      </c>
      <c r="C64" s="283" t="s">
        <v>235</v>
      </c>
      <c r="D64" s="284" t="s">
        <v>24</v>
      </c>
      <c r="E64" s="285" t="s">
        <v>25</v>
      </c>
      <c r="F64" s="467" t="s">
        <v>739</v>
      </c>
      <c r="G64" s="429" t="s">
        <v>1363</v>
      </c>
      <c r="H64" s="452" t="s">
        <v>1358</v>
      </c>
      <c r="I64" s="286"/>
      <c r="J64" s="287"/>
      <c r="K64" s="286"/>
      <c r="L64" s="288"/>
      <c r="M64" s="288"/>
      <c r="N64" s="288"/>
      <c r="O64" s="289"/>
      <c r="P64" s="286"/>
      <c r="Q64" s="290"/>
      <c r="R64" s="290"/>
      <c r="S64" s="290"/>
      <c r="T64" s="290"/>
      <c r="U64" s="290"/>
      <c r="V64" s="291"/>
      <c r="W64" s="292"/>
      <c r="X64" s="293"/>
      <c r="Y64" s="305"/>
      <c r="Z64" s="305"/>
      <c r="AA64" s="309"/>
      <c r="AB64" s="309"/>
      <c r="AC64" s="309"/>
      <c r="AD64" s="309"/>
      <c r="AE64" s="309"/>
      <c r="AF64" s="309"/>
      <c r="AG64" s="309"/>
      <c r="AH64" s="311"/>
      <c r="AI64" s="311"/>
      <c r="AJ64" s="311"/>
      <c r="AK64" s="311"/>
      <c r="AL64" s="311"/>
      <c r="AM64" s="309"/>
      <c r="AN64" s="309"/>
      <c r="AO64" s="309"/>
      <c r="AP64" s="311"/>
      <c r="AQ64" s="311"/>
      <c r="AR64" s="311"/>
      <c r="AS64" s="328"/>
    </row>
    <row r="65" spans="1:45" s="331" customFormat="1" ht="91" x14ac:dyDescent="0.15">
      <c r="A65" s="302"/>
      <c r="B65" s="303"/>
      <c r="C65" s="303"/>
      <c r="D65" s="284" t="s">
        <v>24</v>
      </c>
      <c r="E65" s="285" t="s">
        <v>16</v>
      </c>
      <c r="F65" s="467" t="s">
        <v>739</v>
      </c>
      <c r="G65" s="429" t="s">
        <v>1359</v>
      </c>
      <c r="H65" s="452" t="s">
        <v>1358</v>
      </c>
      <c r="I65" s="286"/>
      <c r="J65" s="304"/>
      <c r="K65" s="286"/>
      <c r="L65" s="288"/>
      <c r="M65" s="288"/>
      <c r="N65" s="288"/>
      <c r="O65" s="289"/>
      <c r="P65" s="286"/>
      <c r="Q65" s="290"/>
      <c r="R65" s="290"/>
      <c r="S65" s="290"/>
      <c r="T65" s="290"/>
      <c r="U65" s="290"/>
      <c r="V65" s="291"/>
      <c r="W65" s="292"/>
      <c r="X65" s="293"/>
      <c r="Y65" s="305"/>
      <c r="Z65" s="305"/>
      <c r="AA65" s="309"/>
      <c r="AB65" s="309"/>
      <c r="AC65" s="309"/>
      <c r="AD65" s="309"/>
      <c r="AE65" s="309"/>
      <c r="AF65" s="309"/>
      <c r="AG65" s="309"/>
      <c r="AH65" s="311"/>
      <c r="AI65" s="311"/>
      <c r="AJ65" s="311"/>
      <c r="AK65" s="311"/>
      <c r="AL65" s="311"/>
      <c r="AM65" s="309"/>
      <c r="AN65" s="309"/>
      <c r="AO65" s="309"/>
      <c r="AP65" s="311"/>
      <c r="AQ65" s="311"/>
      <c r="AR65" s="311"/>
      <c r="AS65" s="330"/>
    </row>
    <row r="66" spans="1:45" s="314" customFormat="1" x14ac:dyDescent="0.15">
      <c r="A66" s="302"/>
      <c r="B66" s="303"/>
      <c r="C66" s="303"/>
      <c r="D66" s="284" t="s">
        <v>24</v>
      </c>
      <c r="E66" s="286" t="s">
        <v>553</v>
      </c>
      <c r="F66" s="467"/>
      <c r="G66" s="431"/>
      <c r="H66" s="455"/>
      <c r="I66" s="286"/>
      <c r="J66" s="304"/>
      <c r="K66" s="286"/>
      <c r="L66" s="288"/>
      <c r="M66" s="288"/>
      <c r="N66" s="288"/>
      <c r="O66" s="289"/>
      <c r="P66" s="286"/>
      <c r="Q66" s="290"/>
      <c r="R66" s="290"/>
      <c r="S66" s="290"/>
      <c r="T66" s="290"/>
      <c r="U66" s="290"/>
      <c r="V66" s="285"/>
      <c r="W66" s="292"/>
      <c r="X66" s="293"/>
      <c r="Y66" s="305"/>
      <c r="Z66" s="305"/>
      <c r="AA66" s="309"/>
      <c r="AB66" s="309"/>
      <c r="AC66" s="309"/>
      <c r="AD66" s="309"/>
      <c r="AE66" s="309"/>
      <c r="AF66" s="309"/>
      <c r="AG66" s="309"/>
      <c r="AH66" s="311"/>
      <c r="AI66" s="311"/>
      <c r="AJ66" s="311"/>
      <c r="AK66" s="311"/>
      <c r="AL66" s="311"/>
      <c r="AM66" s="309"/>
      <c r="AN66" s="309"/>
      <c r="AO66" s="309"/>
      <c r="AP66" s="311"/>
      <c r="AQ66" s="311"/>
      <c r="AR66" s="311"/>
      <c r="AS66" s="313"/>
    </row>
    <row r="67" spans="1:45" s="314" customFormat="1" x14ac:dyDescent="0.15">
      <c r="A67" s="302"/>
      <c r="B67" s="303"/>
      <c r="C67" s="303"/>
      <c r="D67" s="284" t="s">
        <v>24</v>
      </c>
      <c r="E67" s="286" t="s">
        <v>553</v>
      </c>
      <c r="F67" s="467"/>
      <c r="G67" s="431"/>
      <c r="H67" s="455"/>
      <c r="I67" s="286"/>
      <c r="J67" s="315"/>
      <c r="K67" s="286"/>
      <c r="L67" s="288"/>
      <c r="M67" s="288"/>
      <c r="N67" s="288"/>
      <c r="O67" s="289"/>
      <c r="P67" s="286"/>
      <c r="Q67" s="290"/>
      <c r="R67" s="290"/>
      <c r="S67" s="290"/>
      <c r="T67" s="290"/>
      <c r="U67" s="290"/>
      <c r="V67" s="285"/>
      <c r="W67" s="292"/>
      <c r="X67" s="293"/>
      <c r="Y67" s="305"/>
      <c r="Z67" s="305"/>
      <c r="AA67" s="309"/>
      <c r="AB67" s="309"/>
      <c r="AC67" s="309"/>
      <c r="AD67" s="309"/>
      <c r="AE67" s="309"/>
      <c r="AF67" s="309"/>
      <c r="AG67" s="309"/>
      <c r="AH67" s="311"/>
      <c r="AI67" s="311"/>
      <c r="AJ67" s="311"/>
      <c r="AK67" s="311"/>
      <c r="AL67" s="311"/>
      <c r="AM67" s="309"/>
      <c r="AN67" s="309"/>
      <c r="AO67" s="309"/>
      <c r="AP67" s="311"/>
      <c r="AQ67" s="311"/>
      <c r="AR67" s="311"/>
      <c r="AS67" s="313"/>
    </row>
    <row r="68" spans="1:45" s="314" customFormat="1" x14ac:dyDescent="0.15">
      <c r="A68" s="302"/>
      <c r="B68" s="303"/>
      <c r="C68" s="303"/>
      <c r="D68" s="284" t="s">
        <v>24</v>
      </c>
      <c r="E68" s="286" t="s">
        <v>553</v>
      </c>
      <c r="F68" s="467"/>
      <c r="G68" s="431"/>
      <c r="H68" s="455"/>
      <c r="I68" s="286"/>
      <c r="J68" s="315"/>
      <c r="K68" s="286"/>
      <c r="L68" s="288"/>
      <c r="M68" s="288"/>
      <c r="N68" s="288"/>
      <c r="O68" s="289"/>
      <c r="P68" s="286"/>
      <c r="Q68" s="290"/>
      <c r="R68" s="290"/>
      <c r="S68" s="290"/>
      <c r="T68" s="290"/>
      <c r="U68" s="290"/>
      <c r="V68" s="285"/>
      <c r="W68" s="292"/>
      <c r="X68" s="293"/>
      <c r="Y68" s="305"/>
      <c r="Z68" s="305"/>
      <c r="AA68" s="309"/>
      <c r="AB68" s="309"/>
      <c r="AC68" s="309"/>
      <c r="AD68" s="309"/>
      <c r="AE68" s="309"/>
      <c r="AF68" s="309"/>
      <c r="AG68" s="309"/>
      <c r="AH68" s="311"/>
      <c r="AI68" s="311"/>
      <c r="AJ68" s="311"/>
      <c r="AK68" s="311"/>
      <c r="AL68" s="311"/>
      <c r="AM68" s="309"/>
      <c r="AN68" s="309"/>
      <c r="AO68" s="309"/>
      <c r="AP68" s="311"/>
      <c r="AQ68" s="311"/>
      <c r="AR68" s="311"/>
      <c r="AS68" s="313"/>
    </row>
    <row r="69" spans="1:45" s="314" customFormat="1" x14ac:dyDescent="0.15">
      <c r="A69" s="283"/>
      <c r="B69" s="283"/>
      <c r="C69" s="283"/>
      <c r="D69" s="284" t="s">
        <v>23</v>
      </c>
      <c r="E69" s="285" t="s">
        <v>25</v>
      </c>
      <c r="F69" s="467"/>
      <c r="G69" s="431"/>
      <c r="H69" s="455"/>
      <c r="I69" s="316"/>
      <c r="J69" s="315"/>
      <c r="K69" s="316"/>
      <c r="L69" s="316"/>
      <c r="M69" s="316"/>
      <c r="N69" s="316"/>
      <c r="O69" s="317"/>
      <c r="P69" s="316"/>
      <c r="Q69" s="290"/>
      <c r="R69" s="290"/>
      <c r="S69" s="290"/>
      <c r="T69" s="290"/>
      <c r="U69" s="290"/>
      <c r="V69" s="291"/>
      <c r="W69" s="292"/>
      <c r="X69" s="293"/>
      <c r="Y69" s="305"/>
      <c r="Z69" s="305"/>
      <c r="AA69" s="309"/>
      <c r="AB69" s="309"/>
      <c r="AC69" s="309"/>
      <c r="AD69" s="309"/>
      <c r="AE69" s="309"/>
      <c r="AF69" s="309"/>
      <c r="AG69" s="309"/>
      <c r="AH69" s="311"/>
      <c r="AI69" s="311"/>
      <c r="AJ69" s="311"/>
      <c r="AK69" s="311"/>
      <c r="AL69" s="311"/>
      <c r="AM69" s="309"/>
      <c r="AN69" s="309"/>
      <c r="AO69" s="309"/>
      <c r="AP69" s="311"/>
      <c r="AQ69" s="311"/>
      <c r="AR69" s="311"/>
      <c r="AS69" s="313"/>
    </row>
    <row r="70" spans="1:45" s="314" customFormat="1" x14ac:dyDescent="0.15">
      <c r="A70" s="302"/>
      <c r="B70" s="303"/>
      <c r="C70" s="303"/>
      <c r="D70" s="284" t="s">
        <v>23</v>
      </c>
      <c r="E70" s="285" t="s">
        <v>16</v>
      </c>
      <c r="F70" s="467"/>
      <c r="G70" s="431"/>
      <c r="H70" s="455"/>
      <c r="I70" s="316"/>
      <c r="J70" s="315"/>
      <c r="K70" s="316"/>
      <c r="L70" s="316"/>
      <c r="M70" s="316"/>
      <c r="N70" s="316"/>
      <c r="O70" s="289"/>
      <c r="P70" s="316"/>
      <c r="Q70" s="290"/>
      <c r="R70" s="290"/>
      <c r="S70" s="290"/>
      <c r="T70" s="290"/>
      <c r="U70" s="290"/>
      <c r="V70" s="291"/>
      <c r="W70" s="292"/>
      <c r="X70" s="293"/>
      <c r="Y70" s="305"/>
      <c r="Z70" s="305"/>
      <c r="AA70" s="309"/>
      <c r="AB70" s="309"/>
      <c r="AC70" s="309"/>
      <c r="AD70" s="309"/>
      <c r="AE70" s="309"/>
      <c r="AF70" s="309"/>
      <c r="AG70" s="309"/>
      <c r="AH70" s="311"/>
      <c r="AI70" s="311"/>
      <c r="AJ70" s="311"/>
      <c r="AK70" s="311"/>
      <c r="AL70" s="311"/>
      <c r="AM70" s="309"/>
      <c r="AN70" s="309"/>
      <c r="AO70" s="309"/>
      <c r="AP70" s="311"/>
      <c r="AQ70" s="311"/>
      <c r="AR70" s="311"/>
      <c r="AS70" s="313"/>
    </row>
    <row r="71" spans="1:45" s="314" customFormat="1" x14ac:dyDescent="0.15">
      <c r="A71" s="302"/>
      <c r="B71" s="303"/>
      <c r="C71" s="303"/>
      <c r="D71" s="284" t="s">
        <v>23</v>
      </c>
      <c r="E71" s="286" t="s">
        <v>553</v>
      </c>
      <c r="F71" s="467"/>
      <c r="G71" s="431"/>
      <c r="H71" s="455"/>
      <c r="I71" s="316"/>
      <c r="J71" s="315"/>
      <c r="K71" s="316"/>
      <c r="L71" s="316"/>
      <c r="M71" s="316"/>
      <c r="N71" s="316"/>
      <c r="O71" s="289"/>
      <c r="P71" s="316"/>
      <c r="Q71" s="290"/>
      <c r="R71" s="290"/>
      <c r="S71" s="290"/>
      <c r="T71" s="290"/>
      <c r="U71" s="290"/>
      <c r="V71" s="291"/>
      <c r="W71" s="292"/>
      <c r="X71" s="293"/>
      <c r="Y71" s="305"/>
      <c r="Z71" s="305"/>
      <c r="AA71" s="309"/>
      <c r="AB71" s="309"/>
      <c r="AC71" s="309"/>
      <c r="AD71" s="309"/>
      <c r="AE71" s="309"/>
      <c r="AF71" s="309"/>
      <c r="AG71" s="309"/>
      <c r="AH71" s="311"/>
      <c r="AI71" s="311"/>
      <c r="AJ71" s="311"/>
      <c r="AK71" s="311"/>
      <c r="AL71" s="311"/>
      <c r="AM71" s="309"/>
      <c r="AN71" s="309"/>
      <c r="AO71" s="309"/>
      <c r="AP71" s="311"/>
      <c r="AQ71" s="311"/>
      <c r="AR71" s="311"/>
      <c r="AS71" s="313"/>
    </row>
    <row r="72" spans="1:45" s="314" customFormat="1" x14ac:dyDescent="0.15">
      <c r="A72" s="302"/>
      <c r="B72" s="303"/>
      <c r="C72" s="303"/>
      <c r="D72" s="284" t="s">
        <v>23</v>
      </c>
      <c r="E72" s="286" t="s">
        <v>553</v>
      </c>
      <c r="F72" s="467"/>
      <c r="G72" s="431"/>
      <c r="H72" s="455"/>
      <c r="I72" s="316"/>
      <c r="J72" s="315"/>
      <c r="K72" s="316"/>
      <c r="L72" s="316"/>
      <c r="M72" s="316"/>
      <c r="N72" s="316"/>
      <c r="O72" s="289"/>
      <c r="P72" s="316"/>
      <c r="Q72" s="290"/>
      <c r="R72" s="290"/>
      <c r="S72" s="290"/>
      <c r="T72" s="290"/>
      <c r="U72" s="290"/>
      <c r="V72" s="291"/>
      <c r="W72" s="292"/>
      <c r="X72" s="293"/>
      <c r="Y72" s="305"/>
      <c r="Z72" s="305"/>
      <c r="AA72" s="309"/>
      <c r="AB72" s="309"/>
      <c r="AC72" s="309"/>
      <c r="AD72" s="309"/>
      <c r="AE72" s="309"/>
      <c r="AF72" s="309"/>
      <c r="AG72" s="309"/>
      <c r="AH72" s="311"/>
      <c r="AI72" s="311"/>
      <c r="AJ72" s="311"/>
      <c r="AK72" s="311"/>
      <c r="AL72" s="311"/>
      <c r="AM72" s="309"/>
      <c r="AN72" s="309"/>
      <c r="AO72" s="309"/>
      <c r="AP72" s="311"/>
      <c r="AQ72" s="311"/>
      <c r="AR72" s="311"/>
      <c r="AS72" s="313"/>
    </row>
    <row r="73" spans="1:45" s="314" customFormat="1" ht="14" thickBot="1" x14ac:dyDescent="0.2">
      <c r="A73" s="318"/>
      <c r="B73" s="319"/>
      <c r="C73" s="319"/>
      <c r="D73" s="320" t="s">
        <v>23</v>
      </c>
      <c r="E73" s="321" t="s">
        <v>553</v>
      </c>
      <c r="F73" s="468"/>
      <c r="G73" s="432"/>
      <c r="H73" s="456"/>
      <c r="I73" s="323"/>
      <c r="J73" s="323"/>
      <c r="K73" s="323"/>
      <c r="L73" s="323"/>
      <c r="M73" s="323"/>
      <c r="N73" s="323"/>
      <c r="O73" s="322"/>
      <c r="P73" s="323"/>
      <c r="Q73" s="324"/>
      <c r="R73" s="324"/>
      <c r="S73" s="324"/>
      <c r="T73" s="324"/>
      <c r="U73" s="324"/>
      <c r="V73" s="325"/>
      <c r="W73" s="326"/>
      <c r="X73" s="327"/>
      <c r="Y73" s="305"/>
      <c r="Z73" s="305"/>
      <c r="AA73" s="309"/>
      <c r="AB73" s="309"/>
      <c r="AC73" s="309"/>
      <c r="AD73" s="309"/>
      <c r="AE73" s="309"/>
      <c r="AF73" s="309"/>
      <c r="AG73" s="309"/>
      <c r="AH73" s="311"/>
      <c r="AI73" s="311"/>
      <c r="AJ73" s="311"/>
      <c r="AK73" s="311"/>
      <c r="AL73" s="311"/>
      <c r="AM73" s="309"/>
      <c r="AN73" s="309"/>
      <c r="AO73" s="309"/>
      <c r="AP73" s="311"/>
      <c r="AQ73" s="311"/>
      <c r="AR73" s="311"/>
      <c r="AS73" s="313"/>
    </row>
    <row r="74" spans="1:45" s="329" customFormat="1" ht="118" thickBot="1" x14ac:dyDescent="0.2">
      <c r="A74" s="366" t="s">
        <v>549</v>
      </c>
      <c r="B74" s="283" t="s">
        <v>236</v>
      </c>
      <c r="C74" s="339" t="s">
        <v>237</v>
      </c>
      <c r="D74" s="284" t="s">
        <v>24</v>
      </c>
      <c r="E74" s="285" t="s">
        <v>25</v>
      </c>
      <c r="F74" s="467" t="s">
        <v>739</v>
      </c>
      <c r="G74" s="429" t="s">
        <v>782</v>
      </c>
      <c r="H74" s="452" t="s">
        <v>730</v>
      </c>
      <c r="I74" s="286"/>
      <c r="J74" s="287"/>
      <c r="K74" s="286"/>
      <c r="L74" s="288"/>
      <c r="M74" s="288"/>
      <c r="N74" s="288"/>
      <c r="O74" s="289"/>
      <c r="P74" s="286"/>
      <c r="Q74" s="290"/>
      <c r="R74" s="290"/>
      <c r="S74" s="290"/>
      <c r="T74" s="290"/>
      <c r="U74" s="290"/>
      <c r="V74" s="291"/>
      <c r="W74" s="292"/>
      <c r="X74" s="293"/>
      <c r="Y74" s="305"/>
      <c r="Z74" s="305"/>
      <c r="AA74" s="309"/>
      <c r="AB74" s="309"/>
      <c r="AC74" s="309"/>
      <c r="AD74" s="309"/>
      <c r="AE74" s="309"/>
      <c r="AF74" s="309"/>
      <c r="AG74" s="309"/>
      <c r="AH74" s="311"/>
      <c r="AI74" s="311"/>
      <c r="AJ74" s="311"/>
      <c r="AK74" s="311"/>
      <c r="AL74" s="311"/>
      <c r="AM74" s="309"/>
      <c r="AN74" s="309"/>
      <c r="AO74" s="309"/>
      <c r="AP74" s="311"/>
      <c r="AQ74" s="311"/>
      <c r="AR74" s="311"/>
      <c r="AS74" s="328"/>
    </row>
    <row r="75" spans="1:45" s="331" customFormat="1" ht="117" x14ac:dyDescent="0.15">
      <c r="A75" s="302"/>
      <c r="B75" s="303"/>
      <c r="C75" s="303"/>
      <c r="D75" s="284" t="s">
        <v>24</v>
      </c>
      <c r="E75" s="285" t="s">
        <v>16</v>
      </c>
      <c r="F75" s="467" t="s">
        <v>739</v>
      </c>
      <c r="G75" s="429" t="s">
        <v>783</v>
      </c>
      <c r="H75" s="452" t="s">
        <v>730</v>
      </c>
      <c r="I75" s="286"/>
      <c r="J75" s="304"/>
      <c r="K75" s="286"/>
      <c r="L75" s="288"/>
      <c r="M75" s="288"/>
      <c r="N75" s="288"/>
      <c r="O75" s="289"/>
      <c r="P75" s="286"/>
      <c r="Q75" s="290"/>
      <c r="R75" s="290"/>
      <c r="S75" s="290"/>
      <c r="T75" s="290"/>
      <c r="U75" s="290"/>
      <c r="V75" s="291"/>
      <c r="W75" s="292"/>
      <c r="X75" s="293"/>
      <c r="Y75" s="305"/>
      <c r="Z75" s="305"/>
      <c r="AA75" s="309"/>
      <c r="AB75" s="309"/>
      <c r="AC75" s="309"/>
      <c r="AD75" s="309"/>
      <c r="AE75" s="309"/>
      <c r="AF75" s="309"/>
      <c r="AG75" s="309"/>
      <c r="AH75" s="311"/>
      <c r="AI75" s="311"/>
      <c r="AJ75" s="311"/>
      <c r="AK75" s="311"/>
      <c r="AL75" s="311"/>
      <c r="AM75" s="309"/>
      <c r="AN75" s="309"/>
      <c r="AO75" s="309"/>
      <c r="AP75" s="311"/>
      <c r="AQ75" s="311"/>
      <c r="AR75" s="311"/>
      <c r="AS75" s="330"/>
    </row>
    <row r="76" spans="1:45" s="314" customFormat="1" ht="52" x14ac:dyDescent="0.15">
      <c r="A76" s="302"/>
      <c r="B76" s="303"/>
      <c r="C76" s="303"/>
      <c r="D76" s="284" t="s">
        <v>24</v>
      </c>
      <c r="E76" s="286" t="s">
        <v>25</v>
      </c>
      <c r="F76" s="467" t="s">
        <v>739</v>
      </c>
      <c r="G76" s="430" t="s">
        <v>991</v>
      </c>
      <c r="H76" s="457" t="s">
        <v>1345</v>
      </c>
      <c r="I76" s="286"/>
      <c r="J76" s="304"/>
      <c r="K76" s="286"/>
      <c r="L76" s="288"/>
      <c r="M76" s="288"/>
      <c r="N76" s="288"/>
      <c r="O76" s="289"/>
      <c r="P76" s="286"/>
      <c r="Q76" s="290"/>
      <c r="R76" s="290"/>
      <c r="S76" s="290"/>
      <c r="T76" s="290"/>
      <c r="U76" s="290"/>
      <c r="V76" s="285"/>
      <c r="W76" s="292"/>
      <c r="X76" s="293"/>
      <c r="Y76" s="305"/>
      <c r="Z76" s="305"/>
      <c r="AA76" s="309"/>
      <c r="AB76" s="309"/>
      <c r="AC76" s="309"/>
      <c r="AD76" s="309"/>
      <c r="AE76" s="309"/>
      <c r="AF76" s="309"/>
      <c r="AG76" s="309"/>
      <c r="AH76" s="311"/>
      <c r="AI76" s="311"/>
      <c r="AJ76" s="311"/>
      <c r="AK76" s="311"/>
      <c r="AL76" s="311"/>
      <c r="AM76" s="309"/>
      <c r="AN76" s="309"/>
      <c r="AO76" s="309"/>
      <c r="AP76" s="311"/>
      <c r="AQ76" s="311"/>
      <c r="AR76" s="311"/>
      <c r="AS76" s="313"/>
    </row>
    <row r="77" spans="1:45" s="314" customFormat="1" ht="91" x14ac:dyDescent="0.15">
      <c r="A77" s="302"/>
      <c r="B77" s="303"/>
      <c r="C77" s="303"/>
      <c r="D77" s="284" t="s">
        <v>24</v>
      </c>
      <c r="E77" s="286" t="s">
        <v>16</v>
      </c>
      <c r="F77" s="467" t="s">
        <v>739</v>
      </c>
      <c r="G77" s="430" t="s">
        <v>792</v>
      </c>
      <c r="H77" s="457" t="s">
        <v>791</v>
      </c>
      <c r="I77" s="286"/>
      <c r="J77" s="315"/>
      <c r="K77" s="286"/>
      <c r="L77" s="288"/>
      <c r="M77" s="288"/>
      <c r="N77" s="288"/>
      <c r="O77" s="289"/>
      <c r="P77" s="286"/>
      <c r="Q77" s="290"/>
      <c r="R77" s="290"/>
      <c r="S77" s="290"/>
      <c r="T77" s="290"/>
      <c r="U77" s="290"/>
      <c r="V77" s="285"/>
      <c r="W77" s="292"/>
      <c r="X77" s="293"/>
      <c r="Y77" s="305"/>
      <c r="Z77" s="305"/>
      <c r="AA77" s="309"/>
      <c r="AB77" s="309"/>
      <c r="AC77" s="309"/>
      <c r="AD77" s="309"/>
      <c r="AE77" s="309"/>
      <c r="AF77" s="309"/>
      <c r="AG77" s="309"/>
      <c r="AH77" s="311"/>
      <c r="AI77" s="311"/>
      <c r="AJ77" s="311"/>
      <c r="AK77" s="311"/>
      <c r="AL77" s="311"/>
      <c r="AM77" s="309"/>
      <c r="AN77" s="309"/>
      <c r="AO77" s="309"/>
      <c r="AP77" s="311"/>
      <c r="AQ77" s="311"/>
      <c r="AR77" s="311"/>
      <c r="AS77" s="313"/>
    </row>
    <row r="78" spans="1:45" s="314" customFormat="1" ht="15" x14ac:dyDescent="0.15">
      <c r="A78" s="302"/>
      <c r="B78" s="303"/>
      <c r="C78" s="303"/>
      <c r="D78" s="284" t="s">
        <v>24</v>
      </c>
      <c r="E78" s="286" t="s">
        <v>16</v>
      </c>
      <c r="F78" s="467"/>
      <c r="G78" s="430"/>
      <c r="H78" s="453"/>
      <c r="I78" s="286"/>
      <c r="J78" s="315"/>
      <c r="K78" s="286"/>
      <c r="L78" s="288"/>
      <c r="M78" s="288"/>
      <c r="N78" s="288"/>
      <c r="O78" s="289"/>
      <c r="P78" s="286"/>
      <c r="Q78" s="290"/>
      <c r="R78" s="290"/>
      <c r="S78" s="290"/>
      <c r="T78" s="290"/>
      <c r="U78" s="290"/>
      <c r="V78" s="285"/>
      <c r="W78" s="292"/>
      <c r="X78" s="293"/>
      <c r="Y78" s="305"/>
      <c r="Z78" s="305"/>
      <c r="AA78" s="309"/>
      <c r="AB78" s="309"/>
      <c r="AC78" s="309"/>
      <c r="AD78" s="309"/>
      <c r="AE78" s="309"/>
      <c r="AF78" s="309"/>
      <c r="AG78" s="309"/>
      <c r="AH78" s="311"/>
      <c r="AI78" s="311"/>
      <c r="AJ78" s="311"/>
      <c r="AK78" s="311"/>
      <c r="AL78" s="311"/>
      <c r="AM78" s="309"/>
      <c r="AN78" s="309"/>
      <c r="AO78" s="309"/>
      <c r="AP78" s="311"/>
      <c r="AQ78" s="311"/>
      <c r="AR78" s="311"/>
      <c r="AS78" s="313"/>
    </row>
    <row r="79" spans="1:45" s="314" customFormat="1" ht="15" x14ac:dyDescent="0.15">
      <c r="A79" s="283"/>
      <c r="B79" s="283"/>
      <c r="C79" s="283"/>
      <c r="D79" s="284" t="s">
        <v>23</v>
      </c>
      <c r="E79" s="285" t="s">
        <v>25</v>
      </c>
      <c r="F79" s="467"/>
      <c r="G79" s="430"/>
      <c r="H79" s="453"/>
      <c r="I79" s="316"/>
      <c r="J79" s="315"/>
      <c r="K79" s="316"/>
      <c r="L79" s="316"/>
      <c r="M79" s="316"/>
      <c r="N79" s="316"/>
      <c r="O79" s="317"/>
      <c r="P79" s="316"/>
      <c r="Q79" s="290"/>
      <c r="R79" s="290"/>
      <c r="S79" s="290"/>
      <c r="T79" s="290"/>
      <c r="U79" s="290"/>
      <c r="V79" s="291"/>
      <c r="W79" s="292"/>
      <c r="X79" s="293"/>
      <c r="Y79" s="305"/>
      <c r="Z79" s="305"/>
      <c r="AA79" s="309"/>
      <c r="AB79" s="309"/>
      <c r="AC79" s="309"/>
      <c r="AD79" s="309"/>
      <c r="AE79" s="309"/>
      <c r="AF79" s="309"/>
      <c r="AG79" s="309"/>
      <c r="AH79" s="311"/>
      <c r="AI79" s="311"/>
      <c r="AJ79" s="311"/>
      <c r="AK79" s="311"/>
      <c r="AL79" s="311"/>
      <c r="AM79" s="309"/>
      <c r="AN79" s="309"/>
      <c r="AO79" s="309"/>
      <c r="AP79" s="311"/>
      <c r="AQ79" s="311"/>
      <c r="AR79" s="311"/>
      <c r="AS79" s="313"/>
    </row>
    <row r="80" spans="1:45" s="314" customFormat="1" x14ac:dyDescent="0.15">
      <c r="A80" s="302"/>
      <c r="B80" s="303"/>
      <c r="C80" s="303"/>
      <c r="D80" s="284" t="s">
        <v>23</v>
      </c>
      <c r="E80" s="285" t="s">
        <v>16</v>
      </c>
      <c r="F80" s="467"/>
      <c r="G80" s="431"/>
      <c r="H80" s="455"/>
      <c r="I80" s="316"/>
      <c r="J80" s="315"/>
      <c r="K80" s="316"/>
      <c r="L80" s="316"/>
      <c r="M80" s="316"/>
      <c r="N80" s="316"/>
      <c r="O80" s="289"/>
      <c r="P80" s="316"/>
      <c r="Q80" s="290"/>
      <c r="R80" s="290"/>
      <c r="S80" s="290"/>
      <c r="T80" s="290"/>
      <c r="U80" s="290"/>
      <c r="V80" s="291"/>
      <c r="W80" s="292"/>
      <c r="X80" s="293"/>
      <c r="Y80" s="305"/>
      <c r="Z80" s="305"/>
      <c r="AA80" s="309"/>
      <c r="AB80" s="309"/>
      <c r="AC80" s="309"/>
      <c r="AD80" s="309"/>
      <c r="AE80" s="309"/>
      <c r="AF80" s="309"/>
      <c r="AG80" s="309"/>
      <c r="AH80" s="311"/>
      <c r="AI80" s="311"/>
      <c r="AJ80" s="311"/>
      <c r="AK80" s="311"/>
      <c r="AL80" s="311"/>
      <c r="AM80" s="309"/>
      <c r="AN80" s="309"/>
      <c r="AO80" s="309"/>
      <c r="AP80" s="311"/>
      <c r="AQ80" s="311"/>
      <c r="AR80" s="311"/>
      <c r="AS80" s="313"/>
    </row>
    <row r="81" spans="1:45" s="314" customFormat="1" x14ac:dyDescent="0.15">
      <c r="A81" s="302"/>
      <c r="B81" s="303"/>
      <c r="C81" s="303"/>
      <c r="D81" s="284" t="s">
        <v>23</v>
      </c>
      <c r="E81" s="286" t="s">
        <v>553</v>
      </c>
      <c r="F81" s="467"/>
      <c r="G81" s="431"/>
      <c r="H81" s="455"/>
      <c r="I81" s="316"/>
      <c r="J81" s="315"/>
      <c r="K81" s="316"/>
      <c r="L81" s="316"/>
      <c r="M81" s="316"/>
      <c r="N81" s="316"/>
      <c r="O81" s="289"/>
      <c r="P81" s="316"/>
      <c r="Q81" s="290"/>
      <c r="R81" s="290"/>
      <c r="S81" s="290"/>
      <c r="T81" s="290"/>
      <c r="U81" s="290"/>
      <c r="V81" s="291"/>
      <c r="W81" s="292"/>
      <c r="X81" s="293"/>
      <c r="Y81" s="305"/>
      <c r="Z81" s="305"/>
      <c r="AA81" s="309"/>
      <c r="AB81" s="309"/>
      <c r="AC81" s="309"/>
      <c r="AD81" s="309"/>
      <c r="AE81" s="309"/>
      <c r="AF81" s="309"/>
      <c r="AG81" s="309"/>
      <c r="AH81" s="311"/>
      <c r="AI81" s="311"/>
      <c r="AJ81" s="311"/>
      <c r="AK81" s="311"/>
      <c r="AL81" s="311"/>
      <c r="AM81" s="309"/>
      <c r="AN81" s="309"/>
      <c r="AO81" s="309"/>
      <c r="AP81" s="311"/>
      <c r="AQ81" s="311"/>
      <c r="AR81" s="311"/>
      <c r="AS81" s="313"/>
    </row>
    <row r="82" spans="1:45" s="314" customFormat="1" x14ac:dyDescent="0.15">
      <c r="A82" s="302"/>
      <c r="B82" s="303"/>
      <c r="C82" s="303"/>
      <c r="D82" s="284" t="s">
        <v>23</v>
      </c>
      <c r="E82" s="286" t="s">
        <v>553</v>
      </c>
      <c r="F82" s="467"/>
      <c r="G82" s="431"/>
      <c r="H82" s="455"/>
      <c r="I82" s="316"/>
      <c r="J82" s="315"/>
      <c r="K82" s="316"/>
      <c r="L82" s="316"/>
      <c r="M82" s="316"/>
      <c r="N82" s="316"/>
      <c r="O82" s="289"/>
      <c r="P82" s="316"/>
      <c r="Q82" s="290"/>
      <c r="R82" s="290"/>
      <c r="S82" s="290"/>
      <c r="T82" s="290"/>
      <c r="U82" s="290"/>
      <c r="V82" s="291"/>
      <c r="W82" s="292"/>
      <c r="X82" s="293"/>
      <c r="Y82" s="305"/>
      <c r="Z82" s="305"/>
      <c r="AA82" s="309"/>
      <c r="AB82" s="309"/>
      <c r="AC82" s="309"/>
      <c r="AD82" s="309"/>
      <c r="AE82" s="309"/>
      <c r="AF82" s="309"/>
      <c r="AG82" s="309"/>
      <c r="AH82" s="311"/>
      <c r="AI82" s="311"/>
      <c r="AJ82" s="311"/>
      <c r="AK82" s="311"/>
      <c r="AL82" s="311"/>
      <c r="AM82" s="309"/>
      <c r="AN82" s="309"/>
      <c r="AO82" s="309"/>
      <c r="AP82" s="311"/>
      <c r="AQ82" s="311"/>
      <c r="AR82" s="311"/>
      <c r="AS82" s="313"/>
    </row>
    <row r="83" spans="1:45" s="314" customFormat="1" ht="14" thickBot="1" x14ac:dyDescent="0.2">
      <c r="A83" s="318"/>
      <c r="B83" s="319"/>
      <c r="C83" s="319"/>
      <c r="D83" s="320" t="s">
        <v>23</v>
      </c>
      <c r="E83" s="321" t="s">
        <v>553</v>
      </c>
      <c r="F83" s="468"/>
      <c r="G83" s="432"/>
      <c r="H83" s="456"/>
      <c r="I83" s="323"/>
      <c r="J83" s="323"/>
      <c r="K83" s="323"/>
      <c r="L83" s="323"/>
      <c r="M83" s="323"/>
      <c r="N83" s="323"/>
      <c r="O83" s="322"/>
      <c r="P83" s="323"/>
      <c r="Q83" s="324"/>
      <c r="R83" s="324"/>
      <c r="S83" s="324"/>
      <c r="T83" s="324"/>
      <c r="U83" s="324"/>
      <c r="V83" s="325"/>
      <c r="W83" s="326"/>
      <c r="X83" s="327"/>
      <c r="Y83" s="305"/>
      <c r="Z83" s="305"/>
      <c r="AA83" s="309"/>
      <c r="AB83" s="309"/>
      <c r="AC83" s="309"/>
      <c r="AD83" s="309"/>
      <c r="AE83" s="309"/>
      <c r="AF83" s="309"/>
      <c r="AG83" s="309"/>
      <c r="AH83" s="311"/>
      <c r="AI83" s="311"/>
      <c r="AJ83" s="311"/>
      <c r="AK83" s="311"/>
      <c r="AL83" s="311"/>
      <c r="AM83" s="309"/>
      <c r="AN83" s="309"/>
      <c r="AO83" s="309"/>
      <c r="AP83" s="311"/>
      <c r="AQ83" s="311"/>
      <c r="AR83" s="311"/>
      <c r="AS83" s="313"/>
    </row>
    <row r="84" spans="1:45" s="329" customFormat="1" ht="131" thickBot="1" x14ac:dyDescent="0.2">
      <c r="A84" s="283" t="s">
        <v>549</v>
      </c>
      <c r="B84" s="283" t="s">
        <v>236</v>
      </c>
      <c r="C84" s="339" t="s">
        <v>238</v>
      </c>
      <c r="D84" s="284" t="s">
        <v>24</v>
      </c>
      <c r="E84" s="285" t="s">
        <v>25</v>
      </c>
      <c r="F84" s="467" t="s">
        <v>739</v>
      </c>
      <c r="G84" s="429" t="s">
        <v>786</v>
      </c>
      <c r="H84" s="452" t="s">
        <v>734</v>
      </c>
      <c r="I84" s="286"/>
      <c r="J84" s="287"/>
      <c r="K84" s="286"/>
      <c r="L84" s="288"/>
      <c r="M84" s="288"/>
      <c r="N84" s="288"/>
      <c r="O84" s="289"/>
      <c r="P84" s="286"/>
      <c r="Q84" s="290"/>
      <c r="R84" s="290"/>
      <c r="S84" s="290"/>
      <c r="T84" s="290"/>
      <c r="U84" s="290"/>
      <c r="V84" s="291"/>
      <c r="W84" s="292"/>
      <c r="X84" s="293"/>
      <c r="Y84" s="305"/>
      <c r="Z84" s="305"/>
      <c r="AA84" s="309"/>
      <c r="AB84" s="309"/>
      <c r="AC84" s="309"/>
      <c r="AD84" s="309"/>
      <c r="AE84" s="309"/>
      <c r="AF84" s="309"/>
      <c r="AG84" s="309"/>
      <c r="AH84" s="311"/>
      <c r="AI84" s="311"/>
      <c r="AJ84" s="311"/>
      <c r="AK84" s="311"/>
      <c r="AL84" s="311"/>
      <c r="AM84" s="309"/>
      <c r="AN84" s="309"/>
      <c r="AO84" s="309"/>
      <c r="AP84" s="311"/>
      <c r="AQ84" s="311"/>
      <c r="AR84" s="311"/>
      <c r="AS84" s="328"/>
    </row>
    <row r="85" spans="1:45" s="331" customFormat="1" ht="65" x14ac:dyDescent="0.15">
      <c r="A85" s="302"/>
      <c r="B85" s="303"/>
      <c r="C85" s="303"/>
      <c r="D85" s="284" t="s">
        <v>24</v>
      </c>
      <c r="E85" s="285" t="s">
        <v>16</v>
      </c>
      <c r="F85" s="467" t="s">
        <v>739</v>
      </c>
      <c r="G85" s="430" t="s">
        <v>784</v>
      </c>
      <c r="H85" s="458" t="s">
        <v>741</v>
      </c>
      <c r="I85" s="286"/>
      <c r="J85" s="304"/>
      <c r="K85" s="286"/>
      <c r="L85" s="288"/>
      <c r="M85" s="288"/>
      <c r="N85" s="288"/>
      <c r="O85" s="289"/>
      <c r="P85" s="286"/>
      <c r="Q85" s="290"/>
      <c r="R85" s="290"/>
      <c r="S85" s="290"/>
      <c r="T85" s="290"/>
      <c r="U85" s="290"/>
      <c r="V85" s="291"/>
      <c r="W85" s="292"/>
      <c r="X85" s="293"/>
      <c r="Y85" s="305"/>
      <c r="Z85" s="305"/>
      <c r="AA85" s="309"/>
      <c r="AB85" s="309"/>
      <c r="AC85" s="309"/>
      <c r="AD85" s="309"/>
      <c r="AE85" s="309"/>
      <c r="AF85" s="309"/>
      <c r="AG85" s="309"/>
      <c r="AH85" s="311"/>
      <c r="AI85" s="311"/>
      <c r="AJ85" s="311"/>
      <c r="AK85" s="311"/>
      <c r="AL85" s="311"/>
      <c r="AM85" s="309"/>
      <c r="AN85" s="309"/>
      <c r="AO85" s="309"/>
      <c r="AP85" s="311"/>
      <c r="AQ85" s="311"/>
      <c r="AR85" s="311"/>
      <c r="AS85" s="330"/>
    </row>
    <row r="86" spans="1:45" s="314" customFormat="1" x14ac:dyDescent="0.15">
      <c r="A86" s="302"/>
      <c r="B86" s="303"/>
      <c r="C86" s="303"/>
      <c r="D86" s="284" t="s">
        <v>24</v>
      </c>
      <c r="E86" s="286" t="s">
        <v>16</v>
      </c>
      <c r="F86" s="428"/>
      <c r="G86" s="428"/>
      <c r="H86" s="428"/>
      <c r="I86" s="286"/>
      <c r="J86" s="304"/>
      <c r="K86" s="286"/>
      <c r="L86" s="288"/>
      <c r="M86" s="288"/>
      <c r="N86" s="288"/>
      <c r="O86" s="289"/>
      <c r="P86" s="286"/>
      <c r="Q86" s="290"/>
      <c r="R86" s="290"/>
      <c r="S86" s="290"/>
      <c r="T86" s="290"/>
      <c r="U86" s="290"/>
      <c r="V86" s="285"/>
      <c r="W86" s="292"/>
      <c r="X86" s="293"/>
      <c r="Y86" s="305"/>
      <c r="Z86" s="305"/>
      <c r="AA86" s="309"/>
      <c r="AB86" s="309"/>
      <c r="AC86" s="309"/>
      <c r="AD86" s="309"/>
      <c r="AE86" s="309"/>
      <c r="AF86" s="309"/>
      <c r="AG86" s="309"/>
      <c r="AH86" s="311"/>
      <c r="AI86" s="311"/>
      <c r="AJ86" s="311"/>
      <c r="AK86" s="311"/>
      <c r="AL86" s="311"/>
      <c r="AM86" s="309"/>
      <c r="AN86" s="309"/>
      <c r="AO86" s="309"/>
      <c r="AP86" s="311"/>
      <c r="AQ86" s="311"/>
      <c r="AR86" s="311"/>
      <c r="AS86" s="313"/>
    </row>
    <row r="87" spans="1:45" s="314" customFormat="1" x14ac:dyDescent="0.15">
      <c r="A87" s="302"/>
      <c r="B87" s="303"/>
      <c r="C87" s="303"/>
      <c r="D87" s="284" t="s">
        <v>24</v>
      </c>
      <c r="E87" s="286" t="s">
        <v>553</v>
      </c>
      <c r="F87" s="467"/>
      <c r="G87" s="433"/>
      <c r="H87" s="454"/>
      <c r="I87" s="286"/>
      <c r="J87" s="315"/>
      <c r="K87" s="286"/>
      <c r="L87" s="288"/>
      <c r="M87" s="288"/>
      <c r="N87" s="288"/>
      <c r="O87" s="289"/>
      <c r="P87" s="286"/>
      <c r="Q87" s="290"/>
      <c r="R87" s="290"/>
      <c r="S87" s="290"/>
      <c r="T87" s="290"/>
      <c r="U87" s="290"/>
      <c r="V87" s="285"/>
      <c r="W87" s="292"/>
      <c r="X87" s="293"/>
      <c r="Y87" s="305"/>
      <c r="Z87" s="305"/>
      <c r="AA87" s="309"/>
      <c r="AB87" s="309"/>
      <c r="AC87" s="309"/>
      <c r="AD87" s="309"/>
      <c r="AE87" s="309"/>
      <c r="AF87" s="309"/>
      <c r="AG87" s="309"/>
      <c r="AH87" s="311"/>
      <c r="AI87" s="311"/>
      <c r="AJ87" s="311"/>
      <c r="AK87" s="311"/>
      <c r="AL87" s="311"/>
      <c r="AM87" s="309"/>
      <c r="AN87" s="309"/>
      <c r="AO87" s="309"/>
      <c r="AP87" s="311"/>
      <c r="AQ87" s="311"/>
      <c r="AR87" s="311"/>
      <c r="AS87" s="313"/>
    </row>
    <row r="88" spans="1:45" s="314" customFormat="1" x14ac:dyDescent="0.15">
      <c r="A88" s="302"/>
      <c r="B88" s="303"/>
      <c r="C88" s="303"/>
      <c r="D88" s="284" t="s">
        <v>24</v>
      </c>
      <c r="E88" s="286" t="s">
        <v>553</v>
      </c>
      <c r="F88" s="454"/>
      <c r="G88" s="433"/>
      <c r="H88" s="454"/>
      <c r="I88" s="286"/>
      <c r="J88" s="315"/>
      <c r="K88" s="286"/>
      <c r="L88" s="288"/>
      <c r="M88" s="288"/>
      <c r="N88" s="288"/>
      <c r="O88" s="289"/>
      <c r="P88" s="286"/>
      <c r="Q88" s="290"/>
      <c r="R88" s="290"/>
      <c r="S88" s="290"/>
      <c r="T88" s="290"/>
      <c r="U88" s="290"/>
      <c r="V88" s="285"/>
      <c r="W88" s="292"/>
      <c r="X88" s="293"/>
      <c r="Y88" s="305"/>
      <c r="Z88" s="305"/>
      <c r="AA88" s="309"/>
      <c r="AB88" s="309"/>
      <c r="AC88" s="309"/>
      <c r="AD88" s="309"/>
      <c r="AE88" s="309"/>
      <c r="AF88" s="309"/>
      <c r="AG88" s="309"/>
      <c r="AH88" s="311"/>
      <c r="AI88" s="311"/>
      <c r="AJ88" s="311"/>
      <c r="AK88" s="311"/>
      <c r="AL88" s="311"/>
      <c r="AM88" s="309"/>
      <c r="AN88" s="309"/>
      <c r="AO88" s="309"/>
      <c r="AP88" s="311"/>
      <c r="AQ88" s="311"/>
      <c r="AR88" s="311"/>
      <c r="AS88" s="313"/>
    </row>
    <row r="89" spans="1:45" s="314" customFormat="1" ht="52" x14ac:dyDescent="0.15">
      <c r="A89" s="283"/>
      <c r="B89" s="283"/>
      <c r="C89" s="283"/>
      <c r="D89" s="284" t="s">
        <v>23</v>
      </c>
      <c r="E89" s="285" t="s">
        <v>25</v>
      </c>
      <c r="F89" s="467" t="s">
        <v>739</v>
      </c>
      <c r="G89" s="430" t="s">
        <v>785</v>
      </c>
      <c r="H89" s="453" t="s">
        <v>740</v>
      </c>
      <c r="I89" s="316"/>
      <c r="J89" s="315"/>
      <c r="K89" s="316"/>
      <c r="L89" s="316"/>
      <c r="M89" s="316"/>
      <c r="N89" s="316"/>
      <c r="O89" s="317"/>
      <c r="P89" s="316"/>
      <c r="Q89" s="290"/>
      <c r="R89" s="290"/>
      <c r="S89" s="290"/>
      <c r="T89" s="290"/>
      <c r="U89" s="290"/>
      <c r="V89" s="291"/>
      <c r="W89" s="292"/>
      <c r="X89" s="293"/>
      <c r="Y89" s="305"/>
      <c r="Z89" s="305"/>
      <c r="AA89" s="309"/>
      <c r="AB89" s="309"/>
      <c r="AC89" s="309"/>
      <c r="AD89" s="309"/>
      <c r="AE89" s="309"/>
      <c r="AF89" s="309"/>
      <c r="AG89" s="309"/>
      <c r="AH89" s="311"/>
      <c r="AI89" s="311"/>
      <c r="AJ89" s="311"/>
      <c r="AK89" s="311"/>
      <c r="AL89" s="311"/>
      <c r="AM89" s="309"/>
      <c r="AN89" s="309"/>
      <c r="AO89" s="309"/>
      <c r="AP89" s="311"/>
      <c r="AQ89" s="311"/>
      <c r="AR89" s="311"/>
      <c r="AS89" s="313"/>
    </row>
    <row r="90" spans="1:45" s="314" customFormat="1" ht="39" x14ac:dyDescent="0.15">
      <c r="A90" s="302"/>
      <c r="B90" s="303"/>
      <c r="C90" s="303"/>
      <c r="D90" s="284" t="s">
        <v>23</v>
      </c>
      <c r="E90" s="285" t="s">
        <v>16</v>
      </c>
      <c r="F90" s="467" t="s">
        <v>739</v>
      </c>
      <c r="G90" s="430" t="s">
        <v>732</v>
      </c>
      <c r="H90" s="453" t="s">
        <v>735</v>
      </c>
      <c r="I90" s="316"/>
      <c r="J90" s="315"/>
      <c r="K90" s="316"/>
      <c r="L90" s="316"/>
      <c r="M90" s="316"/>
      <c r="N90" s="316"/>
      <c r="O90" s="289"/>
      <c r="P90" s="316"/>
      <c r="Q90" s="290"/>
      <c r="R90" s="290"/>
      <c r="S90" s="290"/>
      <c r="T90" s="290"/>
      <c r="U90" s="290"/>
      <c r="V90" s="291"/>
      <c r="W90" s="292"/>
      <c r="X90" s="293"/>
      <c r="Y90" s="305"/>
      <c r="Z90" s="305"/>
      <c r="AA90" s="309"/>
      <c r="AB90" s="309"/>
      <c r="AC90" s="309"/>
      <c r="AD90" s="309"/>
      <c r="AE90" s="309"/>
      <c r="AF90" s="309"/>
      <c r="AG90" s="309"/>
      <c r="AH90" s="311"/>
      <c r="AI90" s="311"/>
      <c r="AJ90" s="311"/>
      <c r="AK90" s="311"/>
      <c r="AL90" s="311"/>
      <c r="AM90" s="309"/>
      <c r="AN90" s="309"/>
      <c r="AO90" s="309"/>
      <c r="AP90" s="311"/>
      <c r="AQ90" s="311"/>
      <c r="AR90" s="311"/>
      <c r="AS90" s="313"/>
    </row>
    <row r="91" spans="1:45" s="314" customFormat="1" x14ac:dyDescent="0.15">
      <c r="A91" s="302"/>
      <c r="B91" s="303"/>
      <c r="C91" s="303"/>
      <c r="D91" s="284" t="s">
        <v>23</v>
      </c>
      <c r="E91" s="286" t="s">
        <v>553</v>
      </c>
      <c r="F91" s="467"/>
      <c r="G91" s="431"/>
      <c r="H91" s="455"/>
      <c r="I91" s="316"/>
      <c r="J91" s="315"/>
      <c r="K91" s="316"/>
      <c r="L91" s="316"/>
      <c r="M91" s="316"/>
      <c r="N91" s="316"/>
      <c r="O91" s="289"/>
      <c r="P91" s="316"/>
      <c r="Q91" s="290"/>
      <c r="R91" s="290"/>
      <c r="S91" s="290"/>
      <c r="T91" s="290"/>
      <c r="U91" s="290"/>
      <c r="V91" s="291"/>
      <c r="W91" s="292"/>
      <c r="X91" s="293"/>
      <c r="Y91" s="305"/>
      <c r="Z91" s="305"/>
      <c r="AA91" s="309"/>
      <c r="AB91" s="309"/>
      <c r="AC91" s="309"/>
      <c r="AD91" s="309"/>
      <c r="AE91" s="309"/>
      <c r="AF91" s="309"/>
      <c r="AG91" s="309"/>
      <c r="AH91" s="311"/>
      <c r="AI91" s="311"/>
      <c r="AJ91" s="311"/>
      <c r="AK91" s="311"/>
      <c r="AL91" s="311"/>
      <c r="AM91" s="309"/>
      <c r="AN91" s="309"/>
      <c r="AO91" s="309"/>
      <c r="AP91" s="311"/>
      <c r="AQ91" s="311"/>
      <c r="AR91" s="311"/>
      <c r="AS91" s="313"/>
    </row>
    <row r="92" spans="1:45" s="314" customFormat="1" x14ac:dyDescent="0.15">
      <c r="A92" s="302"/>
      <c r="B92" s="303"/>
      <c r="C92" s="303"/>
      <c r="D92" s="284" t="s">
        <v>23</v>
      </c>
      <c r="E92" s="286" t="s">
        <v>553</v>
      </c>
      <c r="F92" s="467"/>
      <c r="G92" s="431"/>
      <c r="H92" s="455"/>
      <c r="I92" s="316"/>
      <c r="J92" s="315"/>
      <c r="K92" s="316"/>
      <c r="L92" s="316"/>
      <c r="M92" s="316"/>
      <c r="N92" s="316"/>
      <c r="O92" s="289"/>
      <c r="P92" s="316"/>
      <c r="Q92" s="290"/>
      <c r="R92" s="290"/>
      <c r="S92" s="290"/>
      <c r="T92" s="290"/>
      <c r="U92" s="290"/>
      <c r="V92" s="291"/>
      <c r="W92" s="292"/>
      <c r="X92" s="293"/>
      <c r="Y92" s="305"/>
      <c r="Z92" s="305"/>
      <c r="AA92" s="309"/>
      <c r="AB92" s="309"/>
      <c r="AC92" s="309"/>
      <c r="AD92" s="309"/>
      <c r="AE92" s="309"/>
      <c r="AF92" s="309"/>
      <c r="AG92" s="309"/>
      <c r="AH92" s="311"/>
      <c r="AI92" s="311"/>
      <c r="AJ92" s="311"/>
      <c r="AK92" s="311"/>
      <c r="AL92" s="311"/>
      <c r="AM92" s="309"/>
      <c r="AN92" s="309"/>
      <c r="AO92" s="309"/>
      <c r="AP92" s="311"/>
      <c r="AQ92" s="311"/>
      <c r="AR92" s="311"/>
      <c r="AS92" s="313"/>
    </row>
    <row r="93" spans="1:45" s="314" customFormat="1" ht="14" thickBot="1" x14ac:dyDescent="0.2">
      <c r="A93" s="318"/>
      <c r="B93" s="319"/>
      <c r="C93" s="319"/>
      <c r="D93" s="320" t="s">
        <v>23</v>
      </c>
      <c r="E93" s="321" t="s">
        <v>553</v>
      </c>
      <c r="F93" s="468"/>
      <c r="G93" s="432"/>
      <c r="H93" s="456"/>
      <c r="I93" s="323"/>
      <c r="J93" s="323"/>
      <c r="K93" s="323"/>
      <c r="L93" s="323"/>
      <c r="M93" s="323"/>
      <c r="N93" s="323"/>
      <c r="O93" s="322"/>
      <c r="P93" s="323"/>
      <c r="Q93" s="324"/>
      <c r="R93" s="324"/>
      <c r="S93" s="324"/>
      <c r="T93" s="324"/>
      <c r="U93" s="324"/>
      <c r="V93" s="325"/>
      <c r="W93" s="326"/>
      <c r="X93" s="327"/>
      <c r="Y93" s="305"/>
      <c r="Z93" s="305"/>
      <c r="AA93" s="309"/>
      <c r="AB93" s="309"/>
      <c r="AC93" s="309"/>
      <c r="AD93" s="309"/>
      <c r="AE93" s="309"/>
      <c r="AF93" s="309"/>
      <c r="AG93" s="309"/>
      <c r="AH93" s="311"/>
      <c r="AI93" s="311"/>
      <c r="AJ93" s="311"/>
      <c r="AK93" s="311"/>
      <c r="AL93" s="311"/>
      <c r="AM93" s="309"/>
      <c r="AN93" s="309"/>
      <c r="AO93" s="309"/>
      <c r="AP93" s="311"/>
      <c r="AQ93" s="311"/>
      <c r="AR93" s="311"/>
      <c r="AS93" s="313"/>
    </row>
    <row r="94" spans="1:45" s="329" customFormat="1" ht="92" thickBot="1" x14ac:dyDescent="0.2">
      <c r="A94" s="283" t="s">
        <v>549</v>
      </c>
      <c r="B94" s="283" t="s">
        <v>236</v>
      </c>
      <c r="C94" s="339" t="s">
        <v>239</v>
      </c>
      <c r="D94" s="284" t="s">
        <v>24</v>
      </c>
      <c r="E94" s="285" t="s">
        <v>25</v>
      </c>
      <c r="F94" s="467"/>
      <c r="G94" s="430"/>
      <c r="H94" s="453"/>
      <c r="I94" s="286"/>
      <c r="J94" s="287"/>
      <c r="K94" s="286"/>
      <c r="L94" s="288"/>
      <c r="M94" s="288"/>
      <c r="N94" s="288"/>
      <c r="O94" s="289"/>
      <c r="P94" s="286"/>
      <c r="Q94" s="290"/>
      <c r="R94" s="290"/>
      <c r="S94" s="290"/>
      <c r="T94" s="290"/>
      <c r="U94" s="290"/>
      <c r="V94" s="291"/>
      <c r="W94" s="292"/>
      <c r="X94" s="293"/>
      <c r="Y94" s="305"/>
      <c r="Z94" s="305"/>
      <c r="AA94" s="309"/>
      <c r="AB94" s="309"/>
      <c r="AC94" s="309"/>
      <c r="AD94" s="309"/>
      <c r="AE94" s="309"/>
      <c r="AF94" s="309"/>
      <c r="AG94" s="309"/>
      <c r="AH94" s="311"/>
      <c r="AI94" s="311"/>
      <c r="AJ94" s="311"/>
      <c r="AK94" s="311"/>
      <c r="AL94" s="311"/>
      <c r="AM94" s="309"/>
      <c r="AN94" s="309"/>
      <c r="AO94" s="309"/>
      <c r="AP94" s="311"/>
      <c r="AQ94" s="311"/>
      <c r="AR94" s="311"/>
      <c r="AS94" s="328"/>
    </row>
    <row r="95" spans="1:45" s="331" customFormat="1" ht="65" x14ac:dyDescent="0.15">
      <c r="A95" s="302"/>
      <c r="B95" s="303"/>
      <c r="C95" s="303"/>
      <c r="D95" s="284" t="s">
        <v>24</v>
      </c>
      <c r="E95" s="285" t="s">
        <v>16</v>
      </c>
      <c r="F95" s="467" t="s">
        <v>739</v>
      </c>
      <c r="G95" s="430" t="s">
        <v>784</v>
      </c>
      <c r="H95" s="458" t="s">
        <v>741</v>
      </c>
      <c r="I95" s="286"/>
      <c r="J95" s="304"/>
      <c r="K95" s="286"/>
      <c r="L95" s="288"/>
      <c r="M95" s="288"/>
      <c r="N95" s="288"/>
      <c r="O95" s="289"/>
      <c r="P95" s="286"/>
      <c r="Q95" s="290"/>
      <c r="R95" s="290"/>
      <c r="S95" s="290"/>
      <c r="T95" s="290"/>
      <c r="U95" s="290"/>
      <c r="V95" s="291"/>
      <c r="W95" s="292"/>
      <c r="X95" s="293"/>
      <c r="Y95" s="305"/>
      <c r="Z95" s="305"/>
      <c r="AA95" s="309"/>
      <c r="AB95" s="309"/>
      <c r="AC95" s="309"/>
      <c r="AD95" s="309"/>
      <c r="AE95" s="309"/>
      <c r="AF95" s="309"/>
      <c r="AG95" s="309"/>
      <c r="AH95" s="311"/>
      <c r="AI95" s="311"/>
      <c r="AJ95" s="311"/>
      <c r="AK95" s="311"/>
      <c r="AL95" s="311"/>
      <c r="AM95" s="309"/>
      <c r="AN95" s="309"/>
      <c r="AO95" s="309"/>
      <c r="AP95" s="311"/>
      <c r="AQ95" s="311"/>
      <c r="AR95" s="311"/>
      <c r="AS95" s="330"/>
    </row>
    <row r="96" spans="1:45" s="314" customFormat="1" ht="15" x14ac:dyDescent="0.15">
      <c r="A96" s="302"/>
      <c r="B96" s="303"/>
      <c r="C96" s="303"/>
      <c r="D96" s="284" t="s">
        <v>24</v>
      </c>
      <c r="E96" s="286" t="s">
        <v>553</v>
      </c>
      <c r="F96" s="467"/>
      <c r="G96" s="430"/>
      <c r="H96" s="453"/>
      <c r="I96" s="286"/>
      <c r="J96" s="304"/>
      <c r="K96" s="286"/>
      <c r="L96" s="288"/>
      <c r="M96" s="288"/>
      <c r="N96" s="288"/>
      <c r="O96" s="289"/>
      <c r="P96" s="286"/>
      <c r="Q96" s="290"/>
      <c r="R96" s="290"/>
      <c r="S96" s="290"/>
      <c r="T96" s="290"/>
      <c r="U96" s="290"/>
      <c r="V96" s="285"/>
      <c r="W96" s="292"/>
      <c r="X96" s="293"/>
      <c r="Y96" s="305"/>
      <c r="Z96" s="305"/>
      <c r="AA96" s="309"/>
      <c r="AB96" s="309"/>
      <c r="AC96" s="309"/>
      <c r="AD96" s="309"/>
      <c r="AE96" s="309"/>
      <c r="AF96" s="309"/>
      <c r="AG96" s="309"/>
      <c r="AH96" s="311"/>
      <c r="AI96" s="311"/>
      <c r="AJ96" s="311"/>
      <c r="AK96" s="311"/>
      <c r="AL96" s="311"/>
      <c r="AM96" s="309"/>
      <c r="AN96" s="309"/>
      <c r="AO96" s="309"/>
      <c r="AP96" s="311"/>
      <c r="AQ96" s="311"/>
      <c r="AR96" s="311"/>
      <c r="AS96" s="313"/>
    </row>
    <row r="97" spans="1:45" s="314" customFormat="1" ht="15" x14ac:dyDescent="0.15">
      <c r="A97" s="302"/>
      <c r="B97" s="303"/>
      <c r="C97" s="303"/>
      <c r="D97" s="284" t="s">
        <v>24</v>
      </c>
      <c r="E97" s="286" t="s">
        <v>553</v>
      </c>
      <c r="F97" s="467"/>
      <c r="G97" s="430"/>
      <c r="H97" s="458"/>
      <c r="I97" s="286"/>
      <c r="J97" s="315"/>
      <c r="K97" s="286"/>
      <c r="L97" s="288"/>
      <c r="M97" s="288"/>
      <c r="N97" s="288"/>
      <c r="O97" s="289"/>
      <c r="P97" s="286"/>
      <c r="Q97" s="290"/>
      <c r="R97" s="290"/>
      <c r="S97" s="290"/>
      <c r="T97" s="290"/>
      <c r="U97" s="290"/>
      <c r="V97" s="285"/>
      <c r="W97" s="292"/>
      <c r="X97" s="293"/>
      <c r="Y97" s="305"/>
      <c r="Z97" s="305"/>
      <c r="AA97" s="309"/>
      <c r="AB97" s="309"/>
      <c r="AC97" s="309"/>
      <c r="AD97" s="309"/>
      <c r="AE97" s="309"/>
      <c r="AF97" s="309"/>
      <c r="AG97" s="309"/>
      <c r="AH97" s="311"/>
      <c r="AI97" s="311"/>
      <c r="AJ97" s="311"/>
      <c r="AK97" s="311"/>
      <c r="AL97" s="311"/>
      <c r="AM97" s="309"/>
      <c r="AN97" s="309"/>
      <c r="AO97" s="309"/>
      <c r="AP97" s="311"/>
      <c r="AQ97" s="311"/>
      <c r="AR97" s="311"/>
      <c r="AS97" s="313"/>
    </row>
    <row r="98" spans="1:45" s="314" customFormat="1" x14ac:dyDescent="0.15">
      <c r="A98" s="302"/>
      <c r="B98" s="303"/>
      <c r="C98" s="303"/>
      <c r="D98" s="284" t="s">
        <v>24</v>
      </c>
      <c r="E98" s="286" t="s">
        <v>553</v>
      </c>
      <c r="F98" s="467"/>
      <c r="G98" s="430"/>
      <c r="H98" s="455"/>
      <c r="I98" s="286"/>
      <c r="J98" s="315"/>
      <c r="K98" s="286"/>
      <c r="L98" s="288"/>
      <c r="M98" s="288"/>
      <c r="N98" s="288"/>
      <c r="O98" s="289"/>
      <c r="P98" s="286"/>
      <c r="Q98" s="290"/>
      <c r="R98" s="290"/>
      <c r="S98" s="290"/>
      <c r="T98" s="290"/>
      <c r="U98" s="290"/>
      <c r="V98" s="285"/>
      <c r="W98" s="292"/>
      <c r="X98" s="293"/>
      <c r="Y98" s="305"/>
      <c r="Z98" s="305"/>
      <c r="AA98" s="309"/>
      <c r="AB98" s="309"/>
      <c r="AC98" s="309"/>
      <c r="AD98" s="309"/>
      <c r="AE98" s="309"/>
      <c r="AF98" s="309"/>
      <c r="AG98" s="309"/>
      <c r="AH98" s="311"/>
      <c r="AI98" s="311"/>
      <c r="AJ98" s="311"/>
      <c r="AK98" s="311"/>
      <c r="AL98" s="311"/>
      <c r="AM98" s="309"/>
      <c r="AN98" s="309"/>
      <c r="AO98" s="309"/>
      <c r="AP98" s="311"/>
      <c r="AQ98" s="311"/>
      <c r="AR98" s="311"/>
      <c r="AS98" s="313"/>
    </row>
    <row r="99" spans="1:45" s="314" customFormat="1" ht="15" x14ac:dyDescent="0.15">
      <c r="A99" s="283"/>
      <c r="B99" s="283"/>
      <c r="C99" s="283"/>
      <c r="D99" s="284" t="s">
        <v>23</v>
      </c>
      <c r="E99" s="285" t="s">
        <v>25</v>
      </c>
      <c r="F99" s="467"/>
      <c r="G99" s="430"/>
      <c r="H99" s="453"/>
      <c r="I99" s="316"/>
      <c r="J99" s="315"/>
      <c r="K99" s="316"/>
      <c r="L99" s="316"/>
      <c r="M99" s="316"/>
      <c r="N99" s="316"/>
      <c r="O99" s="317"/>
      <c r="P99" s="316"/>
      <c r="Q99" s="290"/>
      <c r="R99" s="290"/>
      <c r="S99" s="290"/>
      <c r="T99" s="290"/>
      <c r="U99" s="290"/>
      <c r="V99" s="291"/>
      <c r="W99" s="292"/>
      <c r="X99" s="293"/>
      <c r="Y99" s="305"/>
      <c r="Z99" s="305"/>
      <c r="AA99" s="309"/>
      <c r="AB99" s="309"/>
      <c r="AC99" s="309"/>
      <c r="AD99" s="309"/>
      <c r="AE99" s="309"/>
      <c r="AF99" s="309"/>
      <c r="AG99" s="309"/>
      <c r="AH99" s="311"/>
      <c r="AI99" s="311"/>
      <c r="AJ99" s="311"/>
      <c r="AK99" s="311"/>
      <c r="AL99" s="311"/>
      <c r="AM99" s="309"/>
      <c r="AN99" s="309"/>
      <c r="AO99" s="309"/>
      <c r="AP99" s="311"/>
      <c r="AQ99" s="311"/>
      <c r="AR99" s="311"/>
      <c r="AS99" s="313"/>
    </row>
    <row r="100" spans="1:45" s="314" customFormat="1" x14ac:dyDescent="0.15">
      <c r="A100" s="302"/>
      <c r="B100" s="303"/>
      <c r="C100" s="303"/>
      <c r="D100" s="284" t="s">
        <v>23</v>
      </c>
      <c r="E100" s="285" t="s">
        <v>16</v>
      </c>
      <c r="F100" s="467"/>
      <c r="G100" s="431"/>
      <c r="H100" s="455"/>
      <c r="I100" s="316"/>
      <c r="J100" s="315"/>
      <c r="K100" s="316"/>
      <c r="L100" s="316"/>
      <c r="M100" s="316"/>
      <c r="N100" s="316"/>
      <c r="O100" s="289"/>
      <c r="P100" s="316"/>
      <c r="Q100" s="290"/>
      <c r="R100" s="290"/>
      <c r="S100" s="290"/>
      <c r="T100" s="290"/>
      <c r="U100" s="290"/>
      <c r="V100" s="291"/>
      <c r="W100" s="292"/>
      <c r="X100" s="293"/>
      <c r="Y100" s="305"/>
      <c r="Z100" s="305"/>
      <c r="AA100" s="309"/>
      <c r="AB100" s="309"/>
      <c r="AC100" s="309"/>
      <c r="AD100" s="309"/>
      <c r="AE100" s="309"/>
      <c r="AF100" s="309"/>
      <c r="AG100" s="309"/>
      <c r="AH100" s="311"/>
      <c r="AI100" s="311"/>
      <c r="AJ100" s="311"/>
      <c r="AK100" s="311"/>
      <c r="AL100" s="311"/>
      <c r="AM100" s="309"/>
      <c r="AN100" s="309"/>
      <c r="AO100" s="309"/>
      <c r="AP100" s="311"/>
      <c r="AQ100" s="311"/>
      <c r="AR100" s="311"/>
      <c r="AS100" s="313"/>
    </row>
    <row r="101" spans="1:45" s="314" customFormat="1" x14ac:dyDescent="0.15">
      <c r="A101" s="302"/>
      <c r="B101" s="303"/>
      <c r="C101" s="303"/>
      <c r="D101" s="284" t="s">
        <v>23</v>
      </c>
      <c r="E101" s="286" t="s">
        <v>553</v>
      </c>
      <c r="F101" s="467"/>
      <c r="G101" s="431"/>
      <c r="H101" s="455"/>
      <c r="I101" s="316"/>
      <c r="J101" s="315"/>
      <c r="K101" s="316"/>
      <c r="L101" s="316"/>
      <c r="M101" s="316"/>
      <c r="N101" s="316"/>
      <c r="O101" s="289"/>
      <c r="P101" s="316"/>
      <c r="Q101" s="290"/>
      <c r="R101" s="290"/>
      <c r="S101" s="290"/>
      <c r="T101" s="290"/>
      <c r="U101" s="290"/>
      <c r="V101" s="291"/>
      <c r="W101" s="292"/>
      <c r="X101" s="293"/>
      <c r="Y101" s="305"/>
      <c r="Z101" s="305"/>
      <c r="AA101" s="309"/>
      <c r="AB101" s="309"/>
      <c r="AC101" s="309"/>
      <c r="AD101" s="309"/>
      <c r="AE101" s="309"/>
      <c r="AF101" s="309"/>
      <c r="AG101" s="309"/>
      <c r="AH101" s="311"/>
      <c r="AI101" s="311"/>
      <c r="AJ101" s="311"/>
      <c r="AK101" s="311"/>
      <c r="AL101" s="311"/>
      <c r="AM101" s="309"/>
      <c r="AN101" s="309"/>
      <c r="AO101" s="309"/>
      <c r="AP101" s="311"/>
      <c r="AQ101" s="311"/>
      <c r="AR101" s="311"/>
      <c r="AS101" s="313"/>
    </row>
    <row r="102" spans="1:45" s="314" customFormat="1" x14ac:dyDescent="0.15">
      <c r="A102" s="302"/>
      <c r="B102" s="303"/>
      <c r="C102" s="303"/>
      <c r="D102" s="284" t="s">
        <v>23</v>
      </c>
      <c r="E102" s="286" t="s">
        <v>553</v>
      </c>
      <c r="F102" s="467"/>
      <c r="G102" s="431"/>
      <c r="H102" s="455"/>
      <c r="I102" s="316"/>
      <c r="J102" s="315"/>
      <c r="K102" s="316"/>
      <c r="L102" s="316"/>
      <c r="M102" s="316"/>
      <c r="N102" s="316"/>
      <c r="O102" s="289"/>
      <c r="P102" s="316"/>
      <c r="Q102" s="290"/>
      <c r="R102" s="290"/>
      <c r="S102" s="290"/>
      <c r="T102" s="290"/>
      <c r="U102" s="290"/>
      <c r="V102" s="291"/>
      <c r="W102" s="292"/>
      <c r="X102" s="293"/>
      <c r="Y102" s="305"/>
      <c r="Z102" s="305"/>
      <c r="AA102" s="309"/>
      <c r="AB102" s="309"/>
      <c r="AC102" s="309"/>
      <c r="AD102" s="309"/>
      <c r="AE102" s="309"/>
      <c r="AF102" s="309"/>
      <c r="AG102" s="309"/>
      <c r="AH102" s="311"/>
      <c r="AI102" s="311"/>
      <c r="AJ102" s="311"/>
      <c r="AK102" s="311"/>
      <c r="AL102" s="311"/>
      <c r="AM102" s="309"/>
      <c r="AN102" s="309"/>
      <c r="AO102" s="309"/>
      <c r="AP102" s="311"/>
      <c r="AQ102" s="311"/>
      <c r="AR102" s="311"/>
      <c r="AS102" s="313"/>
    </row>
    <row r="103" spans="1:45" s="314" customFormat="1" ht="14" thickBot="1" x14ac:dyDescent="0.2">
      <c r="A103" s="318"/>
      <c r="B103" s="319"/>
      <c r="C103" s="319"/>
      <c r="D103" s="320" t="s">
        <v>23</v>
      </c>
      <c r="E103" s="321" t="s">
        <v>553</v>
      </c>
      <c r="F103" s="468"/>
      <c r="G103" s="432"/>
      <c r="H103" s="456"/>
      <c r="I103" s="323"/>
      <c r="J103" s="323"/>
      <c r="K103" s="323"/>
      <c r="L103" s="323"/>
      <c r="M103" s="323"/>
      <c r="N103" s="323"/>
      <c r="O103" s="322"/>
      <c r="P103" s="323"/>
      <c r="Q103" s="324"/>
      <c r="R103" s="324"/>
      <c r="S103" s="324"/>
      <c r="T103" s="324"/>
      <c r="U103" s="324"/>
      <c r="V103" s="325"/>
      <c r="W103" s="326"/>
      <c r="X103" s="327"/>
      <c r="Y103" s="305"/>
      <c r="Z103" s="305"/>
      <c r="AA103" s="309"/>
      <c r="AB103" s="309"/>
      <c r="AC103" s="309"/>
      <c r="AD103" s="309"/>
      <c r="AE103" s="309"/>
      <c r="AF103" s="309"/>
      <c r="AG103" s="309"/>
      <c r="AH103" s="311"/>
      <c r="AI103" s="311"/>
      <c r="AJ103" s="311"/>
      <c r="AK103" s="311"/>
      <c r="AL103" s="311"/>
      <c r="AM103" s="309"/>
      <c r="AN103" s="309"/>
      <c r="AO103" s="309"/>
      <c r="AP103" s="311"/>
      <c r="AQ103" s="311"/>
      <c r="AR103" s="311"/>
      <c r="AS103" s="313"/>
    </row>
    <row r="104" spans="1:45" s="329" customFormat="1" ht="92" thickBot="1" x14ac:dyDescent="0.2">
      <c r="A104" s="283" t="s">
        <v>549</v>
      </c>
      <c r="B104" s="283" t="s">
        <v>236</v>
      </c>
      <c r="C104" s="339" t="s">
        <v>240</v>
      </c>
      <c r="D104" s="284" t="s">
        <v>24</v>
      </c>
      <c r="E104" s="285" t="s">
        <v>25</v>
      </c>
      <c r="F104" s="467"/>
      <c r="G104" s="430"/>
      <c r="H104" s="453"/>
      <c r="I104" s="286"/>
      <c r="J104" s="287"/>
      <c r="K104" s="286"/>
      <c r="L104" s="288"/>
      <c r="M104" s="288"/>
      <c r="N104" s="288"/>
      <c r="O104" s="289"/>
      <c r="P104" s="286"/>
      <c r="Q104" s="290"/>
      <c r="R104" s="290"/>
      <c r="S104" s="290"/>
      <c r="T104" s="290"/>
      <c r="U104" s="290"/>
      <c r="V104" s="291"/>
      <c r="W104" s="292"/>
      <c r="X104" s="293"/>
      <c r="Y104" s="305"/>
      <c r="Z104" s="305"/>
      <c r="AA104" s="309"/>
      <c r="AB104" s="309"/>
      <c r="AC104" s="309"/>
      <c r="AD104" s="309"/>
      <c r="AE104" s="309"/>
      <c r="AF104" s="309"/>
      <c r="AG104" s="309"/>
      <c r="AH104" s="311"/>
      <c r="AI104" s="311"/>
      <c r="AJ104" s="311"/>
      <c r="AK104" s="311"/>
      <c r="AL104" s="311"/>
      <c r="AM104" s="309"/>
      <c r="AN104" s="309"/>
      <c r="AO104" s="309"/>
      <c r="AP104" s="311"/>
      <c r="AQ104" s="311"/>
      <c r="AR104" s="311"/>
      <c r="AS104" s="328"/>
    </row>
    <row r="105" spans="1:45" s="331" customFormat="1" ht="65" x14ac:dyDescent="0.15">
      <c r="A105" s="302"/>
      <c r="B105" s="303"/>
      <c r="C105" s="303"/>
      <c r="D105" s="284" t="s">
        <v>24</v>
      </c>
      <c r="E105" s="285" t="s">
        <v>16</v>
      </c>
      <c r="F105" s="467" t="s">
        <v>739</v>
      </c>
      <c r="G105" s="430" t="s">
        <v>784</v>
      </c>
      <c r="H105" s="458" t="s">
        <v>741</v>
      </c>
      <c r="I105" s="286"/>
      <c r="J105" s="304"/>
      <c r="K105" s="286"/>
      <c r="L105" s="288"/>
      <c r="M105" s="288"/>
      <c r="N105" s="288"/>
      <c r="O105" s="289"/>
      <c r="P105" s="286"/>
      <c r="Q105" s="290"/>
      <c r="R105" s="290"/>
      <c r="S105" s="290"/>
      <c r="T105" s="290"/>
      <c r="U105" s="290"/>
      <c r="V105" s="291"/>
      <c r="W105" s="292"/>
      <c r="X105" s="293"/>
      <c r="Y105" s="305"/>
      <c r="Z105" s="305"/>
      <c r="AA105" s="309"/>
      <c r="AB105" s="309"/>
      <c r="AC105" s="309"/>
      <c r="AD105" s="309"/>
      <c r="AE105" s="309"/>
      <c r="AF105" s="309"/>
      <c r="AG105" s="309"/>
      <c r="AH105" s="311"/>
      <c r="AI105" s="311"/>
      <c r="AJ105" s="311"/>
      <c r="AK105" s="311"/>
      <c r="AL105" s="311"/>
      <c r="AM105" s="309"/>
      <c r="AN105" s="309"/>
      <c r="AO105" s="309"/>
      <c r="AP105" s="311"/>
      <c r="AQ105" s="311"/>
      <c r="AR105" s="311"/>
      <c r="AS105" s="330"/>
    </row>
    <row r="106" spans="1:45" s="314" customFormat="1" x14ac:dyDescent="0.15">
      <c r="A106" s="302"/>
      <c r="B106" s="303"/>
      <c r="C106" s="303"/>
      <c r="D106" s="284" t="s">
        <v>24</v>
      </c>
      <c r="E106" s="286" t="s">
        <v>553</v>
      </c>
      <c r="F106" s="454"/>
      <c r="G106" s="433"/>
      <c r="H106" s="454"/>
      <c r="I106" s="286"/>
      <c r="J106" s="304"/>
      <c r="K106" s="286"/>
      <c r="L106" s="288"/>
      <c r="M106" s="288"/>
      <c r="N106" s="288"/>
      <c r="O106" s="289"/>
      <c r="P106" s="286"/>
      <c r="Q106" s="290"/>
      <c r="R106" s="290"/>
      <c r="S106" s="290"/>
      <c r="T106" s="290"/>
      <c r="U106" s="290"/>
      <c r="V106" s="285"/>
      <c r="W106" s="292"/>
      <c r="X106" s="293"/>
      <c r="Y106" s="305"/>
      <c r="Z106" s="305"/>
      <c r="AA106" s="309"/>
      <c r="AB106" s="309"/>
      <c r="AC106" s="309"/>
      <c r="AD106" s="309"/>
      <c r="AE106" s="309"/>
      <c r="AF106" s="309"/>
      <c r="AG106" s="309"/>
      <c r="AH106" s="311"/>
      <c r="AI106" s="311"/>
      <c r="AJ106" s="311"/>
      <c r="AK106" s="311"/>
      <c r="AL106" s="311"/>
      <c r="AM106" s="309"/>
      <c r="AN106" s="309"/>
      <c r="AO106" s="309"/>
      <c r="AP106" s="311"/>
      <c r="AQ106" s="311"/>
      <c r="AR106" s="311"/>
      <c r="AS106" s="313"/>
    </row>
    <row r="107" spans="1:45" s="314" customFormat="1" x14ac:dyDescent="0.15">
      <c r="A107" s="302"/>
      <c r="B107" s="303"/>
      <c r="C107" s="303"/>
      <c r="D107" s="284" t="s">
        <v>24</v>
      </c>
      <c r="E107" s="286" t="s">
        <v>553</v>
      </c>
      <c r="F107" s="454"/>
      <c r="G107" s="433"/>
      <c r="H107" s="454"/>
      <c r="I107" s="286"/>
      <c r="J107" s="315"/>
      <c r="K107" s="286"/>
      <c r="L107" s="288"/>
      <c r="M107" s="288"/>
      <c r="N107" s="288"/>
      <c r="O107" s="289"/>
      <c r="P107" s="286"/>
      <c r="Q107" s="290"/>
      <c r="R107" s="290"/>
      <c r="S107" s="290"/>
      <c r="T107" s="290"/>
      <c r="U107" s="290"/>
      <c r="V107" s="285"/>
      <c r="W107" s="292"/>
      <c r="X107" s="293"/>
      <c r="Y107" s="305"/>
      <c r="Z107" s="305"/>
      <c r="AA107" s="309"/>
      <c r="AB107" s="309"/>
      <c r="AC107" s="309"/>
      <c r="AD107" s="309"/>
      <c r="AE107" s="309"/>
      <c r="AF107" s="309"/>
      <c r="AG107" s="309"/>
      <c r="AH107" s="311"/>
      <c r="AI107" s="311"/>
      <c r="AJ107" s="311"/>
      <c r="AK107" s="311"/>
      <c r="AL107" s="311"/>
      <c r="AM107" s="309"/>
      <c r="AN107" s="309"/>
      <c r="AO107" s="309"/>
      <c r="AP107" s="311"/>
      <c r="AQ107" s="311"/>
      <c r="AR107" s="311"/>
      <c r="AS107" s="313"/>
    </row>
    <row r="108" spans="1:45" s="314" customFormat="1" x14ac:dyDescent="0.15">
      <c r="A108" s="302"/>
      <c r="B108" s="303"/>
      <c r="C108" s="303"/>
      <c r="D108" s="284" t="s">
        <v>24</v>
      </c>
      <c r="E108" s="286" t="s">
        <v>553</v>
      </c>
      <c r="F108" s="467"/>
      <c r="G108" s="430"/>
      <c r="H108" s="455"/>
      <c r="I108" s="286"/>
      <c r="J108" s="315"/>
      <c r="K108" s="286"/>
      <c r="L108" s="288"/>
      <c r="M108" s="288"/>
      <c r="N108" s="288"/>
      <c r="O108" s="289"/>
      <c r="P108" s="286"/>
      <c r="Q108" s="290"/>
      <c r="R108" s="290"/>
      <c r="S108" s="290"/>
      <c r="T108" s="290"/>
      <c r="U108" s="290"/>
      <c r="V108" s="285"/>
      <c r="W108" s="292"/>
      <c r="X108" s="293"/>
      <c r="Y108" s="305"/>
      <c r="Z108" s="305"/>
      <c r="AA108" s="309"/>
      <c r="AB108" s="309"/>
      <c r="AC108" s="309"/>
      <c r="AD108" s="309"/>
      <c r="AE108" s="309"/>
      <c r="AF108" s="309"/>
      <c r="AG108" s="309"/>
      <c r="AH108" s="311"/>
      <c r="AI108" s="311"/>
      <c r="AJ108" s="311"/>
      <c r="AK108" s="311"/>
      <c r="AL108" s="311"/>
      <c r="AM108" s="309"/>
      <c r="AN108" s="309"/>
      <c r="AO108" s="309"/>
      <c r="AP108" s="311"/>
      <c r="AQ108" s="311"/>
      <c r="AR108" s="311"/>
      <c r="AS108" s="313"/>
    </row>
    <row r="109" spans="1:45" s="314" customFormat="1" ht="15" x14ac:dyDescent="0.15">
      <c r="A109" s="283"/>
      <c r="B109" s="283"/>
      <c r="C109" s="283"/>
      <c r="D109" s="284" t="s">
        <v>23</v>
      </c>
      <c r="E109" s="285" t="s">
        <v>25</v>
      </c>
      <c r="F109" s="467"/>
      <c r="G109" s="430"/>
      <c r="H109" s="453"/>
      <c r="I109" s="316"/>
      <c r="J109" s="315"/>
      <c r="K109" s="316"/>
      <c r="L109" s="316"/>
      <c r="M109" s="316"/>
      <c r="N109" s="316"/>
      <c r="O109" s="317"/>
      <c r="P109" s="316"/>
      <c r="Q109" s="290"/>
      <c r="R109" s="290"/>
      <c r="S109" s="290"/>
      <c r="T109" s="290"/>
      <c r="U109" s="290"/>
      <c r="V109" s="291"/>
      <c r="W109" s="292"/>
      <c r="X109" s="293"/>
      <c r="Y109" s="305"/>
      <c r="Z109" s="305"/>
      <c r="AA109" s="309"/>
      <c r="AB109" s="309"/>
      <c r="AC109" s="309"/>
      <c r="AD109" s="309"/>
      <c r="AE109" s="309"/>
      <c r="AF109" s="309"/>
      <c r="AG109" s="309"/>
      <c r="AH109" s="311"/>
      <c r="AI109" s="311"/>
      <c r="AJ109" s="311"/>
      <c r="AK109" s="311"/>
      <c r="AL109" s="311"/>
      <c r="AM109" s="309"/>
      <c r="AN109" s="309"/>
      <c r="AO109" s="309"/>
      <c r="AP109" s="311"/>
      <c r="AQ109" s="311"/>
      <c r="AR109" s="311"/>
      <c r="AS109" s="313"/>
    </row>
    <row r="110" spans="1:45" s="314" customFormat="1" x14ac:dyDescent="0.15">
      <c r="A110" s="302"/>
      <c r="B110" s="303"/>
      <c r="C110" s="303"/>
      <c r="D110" s="284" t="s">
        <v>23</v>
      </c>
      <c r="E110" s="285" t="s">
        <v>16</v>
      </c>
      <c r="F110" s="467"/>
      <c r="G110" s="431"/>
      <c r="H110" s="455"/>
      <c r="I110" s="316"/>
      <c r="J110" s="315"/>
      <c r="K110" s="316"/>
      <c r="L110" s="316"/>
      <c r="M110" s="316"/>
      <c r="N110" s="316"/>
      <c r="O110" s="289"/>
      <c r="P110" s="316"/>
      <c r="Q110" s="290"/>
      <c r="R110" s="290"/>
      <c r="S110" s="290"/>
      <c r="T110" s="290"/>
      <c r="U110" s="290"/>
      <c r="V110" s="291"/>
      <c r="W110" s="292"/>
      <c r="X110" s="293"/>
      <c r="Y110" s="305"/>
      <c r="Z110" s="305"/>
      <c r="AA110" s="309"/>
      <c r="AB110" s="309"/>
      <c r="AC110" s="309"/>
      <c r="AD110" s="309"/>
      <c r="AE110" s="309"/>
      <c r="AF110" s="309"/>
      <c r="AG110" s="309"/>
      <c r="AH110" s="311"/>
      <c r="AI110" s="311"/>
      <c r="AJ110" s="311"/>
      <c r="AK110" s="311"/>
      <c r="AL110" s="311"/>
      <c r="AM110" s="309"/>
      <c r="AN110" s="309"/>
      <c r="AO110" s="309"/>
      <c r="AP110" s="311"/>
      <c r="AQ110" s="311"/>
      <c r="AR110" s="311"/>
      <c r="AS110" s="313"/>
    </row>
    <row r="111" spans="1:45" s="314" customFormat="1" x14ac:dyDescent="0.15">
      <c r="A111" s="302"/>
      <c r="B111" s="303"/>
      <c r="C111" s="303"/>
      <c r="D111" s="284" t="s">
        <v>23</v>
      </c>
      <c r="E111" s="286" t="s">
        <v>553</v>
      </c>
      <c r="F111" s="467"/>
      <c r="G111" s="431"/>
      <c r="H111" s="455"/>
      <c r="I111" s="316"/>
      <c r="J111" s="315"/>
      <c r="K111" s="316"/>
      <c r="L111" s="316"/>
      <c r="M111" s="316"/>
      <c r="N111" s="316"/>
      <c r="O111" s="289"/>
      <c r="P111" s="316"/>
      <c r="Q111" s="290"/>
      <c r="R111" s="290"/>
      <c r="S111" s="290"/>
      <c r="T111" s="290"/>
      <c r="U111" s="290"/>
      <c r="V111" s="291"/>
      <c r="W111" s="292"/>
      <c r="X111" s="293"/>
      <c r="Y111" s="305"/>
      <c r="Z111" s="305"/>
      <c r="AA111" s="309"/>
      <c r="AB111" s="309"/>
      <c r="AC111" s="309"/>
      <c r="AD111" s="309"/>
      <c r="AE111" s="309"/>
      <c r="AF111" s="309"/>
      <c r="AG111" s="309"/>
      <c r="AH111" s="311"/>
      <c r="AI111" s="311"/>
      <c r="AJ111" s="311"/>
      <c r="AK111" s="311"/>
      <c r="AL111" s="311"/>
      <c r="AM111" s="309"/>
      <c r="AN111" s="309"/>
      <c r="AO111" s="309"/>
      <c r="AP111" s="311"/>
      <c r="AQ111" s="311"/>
      <c r="AR111" s="311"/>
      <c r="AS111" s="313"/>
    </row>
    <row r="112" spans="1:45" s="314" customFormat="1" x14ac:dyDescent="0.15">
      <c r="A112" s="302"/>
      <c r="B112" s="303"/>
      <c r="C112" s="303"/>
      <c r="D112" s="284" t="s">
        <v>23</v>
      </c>
      <c r="E112" s="286" t="s">
        <v>553</v>
      </c>
      <c r="F112" s="467"/>
      <c r="G112" s="431"/>
      <c r="H112" s="455"/>
      <c r="I112" s="316"/>
      <c r="J112" s="315"/>
      <c r="K112" s="316"/>
      <c r="L112" s="316"/>
      <c r="M112" s="316"/>
      <c r="N112" s="316"/>
      <c r="O112" s="289"/>
      <c r="P112" s="316"/>
      <c r="Q112" s="290"/>
      <c r="R112" s="290"/>
      <c r="S112" s="290"/>
      <c r="T112" s="290"/>
      <c r="U112" s="290"/>
      <c r="V112" s="291"/>
      <c r="W112" s="292"/>
      <c r="X112" s="293"/>
      <c r="Y112" s="305"/>
      <c r="Z112" s="305"/>
      <c r="AA112" s="309"/>
      <c r="AB112" s="309"/>
      <c r="AC112" s="309"/>
      <c r="AD112" s="309"/>
      <c r="AE112" s="309"/>
      <c r="AF112" s="309"/>
      <c r="AG112" s="309"/>
      <c r="AH112" s="311"/>
      <c r="AI112" s="311"/>
      <c r="AJ112" s="311"/>
      <c r="AK112" s="311"/>
      <c r="AL112" s="311"/>
      <c r="AM112" s="309"/>
      <c r="AN112" s="309"/>
      <c r="AO112" s="309"/>
      <c r="AP112" s="311"/>
      <c r="AQ112" s="311"/>
      <c r="AR112" s="311"/>
      <c r="AS112" s="313"/>
    </row>
    <row r="113" spans="1:45" s="314" customFormat="1" ht="14" thickBot="1" x14ac:dyDescent="0.2">
      <c r="A113" s="318"/>
      <c r="B113" s="319"/>
      <c r="C113" s="319"/>
      <c r="D113" s="320" t="s">
        <v>23</v>
      </c>
      <c r="E113" s="321" t="s">
        <v>553</v>
      </c>
      <c r="F113" s="468"/>
      <c r="G113" s="432"/>
      <c r="H113" s="456"/>
      <c r="I113" s="323"/>
      <c r="J113" s="323"/>
      <c r="K113" s="323"/>
      <c r="L113" s="323"/>
      <c r="M113" s="323"/>
      <c r="N113" s="323"/>
      <c r="O113" s="322"/>
      <c r="P113" s="323"/>
      <c r="Q113" s="324"/>
      <c r="R113" s="324"/>
      <c r="S113" s="324"/>
      <c r="T113" s="324"/>
      <c r="U113" s="324"/>
      <c r="V113" s="325"/>
      <c r="W113" s="326"/>
      <c r="X113" s="327"/>
      <c r="Y113" s="305"/>
      <c r="Z113" s="305"/>
      <c r="AA113" s="309"/>
      <c r="AB113" s="309"/>
      <c r="AC113" s="309"/>
      <c r="AD113" s="309"/>
      <c r="AE113" s="309"/>
      <c r="AF113" s="309"/>
      <c r="AG113" s="309"/>
      <c r="AH113" s="311"/>
      <c r="AI113" s="311"/>
      <c r="AJ113" s="311"/>
      <c r="AK113" s="311"/>
      <c r="AL113" s="311"/>
      <c r="AM113" s="309"/>
      <c r="AN113" s="309"/>
      <c r="AO113" s="309"/>
      <c r="AP113" s="311"/>
      <c r="AQ113" s="311"/>
      <c r="AR113" s="311"/>
      <c r="AS113" s="313"/>
    </row>
    <row r="114" spans="1:45" s="329" customFormat="1" ht="92" thickBot="1" x14ac:dyDescent="0.2">
      <c r="A114" s="283" t="s">
        <v>549</v>
      </c>
      <c r="B114" s="283" t="s">
        <v>236</v>
      </c>
      <c r="C114" s="339" t="s">
        <v>241</v>
      </c>
      <c r="D114" s="284" t="s">
        <v>24</v>
      </c>
      <c r="E114" s="285" t="s">
        <v>25</v>
      </c>
      <c r="F114" s="467" t="s">
        <v>739</v>
      </c>
      <c r="G114" s="429" t="s">
        <v>788</v>
      </c>
      <c r="H114" s="452" t="s">
        <v>787</v>
      </c>
      <c r="I114" s="286"/>
      <c r="J114" s="287"/>
      <c r="K114" s="286"/>
      <c r="L114" s="288"/>
      <c r="M114" s="288"/>
      <c r="N114" s="288"/>
      <c r="O114" s="289"/>
      <c r="P114" s="286"/>
      <c r="Q114" s="290"/>
      <c r="R114" s="290"/>
      <c r="S114" s="290"/>
      <c r="T114" s="290"/>
      <c r="U114" s="290"/>
      <c r="V114" s="291"/>
      <c r="W114" s="292"/>
      <c r="X114" s="293"/>
      <c r="Y114" s="305"/>
      <c r="Z114" s="305"/>
      <c r="AA114" s="309"/>
      <c r="AB114" s="309"/>
      <c r="AC114" s="309"/>
      <c r="AD114" s="309"/>
      <c r="AE114" s="309"/>
      <c r="AF114" s="309"/>
      <c r="AG114" s="309"/>
      <c r="AH114" s="311"/>
      <c r="AI114" s="311"/>
      <c r="AJ114" s="311"/>
      <c r="AK114" s="311"/>
      <c r="AL114" s="311"/>
      <c r="AM114" s="309"/>
      <c r="AN114" s="309"/>
      <c r="AO114" s="309"/>
      <c r="AP114" s="311"/>
      <c r="AQ114" s="311"/>
      <c r="AR114" s="311"/>
      <c r="AS114" s="328"/>
    </row>
    <row r="115" spans="1:45" s="331" customFormat="1" ht="65" x14ac:dyDescent="0.15">
      <c r="A115" s="302"/>
      <c r="B115" s="303"/>
      <c r="C115" s="303"/>
      <c r="D115" s="284" t="s">
        <v>24</v>
      </c>
      <c r="E115" s="285" t="s">
        <v>16</v>
      </c>
      <c r="F115" s="467" t="s">
        <v>739</v>
      </c>
      <c r="G115" s="430" t="s">
        <v>784</v>
      </c>
      <c r="H115" s="458" t="s">
        <v>741</v>
      </c>
      <c r="I115" s="286"/>
      <c r="J115" s="304"/>
      <c r="K115" s="286"/>
      <c r="L115" s="288"/>
      <c r="M115" s="288"/>
      <c r="N115" s="288"/>
      <c r="O115" s="289"/>
      <c r="P115" s="286"/>
      <c r="Q115" s="290"/>
      <c r="R115" s="290"/>
      <c r="S115" s="290"/>
      <c r="T115" s="290"/>
      <c r="U115" s="290"/>
      <c r="V115" s="291"/>
      <c r="W115" s="292"/>
      <c r="X115" s="293"/>
      <c r="Y115" s="305"/>
      <c r="Z115" s="305"/>
      <c r="AA115" s="309"/>
      <c r="AB115" s="309"/>
      <c r="AC115" s="309"/>
      <c r="AD115" s="309"/>
      <c r="AE115" s="309"/>
      <c r="AF115" s="309"/>
      <c r="AG115" s="309"/>
      <c r="AH115" s="311"/>
      <c r="AI115" s="311"/>
      <c r="AJ115" s="311"/>
      <c r="AK115" s="311"/>
      <c r="AL115" s="311"/>
      <c r="AM115" s="309"/>
      <c r="AN115" s="309"/>
      <c r="AO115" s="309"/>
      <c r="AP115" s="311"/>
      <c r="AQ115" s="311"/>
      <c r="AR115" s="311"/>
      <c r="AS115" s="330"/>
    </row>
    <row r="116" spans="1:45" s="314" customFormat="1" ht="39" x14ac:dyDescent="0.15">
      <c r="A116" s="302"/>
      <c r="B116" s="303"/>
      <c r="C116" s="303"/>
      <c r="D116" s="284" t="s">
        <v>24</v>
      </c>
      <c r="E116" s="286" t="s">
        <v>25</v>
      </c>
      <c r="F116" s="467" t="s">
        <v>739</v>
      </c>
      <c r="G116" s="430" t="s">
        <v>768</v>
      </c>
      <c r="H116" s="453" t="s">
        <v>737</v>
      </c>
      <c r="I116" s="286"/>
      <c r="J116" s="304"/>
      <c r="K116" s="286"/>
      <c r="L116" s="288"/>
      <c r="M116" s="288"/>
      <c r="N116" s="288"/>
      <c r="O116" s="289"/>
      <c r="P116" s="286"/>
      <c r="Q116" s="290"/>
      <c r="R116" s="290"/>
      <c r="S116" s="290"/>
      <c r="T116" s="290"/>
      <c r="U116" s="290"/>
      <c r="V116" s="285"/>
      <c r="W116" s="292"/>
      <c r="X116" s="293"/>
      <c r="Y116" s="305"/>
      <c r="Z116" s="305"/>
      <c r="AA116" s="309"/>
      <c r="AB116" s="309"/>
      <c r="AC116" s="309"/>
      <c r="AD116" s="309"/>
      <c r="AE116" s="309"/>
      <c r="AF116" s="309"/>
      <c r="AG116" s="309"/>
      <c r="AH116" s="311"/>
      <c r="AI116" s="311"/>
      <c r="AJ116" s="311"/>
      <c r="AK116" s="311"/>
      <c r="AL116" s="311"/>
      <c r="AM116" s="309"/>
      <c r="AN116" s="309"/>
      <c r="AO116" s="309"/>
      <c r="AP116" s="311"/>
      <c r="AQ116" s="311"/>
      <c r="AR116" s="311"/>
      <c r="AS116" s="313"/>
    </row>
    <row r="117" spans="1:45" s="314" customFormat="1" x14ac:dyDescent="0.15">
      <c r="A117" s="302"/>
      <c r="B117" s="303"/>
      <c r="C117" s="303"/>
      <c r="D117" s="284" t="s">
        <v>24</v>
      </c>
      <c r="E117" s="286" t="s">
        <v>553</v>
      </c>
      <c r="F117" s="454"/>
      <c r="G117" s="433"/>
      <c r="H117" s="454"/>
      <c r="I117" s="286"/>
      <c r="J117" s="315"/>
      <c r="K117" s="286"/>
      <c r="L117" s="288"/>
      <c r="M117" s="288"/>
      <c r="N117" s="288"/>
      <c r="O117" s="289"/>
      <c r="P117" s="286"/>
      <c r="Q117" s="290"/>
      <c r="R117" s="290"/>
      <c r="S117" s="290"/>
      <c r="T117" s="290"/>
      <c r="U117" s="290"/>
      <c r="V117" s="285"/>
      <c r="W117" s="292"/>
      <c r="X117" s="293"/>
      <c r="Y117" s="305"/>
      <c r="Z117" s="305"/>
      <c r="AA117" s="309"/>
      <c r="AB117" s="309"/>
      <c r="AC117" s="309"/>
      <c r="AD117" s="309"/>
      <c r="AE117" s="309"/>
      <c r="AF117" s="309"/>
      <c r="AG117" s="309"/>
      <c r="AH117" s="311"/>
      <c r="AI117" s="311"/>
      <c r="AJ117" s="311"/>
      <c r="AK117" s="311"/>
      <c r="AL117" s="311"/>
      <c r="AM117" s="309"/>
      <c r="AN117" s="309"/>
      <c r="AO117" s="309"/>
      <c r="AP117" s="311"/>
      <c r="AQ117" s="311"/>
      <c r="AR117" s="311"/>
      <c r="AS117" s="313"/>
    </row>
    <row r="118" spans="1:45" s="314" customFormat="1" x14ac:dyDescent="0.15">
      <c r="A118" s="302"/>
      <c r="B118" s="303"/>
      <c r="C118" s="303"/>
      <c r="D118" s="284" t="s">
        <v>24</v>
      </c>
      <c r="E118" s="286" t="s">
        <v>553</v>
      </c>
      <c r="F118" s="454"/>
      <c r="G118" s="433"/>
      <c r="H118" s="454"/>
      <c r="I118" s="286"/>
      <c r="J118" s="315"/>
      <c r="K118" s="286"/>
      <c r="L118" s="288"/>
      <c r="M118" s="288"/>
      <c r="N118" s="288"/>
      <c r="O118" s="289"/>
      <c r="P118" s="286"/>
      <c r="Q118" s="290"/>
      <c r="R118" s="290"/>
      <c r="S118" s="290"/>
      <c r="T118" s="290"/>
      <c r="U118" s="290"/>
      <c r="V118" s="285"/>
      <c r="W118" s="292"/>
      <c r="X118" s="293"/>
      <c r="Y118" s="305"/>
      <c r="Z118" s="305"/>
      <c r="AA118" s="309"/>
      <c r="AB118" s="309"/>
      <c r="AC118" s="309"/>
      <c r="AD118" s="309"/>
      <c r="AE118" s="309"/>
      <c r="AF118" s="309"/>
      <c r="AG118" s="309"/>
      <c r="AH118" s="311"/>
      <c r="AI118" s="311"/>
      <c r="AJ118" s="311"/>
      <c r="AK118" s="311"/>
      <c r="AL118" s="311"/>
      <c r="AM118" s="309"/>
      <c r="AN118" s="309"/>
      <c r="AO118" s="309"/>
      <c r="AP118" s="311"/>
      <c r="AQ118" s="311"/>
      <c r="AR118" s="311"/>
      <c r="AS118" s="313"/>
    </row>
    <row r="119" spans="1:45" s="314" customFormat="1" ht="39" x14ac:dyDescent="0.15">
      <c r="A119" s="283"/>
      <c r="B119" s="283"/>
      <c r="C119" s="283"/>
      <c r="D119" s="284" t="s">
        <v>23</v>
      </c>
      <c r="E119" s="285" t="s">
        <v>25</v>
      </c>
      <c r="F119" s="467" t="s">
        <v>739</v>
      </c>
      <c r="G119" s="430" t="s">
        <v>732</v>
      </c>
      <c r="H119" s="453" t="s">
        <v>738</v>
      </c>
      <c r="I119" s="316"/>
      <c r="J119" s="315"/>
      <c r="K119" s="316"/>
      <c r="L119" s="316"/>
      <c r="M119" s="316"/>
      <c r="N119" s="316"/>
      <c r="O119" s="317"/>
      <c r="P119" s="316"/>
      <c r="Q119" s="290"/>
      <c r="R119" s="290"/>
      <c r="S119" s="290"/>
      <c r="T119" s="290"/>
      <c r="U119" s="290"/>
      <c r="V119" s="291"/>
      <c r="W119" s="292"/>
      <c r="X119" s="293"/>
      <c r="Y119" s="305"/>
      <c r="Z119" s="305"/>
      <c r="AA119" s="309"/>
      <c r="AB119" s="309"/>
      <c r="AC119" s="309"/>
      <c r="AD119" s="309"/>
      <c r="AE119" s="309"/>
      <c r="AF119" s="309"/>
      <c r="AG119" s="309"/>
      <c r="AH119" s="311"/>
      <c r="AI119" s="311"/>
      <c r="AJ119" s="311"/>
      <c r="AK119" s="311"/>
      <c r="AL119" s="311"/>
      <c r="AM119" s="309"/>
      <c r="AN119" s="309"/>
      <c r="AO119" s="309"/>
      <c r="AP119" s="311"/>
      <c r="AQ119" s="311"/>
      <c r="AR119" s="311"/>
      <c r="AS119" s="313"/>
    </row>
    <row r="120" spans="1:45" s="314" customFormat="1" ht="65" x14ac:dyDescent="0.15">
      <c r="A120" s="302"/>
      <c r="B120" s="303"/>
      <c r="C120" s="303"/>
      <c r="D120" s="284" t="s">
        <v>23</v>
      </c>
      <c r="E120" s="285" t="s">
        <v>16</v>
      </c>
      <c r="F120" s="467" t="s">
        <v>739</v>
      </c>
      <c r="G120" s="429" t="s">
        <v>789</v>
      </c>
      <c r="H120" s="452" t="s">
        <v>790</v>
      </c>
      <c r="I120" s="316"/>
      <c r="J120" s="315"/>
      <c r="K120" s="316"/>
      <c r="L120" s="316"/>
      <c r="M120" s="316"/>
      <c r="N120" s="316"/>
      <c r="O120" s="289"/>
      <c r="P120" s="316"/>
      <c r="Q120" s="290"/>
      <c r="R120" s="290"/>
      <c r="S120" s="290"/>
      <c r="T120" s="290"/>
      <c r="U120" s="290"/>
      <c r="V120" s="291"/>
      <c r="W120" s="292"/>
      <c r="X120" s="293"/>
      <c r="Y120" s="305"/>
      <c r="Z120" s="305"/>
      <c r="AA120" s="309"/>
      <c r="AB120" s="309"/>
      <c r="AC120" s="309"/>
      <c r="AD120" s="309"/>
      <c r="AE120" s="309"/>
      <c r="AF120" s="309"/>
      <c r="AG120" s="309"/>
      <c r="AH120" s="311"/>
      <c r="AI120" s="311"/>
      <c r="AJ120" s="311"/>
      <c r="AK120" s="311"/>
      <c r="AL120" s="311"/>
      <c r="AM120" s="309"/>
      <c r="AN120" s="309"/>
      <c r="AO120" s="309"/>
      <c r="AP120" s="311"/>
      <c r="AQ120" s="311"/>
      <c r="AR120" s="311"/>
      <c r="AS120" s="313"/>
    </row>
    <row r="121" spans="1:45" s="314" customFormat="1" x14ac:dyDescent="0.15">
      <c r="A121" s="302"/>
      <c r="B121" s="303"/>
      <c r="C121" s="303"/>
      <c r="D121" s="284" t="s">
        <v>23</v>
      </c>
      <c r="E121" s="286" t="s">
        <v>553</v>
      </c>
      <c r="F121" s="467"/>
      <c r="G121" s="431"/>
      <c r="H121" s="455"/>
      <c r="I121" s="316"/>
      <c r="J121" s="315"/>
      <c r="K121" s="316"/>
      <c r="L121" s="316"/>
      <c r="M121" s="316"/>
      <c r="N121" s="316"/>
      <c r="O121" s="289"/>
      <c r="P121" s="316"/>
      <c r="Q121" s="290"/>
      <c r="R121" s="290"/>
      <c r="S121" s="290"/>
      <c r="T121" s="290"/>
      <c r="U121" s="290"/>
      <c r="V121" s="291"/>
      <c r="W121" s="292"/>
      <c r="X121" s="293"/>
      <c r="Y121" s="305"/>
      <c r="Z121" s="305"/>
      <c r="AA121" s="309"/>
      <c r="AB121" s="309"/>
      <c r="AC121" s="309"/>
      <c r="AD121" s="309"/>
      <c r="AE121" s="309"/>
      <c r="AF121" s="309"/>
      <c r="AG121" s="309"/>
      <c r="AH121" s="311"/>
      <c r="AI121" s="311"/>
      <c r="AJ121" s="311"/>
      <c r="AK121" s="311"/>
      <c r="AL121" s="311"/>
      <c r="AM121" s="309"/>
      <c r="AN121" s="309"/>
      <c r="AO121" s="309"/>
      <c r="AP121" s="311"/>
      <c r="AQ121" s="311"/>
      <c r="AR121" s="311"/>
      <c r="AS121" s="313"/>
    </row>
    <row r="122" spans="1:45" s="314" customFormat="1" x14ac:dyDescent="0.15">
      <c r="A122" s="302"/>
      <c r="B122" s="303"/>
      <c r="C122" s="303"/>
      <c r="D122" s="284" t="s">
        <v>23</v>
      </c>
      <c r="E122" s="286" t="s">
        <v>553</v>
      </c>
      <c r="F122" s="467"/>
      <c r="G122" s="431"/>
      <c r="H122" s="455"/>
      <c r="I122" s="316"/>
      <c r="J122" s="315"/>
      <c r="K122" s="316"/>
      <c r="L122" s="316"/>
      <c r="M122" s="316"/>
      <c r="N122" s="316"/>
      <c r="O122" s="289"/>
      <c r="P122" s="316"/>
      <c r="Q122" s="290"/>
      <c r="R122" s="290"/>
      <c r="S122" s="290"/>
      <c r="T122" s="290"/>
      <c r="U122" s="290"/>
      <c r="V122" s="291"/>
      <c r="W122" s="292"/>
      <c r="X122" s="293"/>
      <c r="Y122" s="305"/>
      <c r="Z122" s="305"/>
      <c r="AA122" s="309"/>
      <c r="AB122" s="309"/>
      <c r="AC122" s="309"/>
      <c r="AD122" s="309"/>
      <c r="AE122" s="309"/>
      <c r="AF122" s="309"/>
      <c r="AG122" s="309"/>
      <c r="AH122" s="311"/>
      <c r="AI122" s="311"/>
      <c r="AJ122" s="311"/>
      <c r="AK122" s="311"/>
      <c r="AL122" s="311"/>
      <c r="AM122" s="309"/>
      <c r="AN122" s="309"/>
      <c r="AO122" s="309"/>
      <c r="AP122" s="311"/>
      <c r="AQ122" s="311"/>
      <c r="AR122" s="311"/>
      <c r="AS122" s="313"/>
    </row>
    <row r="123" spans="1:45" s="314" customFormat="1" ht="14" thickBot="1" x14ac:dyDescent="0.2">
      <c r="A123" s="318"/>
      <c r="B123" s="319"/>
      <c r="C123" s="319"/>
      <c r="D123" s="320" t="s">
        <v>23</v>
      </c>
      <c r="E123" s="321" t="s">
        <v>553</v>
      </c>
      <c r="F123" s="468"/>
      <c r="G123" s="432"/>
      <c r="H123" s="456"/>
      <c r="I123" s="323"/>
      <c r="J123" s="323"/>
      <c r="K123" s="323"/>
      <c r="L123" s="323"/>
      <c r="M123" s="323"/>
      <c r="N123" s="323"/>
      <c r="O123" s="322"/>
      <c r="P123" s="323"/>
      <c r="Q123" s="324"/>
      <c r="R123" s="324"/>
      <c r="S123" s="324"/>
      <c r="T123" s="324"/>
      <c r="U123" s="324"/>
      <c r="V123" s="325"/>
      <c r="W123" s="326"/>
      <c r="X123" s="327"/>
      <c r="Y123" s="305"/>
      <c r="Z123" s="305"/>
      <c r="AA123" s="309"/>
      <c r="AB123" s="309"/>
      <c r="AC123" s="309"/>
      <c r="AD123" s="309"/>
      <c r="AE123" s="309"/>
      <c r="AF123" s="309"/>
      <c r="AG123" s="309"/>
      <c r="AH123" s="311"/>
      <c r="AI123" s="311"/>
      <c r="AJ123" s="311"/>
      <c r="AK123" s="311"/>
      <c r="AL123" s="311"/>
      <c r="AM123" s="309"/>
      <c r="AN123" s="309"/>
      <c r="AO123" s="309"/>
      <c r="AP123" s="311"/>
      <c r="AQ123" s="311"/>
      <c r="AR123" s="311"/>
      <c r="AS123" s="313"/>
    </row>
    <row r="124" spans="1:45" s="329" customFormat="1" ht="92" thickBot="1" x14ac:dyDescent="0.2">
      <c r="A124" s="283" t="s">
        <v>549</v>
      </c>
      <c r="B124" s="283" t="s">
        <v>242</v>
      </c>
      <c r="C124" s="283" t="s">
        <v>243</v>
      </c>
      <c r="D124" s="284" t="s">
        <v>24</v>
      </c>
      <c r="E124" s="285" t="s">
        <v>25</v>
      </c>
      <c r="F124" s="467" t="s">
        <v>739</v>
      </c>
      <c r="G124" s="429" t="s">
        <v>804</v>
      </c>
      <c r="H124" s="452" t="s">
        <v>803</v>
      </c>
      <c r="I124" s="286"/>
      <c r="J124" s="287"/>
      <c r="K124" s="286"/>
      <c r="L124" s="288"/>
      <c r="M124" s="288"/>
      <c r="N124" s="288"/>
      <c r="O124" s="289"/>
      <c r="P124" s="286"/>
      <c r="Q124" s="290"/>
      <c r="R124" s="290"/>
      <c r="S124" s="290"/>
      <c r="T124" s="290"/>
      <c r="U124" s="290"/>
      <c r="V124" s="291"/>
      <c r="W124" s="292"/>
      <c r="X124" s="293"/>
      <c r="Y124" s="305"/>
      <c r="Z124" s="305"/>
      <c r="AA124" s="309"/>
      <c r="AB124" s="309"/>
      <c r="AC124" s="309"/>
      <c r="AD124" s="309"/>
      <c r="AE124" s="309"/>
      <c r="AF124" s="309"/>
      <c r="AG124" s="309"/>
      <c r="AH124" s="311"/>
      <c r="AI124" s="311"/>
      <c r="AJ124" s="311"/>
      <c r="AK124" s="311"/>
      <c r="AL124" s="311"/>
      <c r="AM124" s="309"/>
      <c r="AN124" s="309"/>
      <c r="AO124" s="309"/>
      <c r="AP124" s="311"/>
      <c r="AQ124" s="311"/>
      <c r="AR124" s="311"/>
      <c r="AS124" s="328"/>
    </row>
    <row r="125" spans="1:45" s="331" customFormat="1" ht="52" x14ac:dyDescent="0.15">
      <c r="A125" s="302"/>
      <c r="B125" s="303"/>
      <c r="C125" s="303"/>
      <c r="D125" s="284" t="s">
        <v>24</v>
      </c>
      <c r="E125" s="285" t="s">
        <v>16</v>
      </c>
      <c r="F125" s="467" t="s">
        <v>739</v>
      </c>
      <c r="G125" s="430" t="s">
        <v>838</v>
      </c>
      <c r="H125" s="453" t="s">
        <v>837</v>
      </c>
      <c r="I125" s="286"/>
      <c r="J125" s="304"/>
      <c r="K125" s="286"/>
      <c r="L125" s="288"/>
      <c r="M125" s="288"/>
      <c r="N125" s="288"/>
      <c r="O125" s="289"/>
      <c r="P125" s="286"/>
      <c r="Q125" s="290"/>
      <c r="R125" s="290"/>
      <c r="S125" s="290"/>
      <c r="T125" s="290"/>
      <c r="U125" s="290"/>
      <c r="V125" s="291"/>
      <c r="W125" s="292"/>
      <c r="X125" s="293"/>
      <c r="Y125" s="305"/>
      <c r="Z125" s="305"/>
      <c r="AA125" s="309"/>
      <c r="AB125" s="309"/>
      <c r="AC125" s="309"/>
      <c r="AD125" s="309"/>
      <c r="AE125" s="309"/>
      <c r="AF125" s="309"/>
      <c r="AG125" s="309"/>
      <c r="AH125" s="311"/>
      <c r="AI125" s="311"/>
      <c r="AJ125" s="311"/>
      <c r="AK125" s="311"/>
      <c r="AL125" s="311"/>
      <c r="AM125" s="309"/>
      <c r="AN125" s="309"/>
      <c r="AO125" s="309"/>
      <c r="AP125" s="311"/>
      <c r="AQ125" s="311"/>
      <c r="AR125" s="311"/>
      <c r="AS125" s="330"/>
    </row>
    <row r="126" spans="1:45" s="314" customFormat="1" x14ac:dyDescent="0.15">
      <c r="A126" s="302"/>
      <c r="B126" s="303"/>
      <c r="C126" s="303"/>
      <c r="D126" s="284" t="s">
        <v>24</v>
      </c>
      <c r="E126" s="286" t="s">
        <v>553</v>
      </c>
      <c r="F126" s="454"/>
      <c r="G126" s="433"/>
      <c r="H126" s="454"/>
      <c r="I126" s="286"/>
      <c r="J126" s="304"/>
      <c r="K126" s="286"/>
      <c r="L126" s="288"/>
      <c r="M126" s="288"/>
      <c r="N126" s="288"/>
      <c r="O126" s="289"/>
      <c r="P126" s="286"/>
      <c r="Q126" s="290"/>
      <c r="R126" s="290"/>
      <c r="S126" s="290"/>
      <c r="T126" s="290"/>
      <c r="U126" s="290"/>
      <c r="V126" s="285"/>
      <c r="W126" s="292"/>
      <c r="X126" s="293"/>
      <c r="Y126" s="305"/>
      <c r="Z126" s="305"/>
      <c r="AA126" s="309"/>
      <c r="AB126" s="309"/>
      <c r="AC126" s="309"/>
      <c r="AD126" s="309"/>
      <c r="AE126" s="309"/>
      <c r="AF126" s="309"/>
      <c r="AG126" s="309"/>
      <c r="AH126" s="311"/>
      <c r="AI126" s="311"/>
      <c r="AJ126" s="311"/>
      <c r="AK126" s="311"/>
      <c r="AL126" s="311"/>
      <c r="AM126" s="309"/>
      <c r="AN126" s="309"/>
      <c r="AO126" s="309"/>
      <c r="AP126" s="311"/>
      <c r="AQ126" s="311"/>
      <c r="AR126" s="311"/>
      <c r="AS126" s="313"/>
    </row>
    <row r="127" spans="1:45" s="314" customFormat="1" x14ac:dyDescent="0.15">
      <c r="A127" s="302"/>
      <c r="B127" s="303"/>
      <c r="C127" s="303"/>
      <c r="D127" s="284" t="s">
        <v>24</v>
      </c>
      <c r="E127" s="286" t="s">
        <v>553</v>
      </c>
      <c r="F127" s="467"/>
      <c r="G127" s="431"/>
      <c r="H127" s="455"/>
      <c r="I127" s="286"/>
      <c r="J127" s="315"/>
      <c r="K127" s="286"/>
      <c r="L127" s="288"/>
      <c r="M127" s="288"/>
      <c r="N127" s="288"/>
      <c r="O127" s="289"/>
      <c r="P127" s="286"/>
      <c r="Q127" s="290"/>
      <c r="R127" s="290"/>
      <c r="S127" s="290"/>
      <c r="T127" s="290"/>
      <c r="U127" s="290"/>
      <c r="V127" s="285"/>
      <c r="W127" s="292"/>
      <c r="X127" s="293"/>
      <c r="Y127" s="305"/>
      <c r="Z127" s="305"/>
      <c r="AA127" s="309"/>
      <c r="AB127" s="309"/>
      <c r="AC127" s="309"/>
      <c r="AD127" s="309"/>
      <c r="AE127" s="309"/>
      <c r="AF127" s="309"/>
      <c r="AG127" s="309"/>
      <c r="AH127" s="311"/>
      <c r="AI127" s="311"/>
      <c r="AJ127" s="311"/>
      <c r="AK127" s="311"/>
      <c r="AL127" s="311"/>
      <c r="AM127" s="309"/>
      <c r="AN127" s="309"/>
      <c r="AO127" s="309"/>
      <c r="AP127" s="311"/>
      <c r="AQ127" s="311"/>
      <c r="AR127" s="311"/>
      <c r="AS127" s="313"/>
    </row>
    <row r="128" spans="1:45" s="314" customFormat="1" x14ac:dyDescent="0.15">
      <c r="A128" s="302"/>
      <c r="B128" s="303"/>
      <c r="C128" s="303"/>
      <c r="D128" s="284" t="s">
        <v>24</v>
      </c>
      <c r="E128" s="286" t="s">
        <v>553</v>
      </c>
      <c r="F128" s="467"/>
      <c r="G128" s="431"/>
      <c r="H128" s="455"/>
      <c r="I128" s="286"/>
      <c r="J128" s="315"/>
      <c r="K128" s="286"/>
      <c r="L128" s="288"/>
      <c r="M128" s="288"/>
      <c r="N128" s="288"/>
      <c r="O128" s="289"/>
      <c r="P128" s="286"/>
      <c r="Q128" s="290"/>
      <c r="R128" s="290"/>
      <c r="S128" s="290"/>
      <c r="T128" s="290"/>
      <c r="U128" s="290"/>
      <c r="V128" s="285"/>
      <c r="W128" s="292"/>
      <c r="X128" s="293"/>
      <c r="Y128" s="305"/>
      <c r="Z128" s="305"/>
      <c r="AA128" s="309"/>
      <c r="AB128" s="309"/>
      <c r="AC128" s="309"/>
      <c r="AD128" s="309"/>
      <c r="AE128" s="309"/>
      <c r="AF128" s="309"/>
      <c r="AG128" s="309"/>
      <c r="AH128" s="311"/>
      <c r="AI128" s="311"/>
      <c r="AJ128" s="311"/>
      <c r="AK128" s="311"/>
      <c r="AL128" s="311"/>
      <c r="AM128" s="309"/>
      <c r="AN128" s="309"/>
      <c r="AO128" s="309"/>
      <c r="AP128" s="311"/>
      <c r="AQ128" s="311"/>
      <c r="AR128" s="311"/>
      <c r="AS128" s="313"/>
    </row>
    <row r="129" spans="1:45" s="314" customFormat="1" ht="15" x14ac:dyDescent="0.15">
      <c r="A129" s="283"/>
      <c r="B129" s="283"/>
      <c r="C129" s="283"/>
      <c r="D129" s="284" t="s">
        <v>23</v>
      </c>
      <c r="E129" s="285" t="s">
        <v>25</v>
      </c>
      <c r="F129" s="467"/>
      <c r="G129" s="429"/>
      <c r="H129" s="452"/>
      <c r="I129" s="316"/>
      <c r="J129" s="315"/>
      <c r="K129" s="316"/>
      <c r="L129" s="316"/>
      <c r="M129" s="316"/>
      <c r="N129" s="316"/>
      <c r="O129" s="317"/>
      <c r="P129" s="316"/>
      <c r="Q129" s="290"/>
      <c r="R129" s="290"/>
      <c r="S129" s="290"/>
      <c r="T129" s="290"/>
      <c r="U129" s="290"/>
      <c r="V129" s="291"/>
      <c r="W129" s="292"/>
      <c r="X129" s="293"/>
      <c r="Y129" s="305"/>
      <c r="Z129" s="305"/>
      <c r="AA129" s="309"/>
      <c r="AB129" s="309"/>
      <c r="AC129" s="309"/>
      <c r="AD129" s="309"/>
      <c r="AE129" s="309"/>
      <c r="AF129" s="309"/>
      <c r="AG129" s="309"/>
      <c r="AH129" s="311"/>
      <c r="AI129" s="311"/>
      <c r="AJ129" s="311"/>
      <c r="AK129" s="311"/>
      <c r="AL129" s="311"/>
      <c r="AM129" s="309"/>
      <c r="AN129" s="309"/>
      <c r="AO129" s="309"/>
      <c r="AP129" s="311"/>
      <c r="AQ129" s="311"/>
      <c r="AR129" s="311"/>
      <c r="AS129" s="313"/>
    </row>
    <row r="130" spans="1:45" s="314" customFormat="1" x14ac:dyDescent="0.15">
      <c r="A130" s="302"/>
      <c r="B130" s="303"/>
      <c r="C130" s="303"/>
      <c r="D130" s="284" t="s">
        <v>23</v>
      </c>
      <c r="E130" s="285" t="s">
        <v>16</v>
      </c>
      <c r="F130" s="467"/>
      <c r="G130" s="431"/>
      <c r="H130" s="455"/>
      <c r="I130" s="316"/>
      <c r="J130" s="315"/>
      <c r="K130" s="316"/>
      <c r="L130" s="316"/>
      <c r="M130" s="316"/>
      <c r="N130" s="316"/>
      <c r="O130" s="289"/>
      <c r="P130" s="316"/>
      <c r="Q130" s="290"/>
      <c r="R130" s="290"/>
      <c r="S130" s="290"/>
      <c r="T130" s="290"/>
      <c r="U130" s="290"/>
      <c r="V130" s="291"/>
      <c r="W130" s="292"/>
      <c r="X130" s="293"/>
      <c r="Y130" s="305"/>
      <c r="Z130" s="305"/>
      <c r="AA130" s="309"/>
      <c r="AB130" s="309"/>
      <c r="AC130" s="309"/>
      <c r="AD130" s="309"/>
      <c r="AE130" s="309"/>
      <c r="AF130" s="309"/>
      <c r="AG130" s="309"/>
      <c r="AH130" s="311"/>
      <c r="AI130" s="311"/>
      <c r="AJ130" s="311"/>
      <c r="AK130" s="311"/>
      <c r="AL130" s="311"/>
      <c r="AM130" s="309"/>
      <c r="AN130" s="309"/>
      <c r="AO130" s="309"/>
      <c r="AP130" s="311"/>
      <c r="AQ130" s="311"/>
      <c r="AR130" s="311"/>
      <c r="AS130" s="313"/>
    </row>
    <row r="131" spans="1:45" s="314" customFormat="1" x14ac:dyDescent="0.15">
      <c r="A131" s="302"/>
      <c r="B131" s="303"/>
      <c r="C131" s="303"/>
      <c r="D131" s="284" t="s">
        <v>23</v>
      </c>
      <c r="E131" s="286" t="s">
        <v>553</v>
      </c>
      <c r="F131" s="467"/>
      <c r="G131" s="431"/>
      <c r="H131" s="455"/>
      <c r="I131" s="316"/>
      <c r="J131" s="315"/>
      <c r="K131" s="316"/>
      <c r="L131" s="316"/>
      <c r="M131" s="316"/>
      <c r="N131" s="316"/>
      <c r="O131" s="289"/>
      <c r="P131" s="316"/>
      <c r="Q131" s="290"/>
      <c r="R131" s="290"/>
      <c r="S131" s="290"/>
      <c r="T131" s="290"/>
      <c r="U131" s="290"/>
      <c r="V131" s="291"/>
      <c r="W131" s="292"/>
      <c r="X131" s="293"/>
      <c r="Y131" s="305"/>
      <c r="Z131" s="305"/>
      <c r="AA131" s="309"/>
      <c r="AB131" s="309"/>
      <c r="AC131" s="309"/>
      <c r="AD131" s="309"/>
      <c r="AE131" s="309"/>
      <c r="AF131" s="309"/>
      <c r="AG131" s="309"/>
      <c r="AH131" s="311"/>
      <c r="AI131" s="311"/>
      <c r="AJ131" s="311"/>
      <c r="AK131" s="311"/>
      <c r="AL131" s="311"/>
      <c r="AM131" s="309"/>
      <c r="AN131" s="309"/>
      <c r="AO131" s="309"/>
      <c r="AP131" s="311"/>
      <c r="AQ131" s="311"/>
      <c r="AR131" s="311"/>
      <c r="AS131" s="313"/>
    </row>
    <row r="132" spans="1:45" s="314" customFormat="1" x14ac:dyDescent="0.15">
      <c r="A132" s="302"/>
      <c r="B132" s="303"/>
      <c r="C132" s="303"/>
      <c r="D132" s="284" t="s">
        <v>23</v>
      </c>
      <c r="E132" s="286" t="s">
        <v>553</v>
      </c>
      <c r="F132" s="467"/>
      <c r="G132" s="431"/>
      <c r="H132" s="455"/>
      <c r="I132" s="316"/>
      <c r="J132" s="315"/>
      <c r="K132" s="316"/>
      <c r="L132" s="316"/>
      <c r="M132" s="316"/>
      <c r="N132" s="316"/>
      <c r="O132" s="289"/>
      <c r="P132" s="316"/>
      <c r="Q132" s="290"/>
      <c r="R132" s="290"/>
      <c r="S132" s="290"/>
      <c r="T132" s="290"/>
      <c r="U132" s="290"/>
      <c r="V132" s="291"/>
      <c r="W132" s="292"/>
      <c r="X132" s="293"/>
      <c r="Y132" s="305"/>
      <c r="Z132" s="305"/>
      <c r="AA132" s="309"/>
      <c r="AB132" s="309"/>
      <c r="AC132" s="309"/>
      <c r="AD132" s="309"/>
      <c r="AE132" s="309"/>
      <c r="AF132" s="309"/>
      <c r="AG132" s="309"/>
      <c r="AH132" s="311"/>
      <c r="AI132" s="311"/>
      <c r="AJ132" s="311"/>
      <c r="AK132" s="311"/>
      <c r="AL132" s="311"/>
      <c r="AM132" s="309"/>
      <c r="AN132" s="309"/>
      <c r="AO132" s="309"/>
      <c r="AP132" s="311"/>
      <c r="AQ132" s="311"/>
      <c r="AR132" s="311"/>
      <c r="AS132" s="313"/>
    </row>
    <row r="133" spans="1:45" s="314" customFormat="1" ht="14" thickBot="1" x14ac:dyDescent="0.2">
      <c r="A133" s="318"/>
      <c r="B133" s="319"/>
      <c r="C133" s="319"/>
      <c r="D133" s="320" t="s">
        <v>23</v>
      </c>
      <c r="E133" s="321" t="s">
        <v>553</v>
      </c>
      <c r="F133" s="468"/>
      <c r="G133" s="432"/>
      <c r="H133" s="456"/>
      <c r="I133" s="323"/>
      <c r="J133" s="323"/>
      <c r="K133" s="323"/>
      <c r="L133" s="323"/>
      <c r="M133" s="323"/>
      <c r="N133" s="323"/>
      <c r="O133" s="322"/>
      <c r="P133" s="323"/>
      <c r="Q133" s="324"/>
      <c r="R133" s="324"/>
      <c r="S133" s="324"/>
      <c r="T133" s="324"/>
      <c r="U133" s="324"/>
      <c r="V133" s="325"/>
      <c r="W133" s="326"/>
      <c r="X133" s="327"/>
      <c r="Y133" s="305"/>
      <c r="Z133" s="305"/>
      <c r="AA133" s="309"/>
      <c r="AB133" s="309"/>
      <c r="AC133" s="309"/>
      <c r="AD133" s="309"/>
      <c r="AE133" s="309"/>
      <c r="AF133" s="309"/>
      <c r="AG133" s="309"/>
      <c r="AH133" s="311"/>
      <c r="AI133" s="311"/>
      <c r="AJ133" s="311"/>
      <c r="AK133" s="311"/>
      <c r="AL133" s="311"/>
      <c r="AM133" s="309"/>
      <c r="AN133" s="309"/>
      <c r="AO133" s="309"/>
      <c r="AP133" s="311"/>
      <c r="AQ133" s="311"/>
      <c r="AR133" s="311"/>
      <c r="AS133" s="313"/>
    </row>
    <row r="134" spans="1:45" s="329" customFormat="1" ht="92" thickBot="1" x14ac:dyDescent="0.2">
      <c r="A134" s="283" t="s">
        <v>549</v>
      </c>
      <c r="B134" s="283" t="s">
        <v>242</v>
      </c>
      <c r="C134" s="283" t="s">
        <v>244</v>
      </c>
      <c r="D134" s="284" t="s">
        <v>24</v>
      </c>
      <c r="E134" s="285" t="s">
        <v>25</v>
      </c>
      <c r="F134" s="467" t="s">
        <v>739</v>
      </c>
      <c r="G134" s="429" t="s">
        <v>804</v>
      </c>
      <c r="H134" s="452" t="s">
        <v>803</v>
      </c>
      <c r="I134" s="286"/>
      <c r="J134" s="287"/>
      <c r="K134" s="286"/>
      <c r="L134" s="288"/>
      <c r="M134" s="288"/>
      <c r="N134" s="288"/>
      <c r="O134" s="289"/>
      <c r="P134" s="286"/>
      <c r="Q134" s="290"/>
      <c r="R134" s="290"/>
      <c r="S134" s="290"/>
      <c r="T134" s="290"/>
      <c r="U134" s="290"/>
      <c r="V134" s="291"/>
      <c r="W134" s="292"/>
      <c r="X134" s="293"/>
      <c r="Y134" s="305"/>
      <c r="Z134" s="305"/>
      <c r="AA134" s="309"/>
      <c r="AB134" s="309"/>
      <c r="AC134" s="309"/>
      <c r="AD134" s="309"/>
      <c r="AE134" s="309"/>
      <c r="AF134" s="309"/>
      <c r="AG134" s="309"/>
      <c r="AH134" s="311"/>
      <c r="AI134" s="311"/>
      <c r="AJ134" s="311"/>
      <c r="AK134" s="311"/>
      <c r="AL134" s="311"/>
      <c r="AM134" s="309"/>
      <c r="AN134" s="309"/>
      <c r="AO134" s="309"/>
      <c r="AP134" s="311"/>
      <c r="AQ134" s="311"/>
      <c r="AR134" s="311"/>
      <c r="AS134" s="328"/>
    </row>
    <row r="135" spans="1:45" s="331" customFormat="1" ht="52" x14ac:dyDescent="0.15">
      <c r="A135" s="302"/>
      <c r="B135" s="303"/>
      <c r="C135" s="303"/>
      <c r="D135" s="284" t="s">
        <v>24</v>
      </c>
      <c r="E135" s="285" t="s">
        <v>16</v>
      </c>
      <c r="F135" s="467" t="s">
        <v>739</v>
      </c>
      <c r="G135" s="430" t="s">
        <v>838</v>
      </c>
      <c r="H135" s="453" t="s">
        <v>837</v>
      </c>
      <c r="I135" s="286"/>
      <c r="J135" s="304"/>
      <c r="K135" s="286"/>
      <c r="L135" s="288"/>
      <c r="M135" s="288"/>
      <c r="N135" s="288"/>
      <c r="O135" s="289"/>
      <c r="P135" s="286"/>
      <c r="Q135" s="290"/>
      <c r="R135" s="290"/>
      <c r="S135" s="290"/>
      <c r="T135" s="290"/>
      <c r="U135" s="290"/>
      <c r="V135" s="291"/>
      <c r="W135" s="292"/>
      <c r="X135" s="293"/>
      <c r="Y135" s="305"/>
      <c r="Z135" s="305"/>
      <c r="AA135" s="309"/>
      <c r="AB135" s="309"/>
      <c r="AC135" s="309"/>
      <c r="AD135" s="309"/>
      <c r="AE135" s="309"/>
      <c r="AF135" s="309"/>
      <c r="AG135" s="309"/>
      <c r="AH135" s="311"/>
      <c r="AI135" s="311"/>
      <c r="AJ135" s="311"/>
      <c r="AK135" s="311"/>
      <c r="AL135" s="311"/>
      <c r="AM135" s="309"/>
      <c r="AN135" s="309"/>
      <c r="AO135" s="309"/>
      <c r="AP135" s="311"/>
      <c r="AQ135" s="311"/>
      <c r="AR135" s="311"/>
      <c r="AS135" s="330"/>
    </row>
    <row r="136" spans="1:45" s="314" customFormat="1" x14ac:dyDescent="0.15">
      <c r="A136" s="302"/>
      <c r="B136" s="303"/>
      <c r="C136" s="303"/>
      <c r="D136" s="284" t="s">
        <v>24</v>
      </c>
      <c r="E136" s="286" t="s">
        <v>553</v>
      </c>
      <c r="F136" s="454"/>
      <c r="G136" s="433"/>
      <c r="H136" s="454"/>
      <c r="I136" s="286"/>
      <c r="J136" s="304"/>
      <c r="K136" s="286"/>
      <c r="L136" s="288"/>
      <c r="M136" s="288"/>
      <c r="N136" s="288"/>
      <c r="O136" s="289"/>
      <c r="P136" s="286"/>
      <c r="Q136" s="290"/>
      <c r="R136" s="290"/>
      <c r="S136" s="290"/>
      <c r="T136" s="290"/>
      <c r="U136" s="290"/>
      <c r="V136" s="285"/>
      <c r="W136" s="292"/>
      <c r="X136" s="293"/>
      <c r="Y136" s="305"/>
      <c r="Z136" s="305"/>
      <c r="AA136" s="309"/>
      <c r="AB136" s="309"/>
      <c r="AC136" s="309"/>
      <c r="AD136" s="309"/>
      <c r="AE136" s="309"/>
      <c r="AF136" s="309"/>
      <c r="AG136" s="309"/>
      <c r="AH136" s="311"/>
      <c r="AI136" s="311"/>
      <c r="AJ136" s="311"/>
      <c r="AK136" s="311"/>
      <c r="AL136" s="311"/>
      <c r="AM136" s="309"/>
      <c r="AN136" s="309"/>
      <c r="AO136" s="309"/>
      <c r="AP136" s="311"/>
      <c r="AQ136" s="311"/>
      <c r="AR136" s="311"/>
      <c r="AS136" s="313"/>
    </row>
    <row r="137" spans="1:45" s="314" customFormat="1" x14ac:dyDescent="0.15">
      <c r="A137" s="302"/>
      <c r="B137" s="303"/>
      <c r="C137" s="303"/>
      <c r="D137" s="284" t="s">
        <v>24</v>
      </c>
      <c r="E137" s="286" t="s">
        <v>553</v>
      </c>
      <c r="F137" s="467"/>
      <c r="G137" s="431"/>
      <c r="H137" s="455"/>
      <c r="I137" s="286"/>
      <c r="J137" s="315"/>
      <c r="K137" s="286"/>
      <c r="L137" s="288"/>
      <c r="M137" s="288"/>
      <c r="N137" s="288"/>
      <c r="O137" s="289"/>
      <c r="P137" s="286"/>
      <c r="Q137" s="290"/>
      <c r="R137" s="290"/>
      <c r="S137" s="290"/>
      <c r="T137" s="290"/>
      <c r="U137" s="290"/>
      <c r="V137" s="285"/>
      <c r="W137" s="292"/>
      <c r="X137" s="293"/>
      <c r="Y137" s="305"/>
      <c r="Z137" s="305"/>
      <c r="AA137" s="309"/>
      <c r="AB137" s="309"/>
      <c r="AC137" s="309"/>
      <c r="AD137" s="309"/>
      <c r="AE137" s="309"/>
      <c r="AF137" s="309"/>
      <c r="AG137" s="309"/>
      <c r="AH137" s="311"/>
      <c r="AI137" s="311"/>
      <c r="AJ137" s="311"/>
      <c r="AK137" s="311"/>
      <c r="AL137" s="311"/>
      <c r="AM137" s="309"/>
      <c r="AN137" s="309"/>
      <c r="AO137" s="309"/>
      <c r="AP137" s="311"/>
      <c r="AQ137" s="311"/>
      <c r="AR137" s="311"/>
      <c r="AS137" s="313"/>
    </row>
    <row r="138" spans="1:45" s="314" customFormat="1" x14ac:dyDescent="0.15">
      <c r="A138" s="302"/>
      <c r="B138" s="303"/>
      <c r="C138" s="303"/>
      <c r="D138" s="284" t="s">
        <v>24</v>
      </c>
      <c r="E138" s="286" t="s">
        <v>553</v>
      </c>
      <c r="F138" s="467"/>
      <c r="G138" s="431"/>
      <c r="H138" s="455"/>
      <c r="I138" s="286"/>
      <c r="J138" s="315"/>
      <c r="K138" s="286"/>
      <c r="L138" s="288"/>
      <c r="M138" s="288"/>
      <c r="N138" s="288"/>
      <c r="O138" s="289"/>
      <c r="P138" s="286"/>
      <c r="Q138" s="290"/>
      <c r="R138" s="290"/>
      <c r="S138" s="290"/>
      <c r="T138" s="290"/>
      <c r="U138" s="290"/>
      <c r="V138" s="285"/>
      <c r="W138" s="292"/>
      <c r="X138" s="293"/>
      <c r="Y138" s="305"/>
      <c r="Z138" s="305"/>
      <c r="AA138" s="309"/>
      <c r="AB138" s="309"/>
      <c r="AC138" s="309"/>
      <c r="AD138" s="309"/>
      <c r="AE138" s="309"/>
      <c r="AF138" s="309"/>
      <c r="AG138" s="309"/>
      <c r="AH138" s="311"/>
      <c r="AI138" s="311"/>
      <c r="AJ138" s="311"/>
      <c r="AK138" s="311"/>
      <c r="AL138" s="311"/>
      <c r="AM138" s="309"/>
      <c r="AN138" s="309"/>
      <c r="AO138" s="309"/>
      <c r="AP138" s="311"/>
      <c r="AQ138" s="311"/>
      <c r="AR138" s="311"/>
      <c r="AS138" s="313"/>
    </row>
    <row r="139" spans="1:45" s="314" customFormat="1" ht="15" x14ac:dyDescent="0.15">
      <c r="A139" s="283"/>
      <c r="B139" s="283"/>
      <c r="C139" s="283"/>
      <c r="D139" s="284" t="s">
        <v>23</v>
      </c>
      <c r="E139" s="285" t="s">
        <v>25</v>
      </c>
      <c r="F139" s="467"/>
      <c r="G139" s="429"/>
      <c r="H139" s="452"/>
      <c r="I139" s="316"/>
      <c r="J139" s="315"/>
      <c r="K139" s="316"/>
      <c r="L139" s="316"/>
      <c r="M139" s="316"/>
      <c r="N139" s="316"/>
      <c r="O139" s="317"/>
      <c r="P139" s="316"/>
      <c r="Q139" s="290"/>
      <c r="R139" s="290"/>
      <c r="S139" s="290"/>
      <c r="T139" s="290"/>
      <c r="U139" s="290"/>
      <c r="V139" s="291"/>
      <c r="W139" s="292"/>
      <c r="X139" s="293"/>
      <c r="Y139" s="305"/>
      <c r="Z139" s="305"/>
      <c r="AA139" s="309"/>
      <c r="AB139" s="309"/>
      <c r="AC139" s="309"/>
      <c r="AD139" s="309"/>
      <c r="AE139" s="309"/>
      <c r="AF139" s="309"/>
      <c r="AG139" s="309"/>
      <c r="AH139" s="311"/>
      <c r="AI139" s="311"/>
      <c r="AJ139" s="311"/>
      <c r="AK139" s="311"/>
      <c r="AL139" s="311"/>
      <c r="AM139" s="309"/>
      <c r="AN139" s="309"/>
      <c r="AO139" s="309"/>
      <c r="AP139" s="311"/>
      <c r="AQ139" s="311"/>
      <c r="AR139" s="311"/>
      <c r="AS139" s="313"/>
    </row>
    <row r="140" spans="1:45" s="314" customFormat="1" x14ac:dyDescent="0.15">
      <c r="A140" s="302"/>
      <c r="B140" s="303"/>
      <c r="C140" s="303"/>
      <c r="D140" s="284" t="s">
        <v>23</v>
      </c>
      <c r="E140" s="285" t="s">
        <v>16</v>
      </c>
      <c r="F140" s="467"/>
      <c r="G140" s="431"/>
      <c r="H140" s="455"/>
      <c r="I140" s="316"/>
      <c r="J140" s="315"/>
      <c r="K140" s="316"/>
      <c r="L140" s="316"/>
      <c r="M140" s="316"/>
      <c r="N140" s="316"/>
      <c r="O140" s="289"/>
      <c r="P140" s="316"/>
      <c r="Q140" s="290"/>
      <c r="R140" s="290"/>
      <c r="S140" s="290"/>
      <c r="T140" s="290"/>
      <c r="U140" s="290"/>
      <c r="V140" s="291"/>
      <c r="W140" s="292"/>
      <c r="X140" s="293"/>
      <c r="Y140" s="305"/>
      <c r="Z140" s="305"/>
      <c r="AA140" s="309"/>
      <c r="AB140" s="309"/>
      <c r="AC140" s="309"/>
      <c r="AD140" s="309"/>
      <c r="AE140" s="309"/>
      <c r="AF140" s="309"/>
      <c r="AG140" s="309"/>
      <c r="AH140" s="311"/>
      <c r="AI140" s="311"/>
      <c r="AJ140" s="311"/>
      <c r="AK140" s="311"/>
      <c r="AL140" s="311"/>
      <c r="AM140" s="309"/>
      <c r="AN140" s="309"/>
      <c r="AO140" s="309"/>
      <c r="AP140" s="311"/>
      <c r="AQ140" s="311"/>
      <c r="AR140" s="311"/>
      <c r="AS140" s="313"/>
    </row>
    <row r="141" spans="1:45" s="314" customFormat="1" x14ac:dyDescent="0.15">
      <c r="A141" s="302"/>
      <c r="B141" s="303"/>
      <c r="C141" s="303"/>
      <c r="D141" s="284" t="s">
        <v>23</v>
      </c>
      <c r="E141" s="286" t="s">
        <v>553</v>
      </c>
      <c r="F141" s="467"/>
      <c r="G141" s="431"/>
      <c r="H141" s="455"/>
      <c r="I141" s="316"/>
      <c r="J141" s="315"/>
      <c r="K141" s="316"/>
      <c r="L141" s="316"/>
      <c r="M141" s="316"/>
      <c r="N141" s="316"/>
      <c r="O141" s="289"/>
      <c r="P141" s="316"/>
      <c r="Q141" s="290"/>
      <c r="R141" s="290"/>
      <c r="S141" s="290"/>
      <c r="T141" s="290"/>
      <c r="U141" s="290"/>
      <c r="V141" s="291"/>
      <c r="W141" s="292"/>
      <c r="X141" s="293"/>
      <c r="Y141" s="305"/>
      <c r="Z141" s="305"/>
      <c r="AA141" s="309"/>
      <c r="AB141" s="309"/>
      <c r="AC141" s="309"/>
      <c r="AD141" s="309"/>
      <c r="AE141" s="309"/>
      <c r="AF141" s="309"/>
      <c r="AG141" s="309"/>
      <c r="AH141" s="311"/>
      <c r="AI141" s="311"/>
      <c r="AJ141" s="311"/>
      <c r="AK141" s="311"/>
      <c r="AL141" s="311"/>
      <c r="AM141" s="309"/>
      <c r="AN141" s="309"/>
      <c r="AO141" s="309"/>
      <c r="AP141" s="311"/>
      <c r="AQ141" s="311"/>
      <c r="AR141" s="311"/>
      <c r="AS141" s="313"/>
    </row>
    <row r="142" spans="1:45" s="314" customFormat="1" x14ac:dyDescent="0.15">
      <c r="A142" s="302"/>
      <c r="B142" s="303"/>
      <c r="C142" s="303"/>
      <c r="D142" s="284" t="s">
        <v>23</v>
      </c>
      <c r="E142" s="286" t="s">
        <v>553</v>
      </c>
      <c r="F142" s="467"/>
      <c r="G142" s="431"/>
      <c r="H142" s="455"/>
      <c r="I142" s="316"/>
      <c r="J142" s="315"/>
      <c r="K142" s="316"/>
      <c r="L142" s="316"/>
      <c r="M142" s="316"/>
      <c r="N142" s="316"/>
      <c r="O142" s="289"/>
      <c r="P142" s="316"/>
      <c r="Q142" s="290"/>
      <c r="R142" s="290"/>
      <c r="S142" s="290"/>
      <c r="T142" s="290"/>
      <c r="U142" s="290"/>
      <c r="V142" s="291"/>
      <c r="W142" s="292"/>
      <c r="X142" s="293"/>
      <c r="Y142" s="305"/>
      <c r="Z142" s="305"/>
      <c r="AA142" s="309"/>
      <c r="AB142" s="309"/>
      <c r="AC142" s="309"/>
      <c r="AD142" s="309"/>
      <c r="AE142" s="309"/>
      <c r="AF142" s="309"/>
      <c r="AG142" s="309"/>
      <c r="AH142" s="311"/>
      <c r="AI142" s="311"/>
      <c r="AJ142" s="311"/>
      <c r="AK142" s="311"/>
      <c r="AL142" s="311"/>
      <c r="AM142" s="309"/>
      <c r="AN142" s="309"/>
      <c r="AO142" s="309"/>
      <c r="AP142" s="311"/>
      <c r="AQ142" s="311"/>
      <c r="AR142" s="311"/>
      <c r="AS142" s="313"/>
    </row>
    <row r="143" spans="1:45" s="314" customFormat="1" ht="14" thickBot="1" x14ac:dyDescent="0.2">
      <c r="A143" s="318"/>
      <c r="B143" s="319"/>
      <c r="C143" s="319"/>
      <c r="D143" s="320" t="s">
        <v>23</v>
      </c>
      <c r="E143" s="321" t="s">
        <v>553</v>
      </c>
      <c r="F143" s="468"/>
      <c r="G143" s="432"/>
      <c r="H143" s="456"/>
      <c r="I143" s="323"/>
      <c r="J143" s="323"/>
      <c r="K143" s="323"/>
      <c r="L143" s="323"/>
      <c r="M143" s="323"/>
      <c r="N143" s="323"/>
      <c r="O143" s="322"/>
      <c r="P143" s="323"/>
      <c r="Q143" s="324"/>
      <c r="R143" s="324"/>
      <c r="S143" s="324"/>
      <c r="T143" s="324"/>
      <c r="U143" s="324"/>
      <c r="V143" s="325"/>
      <c r="W143" s="326"/>
      <c r="X143" s="327"/>
      <c r="Y143" s="305"/>
      <c r="Z143" s="305"/>
      <c r="AA143" s="309"/>
      <c r="AB143" s="309"/>
      <c r="AC143" s="309"/>
      <c r="AD143" s="309"/>
      <c r="AE143" s="309"/>
      <c r="AF143" s="309"/>
      <c r="AG143" s="309"/>
      <c r="AH143" s="311"/>
      <c r="AI143" s="311"/>
      <c r="AJ143" s="311"/>
      <c r="AK143" s="311"/>
      <c r="AL143" s="311"/>
      <c r="AM143" s="309"/>
      <c r="AN143" s="309"/>
      <c r="AO143" s="309"/>
      <c r="AP143" s="311"/>
      <c r="AQ143" s="311"/>
      <c r="AR143" s="311"/>
      <c r="AS143" s="313"/>
    </row>
    <row r="144" spans="1:45" s="329" customFormat="1" ht="92" thickBot="1" x14ac:dyDescent="0.2">
      <c r="A144" s="283" t="s">
        <v>549</v>
      </c>
      <c r="B144" s="283" t="s">
        <v>242</v>
      </c>
      <c r="C144" s="283" t="s">
        <v>245</v>
      </c>
      <c r="D144" s="284" t="s">
        <v>24</v>
      </c>
      <c r="E144" s="285" t="s">
        <v>25</v>
      </c>
      <c r="F144" s="467" t="s">
        <v>739</v>
      </c>
      <c r="G144" s="429" t="s">
        <v>804</v>
      </c>
      <c r="H144" s="452" t="s">
        <v>803</v>
      </c>
      <c r="I144" s="286"/>
      <c r="J144" s="287"/>
      <c r="K144" s="286"/>
      <c r="L144" s="288"/>
      <c r="M144" s="288"/>
      <c r="N144" s="288"/>
      <c r="O144" s="289"/>
      <c r="P144" s="286"/>
      <c r="Q144" s="290"/>
      <c r="R144" s="290"/>
      <c r="S144" s="290"/>
      <c r="T144" s="290"/>
      <c r="U144" s="290"/>
      <c r="V144" s="291"/>
      <c r="W144" s="292"/>
      <c r="X144" s="293"/>
      <c r="Y144" s="305"/>
      <c r="Z144" s="305"/>
      <c r="AA144" s="309"/>
      <c r="AB144" s="309"/>
      <c r="AC144" s="309"/>
      <c r="AD144" s="309"/>
      <c r="AE144" s="309"/>
      <c r="AF144" s="309"/>
      <c r="AG144" s="309"/>
      <c r="AH144" s="311"/>
      <c r="AI144" s="311"/>
      <c r="AJ144" s="311"/>
      <c r="AK144" s="311"/>
      <c r="AL144" s="311"/>
      <c r="AM144" s="309"/>
      <c r="AN144" s="309"/>
      <c r="AO144" s="309"/>
      <c r="AP144" s="311"/>
      <c r="AQ144" s="311"/>
      <c r="AR144" s="311"/>
      <c r="AS144" s="328"/>
    </row>
    <row r="145" spans="1:45" s="331" customFormat="1" ht="52" x14ac:dyDescent="0.15">
      <c r="A145" s="302"/>
      <c r="B145" s="303"/>
      <c r="C145" s="303"/>
      <c r="D145" s="284" t="s">
        <v>24</v>
      </c>
      <c r="E145" s="285" t="s">
        <v>16</v>
      </c>
      <c r="F145" s="467" t="s">
        <v>739</v>
      </c>
      <c r="G145" s="430" t="s">
        <v>838</v>
      </c>
      <c r="H145" s="453" t="s">
        <v>837</v>
      </c>
      <c r="I145" s="286"/>
      <c r="J145" s="304"/>
      <c r="K145" s="286"/>
      <c r="L145" s="288"/>
      <c r="M145" s="288"/>
      <c r="N145" s="288"/>
      <c r="O145" s="289"/>
      <c r="P145" s="286"/>
      <c r="Q145" s="290"/>
      <c r="R145" s="290"/>
      <c r="S145" s="290"/>
      <c r="T145" s="290"/>
      <c r="U145" s="290"/>
      <c r="V145" s="291"/>
      <c r="W145" s="292"/>
      <c r="X145" s="293"/>
      <c r="Y145" s="305"/>
      <c r="Z145" s="305"/>
      <c r="AA145" s="309"/>
      <c r="AB145" s="309"/>
      <c r="AC145" s="309"/>
      <c r="AD145" s="309"/>
      <c r="AE145" s="309"/>
      <c r="AF145" s="309"/>
      <c r="AG145" s="309"/>
      <c r="AH145" s="311"/>
      <c r="AI145" s="311"/>
      <c r="AJ145" s="311"/>
      <c r="AK145" s="311"/>
      <c r="AL145" s="311"/>
      <c r="AM145" s="309"/>
      <c r="AN145" s="309"/>
      <c r="AO145" s="309"/>
      <c r="AP145" s="311"/>
      <c r="AQ145" s="311"/>
      <c r="AR145" s="311"/>
      <c r="AS145" s="330"/>
    </row>
    <row r="146" spans="1:45" s="314" customFormat="1" x14ac:dyDescent="0.15">
      <c r="A146" s="302"/>
      <c r="B146" s="303"/>
      <c r="C146" s="303"/>
      <c r="D146" s="284" t="s">
        <v>24</v>
      </c>
      <c r="E146" s="286" t="s">
        <v>553</v>
      </c>
      <c r="F146" s="454"/>
      <c r="G146" s="433"/>
      <c r="H146" s="454"/>
      <c r="I146" s="286"/>
      <c r="J146" s="304"/>
      <c r="K146" s="286"/>
      <c r="L146" s="288"/>
      <c r="M146" s="288"/>
      <c r="N146" s="288"/>
      <c r="O146" s="289"/>
      <c r="P146" s="286"/>
      <c r="Q146" s="290"/>
      <c r="R146" s="290"/>
      <c r="S146" s="290"/>
      <c r="T146" s="290"/>
      <c r="U146" s="290"/>
      <c r="V146" s="285"/>
      <c r="W146" s="292"/>
      <c r="X146" s="293"/>
      <c r="Y146" s="305"/>
      <c r="Z146" s="305"/>
      <c r="AA146" s="309"/>
      <c r="AB146" s="309"/>
      <c r="AC146" s="309"/>
      <c r="AD146" s="309"/>
      <c r="AE146" s="309"/>
      <c r="AF146" s="309"/>
      <c r="AG146" s="309"/>
      <c r="AH146" s="311"/>
      <c r="AI146" s="311"/>
      <c r="AJ146" s="311"/>
      <c r="AK146" s="311"/>
      <c r="AL146" s="311"/>
      <c r="AM146" s="309"/>
      <c r="AN146" s="309"/>
      <c r="AO146" s="309"/>
      <c r="AP146" s="311"/>
      <c r="AQ146" s="311"/>
      <c r="AR146" s="311"/>
      <c r="AS146" s="313"/>
    </row>
    <row r="147" spans="1:45" s="314" customFormat="1" x14ac:dyDescent="0.15">
      <c r="A147" s="302"/>
      <c r="B147" s="303"/>
      <c r="C147" s="303"/>
      <c r="D147" s="284" t="s">
        <v>24</v>
      </c>
      <c r="E147" s="286" t="s">
        <v>553</v>
      </c>
      <c r="F147" s="467"/>
      <c r="G147" s="431"/>
      <c r="H147" s="455"/>
      <c r="I147" s="286"/>
      <c r="J147" s="315"/>
      <c r="K147" s="286"/>
      <c r="L147" s="288"/>
      <c r="M147" s="288"/>
      <c r="N147" s="288"/>
      <c r="O147" s="289"/>
      <c r="P147" s="286"/>
      <c r="Q147" s="290"/>
      <c r="R147" s="290"/>
      <c r="S147" s="290"/>
      <c r="T147" s="290"/>
      <c r="U147" s="290"/>
      <c r="V147" s="285"/>
      <c r="W147" s="292"/>
      <c r="X147" s="293"/>
      <c r="Y147" s="305"/>
      <c r="Z147" s="305"/>
      <c r="AA147" s="309"/>
      <c r="AB147" s="309"/>
      <c r="AC147" s="309"/>
      <c r="AD147" s="309"/>
      <c r="AE147" s="309"/>
      <c r="AF147" s="309"/>
      <c r="AG147" s="309"/>
      <c r="AH147" s="311"/>
      <c r="AI147" s="311"/>
      <c r="AJ147" s="311"/>
      <c r="AK147" s="311"/>
      <c r="AL147" s="311"/>
      <c r="AM147" s="309"/>
      <c r="AN147" s="309"/>
      <c r="AO147" s="309"/>
      <c r="AP147" s="311"/>
      <c r="AQ147" s="311"/>
      <c r="AR147" s="311"/>
      <c r="AS147" s="313"/>
    </row>
    <row r="148" spans="1:45" s="314" customFormat="1" x14ac:dyDescent="0.15">
      <c r="A148" s="302"/>
      <c r="B148" s="303"/>
      <c r="C148" s="303"/>
      <c r="D148" s="284" t="s">
        <v>24</v>
      </c>
      <c r="E148" s="286" t="s">
        <v>553</v>
      </c>
      <c r="F148" s="467"/>
      <c r="G148" s="431"/>
      <c r="H148" s="455"/>
      <c r="I148" s="286"/>
      <c r="J148" s="315"/>
      <c r="K148" s="286"/>
      <c r="L148" s="288"/>
      <c r="M148" s="288"/>
      <c r="N148" s="288"/>
      <c r="O148" s="289"/>
      <c r="P148" s="286"/>
      <c r="Q148" s="290"/>
      <c r="R148" s="290"/>
      <c r="S148" s="290"/>
      <c r="T148" s="290"/>
      <c r="U148" s="290"/>
      <c r="V148" s="285"/>
      <c r="W148" s="292"/>
      <c r="X148" s="293"/>
      <c r="Y148" s="305"/>
      <c r="Z148" s="305"/>
      <c r="AA148" s="309"/>
      <c r="AB148" s="309"/>
      <c r="AC148" s="309"/>
      <c r="AD148" s="309"/>
      <c r="AE148" s="309"/>
      <c r="AF148" s="309"/>
      <c r="AG148" s="309"/>
      <c r="AH148" s="311"/>
      <c r="AI148" s="311"/>
      <c r="AJ148" s="311"/>
      <c r="AK148" s="311"/>
      <c r="AL148" s="311"/>
      <c r="AM148" s="309"/>
      <c r="AN148" s="309"/>
      <c r="AO148" s="309"/>
      <c r="AP148" s="311"/>
      <c r="AQ148" s="311"/>
      <c r="AR148" s="311"/>
      <c r="AS148" s="313"/>
    </row>
    <row r="149" spans="1:45" s="314" customFormat="1" ht="15" x14ac:dyDescent="0.15">
      <c r="A149" s="283"/>
      <c r="B149" s="283"/>
      <c r="C149" s="283"/>
      <c r="D149" s="284" t="s">
        <v>23</v>
      </c>
      <c r="E149" s="285" t="s">
        <v>25</v>
      </c>
      <c r="F149" s="467"/>
      <c r="G149" s="429"/>
      <c r="H149" s="452"/>
      <c r="I149" s="316"/>
      <c r="J149" s="315"/>
      <c r="K149" s="316"/>
      <c r="L149" s="316"/>
      <c r="M149" s="316"/>
      <c r="N149" s="316"/>
      <c r="O149" s="317"/>
      <c r="P149" s="316"/>
      <c r="Q149" s="290"/>
      <c r="R149" s="290"/>
      <c r="S149" s="290"/>
      <c r="T149" s="290"/>
      <c r="U149" s="290"/>
      <c r="V149" s="291"/>
      <c r="W149" s="292"/>
      <c r="X149" s="293"/>
      <c r="Y149" s="305"/>
      <c r="Z149" s="305"/>
      <c r="AA149" s="309"/>
      <c r="AB149" s="309"/>
      <c r="AC149" s="309"/>
      <c r="AD149" s="309"/>
      <c r="AE149" s="309"/>
      <c r="AF149" s="309"/>
      <c r="AG149" s="309"/>
      <c r="AH149" s="311"/>
      <c r="AI149" s="311"/>
      <c r="AJ149" s="311"/>
      <c r="AK149" s="311"/>
      <c r="AL149" s="311"/>
      <c r="AM149" s="309"/>
      <c r="AN149" s="309"/>
      <c r="AO149" s="309"/>
      <c r="AP149" s="311"/>
      <c r="AQ149" s="311"/>
      <c r="AR149" s="311"/>
      <c r="AS149" s="313"/>
    </row>
    <row r="150" spans="1:45" s="314" customFormat="1" x14ac:dyDescent="0.15">
      <c r="A150" s="302"/>
      <c r="B150" s="303"/>
      <c r="C150" s="303"/>
      <c r="D150" s="284" t="s">
        <v>23</v>
      </c>
      <c r="E150" s="285" t="s">
        <v>16</v>
      </c>
      <c r="F150" s="467"/>
      <c r="G150" s="431"/>
      <c r="H150" s="455"/>
      <c r="I150" s="316"/>
      <c r="J150" s="315"/>
      <c r="K150" s="316"/>
      <c r="L150" s="316"/>
      <c r="M150" s="316"/>
      <c r="N150" s="316"/>
      <c r="O150" s="289"/>
      <c r="P150" s="316"/>
      <c r="Q150" s="290"/>
      <c r="R150" s="290"/>
      <c r="S150" s="290"/>
      <c r="T150" s="290"/>
      <c r="U150" s="290"/>
      <c r="V150" s="291"/>
      <c r="W150" s="292"/>
      <c r="X150" s="293"/>
      <c r="Y150" s="305"/>
      <c r="Z150" s="305"/>
      <c r="AA150" s="309"/>
      <c r="AB150" s="309"/>
      <c r="AC150" s="309"/>
      <c r="AD150" s="309"/>
      <c r="AE150" s="309"/>
      <c r="AF150" s="309"/>
      <c r="AG150" s="309"/>
      <c r="AH150" s="311"/>
      <c r="AI150" s="311"/>
      <c r="AJ150" s="311"/>
      <c r="AK150" s="311"/>
      <c r="AL150" s="311"/>
      <c r="AM150" s="309"/>
      <c r="AN150" s="309"/>
      <c r="AO150" s="309"/>
      <c r="AP150" s="311"/>
      <c r="AQ150" s="311"/>
      <c r="AR150" s="311"/>
      <c r="AS150" s="313"/>
    </row>
    <row r="151" spans="1:45" s="314" customFormat="1" x14ac:dyDescent="0.15">
      <c r="A151" s="302"/>
      <c r="B151" s="303"/>
      <c r="C151" s="303"/>
      <c r="D151" s="284" t="s">
        <v>23</v>
      </c>
      <c r="E151" s="286" t="s">
        <v>553</v>
      </c>
      <c r="F151" s="467"/>
      <c r="G151" s="431"/>
      <c r="H151" s="455"/>
      <c r="I151" s="316"/>
      <c r="J151" s="315"/>
      <c r="K151" s="316"/>
      <c r="L151" s="316"/>
      <c r="M151" s="316"/>
      <c r="N151" s="316"/>
      <c r="O151" s="289"/>
      <c r="P151" s="316"/>
      <c r="Q151" s="290"/>
      <c r="R151" s="290"/>
      <c r="S151" s="290"/>
      <c r="T151" s="290"/>
      <c r="U151" s="290"/>
      <c r="V151" s="291"/>
      <c r="W151" s="292"/>
      <c r="X151" s="293"/>
      <c r="Y151" s="305"/>
      <c r="Z151" s="305"/>
      <c r="AA151" s="309"/>
      <c r="AB151" s="309"/>
      <c r="AC151" s="309"/>
      <c r="AD151" s="309"/>
      <c r="AE151" s="309"/>
      <c r="AF151" s="309"/>
      <c r="AG151" s="309"/>
      <c r="AH151" s="311"/>
      <c r="AI151" s="311"/>
      <c r="AJ151" s="311"/>
      <c r="AK151" s="311"/>
      <c r="AL151" s="311"/>
      <c r="AM151" s="309"/>
      <c r="AN151" s="309"/>
      <c r="AO151" s="309"/>
      <c r="AP151" s="311"/>
      <c r="AQ151" s="311"/>
      <c r="AR151" s="311"/>
      <c r="AS151" s="313"/>
    </row>
    <row r="152" spans="1:45" s="314" customFormat="1" x14ac:dyDescent="0.15">
      <c r="A152" s="302"/>
      <c r="B152" s="303"/>
      <c r="C152" s="303"/>
      <c r="D152" s="284" t="s">
        <v>23</v>
      </c>
      <c r="E152" s="286" t="s">
        <v>553</v>
      </c>
      <c r="F152" s="467"/>
      <c r="G152" s="431"/>
      <c r="H152" s="455"/>
      <c r="I152" s="316"/>
      <c r="J152" s="315"/>
      <c r="K152" s="316"/>
      <c r="L152" s="316"/>
      <c r="M152" s="316"/>
      <c r="N152" s="316"/>
      <c r="O152" s="289"/>
      <c r="P152" s="316"/>
      <c r="Q152" s="290"/>
      <c r="R152" s="290"/>
      <c r="S152" s="290"/>
      <c r="T152" s="290"/>
      <c r="U152" s="290"/>
      <c r="V152" s="291"/>
      <c r="W152" s="292"/>
      <c r="X152" s="293"/>
      <c r="Y152" s="305"/>
      <c r="Z152" s="305"/>
      <c r="AA152" s="309"/>
      <c r="AB152" s="309"/>
      <c r="AC152" s="309"/>
      <c r="AD152" s="309"/>
      <c r="AE152" s="309"/>
      <c r="AF152" s="309"/>
      <c r="AG152" s="309"/>
      <c r="AH152" s="311"/>
      <c r="AI152" s="311"/>
      <c r="AJ152" s="311"/>
      <c r="AK152" s="311"/>
      <c r="AL152" s="311"/>
      <c r="AM152" s="309"/>
      <c r="AN152" s="309"/>
      <c r="AO152" s="309"/>
      <c r="AP152" s="311"/>
      <c r="AQ152" s="311"/>
      <c r="AR152" s="311"/>
      <c r="AS152" s="313"/>
    </row>
    <row r="153" spans="1:45" s="314" customFormat="1" ht="14" thickBot="1" x14ac:dyDescent="0.2">
      <c r="A153" s="318"/>
      <c r="B153" s="319"/>
      <c r="C153" s="319"/>
      <c r="D153" s="320" t="s">
        <v>23</v>
      </c>
      <c r="E153" s="321" t="s">
        <v>553</v>
      </c>
      <c r="F153" s="468"/>
      <c r="G153" s="432"/>
      <c r="H153" s="456"/>
      <c r="I153" s="323"/>
      <c r="J153" s="323"/>
      <c r="K153" s="323"/>
      <c r="L153" s="323"/>
      <c r="M153" s="323"/>
      <c r="N153" s="323"/>
      <c r="O153" s="322"/>
      <c r="P153" s="323"/>
      <c r="Q153" s="324"/>
      <c r="R153" s="324"/>
      <c r="S153" s="324"/>
      <c r="T153" s="324"/>
      <c r="U153" s="324"/>
      <c r="V153" s="325"/>
      <c r="W153" s="326"/>
      <c r="X153" s="327"/>
      <c r="Y153" s="305"/>
      <c r="Z153" s="305"/>
      <c r="AA153" s="309"/>
      <c r="AB153" s="309"/>
      <c r="AC153" s="309"/>
      <c r="AD153" s="309"/>
      <c r="AE153" s="309"/>
      <c r="AF153" s="309"/>
      <c r="AG153" s="309"/>
      <c r="AH153" s="311"/>
      <c r="AI153" s="311"/>
      <c r="AJ153" s="311"/>
      <c r="AK153" s="311"/>
      <c r="AL153" s="311"/>
      <c r="AM153" s="309"/>
      <c r="AN153" s="309"/>
      <c r="AO153" s="309"/>
      <c r="AP153" s="311"/>
      <c r="AQ153" s="311"/>
      <c r="AR153" s="311"/>
      <c r="AS153" s="313"/>
    </row>
    <row r="154" spans="1:45" s="329" customFormat="1" ht="92" thickBot="1" x14ac:dyDescent="0.2">
      <c r="A154" s="283" t="s">
        <v>549</v>
      </c>
      <c r="B154" s="283" t="s">
        <v>246</v>
      </c>
      <c r="C154" s="283" t="s">
        <v>247</v>
      </c>
      <c r="D154" s="284" t="s">
        <v>24</v>
      </c>
      <c r="E154" s="285" t="s">
        <v>25</v>
      </c>
      <c r="F154" s="467" t="s">
        <v>739</v>
      </c>
      <c r="G154" s="429" t="s">
        <v>768</v>
      </c>
      <c r="H154" s="452" t="s">
        <v>1129</v>
      </c>
      <c r="I154" s="286"/>
      <c r="J154" s="287"/>
      <c r="K154" s="286"/>
      <c r="L154" s="288"/>
      <c r="M154" s="288"/>
      <c r="N154" s="288"/>
      <c r="O154" s="289"/>
      <c r="P154" s="286"/>
      <c r="Q154" s="290"/>
      <c r="R154" s="290"/>
      <c r="S154" s="290"/>
      <c r="T154" s="290"/>
      <c r="U154" s="290"/>
      <c r="V154" s="291"/>
      <c r="W154" s="292"/>
      <c r="X154" s="293"/>
      <c r="Y154" s="305"/>
      <c r="Z154" s="305"/>
      <c r="AA154" s="309"/>
      <c r="AB154" s="309"/>
      <c r="AC154" s="309"/>
      <c r="AD154" s="309"/>
      <c r="AE154" s="309"/>
      <c r="AF154" s="309"/>
      <c r="AG154" s="309"/>
      <c r="AH154" s="311"/>
      <c r="AI154" s="311"/>
      <c r="AJ154" s="311"/>
      <c r="AK154" s="311"/>
      <c r="AL154" s="311"/>
      <c r="AM154" s="309"/>
      <c r="AN154" s="309"/>
      <c r="AO154" s="309"/>
      <c r="AP154" s="311"/>
      <c r="AQ154" s="311"/>
      <c r="AR154" s="311"/>
      <c r="AS154" s="328"/>
    </row>
    <row r="155" spans="1:45" s="331" customFormat="1" ht="52" x14ac:dyDescent="0.15">
      <c r="A155" s="302"/>
      <c r="B155" s="303"/>
      <c r="C155" s="303"/>
      <c r="D155" s="284" t="s">
        <v>24</v>
      </c>
      <c r="E155" s="285" t="s">
        <v>16</v>
      </c>
      <c r="F155" s="467" t="s">
        <v>739</v>
      </c>
      <c r="G155" s="429" t="s">
        <v>1131</v>
      </c>
      <c r="H155" s="452" t="s">
        <v>1130</v>
      </c>
      <c r="I155" s="286"/>
      <c r="J155" s="304"/>
      <c r="K155" s="286"/>
      <c r="L155" s="288"/>
      <c r="M155" s="288"/>
      <c r="N155" s="288"/>
      <c r="O155" s="289"/>
      <c r="P155" s="286"/>
      <c r="Q155" s="290"/>
      <c r="R155" s="290"/>
      <c r="S155" s="290"/>
      <c r="T155" s="290"/>
      <c r="U155" s="290"/>
      <c r="V155" s="291"/>
      <c r="W155" s="292"/>
      <c r="X155" s="293"/>
      <c r="Y155" s="305"/>
      <c r="Z155" s="305"/>
      <c r="AA155" s="309"/>
      <c r="AB155" s="309"/>
      <c r="AC155" s="309"/>
      <c r="AD155" s="309"/>
      <c r="AE155" s="309"/>
      <c r="AF155" s="309"/>
      <c r="AG155" s="309"/>
      <c r="AH155" s="311"/>
      <c r="AI155" s="311"/>
      <c r="AJ155" s="311"/>
      <c r="AK155" s="311"/>
      <c r="AL155" s="311"/>
      <c r="AM155" s="309"/>
      <c r="AN155" s="309"/>
      <c r="AO155" s="309"/>
      <c r="AP155" s="311"/>
      <c r="AQ155" s="311"/>
      <c r="AR155" s="311"/>
      <c r="AS155" s="330"/>
    </row>
    <row r="156" spans="1:45" s="314" customFormat="1" x14ac:dyDescent="0.15">
      <c r="A156" s="302"/>
      <c r="B156" s="303"/>
      <c r="C156" s="303"/>
      <c r="D156" s="284" t="s">
        <v>24</v>
      </c>
      <c r="E156" s="286" t="s">
        <v>553</v>
      </c>
      <c r="F156" s="467"/>
      <c r="G156" s="431"/>
      <c r="H156" s="455"/>
      <c r="I156" s="286"/>
      <c r="J156" s="304"/>
      <c r="K156" s="286"/>
      <c r="L156" s="288"/>
      <c r="M156" s="288"/>
      <c r="N156" s="288"/>
      <c r="O156" s="289"/>
      <c r="P156" s="286"/>
      <c r="Q156" s="290"/>
      <c r="R156" s="290"/>
      <c r="S156" s="290"/>
      <c r="T156" s="290"/>
      <c r="U156" s="290"/>
      <c r="V156" s="285"/>
      <c r="W156" s="292"/>
      <c r="X156" s="293"/>
      <c r="Y156" s="305"/>
      <c r="Z156" s="305"/>
      <c r="AA156" s="309"/>
      <c r="AB156" s="309"/>
      <c r="AC156" s="309"/>
      <c r="AD156" s="309"/>
      <c r="AE156" s="309"/>
      <c r="AF156" s="309"/>
      <c r="AG156" s="309"/>
      <c r="AH156" s="311"/>
      <c r="AI156" s="311"/>
      <c r="AJ156" s="311"/>
      <c r="AK156" s="311"/>
      <c r="AL156" s="311"/>
      <c r="AM156" s="309"/>
      <c r="AN156" s="309"/>
      <c r="AO156" s="309"/>
      <c r="AP156" s="311"/>
      <c r="AQ156" s="311"/>
      <c r="AR156" s="311"/>
      <c r="AS156" s="313"/>
    </row>
    <row r="157" spans="1:45" s="314" customFormat="1" x14ac:dyDescent="0.15">
      <c r="A157" s="302"/>
      <c r="B157" s="303"/>
      <c r="C157" s="303"/>
      <c r="D157" s="284" t="s">
        <v>24</v>
      </c>
      <c r="E157" s="286" t="s">
        <v>553</v>
      </c>
      <c r="F157" s="467"/>
      <c r="G157" s="431"/>
      <c r="H157" s="455"/>
      <c r="I157" s="286"/>
      <c r="J157" s="315"/>
      <c r="K157" s="286"/>
      <c r="L157" s="288"/>
      <c r="M157" s="288"/>
      <c r="N157" s="288"/>
      <c r="O157" s="289"/>
      <c r="P157" s="286"/>
      <c r="Q157" s="290"/>
      <c r="R157" s="290"/>
      <c r="S157" s="290"/>
      <c r="T157" s="290"/>
      <c r="U157" s="290"/>
      <c r="V157" s="285"/>
      <c r="W157" s="292"/>
      <c r="X157" s="293"/>
      <c r="Y157" s="305"/>
      <c r="Z157" s="305"/>
      <c r="AA157" s="309"/>
      <c r="AB157" s="309"/>
      <c r="AC157" s="309"/>
      <c r="AD157" s="309"/>
      <c r="AE157" s="309"/>
      <c r="AF157" s="309"/>
      <c r="AG157" s="309"/>
      <c r="AH157" s="311"/>
      <c r="AI157" s="311"/>
      <c r="AJ157" s="311"/>
      <c r="AK157" s="311"/>
      <c r="AL157" s="311"/>
      <c r="AM157" s="309"/>
      <c r="AN157" s="309"/>
      <c r="AO157" s="309"/>
      <c r="AP157" s="311"/>
      <c r="AQ157" s="311"/>
      <c r="AR157" s="311"/>
      <c r="AS157" s="313"/>
    </row>
    <row r="158" spans="1:45" s="314" customFormat="1" x14ac:dyDescent="0.15">
      <c r="A158" s="302"/>
      <c r="B158" s="303"/>
      <c r="C158" s="303"/>
      <c r="D158" s="284" t="s">
        <v>24</v>
      </c>
      <c r="E158" s="286" t="s">
        <v>553</v>
      </c>
      <c r="F158" s="467"/>
      <c r="G158" s="431"/>
      <c r="H158" s="455"/>
      <c r="I158" s="286"/>
      <c r="J158" s="315"/>
      <c r="K158" s="286"/>
      <c r="L158" s="288"/>
      <c r="M158" s="288"/>
      <c r="N158" s="288"/>
      <c r="O158" s="289"/>
      <c r="P158" s="286"/>
      <c r="Q158" s="290"/>
      <c r="R158" s="290"/>
      <c r="S158" s="290"/>
      <c r="T158" s="290"/>
      <c r="U158" s="290"/>
      <c r="V158" s="285"/>
      <c r="W158" s="292"/>
      <c r="X158" s="293"/>
      <c r="Y158" s="305"/>
      <c r="Z158" s="305"/>
      <c r="AA158" s="309"/>
      <c r="AB158" s="309"/>
      <c r="AC158" s="309"/>
      <c r="AD158" s="309"/>
      <c r="AE158" s="309"/>
      <c r="AF158" s="309"/>
      <c r="AG158" s="309"/>
      <c r="AH158" s="311"/>
      <c r="AI158" s="311"/>
      <c r="AJ158" s="311"/>
      <c r="AK158" s="311"/>
      <c r="AL158" s="311"/>
      <c r="AM158" s="309"/>
      <c r="AN158" s="309"/>
      <c r="AO158" s="309"/>
      <c r="AP158" s="311"/>
      <c r="AQ158" s="311"/>
      <c r="AR158" s="311"/>
      <c r="AS158" s="313"/>
    </row>
    <row r="159" spans="1:45" s="314" customFormat="1" x14ac:dyDescent="0.15">
      <c r="A159" s="283"/>
      <c r="B159" s="283"/>
      <c r="C159" s="283"/>
      <c r="D159" s="284" t="s">
        <v>23</v>
      </c>
      <c r="E159" s="285" t="s">
        <v>25</v>
      </c>
      <c r="F159" s="467"/>
      <c r="G159" s="431"/>
      <c r="H159" s="455"/>
      <c r="I159" s="316"/>
      <c r="J159" s="315"/>
      <c r="K159" s="316"/>
      <c r="L159" s="316"/>
      <c r="M159" s="316"/>
      <c r="N159" s="316"/>
      <c r="O159" s="317"/>
      <c r="P159" s="316"/>
      <c r="Q159" s="290"/>
      <c r="R159" s="290"/>
      <c r="S159" s="290"/>
      <c r="T159" s="290"/>
      <c r="U159" s="290"/>
      <c r="V159" s="291"/>
      <c r="W159" s="292"/>
      <c r="X159" s="293"/>
      <c r="Y159" s="305"/>
      <c r="Z159" s="305"/>
      <c r="AA159" s="309"/>
      <c r="AB159" s="309"/>
      <c r="AC159" s="309"/>
      <c r="AD159" s="309"/>
      <c r="AE159" s="309"/>
      <c r="AF159" s="309"/>
      <c r="AG159" s="309"/>
      <c r="AH159" s="311"/>
      <c r="AI159" s="311"/>
      <c r="AJ159" s="311"/>
      <c r="AK159" s="311"/>
      <c r="AL159" s="311"/>
      <c r="AM159" s="309"/>
      <c r="AN159" s="309"/>
      <c r="AO159" s="309"/>
      <c r="AP159" s="311"/>
      <c r="AQ159" s="311"/>
      <c r="AR159" s="311"/>
      <c r="AS159" s="313"/>
    </row>
    <row r="160" spans="1:45" s="314" customFormat="1" x14ac:dyDescent="0.15">
      <c r="A160" s="302"/>
      <c r="B160" s="303"/>
      <c r="C160" s="303"/>
      <c r="D160" s="284" t="s">
        <v>23</v>
      </c>
      <c r="E160" s="285" t="s">
        <v>16</v>
      </c>
      <c r="F160" s="467"/>
      <c r="G160" s="431"/>
      <c r="H160" s="455"/>
      <c r="I160" s="316"/>
      <c r="J160" s="315"/>
      <c r="K160" s="316"/>
      <c r="L160" s="316"/>
      <c r="M160" s="316"/>
      <c r="N160" s="316"/>
      <c r="O160" s="289"/>
      <c r="P160" s="316"/>
      <c r="Q160" s="290"/>
      <c r="R160" s="290"/>
      <c r="S160" s="290"/>
      <c r="T160" s="290"/>
      <c r="U160" s="290"/>
      <c r="V160" s="291"/>
      <c r="W160" s="292"/>
      <c r="X160" s="293"/>
      <c r="Y160" s="305"/>
      <c r="Z160" s="305"/>
      <c r="AA160" s="309"/>
      <c r="AB160" s="309"/>
      <c r="AC160" s="309"/>
      <c r="AD160" s="309"/>
      <c r="AE160" s="309"/>
      <c r="AF160" s="309"/>
      <c r="AG160" s="309"/>
      <c r="AH160" s="311"/>
      <c r="AI160" s="311"/>
      <c r="AJ160" s="311"/>
      <c r="AK160" s="311"/>
      <c r="AL160" s="311"/>
      <c r="AM160" s="309"/>
      <c r="AN160" s="309"/>
      <c r="AO160" s="309"/>
      <c r="AP160" s="311"/>
      <c r="AQ160" s="311"/>
      <c r="AR160" s="311"/>
      <c r="AS160" s="313"/>
    </row>
    <row r="161" spans="1:45" s="314" customFormat="1" x14ac:dyDescent="0.15">
      <c r="A161" s="302"/>
      <c r="B161" s="303"/>
      <c r="C161" s="303"/>
      <c r="D161" s="284" t="s">
        <v>23</v>
      </c>
      <c r="E161" s="286" t="s">
        <v>553</v>
      </c>
      <c r="F161" s="467"/>
      <c r="G161" s="431"/>
      <c r="H161" s="455"/>
      <c r="I161" s="316"/>
      <c r="J161" s="315"/>
      <c r="K161" s="316"/>
      <c r="L161" s="316"/>
      <c r="M161" s="316"/>
      <c r="N161" s="316"/>
      <c r="O161" s="289"/>
      <c r="P161" s="316"/>
      <c r="Q161" s="290"/>
      <c r="R161" s="290"/>
      <c r="S161" s="290"/>
      <c r="T161" s="290"/>
      <c r="U161" s="290"/>
      <c r="V161" s="291"/>
      <c r="W161" s="292"/>
      <c r="X161" s="293"/>
      <c r="Y161" s="305"/>
      <c r="Z161" s="305"/>
      <c r="AA161" s="309"/>
      <c r="AB161" s="309"/>
      <c r="AC161" s="309"/>
      <c r="AD161" s="309"/>
      <c r="AE161" s="309"/>
      <c r="AF161" s="309"/>
      <c r="AG161" s="309"/>
      <c r="AH161" s="311"/>
      <c r="AI161" s="311"/>
      <c r="AJ161" s="311"/>
      <c r="AK161" s="311"/>
      <c r="AL161" s="311"/>
      <c r="AM161" s="309"/>
      <c r="AN161" s="309"/>
      <c r="AO161" s="309"/>
      <c r="AP161" s="311"/>
      <c r="AQ161" s="311"/>
      <c r="AR161" s="311"/>
      <c r="AS161" s="313"/>
    </row>
    <row r="162" spans="1:45" s="314" customFormat="1" x14ac:dyDescent="0.15">
      <c r="A162" s="302"/>
      <c r="B162" s="303"/>
      <c r="C162" s="303"/>
      <c r="D162" s="284" t="s">
        <v>23</v>
      </c>
      <c r="E162" s="286" t="s">
        <v>553</v>
      </c>
      <c r="F162" s="467"/>
      <c r="G162" s="431"/>
      <c r="H162" s="455"/>
      <c r="I162" s="316"/>
      <c r="J162" s="315"/>
      <c r="K162" s="316"/>
      <c r="L162" s="316"/>
      <c r="M162" s="316"/>
      <c r="N162" s="316"/>
      <c r="O162" s="289"/>
      <c r="P162" s="316"/>
      <c r="Q162" s="290"/>
      <c r="R162" s="290"/>
      <c r="S162" s="290"/>
      <c r="T162" s="290"/>
      <c r="U162" s="290"/>
      <c r="V162" s="291"/>
      <c r="W162" s="292"/>
      <c r="X162" s="293"/>
      <c r="Y162" s="305"/>
      <c r="Z162" s="305"/>
      <c r="AA162" s="309"/>
      <c r="AB162" s="309"/>
      <c r="AC162" s="309"/>
      <c r="AD162" s="309"/>
      <c r="AE162" s="309"/>
      <c r="AF162" s="309"/>
      <c r="AG162" s="309"/>
      <c r="AH162" s="311"/>
      <c r="AI162" s="311"/>
      <c r="AJ162" s="311"/>
      <c r="AK162" s="311"/>
      <c r="AL162" s="311"/>
      <c r="AM162" s="309"/>
      <c r="AN162" s="309"/>
      <c r="AO162" s="309"/>
      <c r="AP162" s="311"/>
      <c r="AQ162" s="311"/>
      <c r="AR162" s="311"/>
      <c r="AS162" s="313"/>
    </row>
    <row r="163" spans="1:45" s="314" customFormat="1" ht="14" thickBot="1" x14ac:dyDescent="0.2">
      <c r="A163" s="318"/>
      <c r="B163" s="319"/>
      <c r="C163" s="319"/>
      <c r="D163" s="320" t="s">
        <v>23</v>
      </c>
      <c r="E163" s="321" t="s">
        <v>553</v>
      </c>
      <c r="F163" s="468"/>
      <c r="G163" s="432"/>
      <c r="H163" s="456"/>
      <c r="I163" s="323"/>
      <c r="J163" s="323"/>
      <c r="K163" s="323"/>
      <c r="L163" s="323"/>
      <c r="M163" s="323"/>
      <c r="N163" s="323"/>
      <c r="O163" s="322"/>
      <c r="P163" s="323"/>
      <c r="Q163" s="324"/>
      <c r="R163" s="324"/>
      <c r="S163" s="324"/>
      <c r="T163" s="324"/>
      <c r="U163" s="324"/>
      <c r="V163" s="325"/>
      <c r="W163" s="326"/>
      <c r="X163" s="327"/>
      <c r="Y163" s="305"/>
      <c r="Z163" s="305"/>
      <c r="AA163" s="309"/>
      <c r="AB163" s="309"/>
      <c r="AC163" s="309"/>
      <c r="AD163" s="309"/>
      <c r="AE163" s="309"/>
      <c r="AF163" s="309"/>
      <c r="AG163" s="309"/>
      <c r="AH163" s="311"/>
      <c r="AI163" s="311"/>
      <c r="AJ163" s="311"/>
      <c r="AK163" s="311"/>
      <c r="AL163" s="311"/>
      <c r="AM163" s="309"/>
      <c r="AN163" s="309"/>
      <c r="AO163" s="309"/>
      <c r="AP163" s="311"/>
      <c r="AQ163" s="311"/>
      <c r="AR163" s="311"/>
      <c r="AS163" s="313"/>
    </row>
    <row r="164" spans="1:45" s="329" customFormat="1" ht="274" thickBot="1" x14ac:dyDescent="0.2">
      <c r="A164" s="283" t="s">
        <v>701</v>
      </c>
      <c r="B164" s="283" t="s">
        <v>545</v>
      </c>
      <c r="C164" s="283" t="s">
        <v>248</v>
      </c>
      <c r="D164" s="284" t="s">
        <v>24</v>
      </c>
      <c r="E164" s="285" t="s">
        <v>25</v>
      </c>
      <c r="F164" s="467" t="s">
        <v>739</v>
      </c>
      <c r="G164" s="442" t="s">
        <v>1190</v>
      </c>
      <c r="H164" s="452" t="s">
        <v>1191</v>
      </c>
      <c r="I164" s="286"/>
      <c r="J164" s="287"/>
      <c r="K164" s="286"/>
      <c r="L164" s="288"/>
      <c r="M164" s="288"/>
      <c r="N164" s="288"/>
      <c r="O164" s="289"/>
      <c r="P164" s="286"/>
      <c r="Q164" s="290"/>
      <c r="R164" s="290"/>
      <c r="S164" s="290"/>
      <c r="T164" s="290"/>
      <c r="U164" s="290"/>
      <c r="V164" s="291"/>
      <c r="W164" s="292"/>
      <c r="X164" s="293"/>
      <c r="Y164" s="305"/>
      <c r="Z164" s="305"/>
      <c r="AA164" s="309"/>
      <c r="AB164" s="309"/>
      <c r="AC164" s="309"/>
      <c r="AD164" s="309"/>
      <c r="AE164" s="309"/>
      <c r="AF164" s="309"/>
      <c r="AG164" s="309"/>
      <c r="AH164" s="311"/>
      <c r="AI164" s="311"/>
      <c r="AJ164" s="311"/>
      <c r="AK164" s="311"/>
      <c r="AL164" s="311"/>
      <c r="AM164" s="309"/>
      <c r="AN164" s="309"/>
      <c r="AO164" s="309"/>
      <c r="AP164" s="311"/>
      <c r="AQ164" s="311"/>
      <c r="AR164" s="311"/>
      <c r="AS164" s="328"/>
    </row>
    <row r="165" spans="1:45" s="331" customFormat="1" ht="117" x14ac:dyDescent="0.15">
      <c r="A165" s="302"/>
      <c r="B165" s="303"/>
      <c r="C165" s="303"/>
      <c r="D165" s="284" t="s">
        <v>24</v>
      </c>
      <c r="E165" s="285" t="s">
        <v>16</v>
      </c>
      <c r="F165" s="467" t="s">
        <v>739</v>
      </c>
      <c r="G165" s="442" t="s">
        <v>1192</v>
      </c>
      <c r="H165" s="452" t="s">
        <v>1193</v>
      </c>
      <c r="I165" s="286"/>
      <c r="J165" s="304"/>
      <c r="K165" s="286"/>
      <c r="L165" s="288"/>
      <c r="M165" s="288"/>
      <c r="N165" s="288"/>
      <c r="O165" s="289"/>
      <c r="P165" s="286"/>
      <c r="Q165" s="290"/>
      <c r="R165" s="290"/>
      <c r="S165" s="290"/>
      <c r="T165" s="290"/>
      <c r="U165" s="290"/>
      <c r="V165" s="291"/>
      <c r="W165" s="292"/>
      <c r="X165" s="293"/>
      <c r="Y165" s="305"/>
      <c r="Z165" s="305"/>
      <c r="AA165" s="309"/>
      <c r="AB165" s="309"/>
      <c r="AC165" s="309"/>
      <c r="AD165" s="309"/>
      <c r="AE165" s="309"/>
      <c r="AF165" s="309"/>
      <c r="AG165" s="309"/>
      <c r="AH165" s="311"/>
      <c r="AI165" s="311"/>
      <c r="AJ165" s="311"/>
      <c r="AK165" s="311"/>
      <c r="AL165" s="311"/>
      <c r="AM165" s="309"/>
      <c r="AN165" s="309"/>
      <c r="AO165" s="309"/>
      <c r="AP165" s="311"/>
      <c r="AQ165" s="311"/>
      <c r="AR165" s="311"/>
      <c r="AS165" s="330"/>
    </row>
    <row r="166" spans="1:45" s="314" customFormat="1" x14ac:dyDescent="0.15">
      <c r="A166" s="302"/>
      <c r="B166" s="303"/>
      <c r="C166" s="303"/>
      <c r="D166" s="284" t="s">
        <v>24</v>
      </c>
      <c r="E166" s="286" t="s">
        <v>553</v>
      </c>
      <c r="F166" s="467"/>
      <c r="G166" s="431"/>
      <c r="H166" s="455"/>
      <c r="I166" s="286"/>
      <c r="J166" s="304"/>
      <c r="K166" s="286"/>
      <c r="L166" s="288"/>
      <c r="M166" s="288"/>
      <c r="N166" s="288"/>
      <c r="O166" s="289"/>
      <c r="P166" s="286"/>
      <c r="Q166" s="290"/>
      <c r="R166" s="290"/>
      <c r="S166" s="290"/>
      <c r="T166" s="290"/>
      <c r="U166" s="290"/>
      <c r="V166" s="285"/>
      <c r="W166" s="292"/>
      <c r="X166" s="293"/>
      <c r="Y166" s="305"/>
      <c r="Z166" s="305"/>
      <c r="AA166" s="309"/>
      <c r="AB166" s="309"/>
      <c r="AC166" s="309"/>
      <c r="AD166" s="309"/>
      <c r="AE166" s="309"/>
      <c r="AF166" s="309"/>
      <c r="AG166" s="309"/>
      <c r="AH166" s="311"/>
      <c r="AI166" s="311"/>
      <c r="AJ166" s="311"/>
      <c r="AK166" s="311"/>
      <c r="AL166" s="311"/>
      <c r="AM166" s="309"/>
      <c r="AN166" s="309"/>
      <c r="AO166" s="309"/>
      <c r="AP166" s="311"/>
      <c r="AQ166" s="311"/>
      <c r="AR166" s="311"/>
      <c r="AS166" s="313"/>
    </row>
    <row r="167" spans="1:45" s="314" customFormat="1" x14ac:dyDescent="0.15">
      <c r="A167" s="302"/>
      <c r="B167" s="303"/>
      <c r="C167" s="303"/>
      <c r="D167" s="284" t="s">
        <v>24</v>
      </c>
      <c r="E167" s="286" t="s">
        <v>553</v>
      </c>
      <c r="F167" s="467"/>
      <c r="G167" s="431"/>
      <c r="H167" s="455"/>
      <c r="I167" s="286"/>
      <c r="J167" s="315"/>
      <c r="K167" s="286"/>
      <c r="L167" s="288"/>
      <c r="M167" s="288"/>
      <c r="N167" s="288"/>
      <c r="O167" s="289"/>
      <c r="P167" s="286"/>
      <c r="Q167" s="290"/>
      <c r="R167" s="290"/>
      <c r="S167" s="290"/>
      <c r="T167" s="290"/>
      <c r="U167" s="290"/>
      <c r="V167" s="285"/>
      <c r="W167" s="292"/>
      <c r="X167" s="293"/>
      <c r="Y167" s="305"/>
      <c r="Z167" s="305"/>
      <c r="AA167" s="309"/>
      <c r="AB167" s="309"/>
      <c r="AC167" s="309"/>
      <c r="AD167" s="309"/>
      <c r="AE167" s="309"/>
      <c r="AF167" s="309"/>
      <c r="AG167" s="309"/>
      <c r="AH167" s="311"/>
      <c r="AI167" s="311"/>
      <c r="AJ167" s="311"/>
      <c r="AK167" s="311"/>
      <c r="AL167" s="311"/>
      <c r="AM167" s="309"/>
      <c r="AN167" s="309"/>
      <c r="AO167" s="309"/>
      <c r="AP167" s="311"/>
      <c r="AQ167" s="311"/>
      <c r="AR167" s="311"/>
      <c r="AS167" s="313"/>
    </row>
    <row r="168" spans="1:45" s="314" customFormat="1" x14ac:dyDescent="0.15">
      <c r="A168" s="302"/>
      <c r="B168" s="303"/>
      <c r="C168" s="303"/>
      <c r="D168" s="284" t="s">
        <v>24</v>
      </c>
      <c r="E168" s="286" t="s">
        <v>553</v>
      </c>
      <c r="F168" s="467"/>
      <c r="G168" s="431"/>
      <c r="H168" s="455"/>
      <c r="I168" s="286"/>
      <c r="J168" s="315"/>
      <c r="K168" s="286"/>
      <c r="L168" s="288"/>
      <c r="M168" s="288"/>
      <c r="N168" s="288"/>
      <c r="O168" s="289"/>
      <c r="P168" s="286"/>
      <c r="Q168" s="290"/>
      <c r="R168" s="290"/>
      <c r="S168" s="290"/>
      <c r="T168" s="290"/>
      <c r="U168" s="290"/>
      <c r="V168" s="285"/>
      <c r="W168" s="292"/>
      <c r="X168" s="293"/>
      <c r="Y168" s="305"/>
      <c r="Z168" s="305"/>
      <c r="AA168" s="309"/>
      <c r="AB168" s="309"/>
      <c r="AC168" s="309"/>
      <c r="AD168" s="309"/>
      <c r="AE168" s="309"/>
      <c r="AF168" s="309"/>
      <c r="AG168" s="309"/>
      <c r="AH168" s="311"/>
      <c r="AI168" s="311"/>
      <c r="AJ168" s="311"/>
      <c r="AK168" s="311"/>
      <c r="AL168" s="311"/>
      <c r="AM168" s="309"/>
      <c r="AN168" s="309"/>
      <c r="AO168" s="309"/>
      <c r="AP168" s="311"/>
      <c r="AQ168" s="311"/>
      <c r="AR168" s="311"/>
      <c r="AS168" s="313"/>
    </row>
    <row r="169" spans="1:45" s="314" customFormat="1" x14ac:dyDescent="0.15">
      <c r="A169" s="283"/>
      <c r="B169" s="283"/>
      <c r="C169" s="283"/>
      <c r="D169" s="284" t="s">
        <v>23</v>
      </c>
      <c r="E169" s="285" t="s">
        <v>25</v>
      </c>
      <c r="F169" s="467"/>
      <c r="G169" s="431"/>
      <c r="H169" s="455"/>
      <c r="I169" s="316"/>
      <c r="J169" s="315"/>
      <c r="K169" s="316"/>
      <c r="L169" s="316"/>
      <c r="M169" s="316"/>
      <c r="N169" s="316"/>
      <c r="O169" s="317"/>
      <c r="P169" s="316"/>
      <c r="Q169" s="290"/>
      <c r="R169" s="290"/>
      <c r="S169" s="290"/>
      <c r="T169" s="290"/>
      <c r="U169" s="290"/>
      <c r="V169" s="291"/>
      <c r="W169" s="292"/>
      <c r="X169" s="293"/>
      <c r="Y169" s="305"/>
      <c r="Z169" s="305"/>
      <c r="AA169" s="309"/>
      <c r="AB169" s="309"/>
      <c r="AC169" s="309"/>
      <c r="AD169" s="309"/>
      <c r="AE169" s="309"/>
      <c r="AF169" s="309"/>
      <c r="AG169" s="309"/>
      <c r="AH169" s="311"/>
      <c r="AI169" s="311"/>
      <c r="AJ169" s="311"/>
      <c r="AK169" s="311"/>
      <c r="AL169" s="311"/>
      <c r="AM169" s="309"/>
      <c r="AN169" s="309"/>
      <c r="AO169" s="309"/>
      <c r="AP169" s="311"/>
      <c r="AQ169" s="311"/>
      <c r="AR169" s="311"/>
      <c r="AS169" s="313"/>
    </row>
    <row r="170" spans="1:45" s="314" customFormat="1" x14ac:dyDescent="0.15">
      <c r="A170" s="302"/>
      <c r="B170" s="303"/>
      <c r="C170" s="303"/>
      <c r="D170" s="284" t="s">
        <v>23</v>
      </c>
      <c r="E170" s="285" t="s">
        <v>16</v>
      </c>
      <c r="F170" s="467"/>
      <c r="G170" s="431"/>
      <c r="H170" s="455"/>
      <c r="I170" s="316"/>
      <c r="J170" s="315"/>
      <c r="K170" s="316"/>
      <c r="L170" s="316"/>
      <c r="M170" s="316"/>
      <c r="N170" s="316"/>
      <c r="O170" s="289"/>
      <c r="P170" s="316"/>
      <c r="Q170" s="290"/>
      <c r="R170" s="290"/>
      <c r="S170" s="290"/>
      <c r="T170" s="290"/>
      <c r="U170" s="290"/>
      <c r="V170" s="291"/>
      <c r="W170" s="292"/>
      <c r="X170" s="293"/>
      <c r="Y170" s="305"/>
      <c r="Z170" s="305"/>
      <c r="AA170" s="309"/>
      <c r="AB170" s="309"/>
      <c r="AC170" s="309"/>
      <c r="AD170" s="309"/>
      <c r="AE170" s="309"/>
      <c r="AF170" s="309"/>
      <c r="AG170" s="309"/>
      <c r="AH170" s="311"/>
      <c r="AI170" s="311"/>
      <c r="AJ170" s="311"/>
      <c r="AK170" s="311"/>
      <c r="AL170" s="311"/>
      <c r="AM170" s="309"/>
      <c r="AN170" s="309"/>
      <c r="AO170" s="309"/>
      <c r="AP170" s="311"/>
      <c r="AQ170" s="311"/>
      <c r="AR170" s="311"/>
      <c r="AS170" s="313"/>
    </row>
    <row r="171" spans="1:45" s="314" customFormat="1" x14ac:dyDescent="0.15">
      <c r="A171" s="302"/>
      <c r="B171" s="303"/>
      <c r="C171" s="303"/>
      <c r="D171" s="284" t="s">
        <v>23</v>
      </c>
      <c r="E171" s="286" t="s">
        <v>553</v>
      </c>
      <c r="F171" s="467"/>
      <c r="G171" s="431"/>
      <c r="H171" s="455"/>
      <c r="I171" s="316"/>
      <c r="J171" s="315"/>
      <c r="K171" s="316"/>
      <c r="L171" s="316"/>
      <c r="M171" s="316"/>
      <c r="N171" s="316"/>
      <c r="O171" s="289"/>
      <c r="P171" s="316"/>
      <c r="Q171" s="290"/>
      <c r="R171" s="290"/>
      <c r="S171" s="290"/>
      <c r="T171" s="290"/>
      <c r="U171" s="290"/>
      <c r="V171" s="291"/>
      <c r="W171" s="292"/>
      <c r="X171" s="293"/>
      <c r="Y171" s="305"/>
      <c r="Z171" s="305"/>
      <c r="AA171" s="309"/>
      <c r="AB171" s="309"/>
      <c r="AC171" s="309"/>
      <c r="AD171" s="309"/>
      <c r="AE171" s="309"/>
      <c r="AF171" s="309"/>
      <c r="AG171" s="309"/>
      <c r="AH171" s="311"/>
      <c r="AI171" s="311"/>
      <c r="AJ171" s="311"/>
      <c r="AK171" s="311"/>
      <c r="AL171" s="311"/>
      <c r="AM171" s="309"/>
      <c r="AN171" s="309"/>
      <c r="AO171" s="309"/>
      <c r="AP171" s="311"/>
      <c r="AQ171" s="311"/>
      <c r="AR171" s="311"/>
      <c r="AS171" s="313"/>
    </row>
    <row r="172" spans="1:45" s="314" customFormat="1" x14ac:dyDescent="0.15">
      <c r="A172" s="302"/>
      <c r="B172" s="303"/>
      <c r="C172" s="303"/>
      <c r="D172" s="284" t="s">
        <v>23</v>
      </c>
      <c r="E172" s="286" t="s">
        <v>553</v>
      </c>
      <c r="F172" s="467"/>
      <c r="G172" s="431"/>
      <c r="H172" s="455"/>
      <c r="I172" s="316"/>
      <c r="J172" s="315"/>
      <c r="K172" s="316"/>
      <c r="L172" s="316"/>
      <c r="M172" s="316"/>
      <c r="N172" s="316"/>
      <c r="O172" s="289"/>
      <c r="P172" s="316"/>
      <c r="Q172" s="290"/>
      <c r="R172" s="290"/>
      <c r="S172" s="290"/>
      <c r="T172" s="290"/>
      <c r="U172" s="290"/>
      <c r="V172" s="291"/>
      <c r="W172" s="292"/>
      <c r="X172" s="293"/>
      <c r="Y172" s="305"/>
      <c r="Z172" s="305"/>
      <c r="AA172" s="309"/>
      <c r="AB172" s="309"/>
      <c r="AC172" s="309"/>
      <c r="AD172" s="309"/>
      <c r="AE172" s="309"/>
      <c r="AF172" s="309"/>
      <c r="AG172" s="309"/>
      <c r="AH172" s="311"/>
      <c r="AI172" s="311"/>
      <c r="AJ172" s="311"/>
      <c r="AK172" s="311"/>
      <c r="AL172" s="311"/>
      <c r="AM172" s="309"/>
      <c r="AN172" s="309"/>
      <c r="AO172" s="309"/>
      <c r="AP172" s="311"/>
      <c r="AQ172" s="311"/>
      <c r="AR172" s="311"/>
      <c r="AS172" s="313"/>
    </row>
    <row r="173" spans="1:45" s="314" customFormat="1" ht="14" thickBot="1" x14ac:dyDescent="0.2">
      <c r="A173" s="318"/>
      <c r="B173" s="319"/>
      <c r="C173" s="319"/>
      <c r="D173" s="320" t="s">
        <v>23</v>
      </c>
      <c r="E173" s="321" t="s">
        <v>553</v>
      </c>
      <c r="F173" s="468"/>
      <c r="G173" s="432"/>
      <c r="H173" s="456"/>
      <c r="I173" s="323"/>
      <c r="J173" s="323"/>
      <c r="K173" s="323"/>
      <c r="L173" s="323"/>
      <c r="M173" s="323"/>
      <c r="N173" s="323"/>
      <c r="O173" s="322"/>
      <c r="P173" s="323"/>
      <c r="Q173" s="324"/>
      <c r="R173" s="324"/>
      <c r="S173" s="324"/>
      <c r="T173" s="324"/>
      <c r="U173" s="324"/>
      <c r="V173" s="325"/>
      <c r="W173" s="326"/>
      <c r="X173" s="327"/>
      <c r="Y173" s="305"/>
      <c r="Z173" s="305"/>
      <c r="AA173" s="309"/>
      <c r="AB173" s="309"/>
      <c r="AC173" s="309"/>
      <c r="AD173" s="309"/>
      <c r="AE173" s="309"/>
      <c r="AF173" s="309"/>
      <c r="AG173" s="309"/>
      <c r="AH173" s="311"/>
      <c r="AI173" s="311"/>
      <c r="AJ173" s="311"/>
      <c r="AK173" s="311"/>
      <c r="AL173" s="311"/>
      <c r="AM173" s="309"/>
      <c r="AN173" s="309"/>
      <c r="AO173" s="309"/>
      <c r="AP173" s="311"/>
      <c r="AQ173" s="311"/>
      <c r="AR173" s="311"/>
      <c r="AS173" s="313"/>
    </row>
    <row r="174" spans="1:45" s="329" customFormat="1" ht="274" thickBot="1" x14ac:dyDescent="0.2">
      <c r="A174" s="283" t="s">
        <v>701</v>
      </c>
      <c r="B174" s="283" t="s">
        <v>545</v>
      </c>
      <c r="C174" s="283" t="s">
        <v>249</v>
      </c>
      <c r="D174" s="284" t="s">
        <v>24</v>
      </c>
      <c r="E174" s="285" t="s">
        <v>25</v>
      </c>
      <c r="F174" s="469" t="s">
        <v>739</v>
      </c>
      <c r="G174" s="429" t="s">
        <v>991</v>
      </c>
      <c r="H174" s="452" t="s">
        <v>1182</v>
      </c>
      <c r="I174" s="286"/>
      <c r="J174" s="287"/>
      <c r="K174" s="286"/>
      <c r="L174" s="288"/>
      <c r="M174" s="288"/>
      <c r="N174" s="288"/>
      <c r="O174" s="289"/>
      <c r="P174" s="286"/>
      <c r="Q174" s="290"/>
      <c r="R174" s="290"/>
      <c r="S174" s="290"/>
      <c r="T174" s="290"/>
      <c r="U174" s="290"/>
      <c r="V174" s="291"/>
      <c r="W174" s="292"/>
      <c r="X174" s="293"/>
      <c r="Y174" s="305"/>
      <c r="Z174" s="305"/>
      <c r="AA174" s="309"/>
      <c r="AB174" s="309"/>
      <c r="AC174" s="309"/>
      <c r="AD174" s="309"/>
      <c r="AE174" s="309"/>
      <c r="AF174" s="309"/>
      <c r="AG174" s="309"/>
      <c r="AH174" s="311"/>
      <c r="AI174" s="311"/>
      <c r="AJ174" s="311"/>
      <c r="AK174" s="311"/>
      <c r="AL174" s="311"/>
      <c r="AM174" s="309"/>
      <c r="AN174" s="309"/>
      <c r="AO174" s="309"/>
      <c r="AP174" s="311"/>
      <c r="AQ174" s="311"/>
      <c r="AR174" s="311"/>
      <c r="AS174" s="328"/>
    </row>
    <row r="175" spans="1:45" s="331" customFormat="1" ht="52" x14ac:dyDescent="0.15">
      <c r="A175" s="302"/>
      <c r="B175" s="303"/>
      <c r="C175" s="303"/>
      <c r="D175" s="284" t="s">
        <v>24</v>
      </c>
      <c r="E175" s="285" t="s">
        <v>16</v>
      </c>
      <c r="F175" s="467" t="s">
        <v>739</v>
      </c>
      <c r="G175" s="440" t="s">
        <v>1034</v>
      </c>
      <c r="H175" s="459" t="s">
        <v>1183</v>
      </c>
      <c r="I175" s="286"/>
      <c r="J175" s="304"/>
      <c r="K175" s="286"/>
      <c r="L175" s="288"/>
      <c r="M175" s="288"/>
      <c r="N175" s="288"/>
      <c r="O175" s="289"/>
      <c r="P175" s="286"/>
      <c r="Q175" s="290"/>
      <c r="R175" s="290"/>
      <c r="S175" s="290"/>
      <c r="T175" s="290"/>
      <c r="U175" s="290"/>
      <c r="V175" s="291"/>
      <c r="W175" s="292"/>
      <c r="X175" s="293"/>
      <c r="Y175" s="305"/>
      <c r="Z175" s="305"/>
      <c r="AA175" s="309"/>
      <c r="AB175" s="309"/>
      <c r="AC175" s="309"/>
      <c r="AD175" s="309"/>
      <c r="AE175" s="309"/>
      <c r="AF175" s="309"/>
      <c r="AG175" s="309"/>
      <c r="AH175" s="311"/>
      <c r="AI175" s="311"/>
      <c r="AJ175" s="311"/>
      <c r="AK175" s="311"/>
      <c r="AL175" s="311"/>
      <c r="AM175" s="309"/>
      <c r="AN175" s="309"/>
      <c r="AO175" s="309"/>
      <c r="AP175" s="311"/>
      <c r="AQ175" s="311"/>
      <c r="AR175" s="311"/>
      <c r="AS175" s="330"/>
    </row>
    <row r="176" spans="1:45" s="314" customFormat="1" ht="91" x14ac:dyDescent="0.15">
      <c r="A176" s="302"/>
      <c r="B176" s="303"/>
      <c r="C176" s="303"/>
      <c r="D176" s="284" t="s">
        <v>24</v>
      </c>
      <c r="E176" s="286" t="s">
        <v>16</v>
      </c>
      <c r="F176" s="467" t="s">
        <v>739</v>
      </c>
      <c r="G176" s="430" t="s">
        <v>1184</v>
      </c>
      <c r="H176" s="452" t="s">
        <v>1185</v>
      </c>
      <c r="I176" s="286"/>
      <c r="J176" s="304"/>
      <c r="K176" s="286"/>
      <c r="L176" s="288"/>
      <c r="M176" s="288"/>
      <c r="N176" s="288"/>
      <c r="O176" s="289"/>
      <c r="P176" s="286"/>
      <c r="Q176" s="290"/>
      <c r="R176" s="290"/>
      <c r="S176" s="290"/>
      <c r="T176" s="290"/>
      <c r="U176" s="290"/>
      <c r="V176" s="285"/>
      <c r="W176" s="292"/>
      <c r="X176" s="293"/>
      <c r="Y176" s="305"/>
      <c r="Z176" s="305"/>
      <c r="AA176" s="309"/>
      <c r="AB176" s="309"/>
      <c r="AC176" s="309"/>
      <c r="AD176" s="309"/>
      <c r="AE176" s="309"/>
      <c r="AF176" s="309"/>
      <c r="AG176" s="309"/>
      <c r="AH176" s="311"/>
      <c r="AI176" s="311"/>
      <c r="AJ176" s="311"/>
      <c r="AK176" s="311"/>
      <c r="AL176" s="311"/>
      <c r="AM176" s="309"/>
      <c r="AN176" s="309"/>
      <c r="AO176" s="309"/>
      <c r="AP176" s="311"/>
      <c r="AQ176" s="311"/>
      <c r="AR176" s="311"/>
      <c r="AS176" s="313"/>
    </row>
    <row r="177" spans="1:45" s="314" customFormat="1" x14ac:dyDescent="0.15">
      <c r="A177" s="302"/>
      <c r="B177" s="303"/>
      <c r="C177" s="303"/>
      <c r="D177" s="284" t="s">
        <v>24</v>
      </c>
      <c r="E177" s="286" t="s">
        <v>553</v>
      </c>
      <c r="F177" s="467"/>
      <c r="G177" s="431"/>
      <c r="H177" s="455"/>
      <c r="I177" s="286"/>
      <c r="J177" s="315"/>
      <c r="K177" s="286"/>
      <c r="L177" s="288"/>
      <c r="M177" s="288"/>
      <c r="N177" s="288"/>
      <c r="O177" s="289"/>
      <c r="P177" s="286"/>
      <c r="Q177" s="290"/>
      <c r="R177" s="290"/>
      <c r="S177" s="290"/>
      <c r="T177" s="290"/>
      <c r="U177" s="290"/>
      <c r="V177" s="285"/>
      <c r="W177" s="292"/>
      <c r="X177" s="293"/>
      <c r="Y177" s="305"/>
      <c r="Z177" s="305"/>
      <c r="AA177" s="309"/>
      <c r="AB177" s="309"/>
      <c r="AC177" s="309"/>
      <c r="AD177" s="309"/>
      <c r="AE177" s="309"/>
      <c r="AF177" s="309"/>
      <c r="AG177" s="309"/>
      <c r="AH177" s="311"/>
      <c r="AI177" s="311"/>
      <c r="AJ177" s="311"/>
      <c r="AK177" s="311"/>
      <c r="AL177" s="311"/>
      <c r="AM177" s="309"/>
      <c r="AN177" s="309"/>
      <c r="AO177" s="309"/>
      <c r="AP177" s="311"/>
      <c r="AQ177" s="311"/>
      <c r="AR177" s="311"/>
      <c r="AS177" s="313"/>
    </row>
    <row r="178" spans="1:45" s="314" customFormat="1" x14ac:dyDescent="0.15">
      <c r="A178" s="302"/>
      <c r="B178" s="303"/>
      <c r="C178" s="303"/>
      <c r="D178" s="284" t="s">
        <v>24</v>
      </c>
      <c r="E178" s="286" t="s">
        <v>553</v>
      </c>
      <c r="F178" s="467"/>
      <c r="G178" s="431"/>
      <c r="H178" s="455"/>
      <c r="I178" s="286"/>
      <c r="J178" s="315"/>
      <c r="K178" s="286"/>
      <c r="L178" s="288"/>
      <c r="M178" s="288"/>
      <c r="N178" s="288"/>
      <c r="O178" s="289"/>
      <c r="P178" s="286"/>
      <c r="Q178" s="290"/>
      <c r="R178" s="290"/>
      <c r="S178" s="290"/>
      <c r="T178" s="290"/>
      <c r="U178" s="290"/>
      <c r="V178" s="285"/>
      <c r="W178" s="292"/>
      <c r="X178" s="293"/>
      <c r="Y178" s="305"/>
      <c r="Z178" s="305"/>
      <c r="AA178" s="309"/>
      <c r="AB178" s="309"/>
      <c r="AC178" s="309"/>
      <c r="AD178" s="309"/>
      <c r="AE178" s="309"/>
      <c r="AF178" s="309"/>
      <c r="AG178" s="309"/>
      <c r="AH178" s="311"/>
      <c r="AI178" s="311"/>
      <c r="AJ178" s="311"/>
      <c r="AK178" s="311"/>
      <c r="AL178" s="311"/>
      <c r="AM178" s="309"/>
      <c r="AN178" s="309"/>
      <c r="AO178" s="309"/>
      <c r="AP178" s="311"/>
      <c r="AQ178" s="311"/>
      <c r="AR178" s="311"/>
      <c r="AS178" s="313"/>
    </row>
    <row r="179" spans="1:45" s="314" customFormat="1" x14ac:dyDescent="0.15">
      <c r="A179" s="283"/>
      <c r="B179" s="283"/>
      <c r="C179" s="283"/>
      <c r="D179" s="284" t="s">
        <v>23</v>
      </c>
      <c r="E179" s="285" t="s">
        <v>25</v>
      </c>
      <c r="F179" s="467"/>
      <c r="G179" s="431"/>
      <c r="H179" s="455"/>
      <c r="I179" s="316"/>
      <c r="J179" s="315"/>
      <c r="K179" s="316"/>
      <c r="L179" s="316"/>
      <c r="M179" s="316"/>
      <c r="N179" s="316"/>
      <c r="O179" s="317"/>
      <c r="P179" s="316"/>
      <c r="Q179" s="290"/>
      <c r="R179" s="290"/>
      <c r="S179" s="290"/>
      <c r="T179" s="290"/>
      <c r="U179" s="290"/>
      <c r="V179" s="291"/>
      <c r="W179" s="292"/>
      <c r="X179" s="293"/>
      <c r="Y179" s="305"/>
      <c r="Z179" s="305"/>
      <c r="AA179" s="309"/>
      <c r="AB179" s="309"/>
      <c r="AC179" s="309"/>
      <c r="AD179" s="309"/>
      <c r="AE179" s="309"/>
      <c r="AF179" s="309"/>
      <c r="AG179" s="309"/>
      <c r="AH179" s="311"/>
      <c r="AI179" s="311"/>
      <c r="AJ179" s="311"/>
      <c r="AK179" s="311"/>
      <c r="AL179" s="311"/>
      <c r="AM179" s="309"/>
      <c r="AN179" s="309"/>
      <c r="AO179" s="309"/>
      <c r="AP179" s="311"/>
      <c r="AQ179" s="311"/>
      <c r="AR179" s="311"/>
      <c r="AS179" s="313"/>
    </row>
    <row r="180" spans="1:45" s="314" customFormat="1" x14ac:dyDescent="0.15">
      <c r="A180" s="302"/>
      <c r="B180" s="303"/>
      <c r="C180" s="303"/>
      <c r="D180" s="284" t="s">
        <v>23</v>
      </c>
      <c r="E180" s="285" t="s">
        <v>16</v>
      </c>
      <c r="F180" s="467"/>
      <c r="G180" s="431"/>
      <c r="H180" s="455"/>
      <c r="I180" s="316"/>
      <c r="J180" s="315"/>
      <c r="K180" s="316"/>
      <c r="L180" s="316"/>
      <c r="M180" s="316"/>
      <c r="N180" s="316"/>
      <c r="O180" s="289"/>
      <c r="P180" s="316"/>
      <c r="Q180" s="290"/>
      <c r="R180" s="290"/>
      <c r="S180" s="290"/>
      <c r="T180" s="290"/>
      <c r="U180" s="290"/>
      <c r="V180" s="291"/>
      <c r="W180" s="292"/>
      <c r="X180" s="293"/>
      <c r="Y180" s="305"/>
      <c r="Z180" s="305"/>
      <c r="AA180" s="309"/>
      <c r="AB180" s="309"/>
      <c r="AC180" s="309"/>
      <c r="AD180" s="309"/>
      <c r="AE180" s="309"/>
      <c r="AF180" s="309"/>
      <c r="AG180" s="309"/>
      <c r="AH180" s="311"/>
      <c r="AI180" s="311"/>
      <c r="AJ180" s="311"/>
      <c r="AK180" s="311"/>
      <c r="AL180" s="311"/>
      <c r="AM180" s="309"/>
      <c r="AN180" s="309"/>
      <c r="AO180" s="309"/>
      <c r="AP180" s="311"/>
      <c r="AQ180" s="311"/>
      <c r="AR180" s="311"/>
      <c r="AS180" s="313"/>
    </row>
    <row r="181" spans="1:45" s="314" customFormat="1" x14ac:dyDescent="0.15">
      <c r="A181" s="302"/>
      <c r="B181" s="303"/>
      <c r="C181" s="303"/>
      <c r="D181" s="284" t="s">
        <v>23</v>
      </c>
      <c r="E181" s="286" t="s">
        <v>553</v>
      </c>
      <c r="F181" s="467"/>
      <c r="G181" s="431"/>
      <c r="H181" s="455"/>
      <c r="I181" s="316"/>
      <c r="J181" s="315"/>
      <c r="K181" s="316"/>
      <c r="L181" s="316"/>
      <c r="M181" s="316"/>
      <c r="N181" s="316"/>
      <c r="O181" s="289"/>
      <c r="P181" s="316"/>
      <c r="Q181" s="290"/>
      <c r="R181" s="290"/>
      <c r="S181" s="290"/>
      <c r="T181" s="290"/>
      <c r="U181" s="290"/>
      <c r="V181" s="291"/>
      <c r="W181" s="292"/>
      <c r="X181" s="293"/>
      <c r="Y181" s="305"/>
      <c r="Z181" s="305"/>
      <c r="AA181" s="309"/>
      <c r="AB181" s="309"/>
      <c r="AC181" s="309"/>
      <c r="AD181" s="309"/>
      <c r="AE181" s="309"/>
      <c r="AF181" s="309"/>
      <c r="AG181" s="309"/>
      <c r="AH181" s="311"/>
      <c r="AI181" s="311"/>
      <c r="AJ181" s="311"/>
      <c r="AK181" s="311"/>
      <c r="AL181" s="311"/>
      <c r="AM181" s="309"/>
      <c r="AN181" s="309"/>
      <c r="AO181" s="309"/>
      <c r="AP181" s="311"/>
      <c r="AQ181" s="311"/>
      <c r="AR181" s="311"/>
      <c r="AS181" s="313"/>
    </row>
    <row r="182" spans="1:45" s="314" customFormat="1" x14ac:dyDescent="0.15">
      <c r="A182" s="302"/>
      <c r="B182" s="303"/>
      <c r="C182" s="303"/>
      <c r="D182" s="284" t="s">
        <v>23</v>
      </c>
      <c r="E182" s="286" t="s">
        <v>553</v>
      </c>
      <c r="F182" s="467"/>
      <c r="G182" s="431"/>
      <c r="H182" s="455"/>
      <c r="I182" s="316"/>
      <c r="J182" s="315"/>
      <c r="K182" s="316"/>
      <c r="L182" s="316"/>
      <c r="M182" s="316"/>
      <c r="N182" s="316"/>
      <c r="O182" s="289"/>
      <c r="P182" s="316"/>
      <c r="Q182" s="290"/>
      <c r="R182" s="290"/>
      <c r="S182" s="290"/>
      <c r="T182" s="290"/>
      <c r="U182" s="290"/>
      <c r="V182" s="291"/>
      <c r="W182" s="292"/>
      <c r="X182" s="293"/>
      <c r="Y182" s="305"/>
      <c r="Z182" s="305"/>
      <c r="AA182" s="309"/>
      <c r="AB182" s="309"/>
      <c r="AC182" s="309"/>
      <c r="AD182" s="309"/>
      <c r="AE182" s="309"/>
      <c r="AF182" s="309"/>
      <c r="AG182" s="309"/>
      <c r="AH182" s="311"/>
      <c r="AI182" s="311"/>
      <c r="AJ182" s="311"/>
      <c r="AK182" s="311"/>
      <c r="AL182" s="311"/>
      <c r="AM182" s="309"/>
      <c r="AN182" s="309"/>
      <c r="AO182" s="309"/>
      <c r="AP182" s="311"/>
      <c r="AQ182" s="311"/>
      <c r="AR182" s="311"/>
      <c r="AS182" s="313"/>
    </row>
    <row r="183" spans="1:45" s="314" customFormat="1" ht="14" thickBot="1" x14ac:dyDescent="0.2">
      <c r="A183" s="318"/>
      <c r="B183" s="319"/>
      <c r="C183" s="319"/>
      <c r="D183" s="320" t="s">
        <v>23</v>
      </c>
      <c r="E183" s="321" t="s">
        <v>553</v>
      </c>
      <c r="F183" s="468"/>
      <c r="G183" s="432"/>
      <c r="H183" s="456"/>
      <c r="I183" s="323"/>
      <c r="J183" s="323"/>
      <c r="K183" s="323"/>
      <c r="L183" s="323"/>
      <c r="M183" s="323"/>
      <c r="N183" s="323"/>
      <c r="O183" s="322"/>
      <c r="P183" s="323"/>
      <c r="Q183" s="324"/>
      <c r="R183" s="324"/>
      <c r="S183" s="324"/>
      <c r="T183" s="324"/>
      <c r="U183" s="324"/>
      <c r="V183" s="325"/>
      <c r="W183" s="326"/>
      <c r="X183" s="327"/>
      <c r="Y183" s="305"/>
      <c r="Z183" s="305"/>
      <c r="AA183" s="309"/>
      <c r="AB183" s="309"/>
      <c r="AC183" s="309"/>
      <c r="AD183" s="309"/>
      <c r="AE183" s="309"/>
      <c r="AF183" s="309"/>
      <c r="AG183" s="309"/>
      <c r="AH183" s="311"/>
      <c r="AI183" s="311"/>
      <c r="AJ183" s="311"/>
      <c r="AK183" s="311"/>
      <c r="AL183" s="311"/>
      <c r="AM183" s="309"/>
      <c r="AN183" s="309"/>
      <c r="AO183" s="309"/>
      <c r="AP183" s="311"/>
      <c r="AQ183" s="311"/>
      <c r="AR183" s="311"/>
      <c r="AS183" s="313"/>
    </row>
    <row r="184" spans="1:45" s="329" customFormat="1" ht="274" thickBot="1" x14ac:dyDescent="0.2">
      <c r="A184" s="283" t="s">
        <v>701</v>
      </c>
      <c r="B184" s="283" t="s">
        <v>545</v>
      </c>
      <c r="C184" s="283" t="s">
        <v>250</v>
      </c>
      <c r="D184" s="284" t="s">
        <v>24</v>
      </c>
      <c r="E184" s="285" t="s">
        <v>25</v>
      </c>
      <c r="F184" s="469" t="s">
        <v>739</v>
      </c>
      <c r="G184" s="429" t="s">
        <v>991</v>
      </c>
      <c r="H184" s="452" t="s">
        <v>1182</v>
      </c>
      <c r="I184" s="286"/>
      <c r="J184" s="287"/>
      <c r="K184" s="286"/>
      <c r="L184" s="288"/>
      <c r="M184" s="288"/>
      <c r="N184" s="288"/>
      <c r="O184" s="289"/>
      <c r="P184" s="286"/>
      <c r="Q184" s="290"/>
      <c r="R184" s="290"/>
      <c r="S184" s="290"/>
      <c r="T184" s="290"/>
      <c r="U184" s="290"/>
      <c r="V184" s="291"/>
      <c r="W184" s="292"/>
      <c r="X184" s="293"/>
      <c r="Y184" s="305"/>
      <c r="Z184" s="305"/>
      <c r="AA184" s="309"/>
      <c r="AB184" s="309"/>
      <c r="AC184" s="309"/>
      <c r="AD184" s="309"/>
      <c r="AE184" s="309"/>
      <c r="AF184" s="309"/>
      <c r="AG184" s="309"/>
      <c r="AH184" s="311"/>
      <c r="AI184" s="311"/>
      <c r="AJ184" s="311"/>
      <c r="AK184" s="311"/>
      <c r="AL184" s="311"/>
      <c r="AM184" s="309"/>
      <c r="AN184" s="309"/>
      <c r="AO184" s="309"/>
      <c r="AP184" s="311"/>
      <c r="AQ184" s="311"/>
      <c r="AR184" s="311"/>
      <c r="AS184" s="328"/>
    </row>
    <row r="185" spans="1:45" s="331" customFormat="1" ht="52" x14ac:dyDescent="0.15">
      <c r="A185" s="302"/>
      <c r="B185" s="303"/>
      <c r="C185" s="303"/>
      <c r="D185" s="284" t="s">
        <v>24</v>
      </c>
      <c r="E185" s="285" t="s">
        <v>16</v>
      </c>
      <c r="F185" s="467" t="s">
        <v>739</v>
      </c>
      <c r="G185" s="440" t="s">
        <v>1034</v>
      </c>
      <c r="H185" s="459" t="s">
        <v>1183</v>
      </c>
      <c r="I185" s="286"/>
      <c r="J185" s="304"/>
      <c r="K185" s="286"/>
      <c r="L185" s="288"/>
      <c r="M185" s="288"/>
      <c r="N185" s="288"/>
      <c r="O185" s="289"/>
      <c r="P185" s="286"/>
      <c r="Q185" s="290"/>
      <c r="R185" s="290"/>
      <c r="S185" s="290"/>
      <c r="T185" s="290"/>
      <c r="U185" s="290"/>
      <c r="V185" s="291"/>
      <c r="W185" s="292"/>
      <c r="X185" s="293"/>
      <c r="Y185" s="305"/>
      <c r="Z185" s="305"/>
      <c r="AA185" s="309"/>
      <c r="AB185" s="309"/>
      <c r="AC185" s="309"/>
      <c r="AD185" s="309"/>
      <c r="AE185" s="309"/>
      <c r="AF185" s="309"/>
      <c r="AG185" s="309"/>
      <c r="AH185" s="311"/>
      <c r="AI185" s="311"/>
      <c r="AJ185" s="311"/>
      <c r="AK185" s="311"/>
      <c r="AL185" s="311"/>
      <c r="AM185" s="309"/>
      <c r="AN185" s="309"/>
      <c r="AO185" s="309"/>
      <c r="AP185" s="311"/>
      <c r="AQ185" s="311"/>
      <c r="AR185" s="311"/>
      <c r="AS185" s="330"/>
    </row>
    <row r="186" spans="1:45" s="314" customFormat="1" ht="91" x14ac:dyDescent="0.15">
      <c r="A186" s="302"/>
      <c r="B186" s="303"/>
      <c r="C186" s="303"/>
      <c r="D186" s="284" t="s">
        <v>24</v>
      </c>
      <c r="E186" s="286" t="s">
        <v>16</v>
      </c>
      <c r="F186" s="467" t="s">
        <v>739</v>
      </c>
      <c r="G186" s="430" t="s">
        <v>1184</v>
      </c>
      <c r="H186" s="452" t="s">
        <v>1185</v>
      </c>
      <c r="I186" s="286"/>
      <c r="J186" s="304"/>
      <c r="K186" s="286"/>
      <c r="L186" s="288"/>
      <c r="M186" s="288"/>
      <c r="N186" s="288"/>
      <c r="O186" s="289"/>
      <c r="P186" s="286"/>
      <c r="Q186" s="290"/>
      <c r="R186" s="290"/>
      <c r="S186" s="290"/>
      <c r="T186" s="290"/>
      <c r="U186" s="290"/>
      <c r="V186" s="285"/>
      <c r="W186" s="292"/>
      <c r="X186" s="293"/>
      <c r="Y186" s="305"/>
      <c r="Z186" s="305"/>
      <c r="AA186" s="309"/>
      <c r="AB186" s="309"/>
      <c r="AC186" s="309"/>
      <c r="AD186" s="309"/>
      <c r="AE186" s="309"/>
      <c r="AF186" s="309"/>
      <c r="AG186" s="309"/>
      <c r="AH186" s="311"/>
      <c r="AI186" s="311"/>
      <c r="AJ186" s="311"/>
      <c r="AK186" s="311"/>
      <c r="AL186" s="311"/>
      <c r="AM186" s="309"/>
      <c r="AN186" s="309"/>
      <c r="AO186" s="309"/>
      <c r="AP186" s="311"/>
      <c r="AQ186" s="311"/>
      <c r="AR186" s="311"/>
      <c r="AS186" s="313"/>
    </row>
    <row r="187" spans="1:45" s="314" customFormat="1" x14ac:dyDescent="0.15">
      <c r="A187" s="302"/>
      <c r="B187" s="303"/>
      <c r="C187" s="303"/>
      <c r="D187" s="284" t="s">
        <v>24</v>
      </c>
      <c r="E187" s="286" t="s">
        <v>553</v>
      </c>
      <c r="F187" s="467"/>
      <c r="G187" s="431"/>
      <c r="H187" s="455"/>
      <c r="I187" s="286"/>
      <c r="J187" s="315"/>
      <c r="K187" s="286"/>
      <c r="L187" s="288"/>
      <c r="M187" s="288"/>
      <c r="N187" s="288"/>
      <c r="O187" s="289"/>
      <c r="P187" s="286"/>
      <c r="Q187" s="290"/>
      <c r="R187" s="290"/>
      <c r="S187" s="290"/>
      <c r="T187" s="290"/>
      <c r="U187" s="290"/>
      <c r="V187" s="285"/>
      <c r="W187" s="292"/>
      <c r="X187" s="293"/>
      <c r="Y187" s="305"/>
      <c r="Z187" s="305"/>
      <c r="AA187" s="309"/>
      <c r="AB187" s="309"/>
      <c r="AC187" s="309"/>
      <c r="AD187" s="309"/>
      <c r="AE187" s="309"/>
      <c r="AF187" s="309"/>
      <c r="AG187" s="309"/>
      <c r="AH187" s="311"/>
      <c r="AI187" s="311"/>
      <c r="AJ187" s="311"/>
      <c r="AK187" s="311"/>
      <c r="AL187" s="311"/>
      <c r="AM187" s="309"/>
      <c r="AN187" s="309"/>
      <c r="AO187" s="309"/>
      <c r="AP187" s="311"/>
      <c r="AQ187" s="311"/>
      <c r="AR187" s="311"/>
      <c r="AS187" s="313"/>
    </row>
    <row r="188" spans="1:45" s="314" customFormat="1" x14ac:dyDescent="0.15">
      <c r="A188" s="302"/>
      <c r="B188" s="303"/>
      <c r="C188" s="303"/>
      <c r="D188" s="284" t="s">
        <v>24</v>
      </c>
      <c r="E188" s="286" t="s">
        <v>553</v>
      </c>
      <c r="F188" s="467"/>
      <c r="G188" s="431"/>
      <c r="H188" s="455"/>
      <c r="I188" s="286"/>
      <c r="J188" s="315"/>
      <c r="K188" s="286"/>
      <c r="L188" s="288"/>
      <c r="M188" s="288"/>
      <c r="N188" s="288"/>
      <c r="O188" s="289"/>
      <c r="P188" s="286"/>
      <c r="Q188" s="290"/>
      <c r="R188" s="290"/>
      <c r="S188" s="290"/>
      <c r="T188" s="290"/>
      <c r="U188" s="290"/>
      <c r="V188" s="285"/>
      <c r="W188" s="292"/>
      <c r="X188" s="293"/>
      <c r="Y188" s="305"/>
      <c r="Z188" s="305"/>
      <c r="AA188" s="309"/>
      <c r="AB188" s="309"/>
      <c r="AC188" s="309"/>
      <c r="AD188" s="309"/>
      <c r="AE188" s="309"/>
      <c r="AF188" s="309"/>
      <c r="AG188" s="309"/>
      <c r="AH188" s="311"/>
      <c r="AI188" s="311"/>
      <c r="AJ188" s="311"/>
      <c r="AK188" s="311"/>
      <c r="AL188" s="311"/>
      <c r="AM188" s="309"/>
      <c r="AN188" s="309"/>
      <c r="AO188" s="309"/>
      <c r="AP188" s="311"/>
      <c r="AQ188" s="311"/>
      <c r="AR188" s="311"/>
      <c r="AS188" s="313"/>
    </row>
    <row r="189" spans="1:45" s="314" customFormat="1" x14ac:dyDescent="0.15">
      <c r="A189" s="283"/>
      <c r="B189" s="283"/>
      <c r="C189" s="283"/>
      <c r="D189" s="284" t="s">
        <v>23</v>
      </c>
      <c r="E189" s="285" t="s">
        <v>25</v>
      </c>
      <c r="F189" s="467"/>
      <c r="G189" s="431"/>
      <c r="H189" s="455"/>
      <c r="I189" s="316"/>
      <c r="J189" s="315"/>
      <c r="K189" s="316"/>
      <c r="L189" s="316"/>
      <c r="M189" s="316"/>
      <c r="N189" s="316"/>
      <c r="O189" s="317"/>
      <c r="P189" s="316"/>
      <c r="Q189" s="290"/>
      <c r="R189" s="290"/>
      <c r="S189" s="290"/>
      <c r="T189" s="290"/>
      <c r="U189" s="290"/>
      <c r="V189" s="291"/>
      <c r="W189" s="292"/>
      <c r="X189" s="293"/>
      <c r="Y189" s="305"/>
      <c r="Z189" s="305"/>
      <c r="AA189" s="309"/>
      <c r="AB189" s="309"/>
      <c r="AC189" s="309"/>
      <c r="AD189" s="309"/>
      <c r="AE189" s="309"/>
      <c r="AF189" s="309"/>
      <c r="AG189" s="309"/>
      <c r="AH189" s="311"/>
      <c r="AI189" s="311"/>
      <c r="AJ189" s="311"/>
      <c r="AK189" s="311"/>
      <c r="AL189" s="311"/>
      <c r="AM189" s="309"/>
      <c r="AN189" s="309"/>
      <c r="AO189" s="309"/>
      <c r="AP189" s="311"/>
      <c r="AQ189" s="311"/>
      <c r="AR189" s="311"/>
      <c r="AS189" s="313"/>
    </row>
    <row r="190" spans="1:45" s="314" customFormat="1" x14ac:dyDescent="0.15">
      <c r="A190" s="302"/>
      <c r="B190" s="303"/>
      <c r="C190" s="303"/>
      <c r="D190" s="284" t="s">
        <v>23</v>
      </c>
      <c r="E190" s="285" t="s">
        <v>16</v>
      </c>
      <c r="F190" s="467"/>
      <c r="G190" s="431"/>
      <c r="H190" s="455"/>
      <c r="I190" s="316"/>
      <c r="J190" s="315"/>
      <c r="K190" s="316"/>
      <c r="L190" s="316"/>
      <c r="M190" s="316"/>
      <c r="N190" s="316"/>
      <c r="O190" s="289"/>
      <c r="P190" s="316"/>
      <c r="Q190" s="290"/>
      <c r="R190" s="290"/>
      <c r="S190" s="290"/>
      <c r="T190" s="290"/>
      <c r="U190" s="290"/>
      <c r="V190" s="291"/>
      <c r="W190" s="292"/>
      <c r="X190" s="293"/>
      <c r="Y190" s="305"/>
      <c r="Z190" s="305"/>
      <c r="AA190" s="309"/>
      <c r="AB190" s="309"/>
      <c r="AC190" s="309"/>
      <c r="AD190" s="309"/>
      <c r="AE190" s="309"/>
      <c r="AF190" s="309"/>
      <c r="AG190" s="309"/>
      <c r="AH190" s="311"/>
      <c r="AI190" s="311"/>
      <c r="AJ190" s="311"/>
      <c r="AK190" s="311"/>
      <c r="AL190" s="311"/>
      <c r="AM190" s="309"/>
      <c r="AN190" s="309"/>
      <c r="AO190" s="309"/>
      <c r="AP190" s="311"/>
      <c r="AQ190" s="311"/>
      <c r="AR190" s="311"/>
      <c r="AS190" s="313"/>
    </row>
    <row r="191" spans="1:45" s="314" customFormat="1" x14ac:dyDescent="0.15">
      <c r="A191" s="302"/>
      <c r="B191" s="303"/>
      <c r="C191" s="303"/>
      <c r="D191" s="284" t="s">
        <v>23</v>
      </c>
      <c r="E191" s="286" t="s">
        <v>553</v>
      </c>
      <c r="F191" s="467"/>
      <c r="G191" s="431"/>
      <c r="H191" s="455"/>
      <c r="I191" s="316"/>
      <c r="J191" s="315"/>
      <c r="K191" s="316"/>
      <c r="L191" s="316"/>
      <c r="M191" s="316"/>
      <c r="N191" s="316"/>
      <c r="O191" s="289"/>
      <c r="P191" s="316"/>
      <c r="Q191" s="290"/>
      <c r="R191" s="290"/>
      <c r="S191" s="290"/>
      <c r="T191" s="290"/>
      <c r="U191" s="290"/>
      <c r="V191" s="291"/>
      <c r="W191" s="292"/>
      <c r="X191" s="293"/>
      <c r="Y191" s="305"/>
      <c r="Z191" s="305"/>
      <c r="AA191" s="309"/>
      <c r="AB191" s="309"/>
      <c r="AC191" s="309"/>
      <c r="AD191" s="309"/>
      <c r="AE191" s="309"/>
      <c r="AF191" s="309"/>
      <c r="AG191" s="309"/>
      <c r="AH191" s="311"/>
      <c r="AI191" s="311"/>
      <c r="AJ191" s="311"/>
      <c r="AK191" s="311"/>
      <c r="AL191" s="311"/>
      <c r="AM191" s="309"/>
      <c r="AN191" s="309"/>
      <c r="AO191" s="309"/>
      <c r="AP191" s="311"/>
      <c r="AQ191" s="311"/>
      <c r="AR191" s="311"/>
      <c r="AS191" s="313"/>
    </row>
    <row r="192" spans="1:45" s="314" customFormat="1" x14ac:dyDescent="0.15">
      <c r="A192" s="302"/>
      <c r="B192" s="303"/>
      <c r="C192" s="303"/>
      <c r="D192" s="284" t="s">
        <v>23</v>
      </c>
      <c r="E192" s="286" t="s">
        <v>553</v>
      </c>
      <c r="F192" s="467"/>
      <c r="G192" s="431"/>
      <c r="H192" s="455"/>
      <c r="I192" s="316"/>
      <c r="J192" s="315"/>
      <c r="K192" s="316"/>
      <c r="L192" s="316"/>
      <c r="M192" s="316"/>
      <c r="N192" s="316"/>
      <c r="O192" s="289"/>
      <c r="P192" s="316"/>
      <c r="Q192" s="290"/>
      <c r="R192" s="290"/>
      <c r="S192" s="290"/>
      <c r="T192" s="290"/>
      <c r="U192" s="290"/>
      <c r="V192" s="291"/>
      <c r="W192" s="292"/>
      <c r="X192" s="293"/>
      <c r="Y192" s="305"/>
      <c r="Z192" s="305"/>
      <c r="AA192" s="309"/>
      <c r="AB192" s="309"/>
      <c r="AC192" s="309"/>
      <c r="AD192" s="309"/>
      <c r="AE192" s="309"/>
      <c r="AF192" s="309"/>
      <c r="AG192" s="309"/>
      <c r="AH192" s="311"/>
      <c r="AI192" s="311"/>
      <c r="AJ192" s="311"/>
      <c r="AK192" s="311"/>
      <c r="AL192" s="311"/>
      <c r="AM192" s="309"/>
      <c r="AN192" s="309"/>
      <c r="AO192" s="309"/>
      <c r="AP192" s="311"/>
      <c r="AQ192" s="311"/>
      <c r="AR192" s="311"/>
      <c r="AS192" s="313"/>
    </row>
    <row r="193" spans="1:45" s="314" customFormat="1" ht="14" thickBot="1" x14ac:dyDescent="0.2">
      <c r="A193" s="318"/>
      <c r="B193" s="319"/>
      <c r="C193" s="319"/>
      <c r="D193" s="320" t="s">
        <v>23</v>
      </c>
      <c r="E193" s="321" t="s">
        <v>553</v>
      </c>
      <c r="F193" s="468"/>
      <c r="G193" s="432"/>
      <c r="H193" s="456"/>
      <c r="I193" s="323"/>
      <c r="J193" s="323"/>
      <c r="K193" s="323"/>
      <c r="L193" s="323"/>
      <c r="M193" s="323"/>
      <c r="N193" s="323"/>
      <c r="O193" s="322"/>
      <c r="P193" s="323"/>
      <c r="Q193" s="324"/>
      <c r="R193" s="324"/>
      <c r="S193" s="324"/>
      <c r="T193" s="324"/>
      <c r="U193" s="324"/>
      <c r="V193" s="325"/>
      <c r="W193" s="326"/>
      <c r="X193" s="327"/>
      <c r="Y193" s="305"/>
      <c r="Z193" s="305"/>
      <c r="AA193" s="309"/>
      <c r="AB193" s="309"/>
      <c r="AC193" s="309"/>
      <c r="AD193" s="309"/>
      <c r="AE193" s="309"/>
      <c r="AF193" s="309"/>
      <c r="AG193" s="309"/>
      <c r="AH193" s="311"/>
      <c r="AI193" s="311"/>
      <c r="AJ193" s="311"/>
      <c r="AK193" s="311"/>
      <c r="AL193" s="311"/>
      <c r="AM193" s="309"/>
      <c r="AN193" s="309"/>
      <c r="AO193" s="309"/>
      <c r="AP193" s="311"/>
      <c r="AQ193" s="311"/>
      <c r="AR193" s="311"/>
      <c r="AS193" s="313"/>
    </row>
    <row r="194" spans="1:45" s="329" customFormat="1" ht="274" thickBot="1" x14ac:dyDescent="0.2">
      <c r="A194" s="283" t="s">
        <v>701</v>
      </c>
      <c r="B194" s="283" t="s">
        <v>545</v>
      </c>
      <c r="C194" s="283" t="s">
        <v>251</v>
      </c>
      <c r="D194" s="284" t="s">
        <v>24</v>
      </c>
      <c r="E194" s="285" t="s">
        <v>25</v>
      </c>
      <c r="F194" s="467" t="s">
        <v>739</v>
      </c>
      <c r="G194" s="429" t="s">
        <v>991</v>
      </c>
      <c r="H194" s="452" t="s">
        <v>1026</v>
      </c>
      <c r="I194" s="286"/>
      <c r="J194" s="287"/>
      <c r="K194" s="286"/>
      <c r="L194" s="288"/>
      <c r="M194" s="288"/>
      <c r="N194" s="288"/>
      <c r="O194" s="289"/>
      <c r="P194" s="286"/>
      <c r="Q194" s="290"/>
      <c r="R194" s="290"/>
      <c r="S194" s="290"/>
      <c r="T194" s="290"/>
      <c r="U194" s="290"/>
      <c r="V194" s="291"/>
      <c r="W194" s="292"/>
      <c r="X194" s="293"/>
      <c r="Y194" s="305"/>
      <c r="Z194" s="305"/>
      <c r="AA194" s="309"/>
      <c r="AB194" s="309"/>
      <c r="AC194" s="309"/>
      <c r="AD194" s="309"/>
      <c r="AE194" s="309"/>
      <c r="AF194" s="309"/>
      <c r="AG194" s="309"/>
      <c r="AH194" s="311"/>
      <c r="AI194" s="311"/>
      <c r="AJ194" s="311"/>
      <c r="AK194" s="311"/>
      <c r="AL194" s="311"/>
      <c r="AM194" s="309"/>
      <c r="AN194" s="309"/>
      <c r="AO194" s="309"/>
      <c r="AP194" s="311"/>
      <c r="AQ194" s="311"/>
      <c r="AR194" s="311"/>
      <c r="AS194" s="328"/>
    </row>
    <row r="195" spans="1:45" s="331" customFormat="1" ht="52" x14ac:dyDescent="0.15">
      <c r="A195" s="302"/>
      <c r="B195" s="303"/>
      <c r="C195" s="303"/>
      <c r="D195" s="284" t="s">
        <v>24</v>
      </c>
      <c r="E195" s="285" t="s">
        <v>16</v>
      </c>
      <c r="F195" s="467" t="s">
        <v>739</v>
      </c>
      <c r="G195" s="440" t="s">
        <v>1311</v>
      </c>
      <c r="H195" s="459" t="s">
        <v>1310</v>
      </c>
      <c r="I195" s="286"/>
      <c r="J195" s="304"/>
      <c r="K195" s="286"/>
      <c r="L195" s="288"/>
      <c r="M195" s="288"/>
      <c r="N195" s="288"/>
      <c r="O195" s="289"/>
      <c r="P195" s="286"/>
      <c r="Q195" s="290"/>
      <c r="R195" s="290"/>
      <c r="S195" s="290"/>
      <c r="T195" s="290"/>
      <c r="U195" s="290"/>
      <c r="V195" s="291"/>
      <c r="W195" s="292"/>
      <c r="X195" s="293"/>
      <c r="Y195" s="305"/>
      <c r="Z195" s="305"/>
      <c r="AA195" s="309"/>
      <c r="AB195" s="309"/>
      <c r="AC195" s="309"/>
      <c r="AD195" s="309"/>
      <c r="AE195" s="309"/>
      <c r="AF195" s="309"/>
      <c r="AG195" s="309"/>
      <c r="AH195" s="311"/>
      <c r="AI195" s="311"/>
      <c r="AJ195" s="311"/>
      <c r="AK195" s="311"/>
      <c r="AL195" s="311"/>
      <c r="AM195" s="309"/>
      <c r="AN195" s="309"/>
      <c r="AO195" s="309"/>
      <c r="AP195" s="311"/>
      <c r="AQ195" s="311"/>
      <c r="AR195" s="311"/>
      <c r="AS195" s="330"/>
    </row>
    <row r="196" spans="1:45" s="314" customFormat="1" ht="52" x14ac:dyDescent="0.15">
      <c r="A196" s="302"/>
      <c r="B196" s="303"/>
      <c r="C196" s="303"/>
      <c r="D196" s="284" t="s">
        <v>24</v>
      </c>
      <c r="E196" s="286" t="s">
        <v>25</v>
      </c>
      <c r="F196" s="467" t="s">
        <v>739</v>
      </c>
      <c r="G196" s="429" t="s">
        <v>991</v>
      </c>
      <c r="H196" s="452" t="s">
        <v>1027</v>
      </c>
      <c r="I196" s="286"/>
      <c r="J196" s="304"/>
      <c r="K196" s="286"/>
      <c r="L196" s="288"/>
      <c r="M196" s="288"/>
      <c r="N196" s="288"/>
      <c r="O196" s="289"/>
      <c r="P196" s="286"/>
      <c r="Q196" s="290"/>
      <c r="R196" s="290"/>
      <c r="S196" s="290"/>
      <c r="T196" s="290"/>
      <c r="U196" s="290"/>
      <c r="V196" s="285"/>
      <c r="W196" s="292"/>
      <c r="X196" s="293"/>
      <c r="Y196" s="305"/>
      <c r="Z196" s="305"/>
      <c r="AA196" s="309"/>
      <c r="AB196" s="309"/>
      <c r="AC196" s="309"/>
      <c r="AD196" s="309"/>
      <c r="AE196" s="309"/>
      <c r="AF196" s="309"/>
      <c r="AG196" s="309"/>
      <c r="AH196" s="311"/>
      <c r="AI196" s="311"/>
      <c r="AJ196" s="311"/>
      <c r="AK196" s="311"/>
      <c r="AL196" s="311"/>
      <c r="AM196" s="309"/>
      <c r="AN196" s="309"/>
      <c r="AO196" s="309"/>
      <c r="AP196" s="311"/>
      <c r="AQ196" s="311"/>
      <c r="AR196" s="311"/>
      <c r="AS196" s="313"/>
    </row>
    <row r="197" spans="1:45" s="314" customFormat="1" ht="65" x14ac:dyDescent="0.15">
      <c r="A197" s="302"/>
      <c r="B197" s="303"/>
      <c r="C197" s="303"/>
      <c r="D197" s="284" t="s">
        <v>24</v>
      </c>
      <c r="E197" s="286" t="s">
        <v>16</v>
      </c>
      <c r="F197" s="467" t="s">
        <v>739</v>
      </c>
      <c r="G197" s="430" t="s">
        <v>1262</v>
      </c>
      <c r="H197" s="453" t="s">
        <v>1312</v>
      </c>
      <c r="I197" s="286"/>
      <c r="J197" s="315"/>
      <c r="K197" s="286"/>
      <c r="L197" s="288"/>
      <c r="M197" s="288"/>
      <c r="N197" s="288"/>
      <c r="O197" s="289"/>
      <c r="P197" s="286"/>
      <c r="Q197" s="290"/>
      <c r="R197" s="290"/>
      <c r="S197" s="290"/>
      <c r="T197" s="290"/>
      <c r="U197" s="290"/>
      <c r="V197" s="285"/>
      <c r="W197" s="292"/>
      <c r="X197" s="293"/>
      <c r="Y197" s="305"/>
      <c r="Z197" s="305"/>
      <c r="AA197" s="309"/>
      <c r="AB197" s="309"/>
      <c r="AC197" s="309"/>
      <c r="AD197" s="309"/>
      <c r="AE197" s="309"/>
      <c r="AF197" s="309"/>
      <c r="AG197" s="309"/>
      <c r="AH197" s="311"/>
      <c r="AI197" s="311"/>
      <c r="AJ197" s="311"/>
      <c r="AK197" s="311"/>
      <c r="AL197" s="311"/>
      <c r="AM197" s="309"/>
      <c r="AN197" s="309"/>
      <c r="AO197" s="309"/>
      <c r="AP197" s="311"/>
      <c r="AQ197" s="311"/>
      <c r="AR197" s="311"/>
      <c r="AS197" s="313"/>
    </row>
    <row r="198" spans="1:45" s="314" customFormat="1" x14ac:dyDescent="0.15">
      <c r="A198" s="302"/>
      <c r="B198" s="303"/>
      <c r="C198" s="303"/>
      <c r="D198" s="284" t="s">
        <v>24</v>
      </c>
      <c r="E198" s="286" t="s">
        <v>553</v>
      </c>
      <c r="F198" s="467"/>
      <c r="G198" s="431"/>
      <c r="H198" s="455"/>
      <c r="I198" s="286"/>
      <c r="J198" s="315"/>
      <c r="K198" s="286"/>
      <c r="L198" s="288"/>
      <c r="M198" s="288"/>
      <c r="N198" s="288"/>
      <c r="O198" s="289"/>
      <c r="P198" s="286"/>
      <c r="Q198" s="290"/>
      <c r="R198" s="290"/>
      <c r="S198" s="290"/>
      <c r="T198" s="290"/>
      <c r="U198" s="290"/>
      <c r="V198" s="285"/>
      <c r="W198" s="292"/>
      <c r="X198" s="293"/>
      <c r="Y198" s="305"/>
      <c r="Z198" s="305"/>
      <c r="AA198" s="309"/>
      <c r="AB198" s="309"/>
      <c r="AC198" s="309"/>
      <c r="AD198" s="309"/>
      <c r="AE198" s="309"/>
      <c r="AF198" s="309"/>
      <c r="AG198" s="309"/>
      <c r="AH198" s="311"/>
      <c r="AI198" s="311"/>
      <c r="AJ198" s="311"/>
      <c r="AK198" s="311"/>
      <c r="AL198" s="311"/>
      <c r="AM198" s="309"/>
      <c r="AN198" s="309"/>
      <c r="AO198" s="309"/>
      <c r="AP198" s="311"/>
      <c r="AQ198" s="311"/>
      <c r="AR198" s="311"/>
      <c r="AS198" s="313"/>
    </row>
    <row r="199" spans="1:45" s="314" customFormat="1" x14ac:dyDescent="0.15">
      <c r="A199" s="283"/>
      <c r="B199" s="283"/>
      <c r="C199" s="283"/>
      <c r="D199" s="284" t="s">
        <v>23</v>
      </c>
      <c r="E199" s="285" t="s">
        <v>25</v>
      </c>
      <c r="F199" s="467"/>
      <c r="G199" s="431"/>
      <c r="H199" s="455"/>
      <c r="I199" s="316"/>
      <c r="J199" s="315"/>
      <c r="K199" s="316"/>
      <c r="L199" s="316"/>
      <c r="M199" s="316"/>
      <c r="N199" s="316"/>
      <c r="O199" s="317"/>
      <c r="P199" s="316"/>
      <c r="Q199" s="290"/>
      <c r="R199" s="290"/>
      <c r="S199" s="290"/>
      <c r="T199" s="290"/>
      <c r="U199" s="290"/>
      <c r="V199" s="291"/>
      <c r="W199" s="292"/>
      <c r="X199" s="293"/>
      <c r="Y199" s="305"/>
      <c r="Z199" s="305"/>
      <c r="AA199" s="309"/>
      <c r="AB199" s="309"/>
      <c r="AC199" s="309"/>
      <c r="AD199" s="309"/>
      <c r="AE199" s="309"/>
      <c r="AF199" s="309"/>
      <c r="AG199" s="309"/>
      <c r="AH199" s="311"/>
      <c r="AI199" s="311"/>
      <c r="AJ199" s="311"/>
      <c r="AK199" s="311"/>
      <c r="AL199" s="311"/>
      <c r="AM199" s="309"/>
      <c r="AN199" s="309"/>
      <c r="AO199" s="309"/>
      <c r="AP199" s="311"/>
      <c r="AQ199" s="311"/>
      <c r="AR199" s="311"/>
      <c r="AS199" s="313"/>
    </row>
    <row r="200" spans="1:45" s="314" customFormat="1" x14ac:dyDescent="0.15">
      <c r="A200" s="302"/>
      <c r="B200" s="303"/>
      <c r="C200" s="303"/>
      <c r="D200" s="284" t="s">
        <v>23</v>
      </c>
      <c r="E200" s="285" t="s">
        <v>16</v>
      </c>
      <c r="F200" s="467"/>
      <c r="G200" s="431"/>
      <c r="H200" s="455"/>
      <c r="I200" s="316"/>
      <c r="J200" s="315"/>
      <c r="K200" s="316"/>
      <c r="L200" s="316"/>
      <c r="M200" s="316"/>
      <c r="N200" s="316"/>
      <c r="O200" s="289"/>
      <c r="P200" s="316"/>
      <c r="Q200" s="290"/>
      <c r="R200" s="290"/>
      <c r="S200" s="290"/>
      <c r="T200" s="290"/>
      <c r="U200" s="290"/>
      <c r="V200" s="291"/>
      <c r="W200" s="292"/>
      <c r="X200" s="293"/>
      <c r="Y200" s="305"/>
      <c r="Z200" s="305"/>
      <c r="AA200" s="309"/>
      <c r="AB200" s="309"/>
      <c r="AC200" s="309"/>
      <c r="AD200" s="309"/>
      <c r="AE200" s="309"/>
      <c r="AF200" s="309"/>
      <c r="AG200" s="309"/>
      <c r="AH200" s="311"/>
      <c r="AI200" s="311"/>
      <c r="AJ200" s="311"/>
      <c r="AK200" s="311"/>
      <c r="AL200" s="311"/>
      <c r="AM200" s="309"/>
      <c r="AN200" s="309"/>
      <c r="AO200" s="309"/>
      <c r="AP200" s="311"/>
      <c r="AQ200" s="311"/>
      <c r="AR200" s="311"/>
      <c r="AS200" s="313"/>
    </row>
    <row r="201" spans="1:45" s="314" customFormat="1" x14ac:dyDescent="0.15">
      <c r="A201" s="302"/>
      <c r="B201" s="303"/>
      <c r="C201" s="303"/>
      <c r="D201" s="284" t="s">
        <v>23</v>
      </c>
      <c r="E201" s="286" t="s">
        <v>553</v>
      </c>
      <c r="F201" s="467"/>
      <c r="G201" s="431"/>
      <c r="H201" s="455"/>
      <c r="I201" s="316"/>
      <c r="J201" s="315"/>
      <c r="K201" s="316"/>
      <c r="L201" s="316"/>
      <c r="M201" s="316"/>
      <c r="N201" s="316"/>
      <c r="O201" s="289"/>
      <c r="P201" s="316"/>
      <c r="Q201" s="290"/>
      <c r="R201" s="290"/>
      <c r="S201" s="290"/>
      <c r="T201" s="290"/>
      <c r="U201" s="290"/>
      <c r="V201" s="291"/>
      <c r="W201" s="292"/>
      <c r="X201" s="293"/>
      <c r="Y201" s="305"/>
      <c r="Z201" s="305"/>
      <c r="AA201" s="309"/>
      <c r="AB201" s="309"/>
      <c r="AC201" s="309"/>
      <c r="AD201" s="309"/>
      <c r="AE201" s="309"/>
      <c r="AF201" s="309"/>
      <c r="AG201" s="309"/>
      <c r="AH201" s="311"/>
      <c r="AI201" s="311"/>
      <c r="AJ201" s="311"/>
      <c r="AK201" s="311"/>
      <c r="AL201" s="311"/>
      <c r="AM201" s="309"/>
      <c r="AN201" s="309"/>
      <c r="AO201" s="309"/>
      <c r="AP201" s="311"/>
      <c r="AQ201" s="311"/>
      <c r="AR201" s="311"/>
      <c r="AS201" s="313"/>
    </row>
    <row r="202" spans="1:45" s="314" customFormat="1" x14ac:dyDescent="0.15">
      <c r="A202" s="302"/>
      <c r="B202" s="303"/>
      <c r="C202" s="303"/>
      <c r="D202" s="284" t="s">
        <v>23</v>
      </c>
      <c r="E202" s="286" t="s">
        <v>553</v>
      </c>
      <c r="F202" s="467"/>
      <c r="G202" s="431"/>
      <c r="H202" s="455"/>
      <c r="I202" s="316"/>
      <c r="J202" s="315"/>
      <c r="K202" s="316"/>
      <c r="L202" s="316"/>
      <c r="M202" s="316"/>
      <c r="N202" s="316"/>
      <c r="O202" s="289"/>
      <c r="P202" s="316"/>
      <c r="Q202" s="290"/>
      <c r="R202" s="290"/>
      <c r="S202" s="290"/>
      <c r="T202" s="290"/>
      <c r="U202" s="290"/>
      <c r="V202" s="291"/>
      <c r="W202" s="292"/>
      <c r="X202" s="293"/>
      <c r="Y202" s="305"/>
      <c r="Z202" s="305"/>
      <c r="AA202" s="309"/>
      <c r="AB202" s="309"/>
      <c r="AC202" s="309"/>
      <c r="AD202" s="309"/>
      <c r="AE202" s="309"/>
      <c r="AF202" s="309"/>
      <c r="AG202" s="309"/>
      <c r="AH202" s="311"/>
      <c r="AI202" s="311"/>
      <c r="AJ202" s="311"/>
      <c r="AK202" s="311"/>
      <c r="AL202" s="311"/>
      <c r="AM202" s="309"/>
      <c r="AN202" s="309"/>
      <c r="AO202" s="309"/>
      <c r="AP202" s="311"/>
      <c r="AQ202" s="311"/>
      <c r="AR202" s="311"/>
      <c r="AS202" s="313"/>
    </row>
    <row r="203" spans="1:45" s="314" customFormat="1" ht="14" thickBot="1" x14ac:dyDescent="0.2">
      <c r="A203" s="318"/>
      <c r="B203" s="319"/>
      <c r="C203" s="319"/>
      <c r="D203" s="320" t="s">
        <v>23</v>
      </c>
      <c r="E203" s="321" t="s">
        <v>553</v>
      </c>
      <c r="F203" s="468"/>
      <c r="G203" s="432"/>
      <c r="H203" s="456"/>
      <c r="I203" s="323"/>
      <c r="J203" s="323"/>
      <c r="K203" s="323"/>
      <c r="L203" s="323"/>
      <c r="M203" s="323"/>
      <c r="N203" s="323"/>
      <c r="O203" s="322"/>
      <c r="P203" s="323"/>
      <c r="Q203" s="324"/>
      <c r="R203" s="324"/>
      <c r="S203" s="324"/>
      <c r="T203" s="324"/>
      <c r="U203" s="324"/>
      <c r="V203" s="325"/>
      <c r="W203" s="326"/>
      <c r="X203" s="327"/>
      <c r="Y203" s="305"/>
      <c r="Z203" s="305"/>
      <c r="AA203" s="309"/>
      <c r="AB203" s="309"/>
      <c r="AC203" s="309"/>
      <c r="AD203" s="309"/>
      <c r="AE203" s="309"/>
      <c r="AF203" s="309"/>
      <c r="AG203" s="309"/>
      <c r="AH203" s="311"/>
      <c r="AI203" s="311"/>
      <c r="AJ203" s="311"/>
      <c r="AK203" s="311"/>
      <c r="AL203" s="311"/>
      <c r="AM203" s="309"/>
      <c r="AN203" s="309"/>
      <c r="AO203" s="309"/>
      <c r="AP203" s="311"/>
      <c r="AQ203" s="311"/>
      <c r="AR203" s="311"/>
      <c r="AS203" s="313"/>
    </row>
    <row r="204" spans="1:45" s="329" customFormat="1" ht="274" thickBot="1" x14ac:dyDescent="0.2">
      <c r="A204" s="283" t="s">
        <v>701</v>
      </c>
      <c r="B204" s="283" t="s">
        <v>545</v>
      </c>
      <c r="C204" s="283" t="s">
        <v>252</v>
      </c>
      <c r="D204" s="284" t="s">
        <v>24</v>
      </c>
      <c r="E204" s="285" t="s">
        <v>25</v>
      </c>
      <c r="F204" s="467" t="s">
        <v>739</v>
      </c>
      <c r="G204" s="429" t="s">
        <v>991</v>
      </c>
      <c r="H204" s="452" t="s">
        <v>1028</v>
      </c>
      <c r="I204" s="286"/>
      <c r="J204" s="287"/>
      <c r="K204" s="286"/>
      <c r="L204" s="288"/>
      <c r="M204" s="288"/>
      <c r="N204" s="288"/>
      <c r="O204" s="289"/>
      <c r="P204" s="286"/>
      <c r="Q204" s="290"/>
      <c r="R204" s="290"/>
      <c r="S204" s="290"/>
      <c r="T204" s="290"/>
      <c r="U204" s="290"/>
      <c r="V204" s="291"/>
      <c r="W204" s="292"/>
      <c r="X204" s="293"/>
      <c r="Y204" s="305"/>
      <c r="Z204" s="305"/>
      <c r="AA204" s="309"/>
      <c r="AB204" s="309"/>
      <c r="AC204" s="309"/>
      <c r="AD204" s="309"/>
      <c r="AE204" s="309"/>
      <c r="AF204" s="309"/>
      <c r="AG204" s="309"/>
      <c r="AH204" s="311"/>
      <c r="AI204" s="311"/>
      <c r="AJ204" s="311"/>
      <c r="AK204" s="311"/>
      <c r="AL204" s="311"/>
      <c r="AM204" s="309"/>
      <c r="AN204" s="309"/>
      <c r="AO204" s="309"/>
      <c r="AP204" s="311"/>
      <c r="AQ204" s="311"/>
      <c r="AR204" s="311"/>
      <c r="AS204" s="328"/>
    </row>
    <row r="205" spans="1:45" s="331" customFormat="1" ht="52" x14ac:dyDescent="0.15">
      <c r="A205" s="302"/>
      <c r="B205" s="303"/>
      <c r="C205" s="303"/>
      <c r="D205" s="284" t="s">
        <v>24</v>
      </c>
      <c r="E205" s="285" t="s">
        <v>16</v>
      </c>
      <c r="F205" s="467" t="s">
        <v>739</v>
      </c>
      <c r="G205" s="435" t="s">
        <v>1309</v>
      </c>
      <c r="H205" s="459" t="s">
        <v>1256</v>
      </c>
      <c r="I205" s="286"/>
      <c r="J205" s="304"/>
      <c r="K205" s="286"/>
      <c r="L205" s="288"/>
      <c r="M205" s="288"/>
      <c r="N205" s="288"/>
      <c r="O205" s="289"/>
      <c r="P205" s="286"/>
      <c r="Q205" s="290"/>
      <c r="R205" s="290"/>
      <c r="S205" s="290"/>
      <c r="T205" s="290"/>
      <c r="U205" s="290"/>
      <c r="V205" s="291"/>
      <c r="W205" s="292"/>
      <c r="X205" s="293"/>
      <c r="Y205" s="305"/>
      <c r="Z205" s="305"/>
      <c r="AA205" s="309"/>
      <c r="AB205" s="309"/>
      <c r="AC205" s="309"/>
      <c r="AD205" s="309"/>
      <c r="AE205" s="309"/>
      <c r="AF205" s="309"/>
      <c r="AG205" s="309"/>
      <c r="AH205" s="311"/>
      <c r="AI205" s="311"/>
      <c r="AJ205" s="311"/>
      <c r="AK205" s="311"/>
      <c r="AL205" s="311"/>
      <c r="AM205" s="309"/>
      <c r="AN205" s="309"/>
      <c r="AO205" s="309"/>
      <c r="AP205" s="311"/>
      <c r="AQ205" s="311"/>
      <c r="AR205" s="311"/>
      <c r="AS205" s="330"/>
    </row>
    <row r="206" spans="1:45" s="314" customFormat="1" ht="52" x14ac:dyDescent="0.15">
      <c r="A206" s="302"/>
      <c r="B206" s="303"/>
      <c r="C206" s="303"/>
      <c r="D206" s="284" t="s">
        <v>24</v>
      </c>
      <c r="E206" s="286" t="s">
        <v>25</v>
      </c>
      <c r="F206" s="467" t="s">
        <v>739</v>
      </c>
      <c r="G206" s="429" t="s">
        <v>991</v>
      </c>
      <c r="H206" s="452" t="s">
        <v>1357</v>
      </c>
      <c r="I206" s="286"/>
      <c r="J206" s="304"/>
      <c r="K206" s="286"/>
      <c r="L206" s="288"/>
      <c r="M206" s="288"/>
      <c r="N206" s="288"/>
      <c r="O206" s="289"/>
      <c r="P206" s="286"/>
      <c r="Q206" s="290"/>
      <c r="R206" s="290"/>
      <c r="S206" s="290"/>
      <c r="T206" s="290"/>
      <c r="U206" s="290"/>
      <c r="V206" s="285"/>
      <c r="W206" s="292"/>
      <c r="X206" s="293"/>
      <c r="Y206" s="305"/>
      <c r="Z206" s="305"/>
      <c r="AA206" s="309"/>
      <c r="AB206" s="309"/>
      <c r="AC206" s="309"/>
      <c r="AD206" s="309"/>
      <c r="AE206" s="309"/>
      <c r="AF206" s="309"/>
      <c r="AG206" s="309"/>
      <c r="AH206" s="311"/>
      <c r="AI206" s="311"/>
      <c r="AJ206" s="311"/>
      <c r="AK206" s="311"/>
      <c r="AL206" s="311"/>
      <c r="AM206" s="309"/>
      <c r="AN206" s="309"/>
      <c r="AO206" s="309"/>
      <c r="AP206" s="311"/>
      <c r="AQ206" s="311"/>
      <c r="AR206" s="311"/>
      <c r="AS206" s="313"/>
    </row>
    <row r="207" spans="1:45" s="314" customFormat="1" ht="52" x14ac:dyDescent="0.15">
      <c r="A207" s="302"/>
      <c r="B207" s="303"/>
      <c r="C207" s="303"/>
      <c r="D207" s="284" t="s">
        <v>24</v>
      </c>
      <c r="E207" s="286" t="s">
        <v>16</v>
      </c>
      <c r="F207" s="467" t="s">
        <v>739</v>
      </c>
      <c r="G207" s="429" t="s">
        <v>1030</v>
      </c>
      <c r="H207" s="452" t="s">
        <v>1029</v>
      </c>
      <c r="I207" s="286"/>
      <c r="J207" s="315"/>
      <c r="K207" s="286"/>
      <c r="L207" s="288"/>
      <c r="M207" s="288"/>
      <c r="N207" s="288"/>
      <c r="O207" s="289"/>
      <c r="P207" s="286"/>
      <c r="Q207" s="290"/>
      <c r="R207" s="290"/>
      <c r="S207" s="290"/>
      <c r="T207" s="290"/>
      <c r="U207" s="290"/>
      <c r="V207" s="285"/>
      <c r="W207" s="292"/>
      <c r="X207" s="293"/>
      <c r="Y207" s="305"/>
      <c r="Z207" s="305"/>
      <c r="AA207" s="309"/>
      <c r="AB207" s="309"/>
      <c r="AC207" s="309"/>
      <c r="AD207" s="309"/>
      <c r="AE207" s="309"/>
      <c r="AF207" s="309"/>
      <c r="AG207" s="309"/>
      <c r="AH207" s="311"/>
      <c r="AI207" s="311"/>
      <c r="AJ207" s="311"/>
      <c r="AK207" s="311"/>
      <c r="AL207" s="311"/>
      <c r="AM207" s="309"/>
      <c r="AN207" s="309"/>
      <c r="AO207" s="309"/>
      <c r="AP207" s="311"/>
      <c r="AQ207" s="311"/>
      <c r="AR207" s="311"/>
      <c r="AS207" s="313"/>
    </row>
    <row r="208" spans="1:45" s="314" customFormat="1" x14ac:dyDescent="0.15">
      <c r="A208" s="302"/>
      <c r="B208" s="303"/>
      <c r="C208" s="303"/>
      <c r="D208" s="284" t="s">
        <v>24</v>
      </c>
      <c r="E208" s="286" t="s">
        <v>553</v>
      </c>
      <c r="F208" s="467"/>
      <c r="G208" s="431"/>
      <c r="H208" s="455"/>
      <c r="I208" s="286"/>
      <c r="J208" s="315"/>
      <c r="K208" s="286"/>
      <c r="L208" s="288"/>
      <c r="M208" s="288"/>
      <c r="N208" s="288"/>
      <c r="O208" s="289"/>
      <c r="P208" s="286"/>
      <c r="Q208" s="290"/>
      <c r="R208" s="290"/>
      <c r="S208" s="290"/>
      <c r="T208" s="290"/>
      <c r="U208" s="290"/>
      <c r="V208" s="285"/>
      <c r="W208" s="292"/>
      <c r="X208" s="293"/>
      <c r="Y208" s="305"/>
      <c r="Z208" s="305"/>
      <c r="AA208" s="309"/>
      <c r="AB208" s="309"/>
      <c r="AC208" s="309"/>
      <c r="AD208" s="309"/>
      <c r="AE208" s="309"/>
      <c r="AF208" s="309"/>
      <c r="AG208" s="309"/>
      <c r="AH208" s="311"/>
      <c r="AI208" s="311"/>
      <c r="AJ208" s="311"/>
      <c r="AK208" s="311"/>
      <c r="AL208" s="311"/>
      <c r="AM208" s="309"/>
      <c r="AN208" s="309"/>
      <c r="AO208" s="309"/>
      <c r="AP208" s="311"/>
      <c r="AQ208" s="311"/>
      <c r="AR208" s="311"/>
      <c r="AS208" s="313"/>
    </row>
    <row r="209" spans="1:45" s="314" customFormat="1" x14ac:dyDescent="0.15">
      <c r="A209" s="283"/>
      <c r="B209" s="283"/>
      <c r="C209" s="283"/>
      <c r="D209" s="284" t="s">
        <v>23</v>
      </c>
      <c r="E209" s="285" t="s">
        <v>25</v>
      </c>
      <c r="F209" s="467"/>
      <c r="G209" s="431"/>
      <c r="H209" s="455"/>
      <c r="I209" s="316"/>
      <c r="J209" s="315"/>
      <c r="K209" s="316"/>
      <c r="L209" s="316"/>
      <c r="M209" s="316"/>
      <c r="N209" s="316"/>
      <c r="O209" s="317"/>
      <c r="P209" s="316"/>
      <c r="Q209" s="290"/>
      <c r="R209" s="290"/>
      <c r="S209" s="290"/>
      <c r="T209" s="290"/>
      <c r="U209" s="290"/>
      <c r="V209" s="291"/>
      <c r="W209" s="292"/>
      <c r="X209" s="293"/>
      <c r="Y209" s="305"/>
      <c r="Z209" s="305"/>
      <c r="AA209" s="309"/>
      <c r="AB209" s="309"/>
      <c r="AC209" s="309"/>
      <c r="AD209" s="309"/>
      <c r="AE209" s="309"/>
      <c r="AF209" s="309"/>
      <c r="AG209" s="309"/>
      <c r="AH209" s="311"/>
      <c r="AI209" s="311"/>
      <c r="AJ209" s="311"/>
      <c r="AK209" s="311"/>
      <c r="AL209" s="311"/>
      <c r="AM209" s="309"/>
      <c r="AN209" s="309"/>
      <c r="AO209" s="309"/>
      <c r="AP209" s="311"/>
      <c r="AQ209" s="311"/>
      <c r="AR209" s="311"/>
      <c r="AS209" s="313"/>
    </row>
    <row r="210" spans="1:45" s="314" customFormat="1" x14ac:dyDescent="0.15">
      <c r="A210" s="302"/>
      <c r="B210" s="303"/>
      <c r="C210" s="303"/>
      <c r="D210" s="284" t="s">
        <v>23</v>
      </c>
      <c r="E210" s="285" t="s">
        <v>16</v>
      </c>
      <c r="F210" s="467"/>
      <c r="G210" s="431"/>
      <c r="H210" s="455"/>
      <c r="I210" s="316"/>
      <c r="J210" s="315"/>
      <c r="K210" s="316"/>
      <c r="L210" s="316"/>
      <c r="M210" s="316"/>
      <c r="N210" s="316"/>
      <c r="O210" s="289"/>
      <c r="P210" s="316"/>
      <c r="Q210" s="290"/>
      <c r="R210" s="290"/>
      <c r="S210" s="290"/>
      <c r="T210" s="290"/>
      <c r="U210" s="290"/>
      <c r="V210" s="291"/>
      <c r="W210" s="292"/>
      <c r="X210" s="293"/>
      <c r="Y210" s="305"/>
      <c r="Z210" s="305"/>
      <c r="AA210" s="309"/>
      <c r="AB210" s="309"/>
      <c r="AC210" s="309"/>
      <c r="AD210" s="309"/>
      <c r="AE210" s="309"/>
      <c r="AF210" s="309"/>
      <c r="AG210" s="309"/>
      <c r="AH210" s="311"/>
      <c r="AI210" s="311"/>
      <c r="AJ210" s="311"/>
      <c r="AK210" s="311"/>
      <c r="AL210" s="311"/>
      <c r="AM210" s="309"/>
      <c r="AN210" s="309"/>
      <c r="AO210" s="309"/>
      <c r="AP210" s="311"/>
      <c r="AQ210" s="311"/>
      <c r="AR210" s="311"/>
      <c r="AS210" s="313"/>
    </row>
    <row r="211" spans="1:45" s="314" customFormat="1" x14ac:dyDescent="0.15">
      <c r="A211" s="302"/>
      <c r="B211" s="303"/>
      <c r="C211" s="303"/>
      <c r="D211" s="284" t="s">
        <v>23</v>
      </c>
      <c r="E211" s="286" t="s">
        <v>553</v>
      </c>
      <c r="F211" s="467"/>
      <c r="G211" s="431"/>
      <c r="H211" s="455"/>
      <c r="I211" s="316"/>
      <c r="J211" s="315"/>
      <c r="K211" s="316"/>
      <c r="L211" s="316"/>
      <c r="M211" s="316"/>
      <c r="N211" s="316"/>
      <c r="O211" s="289"/>
      <c r="P211" s="316"/>
      <c r="Q211" s="290"/>
      <c r="R211" s="290"/>
      <c r="S211" s="290"/>
      <c r="T211" s="290"/>
      <c r="U211" s="290"/>
      <c r="V211" s="291"/>
      <c r="W211" s="292"/>
      <c r="X211" s="293"/>
      <c r="Y211" s="305"/>
      <c r="Z211" s="305"/>
      <c r="AA211" s="309"/>
      <c r="AB211" s="309"/>
      <c r="AC211" s="309"/>
      <c r="AD211" s="309"/>
      <c r="AE211" s="309"/>
      <c r="AF211" s="309"/>
      <c r="AG211" s="309"/>
      <c r="AH211" s="311"/>
      <c r="AI211" s="311"/>
      <c r="AJ211" s="311"/>
      <c r="AK211" s="311"/>
      <c r="AL211" s="311"/>
      <c r="AM211" s="309"/>
      <c r="AN211" s="309"/>
      <c r="AO211" s="309"/>
      <c r="AP211" s="311"/>
      <c r="AQ211" s="311"/>
      <c r="AR211" s="311"/>
      <c r="AS211" s="313"/>
    </row>
    <row r="212" spans="1:45" s="314" customFormat="1" x14ac:dyDescent="0.15">
      <c r="A212" s="302"/>
      <c r="B212" s="303"/>
      <c r="C212" s="303"/>
      <c r="D212" s="284" t="s">
        <v>23</v>
      </c>
      <c r="E212" s="286" t="s">
        <v>553</v>
      </c>
      <c r="F212" s="467"/>
      <c r="G212" s="431"/>
      <c r="H212" s="455"/>
      <c r="I212" s="316"/>
      <c r="J212" s="315"/>
      <c r="K212" s="316"/>
      <c r="L212" s="316"/>
      <c r="M212" s="316"/>
      <c r="N212" s="316"/>
      <c r="O212" s="289"/>
      <c r="P212" s="316"/>
      <c r="Q212" s="290"/>
      <c r="R212" s="290"/>
      <c r="S212" s="290"/>
      <c r="T212" s="290"/>
      <c r="U212" s="290"/>
      <c r="V212" s="291"/>
      <c r="W212" s="292"/>
      <c r="X212" s="293"/>
      <c r="Y212" s="305"/>
      <c r="Z212" s="305"/>
      <c r="AA212" s="309"/>
      <c r="AB212" s="309"/>
      <c r="AC212" s="309"/>
      <c r="AD212" s="309"/>
      <c r="AE212" s="309"/>
      <c r="AF212" s="309"/>
      <c r="AG212" s="309"/>
      <c r="AH212" s="311"/>
      <c r="AI212" s="311"/>
      <c r="AJ212" s="311"/>
      <c r="AK212" s="311"/>
      <c r="AL212" s="311"/>
      <c r="AM212" s="309"/>
      <c r="AN212" s="309"/>
      <c r="AO212" s="309"/>
      <c r="AP212" s="311"/>
      <c r="AQ212" s="311"/>
      <c r="AR212" s="311"/>
      <c r="AS212" s="313"/>
    </row>
    <row r="213" spans="1:45" s="314" customFormat="1" ht="14" thickBot="1" x14ac:dyDescent="0.2">
      <c r="A213" s="318"/>
      <c r="B213" s="319"/>
      <c r="C213" s="319"/>
      <c r="D213" s="320" t="s">
        <v>23</v>
      </c>
      <c r="E213" s="321" t="s">
        <v>553</v>
      </c>
      <c r="F213" s="468"/>
      <c r="G213" s="432"/>
      <c r="H213" s="456"/>
      <c r="I213" s="323"/>
      <c r="J213" s="323"/>
      <c r="K213" s="323"/>
      <c r="L213" s="323"/>
      <c r="M213" s="323"/>
      <c r="N213" s="323"/>
      <c r="O213" s="322"/>
      <c r="P213" s="323"/>
      <c r="Q213" s="324"/>
      <c r="R213" s="324"/>
      <c r="S213" s="324"/>
      <c r="T213" s="324"/>
      <c r="U213" s="324"/>
      <c r="V213" s="325"/>
      <c r="W213" s="326"/>
      <c r="X213" s="327"/>
      <c r="Y213" s="305"/>
      <c r="Z213" s="305"/>
      <c r="AA213" s="309"/>
      <c r="AB213" s="309"/>
      <c r="AC213" s="309"/>
      <c r="AD213" s="309"/>
      <c r="AE213" s="309"/>
      <c r="AF213" s="309"/>
      <c r="AG213" s="309"/>
      <c r="AH213" s="311"/>
      <c r="AI213" s="311"/>
      <c r="AJ213" s="311"/>
      <c r="AK213" s="311"/>
      <c r="AL213" s="311"/>
      <c r="AM213" s="309"/>
      <c r="AN213" s="309"/>
      <c r="AO213" s="309"/>
      <c r="AP213" s="311"/>
      <c r="AQ213" s="311"/>
      <c r="AR213" s="311"/>
      <c r="AS213" s="313"/>
    </row>
    <row r="214" spans="1:45" s="329" customFormat="1" ht="274" thickBot="1" x14ac:dyDescent="0.2">
      <c r="A214" s="283" t="s">
        <v>701</v>
      </c>
      <c r="B214" s="283" t="s">
        <v>545</v>
      </c>
      <c r="C214" s="283" t="s">
        <v>253</v>
      </c>
      <c r="D214" s="284" t="s">
        <v>24</v>
      </c>
      <c r="E214" s="285" t="s">
        <v>25</v>
      </c>
      <c r="F214" s="467" t="s">
        <v>739</v>
      </c>
      <c r="G214" s="429" t="s">
        <v>991</v>
      </c>
      <c r="H214" s="452" t="s">
        <v>1019</v>
      </c>
      <c r="I214" s="286"/>
      <c r="J214" s="287"/>
      <c r="K214" s="286"/>
      <c r="L214" s="288"/>
      <c r="M214" s="288"/>
      <c r="N214" s="288"/>
      <c r="O214" s="289"/>
      <c r="P214" s="286"/>
      <c r="Q214" s="290"/>
      <c r="R214" s="290"/>
      <c r="S214" s="290"/>
      <c r="T214" s="290"/>
      <c r="U214" s="290"/>
      <c r="V214" s="291"/>
      <c r="W214" s="292"/>
      <c r="X214" s="293"/>
      <c r="Y214" s="305"/>
      <c r="Z214" s="305"/>
      <c r="AA214" s="309"/>
      <c r="AB214" s="309"/>
      <c r="AC214" s="309"/>
      <c r="AD214" s="309"/>
      <c r="AE214" s="309"/>
      <c r="AF214" s="309"/>
      <c r="AG214" s="309"/>
      <c r="AH214" s="311"/>
      <c r="AI214" s="311"/>
      <c r="AJ214" s="311"/>
      <c r="AK214" s="311"/>
      <c r="AL214" s="311"/>
      <c r="AM214" s="309"/>
      <c r="AN214" s="309"/>
      <c r="AO214" s="309"/>
      <c r="AP214" s="311"/>
      <c r="AQ214" s="311"/>
      <c r="AR214" s="311"/>
      <c r="AS214" s="328"/>
    </row>
    <row r="215" spans="1:45" s="331" customFormat="1" ht="65" x14ac:dyDescent="0.15">
      <c r="A215" s="302"/>
      <c r="B215" s="303"/>
      <c r="C215" s="303"/>
      <c r="D215" s="284" t="s">
        <v>24</v>
      </c>
      <c r="E215" s="285" t="s">
        <v>16</v>
      </c>
      <c r="F215" s="467" t="s">
        <v>739</v>
      </c>
      <c r="G215" s="440" t="s">
        <v>1262</v>
      </c>
      <c r="H215" s="459" t="s">
        <v>1261</v>
      </c>
      <c r="I215" s="286"/>
      <c r="J215" s="304"/>
      <c r="K215" s="286"/>
      <c r="L215" s="288"/>
      <c r="M215" s="288"/>
      <c r="N215" s="288"/>
      <c r="O215" s="289"/>
      <c r="P215" s="286"/>
      <c r="Q215" s="290"/>
      <c r="R215" s="290"/>
      <c r="S215" s="290"/>
      <c r="T215" s="290"/>
      <c r="U215" s="290"/>
      <c r="V215" s="291"/>
      <c r="W215" s="292"/>
      <c r="X215" s="293"/>
      <c r="Y215" s="305"/>
      <c r="Z215" s="305"/>
      <c r="AA215" s="309"/>
      <c r="AB215" s="309"/>
      <c r="AC215" s="309"/>
      <c r="AD215" s="309"/>
      <c r="AE215" s="309"/>
      <c r="AF215" s="309"/>
      <c r="AG215" s="309"/>
      <c r="AH215" s="311"/>
      <c r="AI215" s="311"/>
      <c r="AJ215" s="311"/>
      <c r="AK215" s="311"/>
      <c r="AL215" s="311"/>
      <c r="AM215" s="309"/>
      <c r="AN215" s="309"/>
      <c r="AO215" s="309"/>
      <c r="AP215" s="311"/>
      <c r="AQ215" s="311"/>
      <c r="AR215" s="311"/>
      <c r="AS215" s="330"/>
    </row>
    <row r="216" spans="1:45" s="314" customFormat="1" ht="78" x14ac:dyDescent="0.15">
      <c r="A216" s="302"/>
      <c r="B216" s="303"/>
      <c r="C216" s="303"/>
      <c r="D216" s="284" t="s">
        <v>24</v>
      </c>
      <c r="E216" s="286" t="s">
        <v>16</v>
      </c>
      <c r="F216" s="467" t="s">
        <v>739</v>
      </c>
      <c r="G216" s="440" t="s">
        <v>1088</v>
      </c>
      <c r="H216" s="459" t="s">
        <v>1087</v>
      </c>
      <c r="I216" s="286"/>
      <c r="J216" s="304"/>
      <c r="K216" s="286"/>
      <c r="L216" s="288"/>
      <c r="M216" s="288"/>
      <c r="N216" s="288"/>
      <c r="O216" s="289"/>
      <c r="P216" s="286"/>
      <c r="Q216" s="290"/>
      <c r="R216" s="290"/>
      <c r="S216" s="290"/>
      <c r="T216" s="290"/>
      <c r="U216" s="290"/>
      <c r="V216" s="285"/>
      <c r="W216" s="292"/>
      <c r="X216" s="293"/>
      <c r="Y216" s="305"/>
      <c r="Z216" s="305"/>
      <c r="AA216" s="309"/>
      <c r="AB216" s="309"/>
      <c r="AC216" s="309"/>
      <c r="AD216" s="309"/>
      <c r="AE216" s="309"/>
      <c r="AF216" s="309"/>
      <c r="AG216" s="309"/>
      <c r="AH216" s="311"/>
      <c r="AI216" s="311"/>
      <c r="AJ216" s="311"/>
      <c r="AK216" s="311"/>
      <c r="AL216" s="311"/>
      <c r="AM216" s="309"/>
      <c r="AN216" s="309"/>
      <c r="AO216" s="309"/>
      <c r="AP216" s="311"/>
      <c r="AQ216" s="311"/>
      <c r="AR216" s="311"/>
      <c r="AS216" s="313"/>
    </row>
    <row r="217" spans="1:45" s="314" customFormat="1" x14ac:dyDescent="0.15">
      <c r="A217" s="302"/>
      <c r="B217" s="303"/>
      <c r="C217" s="303"/>
      <c r="D217" s="284" t="s">
        <v>24</v>
      </c>
      <c r="E217" s="286" t="s">
        <v>553</v>
      </c>
      <c r="F217" s="467"/>
      <c r="G217" s="431"/>
      <c r="H217" s="455"/>
      <c r="I217" s="286"/>
      <c r="J217" s="315"/>
      <c r="K217" s="286"/>
      <c r="L217" s="288"/>
      <c r="M217" s="288"/>
      <c r="N217" s="288"/>
      <c r="O217" s="289"/>
      <c r="P217" s="286"/>
      <c r="Q217" s="290"/>
      <c r="R217" s="290"/>
      <c r="S217" s="290"/>
      <c r="T217" s="290"/>
      <c r="U217" s="290"/>
      <c r="V217" s="285"/>
      <c r="W217" s="292"/>
      <c r="X217" s="293"/>
      <c r="Y217" s="305"/>
      <c r="Z217" s="305"/>
      <c r="AA217" s="309"/>
      <c r="AB217" s="309"/>
      <c r="AC217" s="309"/>
      <c r="AD217" s="309"/>
      <c r="AE217" s="309"/>
      <c r="AF217" s="309"/>
      <c r="AG217" s="309"/>
      <c r="AH217" s="311"/>
      <c r="AI217" s="311"/>
      <c r="AJ217" s="311"/>
      <c r="AK217" s="311"/>
      <c r="AL217" s="311"/>
      <c r="AM217" s="309"/>
      <c r="AN217" s="309"/>
      <c r="AO217" s="309"/>
      <c r="AP217" s="311"/>
      <c r="AQ217" s="311"/>
      <c r="AR217" s="311"/>
      <c r="AS217" s="313"/>
    </row>
    <row r="218" spans="1:45" s="314" customFormat="1" x14ac:dyDescent="0.15">
      <c r="A218" s="302"/>
      <c r="B218" s="303"/>
      <c r="C218" s="303"/>
      <c r="D218" s="284" t="s">
        <v>24</v>
      </c>
      <c r="E218" s="286" t="s">
        <v>553</v>
      </c>
      <c r="F218" s="467"/>
      <c r="G218" s="431"/>
      <c r="H218" s="455"/>
      <c r="I218" s="286"/>
      <c r="J218" s="315"/>
      <c r="K218" s="286"/>
      <c r="L218" s="288"/>
      <c r="M218" s="288"/>
      <c r="N218" s="288"/>
      <c r="O218" s="289"/>
      <c r="P218" s="286"/>
      <c r="Q218" s="290"/>
      <c r="R218" s="290"/>
      <c r="S218" s="290"/>
      <c r="T218" s="290"/>
      <c r="U218" s="290"/>
      <c r="V218" s="285"/>
      <c r="W218" s="292"/>
      <c r="X218" s="293"/>
      <c r="Y218" s="305"/>
      <c r="Z218" s="305"/>
      <c r="AA218" s="309"/>
      <c r="AB218" s="309"/>
      <c r="AC218" s="309"/>
      <c r="AD218" s="309"/>
      <c r="AE218" s="309"/>
      <c r="AF218" s="309"/>
      <c r="AG218" s="309"/>
      <c r="AH218" s="311"/>
      <c r="AI218" s="311"/>
      <c r="AJ218" s="311"/>
      <c r="AK218" s="311"/>
      <c r="AL218" s="311"/>
      <c r="AM218" s="309"/>
      <c r="AN218" s="309"/>
      <c r="AO218" s="309"/>
      <c r="AP218" s="311"/>
      <c r="AQ218" s="311"/>
      <c r="AR218" s="311"/>
      <c r="AS218" s="313"/>
    </row>
    <row r="219" spans="1:45" s="314" customFormat="1" x14ac:dyDescent="0.15">
      <c r="A219" s="283"/>
      <c r="B219" s="283"/>
      <c r="C219" s="283"/>
      <c r="D219" s="284" t="s">
        <v>23</v>
      </c>
      <c r="E219" s="285" t="s">
        <v>25</v>
      </c>
      <c r="F219" s="467"/>
      <c r="G219" s="431"/>
      <c r="H219" s="455"/>
      <c r="I219" s="316"/>
      <c r="J219" s="315"/>
      <c r="K219" s="316"/>
      <c r="L219" s="316"/>
      <c r="M219" s="316"/>
      <c r="N219" s="316"/>
      <c r="O219" s="317"/>
      <c r="P219" s="316"/>
      <c r="Q219" s="290"/>
      <c r="R219" s="290"/>
      <c r="S219" s="290"/>
      <c r="T219" s="290"/>
      <c r="U219" s="290"/>
      <c r="V219" s="291"/>
      <c r="W219" s="292"/>
      <c r="X219" s="293"/>
      <c r="Y219" s="305"/>
      <c r="Z219" s="305"/>
      <c r="AA219" s="309"/>
      <c r="AB219" s="309"/>
      <c r="AC219" s="309"/>
      <c r="AD219" s="309"/>
      <c r="AE219" s="309"/>
      <c r="AF219" s="309"/>
      <c r="AG219" s="309"/>
      <c r="AH219" s="311"/>
      <c r="AI219" s="311"/>
      <c r="AJ219" s="311"/>
      <c r="AK219" s="311"/>
      <c r="AL219" s="311"/>
      <c r="AM219" s="309"/>
      <c r="AN219" s="309"/>
      <c r="AO219" s="309"/>
      <c r="AP219" s="311"/>
      <c r="AQ219" s="311"/>
      <c r="AR219" s="311"/>
      <c r="AS219" s="313"/>
    </row>
    <row r="220" spans="1:45" s="314" customFormat="1" x14ac:dyDescent="0.15">
      <c r="A220" s="302"/>
      <c r="B220" s="303"/>
      <c r="C220" s="303"/>
      <c r="D220" s="284" t="s">
        <v>23</v>
      </c>
      <c r="E220" s="285" t="s">
        <v>16</v>
      </c>
      <c r="F220" s="467"/>
      <c r="G220" s="431"/>
      <c r="H220" s="455"/>
      <c r="I220" s="316"/>
      <c r="J220" s="315"/>
      <c r="K220" s="316"/>
      <c r="L220" s="316"/>
      <c r="M220" s="316"/>
      <c r="N220" s="316"/>
      <c r="O220" s="289"/>
      <c r="P220" s="316"/>
      <c r="Q220" s="290"/>
      <c r="R220" s="290"/>
      <c r="S220" s="290"/>
      <c r="T220" s="290"/>
      <c r="U220" s="290"/>
      <c r="V220" s="291"/>
      <c r="W220" s="292"/>
      <c r="X220" s="293"/>
      <c r="Y220" s="305"/>
      <c r="Z220" s="305"/>
      <c r="AA220" s="309"/>
      <c r="AB220" s="309"/>
      <c r="AC220" s="309"/>
      <c r="AD220" s="309"/>
      <c r="AE220" s="309"/>
      <c r="AF220" s="309"/>
      <c r="AG220" s="309"/>
      <c r="AH220" s="311"/>
      <c r="AI220" s="311"/>
      <c r="AJ220" s="311"/>
      <c r="AK220" s="311"/>
      <c r="AL220" s="311"/>
      <c r="AM220" s="309"/>
      <c r="AN220" s="309"/>
      <c r="AO220" s="309"/>
      <c r="AP220" s="311"/>
      <c r="AQ220" s="311"/>
      <c r="AR220" s="311"/>
      <c r="AS220" s="313"/>
    </row>
    <row r="221" spans="1:45" s="314" customFormat="1" x14ac:dyDescent="0.15">
      <c r="A221" s="302"/>
      <c r="B221" s="303"/>
      <c r="C221" s="303"/>
      <c r="D221" s="284" t="s">
        <v>23</v>
      </c>
      <c r="E221" s="286" t="s">
        <v>553</v>
      </c>
      <c r="F221" s="467"/>
      <c r="G221" s="431"/>
      <c r="H221" s="455"/>
      <c r="I221" s="316"/>
      <c r="J221" s="315"/>
      <c r="K221" s="316"/>
      <c r="L221" s="316"/>
      <c r="M221" s="316"/>
      <c r="N221" s="316"/>
      <c r="O221" s="289"/>
      <c r="P221" s="316"/>
      <c r="Q221" s="290"/>
      <c r="R221" s="290"/>
      <c r="S221" s="290"/>
      <c r="T221" s="290"/>
      <c r="U221" s="290"/>
      <c r="V221" s="291"/>
      <c r="W221" s="292"/>
      <c r="X221" s="293"/>
      <c r="Y221" s="305"/>
      <c r="Z221" s="305"/>
      <c r="AA221" s="309"/>
      <c r="AB221" s="309"/>
      <c r="AC221" s="309"/>
      <c r="AD221" s="309"/>
      <c r="AE221" s="309"/>
      <c r="AF221" s="309"/>
      <c r="AG221" s="309"/>
      <c r="AH221" s="311"/>
      <c r="AI221" s="311"/>
      <c r="AJ221" s="311"/>
      <c r="AK221" s="311"/>
      <c r="AL221" s="311"/>
      <c r="AM221" s="309"/>
      <c r="AN221" s="309"/>
      <c r="AO221" s="309"/>
      <c r="AP221" s="311"/>
      <c r="AQ221" s="311"/>
      <c r="AR221" s="311"/>
      <c r="AS221" s="313"/>
    </row>
    <row r="222" spans="1:45" s="314" customFormat="1" x14ac:dyDescent="0.15">
      <c r="A222" s="302"/>
      <c r="B222" s="303"/>
      <c r="C222" s="303"/>
      <c r="D222" s="284" t="s">
        <v>23</v>
      </c>
      <c r="E222" s="286" t="s">
        <v>553</v>
      </c>
      <c r="F222" s="467"/>
      <c r="G222" s="431"/>
      <c r="H222" s="455"/>
      <c r="I222" s="316"/>
      <c r="J222" s="315"/>
      <c r="K222" s="316"/>
      <c r="L222" s="316"/>
      <c r="M222" s="316"/>
      <c r="N222" s="316"/>
      <c r="O222" s="289"/>
      <c r="P222" s="316"/>
      <c r="Q222" s="290"/>
      <c r="R222" s="290"/>
      <c r="S222" s="290"/>
      <c r="T222" s="290"/>
      <c r="U222" s="290"/>
      <c r="V222" s="291"/>
      <c r="W222" s="292"/>
      <c r="X222" s="293"/>
      <c r="Y222" s="305"/>
      <c r="Z222" s="305"/>
      <c r="AA222" s="309"/>
      <c r="AB222" s="309"/>
      <c r="AC222" s="309"/>
      <c r="AD222" s="309"/>
      <c r="AE222" s="309"/>
      <c r="AF222" s="309"/>
      <c r="AG222" s="309"/>
      <c r="AH222" s="311"/>
      <c r="AI222" s="311"/>
      <c r="AJ222" s="311"/>
      <c r="AK222" s="311"/>
      <c r="AL222" s="311"/>
      <c r="AM222" s="309"/>
      <c r="AN222" s="309"/>
      <c r="AO222" s="309"/>
      <c r="AP222" s="311"/>
      <c r="AQ222" s="311"/>
      <c r="AR222" s="311"/>
      <c r="AS222" s="313"/>
    </row>
    <row r="223" spans="1:45" s="314" customFormat="1" ht="14" thickBot="1" x14ac:dyDescent="0.2">
      <c r="A223" s="318"/>
      <c r="B223" s="319"/>
      <c r="C223" s="319"/>
      <c r="D223" s="320" t="s">
        <v>23</v>
      </c>
      <c r="E223" s="321" t="s">
        <v>553</v>
      </c>
      <c r="F223" s="468"/>
      <c r="G223" s="432"/>
      <c r="H223" s="456"/>
      <c r="I223" s="323"/>
      <c r="J223" s="323"/>
      <c r="K223" s="323"/>
      <c r="L223" s="323"/>
      <c r="M223" s="323"/>
      <c r="N223" s="323"/>
      <c r="O223" s="322"/>
      <c r="P223" s="323"/>
      <c r="Q223" s="324"/>
      <c r="R223" s="324"/>
      <c r="S223" s="324"/>
      <c r="T223" s="324"/>
      <c r="U223" s="324"/>
      <c r="V223" s="325"/>
      <c r="W223" s="326"/>
      <c r="X223" s="327"/>
      <c r="Y223" s="305"/>
      <c r="Z223" s="305"/>
      <c r="AA223" s="309"/>
      <c r="AB223" s="309"/>
      <c r="AC223" s="309"/>
      <c r="AD223" s="309"/>
      <c r="AE223" s="309"/>
      <c r="AF223" s="309"/>
      <c r="AG223" s="309"/>
      <c r="AH223" s="311"/>
      <c r="AI223" s="311"/>
      <c r="AJ223" s="311"/>
      <c r="AK223" s="311"/>
      <c r="AL223" s="311"/>
      <c r="AM223" s="309"/>
      <c r="AN223" s="309"/>
      <c r="AO223" s="309"/>
      <c r="AP223" s="311"/>
      <c r="AQ223" s="311"/>
      <c r="AR223" s="311"/>
      <c r="AS223" s="313"/>
    </row>
    <row r="224" spans="1:45" s="329" customFormat="1" ht="274" thickBot="1" x14ac:dyDescent="0.2">
      <c r="A224" s="283" t="s">
        <v>701</v>
      </c>
      <c r="B224" s="283" t="s">
        <v>545</v>
      </c>
      <c r="C224" s="283" t="s">
        <v>254</v>
      </c>
      <c r="D224" s="284" t="s">
        <v>24</v>
      </c>
      <c r="E224" s="285" t="s">
        <v>25</v>
      </c>
      <c r="F224" s="467" t="s">
        <v>739</v>
      </c>
      <c r="G224" s="429" t="s">
        <v>991</v>
      </c>
      <c r="H224" s="452" t="s">
        <v>1021</v>
      </c>
      <c r="I224" s="286"/>
      <c r="J224" s="287"/>
      <c r="K224" s="286"/>
      <c r="L224" s="288"/>
      <c r="M224" s="288"/>
      <c r="N224" s="288"/>
      <c r="O224" s="289"/>
      <c r="P224" s="286"/>
      <c r="Q224" s="290"/>
      <c r="R224" s="290"/>
      <c r="S224" s="290"/>
      <c r="T224" s="290"/>
      <c r="U224" s="290"/>
      <c r="V224" s="291"/>
      <c r="W224" s="292"/>
      <c r="X224" s="293"/>
      <c r="Y224" s="305"/>
      <c r="Z224" s="305"/>
      <c r="AA224" s="309"/>
      <c r="AB224" s="309"/>
      <c r="AC224" s="309"/>
      <c r="AD224" s="309"/>
      <c r="AE224" s="309"/>
      <c r="AF224" s="309"/>
      <c r="AG224" s="309"/>
      <c r="AH224" s="311"/>
      <c r="AI224" s="311"/>
      <c r="AJ224" s="311"/>
      <c r="AK224" s="311"/>
      <c r="AL224" s="311"/>
      <c r="AM224" s="309"/>
      <c r="AN224" s="309"/>
      <c r="AO224" s="309"/>
      <c r="AP224" s="311"/>
      <c r="AQ224" s="311"/>
      <c r="AR224" s="311"/>
      <c r="AS224" s="328"/>
    </row>
    <row r="225" spans="1:45" s="331" customFormat="1" ht="52" x14ac:dyDescent="0.15">
      <c r="A225" s="302"/>
      <c r="B225" s="303"/>
      <c r="C225" s="303"/>
      <c r="D225" s="284" t="s">
        <v>24</v>
      </c>
      <c r="E225" s="285" t="s">
        <v>16</v>
      </c>
      <c r="F225" s="467" t="s">
        <v>739</v>
      </c>
      <c r="G225" s="429" t="s">
        <v>1082</v>
      </c>
      <c r="H225" s="452" t="s">
        <v>1081</v>
      </c>
      <c r="I225" s="286"/>
      <c r="J225" s="304"/>
      <c r="K225" s="286"/>
      <c r="L225" s="288"/>
      <c r="M225" s="288"/>
      <c r="N225" s="288"/>
      <c r="O225" s="289"/>
      <c r="P225" s="286"/>
      <c r="Q225" s="290"/>
      <c r="R225" s="290"/>
      <c r="S225" s="290"/>
      <c r="T225" s="290"/>
      <c r="U225" s="290"/>
      <c r="V225" s="291"/>
      <c r="W225" s="292"/>
      <c r="X225" s="293"/>
      <c r="Y225" s="305"/>
      <c r="Z225" s="305"/>
      <c r="AA225" s="309"/>
      <c r="AB225" s="309"/>
      <c r="AC225" s="309"/>
      <c r="AD225" s="309"/>
      <c r="AE225" s="309"/>
      <c r="AF225" s="309"/>
      <c r="AG225" s="309"/>
      <c r="AH225" s="311"/>
      <c r="AI225" s="311"/>
      <c r="AJ225" s="311"/>
      <c r="AK225" s="311"/>
      <c r="AL225" s="311"/>
      <c r="AM225" s="309"/>
      <c r="AN225" s="309"/>
      <c r="AO225" s="309"/>
      <c r="AP225" s="311"/>
      <c r="AQ225" s="311"/>
      <c r="AR225" s="311"/>
      <c r="AS225" s="330"/>
    </row>
    <row r="226" spans="1:45" s="314" customFormat="1" ht="52" x14ac:dyDescent="0.15">
      <c r="A226" s="302"/>
      <c r="B226" s="303"/>
      <c r="C226" s="303"/>
      <c r="D226" s="284" t="s">
        <v>24</v>
      </c>
      <c r="E226" s="286" t="s">
        <v>25</v>
      </c>
      <c r="F226" s="467" t="s">
        <v>739</v>
      </c>
      <c r="G226" s="429" t="s">
        <v>991</v>
      </c>
      <c r="H226" s="452" t="s">
        <v>1170</v>
      </c>
      <c r="I226" s="286"/>
      <c r="J226" s="304"/>
      <c r="K226" s="286"/>
      <c r="L226" s="288"/>
      <c r="M226" s="288"/>
      <c r="N226" s="288"/>
      <c r="O226" s="289"/>
      <c r="P226" s="286"/>
      <c r="Q226" s="290"/>
      <c r="R226" s="290"/>
      <c r="S226" s="290"/>
      <c r="T226" s="290"/>
      <c r="U226" s="290"/>
      <c r="V226" s="285"/>
      <c r="W226" s="292"/>
      <c r="X226" s="293"/>
      <c r="Y226" s="305"/>
      <c r="Z226" s="305"/>
      <c r="AA226" s="309"/>
      <c r="AB226" s="309"/>
      <c r="AC226" s="309"/>
      <c r="AD226" s="309"/>
      <c r="AE226" s="309"/>
      <c r="AF226" s="309"/>
      <c r="AG226" s="309"/>
      <c r="AH226" s="311"/>
      <c r="AI226" s="311"/>
      <c r="AJ226" s="311"/>
      <c r="AK226" s="311"/>
      <c r="AL226" s="311"/>
      <c r="AM226" s="309"/>
      <c r="AN226" s="309"/>
      <c r="AO226" s="309"/>
      <c r="AP226" s="311"/>
      <c r="AQ226" s="311"/>
      <c r="AR226" s="311"/>
      <c r="AS226" s="313"/>
    </row>
    <row r="227" spans="1:45" s="314" customFormat="1" ht="65" x14ac:dyDescent="0.15">
      <c r="A227" s="302"/>
      <c r="B227" s="303"/>
      <c r="C227" s="303"/>
      <c r="D227" s="284" t="s">
        <v>24</v>
      </c>
      <c r="E227" s="286" t="s">
        <v>16</v>
      </c>
      <c r="F227" s="467" t="s">
        <v>739</v>
      </c>
      <c r="G227" s="430" t="s">
        <v>1262</v>
      </c>
      <c r="H227" s="453" t="s">
        <v>1264</v>
      </c>
      <c r="I227" s="286"/>
      <c r="J227" s="315"/>
      <c r="K227" s="286"/>
      <c r="L227" s="288"/>
      <c r="M227" s="288"/>
      <c r="N227" s="288"/>
      <c r="O227" s="289"/>
      <c r="P227" s="286"/>
      <c r="Q227" s="290"/>
      <c r="R227" s="290"/>
      <c r="S227" s="290"/>
      <c r="T227" s="290"/>
      <c r="U227" s="290"/>
      <c r="V227" s="285"/>
      <c r="W227" s="292"/>
      <c r="X227" s="293"/>
      <c r="Y227" s="305"/>
      <c r="Z227" s="305"/>
      <c r="AA227" s="309"/>
      <c r="AB227" s="309"/>
      <c r="AC227" s="309"/>
      <c r="AD227" s="309"/>
      <c r="AE227" s="309"/>
      <c r="AF227" s="309"/>
      <c r="AG227" s="309"/>
      <c r="AH227" s="311"/>
      <c r="AI227" s="311"/>
      <c r="AJ227" s="311"/>
      <c r="AK227" s="311"/>
      <c r="AL227" s="311"/>
      <c r="AM227" s="309"/>
      <c r="AN227" s="309"/>
      <c r="AO227" s="309"/>
      <c r="AP227" s="311"/>
      <c r="AQ227" s="311"/>
      <c r="AR227" s="311"/>
      <c r="AS227" s="313"/>
    </row>
    <row r="228" spans="1:45" s="314" customFormat="1" x14ac:dyDescent="0.15">
      <c r="A228" s="302"/>
      <c r="B228" s="303"/>
      <c r="C228" s="303"/>
      <c r="D228" s="284" t="s">
        <v>24</v>
      </c>
      <c r="E228" s="286" t="s">
        <v>553</v>
      </c>
      <c r="F228" s="467"/>
      <c r="G228" s="431"/>
      <c r="H228" s="455"/>
      <c r="I228" s="286"/>
      <c r="J228" s="315"/>
      <c r="K228" s="286"/>
      <c r="L228" s="288"/>
      <c r="M228" s="288"/>
      <c r="N228" s="288"/>
      <c r="O228" s="289"/>
      <c r="P228" s="286"/>
      <c r="Q228" s="290"/>
      <c r="R228" s="290"/>
      <c r="S228" s="290"/>
      <c r="T228" s="290"/>
      <c r="U228" s="290"/>
      <c r="V228" s="285"/>
      <c r="W228" s="292"/>
      <c r="X228" s="293"/>
      <c r="Y228" s="305"/>
      <c r="Z228" s="305"/>
      <c r="AA228" s="309"/>
      <c r="AB228" s="309"/>
      <c r="AC228" s="309"/>
      <c r="AD228" s="309"/>
      <c r="AE228" s="309"/>
      <c r="AF228" s="309"/>
      <c r="AG228" s="309"/>
      <c r="AH228" s="311"/>
      <c r="AI228" s="311"/>
      <c r="AJ228" s="311"/>
      <c r="AK228" s="311"/>
      <c r="AL228" s="311"/>
      <c r="AM228" s="309"/>
      <c r="AN228" s="309"/>
      <c r="AO228" s="309"/>
      <c r="AP228" s="311"/>
      <c r="AQ228" s="311"/>
      <c r="AR228" s="311"/>
      <c r="AS228" s="313"/>
    </row>
    <row r="229" spans="1:45" s="314" customFormat="1" x14ac:dyDescent="0.15">
      <c r="A229" s="283"/>
      <c r="B229" s="283"/>
      <c r="C229" s="283"/>
      <c r="D229" s="284" t="s">
        <v>23</v>
      </c>
      <c r="E229" s="285" t="s">
        <v>25</v>
      </c>
      <c r="F229" s="467"/>
      <c r="G229" s="431"/>
      <c r="H229" s="455"/>
      <c r="I229" s="316"/>
      <c r="J229" s="315"/>
      <c r="K229" s="316"/>
      <c r="L229" s="316"/>
      <c r="M229" s="316"/>
      <c r="N229" s="316"/>
      <c r="O229" s="317"/>
      <c r="P229" s="316"/>
      <c r="Q229" s="290"/>
      <c r="R229" s="290"/>
      <c r="S229" s="290"/>
      <c r="T229" s="290"/>
      <c r="U229" s="290"/>
      <c r="V229" s="291"/>
      <c r="W229" s="292"/>
      <c r="X229" s="293"/>
      <c r="Y229" s="305"/>
      <c r="Z229" s="305"/>
      <c r="AA229" s="309"/>
      <c r="AB229" s="309"/>
      <c r="AC229" s="309"/>
      <c r="AD229" s="309"/>
      <c r="AE229" s="309"/>
      <c r="AF229" s="309"/>
      <c r="AG229" s="309"/>
      <c r="AH229" s="311"/>
      <c r="AI229" s="311"/>
      <c r="AJ229" s="311"/>
      <c r="AK229" s="311"/>
      <c r="AL229" s="311"/>
      <c r="AM229" s="309"/>
      <c r="AN229" s="309"/>
      <c r="AO229" s="309"/>
      <c r="AP229" s="311"/>
      <c r="AQ229" s="311"/>
      <c r="AR229" s="311"/>
      <c r="AS229" s="313"/>
    </row>
    <row r="230" spans="1:45" s="314" customFormat="1" x14ac:dyDescent="0.15">
      <c r="A230" s="302"/>
      <c r="B230" s="303"/>
      <c r="C230" s="303"/>
      <c r="D230" s="284" t="s">
        <v>23</v>
      </c>
      <c r="E230" s="285" t="s">
        <v>16</v>
      </c>
      <c r="F230" s="467"/>
      <c r="G230" s="431"/>
      <c r="H230" s="455"/>
      <c r="I230" s="316"/>
      <c r="J230" s="315"/>
      <c r="K230" s="316"/>
      <c r="L230" s="316"/>
      <c r="M230" s="316"/>
      <c r="N230" s="316"/>
      <c r="O230" s="289"/>
      <c r="P230" s="316"/>
      <c r="Q230" s="290"/>
      <c r="R230" s="290"/>
      <c r="S230" s="290"/>
      <c r="T230" s="290"/>
      <c r="U230" s="290"/>
      <c r="V230" s="291"/>
      <c r="W230" s="292"/>
      <c r="X230" s="293"/>
      <c r="Y230" s="305"/>
      <c r="Z230" s="305"/>
      <c r="AA230" s="309"/>
      <c r="AB230" s="309"/>
      <c r="AC230" s="309"/>
      <c r="AD230" s="309"/>
      <c r="AE230" s="309"/>
      <c r="AF230" s="309"/>
      <c r="AG230" s="309"/>
      <c r="AH230" s="311"/>
      <c r="AI230" s="311"/>
      <c r="AJ230" s="311"/>
      <c r="AK230" s="311"/>
      <c r="AL230" s="311"/>
      <c r="AM230" s="309"/>
      <c r="AN230" s="309"/>
      <c r="AO230" s="309"/>
      <c r="AP230" s="311"/>
      <c r="AQ230" s="311"/>
      <c r="AR230" s="311"/>
      <c r="AS230" s="313"/>
    </row>
    <row r="231" spans="1:45" s="314" customFormat="1" x14ac:dyDescent="0.15">
      <c r="A231" s="302"/>
      <c r="B231" s="303"/>
      <c r="C231" s="303"/>
      <c r="D231" s="284" t="s">
        <v>23</v>
      </c>
      <c r="E231" s="286" t="s">
        <v>553</v>
      </c>
      <c r="F231" s="467"/>
      <c r="G231" s="431"/>
      <c r="H231" s="455"/>
      <c r="I231" s="316"/>
      <c r="J231" s="315"/>
      <c r="K231" s="316"/>
      <c r="L231" s="316"/>
      <c r="M231" s="316"/>
      <c r="N231" s="316"/>
      <c r="O231" s="289"/>
      <c r="P231" s="316"/>
      <c r="Q231" s="290"/>
      <c r="R231" s="290"/>
      <c r="S231" s="290"/>
      <c r="T231" s="290"/>
      <c r="U231" s="290"/>
      <c r="V231" s="291"/>
      <c r="W231" s="292"/>
      <c r="X231" s="293"/>
      <c r="Y231" s="305"/>
      <c r="Z231" s="305"/>
      <c r="AA231" s="309"/>
      <c r="AB231" s="309"/>
      <c r="AC231" s="309"/>
      <c r="AD231" s="309"/>
      <c r="AE231" s="309"/>
      <c r="AF231" s="309"/>
      <c r="AG231" s="309"/>
      <c r="AH231" s="311"/>
      <c r="AI231" s="311"/>
      <c r="AJ231" s="311"/>
      <c r="AK231" s="311"/>
      <c r="AL231" s="311"/>
      <c r="AM231" s="309"/>
      <c r="AN231" s="309"/>
      <c r="AO231" s="309"/>
      <c r="AP231" s="311"/>
      <c r="AQ231" s="311"/>
      <c r="AR231" s="311"/>
      <c r="AS231" s="313"/>
    </row>
    <row r="232" spans="1:45" s="314" customFormat="1" x14ac:dyDescent="0.15">
      <c r="A232" s="302"/>
      <c r="B232" s="303"/>
      <c r="C232" s="303"/>
      <c r="D232" s="284" t="s">
        <v>23</v>
      </c>
      <c r="E232" s="286" t="s">
        <v>553</v>
      </c>
      <c r="F232" s="467"/>
      <c r="G232" s="431"/>
      <c r="H232" s="455"/>
      <c r="I232" s="316"/>
      <c r="J232" s="315"/>
      <c r="K232" s="316"/>
      <c r="L232" s="316"/>
      <c r="M232" s="316"/>
      <c r="N232" s="316"/>
      <c r="O232" s="289"/>
      <c r="P232" s="316"/>
      <c r="Q232" s="290"/>
      <c r="R232" s="290"/>
      <c r="S232" s="290"/>
      <c r="T232" s="290"/>
      <c r="U232" s="290"/>
      <c r="V232" s="291"/>
      <c r="W232" s="292"/>
      <c r="X232" s="293"/>
      <c r="Y232" s="305"/>
      <c r="Z232" s="305"/>
      <c r="AA232" s="309"/>
      <c r="AB232" s="309"/>
      <c r="AC232" s="309"/>
      <c r="AD232" s="309"/>
      <c r="AE232" s="309"/>
      <c r="AF232" s="309"/>
      <c r="AG232" s="309"/>
      <c r="AH232" s="311"/>
      <c r="AI232" s="311"/>
      <c r="AJ232" s="311"/>
      <c r="AK232" s="311"/>
      <c r="AL232" s="311"/>
      <c r="AM232" s="309"/>
      <c r="AN232" s="309"/>
      <c r="AO232" s="309"/>
      <c r="AP232" s="311"/>
      <c r="AQ232" s="311"/>
      <c r="AR232" s="311"/>
      <c r="AS232" s="313"/>
    </row>
    <row r="233" spans="1:45" s="314" customFormat="1" ht="14" thickBot="1" x14ac:dyDescent="0.2">
      <c r="A233" s="318"/>
      <c r="B233" s="319"/>
      <c r="C233" s="319"/>
      <c r="D233" s="320" t="s">
        <v>23</v>
      </c>
      <c r="E233" s="321" t="s">
        <v>553</v>
      </c>
      <c r="F233" s="468"/>
      <c r="G233" s="432"/>
      <c r="H233" s="456"/>
      <c r="I233" s="323"/>
      <c r="J233" s="323"/>
      <c r="K233" s="323"/>
      <c r="L233" s="323"/>
      <c r="M233" s="323"/>
      <c r="N233" s="323"/>
      <c r="O233" s="322"/>
      <c r="P233" s="323"/>
      <c r="Q233" s="324"/>
      <c r="R233" s="324"/>
      <c r="S233" s="324"/>
      <c r="T233" s="324"/>
      <c r="U233" s="324"/>
      <c r="V233" s="325"/>
      <c r="W233" s="326"/>
      <c r="X233" s="327"/>
      <c r="Y233" s="305"/>
      <c r="Z233" s="305"/>
      <c r="AA233" s="309"/>
      <c r="AB233" s="309"/>
      <c r="AC233" s="309"/>
      <c r="AD233" s="309"/>
      <c r="AE233" s="309"/>
      <c r="AF233" s="309"/>
      <c r="AG233" s="309"/>
      <c r="AH233" s="311"/>
      <c r="AI233" s="311"/>
      <c r="AJ233" s="311"/>
      <c r="AK233" s="311"/>
      <c r="AL233" s="311"/>
      <c r="AM233" s="309"/>
      <c r="AN233" s="309"/>
      <c r="AO233" s="309"/>
      <c r="AP233" s="311"/>
      <c r="AQ233" s="311"/>
      <c r="AR233" s="311"/>
      <c r="AS233" s="313"/>
    </row>
    <row r="234" spans="1:45" s="329" customFormat="1" ht="274" thickBot="1" x14ac:dyDescent="0.2">
      <c r="A234" s="283" t="s">
        <v>701</v>
      </c>
      <c r="B234" s="283" t="s">
        <v>545</v>
      </c>
      <c r="C234" s="283" t="s">
        <v>255</v>
      </c>
      <c r="D234" s="284" t="s">
        <v>24</v>
      </c>
      <c r="E234" s="285" t="s">
        <v>25</v>
      </c>
      <c r="F234" s="467" t="s">
        <v>739</v>
      </c>
      <c r="G234" s="429" t="s">
        <v>991</v>
      </c>
      <c r="H234" s="452" t="s">
        <v>1186</v>
      </c>
      <c r="I234" s="286"/>
      <c r="J234" s="287"/>
      <c r="K234" s="286"/>
      <c r="L234" s="288"/>
      <c r="M234" s="288"/>
      <c r="N234" s="288"/>
      <c r="O234" s="289"/>
      <c r="P234" s="286"/>
      <c r="Q234" s="290"/>
      <c r="R234" s="290"/>
      <c r="S234" s="290"/>
      <c r="T234" s="290"/>
      <c r="U234" s="290"/>
      <c r="V234" s="291"/>
      <c r="W234" s="292"/>
      <c r="X234" s="293"/>
      <c r="Y234" s="305"/>
      <c r="Z234" s="305"/>
      <c r="AA234" s="309"/>
      <c r="AB234" s="309"/>
      <c r="AC234" s="309"/>
      <c r="AD234" s="309"/>
      <c r="AE234" s="309"/>
      <c r="AF234" s="309"/>
      <c r="AG234" s="309"/>
      <c r="AH234" s="311"/>
      <c r="AI234" s="311"/>
      <c r="AJ234" s="311"/>
      <c r="AK234" s="311"/>
      <c r="AL234" s="311"/>
      <c r="AM234" s="309"/>
      <c r="AN234" s="309"/>
      <c r="AO234" s="309"/>
      <c r="AP234" s="311"/>
      <c r="AQ234" s="311"/>
      <c r="AR234" s="311"/>
      <c r="AS234" s="328"/>
    </row>
    <row r="235" spans="1:45" s="331" customFormat="1" ht="52" x14ac:dyDescent="0.15">
      <c r="A235" s="302"/>
      <c r="B235" s="303"/>
      <c r="C235" s="303"/>
      <c r="D235" s="284" t="s">
        <v>24</v>
      </c>
      <c r="E235" s="285" t="s">
        <v>16</v>
      </c>
      <c r="F235" s="467" t="s">
        <v>739</v>
      </c>
      <c r="G235" s="430" t="s">
        <v>1034</v>
      </c>
      <c r="H235" s="452" t="s">
        <v>1187</v>
      </c>
      <c r="I235" s="286"/>
      <c r="J235" s="304"/>
      <c r="K235" s="286"/>
      <c r="L235" s="288"/>
      <c r="M235" s="288"/>
      <c r="N235" s="288"/>
      <c r="O235" s="289"/>
      <c r="P235" s="286"/>
      <c r="Q235" s="290"/>
      <c r="R235" s="290"/>
      <c r="S235" s="290"/>
      <c r="T235" s="290"/>
      <c r="U235" s="290"/>
      <c r="V235" s="291"/>
      <c r="W235" s="292"/>
      <c r="X235" s="293"/>
      <c r="Y235" s="305"/>
      <c r="Z235" s="305"/>
      <c r="AA235" s="309"/>
      <c r="AB235" s="309"/>
      <c r="AC235" s="309"/>
      <c r="AD235" s="309"/>
      <c r="AE235" s="309"/>
      <c r="AF235" s="309"/>
      <c r="AG235" s="309"/>
      <c r="AH235" s="311"/>
      <c r="AI235" s="311"/>
      <c r="AJ235" s="311"/>
      <c r="AK235" s="311"/>
      <c r="AL235" s="311"/>
      <c r="AM235" s="309"/>
      <c r="AN235" s="309"/>
      <c r="AO235" s="309"/>
      <c r="AP235" s="311"/>
      <c r="AQ235" s="311"/>
      <c r="AR235" s="311"/>
      <c r="AS235" s="330"/>
    </row>
    <row r="236" spans="1:45" s="314" customFormat="1" x14ac:dyDescent="0.15">
      <c r="A236" s="302"/>
      <c r="B236" s="303"/>
      <c r="C236" s="303"/>
      <c r="D236" s="284" t="s">
        <v>24</v>
      </c>
      <c r="E236" s="286" t="s">
        <v>553</v>
      </c>
      <c r="F236" s="467"/>
      <c r="G236" s="431"/>
      <c r="H236" s="455"/>
      <c r="I236" s="286"/>
      <c r="J236" s="304"/>
      <c r="K236" s="286"/>
      <c r="L236" s="288"/>
      <c r="M236" s="288"/>
      <c r="N236" s="288"/>
      <c r="O236" s="289"/>
      <c r="P236" s="286"/>
      <c r="Q236" s="290"/>
      <c r="R236" s="290"/>
      <c r="S236" s="290"/>
      <c r="T236" s="290"/>
      <c r="U236" s="290"/>
      <c r="V236" s="285"/>
      <c r="W236" s="292"/>
      <c r="X236" s="293"/>
      <c r="Y236" s="305"/>
      <c r="Z236" s="305"/>
      <c r="AA236" s="309"/>
      <c r="AB236" s="309"/>
      <c r="AC236" s="309"/>
      <c r="AD236" s="309"/>
      <c r="AE236" s="309"/>
      <c r="AF236" s="309"/>
      <c r="AG236" s="309"/>
      <c r="AH236" s="311"/>
      <c r="AI236" s="311"/>
      <c r="AJ236" s="311"/>
      <c r="AK236" s="311"/>
      <c r="AL236" s="311"/>
      <c r="AM236" s="309"/>
      <c r="AN236" s="309"/>
      <c r="AO236" s="309"/>
      <c r="AP236" s="311"/>
      <c r="AQ236" s="311"/>
      <c r="AR236" s="311"/>
      <c r="AS236" s="313"/>
    </row>
    <row r="237" spans="1:45" s="314" customFormat="1" x14ac:dyDescent="0.15">
      <c r="A237" s="302"/>
      <c r="B237" s="303"/>
      <c r="C237" s="303"/>
      <c r="D237" s="284" t="s">
        <v>24</v>
      </c>
      <c r="E237" s="286" t="s">
        <v>553</v>
      </c>
      <c r="F237" s="467"/>
      <c r="G237" s="431"/>
      <c r="H237" s="455"/>
      <c r="I237" s="286"/>
      <c r="J237" s="315"/>
      <c r="K237" s="286"/>
      <c r="L237" s="288"/>
      <c r="M237" s="288"/>
      <c r="N237" s="288"/>
      <c r="O237" s="289"/>
      <c r="P237" s="286"/>
      <c r="Q237" s="290"/>
      <c r="R237" s="290"/>
      <c r="S237" s="290"/>
      <c r="T237" s="290"/>
      <c r="U237" s="290"/>
      <c r="V237" s="285"/>
      <c r="W237" s="292"/>
      <c r="X237" s="293"/>
      <c r="Y237" s="305"/>
      <c r="Z237" s="305"/>
      <c r="AA237" s="309"/>
      <c r="AB237" s="309"/>
      <c r="AC237" s="309"/>
      <c r="AD237" s="309"/>
      <c r="AE237" s="309"/>
      <c r="AF237" s="309"/>
      <c r="AG237" s="309"/>
      <c r="AH237" s="311"/>
      <c r="AI237" s="311"/>
      <c r="AJ237" s="311"/>
      <c r="AK237" s="311"/>
      <c r="AL237" s="311"/>
      <c r="AM237" s="309"/>
      <c r="AN237" s="309"/>
      <c r="AO237" s="309"/>
      <c r="AP237" s="311"/>
      <c r="AQ237" s="311"/>
      <c r="AR237" s="311"/>
      <c r="AS237" s="313"/>
    </row>
    <row r="238" spans="1:45" s="314" customFormat="1" x14ac:dyDescent="0.15">
      <c r="A238" s="302"/>
      <c r="B238" s="303"/>
      <c r="C238" s="303"/>
      <c r="D238" s="284" t="s">
        <v>24</v>
      </c>
      <c r="E238" s="286" t="s">
        <v>553</v>
      </c>
      <c r="F238" s="467"/>
      <c r="G238" s="431"/>
      <c r="H238" s="455"/>
      <c r="I238" s="286"/>
      <c r="J238" s="315"/>
      <c r="K238" s="286"/>
      <c r="L238" s="288"/>
      <c r="M238" s="288"/>
      <c r="N238" s="288"/>
      <c r="O238" s="289"/>
      <c r="P238" s="286"/>
      <c r="Q238" s="290"/>
      <c r="R238" s="290"/>
      <c r="S238" s="290"/>
      <c r="T238" s="290"/>
      <c r="U238" s="290"/>
      <c r="V238" s="285"/>
      <c r="W238" s="292"/>
      <c r="X238" s="293"/>
      <c r="Y238" s="305"/>
      <c r="Z238" s="305"/>
      <c r="AA238" s="309"/>
      <c r="AB238" s="309"/>
      <c r="AC238" s="309"/>
      <c r="AD238" s="309"/>
      <c r="AE238" s="309"/>
      <c r="AF238" s="309"/>
      <c r="AG238" s="309"/>
      <c r="AH238" s="311"/>
      <c r="AI238" s="311"/>
      <c r="AJ238" s="311"/>
      <c r="AK238" s="311"/>
      <c r="AL238" s="311"/>
      <c r="AM238" s="309"/>
      <c r="AN238" s="309"/>
      <c r="AO238" s="309"/>
      <c r="AP238" s="311"/>
      <c r="AQ238" s="311"/>
      <c r="AR238" s="311"/>
      <c r="AS238" s="313"/>
    </row>
    <row r="239" spans="1:45" s="314" customFormat="1" x14ac:dyDescent="0.15">
      <c r="A239" s="283"/>
      <c r="B239" s="283"/>
      <c r="C239" s="283"/>
      <c r="D239" s="284" t="s">
        <v>23</v>
      </c>
      <c r="E239" s="285" t="s">
        <v>25</v>
      </c>
      <c r="F239" s="467"/>
      <c r="G239" s="431"/>
      <c r="H239" s="455"/>
      <c r="I239" s="316"/>
      <c r="J239" s="315"/>
      <c r="K239" s="316"/>
      <c r="L239" s="316"/>
      <c r="M239" s="316"/>
      <c r="N239" s="316"/>
      <c r="O239" s="317"/>
      <c r="P239" s="316"/>
      <c r="Q239" s="290"/>
      <c r="R239" s="290"/>
      <c r="S239" s="290"/>
      <c r="T239" s="290"/>
      <c r="U239" s="290"/>
      <c r="V239" s="291"/>
      <c r="W239" s="292"/>
      <c r="X239" s="293"/>
      <c r="Y239" s="305"/>
      <c r="Z239" s="305"/>
      <c r="AA239" s="309"/>
      <c r="AB239" s="309"/>
      <c r="AC239" s="309"/>
      <c r="AD239" s="309"/>
      <c r="AE239" s="309"/>
      <c r="AF239" s="309"/>
      <c r="AG239" s="309"/>
      <c r="AH239" s="311"/>
      <c r="AI239" s="311"/>
      <c r="AJ239" s="311"/>
      <c r="AK239" s="311"/>
      <c r="AL239" s="311"/>
      <c r="AM239" s="309"/>
      <c r="AN239" s="309"/>
      <c r="AO239" s="309"/>
      <c r="AP239" s="311"/>
      <c r="AQ239" s="311"/>
      <c r="AR239" s="311"/>
      <c r="AS239" s="313"/>
    </row>
    <row r="240" spans="1:45" s="314" customFormat="1" x14ac:dyDescent="0.15">
      <c r="A240" s="302"/>
      <c r="B240" s="303"/>
      <c r="C240" s="303"/>
      <c r="D240" s="284" t="s">
        <v>23</v>
      </c>
      <c r="E240" s="285" t="s">
        <v>16</v>
      </c>
      <c r="F240" s="467"/>
      <c r="G240" s="431"/>
      <c r="H240" s="455"/>
      <c r="I240" s="316"/>
      <c r="J240" s="315"/>
      <c r="K240" s="316"/>
      <c r="L240" s="316"/>
      <c r="M240" s="316"/>
      <c r="N240" s="316"/>
      <c r="O240" s="289"/>
      <c r="P240" s="316"/>
      <c r="Q240" s="290"/>
      <c r="R240" s="290"/>
      <c r="S240" s="290"/>
      <c r="T240" s="290"/>
      <c r="U240" s="290"/>
      <c r="V240" s="291"/>
      <c r="W240" s="292"/>
      <c r="X240" s="293"/>
      <c r="Y240" s="305"/>
      <c r="Z240" s="305"/>
      <c r="AA240" s="309"/>
      <c r="AB240" s="309"/>
      <c r="AC240" s="309"/>
      <c r="AD240" s="309"/>
      <c r="AE240" s="309"/>
      <c r="AF240" s="309"/>
      <c r="AG240" s="309"/>
      <c r="AH240" s="311"/>
      <c r="AI240" s="311"/>
      <c r="AJ240" s="311"/>
      <c r="AK240" s="311"/>
      <c r="AL240" s="311"/>
      <c r="AM240" s="309"/>
      <c r="AN240" s="309"/>
      <c r="AO240" s="309"/>
      <c r="AP240" s="311"/>
      <c r="AQ240" s="311"/>
      <c r="AR240" s="311"/>
      <c r="AS240" s="313"/>
    </row>
    <row r="241" spans="1:45" s="314" customFormat="1" x14ac:dyDescent="0.15">
      <c r="A241" s="302"/>
      <c r="B241" s="303"/>
      <c r="C241" s="303"/>
      <c r="D241" s="284" t="s">
        <v>23</v>
      </c>
      <c r="E241" s="286" t="s">
        <v>553</v>
      </c>
      <c r="F241" s="467"/>
      <c r="G241" s="431"/>
      <c r="H241" s="455"/>
      <c r="I241" s="316"/>
      <c r="J241" s="315"/>
      <c r="K241" s="316"/>
      <c r="L241" s="316"/>
      <c r="M241" s="316"/>
      <c r="N241" s="316"/>
      <c r="O241" s="289"/>
      <c r="P241" s="316"/>
      <c r="Q241" s="290"/>
      <c r="R241" s="290"/>
      <c r="S241" s="290"/>
      <c r="T241" s="290"/>
      <c r="U241" s="290"/>
      <c r="V241" s="291"/>
      <c r="W241" s="292"/>
      <c r="X241" s="293"/>
      <c r="Y241" s="305"/>
      <c r="Z241" s="305"/>
      <c r="AA241" s="309"/>
      <c r="AB241" s="309"/>
      <c r="AC241" s="309"/>
      <c r="AD241" s="309"/>
      <c r="AE241" s="309"/>
      <c r="AF241" s="309"/>
      <c r="AG241" s="309"/>
      <c r="AH241" s="311"/>
      <c r="AI241" s="311"/>
      <c r="AJ241" s="311"/>
      <c r="AK241" s="311"/>
      <c r="AL241" s="311"/>
      <c r="AM241" s="309"/>
      <c r="AN241" s="309"/>
      <c r="AO241" s="309"/>
      <c r="AP241" s="311"/>
      <c r="AQ241" s="311"/>
      <c r="AR241" s="311"/>
      <c r="AS241" s="313"/>
    </row>
    <row r="242" spans="1:45" s="314" customFormat="1" x14ac:dyDescent="0.15">
      <c r="A242" s="302"/>
      <c r="B242" s="303"/>
      <c r="C242" s="303"/>
      <c r="D242" s="284" t="s">
        <v>23</v>
      </c>
      <c r="E242" s="286" t="s">
        <v>553</v>
      </c>
      <c r="F242" s="467"/>
      <c r="G242" s="431"/>
      <c r="H242" s="455"/>
      <c r="I242" s="316"/>
      <c r="J242" s="315"/>
      <c r="K242" s="316"/>
      <c r="L242" s="316"/>
      <c r="M242" s="316"/>
      <c r="N242" s="316"/>
      <c r="O242" s="289"/>
      <c r="P242" s="316"/>
      <c r="Q242" s="290"/>
      <c r="R242" s="290"/>
      <c r="S242" s="290"/>
      <c r="T242" s="290"/>
      <c r="U242" s="290"/>
      <c r="V242" s="291"/>
      <c r="W242" s="292"/>
      <c r="X242" s="293"/>
      <c r="Y242" s="305"/>
      <c r="Z242" s="305"/>
      <c r="AA242" s="309"/>
      <c r="AB242" s="309"/>
      <c r="AC242" s="309"/>
      <c r="AD242" s="309"/>
      <c r="AE242" s="309"/>
      <c r="AF242" s="309"/>
      <c r="AG242" s="309"/>
      <c r="AH242" s="311"/>
      <c r="AI242" s="311"/>
      <c r="AJ242" s="311"/>
      <c r="AK242" s="311"/>
      <c r="AL242" s="311"/>
      <c r="AM242" s="309"/>
      <c r="AN242" s="309"/>
      <c r="AO242" s="309"/>
      <c r="AP242" s="311"/>
      <c r="AQ242" s="311"/>
      <c r="AR242" s="311"/>
      <c r="AS242" s="313"/>
    </row>
    <row r="243" spans="1:45" s="314" customFormat="1" ht="14" thickBot="1" x14ac:dyDescent="0.2">
      <c r="A243" s="318"/>
      <c r="B243" s="319"/>
      <c r="C243" s="319"/>
      <c r="D243" s="320" t="s">
        <v>23</v>
      </c>
      <c r="E243" s="321" t="s">
        <v>553</v>
      </c>
      <c r="F243" s="468"/>
      <c r="G243" s="432"/>
      <c r="H243" s="456"/>
      <c r="I243" s="323"/>
      <c r="J243" s="323"/>
      <c r="K243" s="323"/>
      <c r="L243" s="323"/>
      <c r="M243" s="323"/>
      <c r="N243" s="323"/>
      <c r="O243" s="322"/>
      <c r="P243" s="323"/>
      <c r="Q243" s="324"/>
      <c r="R243" s="324"/>
      <c r="S243" s="324"/>
      <c r="T243" s="324"/>
      <c r="U243" s="324"/>
      <c r="V243" s="325"/>
      <c r="W243" s="326"/>
      <c r="X243" s="327"/>
      <c r="Y243" s="305"/>
      <c r="Z243" s="305"/>
      <c r="AA243" s="309"/>
      <c r="AB243" s="309"/>
      <c r="AC243" s="309"/>
      <c r="AD243" s="309"/>
      <c r="AE243" s="309"/>
      <c r="AF243" s="309"/>
      <c r="AG243" s="309"/>
      <c r="AH243" s="311"/>
      <c r="AI243" s="311"/>
      <c r="AJ243" s="311"/>
      <c r="AK243" s="311"/>
      <c r="AL243" s="311"/>
      <c r="AM243" s="309"/>
      <c r="AN243" s="309"/>
      <c r="AO243" s="309"/>
      <c r="AP243" s="311"/>
      <c r="AQ243" s="311"/>
      <c r="AR243" s="311"/>
      <c r="AS243" s="313"/>
    </row>
    <row r="244" spans="1:45" s="329" customFormat="1" ht="274" thickBot="1" x14ac:dyDescent="0.2">
      <c r="A244" s="283" t="s">
        <v>701</v>
      </c>
      <c r="B244" s="283" t="s">
        <v>545</v>
      </c>
      <c r="C244" s="283" t="s">
        <v>256</v>
      </c>
      <c r="D244" s="284" t="s">
        <v>24</v>
      </c>
      <c r="E244" s="285" t="s">
        <v>25</v>
      </c>
      <c r="F244" s="467" t="s">
        <v>739</v>
      </c>
      <c r="G244" s="429" t="s">
        <v>991</v>
      </c>
      <c r="H244" s="452" t="s">
        <v>993</v>
      </c>
      <c r="I244" s="286"/>
      <c r="J244" s="287"/>
      <c r="K244" s="286"/>
      <c r="L244" s="288"/>
      <c r="M244" s="288"/>
      <c r="N244" s="288"/>
      <c r="O244" s="289"/>
      <c r="P244" s="286"/>
      <c r="Q244" s="290"/>
      <c r="R244" s="290"/>
      <c r="S244" s="290"/>
      <c r="T244" s="290"/>
      <c r="U244" s="290"/>
      <c r="V244" s="291"/>
      <c r="W244" s="292"/>
      <c r="X244" s="293"/>
      <c r="Y244" s="305"/>
      <c r="Z244" s="305"/>
      <c r="AA244" s="309"/>
      <c r="AB244" s="309"/>
      <c r="AC244" s="309"/>
      <c r="AD244" s="309"/>
      <c r="AE244" s="309"/>
      <c r="AF244" s="309"/>
      <c r="AG244" s="309"/>
      <c r="AH244" s="311"/>
      <c r="AI244" s="311"/>
      <c r="AJ244" s="311"/>
      <c r="AK244" s="311"/>
      <c r="AL244" s="311"/>
      <c r="AM244" s="309"/>
      <c r="AN244" s="309"/>
      <c r="AO244" s="309"/>
      <c r="AP244" s="311"/>
      <c r="AQ244" s="311"/>
      <c r="AR244" s="311"/>
      <c r="AS244" s="328"/>
    </row>
    <row r="245" spans="1:45" s="331" customFormat="1" ht="39" x14ac:dyDescent="0.15">
      <c r="A245" s="302"/>
      <c r="B245" s="303"/>
      <c r="C245" s="303"/>
      <c r="D245" s="284" t="s">
        <v>24</v>
      </c>
      <c r="E245" s="285" t="s">
        <v>16</v>
      </c>
      <c r="F245" s="467" t="s">
        <v>739</v>
      </c>
      <c r="G245" s="435" t="s">
        <v>841</v>
      </c>
      <c r="H245" s="452" t="s">
        <v>839</v>
      </c>
      <c r="I245" s="286"/>
      <c r="J245" s="304"/>
      <c r="K245" s="286"/>
      <c r="L245" s="288"/>
      <c r="M245" s="288"/>
      <c r="N245" s="288"/>
      <c r="O245" s="289"/>
      <c r="P245" s="286"/>
      <c r="Q245" s="290"/>
      <c r="R245" s="290"/>
      <c r="S245" s="290"/>
      <c r="T245" s="290"/>
      <c r="U245" s="290"/>
      <c r="V245" s="291"/>
      <c r="W245" s="292"/>
      <c r="X245" s="293"/>
      <c r="Y245" s="305"/>
      <c r="Z245" s="305"/>
      <c r="AA245" s="309"/>
      <c r="AB245" s="309"/>
      <c r="AC245" s="309"/>
      <c r="AD245" s="309"/>
      <c r="AE245" s="309"/>
      <c r="AF245" s="309"/>
      <c r="AG245" s="309"/>
      <c r="AH245" s="311"/>
      <c r="AI245" s="311"/>
      <c r="AJ245" s="311"/>
      <c r="AK245" s="311"/>
      <c r="AL245" s="311"/>
      <c r="AM245" s="309"/>
      <c r="AN245" s="309"/>
      <c r="AO245" s="309"/>
      <c r="AP245" s="311"/>
      <c r="AQ245" s="311"/>
      <c r="AR245" s="311"/>
      <c r="AS245" s="330"/>
    </row>
    <row r="246" spans="1:45" s="314" customFormat="1" ht="52" x14ac:dyDescent="0.15">
      <c r="A246" s="302"/>
      <c r="B246" s="303"/>
      <c r="C246" s="303"/>
      <c r="D246" s="284" t="s">
        <v>24</v>
      </c>
      <c r="E246" s="286" t="s">
        <v>25</v>
      </c>
      <c r="F246" s="467" t="s">
        <v>739</v>
      </c>
      <c r="G246" s="429" t="s">
        <v>991</v>
      </c>
      <c r="H246" s="453" t="s">
        <v>1346</v>
      </c>
      <c r="I246" s="286"/>
      <c r="J246" s="304"/>
      <c r="K246" s="286"/>
      <c r="L246" s="288"/>
      <c r="M246" s="288"/>
      <c r="N246" s="288"/>
      <c r="O246" s="289"/>
      <c r="P246" s="286"/>
      <c r="Q246" s="290"/>
      <c r="R246" s="290"/>
      <c r="S246" s="290"/>
      <c r="T246" s="290"/>
      <c r="U246" s="290"/>
      <c r="V246" s="285"/>
      <c r="W246" s="292"/>
      <c r="X246" s="293"/>
      <c r="Y246" s="305"/>
      <c r="Z246" s="305"/>
      <c r="AA246" s="309"/>
      <c r="AB246" s="309"/>
      <c r="AC246" s="309"/>
      <c r="AD246" s="309"/>
      <c r="AE246" s="309"/>
      <c r="AF246" s="309"/>
      <c r="AG246" s="309"/>
      <c r="AH246" s="311"/>
      <c r="AI246" s="311"/>
      <c r="AJ246" s="311"/>
      <c r="AK246" s="311"/>
      <c r="AL246" s="311"/>
      <c r="AM246" s="309"/>
      <c r="AN246" s="309"/>
      <c r="AO246" s="309"/>
      <c r="AP246" s="311"/>
      <c r="AQ246" s="311"/>
      <c r="AR246" s="311"/>
      <c r="AS246" s="313"/>
    </row>
    <row r="247" spans="1:45" s="314" customFormat="1" ht="39" x14ac:dyDescent="0.15">
      <c r="A247" s="302"/>
      <c r="B247" s="303"/>
      <c r="C247" s="303"/>
      <c r="D247" s="284" t="s">
        <v>24</v>
      </c>
      <c r="E247" s="286" t="s">
        <v>16</v>
      </c>
      <c r="F247" s="467" t="s">
        <v>739</v>
      </c>
      <c r="G247" s="429" t="s">
        <v>841</v>
      </c>
      <c r="H247" s="453" t="s">
        <v>843</v>
      </c>
      <c r="I247" s="286"/>
      <c r="J247" s="315"/>
      <c r="K247" s="286"/>
      <c r="L247" s="288"/>
      <c r="M247" s="288"/>
      <c r="N247" s="288"/>
      <c r="O247" s="289"/>
      <c r="P247" s="286"/>
      <c r="Q247" s="290"/>
      <c r="R247" s="290"/>
      <c r="S247" s="290"/>
      <c r="T247" s="290"/>
      <c r="U247" s="290"/>
      <c r="V247" s="285"/>
      <c r="W247" s="292"/>
      <c r="X247" s="293"/>
      <c r="Y247" s="305"/>
      <c r="Z247" s="305"/>
      <c r="AA247" s="309"/>
      <c r="AB247" s="309"/>
      <c r="AC247" s="309"/>
      <c r="AD247" s="309"/>
      <c r="AE247" s="309"/>
      <c r="AF247" s="309"/>
      <c r="AG247" s="309"/>
      <c r="AH247" s="311"/>
      <c r="AI247" s="311"/>
      <c r="AJ247" s="311"/>
      <c r="AK247" s="311"/>
      <c r="AL247" s="311"/>
      <c r="AM247" s="309"/>
      <c r="AN247" s="309"/>
      <c r="AO247" s="309"/>
      <c r="AP247" s="311"/>
      <c r="AQ247" s="311"/>
      <c r="AR247" s="311"/>
      <c r="AS247" s="313"/>
    </row>
    <row r="248" spans="1:45" s="314" customFormat="1" x14ac:dyDescent="0.15">
      <c r="A248" s="302"/>
      <c r="B248" s="303"/>
      <c r="C248" s="303"/>
      <c r="D248" s="284" t="s">
        <v>24</v>
      </c>
      <c r="E248" s="286" t="s">
        <v>553</v>
      </c>
      <c r="F248" s="467"/>
      <c r="G248" s="431"/>
      <c r="H248" s="455"/>
      <c r="I248" s="286"/>
      <c r="J248" s="315"/>
      <c r="K248" s="286"/>
      <c r="L248" s="288"/>
      <c r="M248" s="288"/>
      <c r="N248" s="288"/>
      <c r="O248" s="289"/>
      <c r="P248" s="286"/>
      <c r="Q248" s="290"/>
      <c r="R248" s="290"/>
      <c r="S248" s="290"/>
      <c r="T248" s="290"/>
      <c r="U248" s="290"/>
      <c r="V248" s="285"/>
      <c r="W248" s="292"/>
      <c r="X248" s="293"/>
      <c r="Y248" s="305"/>
      <c r="Z248" s="305"/>
      <c r="AA248" s="309"/>
      <c r="AB248" s="309"/>
      <c r="AC248" s="309"/>
      <c r="AD248" s="309"/>
      <c r="AE248" s="309"/>
      <c r="AF248" s="309"/>
      <c r="AG248" s="309"/>
      <c r="AH248" s="311"/>
      <c r="AI248" s="311"/>
      <c r="AJ248" s="311"/>
      <c r="AK248" s="311"/>
      <c r="AL248" s="311"/>
      <c r="AM248" s="309"/>
      <c r="AN248" s="309"/>
      <c r="AO248" s="309"/>
      <c r="AP248" s="311"/>
      <c r="AQ248" s="311"/>
      <c r="AR248" s="311"/>
      <c r="AS248" s="313"/>
    </row>
    <row r="249" spans="1:45" s="314" customFormat="1" x14ac:dyDescent="0.15">
      <c r="A249" s="283"/>
      <c r="B249" s="283"/>
      <c r="C249" s="283"/>
      <c r="D249" s="284" t="s">
        <v>23</v>
      </c>
      <c r="E249" s="285" t="s">
        <v>25</v>
      </c>
      <c r="F249" s="467"/>
      <c r="G249" s="431"/>
      <c r="H249" s="455"/>
      <c r="I249" s="316"/>
      <c r="J249" s="315"/>
      <c r="K249" s="316"/>
      <c r="L249" s="316"/>
      <c r="M249" s="316"/>
      <c r="N249" s="316"/>
      <c r="O249" s="317"/>
      <c r="P249" s="316"/>
      <c r="Q249" s="290"/>
      <c r="R249" s="290"/>
      <c r="S249" s="290"/>
      <c r="T249" s="290"/>
      <c r="U249" s="290"/>
      <c r="V249" s="291"/>
      <c r="W249" s="292"/>
      <c r="X249" s="293"/>
      <c r="Y249" s="305"/>
      <c r="Z249" s="305"/>
      <c r="AA249" s="309"/>
      <c r="AB249" s="309"/>
      <c r="AC249" s="309"/>
      <c r="AD249" s="309"/>
      <c r="AE249" s="309"/>
      <c r="AF249" s="309"/>
      <c r="AG249" s="309"/>
      <c r="AH249" s="311"/>
      <c r="AI249" s="311"/>
      <c r="AJ249" s="311"/>
      <c r="AK249" s="311"/>
      <c r="AL249" s="311"/>
      <c r="AM249" s="309"/>
      <c r="AN249" s="309"/>
      <c r="AO249" s="309"/>
      <c r="AP249" s="311"/>
      <c r="AQ249" s="311"/>
      <c r="AR249" s="311"/>
      <c r="AS249" s="313"/>
    </row>
    <row r="250" spans="1:45" s="314" customFormat="1" x14ac:dyDescent="0.15">
      <c r="A250" s="302"/>
      <c r="B250" s="303"/>
      <c r="C250" s="303"/>
      <c r="D250" s="284" t="s">
        <v>23</v>
      </c>
      <c r="E250" s="285" t="s">
        <v>16</v>
      </c>
      <c r="F250" s="467"/>
      <c r="G250" s="431"/>
      <c r="H250" s="455"/>
      <c r="I250" s="316"/>
      <c r="J250" s="315"/>
      <c r="K250" s="316"/>
      <c r="L250" s="316"/>
      <c r="M250" s="316"/>
      <c r="N250" s="316"/>
      <c r="O250" s="289"/>
      <c r="P250" s="316"/>
      <c r="Q250" s="290"/>
      <c r="R250" s="290"/>
      <c r="S250" s="290"/>
      <c r="T250" s="290"/>
      <c r="U250" s="290"/>
      <c r="V250" s="291"/>
      <c r="W250" s="292"/>
      <c r="X250" s="293"/>
      <c r="Y250" s="305"/>
      <c r="Z250" s="305"/>
      <c r="AA250" s="309"/>
      <c r="AB250" s="309"/>
      <c r="AC250" s="309"/>
      <c r="AD250" s="309"/>
      <c r="AE250" s="309"/>
      <c r="AF250" s="309"/>
      <c r="AG250" s="309"/>
      <c r="AH250" s="311"/>
      <c r="AI250" s="311"/>
      <c r="AJ250" s="311"/>
      <c r="AK250" s="311"/>
      <c r="AL250" s="311"/>
      <c r="AM250" s="309"/>
      <c r="AN250" s="309"/>
      <c r="AO250" s="309"/>
      <c r="AP250" s="311"/>
      <c r="AQ250" s="311"/>
      <c r="AR250" s="311"/>
      <c r="AS250" s="313"/>
    </row>
    <row r="251" spans="1:45" s="314" customFormat="1" x14ac:dyDescent="0.15">
      <c r="A251" s="302"/>
      <c r="B251" s="303"/>
      <c r="C251" s="303"/>
      <c r="D251" s="284" t="s">
        <v>23</v>
      </c>
      <c r="E251" s="286" t="s">
        <v>553</v>
      </c>
      <c r="F251" s="467"/>
      <c r="G251" s="431"/>
      <c r="H251" s="455"/>
      <c r="I251" s="316"/>
      <c r="J251" s="315"/>
      <c r="K251" s="316"/>
      <c r="L251" s="316"/>
      <c r="M251" s="316"/>
      <c r="N251" s="316"/>
      <c r="O251" s="289"/>
      <c r="P251" s="316"/>
      <c r="Q251" s="290"/>
      <c r="R251" s="290"/>
      <c r="S251" s="290"/>
      <c r="T251" s="290"/>
      <c r="U251" s="290"/>
      <c r="V251" s="291"/>
      <c r="W251" s="292"/>
      <c r="X251" s="293"/>
      <c r="Y251" s="305"/>
      <c r="Z251" s="305"/>
      <c r="AA251" s="309"/>
      <c r="AB251" s="309"/>
      <c r="AC251" s="309"/>
      <c r="AD251" s="309"/>
      <c r="AE251" s="309"/>
      <c r="AF251" s="309"/>
      <c r="AG251" s="309"/>
      <c r="AH251" s="311"/>
      <c r="AI251" s="311"/>
      <c r="AJ251" s="311"/>
      <c r="AK251" s="311"/>
      <c r="AL251" s="311"/>
      <c r="AM251" s="309"/>
      <c r="AN251" s="309"/>
      <c r="AO251" s="309"/>
      <c r="AP251" s="311"/>
      <c r="AQ251" s="311"/>
      <c r="AR251" s="311"/>
      <c r="AS251" s="313"/>
    </row>
    <row r="252" spans="1:45" s="314" customFormat="1" x14ac:dyDescent="0.15">
      <c r="A252" s="302"/>
      <c r="B252" s="303"/>
      <c r="C252" s="303"/>
      <c r="D252" s="284" t="s">
        <v>23</v>
      </c>
      <c r="E252" s="286" t="s">
        <v>553</v>
      </c>
      <c r="F252" s="467"/>
      <c r="G252" s="431"/>
      <c r="H252" s="455"/>
      <c r="I252" s="316"/>
      <c r="J252" s="315"/>
      <c r="K252" s="316"/>
      <c r="L252" s="316"/>
      <c r="M252" s="316"/>
      <c r="N252" s="316"/>
      <c r="O252" s="289"/>
      <c r="P252" s="316"/>
      <c r="Q252" s="290"/>
      <c r="R252" s="290"/>
      <c r="S252" s="290"/>
      <c r="T252" s="290"/>
      <c r="U252" s="290"/>
      <c r="V252" s="291"/>
      <c r="W252" s="292"/>
      <c r="X252" s="293"/>
      <c r="Y252" s="305"/>
      <c r="Z252" s="305"/>
      <c r="AA252" s="309"/>
      <c r="AB252" s="309"/>
      <c r="AC252" s="309"/>
      <c r="AD252" s="309"/>
      <c r="AE252" s="309"/>
      <c r="AF252" s="309"/>
      <c r="AG252" s="309"/>
      <c r="AH252" s="311"/>
      <c r="AI252" s="311"/>
      <c r="AJ252" s="311"/>
      <c r="AK252" s="311"/>
      <c r="AL252" s="311"/>
      <c r="AM252" s="309"/>
      <c r="AN252" s="309"/>
      <c r="AO252" s="309"/>
      <c r="AP252" s="311"/>
      <c r="AQ252" s="311"/>
      <c r="AR252" s="311"/>
      <c r="AS252" s="313"/>
    </row>
    <row r="253" spans="1:45" s="314" customFormat="1" ht="14" thickBot="1" x14ac:dyDescent="0.2">
      <c r="A253" s="318"/>
      <c r="B253" s="319"/>
      <c r="C253" s="319"/>
      <c r="D253" s="320" t="s">
        <v>23</v>
      </c>
      <c r="E253" s="321" t="s">
        <v>553</v>
      </c>
      <c r="F253" s="468"/>
      <c r="G253" s="432"/>
      <c r="H253" s="456"/>
      <c r="I253" s="323"/>
      <c r="J253" s="323"/>
      <c r="K253" s="323"/>
      <c r="L253" s="323"/>
      <c r="M253" s="323"/>
      <c r="N253" s="323"/>
      <c r="O253" s="322"/>
      <c r="P253" s="323"/>
      <c r="Q253" s="324"/>
      <c r="R253" s="324"/>
      <c r="S253" s="324"/>
      <c r="T253" s="324"/>
      <c r="U253" s="324"/>
      <c r="V253" s="325"/>
      <c r="W253" s="326"/>
      <c r="X253" s="327"/>
      <c r="Y253" s="305"/>
      <c r="Z253" s="305"/>
      <c r="AA253" s="309"/>
      <c r="AB253" s="309"/>
      <c r="AC253" s="309"/>
      <c r="AD253" s="309"/>
      <c r="AE253" s="309"/>
      <c r="AF253" s="309"/>
      <c r="AG253" s="309"/>
      <c r="AH253" s="311"/>
      <c r="AI253" s="311"/>
      <c r="AJ253" s="311"/>
      <c r="AK253" s="311"/>
      <c r="AL253" s="311"/>
      <c r="AM253" s="309"/>
      <c r="AN253" s="309"/>
      <c r="AO253" s="309"/>
      <c r="AP253" s="311"/>
      <c r="AQ253" s="311"/>
      <c r="AR253" s="311"/>
      <c r="AS253" s="313"/>
    </row>
    <row r="254" spans="1:45" s="329" customFormat="1" ht="274" thickBot="1" x14ac:dyDescent="0.2">
      <c r="A254" s="283" t="s">
        <v>701</v>
      </c>
      <c r="B254" s="283" t="s">
        <v>545</v>
      </c>
      <c r="C254" s="283" t="s">
        <v>257</v>
      </c>
      <c r="D254" s="284" t="s">
        <v>24</v>
      </c>
      <c r="E254" s="285" t="s">
        <v>25</v>
      </c>
      <c r="F254" s="467" t="s">
        <v>739</v>
      </c>
      <c r="G254" s="429" t="s">
        <v>991</v>
      </c>
      <c r="H254" s="452" t="s">
        <v>994</v>
      </c>
      <c r="I254" s="286"/>
      <c r="J254" s="287"/>
      <c r="K254" s="286"/>
      <c r="L254" s="288"/>
      <c r="M254" s="288"/>
      <c r="N254" s="288"/>
      <c r="O254" s="289"/>
      <c r="P254" s="286"/>
      <c r="Q254" s="290"/>
      <c r="R254" s="290"/>
      <c r="S254" s="290"/>
      <c r="T254" s="290"/>
      <c r="U254" s="290"/>
      <c r="V254" s="291"/>
      <c r="W254" s="292"/>
      <c r="X254" s="293"/>
      <c r="Y254" s="305"/>
      <c r="Z254" s="305"/>
      <c r="AA254" s="309"/>
      <c r="AB254" s="309"/>
      <c r="AC254" s="309"/>
      <c r="AD254" s="309"/>
      <c r="AE254" s="309"/>
      <c r="AF254" s="309"/>
      <c r="AG254" s="309"/>
      <c r="AH254" s="311"/>
      <c r="AI254" s="311"/>
      <c r="AJ254" s="311"/>
      <c r="AK254" s="311"/>
      <c r="AL254" s="311"/>
      <c r="AM254" s="309"/>
      <c r="AN254" s="309"/>
      <c r="AO254" s="309"/>
      <c r="AP254" s="311"/>
      <c r="AQ254" s="311"/>
      <c r="AR254" s="311"/>
      <c r="AS254" s="328"/>
    </row>
    <row r="255" spans="1:45" s="331" customFormat="1" ht="52" x14ac:dyDescent="0.15">
      <c r="A255" s="302"/>
      <c r="B255" s="303"/>
      <c r="C255" s="303"/>
      <c r="D255" s="284" t="s">
        <v>24</v>
      </c>
      <c r="E255" s="285" t="s">
        <v>16</v>
      </c>
      <c r="F255" s="467" t="s">
        <v>739</v>
      </c>
      <c r="G255" s="429" t="s">
        <v>845</v>
      </c>
      <c r="H255" s="452" t="s">
        <v>844</v>
      </c>
      <c r="I255" s="286"/>
      <c r="J255" s="304"/>
      <c r="K255" s="286"/>
      <c r="L255" s="288"/>
      <c r="M255" s="288"/>
      <c r="N255" s="288"/>
      <c r="O255" s="289"/>
      <c r="P255" s="286"/>
      <c r="Q255" s="290"/>
      <c r="R255" s="290"/>
      <c r="S255" s="290"/>
      <c r="T255" s="290"/>
      <c r="U255" s="290"/>
      <c r="V255" s="291"/>
      <c r="W255" s="292"/>
      <c r="X255" s="293"/>
      <c r="Y255" s="305"/>
      <c r="Z255" s="305"/>
      <c r="AA255" s="309"/>
      <c r="AB255" s="309"/>
      <c r="AC255" s="309"/>
      <c r="AD255" s="309"/>
      <c r="AE255" s="309"/>
      <c r="AF255" s="309"/>
      <c r="AG255" s="309"/>
      <c r="AH255" s="311"/>
      <c r="AI255" s="311"/>
      <c r="AJ255" s="311"/>
      <c r="AK255" s="311"/>
      <c r="AL255" s="311"/>
      <c r="AM255" s="309"/>
      <c r="AN255" s="309"/>
      <c r="AO255" s="309"/>
      <c r="AP255" s="311"/>
      <c r="AQ255" s="311"/>
      <c r="AR255" s="311"/>
      <c r="AS255" s="330"/>
    </row>
    <row r="256" spans="1:45" s="314" customFormat="1" ht="52" x14ac:dyDescent="0.15">
      <c r="A256" s="302"/>
      <c r="B256" s="303"/>
      <c r="C256" s="303"/>
      <c r="D256" s="284" t="s">
        <v>24</v>
      </c>
      <c r="E256" s="286" t="s">
        <v>25</v>
      </c>
      <c r="F256" s="467" t="s">
        <v>739</v>
      </c>
      <c r="G256" s="430" t="s">
        <v>991</v>
      </c>
      <c r="H256" s="453" t="s">
        <v>846</v>
      </c>
      <c r="I256" s="286"/>
      <c r="J256" s="304"/>
      <c r="K256" s="286"/>
      <c r="L256" s="288"/>
      <c r="M256" s="288"/>
      <c r="N256" s="288"/>
      <c r="O256" s="289"/>
      <c r="P256" s="286"/>
      <c r="Q256" s="290"/>
      <c r="R256" s="290"/>
      <c r="S256" s="290"/>
      <c r="T256" s="290"/>
      <c r="U256" s="290"/>
      <c r="V256" s="285"/>
      <c r="W256" s="292"/>
      <c r="X256" s="293"/>
      <c r="Y256" s="305"/>
      <c r="Z256" s="305"/>
      <c r="AA256" s="309"/>
      <c r="AB256" s="309"/>
      <c r="AC256" s="309"/>
      <c r="AD256" s="309"/>
      <c r="AE256" s="309"/>
      <c r="AF256" s="309"/>
      <c r="AG256" s="309"/>
      <c r="AH256" s="311"/>
      <c r="AI256" s="311"/>
      <c r="AJ256" s="311"/>
      <c r="AK256" s="311"/>
      <c r="AL256" s="311"/>
      <c r="AM256" s="309"/>
      <c r="AN256" s="309"/>
      <c r="AO256" s="309"/>
      <c r="AP256" s="311"/>
      <c r="AQ256" s="311"/>
      <c r="AR256" s="311"/>
      <c r="AS256" s="313"/>
    </row>
    <row r="257" spans="1:45" s="314" customFormat="1" ht="52" x14ac:dyDescent="0.15">
      <c r="A257" s="302"/>
      <c r="B257" s="303"/>
      <c r="C257" s="303"/>
      <c r="D257" s="284" t="s">
        <v>24</v>
      </c>
      <c r="E257" s="286" t="s">
        <v>16</v>
      </c>
      <c r="F257" s="467" t="s">
        <v>739</v>
      </c>
      <c r="G257" s="430" t="s">
        <v>845</v>
      </c>
      <c r="H257" s="453" t="s">
        <v>1347</v>
      </c>
      <c r="I257" s="286"/>
      <c r="J257" s="315"/>
      <c r="K257" s="286"/>
      <c r="L257" s="288"/>
      <c r="M257" s="288"/>
      <c r="N257" s="288"/>
      <c r="O257" s="289"/>
      <c r="P257" s="286"/>
      <c r="Q257" s="290"/>
      <c r="R257" s="290"/>
      <c r="S257" s="290"/>
      <c r="T257" s="290"/>
      <c r="U257" s="290"/>
      <c r="V257" s="285"/>
      <c r="W257" s="292"/>
      <c r="X257" s="293"/>
      <c r="Y257" s="305"/>
      <c r="Z257" s="305"/>
      <c r="AA257" s="309"/>
      <c r="AB257" s="309"/>
      <c r="AC257" s="309"/>
      <c r="AD257" s="309"/>
      <c r="AE257" s="309"/>
      <c r="AF257" s="309"/>
      <c r="AG257" s="309"/>
      <c r="AH257" s="311"/>
      <c r="AI257" s="311"/>
      <c r="AJ257" s="311"/>
      <c r="AK257" s="311"/>
      <c r="AL257" s="311"/>
      <c r="AM257" s="309"/>
      <c r="AN257" s="309"/>
      <c r="AO257" s="309"/>
      <c r="AP257" s="311"/>
      <c r="AQ257" s="311"/>
      <c r="AR257" s="311"/>
      <c r="AS257" s="313"/>
    </row>
    <row r="258" spans="1:45" s="314" customFormat="1" x14ac:dyDescent="0.15">
      <c r="A258" s="302"/>
      <c r="B258" s="303"/>
      <c r="C258" s="303"/>
      <c r="D258" s="284" t="s">
        <v>24</v>
      </c>
      <c r="E258" s="286" t="s">
        <v>553</v>
      </c>
      <c r="F258" s="467"/>
      <c r="G258" s="431"/>
      <c r="H258" s="455"/>
      <c r="I258" s="286"/>
      <c r="J258" s="315"/>
      <c r="K258" s="286"/>
      <c r="L258" s="288"/>
      <c r="M258" s="288"/>
      <c r="N258" s="288"/>
      <c r="O258" s="289"/>
      <c r="P258" s="286"/>
      <c r="Q258" s="290"/>
      <c r="R258" s="290"/>
      <c r="S258" s="290"/>
      <c r="T258" s="290"/>
      <c r="U258" s="290"/>
      <c r="V258" s="285"/>
      <c r="W258" s="292"/>
      <c r="X258" s="293"/>
      <c r="Y258" s="305"/>
      <c r="Z258" s="305"/>
      <c r="AA258" s="309"/>
      <c r="AB258" s="309"/>
      <c r="AC258" s="309"/>
      <c r="AD258" s="309"/>
      <c r="AE258" s="309"/>
      <c r="AF258" s="309"/>
      <c r="AG258" s="309"/>
      <c r="AH258" s="311"/>
      <c r="AI258" s="311"/>
      <c r="AJ258" s="311"/>
      <c r="AK258" s="311"/>
      <c r="AL258" s="311"/>
      <c r="AM258" s="309"/>
      <c r="AN258" s="309"/>
      <c r="AO258" s="309"/>
      <c r="AP258" s="311"/>
      <c r="AQ258" s="311"/>
      <c r="AR258" s="311"/>
      <c r="AS258" s="313"/>
    </row>
    <row r="259" spans="1:45" s="314" customFormat="1" x14ac:dyDescent="0.15">
      <c r="A259" s="283"/>
      <c r="B259" s="283"/>
      <c r="C259" s="283"/>
      <c r="D259" s="284" t="s">
        <v>23</v>
      </c>
      <c r="E259" s="285" t="s">
        <v>25</v>
      </c>
      <c r="F259" s="467"/>
      <c r="G259" s="431"/>
      <c r="H259" s="455"/>
      <c r="I259" s="316"/>
      <c r="J259" s="315"/>
      <c r="K259" s="316"/>
      <c r="L259" s="316"/>
      <c r="M259" s="316"/>
      <c r="N259" s="316"/>
      <c r="O259" s="317"/>
      <c r="P259" s="316"/>
      <c r="Q259" s="290"/>
      <c r="R259" s="290"/>
      <c r="S259" s="290"/>
      <c r="T259" s="290"/>
      <c r="U259" s="290"/>
      <c r="V259" s="291"/>
      <c r="W259" s="292"/>
      <c r="X259" s="293"/>
      <c r="Y259" s="305"/>
      <c r="Z259" s="305"/>
      <c r="AA259" s="309"/>
      <c r="AB259" s="309"/>
      <c r="AC259" s="309"/>
      <c r="AD259" s="309"/>
      <c r="AE259" s="309"/>
      <c r="AF259" s="309"/>
      <c r="AG259" s="309"/>
      <c r="AH259" s="311"/>
      <c r="AI259" s="311"/>
      <c r="AJ259" s="311"/>
      <c r="AK259" s="311"/>
      <c r="AL259" s="311"/>
      <c r="AM259" s="309"/>
      <c r="AN259" s="309"/>
      <c r="AO259" s="309"/>
      <c r="AP259" s="311"/>
      <c r="AQ259" s="311"/>
      <c r="AR259" s="311"/>
      <c r="AS259" s="313"/>
    </row>
    <row r="260" spans="1:45" s="314" customFormat="1" x14ac:dyDescent="0.15">
      <c r="A260" s="302"/>
      <c r="B260" s="303"/>
      <c r="C260" s="303"/>
      <c r="D260" s="284" t="s">
        <v>23</v>
      </c>
      <c r="E260" s="285" t="s">
        <v>16</v>
      </c>
      <c r="F260" s="467"/>
      <c r="G260" s="431"/>
      <c r="H260" s="455"/>
      <c r="I260" s="316"/>
      <c r="J260" s="315"/>
      <c r="K260" s="316"/>
      <c r="L260" s="316"/>
      <c r="M260" s="316"/>
      <c r="N260" s="316"/>
      <c r="O260" s="289"/>
      <c r="P260" s="316"/>
      <c r="Q260" s="290"/>
      <c r="R260" s="290"/>
      <c r="S260" s="290"/>
      <c r="T260" s="290"/>
      <c r="U260" s="290"/>
      <c r="V260" s="291"/>
      <c r="W260" s="292"/>
      <c r="X260" s="293"/>
      <c r="Y260" s="305"/>
      <c r="Z260" s="305"/>
      <c r="AA260" s="309"/>
      <c r="AB260" s="309"/>
      <c r="AC260" s="309"/>
      <c r="AD260" s="309"/>
      <c r="AE260" s="309"/>
      <c r="AF260" s="309"/>
      <c r="AG260" s="309"/>
      <c r="AH260" s="311"/>
      <c r="AI260" s="311"/>
      <c r="AJ260" s="311"/>
      <c r="AK260" s="311"/>
      <c r="AL260" s="311"/>
      <c r="AM260" s="309"/>
      <c r="AN260" s="309"/>
      <c r="AO260" s="309"/>
      <c r="AP260" s="311"/>
      <c r="AQ260" s="311"/>
      <c r="AR260" s="311"/>
      <c r="AS260" s="313"/>
    </row>
    <row r="261" spans="1:45" s="314" customFormat="1" x14ac:dyDescent="0.15">
      <c r="A261" s="302"/>
      <c r="B261" s="303"/>
      <c r="C261" s="303"/>
      <c r="D261" s="284" t="s">
        <v>23</v>
      </c>
      <c r="E261" s="286" t="s">
        <v>553</v>
      </c>
      <c r="F261" s="467"/>
      <c r="G261" s="431"/>
      <c r="H261" s="455"/>
      <c r="I261" s="316"/>
      <c r="J261" s="315"/>
      <c r="K261" s="316"/>
      <c r="L261" s="316"/>
      <c r="M261" s="316"/>
      <c r="N261" s="316"/>
      <c r="O261" s="289"/>
      <c r="P261" s="316"/>
      <c r="Q261" s="290"/>
      <c r="R261" s="290"/>
      <c r="S261" s="290"/>
      <c r="T261" s="290"/>
      <c r="U261" s="290"/>
      <c r="V261" s="291"/>
      <c r="W261" s="292"/>
      <c r="X261" s="293"/>
      <c r="Y261" s="305"/>
      <c r="Z261" s="305"/>
      <c r="AA261" s="309"/>
      <c r="AB261" s="309"/>
      <c r="AC261" s="309"/>
      <c r="AD261" s="309"/>
      <c r="AE261" s="309"/>
      <c r="AF261" s="309"/>
      <c r="AG261" s="309"/>
      <c r="AH261" s="311"/>
      <c r="AI261" s="311"/>
      <c r="AJ261" s="311"/>
      <c r="AK261" s="311"/>
      <c r="AL261" s="311"/>
      <c r="AM261" s="309"/>
      <c r="AN261" s="309"/>
      <c r="AO261" s="309"/>
      <c r="AP261" s="311"/>
      <c r="AQ261" s="311"/>
      <c r="AR261" s="311"/>
      <c r="AS261" s="313"/>
    </row>
    <row r="262" spans="1:45" s="314" customFormat="1" x14ac:dyDescent="0.15">
      <c r="A262" s="302"/>
      <c r="B262" s="303"/>
      <c r="C262" s="303"/>
      <c r="D262" s="284" t="s">
        <v>23</v>
      </c>
      <c r="E262" s="286" t="s">
        <v>553</v>
      </c>
      <c r="F262" s="467"/>
      <c r="G262" s="431"/>
      <c r="H262" s="455"/>
      <c r="I262" s="316"/>
      <c r="J262" s="315"/>
      <c r="K262" s="316"/>
      <c r="L262" s="316"/>
      <c r="M262" s="316"/>
      <c r="N262" s="316"/>
      <c r="O262" s="289"/>
      <c r="P262" s="316"/>
      <c r="Q262" s="290"/>
      <c r="R262" s="290"/>
      <c r="S262" s="290"/>
      <c r="T262" s="290"/>
      <c r="U262" s="290"/>
      <c r="V262" s="291"/>
      <c r="W262" s="292"/>
      <c r="X262" s="293"/>
      <c r="Y262" s="305"/>
      <c r="Z262" s="305"/>
      <c r="AA262" s="309"/>
      <c r="AB262" s="309"/>
      <c r="AC262" s="309"/>
      <c r="AD262" s="309"/>
      <c r="AE262" s="309"/>
      <c r="AF262" s="309"/>
      <c r="AG262" s="309"/>
      <c r="AH262" s="311"/>
      <c r="AI262" s="311"/>
      <c r="AJ262" s="311"/>
      <c r="AK262" s="311"/>
      <c r="AL262" s="311"/>
      <c r="AM262" s="309"/>
      <c r="AN262" s="309"/>
      <c r="AO262" s="309"/>
      <c r="AP262" s="311"/>
      <c r="AQ262" s="311"/>
      <c r="AR262" s="311"/>
      <c r="AS262" s="313"/>
    </row>
    <row r="263" spans="1:45" s="314" customFormat="1" ht="14" thickBot="1" x14ac:dyDescent="0.2">
      <c r="A263" s="318"/>
      <c r="B263" s="319"/>
      <c r="C263" s="319"/>
      <c r="D263" s="320" t="s">
        <v>23</v>
      </c>
      <c r="E263" s="321" t="s">
        <v>553</v>
      </c>
      <c r="F263" s="468"/>
      <c r="G263" s="432"/>
      <c r="H263" s="456"/>
      <c r="I263" s="323"/>
      <c r="J263" s="323"/>
      <c r="K263" s="323"/>
      <c r="L263" s="323"/>
      <c r="M263" s="323"/>
      <c r="N263" s="323"/>
      <c r="O263" s="322"/>
      <c r="P263" s="323"/>
      <c r="Q263" s="324"/>
      <c r="R263" s="324"/>
      <c r="S263" s="324"/>
      <c r="T263" s="324"/>
      <c r="U263" s="324"/>
      <c r="V263" s="325"/>
      <c r="W263" s="326"/>
      <c r="X263" s="327"/>
      <c r="Y263" s="305"/>
      <c r="Z263" s="305"/>
      <c r="AA263" s="309"/>
      <c r="AB263" s="309"/>
      <c r="AC263" s="309"/>
      <c r="AD263" s="309"/>
      <c r="AE263" s="309"/>
      <c r="AF263" s="309"/>
      <c r="AG263" s="309"/>
      <c r="AH263" s="311"/>
      <c r="AI263" s="311"/>
      <c r="AJ263" s="311"/>
      <c r="AK263" s="311"/>
      <c r="AL263" s="311"/>
      <c r="AM263" s="309"/>
      <c r="AN263" s="309"/>
      <c r="AO263" s="309"/>
      <c r="AP263" s="311"/>
      <c r="AQ263" s="311"/>
      <c r="AR263" s="311"/>
      <c r="AS263" s="313"/>
    </row>
    <row r="264" spans="1:45" s="329" customFormat="1" ht="274" thickBot="1" x14ac:dyDescent="0.2">
      <c r="A264" s="283" t="s">
        <v>701</v>
      </c>
      <c r="B264" s="283" t="s">
        <v>545</v>
      </c>
      <c r="C264" s="283" t="s">
        <v>258</v>
      </c>
      <c r="D264" s="284" t="s">
        <v>24</v>
      </c>
      <c r="E264" s="285" t="s">
        <v>25</v>
      </c>
      <c r="F264" s="467" t="s">
        <v>739</v>
      </c>
      <c r="G264" s="429" t="s">
        <v>991</v>
      </c>
      <c r="H264" s="452" t="s">
        <v>995</v>
      </c>
      <c r="I264" s="286"/>
      <c r="J264" s="287"/>
      <c r="K264" s="286"/>
      <c r="L264" s="288"/>
      <c r="M264" s="288"/>
      <c r="N264" s="288"/>
      <c r="O264" s="289"/>
      <c r="P264" s="286"/>
      <c r="Q264" s="290"/>
      <c r="R264" s="290"/>
      <c r="S264" s="290"/>
      <c r="T264" s="290"/>
      <c r="U264" s="290"/>
      <c r="V264" s="291"/>
      <c r="W264" s="292"/>
      <c r="X264" s="293"/>
      <c r="Y264" s="305"/>
      <c r="Z264" s="305"/>
      <c r="AA264" s="309"/>
      <c r="AB264" s="309"/>
      <c r="AC264" s="309"/>
      <c r="AD264" s="309"/>
      <c r="AE264" s="309"/>
      <c r="AF264" s="309"/>
      <c r="AG264" s="309"/>
      <c r="AH264" s="311"/>
      <c r="AI264" s="311"/>
      <c r="AJ264" s="311"/>
      <c r="AK264" s="311"/>
      <c r="AL264" s="311"/>
      <c r="AM264" s="309"/>
      <c r="AN264" s="309"/>
      <c r="AO264" s="309"/>
      <c r="AP264" s="311"/>
      <c r="AQ264" s="311"/>
      <c r="AR264" s="311"/>
      <c r="AS264" s="328"/>
    </row>
    <row r="265" spans="1:45" s="331" customFormat="1" ht="39" x14ac:dyDescent="0.15">
      <c r="A265" s="302"/>
      <c r="B265" s="303"/>
      <c r="C265" s="303"/>
      <c r="D265" s="284" t="s">
        <v>24</v>
      </c>
      <c r="E265" s="285" t="s">
        <v>16</v>
      </c>
      <c r="F265" s="467" t="s">
        <v>739</v>
      </c>
      <c r="G265" s="429" t="s">
        <v>847</v>
      </c>
      <c r="H265" s="452" t="s">
        <v>1167</v>
      </c>
      <c r="I265" s="286"/>
      <c r="J265" s="304"/>
      <c r="K265" s="286"/>
      <c r="L265" s="288"/>
      <c r="M265" s="288"/>
      <c r="N265" s="288"/>
      <c r="O265" s="289"/>
      <c r="P265" s="286"/>
      <c r="Q265" s="290"/>
      <c r="R265" s="290"/>
      <c r="S265" s="290"/>
      <c r="T265" s="290"/>
      <c r="U265" s="290"/>
      <c r="V265" s="291"/>
      <c r="W265" s="292"/>
      <c r="X265" s="293"/>
      <c r="Y265" s="305"/>
      <c r="Z265" s="305"/>
      <c r="AA265" s="309"/>
      <c r="AB265" s="309"/>
      <c r="AC265" s="309"/>
      <c r="AD265" s="309"/>
      <c r="AE265" s="309"/>
      <c r="AF265" s="309"/>
      <c r="AG265" s="309"/>
      <c r="AH265" s="311"/>
      <c r="AI265" s="311"/>
      <c r="AJ265" s="311"/>
      <c r="AK265" s="311"/>
      <c r="AL265" s="311"/>
      <c r="AM265" s="309"/>
      <c r="AN265" s="309"/>
      <c r="AO265" s="309"/>
      <c r="AP265" s="311"/>
      <c r="AQ265" s="311"/>
      <c r="AR265" s="311"/>
      <c r="AS265" s="330"/>
    </row>
    <row r="266" spans="1:45" s="314" customFormat="1" x14ac:dyDescent="0.15">
      <c r="A266" s="302"/>
      <c r="B266" s="303"/>
      <c r="C266" s="303"/>
      <c r="D266" s="284" t="s">
        <v>24</v>
      </c>
      <c r="E266" s="286" t="s">
        <v>553</v>
      </c>
      <c r="F266" s="467"/>
      <c r="G266" s="431"/>
      <c r="H266" s="455"/>
      <c r="I266" s="286"/>
      <c r="J266" s="304"/>
      <c r="K266" s="286"/>
      <c r="L266" s="288"/>
      <c r="M266" s="288"/>
      <c r="N266" s="288"/>
      <c r="O266" s="289"/>
      <c r="P266" s="286"/>
      <c r="Q266" s="290"/>
      <c r="R266" s="290"/>
      <c r="S266" s="290"/>
      <c r="T266" s="290"/>
      <c r="U266" s="290"/>
      <c r="V266" s="285"/>
      <c r="W266" s="292"/>
      <c r="X266" s="293"/>
      <c r="Y266" s="305"/>
      <c r="Z266" s="305"/>
      <c r="AA266" s="309"/>
      <c r="AB266" s="309"/>
      <c r="AC266" s="309"/>
      <c r="AD266" s="309"/>
      <c r="AE266" s="309"/>
      <c r="AF266" s="309"/>
      <c r="AG266" s="309"/>
      <c r="AH266" s="311"/>
      <c r="AI266" s="311"/>
      <c r="AJ266" s="311"/>
      <c r="AK266" s="311"/>
      <c r="AL266" s="311"/>
      <c r="AM266" s="309"/>
      <c r="AN266" s="309"/>
      <c r="AO266" s="309"/>
      <c r="AP266" s="311"/>
      <c r="AQ266" s="311"/>
      <c r="AR266" s="311"/>
      <c r="AS266" s="313"/>
    </row>
    <row r="267" spans="1:45" s="314" customFormat="1" x14ac:dyDescent="0.15">
      <c r="A267" s="302"/>
      <c r="B267" s="303"/>
      <c r="C267" s="303"/>
      <c r="D267" s="284" t="s">
        <v>24</v>
      </c>
      <c r="E267" s="286" t="s">
        <v>553</v>
      </c>
      <c r="F267" s="467"/>
      <c r="G267" s="431"/>
      <c r="H267" s="455"/>
      <c r="I267" s="286"/>
      <c r="J267" s="315"/>
      <c r="K267" s="286"/>
      <c r="L267" s="288"/>
      <c r="M267" s="288"/>
      <c r="N267" s="288"/>
      <c r="O267" s="289"/>
      <c r="P267" s="286"/>
      <c r="Q267" s="290"/>
      <c r="R267" s="290"/>
      <c r="S267" s="290"/>
      <c r="T267" s="290"/>
      <c r="U267" s="290"/>
      <c r="V267" s="285"/>
      <c r="W267" s="292"/>
      <c r="X267" s="293"/>
      <c r="Y267" s="305"/>
      <c r="Z267" s="305"/>
      <c r="AA267" s="309"/>
      <c r="AB267" s="309"/>
      <c r="AC267" s="309"/>
      <c r="AD267" s="309"/>
      <c r="AE267" s="309"/>
      <c r="AF267" s="309"/>
      <c r="AG267" s="309"/>
      <c r="AH267" s="311"/>
      <c r="AI267" s="311"/>
      <c r="AJ267" s="311"/>
      <c r="AK267" s="311"/>
      <c r="AL267" s="311"/>
      <c r="AM267" s="309"/>
      <c r="AN267" s="309"/>
      <c r="AO267" s="309"/>
      <c r="AP267" s="311"/>
      <c r="AQ267" s="311"/>
      <c r="AR267" s="311"/>
      <c r="AS267" s="313"/>
    </row>
    <row r="268" spans="1:45" s="314" customFormat="1" x14ac:dyDescent="0.15">
      <c r="A268" s="302"/>
      <c r="B268" s="303"/>
      <c r="C268" s="303"/>
      <c r="D268" s="284" t="s">
        <v>24</v>
      </c>
      <c r="E268" s="286" t="s">
        <v>553</v>
      </c>
      <c r="F268" s="467"/>
      <c r="G268" s="431"/>
      <c r="H268" s="455"/>
      <c r="I268" s="286"/>
      <c r="J268" s="315"/>
      <c r="K268" s="286"/>
      <c r="L268" s="288"/>
      <c r="M268" s="288"/>
      <c r="N268" s="288"/>
      <c r="O268" s="289"/>
      <c r="P268" s="286"/>
      <c r="Q268" s="290"/>
      <c r="R268" s="290"/>
      <c r="S268" s="290"/>
      <c r="T268" s="290"/>
      <c r="U268" s="290"/>
      <c r="V268" s="285"/>
      <c r="W268" s="292"/>
      <c r="X268" s="293"/>
      <c r="Y268" s="305"/>
      <c r="Z268" s="305"/>
      <c r="AA268" s="309"/>
      <c r="AB268" s="309"/>
      <c r="AC268" s="309"/>
      <c r="AD268" s="309"/>
      <c r="AE268" s="309"/>
      <c r="AF268" s="309"/>
      <c r="AG268" s="309"/>
      <c r="AH268" s="311"/>
      <c r="AI268" s="311"/>
      <c r="AJ268" s="311"/>
      <c r="AK268" s="311"/>
      <c r="AL268" s="311"/>
      <c r="AM268" s="309"/>
      <c r="AN268" s="309"/>
      <c r="AO268" s="309"/>
      <c r="AP268" s="311"/>
      <c r="AQ268" s="311"/>
      <c r="AR268" s="311"/>
      <c r="AS268" s="313"/>
    </row>
    <row r="269" spans="1:45" s="314" customFormat="1" x14ac:dyDescent="0.15">
      <c r="A269" s="283"/>
      <c r="B269" s="283"/>
      <c r="C269" s="283"/>
      <c r="D269" s="284" t="s">
        <v>23</v>
      </c>
      <c r="E269" s="285" t="s">
        <v>25</v>
      </c>
      <c r="F269" s="467"/>
      <c r="G269" s="431"/>
      <c r="H269" s="455"/>
      <c r="I269" s="316"/>
      <c r="J269" s="315"/>
      <c r="K269" s="316"/>
      <c r="L269" s="316"/>
      <c r="M269" s="316"/>
      <c r="N269" s="316"/>
      <c r="O269" s="317"/>
      <c r="P269" s="316"/>
      <c r="Q269" s="290"/>
      <c r="R269" s="290"/>
      <c r="S269" s="290"/>
      <c r="T269" s="290"/>
      <c r="U269" s="290"/>
      <c r="V269" s="291"/>
      <c r="W269" s="292"/>
      <c r="X269" s="293"/>
      <c r="Y269" s="305"/>
      <c r="Z269" s="305"/>
      <c r="AA269" s="309"/>
      <c r="AB269" s="309"/>
      <c r="AC269" s="309"/>
      <c r="AD269" s="309"/>
      <c r="AE269" s="309"/>
      <c r="AF269" s="309"/>
      <c r="AG269" s="309"/>
      <c r="AH269" s="311"/>
      <c r="AI269" s="311"/>
      <c r="AJ269" s="311"/>
      <c r="AK269" s="311"/>
      <c r="AL269" s="311"/>
      <c r="AM269" s="309"/>
      <c r="AN269" s="309"/>
      <c r="AO269" s="309"/>
      <c r="AP269" s="311"/>
      <c r="AQ269" s="311"/>
      <c r="AR269" s="311"/>
      <c r="AS269" s="313"/>
    </row>
    <row r="270" spans="1:45" s="314" customFormat="1" x14ac:dyDescent="0.15">
      <c r="A270" s="302"/>
      <c r="B270" s="303"/>
      <c r="C270" s="303"/>
      <c r="D270" s="284" t="s">
        <v>23</v>
      </c>
      <c r="E270" s="285" t="s">
        <v>16</v>
      </c>
      <c r="F270" s="467"/>
      <c r="G270" s="431"/>
      <c r="H270" s="455"/>
      <c r="I270" s="316"/>
      <c r="J270" s="315"/>
      <c r="K270" s="316"/>
      <c r="L270" s="316"/>
      <c r="M270" s="316"/>
      <c r="N270" s="316"/>
      <c r="O270" s="289"/>
      <c r="P270" s="316"/>
      <c r="Q270" s="290"/>
      <c r="R270" s="290"/>
      <c r="S270" s="290"/>
      <c r="T270" s="290"/>
      <c r="U270" s="290"/>
      <c r="V270" s="291"/>
      <c r="W270" s="292"/>
      <c r="X270" s="293"/>
      <c r="Y270" s="305"/>
      <c r="Z270" s="305"/>
      <c r="AA270" s="309"/>
      <c r="AB270" s="309"/>
      <c r="AC270" s="309"/>
      <c r="AD270" s="309"/>
      <c r="AE270" s="309"/>
      <c r="AF270" s="309"/>
      <c r="AG270" s="309"/>
      <c r="AH270" s="311"/>
      <c r="AI270" s="311"/>
      <c r="AJ270" s="311"/>
      <c r="AK270" s="311"/>
      <c r="AL270" s="311"/>
      <c r="AM270" s="309"/>
      <c r="AN270" s="309"/>
      <c r="AO270" s="309"/>
      <c r="AP270" s="311"/>
      <c r="AQ270" s="311"/>
      <c r="AR270" s="311"/>
      <c r="AS270" s="313"/>
    </row>
    <row r="271" spans="1:45" s="314" customFormat="1" x14ac:dyDescent="0.15">
      <c r="A271" s="302"/>
      <c r="B271" s="303"/>
      <c r="C271" s="303"/>
      <c r="D271" s="284" t="s">
        <v>23</v>
      </c>
      <c r="E271" s="286" t="s">
        <v>553</v>
      </c>
      <c r="F271" s="467"/>
      <c r="G271" s="431"/>
      <c r="H271" s="455"/>
      <c r="I271" s="316"/>
      <c r="J271" s="315"/>
      <c r="K271" s="316"/>
      <c r="L271" s="316"/>
      <c r="M271" s="316"/>
      <c r="N271" s="316"/>
      <c r="O271" s="289"/>
      <c r="P271" s="316"/>
      <c r="Q271" s="290"/>
      <c r="R271" s="290"/>
      <c r="S271" s="290"/>
      <c r="T271" s="290"/>
      <c r="U271" s="290"/>
      <c r="V271" s="291"/>
      <c r="W271" s="292"/>
      <c r="X271" s="293"/>
      <c r="Y271" s="305"/>
      <c r="Z271" s="305"/>
      <c r="AA271" s="309"/>
      <c r="AB271" s="309"/>
      <c r="AC271" s="309"/>
      <c r="AD271" s="309"/>
      <c r="AE271" s="309"/>
      <c r="AF271" s="309"/>
      <c r="AG271" s="309"/>
      <c r="AH271" s="311"/>
      <c r="AI271" s="311"/>
      <c r="AJ271" s="311"/>
      <c r="AK271" s="311"/>
      <c r="AL271" s="311"/>
      <c r="AM271" s="309"/>
      <c r="AN271" s="309"/>
      <c r="AO271" s="309"/>
      <c r="AP271" s="311"/>
      <c r="AQ271" s="311"/>
      <c r="AR271" s="311"/>
      <c r="AS271" s="313"/>
    </row>
    <row r="272" spans="1:45" s="314" customFormat="1" x14ac:dyDescent="0.15">
      <c r="A272" s="302"/>
      <c r="B272" s="303"/>
      <c r="C272" s="303"/>
      <c r="D272" s="284" t="s">
        <v>23</v>
      </c>
      <c r="E272" s="286" t="s">
        <v>553</v>
      </c>
      <c r="F272" s="467"/>
      <c r="G272" s="431"/>
      <c r="H272" s="455"/>
      <c r="I272" s="316"/>
      <c r="J272" s="315"/>
      <c r="K272" s="316"/>
      <c r="L272" s="316"/>
      <c r="M272" s="316"/>
      <c r="N272" s="316"/>
      <c r="O272" s="289"/>
      <c r="P272" s="316"/>
      <c r="Q272" s="290"/>
      <c r="R272" s="290"/>
      <c r="S272" s="290"/>
      <c r="T272" s="290"/>
      <c r="U272" s="290"/>
      <c r="V272" s="291"/>
      <c r="W272" s="292"/>
      <c r="X272" s="293"/>
      <c r="Y272" s="305"/>
      <c r="Z272" s="305"/>
      <c r="AA272" s="309"/>
      <c r="AB272" s="309"/>
      <c r="AC272" s="309"/>
      <c r="AD272" s="309"/>
      <c r="AE272" s="309"/>
      <c r="AF272" s="309"/>
      <c r="AG272" s="309"/>
      <c r="AH272" s="311"/>
      <c r="AI272" s="311"/>
      <c r="AJ272" s="311"/>
      <c r="AK272" s="311"/>
      <c r="AL272" s="311"/>
      <c r="AM272" s="309"/>
      <c r="AN272" s="309"/>
      <c r="AO272" s="309"/>
      <c r="AP272" s="311"/>
      <c r="AQ272" s="311"/>
      <c r="AR272" s="311"/>
      <c r="AS272" s="313"/>
    </row>
    <row r="273" spans="1:45" s="314" customFormat="1" ht="14" thickBot="1" x14ac:dyDescent="0.2">
      <c r="A273" s="318"/>
      <c r="B273" s="319"/>
      <c r="C273" s="319"/>
      <c r="D273" s="320" t="s">
        <v>23</v>
      </c>
      <c r="E273" s="321" t="s">
        <v>553</v>
      </c>
      <c r="F273" s="468"/>
      <c r="G273" s="432"/>
      <c r="H273" s="456"/>
      <c r="I273" s="323"/>
      <c r="J273" s="323"/>
      <c r="K273" s="323"/>
      <c r="L273" s="323"/>
      <c r="M273" s="323"/>
      <c r="N273" s="323"/>
      <c r="O273" s="322"/>
      <c r="P273" s="323"/>
      <c r="Q273" s="324"/>
      <c r="R273" s="324"/>
      <c r="S273" s="324"/>
      <c r="T273" s="324"/>
      <c r="U273" s="324"/>
      <c r="V273" s="325"/>
      <c r="W273" s="326"/>
      <c r="X273" s="327"/>
      <c r="Y273" s="305"/>
      <c r="Z273" s="305"/>
      <c r="AA273" s="309"/>
      <c r="AB273" s="309"/>
      <c r="AC273" s="309"/>
      <c r="AD273" s="309"/>
      <c r="AE273" s="309"/>
      <c r="AF273" s="309"/>
      <c r="AG273" s="309"/>
      <c r="AH273" s="311"/>
      <c r="AI273" s="311"/>
      <c r="AJ273" s="311"/>
      <c r="AK273" s="311"/>
      <c r="AL273" s="311"/>
      <c r="AM273" s="309"/>
      <c r="AN273" s="309"/>
      <c r="AO273" s="309"/>
      <c r="AP273" s="311"/>
      <c r="AQ273" s="311"/>
      <c r="AR273" s="311"/>
      <c r="AS273" s="313"/>
    </row>
    <row r="274" spans="1:45" s="329" customFormat="1" ht="274" thickBot="1" x14ac:dyDescent="0.2">
      <c r="A274" s="283" t="s">
        <v>701</v>
      </c>
      <c r="B274" s="283" t="s">
        <v>545</v>
      </c>
      <c r="C274" s="283" t="s">
        <v>259</v>
      </c>
      <c r="D274" s="284" t="s">
        <v>24</v>
      </c>
      <c r="E274" s="285" t="s">
        <v>25</v>
      </c>
      <c r="F274" s="467" t="s">
        <v>739</v>
      </c>
      <c r="G274" s="430" t="s">
        <v>1020</v>
      </c>
      <c r="H274" s="452" t="s">
        <v>1078</v>
      </c>
      <c r="I274" s="286"/>
      <c r="J274" s="287"/>
      <c r="K274" s="286"/>
      <c r="L274" s="288"/>
      <c r="M274" s="288"/>
      <c r="N274" s="288"/>
      <c r="O274" s="289"/>
      <c r="P274" s="286"/>
      <c r="Q274" s="290"/>
      <c r="R274" s="290"/>
      <c r="S274" s="290"/>
      <c r="T274" s="290"/>
      <c r="U274" s="290"/>
      <c r="V274" s="291"/>
      <c r="W274" s="292"/>
      <c r="X274" s="293"/>
      <c r="Y274" s="305"/>
      <c r="Z274" s="305"/>
      <c r="AA274" s="309"/>
      <c r="AB274" s="309"/>
      <c r="AC274" s="309"/>
      <c r="AD274" s="309"/>
      <c r="AE274" s="309"/>
      <c r="AF274" s="309"/>
      <c r="AG274" s="309"/>
      <c r="AH274" s="311"/>
      <c r="AI274" s="311"/>
      <c r="AJ274" s="311"/>
      <c r="AK274" s="311"/>
      <c r="AL274" s="311"/>
      <c r="AM274" s="309"/>
      <c r="AN274" s="309"/>
      <c r="AO274" s="309"/>
      <c r="AP274" s="311"/>
      <c r="AQ274" s="311"/>
      <c r="AR274" s="311"/>
      <c r="AS274" s="328"/>
    </row>
    <row r="275" spans="1:45" s="331" customFormat="1" ht="39" x14ac:dyDescent="0.15">
      <c r="A275" s="302"/>
      <c r="B275" s="303"/>
      <c r="C275" s="303"/>
      <c r="D275" s="284" t="s">
        <v>24</v>
      </c>
      <c r="E275" s="285" t="s">
        <v>16</v>
      </c>
      <c r="F275" s="467" t="s">
        <v>739</v>
      </c>
      <c r="G275" s="430" t="s">
        <v>847</v>
      </c>
      <c r="H275" s="452" t="s">
        <v>1079</v>
      </c>
      <c r="I275" s="286"/>
      <c r="J275" s="304"/>
      <c r="K275" s="286"/>
      <c r="L275" s="288"/>
      <c r="M275" s="288"/>
      <c r="N275" s="288"/>
      <c r="O275" s="289"/>
      <c r="P275" s="286"/>
      <c r="Q275" s="290"/>
      <c r="R275" s="290"/>
      <c r="S275" s="290"/>
      <c r="T275" s="290"/>
      <c r="U275" s="290"/>
      <c r="V275" s="291"/>
      <c r="W275" s="292"/>
      <c r="X275" s="293"/>
      <c r="Y275" s="305"/>
      <c r="Z275" s="305"/>
      <c r="AA275" s="309"/>
      <c r="AB275" s="309"/>
      <c r="AC275" s="309"/>
      <c r="AD275" s="309"/>
      <c r="AE275" s="309"/>
      <c r="AF275" s="309"/>
      <c r="AG275" s="309"/>
      <c r="AH275" s="311"/>
      <c r="AI275" s="311"/>
      <c r="AJ275" s="311"/>
      <c r="AK275" s="311"/>
      <c r="AL275" s="311"/>
      <c r="AM275" s="309"/>
      <c r="AN275" s="309"/>
      <c r="AO275" s="309"/>
      <c r="AP275" s="311"/>
      <c r="AQ275" s="311"/>
      <c r="AR275" s="311"/>
      <c r="AS275" s="330"/>
    </row>
    <row r="276" spans="1:45" s="314" customFormat="1" ht="52" x14ac:dyDescent="0.15">
      <c r="A276" s="302"/>
      <c r="B276" s="303"/>
      <c r="C276" s="303"/>
      <c r="D276" s="284" t="s">
        <v>24</v>
      </c>
      <c r="E276" s="286" t="s">
        <v>16</v>
      </c>
      <c r="F276" s="467" t="s">
        <v>739</v>
      </c>
      <c r="G276" s="430" t="s">
        <v>991</v>
      </c>
      <c r="H276" s="453" t="s">
        <v>1078</v>
      </c>
      <c r="I276" s="286"/>
      <c r="J276" s="304"/>
      <c r="K276" s="286"/>
      <c r="L276" s="288"/>
      <c r="M276" s="288"/>
      <c r="N276" s="288"/>
      <c r="O276" s="289"/>
      <c r="P276" s="286"/>
      <c r="Q276" s="290"/>
      <c r="R276" s="290"/>
      <c r="S276" s="290"/>
      <c r="T276" s="290"/>
      <c r="U276" s="290"/>
      <c r="V276" s="285"/>
      <c r="W276" s="292"/>
      <c r="X276" s="293"/>
      <c r="Y276" s="305"/>
      <c r="Z276" s="305"/>
      <c r="AA276" s="309"/>
      <c r="AB276" s="309"/>
      <c r="AC276" s="309"/>
      <c r="AD276" s="309"/>
      <c r="AE276" s="309"/>
      <c r="AF276" s="309"/>
      <c r="AG276" s="309"/>
      <c r="AH276" s="311"/>
      <c r="AI276" s="311"/>
      <c r="AJ276" s="311"/>
      <c r="AK276" s="311"/>
      <c r="AL276" s="311"/>
      <c r="AM276" s="309"/>
      <c r="AN276" s="309"/>
      <c r="AO276" s="309"/>
      <c r="AP276" s="311"/>
      <c r="AQ276" s="311"/>
      <c r="AR276" s="311"/>
      <c r="AS276" s="313"/>
    </row>
    <row r="277" spans="1:45" s="314" customFormat="1" ht="39" x14ac:dyDescent="0.15">
      <c r="A277" s="302"/>
      <c r="B277" s="303"/>
      <c r="C277" s="303"/>
      <c r="D277" s="284" t="s">
        <v>24</v>
      </c>
      <c r="E277" s="286" t="s">
        <v>553</v>
      </c>
      <c r="F277" s="467" t="s">
        <v>739</v>
      </c>
      <c r="G277" s="430" t="s">
        <v>847</v>
      </c>
      <c r="H277" s="453" t="s">
        <v>1080</v>
      </c>
      <c r="I277" s="286"/>
      <c r="J277" s="315"/>
      <c r="K277" s="286"/>
      <c r="L277" s="288"/>
      <c r="M277" s="288"/>
      <c r="N277" s="288"/>
      <c r="O277" s="289"/>
      <c r="P277" s="286"/>
      <c r="Q277" s="290"/>
      <c r="R277" s="290"/>
      <c r="S277" s="290"/>
      <c r="T277" s="290"/>
      <c r="U277" s="290"/>
      <c r="V277" s="285"/>
      <c r="W277" s="292"/>
      <c r="X277" s="293"/>
      <c r="Y277" s="305"/>
      <c r="Z277" s="305"/>
      <c r="AA277" s="309"/>
      <c r="AB277" s="309"/>
      <c r="AC277" s="309"/>
      <c r="AD277" s="309"/>
      <c r="AE277" s="309"/>
      <c r="AF277" s="309"/>
      <c r="AG277" s="309"/>
      <c r="AH277" s="311"/>
      <c r="AI277" s="311"/>
      <c r="AJ277" s="311"/>
      <c r="AK277" s="311"/>
      <c r="AL277" s="311"/>
      <c r="AM277" s="309"/>
      <c r="AN277" s="309"/>
      <c r="AO277" s="309"/>
      <c r="AP277" s="311"/>
      <c r="AQ277" s="311"/>
      <c r="AR277" s="311"/>
      <c r="AS277" s="313"/>
    </row>
    <row r="278" spans="1:45" s="314" customFormat="1" x14ac:dyDescent="0.15">
      <c r="A278" s="302"/>
      <c r="B278" s="303"/>
      <c r="C278" s="303"/>
      <c r="D278" s="284" t="s">
        <v>24</v>
      </c>
      <c r="E278" s="286" t="s">
        <v>553</v>
      </c>
      <c r="F278" s="467"/>
      <c r="G278" s="431"/>
      <c r="H278" s="455"/>
      <c r="I278" s="286"/>
      <c r="J278" s="315"/>
      <c r="K278" s="286"/>
      <c r="L278" s="288"/>
      <c r="M278" s="288"/>
      <c r="N278" s="288"/>
      <c r="O278" s="289"/>
      <c r="P278" s="286"/>
      <c r="Q278" s="290"/>
      <c r="R278" s="290"/>
      <c r="S278" s="290"/>
      <c r="T278" s="290"/>
      <c r="U278" s="290"/>
      <c r="V278" s="285"/>
      <c r="W278" s="292"/>
      <c r="X278" s="293"/>
      <c r="Y278" s="305"/>
      <c r="Z278" s="305"/>
      <c r="AA278" s="309"/>
      <c r="AB278" s="309"/>
      <c r="AC278" s="309"/>
      <c r="AD278" s="309"/>
      <c r="AE278" s="309"/>
      <c r="AF278" s="309"/>
      <c r="AG278" s="309"/>
      <c r="AH278" s="311"/>
      <c r="AI278" s="311"/>
      <c r="AJ278" s="311"/>
      <c r="AK278" s="311"/>
      <c r="AL278" s="311"/>
      <c r="AM278" s="309"/>
      <c r="AN278" s="309"/>
      <c r="AO278" s="309"/>
      <c r="AP278" s="311"/>
      <c r="AQ278" s="311"/>
      <c r="AR278" s="311"/>
      <c r="AS278" s="313"/>
    </row>
    <row r="279" spans="1:45" s="314" customFormat="1" x14ac:dyDescent="0.15">
      <c r="A279" s="283"/>
      <c r="B279" s="283"/>
      <c r="C279" s="283"/>
      <c r="D279" s="284" t="s">
        <v>23</v>
      </c>
      <c r="E279" s="285" t="s">
        <v>25</v>
      </c>
      <c r="F279" s="467"/>
      <c r="G279" s="431"/>
      <c r="H279" s="455"/>
      <c r="I279" s="316"/>
      <c r="J279" s="315"/>
      <c r="K279" s="316"/>
      <c r="L279" s="316"/>
      <c r="M279" s="316"/>
      <c r="N279" s="316"/>
      <c r="O279" s="317"/>
      <c r="P279" s="316"/>
      <c r="Q279" s="290"/>
      <c r="R279" s="290"/>
      <c r="S279" s="290"/>
      <c r="T279" s="290"/>
      <c r="U279" s="290"/>
      <c r="V279" s="291"/>
      <c r="W279" s="292"/>
      <c r="X279" s="293"/>
      <c r="Y279" s="305"/>
      <c r="Z279" s="305"/>
      <c r="AA279" s="309"/>
      <c r="AB279" s="309"/>
      <c r="AC279" s="309"/>
      <c r="AD279" s="309"/>
      <c r="AE279" s="309"/>
      <c r="AF279" s="309"/>
      <c r="AG279" s="309"/>
      <c r="AH279" s="311"/>
      <c r="AI279" s="311"/>
      <c r="AJ279" s="311"/>
      <c r="AK279" s="311"/>
      <c r="AL279" s="311"/>
      <c r="AM279" s="309"/>
      <c r="AN279" s="309"/>
      <c r="AO279" s="309"/>
      <c r="AP279" s="311"/>
      <c r="AQ279" s="311"/>
      <c r="AR279" s="311"/>
      <c r="AS279" s="313"/>
    </row>
    <row r="280" spans="1:45" s="314" customFormat="1" x14ac:dyDescent="0.15">
      <c r="A280" s="302"/>
      <c r="B280" s="303"/>
      <c r="C280" s="303"/>
      <c r="D280" s="284" t="s">
        <v>23</v>
      </c>
      <c r="E280" s="285" t="s">
        <v>16</v>
      </c>
      <c r="F280" s="467"/>
      <c r="G280" s="431"/>
      <c r="H280" s="455"/>
      <c r="I280" s="316"/>
      <c r="J280" s="315"/>
      <c r="K280" s="316"/>
      <c r="L280" s="316"/>
      <c r="M280" s="316"/>
      <c r="N280" s="316"/>
      <c r="O280" s="289"/>
      <c r="P280" s="316"/>
      <c r="Q280" s="290"/>
      <c r="R280" s="290"/>
      <c r="S280" s="290"/>
      <c r="T280" s="290"/>
      <c r="U280" s="290"/>
      <c r="V280" s="291"/>
      <c r="W280" s="292"/>
      <c r="X280" s="293"/>
      <c r="Y280" s="305"/>
      <c r="Z280" s="305"/>
      <c r="AA280" s="309"/>
      <c r="AB280" s="309"/>
      <c r="AC280" s="309"/>
      <c r="AD280" s="309"/>
      <c r="AE280" s="309"/>
      <c r="AF280" s="309"/>
      <c r="AG280" s="309"/>
      <c r="AH280" s="311"/>
      <c r="AI280" s="311"/>
      <c r="AJ280" s="311"/>
      <c r="AK280" s="311"/>
      <c r="AL280" s="311"/>
      <c r="AM280" s="309"/>
      <c r="AN280" s="309"/>
      <c r="AO280" s="309"/>
      <c r="AP280" s="311"/>
      <c r="AQ280" s="311"/>
      <c r="AR280" s="311"/>
      <c r="AS280" s="313"/>
    </row>
    <row r="281" spans="1:45" s="314" customFormat="1" x14ac:dyDescent="0.15">
      <c r="A281" s="302"/>
      <c r="B281" s="303"/>
      <c r="C281" s="303"/>
      <c r="D281" s="284" t="s">
        <v>23</v>
      </c>
      <c r="E281" s="286" t="s">
        <v>553</v>
      </c>
      <c r="F281" s="467"/>
      <c r="G281" s="431"/>
      <c r="H281" s="455"/>
      <c r="I281" s="316"/>
      <c r="J281" s="315"/>
      <c r="K281" s="316"/>
      <c r="L281" s="316"/>
      <c r="M281" s="316"/>
      <c r="N281" s="316"/>
      <c r="O281" s="289"/>
      <c r="P281" s="316"/>
      <c r="Q281" s="290"/>
      <c r="R281" s="290"/>
      <c r="S281" s="290"/>
      <c r="T281" s="290"/>
      <c r="U281" s="290"/>
      <c r="V281" s="291"/>
      <c r="W281" s="292"/>
      <c r="X281" s="293"/>
      <c r="Y281" s="305"/>
      <c r="Z281" s="305"/>
      <c r="AA281" s="309"/>
      <c r="AB281" s="309"/>
      <c r="AC281" s="309"/>
      <c r="AD281" s="309"/>
      <c r="AE281" s="309"/>
      <c r="AF281" s="309"/>
      <c r="AG281" s="309"/>
      <c r="AH281" s="311"/>
      <c r="AI281" s="311"/>
      <c r="AJ281" s="311"/>
      <c r="AK281" s="311"/>
      <c r="AL281" s="311"/>
      <c r="AM281" s="309"/>
      <c r="AN281" s="309"/>
      <c r="AO281" s="309"/>
      <c r="AP281" s="311"/>
      <c r="AQ281" s="311"/>
      <c r="AR281" s="311"/>
      <c r="AS281" s="313"/>
    </row>
    <row r="282" spans="1:45" s="314" customFormat="1" x14ac:dyDescent="0.15">
      <c r="A282" s="302"/>
      <c r="B282" s="303"/>
      <c r="C282" s="303"/>
      <c r="D282" s="284" t="s">
        <v>23</v>
      </c>
      <c r="E282" s="286" t="s">
        <v>553</v>
      </c>
      <c r="F282" s="467"/>
      <c r="G282" s="431"/>
      <c r="H282" s="455"/>
      <c r="I282" s="316"/>
      <c r="J282" s="315"/>
      <c r="K282" s="316"/>
      <c r="L282" s="316"/>
      <c r="M282" s="316"/>
      <c r="N282" s="316"/>
      <c r="O282" s="289"/>
      <c r="P282" s="316"/>
      <c r="Q282" s="290"/>
      <c r="R282" s="290"/>
      <c r="S282" s="290"/>
      <c r="T282" s="290"/>
      <c r="U282" s="290"/>
      <c r="V282" s="291"/>
      <c r="W282" s="292"/>
      <c r="X282" s="293"/>
      <c r="Y282" s="305"/>
      <c r="Z282" s="305"/>
      <c r="AA282" s="309"/>
      <c r="AB282" s="309"/>
      <c r="AC282" s="309"/>
      <c r="AD282" s="309"/>
      <c r="AE282" s="309"/>
      <c r="AF282" s="309"/>
      <c r="AG282" s="309"/>
      <c r="AH282" s="311"/>
      <c r="AI282" s="311"/>
      <c r="AJ282" s="311"/>
      <c r="AK282" s="311"/>
      <c r="AL282" s="311"/>
      <c r="AM282" s="309"/>
      <c r="AN282" s="309"/>
      <c r="AO282" s="309"/>
      <c r="AP282" s="311"/>
      <c r="AQ282" s="311"/>
      <c r="AR282" s="311"/>
      <c r="AS282" s="313"/>
    </row>
    <row r="283" spans="1:45" s="314" customFormat="1" ht="14" thickBot="1" x14ac:dyDescent="0.2">
      <c r="A283" s="318"/>
      <c r="B283" s="319"/>
      <c r="C283" s="319"/>
      <c r="D283" s="320" t="s">
        <v>23</v>
      </c>
      <c r="E283" s="321" t="s">
        <v>553</v>
      </c>
      <c r="F283" s="468"/>
      <c r="G283" s="432"/>
      <c r="H283" s="456"/>
      <c r="I283" s="323"/>
      <c r="J283" s="323"/>
      <c r="K283" s="323"/>
      <c r="L283" s="323"/>
      <c r="M283" s="323"/>
      <c r="N283" s="323"/>
      <c r="O283" s="322"/>
      <c r="P283" s="323"/>
      <c r="Q283" s="324"/>
      <c r="R283" s="324"/>
      <c r="S283" s="324"/>
      <c r="T283" s="324"/>
      <c r="U283" s="324"/>
      <c r="V283" s="325"/>
      <c r="W283" s="326"/>
      <c r="X283" s="327"/>
      <c r="Y283" s="305"/>
      <c r="Z283" s="305"/>
      <c r="AA283" s="309"/>
      <c r="AB283" s="309"/>
      <c r="AC283" s="309"/>
      <c r="AD283" s="309"/>
      <c r="AE283" s="309"/>
      <c r="AF283" s="309"/>
      <c r="AG283" s="309"/>
      <c r="AH283" s="311"/>
      <c r="AI283" s="311"/>
      <c r="AJ283" s="311"/>
      <c r="AK283" s="311"/>
      <c r="AL283" s="311"/>
      <c r="AM283" s="309"/>
      <c r="AN283" s="309"/>
      <c r="AO283" s="309"/>
      <c r="AP283" s="311"/>
      <c r="AQ283" s="311"/>
      <c r="AR283" s="311"/>
      <c r="AS283" s="313"/>
    </row>
    <row r="284" spans="1:45" s="329" customFormat="1" ht="274" thickBot="1" x14ac:dyDescent="0.2">
      <c r="A284" s="283" t="s">
        <v>701</v>
      </c>
      <c r="B284" s="283" t="s">
        <v>545</v>
      </c>
      <c r="C284" s="283" t="s">
        <v>260</v>
      </c>
      <c r="D284" s="284" t="s">
        <v>24</v>
      </c>
      <c r="E284" s="285" t="s">
        <v>25</v>
      </c>
      <c r="F284" s="467" t="s">
        <v>739</v>
      </c>
      <c r="G284" s="429" t="s">
        <v>991</v>
      </c>
      <c r="H284" s="452" t="s">
        <v>996</v>
      </c>
      <c r="I284" s="286"/>
      <c r="J284" s="287"/>
      <c r="K284" s="286"/>
      <c r="L284" s="288"/>
      <c r="M284" s="288"/>
      <c r="N284" s="288"/>
      <c r="O284" s="289"/>
      <c r="P284" s="286"/>
      <c r="Q284" s="290"/>
      <c r="R284" s="290"/>
      <c r="S284" s="290"/>
      <c r="T284" s="290"/>
      <c r="U284" s="290"/>
      <c r="V284" s="291"/>
      <c r="W284" s="292"/>
      <c r="X284" s="293"/>
      <c r="Y284" s="305"/>
      <c r="Z284" s="305"/>
      <c r="AA284" s="309"/>
      <c r="AB284" s="309"/>
      <c r="AC284" s="309"/>
      <c r="AD284" s="309"/>
      <c r="AE284" s="309"/>
      <c r="AF284" s="309"/>
      <c r="AG284" s="309"/>
      <c r="AH284" s="311"/>
      <c r="AI284" s="311"/>
      <c r="AJ284" s="311"/>
      <c r="AK284" s="311"/>
      <c r="AL284" s="311"/>
      <c r="AM284" s="309"/>
      <c r="AN284" s="309"/>
      <c r="AO284" s="309"/>
      <c r="AP284" s="311"/>
      <c r="AQ284" s="311"/>
      <c r="AR284" s="311"/>
      <c r="AS284" s="328"/>
    </row>
    <row r="285" spans="1:45" s="331" customFormat="1" ht="78" x14ac:dyDescent="0.15">
      <c r="A285" s="302"/>
      <c r="B285" s="303"/>
      <c r="C285" s="303"/>
      <c r="D285" s="284" t="s">
        <v>24</v>
      </c>
      <c r="E285" s="285" t="s">
        <v>16</v>
      </c>
      <c r="F285" s="467" t="s">
        <v>739</v>
      </c>
      <c r="G285" s="440" t="s">
        <v>1266</v>
      </c>
      <c r="H285" s="459" t="s">
        <v>1265</v>
      </c>
      <c r="I285" s="286"/>
      <c r="J285" s="304"/>
      <c r="K285" s="286"/>
      <c r="L285" s="288"/>
      <c r="M285" s="288"/>
      <c r="N285" s="288"/>
      <c r="O285" s="289"/>
      <c r="P285" s="286"/>
      <c r="Q285" s="290"/>
      <c r="R285" s="290"/>
      <c r="S285" s="290"/>
      <c r="T285" s="290"/>
      <c r="U285" s="290"/>
      <c r="V285" s="291"/>
      <c r="W285" s="292"/>
      <c r="X285" s="293"/>
      <c r="Y285" s="305"/>
      <c r="Z285" s="305"/>
      <c r="AA285" s="309"/>
      <c r="AB285" s="309"/>
      <c r="AC285" s="309"/>
      <c r="AD285" s="309"/>
      <c r="AE285" s="309"/>
      <c r="AF285" s="309"/>
      <c r="AG285" s="309"/>
      <c r="AH285" s="311"/>
      <c r="AI285" s="311"/>
      <c r="AJ285" s="311"/>
      <c r="AK285" s="311"/>
      <c r="AL285" s="311"/>
      <c r="AM285" s="309"/>
      <c r="AN285" s="309"/>
      <c r="AO285" s="309"/>
      <c r="AP285" s="311"/>
      <c r="AQ285" s="311"/>
      <c r="AR285" s="311"/>
      <c r="AS285" s="330"/>
    </row>
    <row r="286" spans="1:45" s="314" customFormat="1" ht="52" x14ac:dyDescent="0.15">
      <c r="A286" s="302"/>
      <c r="B286" s="303"/>
      <c r="C286" s="303"/>
      <c r="D286" s="284" t="s">
        <v>24</v>
      </c>
      <c r="E286" s="286" t="s">
        <v>25</v>
      </c>
      <c r="F286" s="467" t="s">
        <v>739</v>
      </c>
      <c r="G286" s="429" t="s">
        <v>991</v>
      </c>
      <c r="H286" s="452" t="s">
        <v>1348</v>
      </c>
      <c r="I286" s="286"/>
      <c r="J286" s="304"/>
      <c r="K286" s="286"/>
      <c r="L286" s="288"/>
      <c r="M286" s="288"/>
      <c r="N286" s="288"/>
      <c r="O286" s="289"/>
      <c r="P286" s="286"/>
      <c r="Q286" s="290"/>
      <c r="R286" s="290"/>
      <c r="S286" s="290"/>
      <c r="T286" s="290"/>
      <c r="U286" s="290"/>
      <c r="V286" s="285"/>
      <c r="W286" s="292"/>
      <c r="X286" s="293"/>
      <c r="Y286" s="305"/>
      <c r="Z286" s="305"/>
      <c r="AA286" s="309"/>
      <c r="AB286" s="309"/>
      <c r="AC286" s="309"/>
      <c r="AD286" s="309"/>
      <c r="AE286" s="309"/>
      <c r="AF286" s="309"/>
      <c r="AG286" s="309"/>
      <c r="AH286" s="311"/>
      <c r="AI286" s="311"/>
      <c r="AJ286" s="311"/>
      <c r="AK286" s="311"/>
      <c r="AL286" s="311"/>
      <c r="AM286" s="309"/>
      <c r="AN286" s="309"/>
      <c r="AO286" s="309"/>
      <c r="AP286" s="311"/>
      <c r="AQ286" s="311"/>
      <c r="AR286" s="311"/>
      <c r="AS286" s="313"/>
    </row>
    <row r="287" spans="1:45" s="314" customFormat="1" ht="39" x14ac:dyDescent="0.15">
      <c r="A287" s="302"/>
      <c r="B287" s="303"/>
      <c r="C287" s="303"/>
      <c r="D287" s="284" t="s">
        <v>24</v>
      </c>
      <c r="E287" s="286" t="s">
        <v>16</v>
      </c>
      <c r="F287" s="467" t="s">
        <v>739</v>
      </c>
      <c r="G287" s="429" t="s">
        <v>847</v>
      </c>
      <c r="H287" s="452" t="s">
        <v>848</v>
      </c>
      <c r="I287" s="286"/>
      <c r="J287" s="315"/>
      <c r="K287" s="286"/>
      <c r="L287" s="288"/>
      <c r="M287" s="288"/>
      <c r="N287" s="288"/>
      <c r="O287" s="289"/>
      <c r="P287" s="286"/>
      <c r="Q287" s="290"/>
      <c r="R287" s="290"/>
      <c r="S287" s="290"/>
      <c r="T287" s="290"/>
      <c r="U287" s="290"/>
      <c r="V287" s="285"/>
      <c r="W287" s="292"/>
      <c r="X287" s="293"/>
      <c r="Y287" s="305"/>
      <c r="Z287" s="305"/>
      <c r="AA287" s="309"/>
      <c r="AB287" s="309"/>
      <c r="AC287" s="309"/>
      <c r="AD287" s="309"/>
      <c r="AE287" s="309"/>
      <c r="AF287" s="309"/>
      <c r="AG287" s="309"/>
      <c r="AH287" s="311"/>
      <c r="AI287" s="311"/>
      <c r="AJ287" s="311"/>
      <c r="AK287" s="311"/>
      <c r="AL287" s="311"/>
      <c r="AM287" s="309"/>
      <c r="AN287" s="309"/>
      <c r="AO287" s="309"/>
      <c r="AP287" s="311"/>
      <c r="AQ287" s="311"/>
      <c r="AR287" s="311"/>
      <c r="AS287" s="313"/>
    </row>
    <row r="288" spans="1:45" s="314" customFormat="1" x14ac:dyDescent="0.15">
      <c r="A288" s="302"/>
      <c r="B288" s="303"/>
      <c r="C288" s="303"/>
      <c r="D288" s="284" t="s">
        <v>24</v>
      </c>
      <c r="E288" s="286" t="s">
        <v>553</v>
      </c>
      <c r="F288" s="467"/>
      <c r="G288" s="431"/>
      <c r="H288" s="455"/>
      <c r="I288" s="286"/>
      <c r="J288" s="315"/>
      <c r="K288" s="286"/>
      <c r="L288" s="288"/>
      <c r="M288" s="288"/>
      <c r="N288" s="288"/>
      <c r="O288" s="289"/>
      <c r="P288" s="286"/>
      <c r="Q288" s="290"/>
      <c r="R288" s="290"/>
      <c r="S288" s="290"/>
      <c r="T288" s="290"/>
      <c r="U288" s="290"/>
      <c r="V288" s="285"/>
      <c r="W288" s="292"/>
      <c r="X288" s="293"/>
      <c r="Y288" s="305"/>
      <c r="Z288" s="305"/>
      <c r="AA288" s="309"/>
      <c r="AB288" s="309"/>
      <c r="AC288" s="309"/>
      <c r="AD288" s="309"/>
      <c r="AE288" s="309"/>
      <c r="AF288" s="309"/>
      <c r="AG288" s="309"/>
      <c r="AH288" s="311"/>
      <c r="AI288" s="311"/>
      <c r="AJ288" s="311"/>
      <c r="AK288" s="311"/>
      <c r="AL288" s="311"/>
      <c r="AM288" s="309"/>
      <c r="AN288" s="309"/>
      <c r="AO288" s="309"/>
      <c r="AP288" s="311"/>
      <c r="AQ288" s="311"/>
      <c r="AR288" s="311"/>
      <c r="AS288" s="313"/>
    </row>
    <row r="289" spans="1:45" s="314" customFormat="1" x14ac:dyDescent="0.15">
      <c r="A289" s="283"/>
      <c r="B289" s="283"/>
      <c r="C289" s="283"/>
      <c r="D289" s="284" t="s">
        <v>23</v>
      </c>
      <c r="E289" s="285" t="s">
        <v>25</v>
      </c>
      <c r="F289" s="467"/>
      <c r="G289" s="431"/>
      <c r="H289" s="455"/>
      <c r="I289" s="316"/>
      <c r="J289" s="315"/>
      <c r="K289" s="316"/>
      <c r="L289" s="316"/>
      <c r="M289" s="316"/>
      <c r="N289" s="316"/>
      <c r="O289" s="317"/>
      <c r="P289" s="316"/>
      <c r="Q289" s="290"/>
      <c r="R289" s="290"/>
      <c r="S289" s="290"/>
      <c r="T289" s="290"/>
      <c r="U289" s="290"/>
      <c r="V289" s="291"/>
      <c r="W289" s="292"/>
      <c r="X289" s="293"/>
      <c r="Y289" s="305"/>
      <c r="Z289" s="305"/>
      <c r="AA289" s="309"/>
      <c r="AB289" s="309"/>
      <c r="AC289" s="309"/>
      <c r="AD289" s="309"/>
      <c r="AE289" s="309"/>
      <c r="AF289" s="309"/>
      <c r="AG289" s="309"/>
      <c r="AH289" s="311"/>
      <c r="AI289" s="311"/>
      <c r="AJ289" s="311"/>
      <c r="AK289" s="311"/>
      <c r="AL289" s="311"/>
      <c r="AM289" s="309"/>
      <c r="AN289" s="309"/>
      <c r="AO289" s="309"/>
      <c r="AP289" s="311"/>
      <c r="AQ289" s="311"/>
      <c r="AR289" s="311"/>
      <c r="AS289" s="313"/>
    </row>
    <row r="290" spans="1:45" s="314" customFormat="1" x14ac:dyDescent="0.15">
      <c r="A290" s="302"/>
      <c r="B290" s="303"/>
      <c r="C290" s="303"/>
      <c r="D290" s="284" t="s">
        <v>23</v>
      </c>
      <c r="E290" s="285" t="s">
        <v>16</v>
      </c>
      <c r="F290" s="467"/>
      <c r="G290" s="431"/>
      <c r="H290" s="455"/>
      <c r="I290" s="316"/>
      <c r="J290" s="315"/>
      <c r="K290" s="316"/>
      <c r="L290" s="316"/>
      <c r="M290" s="316"/>
      <c r="N290" s="316"/>
      <c r="O290" s="289"/>
      <c r="P290" s="316"/>
      <c r="Q290" s="290"/>
      <c r="R290" s="290"/>
      <c r="S290" s="290"/>
      <c r="T290" s="290"/>
      <c r="U290" s="290"/>
      <c r="V290" s="291"/>
      <c r="W290" s="292"/>
      <c r="X290" s="293"/>
      <c r="Y290" s="305"/>
      <c r="Z290" s="305"/>
      <c r="AA290" s="309"/>
      <c r="AB290" s="309"/>
      <c r="AC290" s="309"/>
      <c r="AD290" s="309"/>
      <c r="AE290" s="309"/>
      <c r="AF290" s="309"/>
      <c r="AG290" s="309"/>
      <c r="AH290" s="311"/>
      <c r="AI290" s="311"/>
      <c r="AJ290" s="311"/>
      <c r="AK290" s="311"/>
      <c r="AL290" s="311"/>
      <c r="AM290" s="309"/>
      <c r="AN290" s="309"/>
      <c r="AO290" s="309"/>
      <c r="AP290" s="311"/>
      <c r="AQ290" s="311"/>
      <c r="AR290" s="311"/>
      <c r="AS290" s="313"/>
    </row>
    <row r="291" spans="1:45" s="314" customFormat="1" x14ac:dyDescent="0.15">
      <c r="A291" s="302"/>
      <c r="B291" s="303"/>
      <c r="C291" s="303"/>
      <c r="D291" s="284" t="s">
        <v>23</v>
      </c>
      <c r="E291" s="286" t="s">
        <v>553</v>
      </c>
      <c r="F291" s="467"/>
      <c r="G291" s="431"/>
      <c r="H291" s="455"/>
      <c r="I291" s="316"/>
      <c r="J291" s="315"/>
      <c r="K291" s="316"/>
      <c r="L291" s="316"/>
      <c r="M291" s="316"/>
      <c r="N291" s="316"/>
      <c r="O291" s="289"/>
      <c r="P291" s="316"/>
      <c r="Q291" s="290"/>
      <c r="R291" s="290"/>
      <c r="S291" s="290"/>
      <c r="T291" s="290"/>
      <c r="U291" s="290"/>
      <c r="V291" s="291"/>
      <c r="W291" s="292"/>
      <c r="X291" s="293"/>
      <c r="Y291" s="305"/>
      <c r="Z291" s="305"/>
      <c r="AA291" s="309"/>
      <c r="AB291" s="309"/>
      <c r="AC291" s="309"/>
      <c r="AD291" s="309"/>
      <c r="AE291" s="309"/>
      <c r="AF291" s="309"/>
      <c r="AG291" s="309"/>
      <c r="AH291" s="311"/>
      <c r="AI291" s="311"/>
      <c r="AJ291" s="311"/>
      <c r="AK291" s="311"/>
      <c r="AL291" s="311"/>
      <c r="AM291" s="309"/>
      <c r="AN291" s="309"/>
      <c r="AO291" s="309"/>
      <c r="AP291" s="311"/>
      <c r="AQ291" s="311"/>
      <c r="AR291" s="311"/>
      <c r="AS291" s="313"/>
    </row>
    <row r="292" spans="1:45" s="314" customFormat="1" x14ac:dyDescent="0.15">
      <c r="A292" s="302"/>
      <c r="B292" s="303"/>
      <c r="C292" s="303"/>
      <c r="D292" s="284" t="s">
        <v>23</v>
      </c>
      <c r="E292" s="286" t="s">
        <v>553</v>
      </c>
      <c r="F292" s="467"/>
      <c r="G292" s="431"/>
      <c r="H292" s="455"/>
      <c r="I292" s="316"/>
      <c r="J292" s="315"/>
      <c r="K292" s="316"/>
      <c r="L292" s="316"/>
      <c r="M292" s="316"/>
      <c r="N292" s="316"/>
      <c r="O292" s="289"/>
      <c r="P292" s="316"/>
      <c r="Q292" s="290"/>
      <c r="R292" s="290"/>
      <c r="S292" s="290"/>
      <c r="T292" s="290"/>
      <c r="U292" s="290"/>
      <c r="V292" s="291"/>
      <c r="W292" s="292"/>
      <c r="X292" s="293"/>
      <c r="Y292" s="305"/>
      <c r="Z292" s="305"/>
      <c r="AA292" s="309"/>
      <c r="AB292" s="309"/>
      <c r="AC292" s="309"/>
      <c r="AD292" s="309"/>
      <c r="AE292" s="309"/>
      <c r="AF292" s="309"/>
      <c r="AG292" s="309"/>
      <c r="AH292" s="311"/>
      <c r="AI292" s="311"/>
      <c r="AJ292" s="311"/>
      <c r="AK292" s="311"/>
      <c r="AL292" s="311"/>
      <c r="AM292" s="309"/>
      <c r="AN292" s="309"/>
      <c r="AO292" s="309"/>
      <c r="AP292" s="311"/>
      <c r="AQ292" s="311"/>
      <c r="AR292" s="311"/>
      <c r="AS292" s="313"/>
    </row>
    <row r="293" spans="1:45" s="314" customFormat="1" ht="14" thickBot="1" x14ac:dyDescent="0.2">
      <c r="A293" s="318"/>
      <c r="B293" s="319"/>
      <c r="C293" s="319"/>
      <c r="D293" s="320" t="s">
        <v>23</v>
      </c>
      <c r="E293" s="321" t="s">
        <v>553</v>
      </c>
      <c r="F293" s="468"/>
      <c r="G293" s="432"/>
      <c r="H293" s="456"/>
      <c r="I293" s="323"/>
      <c r="J293" s="323"/>
      <c r="K293" s="323"/>
      <c r="L293" s="323"/>
      <c r="M293" s="323"/>
      <c r="N293" s="323"/>
      <c r="O293" s="322"/>
      <c r="P293" s="323"/>
      <c r="Q293" s="324"/>
      <c r="R293" s="324"/>
      <c r="S293" s="324"/>
      <c r="T293" s="324"/>
      <c r="U293" s="324"/>
      <c r="V293" s="325"/>
      <c r="W293" s="326"/>
      <c r="X293" s="327"/>
      <c r="Y293" s="305"/>
      <c r="Z293" s="305"/>
      <c r="AA293" s="309"/>
      <c r="AB293" s="309"/>
      <c r="AC293" s="309"/>
      <c r="AD293" s="309"/>
      <c r="AE293" s="309"/>
      <c r="AF293" s="309"/>
      <c r="AG293" s="309"/>
      <c r="AH293" s="311"/>
      <c r="AI293" s="311"/>
      <c r="AJ293" s="311"/>
      <c r="AK293" s="311"/>
      <c r="AL293" s="311"/>
      <c r="AM293" s="309"/>
      <c r="AN293" s="309"/>
      <c r="AO293" s="309"/>
      <c r="AP293" s="311"/>
      <c r="AQ293" s="311"/>
      <c r="AR293" s="311"/>
      <c r="AS293" s="313"/>
    </row>
    <row r="294" spans="1:45" s="329" customFormat="1" ht="274" thickBot="1" x14ac:dyDescent="0.2">
      <c r="A294" s="283" t="s">
        <v>701</v>
      </c>
      <c r="B294" s="283" t="s">
        <v>545</v>
      </c>
      <c r="C294" s="283" t="s">
        <v>261</v>
      </c>
      <c r="D294" s="284" t="s">
        <v>24</v>
      </c>
      <c r="E294" s="285" t="s">
        <v>25</v>
      </c>
      <c r="F294" s="467" t="s">
        <v>739</v>
      </c>
      <c r="G294" s="429" t="s">
        <v>991</v>
      </c>
      <c r="H294" s="452" t="s">
        <v>997</v>
      </c>
      <c r="I294" s="286"/>
      <c r="J294" s="287"/>
      <c r="K294" s="286"/>
      <c r="L294" s="288"/>
      <c r="M294" s="288"/>
      <c r="N294" s="288"/>
      <c r="O294" s="289"/>
      <c r="P294" s="286"/>
      <c r="Q294" s="290"/>
      <c r="R294" s="290"/>
      <c r="S294" s="290"/>
      <c r="T294" s="290"/>
      <c r="U294" s="290"/>
      <c r="V294" s="291"/>
      <c r="W294" s="292"/>
      <c r="X294" s="293"/>
      <c r="Y294" s="305"/>
      <c r="Z294" s="305"/>
      <c r="AA294" s="309"/>
      <c r="AB294" s="309"/>
      <c r="AC294" s="309"/>
      <c r="AD294" s="309"/>
      <c r="AE294" s="309"/>
      <c r="AF294" s="309"/>
      <c r="AG294" s="309"/>
      <c r="AH294" s="311"/>
      <c r="AI294" s="311"/>
      <c r="AJ294" s="311"/>
      <c r="AK294" s="311"/>
      <c r="AL294" s="311"/>
      <c r="AM294" s="309"/>
      <c r="AN294" s="309"/>
      <c r="AO294" s="309"/>
      <c r="AP294" s="311"/>
      <c r="AQ294" s="311"/>
      <c r="AR294" s="311"/>
      <c r="AS294" s="328"/>
    </row>
    <row r="295" spans="1:45" s="331" customFormat="1" ht="39" x14ac:dyDescent="0.15">
      <c r="A295" s="302"/>
      <c r="B295" s="303"/>
      <c r="C295" s="303"/>
      <c r="D295" s="284" t="s">
        <v>24</v>
      </c>
      <c r="E295" s="285" t="s">
        <v>16</v>
      </c>
      <c r="F295" s="467" t="s">
        <v>739</v>
      </c>
      <c r="G295" s="429" t="s">
        <v>847</v>
      </c>
      <c r="H295" s="452" t="s">
        <v>849</v>
      </c>
      <c r="I295" s="286"/>
      <c r="J295" s="304"/>
      <c r="K295" s="286"/>
      <c r="L295" s="288"/>
      <c r="M295" s="288"/>
      <c r="N295" s="288"/>
      <c r="O295" s="289"/>
      <c r="P295" s="286"/>
      <c r="Q295" s="290"/>
      <c r="R295" s="290"/>
      <c r="S295" s="290"/>
      <c r="T295" s="290"/>
      <c r="U295" s="290"/>
      <c r="V295" s="291"/>
      <c r="W295" s="292"/>
      <c r="X295" s="293"/>
      <c r="Y295" s="305"/>
      <c r="Z295" s="305"/>
      <c r="AA295" s="309"/>
      <c r="AB295" s="309"/>
      <c r="AC295" s="309"/>
      <c r="AD295" s="309"/>
      <c r="AE295" s="309"/>
      <c r="AF295" s="309"/>
      <c r="AG295" s="309"/>
      <c r="AH295" s="311"/>
      <c r="AI295" s="311"/>
      <c r="AJ295" s="311"/>
      <c r="AK295" s="311"/>
      <c r="AL295" s="311"/>
      <c r="AM295" s="309"/>
      <c r="AN295" s="309"/>
      <c r="AO295" s="309"/>
      <c r="AP295" s="311"/>
      <c r="AQ295" s="311"/>
      <c r="AR295" s="311"/>
      <c r="AS295" s="330"/>
    </row>
    <row r="296" spans="1:45" s="314" customFormat="1" ht="52" x14ac:dyDescent="0.15">
      <c r="A296" s="302"/>
      <c r="B296" s="303"/>
      <c r="C296" s="303"/>
      <c r="D296" s="284" t="s">
        <v>24</v>
      </c>
      <c r="E296" s="286" t="s">
        <v>25</v>
      </c>
      <c r="F296" s="467" t="s">
        <v>739</v>
      </c>
      <c r="G296" s="429" t="s">
        <v>991</v>
      </c>
      <c r="H296" s="453" t="s">
        <v>998</v>
      </c>
      <c r="I296" s="286"/>
      <c r="J296" s="304"/>
      <c r="K296" s="286"/>
      <c r="L296" s="288"/>
      <c r="M296" s="288"/>
      <c r="N296" s="288"/>
      <c r="O296" s="289"/>
      <c r="P296" s="286"/>
      <c r="Q296" s="290"/>
      <c r="R296" s="290"/>
      <c r="S296" s="290"/>
      <c r="T296" s="290"/>
      <c r="U296" s="290"/>
      <c r="V296" s="285"/>
      <c r="W296" s="292"/>
      <c r="X296" s="293"/>
      <c r="Y296" s="305"/>
      <c r="Z296" s="305"/>
      <c r="AA296" s="309"/>
      <c r="AB296" s="309"/>
      <c r="AC296" s="309"/>
      <c r="AD296" s="309"/>
      <c r="AE296" s="309"/>
      <c r="AF296" s="309"/>
      <c r="AG296" s="309"/>
      <c r="AH296" s="311"/>
      <c r="AI296" s="311"/>
      <c r="AJ296" s="311"/>
      <c r="AK296" s="311"/>
      <c r="AL296" s="311"/>
      <c r="AM296" s="309"/>
      <c r="AN296" s="309"/>
      <c r="AO296" s="309"/>
      <c r="AP296" s="311"/>
      <c r="AQ296" s="311"/>
      <c r="AR296" s="311"/>
      <c r="AS296" s="313"/>
    </row>
    <row r="297" spans="1:45" s="314" customFormat="1" ht="39" x14ac:dyDescent="0.15">
      <c r="A297" s="302"/>
      <c r="B297" s="303"/>
      <c r="C297" s="303"/>
      <c r="D297" s="284" t="s">
        <v>24</v>
      </c>
      <c r="E297" s="286" t="s">
        <v>16</v>
      </c>
      <c r="F297" s="467" t="s">
        <v>739</v>
      </c>
      <c r="G297" s="429" t="s">
        <v>847</v>
      </c>
      <c r="H297" s="453" t="s">
        <v>850</v>
      </c>
      <c r="I297" s="286"/>
      <c r="J297" s="315"/>
      <c r="K297" s="286"/>
      <c r="L297" s="288"/>
      <c r="M297" s="288"/>
      <c r="N297" s="288"/>
      <c r="O297" s="289"/>
      <c r="P297" s="286"/>
      <c r="Q297" s="290"/>
      <c r="R297" s="290"/>
      <c r="S297" s="290"/>
      <c r="T297" s="290"/>
      <c r="U297" s="290"/>
      <c r="V297" s="285"/>
      <c r="W297" s="292"/>
      <c r="X297" s="293"/>
      <c r="Y297" s="305"/>
      <c r="Z297" s="305"/>
      <c r="AA297" s="309"/>
      <c r="AB297" s="309"/>
      <c r="AC297" s="309"/>
      <c r="AD297" s="309"/>
      <c r="AE297" s="309"/>
      <c r="AF297" s="309"/>
      <c r="AG297" s="309"/>
      <c r="AH297" s="311"/>
      <c r="AI297" s="311"/>
      <c r="AJ297" s="311"/>
      <c r="AK297" s="311"/>
      <c r="AL297" s="311"/>
      <c r="AM297" s="309"/>
      <c r="AN297" s="309"/>
      <c r="AO297" s="309"/>
      <c r="AP297" s="311"/>
      <c r="AQ297" s="311"/>
      <c r="AR297" s="311"/>
      <c r="AS297" s="313"/>
    </row>
    <row r="298" spans="1:45" s="314" customFormat="1" x14ac:dyDescent="0.15">
      <c r="A298" s="302"/>
      <c r="B298" s="303"/>
      <c r="C298" s="303"/>
      <c r="D298" s="284" t="s">
        <v>24</v>
      </c>
      <c r="E298" s="286" t="s">
        <v>553</v>
      </c>
      <c r="F298" s="467"/>
      <c r="G298" s="431"/>
      <c r="H298" s="455"/>
      <c r="I298" s="286"/>
      <c r="J298" s="315"/>
      <c r="K298" s="286"/>
      <c r="L298" s="288"/>
      <c r="M298" s="288"/>
      <c r="N298" s="288"/>
      <c r="O298" s="289"/>
      <c r="P298" s="286"/>
      <c r="Q298" s="290"/>
      <c r="R298" s="290"/>
      <c r="S298" s="290"/>
      <c r="T298" s="290"/>
      <c r="U298" s="290"/>
      <c r="V298" s="285"/>
      <c r="W298" s="292"/>
      <c r="X298" s="293"/>
      <c r="Y298" s="305"/>
      <c r="Z298" s="305"/>
      <c r="AA298" s="309"/>
      <c r="AB298" s="309"/>
      <c r="AC298" s="309"/>
      <c r="AD298" s="309"/>
      <c r="AE298" s="309"/>
      <c r="AF298" s="309"/>
      <c r="AG298" s="309"/>
      <c r="AH298" s="311"/>
      <c r="AI298" s="311"/>
      <c r="AJ298" s="311"/>
      <c r="AK298" s="311"/>
      <c r="AL298" s="311"/>
      <c r="AM298" s="309"/>
      <c r="AN298" s="309"/>
      <c r="AO298" s="309"/>
      <c r="AP298" s="311"/>
      <c r="AQ298" s="311"/>
      <c r="AR298" s="311"/>
      <c r="AS298" s="313"/>
    </row>
    <row r="299" spans="1:45" s="314" customFormat="1" x14ac:dyDescent="0.15">
      <c r="A299" s="283"/>
      <c r="B299" s="283"/>
      <c r="C299" s="283"/>
      <c r="D299" s="284" t="s">
        <v>23</v>
      </c>
      <c r="E299" s="285" t="s">
        <v>25</v>
      </c>
      <c r="F299" s="467"/>
      <c r="G299" s="431"/>
      <c r="H299" s="455"/>
      <c r="I299" s="316"/>
      <c r="J299" s="315"/>
      <c r="K299" s="316"/>
      <c r="L299" s="316"/>
      <c r="M299" s="316"/>
      <c r="N299" s="316"/>
      <c r="O299" s="317"/>
      <c r="P299" s="316"/>
      <c r="Q299" s="290"/>
      <c r="R299" s="290"/>
      <c r="S299" s="290"/>
      <c r="T299" s="290"/>
      <c r="U299" s="290"/>
      <c r="V299" s="291"/>
      <c r="W299" s="292"/>
      <c r="X299" s="293"/>
      <c r="Y299" s="305"/>
      <c r="Z299" s="305"/>
      <c r="AA299" s="309"/>
      <c r="AB299" s="309"/>
      <c r="AC299" s="309"/>
      <c r="AD299" s="309"/>
      <c r="AE299" s="309"/>
      <c r="AF299" s="309"/>
      <c r="AG299" s="309"/>
      <c r="AH299" s="311"/>
      <c r="AI299" s="311"/>
      <c r="AJ299" s="311"/>
      <c r="AK299" s="311"/>
      <c r="AL299" s="311"/>
      <c r="AM299" s="309"/>
      <c r="AN299" s="309"/>
      <c r="AO299" s="309"/>
      <c r="AP299" s="311"/>
      <c r="AQ299" s="311"/>
      <c r="AR299" s="311"/>
      <c r="AS299" s="313"/>
    </row>
    <row r="300" spans="1:45" s="314" customFormat="1" x14ac:dyDescent="0.15">
      <c r="A300" s="302"/>
      <c r="B300" s="303"/>
      <c r="C300" s="303"/>
      <c r="D300" s="284" t="s">
        <v>23</v>
      </c>
      <c r="E300" s="285" t="s">
        <v>16</v>
      </c>
      <c r="F300" s="467"/>
      <c r="G300" s="431"/>
      <c r="H300" s="455"/>
      <c r="I300" s="316"/>
      <c r="J300" s="315"/>
      <c r="K300" s="316"/>
      <c r="L300" s="316"/>
      <c r="M300" s="316"/>
      <c r="N300" s="316"/>
      <c r="O300" s="289"/>
      <c r="P300" s="316"/>
      <c r="Q300" s="290"/>
      <c r="R300" s="290"/>
      <c r="S300" s="290"/>
      <c r="T300" s="290"/>
      <c r="U300" s="290"/>
      <c r="V300" s="291"/>
      <c r="W300" s="292"/>
      <c r="X300" s="293"/>
      <c r="Y300" s="305"/>
      <c r="Z300" s="305"/>
      <c r="AA300" s="309"/>
      <c r="AB300" s="309"/>
      <c r="AC300" s="309"/>
      <c r="AD300" s="309"/>
      <c r="AE300" s="309"/>
      <c r="AF300" s="309"/>
      <c r="AG300" s="309"/>
      <c r="AH300" s="311"/>
      <c r="AI300" s="311"/>
      <c r="AJ300" s="311"/>
      <c r="AK300" s="311"/>
      <c r="AL300" s="311"/>
      <c r="AM300" s="309"/>
      <c r="AN300" s="309"/>
      <c r="AO300" s="309"/>
      <c r="AP300" s="311"/>
      <c r="AQ300" s="311"/>
      <c r="AR300" s="311"/>
      <c r="AS300" s="313"/>
    </row>
    <row r="301" spans="1:45" s="314" customFormat="1" x14ac:dyDescent="0.15">
      <c r="A301" s="302"/>
      <c r="B301" s="303"/>
      <c r="C301" s="303"/>
      <c r="D301" s="284" t="s">
        <v>23</v>
      </c>
      <c r="E301" s="286" t="s">
        <v>553</v>
      </c>
      <c r="F301" s="467"/>
      <c r="G301" s="431"/>
      <c r="H301" s="455"/>
      <c r="I301" s="316"/>
      <c r="J301" s="315"/>
      <c r="K301" s="316"/>
      <c r="L301" s="316"/>
      <c r="M301" s="316"/>
      <c r="N301" s="316"/>
      <c r="O301" s="289"/>
      <c r="P301" s="316"/>
      <c r="Q301" s="290"/>
      <c r="R301" s="290"/>
      <c r="S301" s="290"/>
      <c r="T301" s="290"/>
      <c r="U301" s="290"/>
      <c r="V301" s="291"/>
      <c r="W301" s="292"/>
      <c r="X301" s="293"/>
      <c r="Y301" s="305"/>
      <c r="Z301" s="305"/>
      <c r="AA301" s="309"/>
      <c r="AB301" s="309"/>
      <c r="AC301" s="309"/>
      <c r="AD301" s="309"/>
      <c r="AE301" s="309"/>
      <c r="AF301" s="309"/>
      <c r="AG301" s="309"/>
      <c r="AH301" s="311"/>
      <c r="AI301" s="311"/>
      <c r="AJ301" s="311"/>
      <c r="AK301" s="311"/>
      <c r="AL301" s="311"/>
      <c r="AM301" s="309"/>
      <c r="AN301" s="309"/>
      <c r="AO301" s="309"/>
      <c r="AP301" s="311"/>
      <c r="AQ301" s="311"/>
      <c r="AR301" s="311"/>
      <c r="AS301" s="313"/>
    </row>
    <row r="302" spans="1:45" s="314" customFormat="1" x14ac:dyDescent="0.15">
      <c r="A302" s="302"/>
      <c r="B302" s="303"/>
      <c r="C302" s="303"/>
      <c r="D302" s="284" t="s">
        <v>23</v>
      </c>
      <c r="E302" s="286" t="s">
        <v>553</v>
      </c>
      <c r="F302" s="467"/>
      <c r="G302" s="431"/>
      <c r="H302" s="455"/>
      <c r="I302" s="316"/>
      <c r="J302" s="315"/>
      <c r="K302" s="316"/>
      <c r="L302" s="316"/>
      <c r="M302" s="316"/>
      <c r="N302" s="316"/>
      <c r="O302" s="289"/>
      <c r="P302" s="316"/>
      <c r="Q302" s="290"/>
      <c r="R302" s="290"/>
      <c r="S302" s="290"/>
      <c r="T302" s="290"/>
      <c r="U302" s="290"/>
      <c r="V302" s="291"/>
      <c r="W302" s="292"/>
      <c r="X302" s="293"/>
      <c r="Y302" s="305"/>
      <c r="Z302" s="305"/>
      <c r="AA302" s="309"/>
      <c r="AB302" s="309"/>
      <c r="AC302" s="309"/>
      <c r="AD302" s="309"/>
      <c r="AE302" s="309"/>
      <c r="AF302" s="309"/>
      <c r="AG302" s="309"/>
      <c r="AH302" s="311"/>
      <c r="AI302" s="311"/>
      <c r="AJ302" s="311"/>
      <c r="AK302" s="311"/>
      <c r="AL302" s="311"/>
      <c r="AM302" s="309"/>
      <c r="AN302" s="309"/>
      <c r="AO302" s="309"/>
      <c r="AP302" s="311"/>
      <c r="AQ302" s="311"/>
      <c r="AR302" s="311"/>
      <c r="AS302" s="313"/>
    </row>
    <row r="303" spans="1:45" s="314" customFormat="1" ht="14" thickBot="1" x14ac:dyDescent="0.2">
      <c r="A303" s="318"/>
      <c r="B303" s="319"/>
      <c r="C303" s="319"/>
      <c r="D303" s="320" t="s">
        <v>23</v>
      </c>
      <c r="E303" s="321" t="s">
        <v>553</v>
      </c>
      <c r="F303" s="468"/>
      <c r="G303" s="432"/>
      <c r="H303" s="456"/>
      <c r="I303" s="323"/>
      <c r="J303" s="323"/>
      <c r="K303" s="323"/>
      <c r="L303" s="323"/>
      <c r="M303" s="323"/>
      <c r="N303" s="323"/>
      <c r="O303" s="322"/>
      <c r="P303" s="323"/>
      <c r="Q303" s="324"/>
      <c r="R303" s="324"/>
      <c r="S303" s="324"/>
      <c r="T303" s="324"/>
      <c r="U303" s="324"/>
      <c r="V303" s="325"/>
      <c r="W303" s="326"/>
      <c r="X303" s="327"/>
      <c r="Y303" s="305"/>
      <c r="Z303" s="305"/>
      <c r="AA303" s="309"/>
      <c r="AB303" s="309"/>
      <c r="AC303" s="309"/>
      <c r="AD303" s="309"/>
      <c r="AE303" s="309"/>
      <c r="AF303" s="309"/>
      <c r="AG303" s="309"/>
      <c r="AH303" s="311"/>
      <c r="AI303" s="311"/>
      <c r="AJ303" s="311"/>
      <c r="AK303" s="311"/>
      <c r="AL303" s="311"/>
      <c r="AM303" s="309"/>
      <c r="AN303" s="309"/>
      <c r="AO303" s="309"/>
      <c r="AP303" s="311"/>
      <c r="AQ303" s="311"/>
      <c r="AR303" s="311"/>
      <c r="AS303" s="313"/>
    </row>
    <row r="304" spans="1:45" s="329" customFormat="1" ht="274" thickBot="1" x14ac:dyDescent="0.2">
      <c r="A304" s="283" t="s">
        <v>701</v>
      </c>
      <c r="B304" s="283" t="s">
        <v>545</v>
      </c>
      <c r="C304" s="283" t="s">
        <v>262</v>
      </c>
      <c r="D304" s="284" t="s">
        <v>24</v>
      </c>
      <c r="E304" s="285" t="s">
        <v>25</v>
      </c>
      <c r="F304" s="467" t="s">
        <v>739</v>
      </c>
      <c r="G304" s="429" t="s">
        <v>903</v>
      </c>
      <c r="H304" s="452" t="s">
        <v>1267</v>
      </c>
      <c r="I304" s="286"/>
      <c r="J304" s="287"/>
      <c r="K304" s="286"/>
      <c r="L304" s="288"/>
      <c r="M304" s="288"/>
      <c r="N304" s="288"/>
      <c r="O304" s="289"/>
      <c r="P304" s="286"/>
      <c r="Q304" s="290"/>
      <c r="R304" s="290"/>
      <c r="S304" s="290"/>
      <c r="T304" s="290"/>
      <c r="U304" s="290"/>
      <c r="V304" s="291"/>
      <c r="W304" s="292"/>
      <c r="X304" s="293"/>
      <c r="Y304" s="305"/>
      <c r="Z304" s="305"/>
      <c r="AA304" s="309"/>
      <c r="AB304" s="309"/>
      <c r="AC304" s="309"/>
      <c r="AD304" s="309"/>
      <c r="AE304" s="309"/>
      <c r="AF304" s="309"/>
      <c r="AG304" s="309"/>
      <c r="AH304" s="311"/>
      <c r="AI304" s="311"/>
      <c r="AJ304" s="311"/>
      <c r="AK304" s="311"/>
      <c r="AL304" s="311"/>
      <c r="AM304" s="309"/>
      <c r="AN304" s="309"/>
      <c r="AO304" s="309"/>
      <c r="AP304" s="311"/>
      <c r="AQ304" s="311"/>
      <c r="AR304" s="311"/>
      <c r="AS304" s="328"/>
    </row>
    <row r="305" spans="1:45" s="331" customFormat="1" ht="91" x14ac:dyDescent="0.15">
      <c r="A305" s="302"/>
      <c r="B305" s="303"/>
      <c r="C305" s="303"/>
      <c r="D305" s="284" t="s">
        <v>24</v>
      </c>
      <c r="E305" s="285" t="s">
        <v>16</v>
      </c>
      <c r="F305" s="467" t="s">
        <v>739</v>
      </c>
      <c r="G305" s="429" t="s">
        <v>905</v>
      </c>
      <c r="H305" s="452" t="s">
        <v>904</v>
      </c>
      <c r="I305" s="286"/>
      <c r="J305" s="304"/>
      <c r="K305" s="286"/>
      <c r="L305" s="288"/>
      <c r="M305" s="288"/>
      <c r="N305" s="288"/>
      <c r="O305" s="289"/>
      <c r="P305" s="286"/>
      <c r="Q305" s="290"/>
      <c r="R305" s="290"/>
      <c r="S305" s="290"/>
      <c r="T305" s="290"/>
      <c r="U305" s="290"/>
      <c r="V305" s="291"/>
      <c r="W305" s="292"/>
      <c r="X305" s="293"/>
      <c r="Y305" s="305"/>
      <c r="Z305" s="305"/>
      <c r="AA305" s="309"/>
      <c r="AB305" s="309"/>
      <c r="AC305" s="309"/>
      <c r="AD305" s="309"/>
      <c r="AE305" s="309"/>
      <c r="AF305" s="309"/>
      <c r="AG305" s="309"/>
      <c r="AH305" s="311"/>
      <c r="AI305" s="311"/>
      <c r="AJ305" s="311"/>
      <c r="AK305" s="311"/>
      <c r="AL305" s="311"/>
      <c r="AM305" s="309"/>
      <c r="AN305" s="309"/>
      <c r="AO305" s="309"/>
      <c r="AP305" s="311"/>
      <c r="AQ305" s="311"/>
      <c r="AR305" s="311"/>
      <c r="AS305" s="330"/>
    </row>
    <row r="306" spans="1:45" s="314" customFormat="1" ht="65" x14ac:dyDescent="0.15">
      <c r="A306" s="302"/>
      <c r="B306" s="303"/>
      <c r="C306" s="303"/>
      <c r="D306" s="284" t="s">
        <v>24</v>
      </c>
      <c r="E306" s="286" t="s">
        <v>16</v>
      </c>
      <c r="F306" s="467" t="s">
        <v>739</v>
      </c>
      <c r="G306" s="429" t="s">
        <v>907</v>
      </c>
      <c r="H306" s="453" t="s">
        <v>906</v>
      </c>
      <c r="I306" s="286"/>
      <c r="J306" s="304"/>
      <c r="K306" s="286"/>
      <c r="L306" s="288"/>
      <c r="M306" s="288"/>
      <c r="N306" s="288"/>
      <c r="O306" s="289"/>
      <c r="P306" s="286"/>
      <c r="Q306" s="290"/>
      <c r="R306" s="290"/>
      <c r="S306" s="290"/>
      <c r="T306" s="290"/>
      <c r="U306" s="290"/>
      <c r="V306" s="285"/>
      <c r="W306" s="292"/>
      <c r="X306" s="293"/>
      <c r="Y306" s="305"/>
      <c r="Z306" s="305"/>
      <c r="AA306" s="309"/>
      <c r="AB306" s="309"/>
      <c r="AC306" s="309"/>
      <c r="AD306" s="309"/>
      <c r="AE306" s="309"/>
      <c r="AF306" s="309"/>
      <c r="AG306" s="309"/>
      <c r="AH306" s="311"/>
      <c r="AI306" s="311"/>
      <c r="AJ306" s="311"/>
      <c r="AK306" s="311"/>
      <c r="AL306" s="311"/>
      <c r="AM306" s="309"/>
      <c r="AN306" s="309"/>
      <c r="AO306" s="309"/>
      <c r="AP306" s="311"/>
      <c r="AQ306" s="311"/>
      <c r="AR306" s="311"/>
      <c r="AS306" s="313"/>
    </row>
    <row r="307" spans="1:45" s="314" customFormat="1" x14ac:dyDescent="0.15">
      <c r="A307" s="302"/>
      <c r="B307" s="303"/>
      <c r="C307" s="303"/>
      <c r="D307" s="284" t="s">
        <v>24</v>
      </c>
      <c r="E307" s="286" t="s">
        <v>553</v>
      </c>
      <c r="F307" s="467"/>
      <c r="G307" s="431"/>
      <c r="H307" s="455"/>
      <c r="I307" s="286"/>
      <c r="J307" s="315"/>
      <c r="K307" s="286"/>
      <c r="L307" s="288"/>
      <c r="M307" s="288"/>
      <c r="N307" s="288"/>
      <c r="O307" s="289"/>
      <c r="P307" s="286"/>
      <c r="Q307" s="290"/>
      <c r="R307" s="290"/>
      <c r="S307" s="290"/>
      <c r="T307" s="290"/>
      <c r="U307" s="290"/>
      <c r="V307" s="285"/>
      <c r="W307" s="292"/>
      <c r="X307" s="293"/>
      <c r="Y307" s="305"/>
      <c r="Z307" s="305"/>
      <c r="AA307" s="309"/>
      <c r="AB307" s="309"/>
      <c r="AC307" s="309"/>
      <c r="AD307" s="309"/>
      <c r="AE307" s="309"/>
      <c r="AF307" s="309"/>
      <c r="AG307" s="309"/>
      <c r="AH307" s="311"/>
      <c r="AI307" s="311"/>
      <c r="AJ307" s="311"/>
      <c r="AK307" s="311"/>
      <c r="AL307" s="311"/>
      <c r="AM307" s="309"/>
      <c r="AN307" s="309"/>
      <c r="AO307" s="309"/>
      <c r="AP307" s="311"/>
      <c r="AQ307" s="311"/>
      <c r="AR307" s="311"/>
      <c r="AS307" s="313"/>
    </row>
    <row r="308" spans="1:45" s="314" customFormat="1" x14ac:dyDescent="0.15">
      <c r="A308" s="302"/>
      <c r="B308" s="303"/>
      <c r="C308" s="303"/>
      <c r="D308" s="284" t="s">
        <v>24</v>
      </c>
      <c r="E308" s="286" t="s">
        <v>553</v>
      </c>
      <c r="F308" s="467"/>
      <c r="G308" s="431"/>
      <c r="H308" s="455"/>
      <c r="I308" s="286"/>
      <c r="J308" s="315"/>
      <c r="K308" s="286"/>
      <c r="L308" s="288"/>
      <c r="M308" s="288"/>
      <c r="N308" s="288"/>
      <c r="O308" s="289"/>
      <c r="P308" s="286"/>
      <c r="Q308" s="290"/>
      <c r="R308" s="290"/>
      <c r="S308" s="290"/>
      <c r="T308" s="290"/>
      <c r="U308" s="290"/>
      <c r="V308" s="285"/>
      <c r="W308" s="292"/>
      <c r="X308" s="293"/>
      <c r="Y308" s="305"/>
      <c r="Z308" s="305"/>
      <c r="AA308" s="309"/>
      <c r="AB308" s="309"/>
      <c r="AC308" s="309"/>
      <c r="AD308" s="309"/>
      <c r="AE308" s="309"/>
      <c r="AF308" s="309"/>
      <c r="AG308" s="309"/>
      <c r="AH308" s="311"/>
      <c r="AI308" s="311"/>
      <c r="AJ308" s="311"/>
      <c r="AK308" s="311"/>
      <c r="AL308" s="311"/>
      <c r="AM308" s="309"/>
      <c r="AN308" s="309"/>
      <c r="AO308" s="309"/>
      <c r="AP308" s="311"/>
      <c r="AQ308" s="311"/>
      <c r="AR308" s="311"/>
      <c r="AS308" s="313"/>
    </row>
    <row r="309" spans="1:45" s="314" customFormat="1" x14ac:dyDescent="0.15">
      <c r="A309" s="283"/>
      <c r="B309" s="283"/>
      <c r="C309" s="283"/>
      <c r="D309" s="284" t="s">
        <v>23</v>
      </c>
      <c r="E309" s="285" t="s">
        <v>25</v>
      </c>
      <c r="F309" s="467"/>
      <c r="G309" s="431"/>
      <c r="H309" s="455"/>
      <c r="I309" s="316"/>
      <c r="J309" s="315"/>
      <c r="K309" s="316"/>
      <c r="L309" s="316"/>
      <c r="M309" s="316"/>
      <c r="N309" s="316"/>
      <c r="O309" s="317"/>
      <c r="P309" s="316"/>
      <c r="Q309" s="290"/>
      <c r="R309" s="290"/>
      <c r="S309" s="290"/>
      <c r="T309" s="290"/>
      <c r="U309" s="290"/>
      <c r="V309" s="291"/>
      <c r="W309" s="292"/>
      <c r="X309" s="293"/>
      <c r="Y309" s="305"/>
      <c r="Z309" s="305"/>
      <c r="AA309" s="309"/>
      <c r="AB309" s="309"/>
      <c r="AC309" s="309"/>
      <c r="AD309" s="309"/>
      <c r="AE309" s="309"/>
      <c r="AF309" s="309"/>
      <c r="AG309" s="309"/>
      <c r="AH309" s="311"/>
      <c r="AI309" s="311"/>
      <c r="AJ309" s="311"/>
      <c r="AK309" s="311"/>
      <c r="AL309" s="311"/>
      <c r="AM309" s="309"/>
      <c r="AN309" s="309"/>
      <c r="AO309" s="309"/>
      <c r="AP309" s="311"/>
      <c r="AQ309" s="311"/>
      <c r="AR309" s="311"/>
      <c r="AS309" s="313"/>
    </row>
    <row r="310" spans="1:45" s="314" customFormat="1" x14ac:dyDescent="0.15">
      <c r="A310" s="302"/>
      <c r="B310" s="303"/>
      <c r="C310" s="303"/>
      <c r="D310" s="284" t="s">
        <v>23</v>
      </c>
      <c r="E310" s="285" t="s">
        <v>16</v>
      </c>
      <c r="F310" s="467"/>
      <c r="G310" s="431"/>
      <c r="H310" s="455"/>
      <c r="I310" s="316"/>
      <c r="J310" s="315"/>
      <c r="K310" s="316"/>
      <c r="L310" s="316"/>
      <c r="M310" s="316"/>
      <c r="N310" s="316"/>
      <c r="O310" s="289"/>
      <c r="P310" s="316"/>
      <c r="Q310" s="290"/>
      <c r="R310" s="290"/>
      <c r="S310" s="290"/>
      <c r="T310" s="290"/>
      <c r="U310" s="290"/>
      <c r="V310" s="291"/>
      <c r="W310" s="292"/>
      <c r="X310" s="293"/>
      <c r="Y310" s="305"/>
      <c r="Z310" s="305"/>
      <c r="AA310" s="309"/>
      <c r="AB310" s="309"/>
      <c r="AC310" s="309"/>
      <c r="AD310" s="309"/>
      <c r="AE310" s="309"/>
      <c r="AF310" s="309"/>
      <c r="AG310" s="309"/>
      <c r="AH310" s="311"/>
      <c r="AI310" s="311"/>
      <c r="AJ310" s="311"/>
      <c r="AK310" s="311"/>
      <c r="AL310" s="311"/>
      <c r="AM310" s="309"/>
      <c r="AN310" s="309"/>
      <c r="AO310" s="309"/>
      <c r="AP310" s="311"/>
      <c r="AQ310" s="311"/>
      <c r="AR310" s="311"/>
      <c r="AS310" s="313"/>
    </row>
    <row r="311" spans="1:45" s="314" customFormat="1" x14ac:dyDescent="0.15">
      <c r="A311" s="302"/>
      <c r="B311" s="303"/>
      <c r="C311" s="303"/>
      <c r="D311" s="284" t="s">
        <v>23</v>
      </c>
      <c r="E311" s="286" t="s">
        <v>553</v>
      </c>
      <c r="F311" s="467"/>
      <c r="G311" s="431"/>
      <c r="H311" s="455"/>
      <c r="I311" s="316"/>
      <c r="J311" s="315"/>
      <c r="K311" s="316"/>
      <c r="L311" s="316"/>
      <c r="M311" s="316"/>
      <c r="N311" s="316"/>
      <c r="O311" s="289"/>
      <c r="P311" s="316"/>
      <c r="Q311" s="290"/>
      <c r="R311" s="290"/>
      <c r="S311" s="290"/>
      <c r="T311" s="290"/>
      <c r="U311" s="290"/>
      <c r="V311" s="291"/>
      <c r="W311" s="292"/>
      <c r="X311" s="293"/>
      <c r="Y311" s="305"/>
      <c r="Z311" s="305"/>
      <c r="AA311" s="309"/>
      <c r="AB311" s="309"/>
      <c r="AC311" s="309"/>
      <c r="AD311" s="309"/>
      <c r="AE311" s="309"/>
      <c r="AF311" s="309"/>
      <c r="AG311" s="309"/>
      <c r="AH311" s="311"/>
      <c r="AI311" s="311"/>
      <c r="AJ311" s="311"/>
      <c r="AK311" s="311"/>
      <c r="AL311" s="311"/>
      <c r="AM311" s="309"/>
      <c r="AN311" s="309"/>
      <c r="AO311" s="309"/>
      <c r="AP311" s="311"/>
      <c r="AQ311" s="311"/>
      <c r="AR311" s="311"/>
      <c r="AS311" s="313"/>
    </row>
    <row r="312" spans="1:45" s="314" customFormat="1" x14ac:dyDescent="0.15">
      <c r="A312" s="302"/>
      <c r="B312" s="303"/>
      <c r="C312" s="303"/>
      <c r="D312" s="284" t="s">
        <v>23</v>
      </c>
      <c r="E312" s="286" t="s">
        <v>553</v>
      </c>
      <c r="F312" s="467"/>
      <c r="G312" s="431"/>
      <c r="H312" s="455"/>
      <c r="I312" s="316"/>
      <c r="J312" s="315"/>
      <c r="K312" s="316"/>
      <c r="L312" s="316"/>
      <c r="M312" s="316"/>
      <c r="N312" s="316"/>
      <c r="O312" s="289"/>
      <c r="P312" s="316"/>
      <c r="Q312" s="290"/>
      <c r="R312" s="290"/>
      <c r="S312" s="290"/>
      <c r="T312" s="290"/>
      <c r="U312" s="290"/>
      <c r="V312" s="291"/>
      <c r="W312" s="292"/>
      <c r="X312" s="293"/>
      <c r="Y312" s="305"/>
      <c r="Z312" s="305"/>
      <c r="AA312" s="309"/>
      <c r="AB312" s="309"/>
      <c r="AC312" s="309"/>
      <c r="AD312" s="309"/>
      <c r="AE312" s="309"/>
      <c r="AF312" s="309"/>
      <c r="AG312" s="309"/>
      <c r="AH312" s="311"/>
      <c r="AI312" s="311"/>
      <c r="AJ312" s="311"/>
      <c r="AK312" s="311"/>
      <c r="AL312" s="311"/>
      <c r="AM312" s="309"/>
      <c r="AN312" s="309"/>
      <c r="AO312" s="309"/>
      <c r="AP312" s="311"/>
      <c r="AQ312" s="311"/>
      <c r="AR312" s="311"/>
      <c r="AS312" s="313"/>
    </row>
    <row r="313" spans="1:45" s="314" customFormat="1" ht="14" thickBot="1" x14ac:dyDescent="0.2">
      <c r="A313" s="318"/>
      <c r="B313" s="319"/>
      <c r="C313" s="319"/>
      <c r="D313" s="320" t="s">
        <v>23</v>
      </c>
      <c r="E313" s="321" t="s">
        <v>553</v>
      </c>
      <c r="F313" s="468"/>
      <c r="G313" s="432"/>
      <c r="H313" s="456"/>
      <c r="I313" s="323"/>
      <c r="J313" s="323"/>
      <c r="K313" s="323"/>
      <c r="L313" s="323"/>
      <c r="M313" s="323"/>
      <c r="N313" s="323"/>
      <c r="O313" s="322"/>
      <c r="P313" s="323"/>
      <c r="Q313" s="324"/>
      <c r="R313" s="324"/>
      <c r="S313" s="324"/>
      <c r="T313" s="324"/>
      <c r="U313" s="324"/>
      <c r="V313" s="325"/>
      <c r="W313" s="326"/>
      <c r="X313" s="327"/>
      <c r="Y313" s="305"/>
      <c r="Z313" s="305"/>
      <c r="AA313" s="309"/>
      <c r="AB313" s="309"/>
      <c r="AC313" s="309"/>
      <c r="AD313" s="309"/>
      <c r="AE313" s="309"/>
      <c r="AF313" s="309"/>
      <c r="AG313" s="309"/>
      <c r="AH313" s="311"/>
      <c r="AI313" s="311"/>
      <c r="AJ313" s="311"/>
      <c r="AK313" s="311"/>
      <c r="AL313" s="311"/>
      <c r="AM313" s="309"/>
      <c r="AN313" s="309"/>
      <c r="AO313" s="309"/>
      <c r="AP313" s="311"/>
      <c r="AQ313" s="311"/>
      <c r="AR313" s="311"/>
      <c r="AS313" s="313"/>
    </row>
    <row r="314" spans="1:45" s="329" customFormat="1" ht="274" thickBot="1" x14ac:dyDescent="0.2">
      <c r="A314" s="283" t="s">
        <v>701</v>
      </c>
      <c r="B314" s="283" t="s">
        <v>545</v>
      </c>
      <c r="C314" s="283" t="s">
        <v>263</v>
      </c>
      <c r="D314" s="284" t="s">
        <v>24</v>
      </c>
      <c r="E314" s="285" t="s">
        <v>25</v>
      </c>
      <c r="F314" s="467" t="s">
        <v>739</v>
      </c>
      <c r="G314" s="429" t="s">
        <v>903</v>
      </c>
      <c r="H314" s="452" t="s">
        <v>902</v>
      </c>
      <c r="I314" s="286"/>
      <c r="J314" s="287"/>
      <c r="K314" s="286"/>
      <c r="L314" s="288"/>
      <c r="M314" s="288"/>
      <c r="N314" s="288"/>
      <c r="O314" s="289"/>
      <c r="P314" s="286"/>
      <c r="Q314" s="290"/>
      <c r="R314" s="290"/>
      <c r="S314" s="290"/>
      <c r="T314" s="290"/>
      <c r="U314" s="290"/>
      <c r="V314" s="291"/>
      <c r="W314" s="292"/>
      <c r="X314" s="293"/>
      <c r="Y314" s="305"/>
      <c r="Z314" s="305"/>
      <c r="AA314" s="309"/>
      <c r="AB314" s="309"/>
      <c r="AC314" s="309"/>
      <c r="AD314" s="309"/>
      <c r="AE314" s="309"/>
      <c r="AF314" s="309"/>
      <c r="AG314" s="309"/>
      <c r="AH314" s="311"/>
      <c r="AI314" s="311"/>
      <c r="AJ314" s="311"/>
      <c r="AK314" s="311"/>
      <c r="AL314" s="311"/>
      <c r="AM314" s="309"/>
      <c r="AN314" s="309"/>
      <c r="AO314" s="309"/>
      <c r="AP314" s="311"/>
      <c r="AQ314" s="311"/>
      <c r="AR314" s="311"/>
      <c r="AS314" s="328"/>
    </row>
    <row r="315" spans="1:45" s="331" customFormat="1" ht="91" x14ac:dyDescent="0.15">
      <c r="A315" s="302"/>
      <c r="B315" s="303"/>
      <c r="C315" s="303"/>
      <c r="D315" s="284" t="s">
        <v>24</v>
      </c>
      <c r="E315" s="285" t="s">
        <v>16</v>
      </c>
      <c r="F315" s="467" t="s">
        <v>739</v>
      </c>
      <c r="G315" s="429" t="s">
        <v>905</v>
      </c>
      <c r="H315" s="452" t="s">
        <v>904</v>
      </c>
      <c r="I315" s="286"/>
      <c r="J315" s="304"/>
      <c r="K315" s="286"/>
      <c r="L315" s="288"/>
      <c r="M315" s="288"/>
      <c r="N315" s="288"/>
      <c r="O315" s="289"/>
      <c r="P315" s="286"/>
      <c r="Q315" s="290"/>
      <c r="R315" s="290"/>
      <c r="S315" s="290"/>
      <c r="T315" s="290"/>
      <c r="U315" s="290"/>
      <c r="V315" s="291"/>
      <c r="W315" s="292"/>
      <c r="X315" s="293"/>
      <c r="Y315" s="305"/>
      <c r="Z315" s="305"/>
      <c r="AA315" s="309"/>
      <c r="AB315" s="309"/>
      <c r="AC315" s="309"/>
      <c r="AD315" s="309"/>
      <c r="AE315" s="309"/>
      <c r="AF315" s="309"/>
      <c r="AG315" s="309"/>
      <c r="AH315" s="311"/>
      <c r="AI315" s="311"/>
      <c r="AJ315" s="311"/>
      <c r="AK315" s="311"/>
      <c r="AL315" s="311"/>
      <c r="AM315" s="309"/>
      <c r="AN315" s="309"/>
      <c r="AO315" s="309"/>
      <c r="AP315" s="311"/>
      <c r="AQ315" s="311"/>
      <c r="AR315" s="311"/>
      <c r="AS315" s="330"/>
    </row>
    <row r="316" spans="1:45" s="314" customFormat="1" ht="65" x14ac:dyDescent="0.15">
      <c r="A316" s="302"/>
      <c r="B316" s="303"/>
      <c r="C316" s="303"/>
      <c r="D316" s="284" t="s">
        <v>24</v>
      </c>
      <c r="E316" s="286" t="s">
        <v>16</v>
      </c>
      <c r="F316" s="467" t="s">
        <v>739</v>
      </c>
      <c r="G316" s="429" t="s">
        <v>907</v>
      </c>
      <c r="H316" s="453" t="s">
        <v>906</v>
      </c>
      <c r="I316" s="286"/>
      <c r="J316" s="304"/>
      <c r="K316" s="286"/>
      <c r="L316" s="288"/>
      <c r="M316" s="288"/>
      <c r="N316" s="288"/>
      <c r="O316" s="289"/>
      <c r="P316" s="286"/>
      <c r="Q316" s="290"/>
      <c r="R316" s="290"/>
      <c r="S316" s="290"/>
      <c r="T316" s="290"/>
      <c r="U316" s="290"/>
      <c r="V316" s="285"/>
      <c r="W316" s="292"/>
      <c r="X316" s="293"/>
      <c r="Y316" s="305"/>
      <c r="Z316" s="305"/>
      <c r="AA316" s="309"/>
      <c r="AB316" s="309"/>
      <c r="AC316" s="309"/>
      <c r="AD316" s="309"/>
      <c r="AE316" s="309"/>
      <c r="AF316" s="309"/>
      <c r="AG316" s="309"/>
      <c r="AH316" s="311"/>
      <c r="AI316" s="311"/>
      <c r="AJ316" s="311"/>
      <c r="AK316" s="311"/>
      <c r="AL316" s="311"/>
      <c r="AM316" s="309"/>
      <c r="AN316" s="309"/>
      <c r="AO316" s="309"/>
      <c r="AP316" s="311"/>
      <c r="AQ316" s="311"/>
      <c r="AR316" s="311"/>
      <c r="AS316" s="313"/>
    </row>
    <row r="317" spans="1:45" s="314" customFormat="1" x14ac:dyDescent="0.15">
      <c r="A317" s="302"/>
      <c r="B317" s="303"/>
      <c r="C317" s="303"/>
      <c r="D317" s="284" t="s">
        <v>24</v>
      </c>
      <c r="E317" s="286" t="s">
        <v>553</v>
      </c>
      <c r="F317" s="467"/>
      <c r="G317" s="431"/>
      <c r="H317" s="455"/>
      <c r="I317" s="286"/>
      <c r="J317" s="315"/>
      <c r="K317" s="286"/>
      <c r="L317" s="288"/>
      <c r="M317" s="288"/>
      <c r="N317" s="288"/>
      <c r="O317" s="289"/>
      <c r="P317" s="286"/>
      <c r="Q317" s="290"/>
      <c r="R317" s="290"/>
      <c r="S317" s="290"/>
      <c r="T317" s="290"/>
      <c r="U317" s="290"/>
      <c r="V317" s="285"/>
      <c r="W317" s="292"/>
      <c r="X317" s="293"/>
      <c r="Y317" s="305"/>
      <c r="Z317" s="305"/>
      <c r="AA317" s="309"/>
      <c r="AB317" s="309"/>
      <c r="AC317" s="309"/>
      <c r="AD317" s="309"/>
      <c r="AE317" s="309"/>
      <c r="AF317" s="309"/>
      <c r="AG317" s="309"/>
      <c r="AH317" s="311"/>
      <c r="AI317" s="311"/>
      <c r="AJ317" s="311"/>
      <c r="AK317" s="311"/>
      <c r="AL317" s="311"/>
      <c r="AM317" s="309"/>
      <c r="AN317" s="309"/>
      <c r="AO317" s="309"/>
      <c r="AP317" s="311"/>
      <c r="AQ317" s="311"/>
      <c r="AR317" s="311"/>
      <c r="AS317" s="313"/>
    </row>
    <row r="318" spans="1:45" s="314" customFormat="1" x14ac:dyDescent="0.15">
      <c r="A318" s="302"/>
      <c r="B318" s="303"/>
      <c r="C318" s="303"/>
      <c r="D318" s="284" t="s">
        <v>24</v>
      </c>
      <c r="E318" s="286" t="s">
        <v>553</v>
      </c>
      <c r="F318" s="467"/>
      <c r="G318" s="431"/>
      <c r="H318" s="455"/>
      <c r="I318" s="286"/>
      <c r="J318" s="315"/>
      <c r="K318" s="286"/>
      <c r="L318" s="288"/>
      <c r="M318" s="288"/>
      <c r="N318" s="288"/>
      <c r="O318" s="289"/>
      <c r="P318" s="286"/>
      <c r="Q318" s="290"/>
      <c r="R318" s="290"/>
      <c r="S318" s="290"/>
      <c r="T318" s="290"/>
      <c r="U318" s="290"/>
      <c r="V318" s="285"/>
      <c r="W318" s="292"/>
      <c r="X318" s="293"/>
      <c r="Y318" s="305"/>
      <c r="Z318" s="305"/>
      <c r="AA318" s="309"/>
      <c r="AB318" s="309"/>
      <c r="AC318" s="309"/>
      <c r="AD318" s="309"/>
      <c r="AE318" s="309"/>
      <c r="AF318" s="309"/>
      <c r="AG318" s="309"/>
      <c r="AH318" s="311"/>
      <c r="AI318" s="311"/>
      <c r="AJ318" s="311"/>
      <c r="AK318" s="311"/>
      <c r="AL318" s="311"/>
      <c r="AM318" s="309"/>
      <c r="AN318" s="309"/>
      <c r="AO318" s="309"/>
      <c r="AP318" s="311"/>
      <c r="AQ318" s="311"/>
      <c r="AR318" s="311"/>
      <c r="AS318" s="313"/>
    </row>
    <row r="319" spans="1:45" s="314" customFormat="1" x14ac:dyDescent="0.15">
      <c r="A319" s="283"/>
      <c r="B319" s="283"/>
      <c r="C319" s="283"/>
      <c r="D319" s="284" t="s">
        <v>23</v>
      </c>
      <c r="E319" s="285" t="s">
        <v>25</v>
      </c>
      <c r="F319" s="467"/>
      <c r="G319" s="431"/>
      <c r="H319" s="455"/>
      <c r="I319" s="316"/>
      <c r="J319" s="315"/>
      <c r="K319" s="316"/>
      <c r="L319" s="316"/>
      <c r="M319" s="316"/>
      <c r="N319" s="316"/>
      <c r="O319" s="317"/>
      <c r="P319" s="316"/>
      <c r="Q319" s="290"/>
      <c r="R319" s="290"/>
      <c r="S319" s="290"/>
      <c r="T319" s="290"/>
      <c r="U319" s="290"/>
      <c r="V319" s="291"/>
      <c r="W319" s="292"/>
      <c r="X319" s="293"/>
      <c r="Y319" s="305"/>
      <c r="Z319" s="305"/>
      <c r="AA319" s="309"/>
      <c r="AB319" s="309"/>
      <c r="AC319" s="309"/>
      <c r="AD319" s="309"/>
      <c r="AE319" s="309"/>
      <c r="AF319" s="309"/>
      <c r="AG319" s="309"/>
      <c r="AH319" s="311"/>
      <c r="AI319" s="311"/>
      <c r="AJ319" s="311"/>
      <c r="AK319" s="311"/>
      <c r="AL319" s="311"/>
      <c r="AM319" s="309"/>
      <c r="AN319" s="309"/>
      <c r="AO319" s="309"/>
      <c r="AP319" s="311"/>
      <c r="AQ319" s="311"/>
      <c r="AR319" s="311"/>
      <c r="AS319" s="313"/>
    </row>
    <row r="320" spans="1:45" s="314" customFormat="1" x14ac:dyDescent="0.15">
      <c r="A320" s="302"/>
      <c r="B320" s="303"/>
      <c r="C320" s="303"/>
      <c r="D320" s="284" t="s">
        <v>23</v>
      </c>
      <c r="E320" s="285" t="s">
        <v>16</v>
      </c>
      <c r="F320" s="467"/>
      <c r="G320" s="431"/>
      <c r="H320" s="455"/>
      <c r="I320" s="316"/>
      <c r="J320" s="315"/>
      <c r="K320" s="316"/>
      <c r="L320" s="316"/>
      <c r="M320" s="316"/>
      <c r="N320" s="316"/>
      <c r="O320" s="289"/>
      <c r="P320" s="316"/>
      <c r="Q320" s="290"/>
      <c r="R320" s="290"/>
      <c r="S320" s="290"/>
      <c r="T320" s="290"/>
      <c r="U320" s="290"/>
      <c r="V320" s="291"/>
      <c r="W320" s="292"/>
      <c r="X320" s="293"/>
      <c r="Y320" s="305"/>
      <c r="Z320" s="305"/>
      <c r="AA320" s="309"/>
      <c r="AB320" s="309"/>
      <c r="AC320" s="309"/>
      <c r="AD320" s="309"/>
      <c r="AE320" s="309"/>
      <c r="AF320" s="309"/>
      <c r="AG320" s="309"/>
      <c r="AH320" s="311"/>
      <c r="AI320" s="311"/>
      <c r="AJ320" s="311"/>
      <c r="AK320" s="311"/>
      <c r="AL320" s="311"/>
      <c r="AM320" s="309"/>
      <c r="AN320" s="309"/>
      <c r="AO320" s="309"/>
      <c r="AP320" s="311"/>
      <c r="AQ320" s="311"/>
      <c r="AR320" s="311"/>
      <c r="AS320" s="313"/>
    </row>
    <row r="321" spans="1:45" s="314" customFormat="1" x14ac:dyDescent="0.15">
      <c r="A321" s="302"/>
      <c r="B321" s="303"/>
      <c r="C321" s="303"/>
      <c r="D321" s="284" t="s">
        <v>23</v>
      </c>
      <c r="E321" s="286" t="s">
        <v>553</v>
      </c>
      <c r="F321" s="467"/>
      <c r="G321" s="431"/>
      <c r="H321" s="455"/>
      <c r="I321" s="316"/>
      <c r="J321" s="315"/>
      <c r="K321" s="316"/>
      <c r="L321" s="316"/>
      <c r="M321" s="316"/>
      <c r="N321" s="316"/>
      <c r="O321" s="289"/>
      <c r="P321" s="316"/>
      <c r="Q321" s="290"/>
      <c r="R321" s="290"/>
      <c r="S321" s="290"/>
      <c r="T321" s="290"/>
      <c r="U321" s="290"/>
      <c r="V321" s="291"/>
      <c r="W321" s="292"/>
      <c r="X321" s="293"/>
      <c r="Y321" s="305"/>
      <c r="Z321" s="305"/>
      <c r="AA321" s="309"/>
      <c r="AB321" s="309"/>
      <c r="AC321" s="309"/>
      <c r="AD321" s="309"/>
      <c r="AE321" s="309"/>
      <c r="AF321" s="309"/>
      <c r="AG321" s="309"/>
      <c r="AH321" s="311"/>
      <c r="AI321" s="311"/>
      <c r="AJ321" s="311"/>
      <c r="AK321" s="311"/>
      <c r="AL321" s="311"/>
      <c r="AM321" s="309"/>
      <c r="AN321" s="309"/>
      <c r="AO321" s="309"/>
      <c r="AP321" s="311"/>
      <c r="AQ321" s="311"/>
      <c r="AR321" s="311"/>
      <c r="AS321" s="313"/>
    </row>
    <row r="322" spans="1:45" s="314" customFormat="1" x14ac:dyDescent="0.15">
      <c r="A322" s="302"/>
      <c r="B322" s="303"/>
      <c r="C322" s="303"/>
      <c r="D322" s="284" t="s">
        <v>23</v>
      </c>
      <c r="E322" s="286" t="s">
        <v>553</v>
      </c>
      <c r="F322" s="467"/>
      <c r="G322" s="431"/>
      <c r="H322" s="455"/>
      <c r="I322" s="316"/>
      <c r="J322" s="315"/>
      <c r="K322" s="316"/>
      <c r="L322" s="316"/>
      <c r="M322" s="316"/>
      <c r="N322" s="316"/>
      <c r="O322" s="289"/>
      <c r="P322" s="316"/>
      <c r="Q322" s="290"/>
      <c r="R322" s="290"/>
      <c r="S322" s="290"/>
      <c r="T322" s="290"/>
      <c r="U322" s="290"/>
      <c r="V322" s="291"/>
      <c r="W322" s="292"/>
      <c r="X322" s="293"/>
      <c r="Y322" s="305"/>
      <c r="Z322" s="305"/>
      <c r="AA322" s="309"/>
      <c r="AB322" s="309"/>
      <c r="AC322" s="309"/>
      <c r="AD322" s="309"/>
      <c r="AE322" s="309"/>
      <c r="AF322" s="309"/>
      <c r="AG322" s="309"/>
      <c r="AH322" s="311"/>
      <c r="AI322" s="311"/>
      <c r="AJ322" s="311"/>
      <c r="AK322" s="311"/>
      <c r="AL322" s="311"/>
      <c r="AM322" s="309"/>
      <c r="AN322" s="309"/>
      <c r="AO322" s="309"/>
      <c r="AP322" s="311"/>
      <c r="AQ322" s="311"/>
      <c r="AR322" s="311"/>
      <c r="AS322" s="313"/>
    </row>
    <row r="323" spans="1:45" s="314" customFormat="1" ht="14" thickBot="1" x14ac:dyDescent="0.2">
      <c r="A323" s="318"/>
      <c r="B323" s="319"/>
      <c r="C323" s="319"/>
      <c r="D323" s="320" t="s">
        <v>23</v>
      </c>
      <c r="E323" s="321" t="s">
        <v>553</v>
      </c>
      <c r="F323" s="468"/>
      <c r="G323" s="432"/>
      <c r="H323" s="456"/>
      <c r="I323" s="323"/>
      <c r="J323" s="323"/>
      <c r="K323" s="323"/>
      <c r="L323" s="323"/>
      <c r="M323" s="323"/>
      <c r="N323" s="323"/>
      <c r="O323" s="322"/>
      <c r="P323" s="323"/>
      <c r="Q323" s="324"/>
      <c r="R323" s="324"/>
      <c r="S323" s="324"/>
      <c r="T323" s="324"/>
      <c r="U323" s="324"/>
      <c r="V323" s="325"/>
      <c r="W323" s="326"/>
      <c r="X323" s="327"/>
      <c r="Y323" s="305"/>
      <c r="Z323" s="305"/>
      <c r="AA323" s="309"/>
      <c r="AB323" s="309"/>
      <c r="AC323" s="309"/>
      <c r="AD323" s="309"/>
      <c r="AE323" s="309"/>
      <c r="AF323" s="309"/>
      <c r="AG323" s="309"/>
      <c r="AH323" s="311"/>
      <c r="AI323" s="311"/>
      <c r="AJ323" s="311"/>
      <c r="AK323" s="311"/>
      <c r="AL323" s="311"/>
      <c r="AM323" s="309"/>
      <c r="AN323" s="309"/>
      <c r="AO323" s="309"/>
      <c r="AP323" s="311"/>
      <c r="AQ323" s="311"/>
      <c r="AR323" s="311"/>
      <c r="AS323" s="313"/>
    </row>
    <row r="324" spans="1:45" s="329" customFormat="1" ht="274" thickBot="1" x14ac:dyDescent="0.2">
      <c r="A324" s="283" t="s">
        <v>701</v>
      </c>
      <c r="B324" s="283" t="s">
        <v>545</v>
      </c>
      <c r="C324" s="283" t="s">
        <v>264</v>
      </c>
      <c r="D324" s="284" t="s">
        <v>24</v>
      </c>
      <c r="E324" s="285" t="s">
        <v>25</v>
      </c>
      <c r="F324" s="467" t="s">
        <v>739</v>
      </c>
      <c r="G324" s="429" t="s">
        <v>1168</v>
      </c>
      <c r="H324" s="452" t="s">
        <v>913</v>
      </c>
      <c r="I324" s="286"/>
      <c r="J324" s="287"/>
      <c r="K324" s="286"/>
      <c r="L324" s="288"/>
      <c r="M324" s="288"/>
      <c r="N324" s="288"/>
      <c r="O324" s="289"/>
      <c r="P324" s="286"/>
      <c r="Q324" s="290"/>
      <c r="R324" s="290"/>
      <c r="S324" s="290"/>
      <c r="T324" s="290"/>
      <c r="U324" s="290"/>
      <c r="V324" s="291"/>
      <c r="W324" s="292"/>
      <c r="X324" s="293"/>
      <c r="Y324" s="305"/>
      <c r="Z324" s="305"/>
      <c r="AA324" s="309"/>
      <c r="AB324" s="309"/>
      <c r="AC324" s="309"/>
      <c r="AD324" s="309"/>
      <c r="AE324" s="309"/>
      <c r="AF324" s="309"/>
      <c r="AG324" s="309"/>
      <c r="AH324" s="311"/>
      <c r="AI324" s="311"/>
      <c r="AJ324" s="311"/>
      <c r="AK324" s="311"/>
      <c r="AL324" s="311"/>
      <c r="AM324" s="309"/>
      <c r="AN324" s="309"/>
      <c r="AO324" s="309"/>
      <c r="AP324" s="311"/>
      <c r="AQ324" s="311"/>
      <c r="AR324" s="311"/>
      <c r="AS324" s="328"/>
    </row>
    <row r="325" spans="1:45" s="331" customFormat="1" ht="52" x14ac:dyDescent="0.15">
      <c r="A325" s="302"/>
      <c r="B325" s="303"/>
      <c r="C325" s="303"/>
      <c r="D325" s="284" t="s">
        <v>24</v>
      </c>
      <c r="E325" s="285" t="s">
        <v>16</v>
      </c>
      <c r="F325" s="467" t="s">
        <v>739</v>
      </c>
      <c r="G325" s="429" t="s">
        <v>1169</v>
      </c>
      <c r="H325" s="452" t="s">
        <v>914</v>
      </c>
      <c r="I325" s="286"/>
      <c r="J325" s="304"/>
      <c r="K325" s="286"/>
      <c r="L325" s="288"/>
      <c r="M325" s="288"/>
      <c r="N325" s="288"/>
      <c r="O325" s="289"/>
      <c r="P325" s="286"/>
      <c r="Q325" s="290"/>
      <c r="R325" s="290"/>
      <c r="S325" s="290"/>
      <c r="T325" s="290"/>
      <c r="U325" s="290"/>
      <c r="V325" s="291"/>
      <c r="W325" s="292"/>
      <c r="X325" s="293"/>
      <c r="Y325" s="305"/>
      <c r="Z325" s="305"/>
      <c r="AA325" s="309"/>
      <c r="AB325" s="309"/>
      <c r="AC325" s="309"/>
      <c r="AD325" s="309"/>
      <c r="AE325" s="309"/>
      <c r="AF325" s="309"/>
      <c r="AG325" s="309"/>
      <c r="AH325" s="311"/>
      <c r="AI325" s="311"/>
      <c r="AJ325" s="311"/>
      <c r="AK325" s="311"/>
      <c r="AL325" s="311"/>
      <c r="AM325" s="309"/>
      <c r="AN325" s="309"/>
      <c r="AO325" s="309"/>
      <c r="AP325" s="311"/>
      <c r="AQ325" s="311"/>
      <c r="AR325" s="311"/>
      <c r="AS325" s="330"/>
    </row>
    <row r="326" spans="1:45" s="314" customFormat="1" x14ac:dyDescent="0.15">
      <c r="A326" s="302"/>
      <c r="B326" s="303"/>
      <c r="C326" s="303"/>
      <c r="D326" s="284" t="s">
        <v>24</v>
      </c>
      <c r="E326" s="286" t="s">
        <v>25</v>
      </c>
      <c r="F326" s="467"/>
      <c r="G326" s="433"/>
      <c r="H326" s="454"/>
      <c r="I326" s="286"/>
      <c r="J326" s="304"/>
      <c r="K326" s="286"/>
      <c r="L326" s="288"/>
      <c r="M326" s="288"/>
      <c r="N326" s="288"/>
      <c r="O326" s="289"/>
      <c r="P326" s="286"/>
      <c r="Q326" s="290"/>
      <c r="R326" s="290"/>
      <c r="S326" s="290"/>
      <c r="T326" s="290"/>
      <c r="U326" s="290"/>
      <c r="V326" s="285"/>
      <c r="W326" s="292"/>
      <c r="X326" s="293"/>
      <c r="Y326" s="305"/>
      <c r="Z326" s="305"/>
      <c r="AA326" s="309"/>
      <c r="AB326" s="309"/>
      <c r="AC326" s="309"/>
      <c r="AD326" s="309"/>
      <c r="AE326" s="309"/>
      <c r="AF326" s="309"/>
      <c r="AG326" s="309"/>
      <c r="AH326" s="311"/>
      <c r="AI326" s="311"/>
      <c r="AJ326" s="311"/>
      <c r="AK326" s="311"/>
      <c r="AL326" s="311"/>
      <c r="AM326" s="309"/>
      <c r="AN326" s="309"/>
      <c r="AO326" s="309"/>
      <c r="AP326" s="311"/>
      <c r="AQ326" s="311"/>
      <c r="AR326" s="311"/>
      <c r="AS326" s="313"/>
    </row>
    <row r="327" spans="1:45" s="314" customFormat="1" ht="15" x14ac:dyDescent="0.15">
      <c r="A327" s="302"/>
      <c r="B327" s="303"/>
      <c r="C327" s="303"/>
      <c r="D327" s="284" t="s">
        <v>24</v>
      </c>
      <c r="E327" s="286" t="s">
        <v>16</v>
      </c>
      <c r="F327" s="467"/>
      <c r="G327" s="429"/>
      <c r="H327" s="452"/>
      <c r="I327" s="286"/>
      <c r="J327" s="315"/>
      <c r="K327" s="286"/>
      <c r="L327" s="288"/>
      <c r="M327" s="288"/>
      <c r="N327" s="288"/>
      <c r="O327" s="289"/>
      <c r="P327" s="286"/>
      <c r="Q327" s="290"/>
      <c r="R327" s="290"/>
      <c r="S327" s="290"/>
      <c r="T327" s="290"/>
      <c r="U327" s="290"/>
      <c r="V327" s="285"/>
      <c r="W327" s="292"/>
      <c r="X327" s="293"/>
      <c r="Y327" s="305"/>
      <c r="Z327" s="305"/>
      <c r="AA327" s="309"/>
      <c r="AB327" s="309"/>
      <c r="AC327" s="309"/>
      <c r="AD327" s="309"/>
      <c r="AE327" s="309"/>
      <c r="AF327" s="309"/>
      <c r="AG327" s="309"/>
      <c r="AH327" s="311"/>
      <c r="AI327" s="311"/>
      <c r="AJ327" s="311"/>
      <c r="AK327" s="311"/>
      <c r="AL327" s="311"/>
      <c r="AM327" s="309"/>
      <c r="AN327" s="309"/>
      <c r="AO327" s="309"/>
      <c r="AP327" s="311"/>
      <c r="AQ327" s="311"/>
      <c r="AR327" s="311"/>
      <c r="AS327" s="313"/>
    </row>
    <row r="328" spans="1:45" s="314" customFormat="1" x14ac:dyDescent="0.15">
      <c r="A328" s="302"/>
      <c r="B328" s="303"/>
      <c r="C328" s="303"/>
      <c r="D328" s="284" t="s">
        <v>24</v>
      </c>
      <c r="E328" s="286" t="s">
        <v>553</v>
      </c>
      <c r="F328" s="467"/>
      <c r="G328" s="431"/>
      <c r="H328" s="455"/>
      <c r="I328" s="286"/>
      <c r="J328" s="315"/>
      <c r="K328" s="286"/>
      <c r="L328" s="288"/>
      <c r="M328" s="288"/>
      <c r="N328" s="288"/>
      <c r="O328" s="289"/>
      <c r="P328" s="286"/>
      <c r="Q328" s="290"/>
      <c r="R328" s="290"/>
      <c r="S328" s="290"/>
      <c r="T328" s="290"/>
      <c r="U328" s="290"/>
      <c r="V328" s="285"/>
      <c r="W328" s="292"/>
      <c r="X328" s="293"/>
      <c r="Y328" s="305"/>
      <c r="Z328" s="305"/>
      <c r="AA328" s="309"/>
      <c r="AB328" s="309"/>
      <c r="AC328" s="309"/>
      <c r="AD328" s="309"/>
      <c r="AE328" s="309"/>
      <c r="AF328" s="309"/>
      <c r="AG328" s="309"/>
      <c r="AH328" s="311"/>
      <c r="AI328" s="311"/>
      <c r="AJ328" s="311"/>
      <c r="AK328" s="311"/>
      <c r="AL328" s="311"/>
      <c r="AM328" s="309"/>
      <c r="AN328" s="309"/>
      <c r="AO328" s="309"/>
      <c r="AP328" s="311"/>
      <c r="AQ328" s="311"/>
      <c r="AR328" s="311"/>
      <c r="AS328" s="313"/>
    </row>
    <row r="329" spans="1:45" s="314" customFormat="1" ht="15" x14ac:dyDescent="0.15">
      <c r="A329" s="332"/>
      <c r="B329" s="332"/>
      <c r="C329" s="332"/>
      <c r="D329" s="284" t="s">
        <v>23</v>
      </c>
      <c r="E329" s="285" t="s">
        <v>25</v>
      </c>
      <c r="F329" s="467"/>
      <c r="G329" s="431"/>
      <c r="H329" s="455"/>
      <c r="I329" s="316"/>
      <c r="J329" s="315"/>
      <c r="K329" s="316"/>
      <c r="L329" s="316"/>
      <c r="M329" s="316"/>
      <c r="N329" s="316"/>
      <c r="O329" s="317"/>
      <c r="P329" s="316"/>
      <c r="Q329" s="290"/>
      <c r="R329" s="290"/>
      <c r="S329" s="290"/>
      <c r="T329" s="290"/>
      <c r="U329" s="290"/>
      <c r="V329" s="291"/>
      <c r="W329" s="292"/>
      <c r="X329" s="293"/>
      <c r="Y329" s="305"/>
      <c r="Z329" s="305"/>
      <c r="AA329" s="309"/>
      <c r="AB329" s="309"/>
      <c r="AC329" s="309"/>
      <c r="AD329" s="309"/>
      <c r="AE329" s="309"/>
      <c r="AF329" s="309"/>
      <c r="AG329" s="309"/>
      <c r="AH329" s="311"/>
      <c r="AI329" s="311"/>
      <c r="AJ329" s="311"/>
      <c r="AK329" s="311"/>
      <c r="AL329" s="311"/>
      <c r="AM329" s="309"/>
      <c r="AN329" s="309"/>
      <c r="AO329" s="309"/>
      <c r="AP329" s="311"/>
      <c r="AQ329" s="311"/>
      <c r="AR329" s="311"/>
      <c r="AS329" s="313"/>
    </row>
    <row r="330" spans="1:45" s="314" customFormat="1" ht="15" x14ac:dyDescent="0.15">
      <c r="A330" s="333"/>
      <c r="B330" s="334"/>
      <c r="C330" s="334"/>
      <c r="D330" s="284" t="s">
        <v>23</v>
      </c>
      <c r="E330" s="285" t="s">
        <v>16</v>
      </c>
      <c r="F330" s="467"/>
      <c r="G330" s="431"/>
      <c r="H330" s="455"/>
      <c r="I330" s="316"/>
      <c r="J330" s="315"/>
      <c r="K330" s="316"/>
      <c r="L330" s="316"/>
      <c r="M330" s="316"/>
      <c r="N330" s="316"/>
      <c r="O330" s="289"/>
      <c r="P330" s="316"/>
      <c r="Q330" s="290"/>
      <c r="R330" s="290"/>
      <c r="S330" s="290"/>
      <c r="T330" s="290"/>
      <c r="U330" s="290"/>
      <c r="V330" s="291"/>
      <c r="W330" s="292"/>
      <c r="X330" s="293"/>
      <c r="Y330" s="305"/>
      <c r="Z330" s="305"/>
      <c r="AA330" s="309"/>
      <c r="AB330" s="309"/>
      <c r="AC330" s="309"/>
      <c r="AD330" s="309"/>
      <c r="AE330" s="309"/>
      <c r="AF330" s="309"/>
      <c r="AG330" s="309"/>
      <c r="AH330" s="311"/>
      <c r="AI330" s="311"/>
      <c r="AJ330" s="311"/>
      <c r="AK330" s="311"/>
      <c r="AL330" s="311"/>
      <c r="AM330" s="309"/>
      <c r="AN330" s="309"/>
      <c r="AO330" s="309"/>
      <c r="AP330" s="311"/>
      <c r="AQ330" s="311"/>
      <c r="AR330" s="311"/>
      <c r="AS330" s="313"/>
    </row>
    <row r="331" spans="1:45" s="314" customFormat="1" ht="15" x14ac:dyDescent="0.15">
      <c r="A331" s="333"/>
      <c r="B331" s="334"/>
      <c r="C331" s="334"/>
      <c r="D331" s="284" t="s">
        <v>23</v>
      </c>
      <c r="E331" s="286" t="s">
        <v>553</v>
      </c>
      <c r="F331" s="467"/>
      <c r="G331" s="431"/>
      <c r="H331" s="455"/>
      <c r="I331" s="316"/>
      <c r="J331" s="315"/>
      <c r="K331" s="316"/>
      <c r="L331" s="316"/>
      <c r="M331" s="316"/>
      <c r="N331" s="316"/>
      <c r="O331" s="289"/>
      <c r="P331" s="316"/>
      <c r="Q331" s="290"/>
      <c r="R331" s="290"/>
      <c r="S331" s="290"/>
      <c r="T331" s="290"/>
      <c r="U331" s="290"/>
      <c r="V331" s="291"/>
      <c r="W331" s="292"/>
      <c r="X331" s="293"/>
      <c r="Y331" s="305"/>
      <c r="Z331" s="305"/>
      <c r="AA331" s="309"/>
      <c r="AB331" s="309"/>
      <c r="AC331" s="309"/>
      <c r="AD331" s="309"/>
      <c r="AE331" s="309"/>
      <c r="AF331" s="309"/>
      <c r="AG331" s="309"/>
      <c r="AH331" s="311"/>
      <c r="AI331" s="311"/>
      <c r="AJ331" s="311"/>
      <c r="AK331" s="311"/>
      <c r="AL331" s="311"/>
      <c r="AM331" s="309"/>
      <c r="AN331" s="309"/>
      <c r="AO331" s="309"/>
      <c r="AP331" s="311"/>
      <c r="AQ331" s="311"/>
      <c r="AR331" s="311"/>
      <c r="AS331" s="313"/>
    </row>
    <row r="332" spans="1:45" s="314" customFormat="1" ht="15" x14ac:dyDescent="0.15">
      <c r="A332" s="333"/>
      <c r="B332" s="334"/>
      <c r="C332" s="334"/>
      <c r="D332" s="284" t="s">
        <v>23</v>
      </c>
      <c r="E332" s="286" t="s">
        <v>553</v>
      </c>
      <c r="F332" s="467"/>
      <c r="G332" s="431"/>
      <c r="H332" s="455"/>
      <c r="I332" s="316"/>
      <c r="J332" s="315"/>
      <c r="K332" s="316"/>
      <c r="L332" s="316"/>
      <c r="M332" s="316"/>
      <c r="N332" s="316"/>
      <c r="O332" s="289"/>
      <c r="P332" s="316"/>
      <c r="Q332" s="290"/>
      <c r="R332" s="290"/>
      <c r="S332" s="290"/>
      <c r="T332" s="290"/>
      <c r="U332" s="290"/>
      <c r="V332" s="291"/>
      <c r="W332" s="292"/>
      <c r="X332" s="293"/>
      <c r="Y332" s="305"/>
      <c r="Z332" s="305"/>
      <c r="AA332" s="309"/>
      <c r="AB332" s="309"/>
      <c r="AC332" s="309"/>
      <c r="AD332" s="309"/>
      <c r="AE332" s="309"/>
      <c r="AF332" s="309"/>
      <c r="AG332" s="309"/>
      <c r="AH332" s="311"/>
      <c r="AI332" s="311"/>
      <c r="AJ332" s="311"/>
      <c r="AK332" s="311"/>
      <c r="AL332" s="311"/>
      <c r="AM332" s="309"/>
      <c r="AN332" s="309"/>
      <c r="AO332" s="309"/>
      <c r="AP332" s="311"/>
      <c r="AQ332" s="311"/>
      <c r="AR332" s="311"/>
      <c r="AS332" s="313"/>
    </row>
    <row r="333" spans="1:45" s="314" customFormat="1" ht="16" thickBot="1" x14ac:dyDescent="0.2">
      <c r="A333" s="337"/>
      <c r="B333" s="338"/>
      <c r="C333" s="338"/>
      <c r="D333" s="320" t="s">
        <v>23</v>
      </c>
      <c r="E333" s="321" t="s">
        <v>553</v>
      </c>
      <c r="F333" s="468"/>
      <c r="G333" s="432"/>
      <c r="H333" s="456"/>
      <c r="I333" s="323"/>
      <c r="J333" s="323"/>
      <c r="K333" s="323"/>
      <c r="L333" s="323"/>
      <c r="M333" s="323"/>
      <c r="N333" s="323"/>
      <c r="O333" s="322"/>
      <c r="P333" s="323"/>
      <c r="Q333" s="324"/>
      <c r="R333" s="324"/>
      <c r="S333" s="324"/>
      <c r="T333" s="324"/>
      <c r="U333" s="324"/>
      <c r="V333" s="325"/>
      <c r="W333" s="326"/>
      <c r="X333" s="327"/>
      <c r="Y333" s="305"/>
      <c r="Z333" s="305"/>
      <c r="AA333" s="309"/>
      <c r="AB333" s="309"/>
      <c r="AC333" s="309"/>
      <c r="AD333" s="309"/>
      <c r="AE333" s="309"/>
      <c r="AF333" s="309"/>
      <c r="AG333" s="309"/>
      <c r="AH333" s="311"/>
      <c r="AI333" s="311"/>
      <c r="AJ333" s="311"/>
      <c r="AK333" s="311"/>
      <c r="AL333" s="311"/>
      <c r="AM333" s="309"/>
      <c r="AN333" s="309"/>
      <c r="AO333" s="309"/>
      <c r="AP333" s="311"/>
      <c r="AQ333" s="311"/>
      <c r="AR333" s="311"/>
      <c r="AS333" s="313"/>
    </row>
    <row r="334" spans="1:45" s="329" customFormat="1" ht="274" thickBot="1" x14ac:dyDescent="0.2">
      <c r="A334" s="283" t="s">
        <v>701</v>
      </c>
      <c r="B334" s="283" t="s">
        <v>545</v>
      </c>
      <c r="C334" s="283" t="s">
        <v>265</v>
      </c>
      <c r="D334" s="284" t="s">
        <v>24</v>
      </c>
      <c r="E334" s="285" t="s">
        <v>25</v>
      </c>
      <c r="F334" s="469" t="s">
        <v>739</v>
      </c>
      <c r="G334" s="429" t="s">
        <v>991</v>
      </c>
      <c r="H334" s="452" t="s">
        <v>1182</v>
      </c>
      <c r="I334" s="286"/>
      <c r="J334" s="287"/>
      <c r="K334" s="286"/>
      <c r="L334" s="288"/>
      <c r="M334" s="288"/>
      <c r="N334" s="288"/>
      <c r="O334" s="289"/>
      <c r="P334" s="286"/>
      <c r="Q334" s="290"/>
      <c r="R334" s="290"/>
      <c r="S334" s="290"/>
      <c r="T334" s="290"/>
      <c r="U334" s="290"/>
      <c r="V334" s="291"/>
      <c r="W334" s="292"/>
      <c r="X334" s="293"/>
      <c r="Y334" s="305"/>
      <c r="Z334" s="305"/>
      <c r="AA334" s="309"/>
      <c r="AB334" s="309"/>
      <c r="AC334" s="309"/>
      <c r="AD334" s="309"/>
      <c r="AE334" s="309"/>
      <c r="AF334" s="309"/>
      <c r="AG334" s="309"/>
      <c r="AH334" s="311"/>
      <c r="AI334" s="311"/>
      <c r="AJ334" s="311"/>
      <c r="AK334" s="311"/>
      <c r="AL334" s="311"/>
      <c r="AM334" s="309"/>
      <c r="AN334" s="309"/>
      <c r="AO334" s="309"/>
      <c r="AP334" s="311"/>
      <c r="AQ334" s="311"/>
      <c r="AR334" s="311"/>
      <c r="AS334" s="328"/>
    </row>
    <row r="335" spans="1:45" s="331" customFormat="1" ht="52" x14ac:dyDescent="0.15">
      <c r="A335" s="302"/>
      <c r="B335" s="303"/>
      <c r="C335" s="303"/>
      <c r="D335" s="284" t="s">
        <v>24</v>
      </c>
      <c r="E335" s="285" t="s">
        <v>16</v>
      </c>
      <c r="F335" s="467" t="s">
        <v>739</v>
      </c>
      <c r="G335" s="440" t="s">
        <v>1034</v>
      </c>
      <c r="H335" s="459" t="s">
        <v>1183</v>
      </c>
      <c r="I335" s="286"/>
      <c r="J335" s="304"/>
      <c r="K335" s="286"/>
      <c r="L335" s="288"/>
      <c r="M335" s="288"/>
      <c r="N335" s="288"/>
      <c r="O335" s="289"/>
      <c r="P335" s="286"/>
      <c r="Q335" s="290"/>
      <c r="R335" s="290"/>
      <c r="S335" s="290"/>
      <c r="T335" s="290"/>
      <c r="U335" s="290"/>
      <c r="V335" s="291"/>
      <c r="W335" s="292"/>
      <c r="X335" s="293"/>
      <c r="Y335" s="305"/>
      <c r="Z335" s="305"/>
      <c r="AA335" s="309"/>
      <c r="AB335" s="309"/>
      <c r="AC335" s="309"/>
      <c r="AD335" s="309"/>
      <c r="AE335" s="309"/>
      <c r="AF335" s="309"/>
      <c r="AG335" s="309"/>
      <c r="AH335" s="311"/>
      <c r="AI335" s="311"/>
      <c r="AJ335" s="311"/>
      <c r="AK335" s="311"/>
      <c r="AL335" s="311"/>
      <c r="AM335" s="309"/>
      <c r="AN335" s="309"/>
      <c r="AO335" s="309"/>
      <c r="AP335" s="311"/>
      <c r="AQ335" s="311"/>
      <c r="AR335" s="311"/>
      <c r="AS335" s="330"/>
    </row>
    <row r="336" spans="1:45" s="314" customFormat="1" ht="91" x14ac:dyDescent="0.15">
      <c r="A336" s="302"/>
      <c r="B336" s="303"/>
      <c r="C336" s="303"/>
      <c r="D336" s="284" t="s">
        <v>24</v>
      </c>
      <c r="E336" s="286" t="s">
        <v>16</v>
      </c>
      <c r="F336" s="467" t="s">
        <v>739</v>
      </c>
      <c r="G336" s="430" t="s">
        <v>1184</v>
      </c>
      <c r="H336" s="452" t="s">
        <v>1185</v>
      </c>
      <c r="I336" s="286"/>
      <c r="J336" s="304"/>
      <c r="K336" s="286"/>
      <c r="L336" s="288"/>
      <c r="M336" s="288"/>
      <c r="N336" s="288"/>
      <c r="O336" s="289"/>
      <c r="P336" s="286"/>
      <c r="Q336" s="290"/>
      <c r="R336" s="290"/>
      <c r="S336" s="290"/>
      <c r="T336" s="290"/>
      <c r="U336" s="290"/>
      <c r="V336" s="285"/>
      <c r="W336" s="292"/>
      <c r="X336" s="293"/>
      <c r="Y336" s="305"/>
      <c r="Z336" s="305"/>
      <c r="AA336" s="309"/>
      <c r="AB336" s="309"/>
      <c r="AC336" s="309"/>
      <c r="AD336" s="309"/>
      <c r="AE336" s="309"/>
      <c r="AF336" s="309"/>
      <c r="AG336" s="309"/>
      <c r="AH336" s="311"/>
      <c r="AI336" s="311"/>
      <c r="AJ336" s="311"/>
      <c r="AK336" s="311"/>
      <c r="AL336" s="311"/>
      <c r="AM336" s="309"/>
      <c r="AN336" s="309"/>
      <c r="AO336" s="309"/>
      <c r="AP336" s="311"/>
      <c r="AQ336" s="311"/>
      <c r="AR336" s="311"/>
      <c r="AS336" s="313"/>
    </row>
    <row r="337" spans="1:45" s="314" customFormat="1" x14ac:dyDescent="0.15">
      <c r="A337" s="302"/>
      <c r="B337" s="303"/>
      <c r="C337" s="303"/>
      <c r="D337" s="284" t="s">
        <v>24</v>
      </c>
      <c r="E337" s="286" t="s">
        <v>553</v>
      </c>
      <c r="F337" s="467"/>
      <c r="G337" s="431"/>
      <c r="H337" s="455"/>
      <c r="I337" s="286"/>
      <c r="J337" s="315"/>
      <c r="K337" s="286"/>
      <c r="L337" s="288"/>
      <c r="M337" s="288"/>
      <c r="N337" s="288"/>
      <c r="O337" s="289"/>
      <c r="P337" s="286"/>
      <c r="Q337" s="290"/>
      <c r="R337" s="290"/>
      <c r="S337" s="290"/>
      <c r="T337" s="290"/>
      <c r="U337" s="290"/>
      <c r="V337" s="285"/>
      <c r="W337" s="292"/>
      <c r="X337" s="293"/>
      <c r="Y337" s="305"/>
      <c r="Z337" s="305"/>
      <c r="AA337" s="309"/>
      <c r="AB337" s="309"/>
      <c r="AC337" s="309"/>
      <c r="AD337" s="309"/>
      <c r="AE337" s="309"/>
      <c r="AF337" s="309"/>
      <c r="AG337" s="309"/>
      <c r="AH337" s="311"/>
      <c r="AI337" s="311"/>
      <c r="AJ337" s="311"/>
      <c r="AK337" s="311"/>
      <c r="AL337" s="311"/>
      <c r="AM337" s="309"/>
      <c r="AN337" s="309"/>
      <c r="AO337" s="309"/>
      <c r="AP337" s="311"/>
      <c r="AQ337" s="311"/>
      <c r="AR337" s="311"/>
      <c r="AS337" s="313"/>
    </row>
    <row r="338" spans="1:45" s="314" customFormat="1" x14ac:dyDescent="0.15">
      <c r="A338" s="302"/>
      <c r="B338" s="303"/>
      <c r="C338" s="303"/>
      <c r="D338" s="284" t="s">
        <v>24</v>
      </c>
      <c r="E338" s="286" t="s">
        <v>553</v>
      </c>
      <c r="F338" s="467"/>
      <c r="G338" s="431"/>
      <c r="H338" s="455"/>
      <c r="I338" s="286"/>
      <c r="J338" s="315"/>
      <c r="K338" s="286"/>
      <c r="L338" s="288"/>
      <c r="M338" s="288"/>
      <c r="N338" s="288"/>
      <c r="O338" s="289"/>
      <c r="P338" s="286"/>
      <c r="Q338" s="290"/>
      <c r="R338" s="290"/>
      <c r="S338" s="290"/>
      <c r="T338" s="290"/>
      <c r="U338" s="290"/>
      <c r="V338" s="285"/>
      <c r="W338" s="292"/>
      <c r="X338" s="293"/>
      <c r="Y338" s="305"/>
      <c r="Z338" s="305"/>
      <c r="AA338" s="309"/>
      <c r="AB338" s="309"/>
      <c r="AC338" s="309"/>
      <c r="AD338" s="309"/>
      <c r="AE338" s="309"/>
      <c r="AF338" s="309"/>
      <c r="AG338" s="309"/>
      <c r="AH338" s="311"/>
      <c r="AI338" s="311"/>
      <c r="AJ338" s="311"/>
      <c r="AK338" s="311"/>
      <c r="AL338" s="311"/>
      <c r="AM338" s="309"/>
      <c r="AN338" s="309"/>
      <c r="AO338" s="309"/>
      <c r="AP338" s="311"/>
      <c r="AQ338" s="311"/>
      <c r="AR338" s="311"/>
      <c r="AS338" s="313"/>
    </row>
    <row r="339" spans="1:45" s="314" customFormat="1" ht="15" x14ac:dyDescent="0.15">
      <c r="A339" s="332"/>
      <c r="B339" s="332"/>
      <c r="C339" s="332"/>
      <c r="D339" s="284" t="s">
        <v>23</v>
      </c>
      <c r="E339" s="285" t="s">
        <v>25</v>
      </c>
      <c r="F339" s="467"/>
      <c r="G339" s="431"/>
      <c r="H339" s="455"/>
      <c r="I339" s="316"/>
      <c r="J339" s="315"/>
      <c r="K339" s="316"/>
      <c r="L339" s="316"/>
      <c r="M339" s="316"/>
      <c r="N339" s="316"/>
      <c r="O339" s="317"/>
      <c r="P339" s="316"/>
      <c r="Q339" s="290"/>
      <c r="R339" s="290"/>
      <c r="S339" s="290"/>
      <c r="T339" s="290"/>
      <c r="U339" s="290"/>
      <c r="V339" s="291"/>
      <c r="W339" s="292"/>
      <c r="X339" s="293"/>
      <c r="Y339" s="305"/>
      <c r="Z339" s="305"/>
      <c r="AA339" s="309"/>
      <c r="AB339" s="309"/>
      <c r="AC339" s="309"/>
      <c r="AD339" s="309"/>
      <c r="AE339" s="309"/>
      <c r="AF339" s="309"/>
      <c r="AG339" s="309"/>
      <c r="AH339" s="311"/>
      <c r="AI339" s="311"/>
      <c r="AJ339" s="311"/>
      <c r="AK339" s="311"/>
      <c r="AL339" s="311"/>
      <c r="AM339" s="309"/>
      <c r="AN339" s="309"/>
      <c r="AO339" s="309"/>
      <c r="AP339" s="311"/>
      <c r="AQ339" s="311"/>
      <c r="AR339" s="311"/>
      <c r="AS339" s="313"/>
    </row>
    <row r="340" spans="1:45" s="314" customFormat="1" ht="15" x14ac:dyDescent="0.15">
      <c r="A340" s="333"/>
      <c r="B340" s="334"/>
      <c r="C340" s="334"/>
      <c r="D340" s="284" t="s">
        <v>23</v>
      </c>
      <c r="E340" s="285" t="s">
        <v>16</v>
      </c>
      <c r="F340" s="467"/>
      <c r="G340" s="431"/>
      <c r="H340" s="455"/>
      <c r="I340" s="316"/>
      <c r="J340" s="315"/>
      <c r="K340" s="316"/>
      <c r="L340" s="316"/>
      <c r="M340" s="316"/>
      <c r="N340" s="316"/>
      <c r="O340" s="289"/>
      <c r="P340" s="316"/>
      <c r="Q340" s="290"/>
      <c r="R340" s="290"/>
      <c r="S340" s="290"/>
      <c r="T340" s="290"/>
      <c r="U340" s="290"/>
      <c r="V340" s="291"/>
      <c r="W340" s="292"/>
      <c r="X340" s="293"/>
      <c r="Y340" s="305"/>
      <c r="Z340" s="305"/>
      <c r="AA340" s="309"/>
      <c r="AB340" s="309"/>
      <c r="AC340" s="309"/>
      <c r="AD340" s="309"/>
      <c r="AE340" s="309"/>
      <c r="AF340" s="309"/>
      <c r="AG340" s="309"/>
      <c r="AH340" s="311"/>
      <c r="AI340" s="311"/>
      <c r="AJ340" s="311"/>
      <c r="AK340" s="311"/>
      <c r="AL340" s="311"/>
      <c r="AM340" s="309"/>
      <c r="AN340" s="309"/>
      <c r="AO340" s="309"/>
      <c r="AP340" s="311"/>
      <c r="AQ340" s="311"/>
      <c r="AR340" s="311"/>
      <c r="AS340" s="313"/>
    </row>
    <row r="341" spans="1:45" s="314" customFormat="1" ht="15" x14ac:dyDescent="0.15">
      <c r="A341" s="333"/>
      <c r="B341" s="334"/>
      <c r="C341" s="334"/>
      <c r="D341" s="284" t="s">
        <v>23</v>
      </c>
      <c r="E341" s="286" t="s">
        <v>553</v>
      </c>
      <c r="F341" s="467"/>
      <c r="G341" s="431"/>
      <c r="H341" s="455"/>
      <c r="I341" s="316"/>
      <c r="J341" s="315"/>
      <c r="K341" s="316"/>
      <c r="L341" s="316"/>
      <c r="M341" s="316"/>
      <c r="N341" s="316"/>
      <c r="O341" s="289"/>
      <c r="P341" s="316"/>
      <c r="Q341" s="290"/>
      <c r="R341" s="290"/>
      <c r="S341" s="290"/>
      <c r="T341" s="290"/>
      <c r="U341" s="290"/>
      <c r="V341" s="291"/>
      <c r="W341" s="292"/>
      <c r="X341" s="293"/>
      <c r="Y341" s="305"/>
      <c r="Z341" s="305"/>
      <c r="AA341" s="309"/>
      <c r="AB341" s="309"/>
      <c r="AC341" s="309"/>
      <c r="AD341" s="309"/>
      <c r="AE341" s="309"/>
      <c r="AF341" s="309"/>
      <c r="AG341" s="309"/>
      <c r="AH341" s="311"/>
      <c r="AI341" s="311"/>
      <c r="AJ341" s="311"/>
      <c r="AK341" s="311"/>
      <c r="AL341" s="311"/>
      <c r="AM341" s="309"/>
      <c r="AN341" s="309"/>
      <c r="AO341" s="309"/>
      <c r="AP341" s="311"/>
      <c r="AQ341" s="311"/>
      <c r="AR341" s="311"/>
      <c r="AS341" s="313"/>
    </row>
    <row r="342" spans="1:45" s="314" customFormat="1" ht="15" x14ac:dyDescent="0.15">
      <c r="A342" s="333"/>
      <c r="B342" s="334"/>
      <c r="C342" s="334"/>
      <c r="D342" s="284" t="s">
        <v>23</v>
      </c>
      <c r="E342" s="286" t="s">
        <v>553</v>
      </c>
      <c r="F342" s="467"/>
      <c r="G342" s="431"/>
      <c r="H342" s="455"/>
      <c r="I342" s="316"/>
      <c r="J342" s="315"/>
      <c r="K342" s="316"/>
      <c r="L342" s="316"/>
      <c r="M342" s="316"/>
      <c r="N342" s="316"/>
      <c r="O342" s="289"/>
      <c r="P342" s="316"/>
      <c r="Q342" s="290"/>
      <c r="R342" s="290"/>
      <c r="S342" s="290"/>
      <c r="T342" s="290"/>
      <c r="U342" s="290"/>
      <c r="V342" s="291"/>
      <c r="W342" s="292"/>
      <c r="X342" s="293"/>
      <c r="Y342" s="305"/>
      <c r="Z342" s="305"/>
      <c r="AA342" s="309"/>
      <c r="AB342" s="309"/>
      <c r="AC342" s="309"/>
      <c r="AD342" s="309"/>
      <c r="AE342" s="309"/>
      <c r="AF342" s="309"/>
      <c r="AG342" s="309"/>
      <c r="AH342" s="311"/>
      <c r="AI342" s="311"/>
      <c r="AJ342" s="311"/>
      <c r="AK342" s="311"/>
      <c r="AL342" s="311"/>
      <c r="AM342" s="309"/>
      <c r="AN342" s="309"/>
      <c r="AO342" s="309"/>
      <c r="AP342" s="311"/>
      <c r="AQ342" s="311"/>
      <c r="AR342" s="311"/>
      <c r="AS342" s="313"/>
    </row>
    <row r="343" spans="1:45" s="314" customFormat="1" ht="16" thickBot="1" x14ac:dyDescent="0.2">
      <c r="A343" s="337"/>
      <c r="B343" s="338"/>
      <c r="C343" s="338"/>
      <c r="D343" s="320" t="s">
        <v>23</v>
      </c>
      <c r="E343" s="321" t="s">
        <v>553</v>
      </c>
      <c r="F343" s="468"/>
      <c r="G343" s="432"/>
      <c r="H343" s="456"/>
      <c r="I343" s="323"/>
      <c r="J343" s="323"/>
      <c r="K343" s="323"/>
      <c r="L343" s="323"/>
      <c r="M343" s="323"/>
      <c r="N343" s="323"/>
      <c r="O343" s="322"/>
      <c r="P343" s="323"/>
      <c r="Q343" s="324"/>
      <c r="R343" s="324"/>
      <c r="S343" s="324"/>
      <c r="T343" s="324"/>
      <c r="U343" s="324"/>
      <c r="V343" s="325"/>
      <c r="W343" s="326"/>
      <c r="X343" s="327"/>
      <c r="Y343" s="305"/>
      <c r="Z343" s="305"/>
      <c r="AA343" s="309"/>
      <c r="AB343" s="309"/>
      <c r="AC343" s="309"/>
      <c r="AD343" s="309"/>
      <c r="AE343" s="309"/>
      <c r="AF343" s="309"/>
      <c r="AG343" s="309"/>
      <c r="AH343" s="311"/>
      <c r="AI343" s="311"/>
      <c r="AJ343" s="311"/>
      <c r="AK343" s="311"/>
      <c r="AL343" s="311"/>
      <c r="AM343" s="309"/>
      <c r="AN343" s="309"/>
      <c r="AO343" s="309"/>
      <c r="AP343" s="311"/>
      <c r="AQ343" s="311"/>
      <c r="AR343" s="311"/>
      <c r="AS343" s="313"/>
    </row>
    <row r="344" spans="1:45" s="329" customFormat="1" ht="274" thickBot="1" x14ac:dyDescent="0.2">
      <c r="A344" s="283" t="s">
        <v>701</v>
      </c>
      <c r="B344" s="283" t="s">
        <v>545</v>
      </c>
      <c r="C344" s="283" t="s">
        <v>266</v>
      </c>
      <c r="D344" s="284" t="s">
        <v>24</v>
      </c>
      <c r="E344" s="285" t="s">
        <v>25</v>
      </c>
      <c r="F344" s="469" t="s">
        <v>739</v>
      </c>
      <c r="G344" s="429" t="s">
        <v>991</v>
      </c>
      <c r="H344" s="452" t="s">
        <v>1182</v>
      </c>
      <c r="I344" s="286"/>
      <c r="J344" s="287"/>
      <c r="K344" s="286"/>
      <c r="L344" s="288"/>
      <c r="M344" s="288"/>
      <c r="N344" s="288"/>
      <c r="O344" s="289"/>
      <c r="P344" s="286"/>
      <c r="Q344" s="290"/>
      <c r="R344" s="290"/>
      <c r="S344" s="290"/>
      <c r="T344" s="290"/>
      <c r="U344" s="290"/>
      <c r="V344" s="291"/>
      <c r="W344" s="292"/>
      <c r="X344" s="293"/>
      <c r="Y344" s="305"/>
      <c r="Z344" s="305"/>
      <c r="AA344" s="309"/>
      <c r="AB344" s="309"/>
      <c r="AC344" s="309"/>
      <c r="AD344" s="309"/>
      <c r="AE344" s="309"/>
      <c r="AF344" s="309"/>
      <c r="AG344" s="309"/>
      <c r="AH344" s="311"/>
      <c r="AI344" s="311"/>
      <c r="AJ344" s="311"/>
      <c r="AK344" s="311"/>
      <c r="AL344" s="311"/>
      <c r="AM344" s="309"/>
      <c r="AN344" s="309"/>
      <c r="AO344" s="309"/>
      <c r="AP344" s="311"/>
      <c r="AQ344" s="311"/>
      <c r="AR344" s="311"/>
      <c r="AS344" s="328"/>
    </row>
    <row r="345" spans="1:45" s="331" customFormat="1" ht="52" x14ac:dyDescent="0.15">
      <c r="A345" s="302"/>
      <c r="B345" s="303"/>
      <c r="C345" s="303"/>
      <c r="D345" s="284" t="s">
        <v>24</v>
      </c>
      <c r="E345" s="285" t="s">
        <v>16</v>
      </c>
      <c r="F345" s="467" t="s">
        <v>739</v>
      </c>
      <c r="G345" s="440" t="s">
        <v>1034</v>
      </c>
      <c r="H345" s="459" t="s">
        <v>1183</v>
      </c>
      <c r="I345" s="286"/>
      <c r="J345" s="304"/>
      <c r="K345" s="286"/>
      <c r="L345" s="288"/>
      <c r="M345" s="288"/>
      <c r="N345" s="288"/>
      <c r="O345" s="289"/>
      <c r="P345" s="286"/>
      <c r="Q345" s="290"/>
      <c r="R345" s="290"/>
      <c r="S345" s="290"/>
      <c r="T345" s="290"/>
      <c r="U345" s="290"/>
      <c r="V345" s="291"/>
      <c r="W345" s="292"/>
      <c r="X345" s="293"/>
      <c r="Y345" s="305"/>
      <c r="Z345" s="305"/>
      <c r="AA345" s="309"/>
      <c r="AB345" s="309"/>
      <c r="AC345" s="309"/>
      <c r="AD345" s="309"/>
      <c r="AE345" s="309"/>
      <c r="AF345" s="309"/>
      <c r="AG345" s="309"/>
      <c r="AH345" s="311"/>
      <c r="AI345" s="311"/>
      <c r="AJ345" s="311"/>
      <c r="AK345" s="311"/>
      <c r="AL345" s="311"/>
      <c r="AM345" s="309"/>
      <c r="AN345" s="309"/>
      <c r="AO345" s="309"/>
      <c r="AP345" s="311"/>
      <c r="AQ345" s="311"/>
      <c r="AR345" s="311"/>
      <c r="AS345" s="330"/>
    </row>
    <row r="346" spans="1:45" s="314" customFormat="1" ht="91" x14ac:dyDescent="0.15">
      <c r="A346" s="302"/>
      <c r="B346" s="303"/>
      <c r="C346" s="303"/>
      <c r="D346" s="284" t="s">
        <v>24</v>
      </c>
      <c r="E346" s="286" t="s">
        <v>16</v>
      </c>
      <c r="F346" s="467" t="s">
        <v>739</v>
      </c>
      <c r="G346" s="430" t="s">
        <v>1184</v>
      </c>
      <c r="H346" s="452" t="s">
        <v>1185</v>
      </c>
      <c r="I346" s="286"/>
      <c r="J346" s="304"/>
      <c r="K346" s="286"/>
      <c r="L346" s="288"/>
      <c r="M346" s="288"/>
      <c r="N346" s="288"/>
      <c r="O346" s="289"/>
      <c r="P346" s="286"/>
      <c r="Q346" s="290"/>
      <c r="R346" s="290"/>
      <c r="S346" s="290"/>
      <c r="T346" s="290"/>
      <c r="U346" s="290"/>
      <c r="V346" s="285"/>
      <c r="W346" s="292"/>
      <c r="X346" s="293"/>
      <c r="Y346" s="305"/>
      <c r="Z346" s="305"/>
      <c r="AA346" s="309"/>
      <c r="AB346" s="309"/>
      <c r="AC346" s="309"/>
      <c r="AD346" s="309"/>
      <c r="AE346" s="309"/>
      <c r="AF346" s="309"/>
      <c r="AG346" s="309"/>
      <c r="AH346" s="311"/>
      <c r="AI346" s="311"/>
      <c r="AJ346" s="311"/>
      <c r="AK346" s="311"/>
      <c r="AL346" s="311"/>
      <c r="AM346" s="309"/>
      <c r="AN346" s="309"/>
      <c r="AO346" s="309"/>
      <c r="AP346" s="311"/>
      <c r="AQ346" s="311"/>
      <c r="AR346" s="311"/>
      <c r="AS346" s="313"/>
    </row>
    <row r="347" spans="1:45" s="314" customFormat="1" x14ac:dyDescent="0.15">
      <c r="A347" s="302"/>
      <c r="B347" s="303"/>
      <c r="C347" s="303"/>
      <c r="D347" s="284" t="s">
        <v>24</v>
      </c>
      <c r="E347" s="286" t="s">
        <v>553</v>
      </c>
      <c r="F347" s="467"/>
      <c r="G347" s="431"/>
      <c r="H347" s="455"/>
      <c r="I347" s="286"/>
      <c r="J347" s="315"/>
      <c r="K347" s="286"/>
      <c r="L347" s="288"/>
      <c r="M347" s="288"/>
      <c r="N347" s="288"/>
      <c r="O347" s="289"/>
      <c r="P347" s="286"/>
      <c r="Q347" s="290"/>
      <c r="R347" s="290"/>
      <c r="S347" s="290"/>
      <c r="T347" s="290"/>
      <c r="U347" s="290"/>
      <c r="V347" s="285"/>
      <c r="W347" s="292"/>
      <c r="X347" s="293"/>
      <c r="Y347" s="305"/>
      <c r="Z347" s="305"/>
      <c r="AA347" s="309"/>
      <c r="AB347" s="309"/>
      <c r="AC347" s="309"/>
      <c r="AD347" s="309"/>
      <c r="AE347" s="309"/>
      <c r="AF347" s="309"/>
      <c r="AG347" s="309"/>
      <c r="AH347" s="311"/>
      <c r="AI347" s="311"/>
      <c r="AJ347" s="311"/>
      <c r="AK347" s="311"/>
      <c r="AL347" s="311"/>
      <c r="AM347" s="309"/>
      <c r="AN347" s="309"/>
      <c r="AO347" s="309"/>
      <c r="AP347" s="311"/>
      <c r="AQ347" s="311"/>
      <c r="AR347" s="311"/>
      <c r="AS347" s="313"/>
    </row>
    <row r="348" spans="1:45" s="314" customFormat="1" x14ac:dyDescent="0.15">
      <c r="A348" s="302"/>
      <c r="B348" s="303"/>
      <c r="C348" s="303"/>
      <c r="D348" s="284" t="s">
        <v>24</v>
      </c>
      <c r="E348" s="286" t="s">
        <v>553</v>
      </c>
      <c r="F348" s="467"/>
      <c r="G348" s="431"/>
      <c r="H348" s="455"/>
      <c r="I348" s="286"/>
      <c r="J348" s="315"/>
      <c r="K348" s="286"/>
      <c r="L348" s="288"/>
      <c r="M348" s="288"/>
      <c r="N348" s="288"/>
      <c r="O348" s="289"/>
      <c r="P348" s="286"/>
      <c r="Q348" s="290"/>
      <c r="R348" s="290"/>
      <c r="S348" s="290"/>
      <c r="T348" s="290"/>
      <c r="U348" s="290"/>
      <c r="V348" s="285"/>
      <c r="W348" s="292"/>
      <c r="X348" s="293"/>
      <c r="Y348" s="305"/>
      <c r="Z348" s="305"/>
      <c r="AA348" s="309"/>
      <c r="AB348" s="309"/>
      <c r="AC348" s="309"/>
      <c r="AD348" s="309"/>
      <c r="AE348" s="309"/>
      <c r="AF348" s="309"/>
      <c r="AG348" s="309"/>
      <c r="AH348" s="311"/>
      <c r="AI348" s="311"/>
      <c r="AJ348" s="311"/>
      <c r="AK348" s="311"/>
      <c r="AL348" s="311"/>
      <c r="AM348" s="309"/>
      <c r="AN348" s="309"/>
      <c r="AO348" s="309"/>
      <c r="AP348" s="311"/>
      <c r="AQ348" s="311"/>
      <c r="AR348" s="311"/>
      <c r="AS348" s="313"/>
    </row>
    <row r="349" spans="1:45" s="314" customFormat="1" ht="15" x14ac:dyDescent="0.15">
      <c r="A349" s="332"/>
      <c r="B349" s="332"/>
      <c r="C349" s="332"/>
      <c r="D349" s="284" t="s">
        <v>23</v>
      </c>
      <c r="E349" s="285" t="s">
        <v>25</v>
      </c>
      <c r="F349" s="467"/>
      <c r="G349" s="431"/>
      <c r="H349" s="455"/>
      <c r="I349" s="316"/>
      <c r="J349" s="315"/>
      <c r="K349" s="316"/>
      <c r="L349" s="316"/>
      <c r="M349" s="316"/>
      <c r="N349" s="316"/>
      <c r="O349" s="317"/>
      <c r="P349" s="316"/>
      <c r="Q349" s="290"/>
      <c r="R349" s="290"/>
      <c r="S349" s="290"/>
      <c r="T349" s="290"/>
      <c r="U349" s="290"/>
      <c r="V349" s="291"/>
      <c r="W349" s="292"/>
      <c r="X349" s="293"/>
      <c r="Y349" s="305"/>
      <c r="Z349" s="305"/>
      <c r="AA349" s="309"/>
      <c r="AB349" s="309"/>
      <c r="AC349" s="309"/>
      <c r="AD349" s="309"/>
      <c r="AE349" s="309"/>
      <c r="AF349" s="309"/>
      <c r="AG349" s="309"/>
      <c r="AH349" s="311"/>
      <c r="AI349" s="311"/>
      <c r="AJ349" s="311"/>
      <c r="AK349" s="311"/>
      <c r="AL349" s="311"/>
      <c r="AM349" s="309"/>
      <c r="AN349" s="309"/>
      <c r="AO349" s="309"/>
      <c r="AP349" s="311"/>
      <c r="AQ349" s="311"/>
      <c r="AR349" s="311"/>
      <c r="AS349" s="313"/>
    </row>
    <row r="350" spans="1:45" s="314" customFormat="1" ht="15" x14ac:dyDescent="0.15">
      <c r="A350" s="333"/>
      <c r="B350" s="334"/>
      <c r="C350" s="334"/>
      <c r="D350" s="284" t="s">
        <v>23</v>
      </c>
      <c r="E350" s="285" t="s">
        <v>16</v>
      </c>
      <c r="F350" s="467"/>
      <c r="G350" s="431"/>
      <c r="H350" s="455"/>
      <c r="I350" s="316"/>
      <c r="J350" s="315"/>
      <c r="K350" s="316"/>
      <c r="L350" s="316"/>
      <c r="M350" s="316"/>
      <c r="N350" s="316"/>
      <c r="O350" s="289"/>
      <c r="P350" s="316"/>
      <c r="Q350" s="290"/>
      <c r="R350" s="290"/>
      <c r="S350" s="290"/>
      <c r="T350" s="290"/>
      <c r="U350" s="290"/>
      <c r="V350" s="291"/>
      <c r="W350" s="292"/>
      <c r="X350" s="293"/>
      <c r="Y350" s="305"/>
      <c r="Z350" s="305"/>
      <c r="AA350" s="309"/>
      <c r="AB350" s="309"/>
      <c r="AC350" s="309"/>
      <c r="AD350" s="309"/>
      <c r="AE350" s="309"/>
      <c r="AF350" s="309"/>
      <c r="AG350" s="309"/>
      <c r="AH350" s="311"/>
      <c r="AI350" s="311"/>
      <c r="AJ350" s="311"/>
      <c r="AK350" s="311"/>
      <c r="AL350" s="311"/>
      <c r="AM350" s="309"/>
      <c r="AN350" s="309"/>
      <c r="AO350" s="309"/>
      <c r="AP350" s="311"/>
      <c r="AQ350" s="311"/>
      <c r="AR350" s="311"/>
      <c r="AS350" s="313"/>
    </row>
    <row r="351" spans="1:45" s="314" customFormat="1" ht="15" x14ac:dyDescent="0.15">
      <c r="A351" s="333"/>
      <c r="B351" s="334"/>
      <c r="C351" s="334"/>
      <c r="D351" s="284" t="s">
        <v>23</v>
      </c>
      <c r="E351" s="286" t="s">
        <v>553</v>
      </c>
      <c r="F351" s="467"/>
      <c r="G351" s="431"/>
      <c r="H351" s="455"/>
      <c r="I351" s="316"/>
      <c r="J351" s="315"/>
      <c r="K351" s="316"/>
      <c r="L351" s="316"/>
      <c r="M351" s="316"/>
      <c r="N351" s="316"/>
      <c r="O351" s="289"/>
      <c r="P351" s="316"/>
      <c r="Q351" s="290"/>
      <c r="R351" s="290"/>
      <c r="S351" s="290"/>
      <c r="T351" s="290"/>
      <c r="U351" s="290"/>
      <c r="V351" s="291"/>
      <c r="W351" s="292"/>
      <c r="X351" s="293"/>
      <c r="Y351" s="305"/>
      <c r="Z351" s="305"/>
      <c r="AA351" s="309"/>
      <c r="AB351" s="309"/>
      <c r="AC351" s="309"/>
      <c r="AD351" s="309"/>
      <c r="AE351" s="309"/>
      <c r="AF351" s="309"/>
      <c r="AG351" s="309"/>
      <c r="AH351" s="311"/>
      <c r="AI351" s="311"/>
      <c r="AJ351" s="311"/>
      <c r="AK351" s="311"/>
      <c r="AL351" s="311"/>
      <c r="AM351" s="309"/>
      <c r="AN351" s="309"/>
      <c r="AO351" s="309"/>
      <c r="AP351" s="311"/>
      <c r="AQ351" s="311"/>
      <c r="AR351" s="311"/>
      <c r="AS351" s="313"/>
    </row>
    <row r="352" spans="1:45" s="314" customFormat="1" ht="15" x14ac:dyDescent="0.15">
      <c r="A352" s="333"/>
      <c r="B352" s="334"/>
      <c r="C352" s="334"/>
      <c r="D352" s="284" t="s">
        <v>23</v>
      </c>
      <c r="E352" s="286" t="s">
        <v>553</v>
      </c>
      <c r="F352" s="467"/>
      <c r="G352" s="431"/>
      <c r="H352" s="455"/>
      <c r="I352" s="316"/>
      <c r="J352" s="315"/>
      <c r="K352" s="316"/>
      <c r="L352" s="316"/>
      <c r="M352" s="316"/>
      <c r="N352" s="316"/>
      <c r="O352" s="289"/>
      <c r="P352" s="316"/>
      <c r="Q352" s="290"/>
      <c r="R352" s="290"/>
      <c r="S352" s="290"/>
      <c r="T352" s="290"/>
      <c r="U352" s="290"/>
      <c r="V352" s="291"/>
      <c r="W352" s="292"/>
      <c r="X352" s="293"/>
      <c r="Y352" s="305"/>
      <c r="Z352" s="305"/>
      <c r="AA352" s="309"/>
      <c r="AB352" s="309"/>
      <c r="AC352" s="309"/>
      <c r="AD352" s="309"/>
      <c r="AE352" s="309"/>
      <c r="AF352" s="309"/>
      <c r="AG352" s="309"/>
      <c r="AH352" s="311"/>
      <c r="AI352" s="311"/>
      <c r="AJ352" s="311"/>
      <c r="AK352" s="311"/>
      <c r="AL352" s="311"/>
      <c r="AM352" s="309"/>
      <c r="AN352" s="309"/>
      <c r="AO352" s="309"/>
      <c r="AP352" s="311"/>
      <c r="AQ352" s="311"/>
      <c r="AR352" s="311"/>
      <c r="AS352" s="313"/>
    </row>
    <row r="353" spans="1:45" s="314" customFormat="1" ht="16" thickBot="1" x14ac:dyDescent="0.2">
      <c r="A353" s="337"/>
      <c r="B353" s="338"/>
      <c r="C353" s="338"/>
      <c r="D353" s="320" t="s">
        <v>23</v>
      </c>
      <c r="E353" s="321" t="s">
        <v>553</v>
      </c>
      <c r="F353" s="468"/>
      <c r="G353" s="432"/>
      <c r="H353" s="456"/>
      <c r="I353" s="323"/>
      <c r="J353" s="323"/>
      <c r="K353" s="323"/>
      <c r="L353" s="323"/>
      <c r="M353" s="323"/>
      <c r="N353" s="323"/>
      <c r="O353" s="322"/>
      <c r="P353" s="323"/>
      <c r="Q353" s="324"/>
      <c r="R353" s="324"/>
      <c r="S353" s="324"/>
      <c r="T353" s="324"/>
      <c r="U353" s="324"/>
      <c r="V353" s="325"/>
      <c r="W353" s="326"/>
      <c r="X353" s="327"/>
      <c r="Y353" s="305"/>
      <c r="Z353" s="305"/>
      <c r="AA353" s="309"/>
      <c r="AB353" s="309"/>
      <c r="AC353" s="309"/>
      <c r="AD353" s="309"/>
      <c r="AE353" s="309"/>
      <c r="AF353" s="309"/>
      <c r="AG353" s="309"/>
      <c r="AH353" s="311"/>
      <c r="AI353" s="311"/>
      <c r="AJ353" s="311"/>
      <c r="AK353" s="311"/>
      <c r="AL353" s="311"/>
      <c r="AM353" s="309"/>
      <c r="AN353" s="309"/>
      <c r="AO353" s="309"/>
      <c r="AP353" s="311"/>
      <c r="AQ353" s="311"/>
      <c r="AR353" s="311"/>
      <c r="AS353" s="313"/>
    </row>
    <row r="354" spans="1:45" s="329" customFormat="1" ht="274" thickBot="1" x14ac:dyDescent="0.2">
      <c r="A354" s="283" t="s">
        <v>701</v>
      </c>
      <c r="B354" s="283" t="s">
        <v>545</v>
      </c>
      <c r="C354" s="283" t="s">
        <v>558</v>
      </c>
      <c r="D354" s="284" t="s">
        <v>24</v>
      </c>
      <c r="E354" s="285" t="s">
        <v>25</v>
      </c>
      <c r="F354" s="467" t="s">
        <v>739</v>
      </c>
      <c r="G354" s="429" t="s">
        <v>909</v>
      </c>
      <c r="H354" s="452" t="s">
        <v>908</v>
      </c>
      <c r="I354" s="286"/>
      <c r="J354" s="287"/>
      <c r="K354" s="286"/>
      <c r="L354" s="288"/>
      <c r="M354" s="288"/>
      <c r="N354" s="288"/>
      <c r="O354" s="289"/>
      <c r="P354" s="286"/>
      <c r="Q354" s="290"/>
      <c r="R354" s="290"/>
      <c r="S354" s="290"/>
      <c r="T354" s="290"/>
      <c r="U354" s="290"/>
      <c r="V354" s="291"/>
      <c r="W354" s="292"/>
      <c r="X354" s="293"/>
      <c r="Y354" s="305"/>
      <c r="Z354" s="305"/>
      <c r="AA354" s="309"/>
      <c r="AB354" s="309"/>
      <c r="AC354" s="309"/>
      <c r="AD354" s="309"/>
      <c r="AE354" s="309"/>
      <c r="AF354" s="309"/>
      <c r="AG354" s="309"/>
      <c r="AH354" s="311"/>
      <c r="AI354" s="311"/>
      <c r="AJ354" s="311"/>
      <c r="AK354" s="311"/>
      <c r="AL354" s="311"/>
      <c r="AM354" s="309"/>
      <c r="AN354" s="309"/>
      <c r="AO354" s="309"/>
      <c r="AP354" s="311"/>
      <c r="AQ354" s="311"/>
      <c r="AR354" s="311"/>
      <c r="AS354" s="328"/>
    </row>
    <row r="355" spans="1:45" s="331" customFormat="1" ht="65" x14ac:dyDescent="0.15">
      <c r="A355" s="302"/>
      <c r="B355" s="303"/>
      <c r="C355" s="303"/>
      <c r="D355" s="284" t="s">
        <v>24</v>
      </c>
      <c r="E355" s="285" t="s">
        <v>16</v>
      </c>
      <c r="F355" s="467" t="s">
        <v>739</v>
      </c>
      <c r="G355" s="429" t="s">
        <v>912</v>
      </c>
      <c r="H355" s="453" t="s">
        <v>910</v>
      </c>
      <c r="I355" s="286"/>
      <c r="J355" s="304"/>
      <c r="K355" s="286"/>
      <c r="L355" s="288"/>
      <c r="M355" s="288"/>
      <c r="N355" s="288"/>
      <c r="O355" s="289"/>
      <c r="P355" s="286"/>
      <c r="Q355" s="290"/>
      <c r="R355" s="290"/>
      <c r="S355" s="290"/>
      <c r="T355" s="290"/>
      <c r="U355" s="290"/>
      <c r="V355" s="291"/>
      <c r="W355" s="292"/>
      <c r="X355" s="293"/>
      <c r="Y355" s="305"/>
      <c r="Z355" s="305"/>
      <c r="AA355" s="309"/>
      <c r="AB355" s="309"/>
      <c r="AC355" s="309"/>
      <c r="AD355" s="309"/>
      <c r="AE355" s="309"/>
      <c r="AF355" s="309"/>
      <c r="AG355" s="309"/>
      <c r="AH355" s="311"/>
      <c r="AI355" s="311"/>
      <c r="AJ355" s="311"/>
      <c r="AK355" s="311"/>
      <c r="AL355" s="311"/>
      <c r="AM355" s="309"/>
      <c r="AN355" s="309"/>
      <c r="AO355" s="309"/>
      <c r="AP355" s="311"/>
      <c r="AQ355" s="311"/>
      <c r="AR355" s="311"/>
      <c r="AS355" s="330"/>
    </row>
    <row r="356" spans="1:45" s="314" customFormat="1" ht="15" x14ac:dyDescent="0.15">
      <c r="A356" s="302"/>
      <c r="B356" s="303"/>
      <c r="C356" s="303"/>
      <c r="D356" s="284" t="s">
        <v>24</v>
      </c>
      <c r="E356" s="286" t="s">
        <v>25</v>
      </c>
      <c r="F356" s="467"/>
      <c r="G356" s="429"/>
      <c r="H356" s="453"/>
      <c r="I356" s="286"/>
      <c r="J356" s="304"/>
      <c r="K356" s="286"/>
      <c r="L356" s="288"/>
      <c r="M356" s="288"/>
      <c r="N356" s="288"/>
      <c r="O356" s="289"/>
      <c r="P356" s="286"/>
      <c r="Q356" s="290"/>
      <c r="R356" s="290"/>
      <c r="S356" s="290"/>
      <c r="T356" s="290"/>
      <c r="U356" s="290"/>
      <c r="V356" s="285"/>
      <c r="W356" s="292"/>
      <c r="X356" s="293"/>
      <c r="Y356" s="305"/>
      <c r="Z356" s="305"/>
      <c r="AA356" s="309"/>
      <c r="AB356" s="309"/>
      <c r="AC356" s="309"/>
      <c r="AD356" s="309"/>
      <c r="AE356" s="309"/>
      <c r="AF356" s="309"/>
      <c r="AG356" s="309"/>
      <c r="AH356" s="311"/>
      <c r="AI356" s="311"/>
      <c r="AJ356" s="311"/>
      <c r="AK356" s="311"/>
      <c r="AL356" s="311"/>
      <c r="AM356" s="309"/>
      <c r="AN356" s="309"/>
      <c r="AO356" s="309"/>
      <c r="AP356" s="311"/>
      <c r="AQ356" s="311"/>
      <c r="AR356" s="311"/>
      <c r="AS356" s="313"/>
    </row>
    <row r="357" spans="1:45" s="314" customFormat="1" x14ac:dyDescent="0.15">
      <c r="A357" s="302"/>
      <c r="B357" s="303"/>
      <c r="C357" s="303"/>
      <c r="D357" s="284" t="s">
        <v>24</v>
      </c>
      <c r="E357" s="286" t="s">
        <v>16</v>
      </c>
      <c r="F357" s="467"/>
      <c r="G357" s="433"/>
      <c r="H357" s="454"/>
      <c r="I357" s="286"/>
      <c r="J357" s="315"/>
      <c r="K357" s="286"/>
      <c r="L357" s="288"/>
      <c r="M357" s="288"/>
      <c r="N357" s="288"/>
      <c r="O357" s="289"/>
      <c r="P357" s="286"/>
      <c r="Q357" s="290"/>
      <c r="R357" s="290"/>
      <c r="S357" s="290"/>
      <c r="T357" s="290"/>
      <c r="U357" s="290"/>
      <c r="V357" s="285"/>
      <c r="W357" s="292"/>
      <c r="X357" s="293"/>
      <c r="Y357" s="305"/>
      <c r="Z357" s="305"/>
      <c r="AA357" s="309"/>
      <c r="AB357" s="309"/>
      <c r="AC357" s="309"/>
      <c r="AD357" s="309"/>
      <c r="AE357" s="309"/>
      <c r="AF357" s="309"/>
      <c r="AG357" s="309"/>
      <c r="AH357" s="311"/>
      <c r="AI357" s="311"/>
      <c r="AJ357" s="311"/>
      <c r="AK357" s="311"/>
      <c r="AL357" s="311"/>
      <c r="AM357" s="309"/>
      <c r="AN357" s="309"/>
      <c r="AO357" s="309"/>
      <c r="AP357" s="311"/>
      <c r="AQ357" s="311"/>
      <c r="AR357" s="311"/>
      <c r="AS357" s="313"/>
    </row>
    <row r="358" spans="1:45" s="314" customFormat="1" x14ac:dyDescent="0.15">
      <c r="A358" s="302"/>
      <c r="B358" s="303"/>
      <c r="C358" s="303"/>
      <c r="D358" s="284" t="s">
        <v>24</v>
      </c>
      <c r="E358" s="286" t="s">
        <v>553</v>
      </c>
      <c r="F358" s="467"/>
      <c r="G358" s="431"/>
      <c r="H358" s="455"/>
      <c r="I358" s="286"/>
      <c r="J358" s="315"/>
      <c r="K358" s="286"/>
      <c r="L358" s="288"/>
      <c r="M358" s="288"/>
      <c r="N358" s="288"/>
      <c r="O358" s="289"/>
      <c r="P358" s="286"/>
      <c r="Q358" s="290"/>
      <c r="R358" s="290"/>
      <c r="S358" s="290"/>
      <c r="T358" s="290"/>
      <c r="U358" s="290"/>
      <c r="V358" s="285"/>
      <c r="W358" s="292"/>
      <c r="X358" s="293"/>
      <c r="Y358" s="305"/>
      <c r="Z358" s="305"/>
      <c r="AA358" s="309"/>
      <c r="AB358" s="309"/>
      <c r="AC358" s="309"/>
      <c r="AD358" s="309"/>
      <c r="AE358" s="309"/>
      <c r="AF358" s="309"/>
      <c r="AG358" s="309"/>
      <c r="AH358" s="311"/>
      <c r="AI358" s="311"/>
      <c r="AJ358" s="311"/>
      <c r="AK358" s="311"/>
      <c r="AL358" s="311"/>
      <c r="AM358" s="309"/>
      <c r="AN358" s="309"/>
      <c r="AO358" s="309"/>
      <c r="AP358" s="311"/>
      <c r="AQ358" s="311"/>
      <c r="AR358" s="311"/>
      <c r="AS358" s="313"/>
    </row>
    <row r="359" spans="1:45" s="314" customFormat="1" x14ac:dyDescent="0.15">
      <c r="A359" s="283"/>
      <c r="B359" s="283"/>
      <c r="C359" s="283"/>
      <c r="D359" s="284" t="s">
        <v>23</v>
      </c>
      <c r="E359" s="285" t="s">
        <v>25</v>
      </c>
      <c r="F359" s="467"/>
      <c r="G359" s="431"/>
      <c r="H359" s="455"/>
      <c r="I359" s="316"/>
      <c r="J359" s="315"/>
      <c r="K359" s="316"/>
      <c r="L359" s="316"/>
      <c r="M359" s="316"/>
      <c r="N359" s="316"/>
      <c r="O359" s="317"/>
      <c r="P359" s="316"/>
      <c r="Q359" s="290"/>
      <c r="R359" s="290"/>
      <c r="S359" s="290"/>
      <c r="T359" s="290"/>
      <c r="U359" s="290"/>
      <c r="V359" s="291"/>
      <c r="W359" s="292"/>
      <c r="X359" s="293"/>
      <c r="Y359" s="305"/>
      <c r="Z359" s="305"/>
      <c r="AA359" s="309"/>
      <c r="AB359" s="309"/>
      <c r="AC359" s="309"/>
      <c r="AD359" s="309"/>
      <c r="AE359" s="309"/>
      <c r="AF359" s="309"/>
      <c r="AG359" s="309"/>
      <c r="AH359" s="311"/>
      <c r="AI359" s="311"/>
      <c r="AJ359" s="311"/>
      <c r="AK359" s="311"/>
      <c r="AL359" s="311"/>
      <c r="AM359" s="309"/>
      <c r="AN359" s="309"/>
      <c r="AO359" s="309"/>
      <c r="AP359" s="311"/>
      <c r="AQ359" s="311"/>
      <c r="AR359" s="311"/>
      <c r="AS359" s="313"/>
    </row>
    <row r="360" spans="1:45" s="314" customFormat="1" x14ac:dyDescent="0.15">
      <c r="A360" s="302"/>
      <c r="B360" s="303"/>
      <c r="C360" s="303"/>
      <c r="D360" s="284" t="s">
        <v>23</v>
      </c>
      <c r="E360" s="285" t="s">
        <v>16</v>
      </c>
      <c r="F360" s="467"/>
      <c r="G360" s="431"/>
      <c r="H360" s="455"/>
      <c r="I360" s="316"/>
      <c r="J360" s="315"/>
      <c r="K360" s="316"/>
      <c r="L360" s="316"/>
      <c r="M360" s="316"/>
      <c r="N360" s="316"/>
      <c r="O360" s="289"/>
      <c r="P360" s="316"/>
      <c r="Q360" s="290"/>
      <c r="R360" s="290"/>
      <c r="S360" s="290"/>
      <c r="T360" s="290"/>
      <c r="U360" s="290"/>
      <c r="V360" s="291"/>
      <c r="W360" s="292"/>
      <c r="X360" s="293"/>
      <c r="Y360" s="305"/>
      <c r="Z360" s="305"/>
      <c r="AA360" s="309"/>
      <c r="AB360" s="309"/>
      <c r="AC360" s="309"/>
      <c r="AD360" s="309"/>
      <c r="AE360" s="309"/>
      <c r="AF360" s="309"/>
      <c r="AG360" s="309"/>
      <c r="AH360" s="311"/>
      <c r="AI360" s="311"/>
      <c r="AJ360" s="311"/>
      <c r="AK360" s="311"/>
      <c r="AL360" s="311"/>
      <c r="AM360" s="309"/>
      <c r="AN360" s="309"/>
      <c r="AO360" s="309"/>
      <c r="AP360" s="311"/>
      <c r="AQ360" s="311"/>
      <c r="AR360" s="311"/>
      <c r="AS360" s="313"/>
    </row>
    <row r="361" spans="1:45" s="314" customFormat="1" x14ac:dyDescent="0.15">
      <c r="A361" s="302"/>
      <c r="B361" s="303"/>
      <c r="C361" s="303"/>
      <c r="D361" s="284" t="s">
        <v>23</v>
      </c>
      <c r="E361" s="286" t="s">
        <v>553</v>
      </c>
      <c r="F361" s="467"/>
      <c r="G361" s="431"/>
      <c r="H361" s="455"/>
      <c r="I361" s="316"/>
      <c r="J361" s="315"/>
      <c r="K361" s="316"/>
      <c r="L361" s="316"/>
      <c r="M361" s="316"/>
      <c r="N361" s="316"/>
      <c r="O361" s="289"/>
      <c r="P361" s="316"/>
      <c r="Q361" s="290"/>
      <c r="R361" s="290"/>
      <c r="S361" s="290"/>
      <c r="T361" s="290"/>
      <c r="U361" s="290"/>
      <c r="V361" s="291"/>
      <c r="W361" s="292"/>
      <c r="X361" s="293"/>
      <c r="Y361" s="305"/>
      <c r="Z361" s="305"/>
      <c r="AA361" s="309"/>
      <c r="AB361" s="309"/>
      <c r="AC361" s="309"/>
      <c r="AD361" s="309"/>
      <c r="AE361" s="309"/>
      <c r="AF361" s="309"/>
      <c r="AG361" s="309"/>
      <c r="AH361" s="311"/>
      <c r="AI361" s="311"/>
      <c r="AJ361" s="311"/>
      <c r="AK361" s="311"/>
      <c r="AL361" s="311"/>
      <c r="AM361" s="309"/>
      <c r="AN361" s="309"/>
      <c r="AO361" s="309"/>
      <c r="AP361" s="311"/>
      <c r="AQ361" s="311"/>
      <c r="AR361" s="311"/>
      <c r="AS361" s="313"/>
    </row>
    <row r="362" spans="1:45" s="314" customFormat="1" x14ac:dyDescent="0.15">
      <c r="A362" s="302"/>
      <c r="B362" s="303"/>
      <c r="C362" s="303"/>
      <c r="D362" s="284" t="s">
        <v>23</v>
      </c>
      <c r="E362" s="286" t="s">
        <v>553</v>
      </c>
      <c r="F362" s="467"/>
      <c r="G362" s="431"/>
      <c r="H362" s="455"/>
      <c r="I362" s="316"/>
      <c r="J362" s="315"/>
      <c r="K362" s="316"/>
      <c r="L362" s="316"/>
      <c r="M362" s="316"/>
      <c r="N362" s="316"/>
      <c r="O362" s="289"/>
      <c r="P362" s="316"/>
      <c r="Q362" s="290"/>
      <c r="R362" s="290"/>
      <c r="S362" s="290"/>
      <c r="T362" s="290"/>
      <c r="U362" s="290"/>
      <c r="V362" s="291"/>
      <c r="W362" s="292"/>
      <c r="X362" s="293"/>
      <c r="Y362" s="305"/>
      <c r="Z362" s="305"/>
      <c r="AA362" s="309"/>
      <c r="AB362" s="309"/>
      <c r="AC362" s="309"/>
      <c r="AD362" s="309"/>
      <c r="AE362" s="309"/>
      <c r="AF362" s="309"/>
      <c r="AG362" s="309"/>
      <c r="AH362" s="311"/>
      <c r="AI362" s="311"/>
      <c r="AJ362" s="311"/>
      <c r="AK362" s="311"/>
      <c r="AL362" s="311"/>
      <c r="AM362" s="309"/>
      <c r="AN362" s="309"/>
      <c r="AO362" s="309"/>
      <c r="AP362" s="311"/>
      <c r="AQ362" s="311"/>
      <c r="AR362" s="311"/>
      <c r="AS362" s="313"/>
    </row>
    <row r="363" spans="1:45" s="314" customFormat="1" ht="14" thickBot="1" x14ac:dyDescent="0.2">
      <c r="A363" s="318"/>
      <c r="B363" s="319"/>
      <c r="C363" s="319"/>
      <c r="D363" s="320" t="s">
        <v>23</v>
      </c>
      <c r="E363" s="321" t="s">
        <v>553</v>
      </c>
      <c r="F363" s="468"/>
      <c r="G363" s="432"/>
      <c r="H363" s="456"/>
      <c r="I363" s="323"/>
      <c r="J363" s="323"/>
      <c r="K363" s="323"/>
      <c r="L363" s="323"/>
      <c r="M363" s="323"/>
      <c r="N363" s="323"/>
      <c r="O363" s="322"/>
      <c r="P363" s="323"/>
      <c r="Q363" s="324"/>
      <c r="R363" s="324"/>
      <c r="S363" s="324"/>
      <c r="T363" s="324"/>
      <c r="U363" s="324"/>
      <c r="V363" s="325"/>
      <c r="W363" s="326"/>
      <c r="X363" s="327"/>
      <c r="Y363" s="305"/>
      <c r="Z363" s="305"/>
      <c r="AA363" s="309"/>
      <c r="AB363" s="309"/>
      <c r="AC363" s="309"/>
      <c r="AD363" s="309"/>
      <c r="AE363" s="309"/>
      <c r="AF363" s="309"/>
      <c r="AG363" s="309"/>
      <c r="AH363" s="311"/>
      <c r="AI363" s="311"/>
      <c r="AJ363" s="311"/>
      <c r="AK363" s="311"/>
      <c r="AL363" s="311"/>
      <c r="AM363" s="309"/>
      <c r="AN363" s="309"/>
      <c r="AO363" s="309"/>
      <c r="AP363" s="311"/>
      <c r="AQ363" s="311"/>
      <c r="AR363" s="311"/>
      <c r="AS363" s="313"/>
    </row>
    <row r="364" spans="1:45" s="329" customFormat="1" ht="274" thickBot="1" x14ac:dyDescent="0.2">
      <c r="A364" s="283" t="s">
        <v>701</v>
      </c>
      <c r="B364" s="283" t="s">
        <v>545</v>
      </c>
      <c r="C364" s="283" t="s">
        <v>267</v>
      </c>
      <c r="D364" s="284" t="s">
        <v>24</v>
      </c>
      <c r="E364" s="285" t="s">
        <v>25</v>
      </c>
      <c r="F364" s="467" t="s">
        <v>739</v>
      </c>
      <c r="G364" s="429" t="s">
        <v>991</v>
      </c>
      <c r="H364" s="452" t="s">
        <v>1028</v>
      </c>
      <c r="I364" s="286"/>
      <c r="J364" s="287"/>
      <c r="K364" s="286"/>
      <c r="L364" s="288"/>
      <c r="M364" s="288"/>
      <c r="N364" s="288"/>
      <c r="O364" s="289"/>
      <c r="P364" s="286"/>
      <c r="Q364" s="290"/>
      <c r="R364" s="290"/>
      <c r="S364" s="290"/>
      <c r="T364" s="290"/>
      <c r="U364" s="290"/>
      <c r="V364" s="291"/>
      <c r="W364" s="292"/>
      <c r="X364" s="293"/>
      <c r="Y364" s="305"/>
      <c r="Z364" s="305"/>
      <c r="AA364" s="309"/>
      <c r="AB364" s="309"/>
      <c r="AC364" s="309"/>
      <c r="AD364" s="309"/>
      <c r="AE364" s="309"/>
      <c r="AF364" s="309"/>
      <c r="AG364" s="309"/>
      <c r="AH364" s="311"/>
      <c r="AI364" s="311"/>
      <c r="AJ364" s="311"/>
      <c r="AK364" s="311"/>
      <c r="AL364" s="311"/>
      <c r="AM364" s="309"/>
      <c r="AN364" s="309"/>
      <c r="AO364" s="309"/>
      <c r="AP364" s="311"/>
      <c r="AQ364" s="311"/>
      <c r="AR364" s="311"/>
      <c r="AS364" s="328"/>
    </row>
    <row r="365" spans="1:45" s="331" customFormat="1" ht="91" x14ac:dyDescent="0.15">
      <c r="A365" s="302"/>
      <c r="B365" s="303"/>
      <c r="C365" s="303"/>
      <c r="D365" s="284" t="s">
        <v>24</v>
      </c>
      <c r="E365" s="285" t="s">
        <v>16</v>
      </c>
      <c r="F365" s="467" t="s">
        <v>739</v>
      </c>
      <c r="G365" s="440" t="s">
        <v>1257</v>
      </c>
      <c r="H365" s="459" t="s">
        <v>1256</v>
      </c>
      <c r="I365" s="286"/>
      <c r="J365" s="304"/>
      <c r="K365" s="286"/>
      <c r="L365" s="288"/>
      <c r="M365" s="288"/>
      <c r="N365" s="288"/>
      <c r="O365" s="289"/>
      <c r="P365" s="286"/>
      <c r="Q365" s="290"/>
      <c r="R365" s="290"/>
      <c r="S365" s="290"/>
      <c r="T365" s="290"/>
      <c r="U365" s="290"/>
      <c r="V365" s="291"/>
      <c r="W365" s="292"/>
      <c r="X365" s="293"/>
      <c r="Y365" s="305"/>
      <c r="Z365" s="305"/>
      <c r="AA365" s="309"/>
      <c r="AB365" s="309"/>
      <c r="AC365" s="309"/>
      <c r="AD365" s="309"/>
      <c r="AE365" s="309"/>
      <c r="AF365" s="309"/>
      <c r="AG365" s="309"/>
      <c r="AH365" s="311"/>
      <c r="AI365" s="311"/>
      <c r="AJ365" s="311"/>
      <c r="AK365" s="311"/>
      <c r="AL365" s="311"/>
      <c r="AM365" s="309"/>
      <c r="AN365" s="309"/>
      <c r="AO365" s="309"/>
      <c r="AP365" s="311"/>
      <c r="AQ365" s="311"/>
      <c r="AR365" s="311"/>
      <c r="AS365" s="330"/>
    </row>
    <row r="366" spans="1:45" s="314" customFormat="1" ht="52" x14ac:dyDescent="0.15">
      <c r="A366" s="302"/>
      <c r="B366" s="303"/>
      <c r="C366" s="303"/>
      <c r="D366" s="284" t="s">
        <v>24</v>
      </c>
      <c r="E366" s="286" t="s">
        <v>25</v>
      </c>
      <c r="F366" s="467" t="s">
        <v>739</v>
      </c>
      <c r="G366" s="429" t="s">
        <v>991</v>
      </c>
      <c r="H366" s="452" t="s">
        <v>1038</v>
      </c>
      <c r="I366" s="286"/>
      <c r="J366" s="304"/>
      <c r="K366" s="286"/>
      <c r="L366" s="288"/>
      <c r="M366" s="288"/>
      <c r="N366" s="288"/>
      <c r="O366" s="289"/>
      <c r="P366" s="286"/>
      <c r="Q366" s="290"/>
      <c r="R366" s="290"/>
      <c r="S366" s="290"/>
      <c r="T366" s="290"/>
      <c r="U366" s="290"/>
      <c r="V366" s="285"/>
      <c r="W366" s="292"/>
      <c r="X366" s="293"/>
      <c r="Y366" s="305"/>
      <c r="Z366" s="305"/>
      <c r="AA366" s="309"/>
      <c r="AB366" s="309"/>
      <c r="AC366" s="309"/>
      <c r="AD366" s="309"/>
      <c r="AE366" s="309"/>
      <c r="AF366" s="309"/>
      <c r="AG366" s="309"/>
      <c r="AH366" s="311"/>
      <c r="AI366" s="311"/>
      <c r="AJ366" s="311"/>
      <c r="AK366" s="311"/>
      <c r="AL366" s="311"/>
      <c r="AM366" s="309"/>
      <c r="AN366" s="309"/>
      <c r="AO366" s="309"/>
      <c r="AP366" s="311"/>
      <c r="AQ366" s="311"/>
      <c r="AR366" s="311"/>
      <c r="AS366" s="313"/>
    </row>
    <row r="367" spans="1:45" s="314" customFormat="1" ht="91" x14ac:dyDescent="0.15">
      <c r="A367" s="302"/>
      <c r="B367" s="303"/>
      <c r="C367" s="303"/>
      <c r="D367" s="284" t="s">
        <v>24</v>
      </c>
      <c r="E367" s="286" t="s">
        <v>16</v>
      </c>
      <c r="F367" s="467" t="s">
        <v>739</v>
      </c>
      <c r="G367" s="440" t="s">
        <v>1257</v>
      </c>
      <c r="H367" s="453" t="s">
        <v>1258</v>
      </c>
      <c r="I367" s="286"/>
      <c r="J367" s="315"/>
      <c r="K367" s="286"/>
      <c r="L367" s="288"/>
      <c r="M367" s="288"/>
      <c r="N367" s="288"/>
      <c r="O367" s="289"/>
      <c r="P367" s="286"/>
      <c r="Q367" s="290"/>
      <c r="R367" s="290"/>
      <c r="S367" s="290"/>
      <c r="T367" s="290"/>
      <c r="U367" s="290"/>
      <c r="V367" s="285"/>
      <c r="W367" s="292"/>
      <c r="X367" s="293"/>
      <c r="Y367" s="305"/>
      <c r="Z367" s="305"/>
      <c r="AA367" s="309"/>
      <c r="AB367" s="309"/>
      <c r="AC367" s="309"/>
      <c r="AD367" s="309"/>
      <c r="AE367" s="309"/>
      <c r="AF367" s="309"/>
      <c r="AG367" s="309"/>
      <c r="AH367" s="311"/>
      <c r="AI367" s="311"/>
      <c r="AJ367" s="311"/>
      <c r="AK367" s="311"/>
      <c r="AL367" s="311"/>
      <c r="AM367" s="309"/>
      <c r="AN367" s="309"/>
      <c r="AO367" s="309"/>
      <c r="AP367" s="311"/>
      <c r="AQ367" s="311"/>
      <c r="AR367" s="311"/>
      <c r="AS367" s="313"/>
    </row>
    <row r="368" spans="1:45" s="314" customFormat="1" x14ac:dyDescent="0.15">
      <c r="A368" s="302"/>
      <c r="B368" s="303"/>
      <c r="C368" s="303"/>
      <c r="D368" s="284" t="s">
        <v>24</v>
      </c>
      <c r="E368" s="286" t="s">
        <v>553</v>
      </c>
      <c r="F368" s="467"/>
      <c r="G368" s="431"/>
      <c r="H368" s="455"/>
      <c r="I368" s="286"/>
      <c r="J368" s="315"/>
      <c r="K368" s="286"/>
      <c r="L368" s="288"/>
      <c r="M368" s="288"/>
      <c r="N368" s="288"/>
      <c r="O368" s="289"/>
      <c r="P368" s="286"/>
      <c r="Q368" s="290"/>
      <c r="R368" s="290"/>
      <c r="S368" s="290"/>
      <c r="T368" s="290"/>
      <c r="U368" s="290"/>
      <c r="V368" s="285"/>
      <c r="W368" s="292"/>
      <c r="X368" s="293"/>
      <c r="Y368" s="305"/>
      <c r="Z368" s="305"/>
      <c r="AA368" s="309"/>
      <c r="AB368" s="309"/>
      <c r="AC368" s="309"/>
      <c r="AD368" s="309"/>
      <c r="AE368" s="309"/>
      <c r="AF368" s="309"/>
      <c r="AG368" s="309"/>
      <c r="AH368" s="311"/>
      <c r="AI368" s="311"/>
      <c r="AJ368" s="311"/>
      <c r="AK368" s="311"/>
      <c r="AL368" s="311"/>
      <c r="AM368" s="309"/>
      <c r="AN368" s="309"/>
      <c r="AO368" s="309"/>
      <c r="AP368" s="311"/>
      <c r="AQ368" s="311"/>
      <c r="AR368" s="311"/>
      <c r="AS368" s="313"/>
    </row>
    <row r="369" spans="1:45" s="314" customFormat="1" x14ac:dyDescent="0.15">
      <c r="A369" s="283"/>
      <c r="B369" s="283"/>
      <c r="C369" s="283"/>
      <c r="D369" s="284" t="s">
        <v>23</v>
      </c>
      <c r="E369" s="285" t="s">
        <v>25</v>
      </c>
      <c r="F369" s="467"/>
      <c r="G369" s="431"/>
      <c r="H369" s="455"/>
      <c r="I369" s="316"/>
      <c r="J369" s="315"/>
      <c r="K369" s="316"/>
      <c r="L369" s="316"/>
      <c r="M369" s="316"/>
      <c r="N369" s="316"/>
      <c r="O369" s="317"/>
      <c r="P369" s="316"/>
      <c r="Q369" s="290"/>
      <c r="R369" s="290"/>
      <c r="S369" s="290"/>
      <c r="T369" s="290"/>
      <c r="U369" s="290"/>
      <c r="V369" s="291"/>
      <c r="W369" s="292"/>
      <c r="X369" s="293"/>
      <c r="Y369" s="305"/>
      <c r="Z369" s="305"/>
      <c r="AA369" s="309"/>
      <c r="AB369" s="309"/>
      <c r="AC369" s="309"/>
      <c r="AD369" s="309"/>
      <c r="AE369" s="309"/>
      <c r="AF369" s="309"/>
      <c r="AG369" s="309"/>
      <c r="AH369" s="311"/>
      <c r="AI369" s="311"/>
      <c r="AJ369" s="311"/>
      <c r="AK369" s="311"/>
      <c r="AL369" s="311"/>
      <c r="AM369" s="309"/>
      <c r="AN369" s="309"/>
      <c r="AO369" s="309"/>
      <c r="AP369" s="311"/>
      <c r="AQ369" s="311"/>
      <c r="AR369" s="311"/>
      <c r="AS369" s="313"/>
    </row>
    <row r="370" spans="1:45" s="314" customFormat="1" x14ac:dyDescent="0.15">
      <c r="A370" s="302"/>
      <c r="B370" s="303"/>
      <c r="C370" s="303"/>
      <c r="D370" s="284" t="s">
        <v>23</v>
      </c>
      <c r="E370" s="285" t="s">
        <v>16</v>
      </c>
      <c r="F370" s="467"/>
      <c r="G370" s="431"/>
      <c r="H370" s="455"/>
      <c r="I370" s="316"/>
      <c r="J370" s="315"/>
      <c r="K370" s="316"/>
      <c r="L370" s="316"/>
      <c r="M370" s="316"/>
      <c r="N370" s="316"/>
      <c r="O370" s="289"/>
      <c r="P370" s="316"/>
      <c r="Q370" s="290"/>
      <c r="R370" s="290"/>
      <c r="S370" s="290"/>
      <c r="T370" s="290"/>
      <c r="U370" s="290"/>
      <c r="V370" s="291"/>
      <c r="W370" s="292"/>
      <c r="X370" s="293"/>
      <c r="Y370" s="305"/>
      <c r="Z370" s="305"/>
      <c r="AA370" s="309"/>
      <c r="AB370" s="309"/>
      <c r="AC370" s="309"/>
      <c r="AD370" s="309"/>
      <c r="AE370" s="309"/>
      <c r="AF370" s="309"/>
      <c r="AG370" s="309"/>
      <c r="AH370" s="311"/>
      <c r="AI370" s="311"/>
      <c r="AJ370" s="311"/>
      <c r="AK370" s="311"/>
      <c r="AL370" s="311"/>
      <c r="AM370" s="309"/>
      <c r="AN370" s="309"/>
      <c r="AO370" s="309"/>
      <c r="AP370" s="311"/>
      <c r="AQ370" s="311"/>
      <c r="AR370" s="311"/>
      <c r="AS370" s="313"/>
    </row>
    <row r="371" spans="1:45" s="314" customFormat="1" x14ac:dyDescent="0.15">
      <c r="A371" s="302"/>
      <c r="B371" s="303"/>
      <c r="C371" s="303"/>
      <c r="D371" s="284" t="s">
        <v>23</v>
      </c>
      <c r="E371" s="286" t="s">
        <v>553</v>
      </c>
      <c r="F371" s="467"/>
      <c r="G371" s="431"/>
      <c r="H371" s="455"/>
      <c r="I371" s="316"/>
      <c r="J371" s="315"/>
      <c r="K371" s="316"/>
      <c r="L371" s="316"/>
      <c r="M371" s="316"/>
      <c r="N371" s="316"/>
      <c r="O371" s="289"/>
      <c r="P371" s="316"/>
      <c r="Q371" s="290"/>
      <c r="R371" s="290"/>
      <c r="S371" s="290"/>
      <c r="T371" s="290"/>
      <c r="U371" s="290"/>
      <c r="V371" s="291"/>
      <c r="W371" s="292"/>
      <c r="X371" s="293"/>
      <c r="Y371" s="305"/>
      <c r="Z371" s="305"/>
      <c r="AA371" s="309"/>
      <c r="AB371" s="309"/>
      <c r="AC371" s="309"/>
      <c r="AD371" s="309"/>
      <c r="AE371" s="309"/>
      <c r="AF371" s="309"/>
      <c r="AG371" s="309"/>
      <c r="AH371" s="311"/>
      <c r="AI371" s="311"/>
      <c r="AJ371" s="311"/>
      <c r="AK371" s="311"/>
      <c r="AL371" s="311"/>
      <c r="AM371" s="309"/>
      <c r="AN371" s="309"/>
      <c r="AO371" s="309"/>
      <c r="AP371" s="311"/>
      <c r="AQ371" s="311"/>
      <c r="AR371" s="311"/>
      <c r="AS371" s="313"/>
    </row>
    <row r="372" spans="1:45" s="314" customFormat="1" x14ac:dyDescent="0.15">
      <c r="A372" s="302"/>
      <c r="B372" s="303"/>
      <c r="C372" s="303"/>
      <c r="D372" s="284" t="s">
        <v>23</v>
      </c>
      <c r="E372" s="286" t="s">
        <v>553</v>
      </c>
      <c r="F372" s="467"/>
      <c r="G372" s="431"/>
      <c r="H372" s="455"/>
      <c r="I372" s="316"/>
      <c r="J372" s="315"/>
      <c r="K372" s="316"/>
      <c r="L372" s="316"/>
      <c r="M372" s="316"/>
      <c r="N372" s="316"/>
      <c r="O372" s="289"/>
      <c r="P372" s="316"/>
      <c r="Q372" s="290"/>
      <c r="R372" s="290"/>
      <c r="S372" s="290"/>
      <c r="T372" s="290"/>
      <c r="U372" s="290"/>
      <c r="V372" s="291"/>
      <c r="W372" s="292"/>
      <c r="X372" s="293"/>
      <c r="Y372" s="305"/>
      <c r="Z372" s="305"/>
      <c r="AA372" s="309"/>
      <c r="AB372" s="309"/>
      <c r="AC372" s="309"/>
      <c r="AD372" s="309"/>
      <c r="AE372" s="309"/>
      <c r="AF372" s="309"/>
      <c r="AG372" s="309"/>
      <c r="AH372" s="311"/>
      <c r="AI372" s="311"/>
      <c r="AJ372" s="311"/>
      <c r="AK372" s="311"/>
      <c r="AL372" s="311"/>
      <c r="AM372" s="309"/>
      <c r="AN372" s="309"/>
      <c r="AO372" s="309"/>
      <c r="AP372" s="311"/>
      <c r="AQ372" s="311"/>
      <c r="AR372" s="311"/>
      <c r="AS372" s="313"/>
    </row>
    <row r="373" spans="1:45" s="314" customFormat="1" ht="14" thickBot="1" x14ac:dyDescent="0.2">
      <c r="A373" s="318"/>
      <c r="B373" s="319"/>
      <c r="C373" s="319"/>
      <c r="D373" s="320" t="s">
        <v>23</v>
      </c>
      <c r="E373" s="321" t="s">
        <v>553</v>
      </c>
      <c r="F373" s="468"/>
      <c r="G373" s="432"/>
      <c r="H373" s="456"/>
      <c r="I373" s="323"/>
      <c r="J373" s="323"/>
      <c r="K373" s="323"/>
      <c r="L373" s="323"/>
      <c r="M373" s="323"/>
      <c r="N373" s="323"/>
      <c r="O373" s="322"/>
      <c r="P373" s="323"/>
      <c r="Q373" s="324"/>
      <c r="R373" s="324"/>
      <c r="S373" s="324"/>
      <c r="T373" s="324"/>
      <c r="U373" s="324"/>
      <c r="V373" s="325"/>
      <c r="W373" s="326"/>
      <c r="X373" s="327"/>
      <c r="Y373" s="305"/>
      <c r="Z373" s="305"/>
      <c r="AA373" s="309"/>
      <c r="AB373" s="309"/>
      <c r="AC373" s="309"/>
      <c r="AD373" s="309"/>
      <c r="AE373" s="309"/>
      <c r="AF373" s="309"/>
      <c r="AG373" s="309"/>
      <c r="AH373" s="311"/>
      <c r="AI373" s="311"/>
      <c r="AJ373" s="311"/>
      <c r="AK373" s="311"/>
      <c r="AL373" s="311"/>
      <c r="AM373" s="309"/>
      <c r="AN373" s="309"/>
      <c r="AO373" s="309"/>
      <c r="AP373" s="311"/>
      <c r="AQ373" s="311"/>
      <c r="AR373" s="311"/>
      <c r="AS373" s="313"/>
    </row>
    <row r="374" spans="1:45" s="329" customFormat="1" ht="274" thickBot="1" x14ac:dyDescent="0.2">
      <c r="A374" s="283" t="s">
        <v>701</v>
      </c>
      <c r="B374" s="283" t="s">
        <v>545</v>
      </c>
      <c r="C374" s="283" t="s">
        <v>268</v>
      </c>
      <c r="D374" s="284" t="s">
        <v>24</v>
      </c>
      <c r="E374" s="285" t="s">
        <v>25</v>
      </c>
      <c r="F374" s="467" t="s">
        <v>739</v>
      </c>
      <c r="G374" s="429" t="s">
        <v>991</v>
      </c>
      <c r="H374" s="452" t="s">
        <v>1019</v>
      </c>
      <c r="I374" s="286"/>
      <c r="J374" s="287"/>
      <c r="K374" s="286"/>
      <c r="L374" s="288"/>
      <c r="M374" s="288"/>
      <c r="N374" s="288"/>
      <c r="O374" s="289"/>
      <c r="P374" s="286"/>
      <c r="Q374" s="290"/>
      <c r="R374" s="290"/>
      <c r="S374" s="290"/>
      <c r="T374" s="290"/>
      <c r="U374" s="290"/>
      <c r="V374" s="291"/>
      <c r="W374" s="292"/>
      <c r="X374" s="293"/>
      <c r="Y374" s="305"/>
      <c r="Z374" s="305"/>
      <c r="AA374" s="309"/>
      <c r="AB374" s="309"/>
      <c r="AC374" s="309"/>
      <c r="AD374" s="309"/>
      <c r="AE374" s="309"/>
      <c r="AF374" s="309"/>
      <c r="AG374" s="309"/>
      <c r="AH374" s="311"/>
      <c r="AI374" s="311"/>
      <c r="AJ374" s="311"/>
      <c r="AK374" s="311"/>
      <c r="AL374" s="311"/>
      <c r="AM374" s="309"/>
      <c r="AN374" s="309"/>
      <c r="AO374" s="309"/>
      <c r="AP374" s="311"/>
      <c r="AQ374" s="311"/>
      <c r="AR374" s="311"/>
      <c r="AS374" s="328"/>
    </row>
    <row r="375" spans="1:45" s="331" customFormat="1" ht="65" x14ac:dyDescent="0.15">
      <c r="A375" s="302"/>
      <c r="B375" s="303"/>
      <c r="C375" s="303"/>
      <c r="D375" s="284" t="s">
        <v>24</v>
      </c>
      <c r="E375" s="285" t="s">
        <v>16</v>
      </c>
      <c r="F375" s="467" t="s">
        <v>739</v>
      </c>
      <c r="G375" s="440" t="s">
        <v>1262</v>
      </c>
      <c r="H375" s="459" t="s">
        <v>1261</v>
      </c>
      <c r="I375" s="286"/>
      <c r="J375" s="304"/>
      <c r="K375" s="286"/>
      <c r="L375" s="288"/>
      <c r="M375" s="288"/>
      <c r="N375" s="288"/>
      <c r="O375" s="289"/>
      <c r="P375" s="286"/>
      <c r="Q375" s="290"/>
      <c r="R375" s="290"/>
      <c r="S375" s="290"/>
      <c r="T375" s="290"/>
      <c r="U375" s="290"/>
      <c r="V375" s="291"/>
      <c r="W375" s="292"/>
      <c r="X375" s="293"/>
      <c r="Y375" s="305"/>
      <c r="Z375" s="305"/>
      <c r="AA375" s="309"/>
      <c r="AB375" s="309"/>
      <c r="AC375" s="309"/>
      <c r="AD375" s="309"/>
      <c r="AE375" s="309"/>
      <c r="AF375" s="309"/>
      <c r="AG375" s="309"/>
      <c r="AH375" s="311"/>
      <c r="AI375" s="311"/>
      <c r="AJ375" s="311"/>
      <c r="AK375" s="311"/>
      <c r="AL375" s="311"/>
      <c r="AM375" s="309"/>
      <c r="AN375" s="309"/>
      <c r="AO375" s="309"/>
      <c r="AP375" s="311"/>
      <c r="AQ375" s="311"/>
      <c r="AR375" s="311"/>
      <c r="AS375" s="330"/>
    </row>
    <row r="376" spans="1:45" s="314" customFormat="1" ht="39" x14ac:dyDescent="0.15">
      <c r="A376" s="302"/>
      <c r="B376" s="303"/>
      <c r="C376" s="303"/>
      <c r="D376" s="284" t="s">
        <v>24</v>
      </c>
      <c r="E376" s="286" t="s">
        <v>16</v>
      </c>
      <c r="F376" s="467" t="s">
        <v>739</v>
      </c>
      <c r="G376" s="440" t="s">
        <v>1086</v>
      </c>
      <c r="H376" s="459" t="s">
        <v>1085</v>
      </c>
      <c r="I376" s="286"/>
      <c r="J376" s="304"/>
      <c r="K376" s="286"/>
      <c r="L376" s="288"/>
      <c r="M376" s="288"/>
      <c r="N376" s="288"/>
      <c r="O376" s="289"/>
      <c r="P376" s="286"/>
      <c r="Q376" s="290"/>
      <c r="R376" s="290"/>
      <c r="S376" s="290"/>
      <c r="T376" s="290"/>
      <c r="U376" s="290"/>
      <c r="V376" s="285"/>
      <c r="W376" s="292"/>
      <c r="X376" s="293"/>
      <c r="Y376" s="305"/>
      <c r="Z376" s="305"/>
      <c r="AA376" s="309"/>
      <c r="AB376" s="309"/>
      <c r="AC376" s="309"/>
      <c r="AD376" s="309"/>
      <c r="AE376" s="309"/>
      <c r="AF376" s="309"/>
      <c r="AG376" s="309"/>
      <c r="AH376" s="311"/>
      <c r="AI376" s="311"/>
      <c r="AJ376" s="311"/>
      <c r="AK376" s="311"/>
      <c r="AL376" s="311"/>
      <c r="AM376" s="309"/>
      <c r="AN376" s="309"/>
      <c r="AO376" s="309"/>
      <c r="AP376" s="311"/>
      <c r="AQ376" s="311"/>
      <c r="AR376" s="311"/>
      <c r="AS376" s="313"/>
    </row>
    <row r="377" spans="1:45" s="314" customFormat="1" ht="15" x14ac:dyDescent="0.15">
      <c r="A377" s="302"/>
      <c r="B377" s="303"/>
      <c r="C377" s="303"/>
      <c r="D377" s="284" t="s">
        <v>24</v>
      </c>
      <c r="E377" s="286" t="s">
        <v>553</v>
      </c>
      <c r="F377" s="467"/>
      <c r="G377" s="429"/>
      <c r="H377" s="452"/>
      <c r="I377" s="286"/>
      <c r="J377" s="315"/>
      <c r="K377" s="286"/>
      <c r="L377" s="288"/>
      <c r="M377" s="288"/>
      <c r="N377" s="288"/>
      <c r="O377" s="289"/>
      <c r="P377" s="286"/>
      <c r="Q377" s="290"/>
      <c r="R377" s="290"/>
      <c r="S377" s="290"/>
      <c r="T377" s="290"/>
      <c r="U377" s="290"/>
      <c r="V377" s="285"/>
      <c r="W377" s="292"/>
      <c r="X377" s="293"/>
      <c r="Y377" s="305"/>
      <c r="Z377" s="305"/>
      <c r="AA377" s="309"/>
      <c r="AB377" s="309"/>
      <c r="AC377" s="309"/>
      <c r="AD377" s="309"/>
      <c r="AE377" s="309"/>
      <c r="AF377" s="309"/>
      <c r="AG377" s="309"/>
      <c r="AH377" s="311"/>
      <c r="AI377" s="311"/>
      <c r="AJ377" s="311"/>
      <c r="AK377" s="311"/>
      <c r="AL377" s="311"/>
      <c r="AM377" s="309"/>
      <c r="AN377" s="309"/>
      <c r="AO377" s="309"/>
      <c r="AP377" s="311"/>
      <c r="AQ377" s="311"/>
      <c r="AR377" s="311"/>
      <c r="AS377" s="313"/>
    </row>
    <row r="378" spans="1:45" s="314" customFormat="1" x14ac:dyDescent="0.15">
      <c r="A378" s="302"/>
      <c r="B378" s="303"/>
      <c r="C378" s="303"/>
      <c r="D378" s="284" t="s">
        <v>24</v>
      </c>
      <c r="E378" s="286" t="s">
        <v>553</v>
      </c>
      <c r="F378" s="467"/>
      <c r="G378" s="431"/>
      <c r="H378" s="455"/>
      <c r="I378" s="286"/>
      <c r="J378" s="315"/>
      <c r="K378" s="286"/>
      <c r="L378" s="288"/>
      <c r="M378" s="288"/>
      <c r="N378" s="288"/>
      <c r="O378" s="289"/>
      <c r="P378" s="286"/>
      <c r="Q378" s="290"/>
      <c r="R378" s="290"/>
      <c r="S378" s="290"/>
      <c r="T378" s="290"/>
      <c r="U378" s="290"/>
      <c r="V378" s="285"/>
      <c r="W378" s="292"/>
      <c r="X378" s="293"/>
      <c r="Y378" s="305"/>
      <c r="Z378" s="305"/>
      <c r="AA378" s="309"/>
      <c r="AB378" s="309"/>
      <c r="AC378" s="309"/>
      <c r="AD378" s="309"/>
      <c r="AE378" s="309"/>
      <c r="AF378" s="309"/>
      <c r="AG378" s="309"/>
      <c r="AH378" s="311"/>
      <c r="AI378" s="311"/>
      <c r="AJ378" s="311"/>
      <c r="AK378" s="311"/>
      <c r="AL378" s="311"/>
      <c r="AM378" s="309"/>
      <c r="AN378" s="309"/>
      <c r="AO378" s="309"/>
      <c r="AP378" s="311"/>
      <c r="AQ378" s="311"/>
      <c r="AR378" s="311"/>
      <c r="AS378" s="313"/>
    </row>
    <row r="379" spans="1:45" s="314" customFormat="1" x14ac:dyDescent="0.15">
      <c r="A379" s="283"/>
      <c r="B379" s="283"/>
      <c r="C379" s="283"/>
      <c r="D379" s="284" t="s">
        <v>23</v>
      </c>
      <c r="E379" s="285" t="s">
        <v>25</v>
      </c>
      <c r="F379" s="467"/>
      <c r="G379" s="431"/>
      <c r="H379" s="455"/>
      <c r="I379" s="316"/>
      <c r="J379" s="315"/>
      <c r="K379" s="316"/>
      <c r="L379" s="316"/>
      <c r="M379" s="316"/>
      <c r="N379" s="316"/>
      <c r="O379" s="317"/>
      <c r="P379" s="316"/>
      <c r="Q379" s="290"/>
      <c r="R379" s="290"/>
      <c r="S379" s="290"/>
      <c r="T379" s="290"/>
      <c r="U379" s="290"/>
      <c r="V379" s="291"/>
      <c r="W379" s="292"/>
      <c r="X379" s="293"/>
      <c r="Y379" s="305"/>
      <c r="Z379" s="305"/>
      <c r="AA379" s="309"/>
      <c r="AB379" s="309"/>
      <c r="AC379" s="309"/>
      <c r="AD379" s="309"/>
      <c r="AE379" s="309"/>
      <c r="AF379" s="309"/>
      <c r="AG379" s="309"/>
      <c r="AH379" s="311"/>
      <c r="AI379" s="311"/>
      <c r="AJ379" s="311"/>
      <c r="AK379" s="311"/>
      <c r="AL379" s="311"/>
      <c r="AM379" s="309"/>
      <c r="AN379" s="309"/>
      <c r="AO379" s="309"/>
      <c r="AP379" s="311"/>
      <c r="AQ379" s="311"/>
      <c r="AR379" s="311"/>
      <c r="AS379" s="313"/>
    </row>
    <row r="380" spans="1:45" s="314" customFormat="1" x14ac:dyDescent="0.15">
      <c r="A380" s="302"/>
      <c r="B380" s="303"/>
      <c r="C380" s="303"/>
      <c r="D380" s="284" t="s">
        <v>23</v>
      </c>
      <c r="E380" s="285" t="s">
        <v>16</v>
      </c>
      <c r="F380" s="467"/>
      <c r="G380" s="431"/>
      <c r="H380" s="455"/>
      <c r="I380" s="316"/>
      <c r="J380" s="315"/>
      <c r="K380" s="316"/>
      <c r="L380" s="316"/>
      <c r="M380" s="316"/>
      <c r="N380" s="316"/>
      <c r="O380" s="289"/>
      <c r="P380" s="316"/>
      <c r="Q380" s="290"/>
      <c r="R380" s="290"/>
      <c r="S380" s="290"/>
      <c r="T380" s="290"/>
      <c r="U380" s="290"/>
      <c r="V380" s="291"/>
      <c r="W380" s="292"/>
      <c r="X380" s="293"/>
      <c r="Y380" s="305"/>
      <c r="Z380" s="305"/>
      <c r="AA380" s="309"/>
      <c r="AB380" s="309"/>
      <c r="AC380" s="309"/>
      <c r="AD380" s="309"/>
      <c r="AE380" s="309"/>
      <c r="AF380" s="309"/>
      <c r="AG380" s="309"/>
      <c r="AH380" s="311"/>
      <c r="AI380" s="311"/>
      <c r="AJ380" s="311"/>
      <c r="AK380" s="311"/>
      <c r="AL380" s="311"/>
      <c r="AM380" s="309"/>
      <c r="AN380" s="309"/>
      <c r="AO380" s="309"/>
      <c r="AP380" s="311"/>
      <c r="AQ380" s="311"/>
      <c r="AR380" s="311"/>
      <c r="AS380" s="313"/>
    </row>
    <row r="381" spans="1:45" s="314" customFormat="1" x14ac:dyDescent="0.15">
      <c r="A381" s="302"/>
      <c r="B381" s="303"/>
      <c r="C381" s="303"/>
      <c r="D381" s="284" t="s">
        <v>23</v>
      </c>
      <c r="E381" s="286" t="s">
        <v>553</v>
      </c>
      <c r="F381" s="467"/>
      <c r="G381" s="431"/>
      <c r="H381" s="455"/>
      <c r="I381" s="316"/>
      <c r="J381" s="315"/>
      <c r="K381" s="316"/>
      <c r="L381" s="316"/>
      <c r="M381" s="316"/>
      <c r="N381" s="316"/>
      <c r="O381" s="289"/>
      <c r="P381" s="316"/>
      <c r="Q381" s="290"/>
      <c r="R381" s="290"/>
      <c r="S381" s="290"/>
      <c r="T381" s="290"/>
      <c r="U381" s="290"/>
      <c r="V381" s="291"/>
      <c r="W381" s="292"/>
      <c r="X381" s="293"/>
      <c r="Y381" s="305"/>
      <c r="Z381" s="305"/>
      <c r="AA381" s="309"/>
      <c r="AB381" s="309"/>
      <c r="AC381" s="309"/>
      <c r="AD381" s="309"/>
      <c r="AE381" s="309"/>
      <c r="AF381" s="309"/>
      <c r="AG381" s="309"/>
      <c r="AH381" s="311"/>
      <c r="AI381" s="311"/>
      <c r="AJ381" s="311"/>
      <c r="AK381" s="311"/>
      <c r="AL381" s="311"/>
      <c r="AM381" s="309"/>
      <c r="AN381" s="309"/>
      <c r="AO381" s="309"/>
      <c r="AP381" s="311"/>
      <c r="AQ381" s="311"/>
      <c r="AR381" s="311"/>
      <c r="AS381" s="313"/>
    </row>
    <row r="382" spans="1:45" s="314" customFormat="1" x14ac:dyDescent="0.15">
      <c r="A382" s="302"/>
      <c r="B382" s="303"/>
      <c r="C382" s="303"/>
      <c r="D382" s="284" t="s">
        <v>23</v>
      </c>
      <c r="E382" s="286" t="s">
        <v>553</v>
      </c>
      <c r="F382" s="467"/>
      <c r="G382" s="431"/>
      <c r="H382" s="455"/>
      <c r="I382" s="316"/>
      <c r="J382" s="315"/>
      <c r="K382" s="316"/>
      <c r="L382" s="316"/>
      <c r="M382" s="316"/>
      <c r="N382" s="316"/>
      <c r="O382" s="289"/>
      <c r="P382" s="316"/>
      <c r="Q382" s="290"/>
      <c r="R382" s="290"/>
      <c r="S382" s="290"/>
      <c r="T382" s="290"/>
      <c r="U382" s="290"/>
      <c r="V382" s="291"/>
      <c r="W382" s="292"/>
      <c r="X382" s="293"/>
      <c r="Y382" s="305"/>
      <c r="Z382" s="305"/>
      <c r="AA382" s="309"/>
      <c r="AB382" s="309"/>
      <c r="AC382" s="309"/>
      <c r="AD382" s="309"/>
      <c r="AE382" s="309"/>
      <c r="AF382" s="309"/>
      <c r="AG382" s="309"/>
      <c r="AH382" s="311"/>
      <c r="AI382" s="311"/>
      <c r="AJ382" s="311"/>
      <c r="AK382" s="311"/>
      <c r="AL382" s="311"/>
      <c r="AM382" s="309"/>
      <c r="AN382" s="309"/>
      <c r="AO382" s="309"/>
      <c r="AP382" s="311"/>
      <c r="AQ382" s="311"/>
      <c r="AR382" s="311"/>
      <c r="AS382" s="313"/>
    </row>
    <row r="383" spans="1:45" s="314" customFormat="1" ht="14" thickBot="1" x14ac:dyDescent="0.2">
      <c r="A383" s="318"/>
      <c r="B383" s="319"/>
      <c r="C383" s="319"/>
      <c r="D383" s="320" t="s">
        <v>23</v>
      </c>
      <c r="E383" s="321" t="s">
        <v>553</v>
      </c>
      <c r="F383" s="468"/>
      <c r="G383" s="432"/>
      <c r="H383" s="456"/>
      <c r="I383" s="323"/>
      <c r="J383" s="323"/>
      <c r="K383" s="323"/>
      <c r="L383" s="323"/>
      <c r="M383" s="323"/>
      <c r="N383" s="323"/>
      <c r="O383" s="322"/>
      <c r="P383" s="323"/>
      <c r="Q383" s="324"/>
      <c r="R383" s="324"/>
      <c r="S383" s="324"/>
      <c r="T383" s="324"/>
      <c r="U383" s="324"/>
      <c r="V383" s="325"/>
      <c r="W383" s="326"/>
      <c r="X383" s="327"/>
      <c r="Y383" s="305"/>
      <c r="Z383" s="305"/>
      <c r="AA383" s="309"/>
      <c r="AB383" s="309"/>
      <c r="AC383" s="309"/>
      <c r="AD383" s="309"/>
      <c r="AE383" s="309"/>
      <c r="AF383" s="309"/>
      <c r="AG383" s="309"/>
      <c r="AH383" s="311"/>
      <c r="AI383" s="311"/>
      <c r="AJ383" s="311"/>
      <c r="AK383" s="311"/>
      <c r="AL383" s="311"/>
      <c r="AM383" s="309"/>
      <c r="AN383" s="309"/>
      <c r="AO383" s="309"/>
      <c r="AP383" s="311"/>
      <c r="AQ383" s="311"/>
      <c r="AR383" s="311"/>
      <c r="AS383" s="313"/>
    </row>
    <row r="384" spans="1:45" s="329" customFormat="1" ht="274" thickBot="1" x14ac:dyDescent="0.2">
      <c r="A384" s="283" t="s">
        <v>701</v>
      </c>
      <c r="B384" s="283" t="s">
        <v>545</v>
      </c>
      <c r="C384" s="283" t="s">
        <v>559</v>
      </c>
      <c r="D384" s="284" t="s">
        <v>24</v>
      </c>
      <c r="E384" s="285" t="s">
        <v>25</v>
      </c>
      <c r="F384" s="467" t="s">
        <v>739</v>
      </c>
      <c r="G384" s="429" t="s">
        <v>991</v>
      </c>
      <c r="H384" s="452" t="s">
        <v>1021</v>
      </c>
      <c r="I384" s="286"/>
      <c r="J384" s="287"/>
      <c r="K384" s="286"/>
      <c r="L384" s="288"/>
      <c r="M384" s="288"/>
      <c r="N384" s="288"/>
      <c r="O384" s="289"/>
      <c r="P384" s="286"/>
      <c r="Q384" s="290"/>
      <c r="R384" s="290"/>
      <c r="S384" s="290"/>
      <c r="T384" s="290"/>
      <c r="U384" s="290"/>
      <c r="V384" s="291"/>
      <c r="W384" s="292"/>
      <c r="X384" s="293"/>
      <c r="Y384" s="305"/>
      <c r="Z384" s="305"/>
      <c r="AA384" s="309"/>
      <c r="AB384" s="309"/>
      <c r="AC384" s="309"/>
      <c r="AD384" s="309"/>
      <c r="AE384" s="309"/>
      <c r="AF384" s="309"/>
      <c r="AG384" s="309"/>
      <c r="AH384" s="311"/>
      <c r="AI384" s="311"/>
      <c r="AJ384" s="311"/>
      <c r="AK384" s="311"/>
      <c r="AL384" s="311"/>
      <c r="AM384" s="309"/>
      <c r="AN384" s="309"/>
      <c r="AO384" s="309"/>
      <c r="AP384" s="311"/>
      <c r="AQ384" s="311"/>
      <c r="AR384" s="311"/>
      <c r="AS384" s="328"/>
    </row>
    <row r="385" spans="1:45" s="331" customFormat="1" ht="91" x14ac:dyDescent="0.15">
      <c r="A385" s="302"/>
      <c r="B385" s="303"/>
      <c r="C385" s="303"/>
      <c r="D385" s="284" t="s">
        <v>24</v>
      </c>
      <c r="E385" s="285" t="s">
        <v>16</v>
      </c>
      <c r="F385" s="467" t="s">
        <v>739</v>
      </c>
      <c r="G385" s="440" t="s">
        <v>1257</v>
      </c>
      <c r="H385" s="459" t="s">
        <v>1263</v>
      </c>
      <c r="I385" s="286"/>
      <c r="J385" s="304"/>
      <c r="K385" s="286"/>
      <c r="L385" s="288"/>
      <c r="M385" s="288"/>
      <c r="N385" s="288"/>
      <c r="O385" s="289"/>
      <c r="P385" s="286"/>
      <c r="Q385" s="290"/>
      <c r="R385" s="290"/>
      <c r="S385" s="290"/>
      <c r="T385" s="290"/>
      <c r="U385" s="290"/>
      <c r="V385" s="291"/>
      <c r="W385" s="292"/>
      <c r="X385" s="293"/>
      <c r="Y385" s="305"/>
      <c r="Z385" s="305"/>
      <c r="AA385" s="309"/>
      <c r="AB385" s="309"/>
      <c r="AC385" s="309"/>
      <c r="AD385" s="309"/>
      <c r="AE385" s="309"/>
      <c r="AF385" s="309"/>
      <c r="AG385" s="309"/>
      <c r="AH385" s="311"/>
      <c r="AI385" s="311"/>
      <c r="AJ385" s="311"/>
      <c r="AK385" s="311"/>
      <c r="AL385" s="311"/>
      <c r="AM385" s="309"/>
      <c r="AN385" s="309"/>
      <c r="AO385" s="309"/>
      <c r="AP385" s="311"/>
      <c r="AQ385" s="311"/>
      <c r="AR385" s="311"/>
      <c r="AS385" s="330"/>
    </row>
    <row r="386" spans="1:45" s="314" customFormat="1" ht="65" x14ac:dyDescent="0.15">
      <c r="A386" s="302"/>
      <c r="B386" s="303"/>
      <c r="C386" s="303"/>
      <c r="D386" s="284" t="s">
        <v>24</v>
      </c>
      <c r="E386" s="286" t="s">
        <v>16</v>
      </c>
      <c r="F386" s="467" t="s">
        <v>739</v>
      </c>
      <c r="G386" s="429" t="s">
        <v>1084</v>
      </c>
      <c r="H386" s="452" t="s">
        <v>1083</v>
      </c>
      <c r="I386" s="286"/>
      <c r="J386" s="304"/>
      <c r="K386" s="286"/>
      <c r="L386" s="288"/>
      <c r="M386" s="288"/>
      <c r="N386" s="288"/>
      <c r="O386" s="289"/>
      <c r="P386" s="286"/>
      <c r="Q386" s="290"/>
      <c r="R386" s="290"/>
      <c r="S386" s="290"/>
      <c r="T386" s="290"/>
      <c r="U386" s="290"/>
      <c r="V386" s="285"/>
      <c r="W386" s="292"/>
      <c r="X386" s="293"/>
      <c r="Y386" s="305"/>
      <c r="Z386" s="305"/>
      <c r="AA386" s="309"/>
      <c r="AB386" s="309"/>
      <c r="AC386" s="309"/>
      <c r="AD386" s="309"/>
      <c r="AE386" s="309"/>
      <c r="AF386" s="309"/>
      <c r="AG386" s="309"/>
      <c r="AH386" s="311"/>
      <c r="AI386" s="311"/>
      <c r="AJ386" s="311"/>
      <c r="AK386" s="311"/>
      <c r="AL386" s="311"/>
      <c r="AM386" s="309"/>
      <c r="AN386" s="309"/>
      <c r="AO386" s="309"/>
      <c r="AP386" s="311"/>
      <c r="AQ386" s="311"/>
      <c r="AR386" s="311"/>
      <c r="AS386" s="313"/>
    </row>
    <row r="387" spans="1:45" s="314" customFormat="1" ht="52" x14ac:dyDescent="0.15">
      <c r="A387" s="302"/>
      <c r="B387" s="303"/>
      <c r="C387" s="303"/>
      <c r="D387" s="284" t="s">
        <v>24</v>
      </c>
      <c r="E387" s="286" t="s">
        <v>25</v>
      </c>
      <c r="F387" s="467" t="s">
        <v>739</v>
      </c>
      <c r="G387" s="429" t="s">
        <v>991</v>
      </c>
      <c r="H387" s="452" t="s">
        <v>1170</v>
      </c>
      <c r="I387" s="286"/>
      <c r="J387" s="315"/>
      <c r="K387" s="286"/>
      <c r="L387" s="288"/>
      <c r="M387" s="288"/>
      <c r="N387" s="288"/>
      <c r="O387" s="289"/>
      <c r="P387" s="286"/>
      <c r="Q387" s="290"/>
      <c r="R387" s="290"/>
      <c r="S387" s="290"/>
      <c r="T387" s="290"/>
      <c r="U387" s="290"/>
      <c r="V387" s="285"/>
      <c r="W387" s="292"/>
      <c r="X387" s="293"/>
      <c r="Y387" s="305"/>
      <c r="Z387" s="305"/>
      <c r="AA387" s="309"/>
      <c r="AB387" s="309"/>
      <c r="AC387" s="309"/>
      <c r="AD387" s="309"/>
      <c r="AE387" s="309"/>
      <c r="AF387" s="309"/>
      <c r="AG387" s="309"/>
      <c r="AH387" s="311"/>
      <c r="AI387" s="311"/>
      <c r="AJ387" s="311"/>
      <c r="AK387" s="311"/>
      <c r="AL387" s="311"/>
      <c r="AM387" s="309"/>
      <c r="AN387" s="309"/>
      <c r="AO387" s="309"/>
      <c r="AP387" s="311"/>
      <c r="AQ387" s="311"/>
      <c r="AR387" s="311"/>
      <c r="AS387" s="313"/>
    </row>
    <row r="388" spans="1:45" s="314" customFormat="1" ht="65" x14ac:dyDescent="0.15">
      <c r="A388" s="302"/>
      <c r="B388" s="303"/>
      <c r="C388" s="303"/>
      <c r="D388" s="284" t="s">
        <v>24</v>
      </c>
      <c r="E388" s="286" t="s">
        <v>16</v>
      </c>
      <c r="F388" s="467" t="s">
        <v>739</v>
      </c>
      <c r="G388" s="430" t="s">
        <v>1262</v>
      </c>
      <c r="H388" s="453" t="s">
        <v>1264</v>
      </c>
      <c r="I388" s="286"/>
      <c r="J388" s="315"/>
      <c r="K388" s="286"/>
      <c r="L388" s="288"/>
      <c r="M388" s="288"/>
      <c r="N388" s="288"/>
      <c r="O388" s="289"/>
      <c r="P388" s="286"/>
      <c r="Q388" s="290"/>
      <c r="R388" s="290"/>
      <c r="S388" s="290"/>
      <c r="T388" s="290"/>
      <c r="U388" s="290"/>
      <c r="V388" s="285"/>
      <c r="W388" s="292"/>
      <c r="X388" s="293"/>
      <c r="Y388" s="305"/>
      <c r="Z388" s="305"/>
      <c r="AA388" s="309"/>
      <c r="AB388" s="309"/>
      <c r="AC388" s="309"/>
      <c r="AD388" s="309"/>
      <c r="AE388" s="309"/>
      <c r="AF388" s="309"/>
      <c r="AG388" s="309"/>
      <c r="AH388" s="311"/>
      <c r="AI388" s="311"/>
      <c r="AJ388" s="311"/>
      <c r="AK388" s="311"/>
      <c r="AL388" s="311"/>
      <c r="AM388" s="309"/>
      <c r="AN388" s="309"/>
      <c r="AO388" s="309"/>
      <c r="AP388" s="311"/>
      <c r="AQ388" s="311"/>
      <c r="AR388" s="311"/>
      <c r="AS388" s="313"/>
    </row>
    <row r="389" spans="1:45" s="314" customFormat="1" ht="15" x14ac:dyDescent="0.15">
      <c r="A389" s="332"/>
      <c r="B389" s="332"/>
      <c r="C389" s="332"/>
      <c r="D389" s="284" t="s">
        <v>23</v>
      </c>
      <c r="E389" s="285" t="s">
        <v>25</v>
      </c>
      <c r="F389" s="467"/>
      <c r="G389" s="431"/>
      <c r="H389" s="455"/>
      <c r="I389" s="316"/>
      <c r="J389" s="315"/>
      <c r="K389" s="316"/>
      <c r="L389" s="316"/>
      <c r="M389" s="316"/>
      <c r="N389" s="316"/>
      <c r="O389" s="317"/>
      <c r="P389" s="316"/>
      <c r="Q389" s="290"/>
      <c r="R389" s="290"/>
      <c r="S389" s="290"/>
      <c r="T389" s="290"/>
      <c r="U389" s="290"/>
      <c r="V389" s="291"/>
      <c r="W389" s="292"/>
      <c r="X389" s="293"/>
      <c r="Y389" s="305"/>
      <c r="Z389" s="305"/>
      <c r="AA389" s="309"/>
      <c r="AB389" s="309"/>
      <c r="AC389" s="309"/>
      <c r="AD389" s="309"/>
      <c r="AE389" s="309"/>
      <c r="AF389" s="309"/>
      <c r="AG389" s="309"/>
      <c r="AH389" s="311"/>
      <c r="AI389" s="311"/>
      <c r="AJ389" s="311"/>
      <c r="AK389" s="311"/>
      <c r="AL389" s="311"/>
      <c r="AM389" s="309"/>
      <c r="AN389" s="309"/>
      <c r="AO389" s="309"/>
      <c r="AP389" s="311"/>
      <c r="AQ389" s="311"/>
      <c r="AR389" s="311"/>
      <c r="AS389" s="313"/>
    </row>
    <row r="390" spans="1:45" s="314" customFormat="1" ht="15" x14ac:dyDescent="0.15">
      <c r="A390" s="333"/>
      <c r="B390" s="334"/>
      <c r="C390" s="334"/>
      <c r="D390" s="284" t="s">
        <v>23</v>
      </c>
      <c r="E390" s="285" t="s">
        <v>16</v>
      </c>
      <c r="F390" s="467"/>
      <c r="G390" s="431"/>
      <c r="H390" s="455"/>
      <c r="I390" s="316"/>
      <c r="J390" s="315"/>
      <c r="K390" s="316"/>
      <c r="L390" s="316"/>
      <c r="M390" s="316"/>
      <c r="N390" s="316"/>
      <c r="O390" s="289"/>
      <c r="P390" s="316"/>
      <c r="Q390" s="290"/>
      <c r="R390" s="290"/>
      <c r="S390" s="290"/>
      <c r="T390" s="290"/>
      <c r="U390" s="290"/>
      <c r="V390" s="291"/>
      <c r="W390" s="292"/>
      <c r="X390" s="293"/>
      <c r="Y390" s="305"/>
      <c r="Z390" s="305"/>
      <c r="AA390" s="309"/>
      <c r="AB390" s="309"/>
      <c r="AC390" s="309"/>
      <c r="AD390" s="309"/>
      <c r="AE390" s="309"/>
      <c r="AF390" s="309"/>
      <c r="AG390" s="309"/>
      <c r="AH390" s="311"/>
      <c r="AI390" s="311"/>
      <c r="AJ390" s="311"/>
      <c r="AK390" s="311"/>
      <c r="AL390" s="311"/>
      <c r="AM390" s="309"/>
      <c r="AN390" s="309"/>
      <c r="AO390" s="309"/>
      <c r="AP390" s="311"/>
      <c r="AQ390" s="311"/>
      <c r="AR390" s="311"/>
      <c r="AS390" s="313"/>
    </row>
    <row r="391" spans="1:45" s="314" customFormat="1" ht="15" x14ac:dyDescent="0.15">
      <c r="A391" s="333"/>
      <c r="B391" s="334"/>
      <c r="C391" s="334"/>
      <c r="D391" s="284" t="s">
        <v>23</v>
      </c>
      <c r="E391" s="286" t="s">
        <v>553</v>
      </c>
      <c r="F391" s="467"/>
      <c r="G391" s="431"/>
      <c r="H391" s="455"/>
      <c r="I391" s="316"/>
      <c r="J391" s="315"/>
      <c r="K391" s="316"/>
      <c r="L391" s="316"/>
      <c r="M391" s="316"/>
      <c r="N391" s="316"/>
      <c r="O391" s="289"/>
      <c r="P391" s="316"/>
      <c r="Q391" s="290"/>
      <c r="R391" s="290"/>
      <c r="S391" s="290"/>
      <c r="T391" s="290"/>
      <c r="U391" s="290"/>
      <c r="V391" s="291"/>
      <c r="W391" s="292"/>
      <c r="X391" s="293"/>
      <c r="Y391" s="305"/>
      <c r="Z391" s="305"/>
      <c r="AA391" s="309"/>
      <c r="AB391" s="309"/>
      <c r="AC391" s="309"/>
      <c r="AD391" s="309"/>
      <c r="AE391" s="309"/>
      <c r="AF391" s="309"/>
      <c r="AG391" s="309"/>
      <c r="AH391" s="311"/>
      <c r="AI391" s="311"/>
      <c r="AJ391" s="311"/>
      <c r="AK391" s="311"/>
      <c r="AL391" s="311"/>
      <c r="AM391" s="309"/>
      <c r="AN391" s="309"/>
      <c r="AO391" s="309"/>
      <c r="AP391" s="311"/>
      <c r="AQ391" s="311"/>
      <c r="AR391" s="311"/>
      <c r="AS391" s="313"/>
    </row>
    <row r="392" spans="1:45" s="314" customFormat="1" ht="15" x14ac:dyDescent="0.15">
      <c r="A392" s="333"/>
      <c r="B392" s="334"/>
      <c r="C392" s="334"/>
      <c r="D392" s="284" t="s">
        <v>23</v>
      </c>
      <c r="E392" s="286" t="s">
        <v>553</v>
      </c>
      <c r="F392" s="467"/>
      <c r="G392" s="431"/>
      <c r="H392" s="455"/>
      <c r="I392" s="316"/>
      <c r="J392" s="315"/>
      <c r="K392" s="316"/>
      <c r="L392" s="316"/>
      <c r="M392" s="316"/>
      <c r="N392" s="316"/>
      <c r="O392" s="289"/>
      <c r="P392" s="316"/>
      <c r="Q392" s="290"/>
      <c r="R392" s="290"/>
      <c r="S392" s="290"/>
      <c r="T392" s="290"/>
      <c r="U392" s="290"/>
      <c r="V392" s="291"/>
      <c r="W392" s="292"/>
      <c r="X392" s="293"/>
      <c r="Y392" s="305"/>
      <c r="Z392" s="305"/>
      <c r="AA392" s="309"/>
      <c r="AB392" s="309"/>
      <c r="AC392" s="309"/>
      <c r="AD392" s="309"/>
      <c r="AE392" s="309"/>
      <c r="AF392" s="309"/>
      <c r="AG392" s="309"/>
      <c r="AH392" s="311"/>
      <c r="AI392" s="311"/>
      <c r="AJ392" s="311"/>
      <c r="AK392" s="311"/>
      <c r="AL392" s="311"/>
      <c r="AM392" s="309"/>
      <c r="AN392" s="309"/>
      <c r="AO392" s="309"/>
      <c r="AP392" s="311"/>
      <c r="AQ392" s="311"/>
      <c r="AR392" s="311"/>
      <c r="AS392" s="313"/>
    </row>
    <row r="393" spans="1:45" s="314" customFormat="1" ht="16" thickBot="1" x14ac:dyDescent="0.2">
      <c r="A393" s="337"/>
      <c r="B393" s="338"/>
      <c r="C393" s="338"/>
      <c r="D393" s="320" t="s">
        <v>23</v>
      </c>
      <c r="E393" s="321" t="s">
        <v>553</v>
      </c>
      <c r="F393" s="468"/>
      <c r="G393" s="432"/>
      <c r="H393" s="456"/>
      <c r="I393" s="323"/>
      <c r="J393" s="323"/>
      <c r="K393" s="323"/>
      <c r="L393" s="323"/>
      <c r="M393" s="323"/>
      <c r="N393" s="323"/>
      <c r="O393" s="322"/>
      <c r="P393" s="323"/>
      <c r="Q393" s="324"/>
      <c r="R393" s="324"/>
      <c r="S393" s="324"/>
      <c r="T393" s="324"/>
      <c r="U393" s="324"/>
      <c r="V393" s="325"/>
      <c r="W393" s="326"/>
      <c r="X393" s="327"/>
      <c r="Y393" s="305"/>
      <c r="Z393" s="305"/>
      <c r="AA393" s="309"/>
      <c r="AB393" s="309"/>
      <c r="AC393" s="309"/>
      <c r="AD393" s="309"/>
      <c r="AE393" s="309"/>
      <c r="AF393" s="309"/>
      <c r="AG393" s="309"/>
      <c r="AH393" s="311"/>
      <c r="AI393" s="311"/>
      <c r="AJ393" s="311"/>
      <c r="AK393" s="311"/>
      <c r="AL393" s="311"/>
      <c r="AM393" s="309"/>
      <c r="AN393" s="309"/>
      <c r="AO393" s="309"/>
      <c r="AP393" s="311"/>
      <c r="AQ393" s="311"/>
      <c r="AR393" s="311"/>
      <c r="AS393" s="313"/>
    </row>
    <row r="394" spans="1:45" s="329" customFormat="1" ht="274" thickBot="1" x14ac:dyDescent="0.2">
      <c r="A394" s="283" t="s">
        <v>701</v>
      </c>
      <c r="B394" s="283" t="s">
        <v>545</v>
      </c>
      <c r="C394" s="283" t="s">
        <v>269</v>
      </c>
      <c r="D394" s="284" t="s">
        <v>24</v>
      </c>
      <c r="E394" s="285" t="s">
        <v>25</v>
      </c>
      <c r="F394" s="467" t="s">
        <v>739</v>
      </c>
      <c r="G394" s="429" t="s">
        <v>991</v>
      </c>
      <c r="H394" s="452" t="s">
        <v>1188</v>
      </c>
      <c r="I394" s="286"/>
      <c r="J394" s="287"/>
      <c r="K394" s="286"/>
      <c r="L394" s="288"/>
      <c r="M394" s="288"/>
      <c r="N394" s="288"/>
      <c r="O394" s="289"/>
      <c r="P394" s="286"/>
      <c r="Q394" s="290"/>
      <c r="R394" s="290"/>
      <c r="S394" s="290"/>
      <c r="T394" s="290"/>
      <c r="U394" s="290"/>
      <c r="V394" s="291"/>
      <c r="W394" s="292"/>
      <c r="X394" s="293"/>
      <c r="Y394" s="305"/>
      <c r="Z394" s="305"/>
      <c r="AA394" s="309"/>
      <c r="AB394" s="309"/>
      <c r="AC394" s="309"/>
      <c r="AD394" s="309"/>
      <c r="AE394" s="309"/>
      <c r="AF394" s="309"/>
      <c r="AG394" s="309"/>
      <c r="AH394" s="311"/>
      <c r="AI394" s="311"/>
      <c r="AJ394" s="311"/>
      <c r="AK394" s="311"/>
      <c r="AL394" s="311"/>
      <c r="AM394" s="309"/>
      <c r="AN394" s="309"/>
      <c r="AO394" s="309"/>
      <c r="AP394" s="311"/>
      <c r="AQ394" s="311"/>
      <c r="AR394" s="311"/>
      <c r="AS394" s="328"/>
    </row>
    <row r="395" spans="1:45" s="331" customFormat="1" ht="52" x14ac:dyDescent="0.15">
      <c r="A395" s="302"/>
      <c r="B395" s="303"/>
      <c r="C395" s="303"/>
      <c r="D395" s="284" t="s">
        <v>24</v>
      </c>
      <c r="E395" s="285" t="s">
        <v>16</v>
      </c>
      <c r="F395" s="467" t="s">
        <v>739</v>
      </c>
      <c r="G395" s="430" t="s">
        <v>1034</v>
      </c>
      <c r="H395" s="452" t="s">
        <v>1189</v>
      </c>
      <c r="I395" s="286"/>
      <c r="J395" s="304"/>
      <c r="K395" s="286"/>
      <c r="L395" s="288"/>
      <c r="M395" s="288"/>
      <c r="N395" s="288"/>
      <c r="O395" s="289"/>
      <c r="P395" s="286"/>
      <c r="Q395" s="290"/>
      <c r="R395" s="290"/>
      <c r="S395" s="290"/>
      <c r="T395" s="290"/>
      <c r="U395" s="290"/>
      <c r="V395" s="291"/>
      <c r="W395" s="292"/>
      <c r="X395" s="293"/>
      <c r="Y395" s="305"/>
      <c r="Z395" s="305"/>
      <c r="AA395" s="309"/>
      <c r="AB395" s="309"/>
      <c r="AC395" s="309"/>
      <c r="AD395" s="309"/>
      <c r="AE395" s="309"/>
      <c r="AF395" s="309"/>
      <c r="AG395" s="309"/>
      <c r="AH395" s="311"/>
      <c r="AI395" s="311"/>
      <c r="AJ395" s="311"/>
      <c r="AK395" s="311"/>
      <c r="AL395" s="311"/>
      <c r="AM395" s="309"/>
      <c r="AN395" s="309"/>
      <c r="AO395" s="309"/>
      <c r="AP395" s="311"/>
      <c r="AQ395" s="311"/>
      <c r="AR395" s="311"/>
      <c r="AS395" s="330"/>
    </row>
    <row r="396" spans="1:45" s="314" customFormat="1" x14ac:dyDescent="0.15">
      <c r="A396" s="302"/>
      <c r="B396" s="303"/>
      <c r="C396" s="303"/>
      <c r="D396" s="284" t="s">
        <v>24</v>
      </c>
      <c r="E396" s="286" t="s">
        <v>553</v>
      </c>
      <c r="F396" s="467"/>
      <c r="G396" s="431"/>
      <c r="H396" s="455"/>
      <c r="I396" s="286"/>
      <c r="J396" s="304"/>
      <c r="K396" s="286"/>
      <c r="L396" s="288"/>
      <c r="M396" s="288"/>
      <c r="N396" s="288"/>
      <c r="O396" s="289"/>
      <c r="P396" s="286"/>
      <c r="Q396" s="290"/>
      <c r="R396" s="290"/>
      <c r="S396" s="290"/>
      <c r="T396" s="290"/>
      <c r="U396" s="290"/>
      <c r="V396" s="285"/>
      <c r="W396" s="292"/>
      <c r="X396" s="293"/>
      <c r="Y396" s="305"/>
      <c r="Z396" s="305"/>
      <c r="AA396" s="309"/>
      <c r="AB396" s="309"/>
      <c r="AC396" s="309"/>
      <c r="AD396" s="309"/>
      <c r="AE396" s="309"/>
      <c r="AF396" s="309"/>
      <c r="AG396" s="309"/>
      <c r="AH396" s="311"/>
      <c r="AI396" s="311"/>
      <c r="AJ396" s="311"/>
      <c r="AK396" s="311"/>
      <c r="AL396" s="311"/>
      <c r="AM396" s="309"/>
      <c r="AN396" s="309"/>
      <c r="AO396" s="309"/>
      <c r="AP396" s="311"/>
      <c r="AQ396" s="311"/>
      <c r="AR396" s="311"/>
      <c r="AS396" s="313"/>
    </row>
    <row r="397" spans="1:45" s="314" customFormat="1" x14ac:dyDescent="0.15">
      <c r="A397" s="302"/>
      <c r="B397" s="303"/>
      <c r="C397" s="303"/>
      <c r="D397" s="284" t="s">
        <v>24</v>
      </c>
      <c r="E397" s="286" t="s">
        <v>553</v>
      </c>
      <c r="F397" s="467"/>
      <c r="G397" s="431"/>
      <c r="H397" s="455"/>
      <c r="I397" s="286"/>
      <c r="J397" s="315"/>
      <c r="K397" s="286"/>
      <c r="L397" s="288"/>
      <c r="M397" s="288"/>
      <c r="N397" s="288"/>
      <c r="O397" s="289"/>
      <c r="P397" s="286"/>
      <c r="Q397" s="290"/>
      <c r="R397" s="290"/>
      <c r="S397" s="290"/>
      <c r="T397" s="290"/>
      <c r="U397" s="290"/>
      <c r="V397" s="285"/>
      <c r="W397" s="292"/>
      <c r="X397" s="293"/>
      <c r="Y397" s="305"/>
      <c r="Z397" s="305"/>
      <c r="AA397" s="309"/>
      <c r="AB397" s="309"/>
      <c r="AC397" s="309"/>
      <c r="AD397" s="309"/>
      <c r="AE397" s="309"/>
      <c r="AF397" s="309"/>
      <c r="AG397" s="309"/>
      <c r="AH397" s="311"/>
      <c r="AI397" s="311"/>
      <c r="AJ397" s="311"/>
      <c r="AK397" s="311"/>
      <c r="AL397" s="311"/>
      <c r="AM397" s="309"/>
      <c r="AN397" s="309"/>
      <c r="AO397" s="309"/>
      <c r="AP397" s="311"/>
      <c r="AQ397" s="311"/>
      <c r="AR397" s="311"/>
      <c r="AS397" s="313"/>
    </row>
    <row r="398" spans="1:45" s="314" customFormat="1" x14ac:dyDescent="0.15">
      <c r="A398" s="302"/>
      <c r="B398" s="303"/>
      <c r="C398" s="303"/>
      <c r="D398" s="284" t="s">
        <v>24</v>
      </c>
      <c r="E398" s="286" t="s">
        <v>553</v>
      </c>
      <c r="F398" s="467"/>
      <c r="G398" s="431"/>
      <c r="H398" s="455"/>
      <c r="I398" s="286"/>
      <c r="J398" s="315"/>
      <c r="K398" s="286"/>
      <c r="L398" s="288"/>
      <c r="M398" s="288"/>
      <c r="N398" s="288"/>
      <c r="O398" s="289"/>
      <c r="P398" s="286"/>
      <c r="Q398" s="290"/>
      <c r="R398" s="290"/>
      <c r="S398" s="290"/>
      <c r="T398" s="290"/>
      <c r="U398" s="290"/>
      <c r="V398" s="285"/>
      <c r="W398" s="292"/>
      <c r="X398" s="293"/>
      <c r="Y398" s="305"/>
      <c r="Z398" s="305"/>
      <c r="AA398" s="309"/>
      <c r="AB398" s="309"/>
      <c r="AC398" s="309"/>
      <c r="AD398" s="309"/>
      <c r="AE398" s="309"/>
      <c r="AF398" s="309"/>
      <c r="AG398" s="309"/>
      <c r="AH398" s="311"/>
      <c r="AI398" s="311"/>
      <c r="AJ398" s="311"/>
      <c r="AK398" s="311"/>
      <c r="AL398" s="311"/>
      <c r="AM398" s="309"/>
      <c r="AN398" s="309"/>
      <c r="AO398" s="309"/>
      <c r="AP398" s="311"/>
      <c r="AQ398" s="311"/>
      <c r="AR398" s="311"/>
      <c r="AS398" s="313"/>
    </row>
    <row r="399" spans="1:45" s="314" customFormat="1" x14ac:dyDescent="0.15">
      <c r="A399" s="283"/>
      <c r="B399" s="283"/>
      <c r="C399" s="283"/>
      <c r="D399" s="284" t="s">
        <v>23</v>
      </c>
      <c r="E399" s="285" t="s">
        <v>25</v>
      </c>
      <c r="F399" s="467"/>
      <c r="G399" s="431"/>
      <c r="H399" s="455"/>
      <c r="I399" s="316"/>
      <c r="J399" s="315"/>
      <c r="K399" s="316"/>
      <c r="L399" s="316"/>
      <c r="M399" s="316"/>
      <c r="N399" s="316"/>
      <c r="O399" s="317"/>
      <c r="P399" s="316"/>
      <c r="Q399" s="290"/>
      <c r="R399" s="290"/>
      <c r="S399" s="290"/>
      <c r="T399" s="290"/>
      <c r="U399" s="290"/>
      <c r="V399" s="291"/>
      <c r="W399" s="292"/>
      <c r="X399" s="293"/>
      <c r="Y399" s="305"/>
      <c r="Z399" s="305"/>
      <c r="AA399" s="309"/>
      <c r="AB399" s="309"/>
      <c r="AC399" s="309"/>
      <c r="AD399" s="309"/>
      <c r="AE399" s="309"/>
      <c r="AF399" s="309"/>
      <c r="AG399" s="309"/>
      <c r="AH399" s="311"/>
      <c r="AI399" s="311"/>
      <c r="AJ399" s="311"/>
      <c r="AK399" s="311"/>
      <c r="AL399" s="311"/>
      <c r="AM399" s="309"/>
      <c r="AN399" s="309"/>
      <c r="AO399" s="309"/>
      <c r="AP399" s="311"/>
      <c r="AQ399" s="311"/>
      <c r="AR399" s="311"/>
      <c r="AS399" s="313"/>
    </row>
    <row r="400" spans="1:45" s="314" customFormat="1" x14ac:dyDescent="0.15">
      <c r="A400" s="302"/>
      <c r="B400" s="303"/>
      <c r="C400" s="303"/>
      <c r="D400" s="284" t="s">
        <v>23</v>
      </c>
      <c r="E400" s="285" t="s">
        <v>16</v>
      </c>
      <c r="F400" s="467"/>
      <c r="G400" s="431"/>
      <c r="H400" s="455"/>
      <c r="I400" s="316"/>
      <c r="J400" s="315"/>
      <c r="K400" s="316"/>
      <c r="L400" s="316"/>
      <c r="M400" s="316"/>
      <c r="N400" s="316"/>
      <c r="O400" s="289"/>
      <c r="P400" s="316"/>
      <c r="Q400" s="290"/>
      <c r="R400" s="290"/>
      <c r="S400" s="290"/>
      <c r="T400" s="290"/>
      <c r="U400" s="290"/>
      <c r="V400" s="291"/>
      <c r="W400" s="292"/>
      <c r="X400" s="293"/>
      <c r="Y400" s="305"/>
      <c r="Z400" s="305"/>
      <c r="AA400" s="309"/>
      <c r="AB400" s="309"/>
      <c r="AC400" s="309"/>
      <c r="AD400" s="309"/>
      <c r="AE400" s="309"/>
      <c r="AF400" s="309"/>
      <c r="AG400" s="309"/>
      <c r="AH400" s="311"/>
      <c r="AI400" s="311"/>
      <c r="AJ400" s="311"/>
      <c r="AK400" s="311"/>
      <c r="AL400" s="311"/>
      <c r="AM400" s="309"/>
      <c r="AN400" s="309"/>
      <c r="AO400" s="309"/>
      <c r="AP400" s="311"/>
      <c r="AQ400" s="311"/>
      <c r="AR400" s="311"/>
      <c r="AS400" s="313"/>
    </row>
    <row r="401" spans="1:45" s="314" customFormat="1" x14ac:dyDescent="0.15">
      <c r="A401" s="302"/>
      <c r="B401" s="303"/>
      <c r="C401" s="303"/>
      <c r="D401" s="284" t="s">
        <v>23</v>
      </c>
      <c r="E401" s="286" t="s">
        <v>553</v>
      </c>
      <c r="F401" s="467"/>
      <c r="G401" s="431"/>
      <c r="H401" s="455"/>
      <c r="I401" s="316"/>
      <c r="J401" s="315"/>
      <c r="K401" s="316"/>
      <c r="L401" s="316"/>
      <c r="M401" s="316"/>
      <c r="N401" s="316"/>
      <c r="O401" s="289"/>
      <c r="P401" s="316"/>
      <c r="Q401" s="290"/>
      <c r="R401" s="290"/>
      <c r="S401" s="290"/>
      <c r="T401" s="290"/>
      <c r="U401" s="290"/>
      <c r="V401" s="291"/>
      <c r="W401" s="292"/>
      <c r="X401" s="293"/>
      <c r="Y401" s="305"/>
      <c r="Z401" s="305"/>
      <c r="AA401" s="309"/>
      <c r="AB401" s="309"/>
      <c r="AC401" s="309"/>
      <c r="AD401" s="309"/>
      <c r="AE401" s="309"/>
      <c r="AF401" s="309"/>
      <c r="AG401" s="309"/>
      <c r="AH401" s="311"/>
      <c r="AI401" s="311"/>
      <c r="AJ401" s="311"/>
      <c r="AK401" s="311"/>
      <c r="AL401" s="311"/>
      <c r="AM401" s="309"/>
      <c r="AN401" s="309"/>
      <c r="AO401" s="309"/>
      <c r="AP401" s="311"/>
      <c r="AQ401" s="311"/>
      <c r="AR401" s="311"/>
      <c r="AS401" s="313"/>
    </row>
    <row r="402" spans="1:45" s="314" customFormat="1" x14ac:dyDescent="0.15">
      <c r="A402" s="302"/>
      <c r="B402" s="303"/>
      <c r="C402" s="303"/>
      <c r="D402" s="284" t="s">
        <v>23</v>
      </c>
      <c r="E402" s="286" t="s">
        <v>553</v>
      </c>
      <c r="F402" s="467"/>
      <c r="G402" s="431"/>
      <c r="H402" s="455"/>
      <c r="I402" s="316"/>
      <c r="J402" s="315"/>
      <c r="K402" s="316"/>
      <c r="L402" s="316"/>
      <c r="M402" s="316"/>
      <c r="N402" s="316"/>
      <c r="O402" s="289"/>
      <c r="P402" s="316"/>
      <c r="Q402" s="290"/>
      <c r="R402" s="290"/>
      <c r="S402" s="290"/>
      <c r="T402" s="290"/>
      <c r="U402" s="290"/>
      <c r="V402" s="291"/>
      <c r="W402" s="292"/>
      <c r="X402" s="293"/>
      <c r="Y402" s="305"/>
      <c r="Z402" s="305"/>
      <c r="AA402" s="309"/>
      <c r="AB402" s="309"/>
      <c r="AC402" s="309"/>
      <c r="AD402" s="309"/>
      <c r="AE402" s="309"/>
      <c r="AF402" s="309"/>
      <c r="AG402" s="309"/>
      <c r="AH402" s="311"/>
      <c r="AI402" s="311"/>
      <c r="AJ402" s="311"/>
      <c r="AK402" s="311"/>
      <c r="AL402" s="311"/>
      <c r="AM402" s="309"/>
      <c r="AN402" s="309"/>
      <c r="AO402" s="309"/>
      <c r="AP402" s="311"/>
      <c r="AQ402" s="311"/>
      <c r="AR402" s="311"/>
      <c r="AS402" s="313"/>
    </row>
    <row r="403" spans="1:45" s="314" customFormat="1" ht="14" thickBot="1" x14ac:dyDescent="0.2">
      <c r="A403" s="318"/>
      <c r="B403" s="319"/>
      <c r="C403" s="319"/>
      <c r="D403" s="320" t="s">
        <v>23</v>
      </c>
      <c r="E403" s="321" t="s">
        <v>553</v>
      </c>
      <c r="F403" s="468"/>
      <c r="G403" s="432"/>
      <c r="H403" s="456"/>
      <c r="I403" s="323"/>
      <c r="J403" s="323"/>
      <c r="K403" s="323"/>
      <c r="L403" s="323"/>
      <c r="M403" s="323"/>
      <c r="N403" s="323"/>
      <c r="O403" s="322"/>
      <c r="P403" s="323"/>
      <c r="Q403" s="324"/>
      <c r="R403" s="324"/>
      <c r="S403" s="324"/>
      <c r="T403" s="324"/>
      <c r="U403" s="324"/>
      <c r="V403" s="325"/>
      <c r="W403" s="326"/>
      <c r="X403" s="327"/>
      <c r="Y403" s="305"/>
      <c r="Z403" s="305"/>
      <c r="AA403" s="309"/>
      <c r="AB403" s="309"/>
      <c r="AC403" s="309"/>
      <c r="AD403" s="309"/>
      <c r="AE403" s="309"/>
      <c r="AF403" s="309"/>
      <c r="AG403" s="309"/>
      <c r="AH403" s="311"/>
      <c r="AI403" s="311"/>
      <c r="AJ403" s="311"/>
      <c r="AK403" s="311"/>
      <c r="AL403" s="311"/>
      <c r="AM403" s="309"/>
      <c r="AN403" s="309"/>
      <c r="AO403" s="309"/>
      <c r="AP403" s="311"/>
      <c r="AQ403" s="311"/>
      <c r="AR403" s="311"/>
      <c r="AS403" s="313"/>
    </row>
    <row r="404" spans="1:45" s="329" customFormat="1" ht="274" thickBot="1" x14ac:dyDescent="0.2">
      <c r="A404" s="283" t="s">
        <v>701</v>
      </c>
      <c r="B404" s="283" t="s">
        <v>545</v>
      </c>
      <c r="C404" s="283" t="s">
        <v>270</v>
      </c>
      <c r="D404" s="284" t="s">
        <v>24</v>
      </c>
      <c r="E404" s="285" t="s">
        <v>25</v>
      </c>
      <c r="F404" s="467" t="s">
        <v>739</v>
      </c>
      <c r="G404" s="429" t="s">
        <v>842</v>
      </c>
      <c r="H404" s="452" t="s">
        <v>840</v>
      </c>
      <c r="I404" s="286"/>
      <c r="J404" s="287"/>
      <c r="K404" s="286"/>
      <c r="L404" s="288"/>
      <c r="M404" s="288"/>
      <c r="N404" s="288"/>
      <c r="O404" s="289"/>
      <c r="P404" s="286"/>
      <c r="Q404" s="290"/>
      <c r="R404" s="290"/>
      <c r="S404" s="290"/>
      <c r="T404" s="290"/>
      <c r="U404" s="290"/>
      <c r="V404" s="291"/>
      <c r="W404" s="292"/>
      <c r="X404" s="293"/>
      <c r="Y404" s="305"/>
      <c r="Z404" s="305"/>
      <c r="AA404" s="309"/>
      <c r="AB404" s="309"/>
      <c r="AC404" s="309"/>
      <c r="AD404" s="309"/>
      <c r="AE404" s="309"/>
      <c r="AF404" s="309"/>
      <c r="AG404" s="309"/>
      <c r="AH404" s="311"/>
      <c r="AI404" s="311"/>
      <c r="AJ404" s="311"/>
      <c r="AK404" s="311"/>
      <c r="AL404" s="311"/>
      <c r="AM404" s="309"/>
      <c r="AN404" s="309"/>
      <c r="AO404" s="309"/>
      <c r="AP404" s="311"/>
      <c r="AQ404" s="311"/>
      <c r="AR404" s="311"/>
      <c r="AS404" s="328"/>
    </row>
    <row r="405" spans="1:45" s="331" customFormat="1" ht="39" x14ac:dyDescent="0.15">
      <c r="A405" s="302"/>
      <c r="B405" s="303"/>
      <c r="C405" s="303"/>
      <c r="D405" s="284" t="s">
        <v>24</v>
      </c>
      <c r="E405" s="285" t="s">
        <v>16</v>
      </c>
      <c r="F405" s="467" t="s">
        <v>739</v>
      </c>
      <c r="G405" s="435" t="s">
        <v>841</v>
      </c>
      <c r="H405" s="452" t="s">
        <v>839</v>
      </c>
      <c r="I405" s="286"/>
      <c r="J405" s="304"/>
      <c r="K405" s="286"/>
      <c r="L405" s="288"/>
      <c r="M405" s="288"/>
      <c r="N405" s="288"/>
      <c r="O405" s="289"/>
      <c r="P405" s="286"/>
      <c r="Q405" s="290"/>
      <c r="R405" s="290"/>
      <c r="S405" s="290"/>
      <c r="T405" s="290"/>
      <c r="U405" s="290"/>
      <c r="V405" s="291"/>
      <c r="W405" s="292"/>
      <c r="X405" s="293"/>
      <c r="Y405" s="305"/>
      <c r="Z405" s="305"/>
      <c r="AA405" s="309"/>
      <c r="AB405" s="309"/>
      <c r="AC405" s="309"/>
      <c r="AD405" s="309"/>
      <c r="AE405" s="309"/>
      <c r="AF405" s="309"/>
      <c r="AG405" s="309"/>
      <c r="AH405" s="311"/>
      <c r="AI405" s="311"/>
      <c r="AJ405" s="311"/>
      <c r="AK405" s="311"/>
      <c r="AL405" s="311"/>
      <c r="AM405" s="309"/>
      <c r="AN405" s="309"/>
      <c r="AO405" s="309"/>
      <c r="AP405" s="311"/>
      <c r="AQ405" s="311"/>
      <c r="AR405" s="311"/>
      <c r="AS405" s="330"/>
    </row>
    <row r="406" spans="1:45" s="314" customFormat="1" ht="52" x14ac:dyDescent="0.15">
      <c r="A406" s="302"/>
      <c r="B406" s="303"/>
      <c r="C406" s="303"/>
      <c r="D406" s="284" t="s">
        <v>24</v>
      </c>
      <c r="E406" s="286" t="s">
        <v>25</v>
      </c>
      <c r="F406" s="467" t="s">
        <v>739</v>
      </c>
      <c r="G406" s="429" t="s">
        <v>991</v>
      </c>
      <c r="H406" s="453" t="s">
        <v>1346</v>
      </c>
      <c r="I406" s="286"/>
      <c r="J406" s="304"/>
      <c r="K406" s="286"/>
      <c r="L406" s="288"/>
      <c r="M406" s="288"/>
      <c r="N406" s="288"/>
      <c r="O406" s="289"/>
      <c r="P406" s="286"/>
      <c r="Q406" s="290"/>
      <c r="R406" s="290"/>
      <c r="S406" s="290"/>
      <c r="T406" s="290"/>
      <c r="U406" s="290"/>
      <c r="V406" s="285"/>
      <c r="W406" s="292"/>
      <c r="X406" s="293"/>
      <c r="Y406" s="305"/>
      <c r="Z406" s="305"/>
      <c r="AA406" s="309"/>
      <c r="AB406" s="309"/>
      <c r="AC406" s="309"/>
      <c r="AD406" s="309"/>
      <c r="AE406" s="309"/>
      <c r="AF406" s="309"/>
      <c r="AG406" s="309"/>
      <c r="AH406" s="311"/>
      <c r="AI406" s="311"/>
      <c r="AJ406" s="311"/>
      <c r="AK406" s="311"/>
      <c r="AL406" s="311"/>
      <c r="AM406" s="309"/>
      <c r="AN406" s="309"/>
      <c r="AO406" s="309"/>
      <c r="AP406" s="311"/>
      <c r="AQ406" s="311"/>
      <c r="AR406" s="311"/>
      <c r="AS406" s="313"/>
    </row>
    <row r="407" spans="1:45" s="314" customFormat="1" ht="39" x14ac:dyDescent="0.15">
      <c r="A407" s="302"/>
      <c r="B407" s="303"/>
      <c r="C407" s="303"/>
      <c r="D407" s="284" t="s">
        <v>24</v>
      </c>
      <c r="E407" s="286" t="s">
        <v>16</v>
      </c>
      <c r="F407" s="467" t="s">
        <v>739</v>
      </c>
      <c r="G407" s="429" t="s">
        <v>841</v>
      </c>
      <c r="H407" s="453" t="s">
        <v>843</v>
      </c>
      <c r="I407" s="286"/>
      <c r="J407" s="315"/>
      <c r="K407" s="286"/>
      <c r="L407" s="288"/>
      <c r="M407" s="288"/>
      <c r="N407" s="288"/>
      <c r="O407" s="289"/>
      <c r="P407" s="286"/>
      <c r="Q407" s="290"/>
      <c r="R407" s="290"/>
      <c r="S407" s="290"/>
      <c r="T407" s="290"/>
      <c r="U407" s="290"/>
      <c r="V407" s="285"/>
      <c r="W407" s="292"/>
      <c r="X407" s="293"/>
      <c r="Y407" s="305"/>
      <c r="Z407" s="305"/>
      <c r="AA407" s="309"/>
      <c r="AB407" s="309"/>
      <c r="AC407" s="309"/>
      <c r="AD407" s="309"/>
      <c r="AE407" s="309"/>
      <c r="AF407" s="309"/>
      <c r="AG407" s="309"/>
      <c r="AH407" s="311"/>
      <c r="AI407" s="311"/>
      <c r="AJ407" s="311"/>
      <c r="AK407" s="311"/>
      <c r="AL407" s="311"/>
      <c r="AM407" s="309"/>
      <c r="AN407" s="309"/>
      <c r="AO407" s="309"/>
      <c r="AP407" s="311"/>
      <c r="AQ407" s="311"/>
      <c r="AR407" s="311"/>
      <c r="AS407" s="313"/>
    </row>
    <row r="408" spans="1:45" s="314" customFormat="1" x14ac:dyDescent="0.15">
      <c r="A408" s="302"/>
      <c r="B408" s="303"/>
      <c r="C408" s="303"/>
      <c r="D408" s="284" t="s">
        <v>24</v>
      </c>
      <c r="E408" s="286" t="s">
        <v>553</v>
      </c>
      <c r="F408" s="467"/>
      <c r="G408" s="431"/>
      <c r="H408" s="455"/>
      <c r="I408" s="286"/>
      <c r="J408" s="315"/>
      <c r="K408" s="286"/>
      <c r="L408" s="288"/>
      <c r="M408" s="288"/>
      <c r="N408" s="288"/>
      <c r="O408" s="289"/>
      <c r="P408" s="286"/>
      <c r="Q408" s="290"/>
      <c r="R408" s="290"/>
      <c r="S408" s="290"/>
      <c r="T408" s="290"/>
      <c r="U408" s="290"/>
      <c r="V408" s="285"/>
      <c r="W408" s="292"/>
      <c r="X408" s="293"/>
      <c r="Y408" s="305"/>
      <c r="Z408" s="305"/>
      <c r="AA408" s="309"/>
      <c r="AB408" s="309"/>
      <c r="AC408" s="309"/>
      <c r="AD408" s="309"/>
      <c r="AE408" s="309"/>
      <c r="AF408" s="309"/>
      <c r="AG408" s="309"/>
      <c r="AH408" s="311"/>
      <c r="AI408" s="311"/>
      <c r="AJ408" s="311"/>
      <c r="AK408" s="311"/>
      <c r="AL408" s="311"/>
      <c r="AM408" s="309"/>
      <c r="AN408" s="309"/>
      <c r="AO408" s="309"/>
      <c r="AP408" s="311"/>
      <c r="AQ408" s="311"/>
      <c r="AR408" s="311"/>
      <c r="AS408" s="313"/>
    </row>
    <row r="409" spans="1:45" s="314" customFormat="1" x14ac:dyDescent="0.15">
      <c r="A409" s="283"/>
      <c r="B409" s="283"/>
      <c r="C409" s="283"/>
      <c r="D409" s="284" t="s">
        <v>23</v>
      </c>
      <c r="E409" s="285" t="s">
        <v>25</v>
      </c>
      <c r="F409" s="467"/>
      <c r="G409" s="431"/>
      <c r="H409" s="455"/>
      <c r="I409" s="316"/>
      <c r="J409" s="315"/>
      <c r="K409" s="316"/>
      <c r="L409" s="316"/>
      <c r="M409" s="316"/>
      <c r="N409" s="316"/>
      <c r="O409" s="317"/>
      <c r="P409" s="316"/>
      <c r="Q409" s="290"/>
      <c r="R409" s="290"/>
      <c r="S409" s="290"/>
      <c r="T409" s="290"/>
      <c r="U409" s="290"/>
      <c r="V409" s="291"/>
      <c r="W409" s="292"/>
      <c r="X409" s="293"/>
      <c r="Y409" s="305"/>
      <c r="Z409" s="305"/>
      <c r="AA409" s="309"/>
      <c r="AB409" s="309"/>
      <c r="AC409" s="309"/>
      <c r="AD409" s="309"/>
      <c r="AE409" s="309"/>
      <c r="AF409" s="309"/>
      <c r="AG409" s="309"/>
      <c r="AH409" s="311"/>
      <c r="AI409" s="311"/>
      <c r="AJ409" s="311"/>
      <c r="AK409" s="311"/>
      <c r="AL409" s="311"/>
      <c r="AM409" s="309"/>
      <c r="AN409" s="309"/>
      <c r="AO409" s="309"/>
      <c r="AP409" s="311"/>
      <c r="AQ409" s="311"/>
      <c r="AR409" s="311"/>
      <c r="AS409" s="313"/>
    </row>
    <row r="410" spans="1:45" s="314" customFormat="1" x14ac:dyDescent="0.15">
      <c r="A410" s="302"/>
      <c r="B410" s="303"/>
      <c r="C410" s="303"/>
      <c r="D410" s="284" t="s">
        <v>23</v>
      </c>
      <c r="E410" s="285" t="s">
        <v>16</v>
      </c>
      <c r="F410" s="467"/>
      <c r="G410" s="431"/>
      <c r="H410" s="455"/>
      <c r="I410" s="316"/>
      <c r="J410" s="315"/>
      <c r="K410" s="316"/>
      <c r="L410" s="316"/>
      <c r="M410" s="316"/>
      <c r="N410" s="316"/>
      <c r="O410" s="289"/>
      <c r="P410" s="316"/>
      <c r="Q410" s="290"/>
      <c r="R410" s="290"/>
      <c r="S410" s="290"/>
      <c r="T410" s="290"/>
      <c r="U410" s="290"/>
      <c r="V410" s="291"/>
      <c r="W410" s="292"/>
      <c r="X410" s="293"/>
      <c r="Y410" s="305"/>
      <c r="Z410" s="305"/>
      <c r="AA410" s="309"/>
      <c r="AB410" s="309"/>
      <c r="AC410" s="309"/>
      <c r="AD410" s="309"/>
      <c r="AE410" s="309"/>
      <c r="AF410" s="309"/>
      <c r="AG410" s="309"/>
      <c r="AH410" s="311"/>
      <c r="AI410" s="311"/>
      <c r="AJ410" s="311"/>
      <c r="AK410" s="311"/>
      <c r="AL410" s="311"/>
      <c r="AM410" s="309"/>
      <c r="AN410" s="309"/>
      <c r="AO410" s="309"/>
      <c r="AP410" s="311"/>
      <c r="AQ410" s="311"/>
      <c r="AR410" s="311"/>
      <c r="AS410" s="313"/>
    </row>
    <row r="411" spans="1:45" s="314" customFormat="1" x14ac:dyDescent="0.15">
      <c r="A411" s="302"/>
      <c r="B411" s="303"/>
      <c r="C411" s="303"/>
      <c r="D411" s="284" t="s">
        <v>23</v>
      </c>
      <c r="E411" s="286" t="s">
        <v>553</v>
      </c>
      <c r="F411" s="467"/>
      <c r="G411" s="431"/>
      <c r="H411" s="455"/>
      <c r="I411" s="316"/>
      <c r="J411" s="315"/>
      <c r="K411" s="316"/>
      <c r="L411" s="316"/>
      <c r="M411" s="316"/>
      <c r="N411" s="316"/>
      <c r="O411" s="289"/>
      <c r="P411" s="316"/>
      <c r="Q411" s="290"/>
      <c r="R411" s="290"/>
      <c r="S411" s="290"/>
      <c r="T411" s="290"/>
      <c r="U411" s="290"/>
      <c r="V411" s="291"/>
      <c r="W411" s="292"/>
      <c r="X411" s="293"/>
      <c r="Y411" s="305"/>
      <c r="Z411" s="305"/>
      <c r="AA411" s="309"/>
      <c r="AB411" s="309"/>
      <c r="AC411" s="309"/>
      <c r="AD411" s="309"/>
      <c r="AE411" s="309"/>
      <c r="AF411" s="309"/>
      <c r="AG411" s="309"/>
      <c r="AH411" s="311"/>
      <c r="AI411" s="311"/>
      <c r="AJ411" s="311"/>
      <c r="AK411" s="311"/>
      <c r="AL411" s="311"/>
      <c r="AM411" s="309"/>
      <c r="AN411" s="309"/>
      <c r="AO411" s="309"/>
      <c r="AP411" s="311"/>
      <c r="AQ411" s="311"/>
      <c r="AR411" s="311"/>
      <c r="AS411" s="313"/>
    </row>
    <row r="412" spans="1:45" s="314" customFormat="1" x14ac:dyDescent="0.15">
      <c r="A412" s="302"/>
      <c r="B412" s="303"/>
      <c r="C412" s="303"/>
      <c r="D412" s="284" t="s">
        <v>23</v>
      </c>
      <c r="E412" s="286" t="s">
        <v>553</v>
      </c>
      <c r="F412" s="467"/>
      <c r="G412" s="431"/>
      <c r="H412" s="455"/>
      <c r="I412" s="316"/>
      <c r="J412" s="315"/>
      <c r="K412" s="316"/>
      <c r="L412" s="316"/>
      <c r="M412" s="316"/>
      <c r="N412" s="316"/>
      <c r="O412" s="289"/>
      <c r="P412" s="316"/>
      <c r="Q412" s="290"/>
      <c r="R412" s="290"/>
      <c r="S412" s="290"/>
      <c r="T412" s="290"/>
      <c r="U412" s="290"/>
      <c r="V412" s="291"/>
      <c r="W412" s="292"/>
      <c r="X412" s="293"/>
      <c r="Y412" s="305"/>
      <c r="Z412" s="305"/>
      <c r="AA412" s="309"/>
      <c r="AB412" s="309"/>
      <c r="AC412" s="309"/>
      <c r="AD412" s="309"/>
      <c r="AE412" s="309"/>
      <c r="AF412" s="309"/>
      <c r="AG412" s="309"/>
      <c r="AH412" s="311"/>
      <c r="AI412" s="311"/>
      <c r="AJ412" s="311"/>
      <c r="AK412" s="311"/>
      <c r="AL412" s="311"/>
      <c r="AM412" s="309"/>
      <c r="AN412" s="309"/>
      <c r="AO412" s="309"/>
      <c r="AP412" s="311"/>
      <c r="AQ412" s="311"/>
      <c r="AR412" s="311"/>
      <c r="AS412" s="313"/>
    </row>
    <row r="413" spans="1:45" s="314" customFormat="1" ht="14" thickBot="1" x14ac:dyDescent="0.2">
      <c r="A413" s="318"/>
      <c r="B413" s="319"/>
      <c r="C413" s="319"/>
      <c r="D413" s="320" t="s">
        <v>23</v>
      </c>
      <c r="E413" s="321" t="s">
        <v>553</v>
      </c>
      <c r="F413" s="468"/>
      <c r="G413" s="432"/>
      <c r="H413" s="456"/>
      <c r="I413" s="323"/>
      <c r="J413" s="323"/>
      <c r="K413" s="323"/>
      <c r="L413" s="323"/>
      <c r="M413" s="323"/>
      <c r="N413" s="323"/>
      <c r="O413" s="322"/>
      <c r="P413" s="323"/>
      <c r="Q413" s="324"/>
      <c r="R413" s="324"/>
      <c r="S413" s="324"/>
      <c r="T413" s="324"/>
      <c r="U413" s="324"/>
      <c r="V413" s="325"/>
      <c r="W413" s="326"/>
      <c r="X413" s="327"/>
      <c r="Y413" s="305"/>
      <c r="Z413" s="305"/>
      <c r="AA413" s="309"/>
      <c r="AB413" s="309"/>
      <c r="AC413" s="309"/>
      <c r="AD413" s="309"/>
      <c r="AE413" s="309"/>
      <c r="AF413" s="309"/>
      <c r="AG413" s="309"/>
      <c r="AH413" s="311"/>
      <c r="AI413" s="311"/>
      <c r="AJ413" s="311"/>
      <c r="AK413" s="311"/>
      <c r="AL413" s="311"/>
      <c r="AM413" s="309"/>
      <c r="AN413" s="309"/>
      <c r="AO413" s="309"/>
      <c r="AP413" s="311"/>
      <c r="AQ413" s="311"/>
      <c r="AR413" s="311"/>
      <c r="AS413" s="313"/>
    </row>
    <row r="414" spans="1:45" s="329" customFormat="1" ht="274" thickBot="1" x14ac:dyDescent="0.2">
      <c r="A414" s="283" t="s">
        <v>701</v>
      </c>
      <c r="B414" s="283" t="s">
        <v>545</v>
      </c>
      <c r="C414" s="339" t="s">
        <v>271</v>
      </c>
      <c r="D414" s="284" t="s">
        <v>24</v>
      </c>
      <c r="E414" s="285" t="s">
        <v>25</v>
      </c>
      <c r="F414" s="467" t="s">
        <v>739</v>
      </c>
      <c r="G414" s="429" t="s">
        <v>991</v>
      </c>
      <c r="H414" s="452" t="s">
        <v>994</v>
      </c>
      <c r="I414" s="286"/>
      <c r="J414" s="287"/>
      <c r="K414" s="286"/>
      <c r="L414" s="288"/>
      <c r="M414" s="288"/>
      <c r="N414" s="288"/>
      <c r="O414" s="289"/>
      <c r="P414" s="286"/>
      <c r="Q414" s="290"/>
      <c r="R414" s="290"/>
      <c r="S414" s="290"/>
      <c r="T414" s="290"/>
      <c r="U414" s="290"/>
      <c r="V414" s="291"/>
      <c r="W414" s="292"/>
      <c r="X414" s="293"/>
      <c r="Y414" s="305"/>
      <c r="Z414" s="305"/>
      <c r="AA414" s="309"/>
      <c r="AB414" s="309"/>
      <c r="AC414" s="309"/>
      <c r="AD414" s="309"/>
      <c r="AE414" s="309"/>
      <c r="AF414" s="309"/>
      <c r="AG414" s="309"/>
      <c r="AH414" s="311"/>
      <c r="AI414" s="311"/>
      <c r="AJ414" s="311"/>
      <c r="AK414" s="311"/>
      <c r="AL414" s="311"/>
      <c r="AM414" s="309"/>
      <c r="AN414" s="309"/>
      <c r="AO414" s="309"/>
      <c r="AP414" s="311"/>
      <c r="AQ414" s="311"/>
      <c r="AR414" s="311"/>
      <c r="AS414" s="328"/>
    </row>
    <row r="415" spans="1:45" s="331" customFormat="1" ht="52" x14ac:dyDescent="0.15">
      <c r="A415" s="302"/>
      <c r="B415" s="303"/>
      <c r="C415" s="303"/>
      <c r="D415" s="284" t="s">
        <v>24</v>
      </c>
      <c r="E415" s="285" t="s">
        <v>16</v>
      </c>
      <c r="F415" s="467" t="s">
        <v>739</v>
      </c>
      <c r="G415" s="429" t="s">
        <v>845</v>
      </c>
      <c r="H415" s="452" t="s">
        <v>844</v>
      </c>
      <c r="I415" s="286"/>
      <c r="J415" s="304"/>
      <c r="K415" s="286"/>
      <c r="L415" s="288"/>
      <c r="M415" s="288"/>
      <c r="N415" s="288"/>
      <c r="O415" s="289"/>
      <c r="P415" s="286"/>
      <c r="Q415" s="290"/>
      <c r="R415" s="290"/>
      <c r="S415" s="290"/>
      <c r="T415" s="290"/>
      <c r="U415" s="290"/>
      <c r="V415" s="291"/>
      <c r="W415" s="292"/>
      <c r="X415" s="293"/>
      <c r="Y415" s="305"/>
      <c r="Z415" s="305"/>
      <c r="AA415" s="309"/>
      <c r="AB415" s="309"/>
      <c r="AC415" s="309"/>
      <c r="AD415" s="309"/>
      <c r="AE415" s="309"/>
      <c r="AF415" s="309"/>
      <c r="AG415" s="309"/>
      <c r="AH415" s="311"/>
      <c r="AI415" s="311"/>
      <c r="AJ415" s="311"/>
      <c r="AK415" s="311"/>
      <c r="AL415" s="311"/>
      <c r="AM415" s="309"/>
      <c r="AN415" s="309"/>
      <c r="AO415" s="309"/>
      <c r="AP415" s="311"/>
      <c r="AQ415" s="311"/>
      <c r="AR415" s="311"/>
      <c r="AS415" s="330"/>
    </row>
    <row r="416" spans="1:45" s="314" customFormat="1" ht="52" x14ac:dyDescent="0.15">
      <c r="A416" s="302"/>
      <c r="B416" s="303"/>
      <c r="C416" s="303"/>
      <c r="D416" s="284" t="s">
        <v>24</v>
      </c>
      <c r="E416" s="286" t="s">
        <v>25</v>
      </c>
      <c r="F416" s="467" t="s">
        <v>739</v>
      </c>
      <c r="G416" s="430" t="s">
        <v>991</v>
      </c>
      <c r="H416" s="453" t="s">
        <v>846</v>
      </c>
      <c r="I416" s="286"/>
      <c r="J416" s="304"/>
      <c r="K416" s="286"/>
      <c r="L416" s="288"/>
      <c r="M416" s="288"/>
      <c r="N416" s="288"/>
      <c r="O416" s="289"/>
      <c r="P416" s="286"/>
      <c r="Q416" s="290"/>
      <c r="R416" s="290"/>
      <c r="S416" s="290"/>
      <c r="T416" s="290"/>
      <c r="U416" s="290"/>
      <c r="V416" s="285"/>
      <c r="W416" s="292"/>
      <c r="X416" s="293"/>
      <c r="Y416" s="305"/>
      <c r="Z416" s="305"/>
      <c r="AA416" s="309"/>
      <c r="AB416" s="309"/>
      <c r="AC416" s="309"/>
      <c r="AD416" s="309"/>
      <c r="AE416" s="309"/>
      <c r="AF416" s="309"/>
      <c r="AG416" s="309"/>
      <c r="AH416" s="311"/>
      <c r="AI416" s="311"/>
      <c r="AJ416" s="311"/>
      <c r="AK416" s="311"/>
      <c r="AL416" s="311"/>
      <c r="AM416" s="309"/>
      <c r="AN416" s="309"/>
      <c r="AO416" s="309"/>
      <c r="AP416" s="311"/>
      <c r="AQ416" s="311"/>
      <c r="AR416" s="311"/>
      <c r="AS416" s="313"/>
    </row>
    <row r="417" spans="1:45" s="314" customFormat="1" ht="65" x14ac:dyDescent="0.15">
      <c r="A417" s="302"/>
      <c r="B417" s="303"/>
      <c r="C417" s="303"/>
      <c r="D417" s="284" t="s">
        <v>24</v>
      </c>
      <c r="E417" s="286" t="s">
        <v>16</v>
      </c>
      <c r="F417" s="467" t="s">
        <v>739</v>
      </c>
      <c r="G417" s="430" t="s">
        <v>1259</v>
      </c>
      <c r="H417" s="453" t="s">
        <v>1260</v>
      </c>
      <c r="I417" s="286"/>
      <c r="J417" s="315"/>
      <c r="K417" s="286"/>
      <c r="L417" s="288"/>
      <c r="M417" s="288"/>
      <c r="N417" s="288"/>
      <c r="O417" s="289"/>
      <c r="P417" s="286"/>
      <c r="Q417" s="290"/>
      <c r="R417" s="290"/>
      <c r="S417" s="290"/>
      <c r="T417" s="290"/>
      <c r="U417" s="290"/>
      <c r="V417" s="285"/>
      <c r="W417" s="292"/>
      <c r="X417" s="293"/>
      <c r="Y417" s="305"/>
      <c r="Z417" s="305"/>
      <c r="AA417" s="309"/>
      <c r="AB417" s="309"/>
      <c r="AC417" s="309"/>
      <c r="AD417" s="309"/>
      <c r="AE417" s="309"/>
      <c r="AF417" s="309"/>
      <c r="AG417" s="309"/>
      <c r="AH417" s="311"/>
      <c r="AI417" s="311"/>
      <c r="AJ417" s="311"/>
      <c r="AK417" s="311"/>
      <c r="AL417" s="311"/>
      <c r="AM417" s="309"/>
      <c r="AN417" s="309"/>
      <c r="AO417" s="309"/>
      <c r="AP417" s="311"/>
      <c r="AQ417" s="311"/>
      <c r="AR417" s="311"/>
      <c r="AS417" s="313"/>
    </row>
    <row r="418" spans="1:45" s="314" customFormat="1" x14ac:dyDescent="0.15">
      <c r="A418" s="302"/>
      <c r="B418" s="303"/>
      <c r="C418" s="303"/>
      <c r="D418" s="284" t="s">
        <v>24</v>
      </c>
      <c r="E418" s="286" t="s">
        <v>553</v>
      </c>
      <c r="F418" s="467"/>
      <c r="G418" s="431"/>
      <c r="H418" s="455"/>
      <c r="I418" s="286"/>
      <c r="J418" s="315"/>
      <c r="K418" s="286"/>
      <c r="L418" s="288"/>
      <c r="M418" s="288"/>
      <c r="N418" s="288"/>
      <c r="O418" s="289"/>
      <c r="P418" s="286"/>
      <c r="Q418" s="290"/>
      <c r="R418" s="290"/>
      <c r="S418" s="290"/>
      <c r="T418" s="290"/>
      <c r="U418" s="290"/>
      <c r="V418" s="285"/>
      <c r="W418" s="292"/>
      <c r="X418" s="293"/>
      <c r="Y418" s="305"/>
      <c r="Z418" s="305"/>
      <c r="AA418" s="309"/>
      <c r="AB418" s="309"/>
      <c r="AC418" s="309"/>
      <c r="AD418" s="309"/>
      <c r="AE418" s="309"/>
      <c r="AF418" s="309"/>
      <c r="AG418" s="309"/>
      <c r="AH418" s="311"/>
      <c r="AI418" s="311"/>
      <c r="AJ418" s="311"/>
      <c r="AK418" s="311"/>
      <c r="AL418" s="311"/>
      <c r="AM418" s="309"/>
      <c r="AN418" s="309"/>
      <c r="AO418" s="309"/>
      <c r="AP418" s="311"/>
      <c r="AQ418" s="311"/>
      <c r="AR418" s="311"/>
      <c r="AS418" s="313"/>
    </row>
    <row r="419" spans="1:45" s="314" customFormat="1" x14ac:dyDescent="0.15">
      <c r="A419" s="283"/>
      <c r="B419" s="283"/>
      <c r="C419" s="283"/>
      <c r="D419" s="284" t="s">
        <v>23</v>
      </c>
      <c r="E419" s="285" t="s">
        <v>25</v>
      </c>
      <c r="F419" s="467"/>
      <c r="G419" s="431"/>
      <c r="H419" s="455"/>
      <c r="I419" s="316"/>
      <c r="J419" s="315"/>
      <c r="K419" s="316"/>
      <c r="L419" s="316"/>
      <c r="M419" s="316"/>
      <c r="N419" s="316"/>
      <c r="O419" s="317"/>
      <c r="P419" s="316"/>
      <c r="Q419" s="290"/>
      <c r="R419" s="290"/>
      <c r="S419" s="290"/>
      <c r="T419" s="290"/>
      <c r="U419" s="290"/>
      <c r="V419" s="291"/>
      <c r="W419" s="292"/>
      <c r="X419" s="293"/>
      <c r="Y419" s="305"/>
      <c r="Z419" s="305"/>
      <c r="AA419" s="309"/>
      <c r="AB419" s="309"/>
      <c r="AC419" s="309"/>
      <c r="AD419" s="309"/>
      <c r="AE419" s="309"/>
      <c r="AF419" s="309"/>
      <c r="AG419" s="309"/>
      <c r="AH419" s="311"/>
      <c r="AI419" s="311"/>
      <c r="AJ419" s="311"/>
      <c r="AK419" s="311"/>
      <c r="AL419" s="311"/>
      <c r="AM419" s="309"/>
      <c r="AN419" s="309"/>
      <c r="AO419" s="309"/>
      <c r="AP419" s="311"/>
      <c r="AQ419" s="311"/>
      <c r="AR419" s="311"/>
      <c r="AS419" s="313"/>
    </row>
    <row r="420" spans="1:45" s="314" customFormat="1" x14ac:dyDescent="0.15">
      <c r="A420" s="302"/>
      <c r="B420" s="303"/>
      <c r="C420" s="303"/>
      <c r="D420" s="284" t="s">
        <v>23</v>
      </c>
      <c r="E420" s="285" t="s">
        <v>16</v>
      </c>
      <c r="F420" s="467"/>
      <c r="G420" s="431"/>
      <c r="H420" s="455"/>
      <c r="I420" s="316"/>
      <c r="J420" s="315"/>
      <c r="K420" s="316"/>
      <c r="L420" s="316"/>
      <c r="M420" s="316"/>
      <c r="N420" s="316"/>
      <c r="O420" s="289"/>
      <c r="P420" s="316"/>
      <c r="Q420" s="290"/>
      <c r="R420" s="290"/>
      <c r="S420" s="290"/>
      <c r="T420" s="290"/>
      <c r="U420" s="290"/>
      <c r="V420" s="291"/>
      <c r="W420" s="292"/>
      <c r="X420" s="293"/>
      <c r="Y420" s="305"/>
      <c r="Z420" s="305"/>
      <c r="AA420" s="309"/>
      <c r="AB420" s="309"/>
      <c r="AC420" s="309"/>
      <c r="AD420" s="309"/>
      <c r="AE420" s="309"/>
      <c r="AF420" s="309"/>
      <c r="AG420" s="309"/>
      <c r="AH420" s="311"/>
      <c r="AI420" s="311"/>
      <c r="AJ420" s="311"/>
      <c r="AK420" s="311"/>
      <c r="AL420" s="311"/>
      <c r="AM420" s="309"/>
      <c r="AN420" s="309"/>
      <c r="AO420" s="309"/>
      <c r="AP420" s="311"/>
      <c r="AQ420" s="311"/>
      <c r="AR420" s="311"/>
      <c r="AS420" s="313"/>
    </row>
    <row r="421" spans="1:45" s="314" customFormat="1" x14ac:dyDescent="0.15">
      <c r="A421" s="302"/>
      <c r="B421" s="303"/>
      <c r="C421" s="303"/>
      <c r="D421" s="284" t="s">
        <v>23</v>
      </c>
      <c r="E421" s="286" t="s">
        <v>553</v>
      </c>
      <c r="F421" s="467"/>
      <c r="G421" s="431"/>
      <c r="H421" s="455"/>
      <c r="I421" s="316"/>
      <c r="J421" s="315"/>
      <c r="K421" s="316"/>
      <c r="L421" s="316"/>
      <c r="M421" s="316"/>
      <c r="N421" s="316"/>
      <c r="O421" s="289"/>
      <c r="P421" s="316"/>
      <c r="Q421" s="290"/>
      <c r="R421" s="290"/>
      <c r="S421" s="290"/>
      <c r="T421" s="290"/>
      <c r="U421" s="290"/>
      <c r="V421" s="291"/>
      <c r="W421" s="292"/>
      <c r="X421" s="293"/>
      <c r="Y421" s="305"/>
      <c r="Z421" s="305"/>
      <c r="AA421" s="309"/>
      <c r="AB421" s="309"/>
      <c r="AC421" s="309"/>
      <c r="AD421" s="309"/>
      <c r="AE421" s="309"/>
      <c r="AF421" s="309"/>
      <c r="AG421" s="309"/>
      <c r="AH421" s="311"/>
      <c r="AI421" s="311"/>
      <c r="AJ421" s="311"/>
      <c r="AK421" s="311"/>
      <c r="AL421" s="311"/>
      <c r="AM421" s="309"/>
      <c r="AN421" s="309"/>
      <c r="AO421" s="309"/>
      <c r="AP421" s="311"/>
      <c r="AQ421" s="311"/>
      <c r="AR421" s="311"/>
      <c r="AS421" s="313"/>
    </row>
    <row r="422" spans="1:45" s="314" customFormat="1" x14ac:dyDescent="0.15">
      <c r="A422" s="302"/>
      <c r="B422" s="303"/>
      <c r="C422" s="303"/>
      <c r="D422" s="284" t="s">
        <v>23</v>
      </c>
      <c r="E422" s="286" t="s">
        <v>553</v>
      </c>
      <c r="F422" s="467"/>
      <c r="G422" s="431"/>
      <c r="H422" s="455"/>
      <c r="I422" s="316"/>
      <c r="J422" s="315"/>
      <c r="K422" s="316"/>
      <c r="L422" s="316"/>
      <c r="M422" s="316"/>
      <c r="N422" s="316"/>
      <c r="O422" s="289"/>
      <c r="P422" s="316"/>
      <c r="Q422" s="290"/>
      <c r="R422" s="290"/>
      <c r="S422" s="290"/>
      <c r="T422" s="290"/>
      <c r="U422" s="290"/>
      <c r="V422" s="291"/>
      <c r="W422" s="292"/>
      <c r="X422" s="293"/>
      <c r="Y422" s="305"/>
      <c r="Z422" s="305"/>
      <c r="AA422" s="309"/>
      <c r="AB422" s="309"/>
      <c r="AC422" s="309"/>
      <c r="AD422" s="309"/>
      <c r="AE422" s="309"/>
      <c r="AF422" s="309"/>
      <c r="AG422" s="309"/>
      <c r="AH422" s="311"/>
      <c r="AI422" s="311"/>
      <c r="AJ422" s="311"/>
      <c r="AK422" s="311"/>
      <c r="AL422" s="311"/>
      <c r="AM422" s="309"/>
      <c r="AN422" s="309"/>
      <c r="AO422" s="309"/>
      <c r="AP422" s="311"/>
      <c r="AQ422" s="311"/>
      <c r="AR422" s="311"/>
      <c r="AS422" s="313"/>
    </row>
    <row r="423" spans="1:45" s="314" customFormat="1" ht="14" thickBot="1" x14ac:dyDescent="0.2">
      <c r="A423" s="318"/>
      <c r="B423" s="319"/>
      <c r="C423" s="319"/>
      <c r="D423" s="320" t="s">
        <v>23</v>
      </c>
      <c r="E423" s="321" t="s">
        <v>553</v>
      </c>
      <c r="F423" s="468"/>
      <c r="G423" s="432"/>
      <c r="H423" s="456"/>
      <c r="I423" s="323"/>
      <c r="J423" s="323"/>
      <c r="K423" s="323"/>
      <c r="L423" s="323"/>
      <c r="M423" s="323"/>
      <c r="N423" s="323"/>
      <c r="O423" s="322"/>
      <c r="P423" s="323"/>
      <c r="Q423" s="324"/>
      <c r="R423" s="324"/>
      <c r="S423" s="324"/>
      <c r="T423" s="324"/>
      <c r="U423" s="324"/>
      <c r="V423" s="325"/>
      <c r="W423" s="326"/>
      <c r="X423" s="327"/>
      <c r="Y423" s="305"/>
      <c r="Z423" s="305"/>
      <c r="AA423" s="309"/>
      <c r="AB423" s="309"/>
      <c r="AC423" s="309"/>
      <c r="AD423" s="309"/>
      <c r="AE423" s="309"/>
      <c r="AF423" s="309"/>
      <c r="AG423" s="309"/>
      <c r="AH423" s="311"/>
      <c r="AI423" s="311"/>
      <c r="AJ423" s="311"/>
      <c r="AK423" s="311"/>
      <c r="AL423" s="311"/>
      <c r="AM423" s="309"/>
      <c r="AN423" s="309"/>
      <c r="AO423" s="309"/>
      <c r="AP423" s="311"/>
      <c r="AQ423" s="311"/>
      <c r="AR423" s="311"/>
      <c r="AS423" s="313"/>
    </row>
    <row r="424" spans="1:45" s="329" customFormat="1" ht="274" thickBot="1" x14ac:dyDescent="0.2">
      <c r="A424" s="283" t="s">
        <v>701</v>
      </c>
      <c r="B424" s="283" t="s">
        <v>545</v>
      </c>
      <c r="C424" s="283" t="s">
        <v>272</v>
      </c>
      <c r="D424" s="284" t="s">
        <v>24</v>
      </c>
      <c r="E424" s="285" t="s">
        <v>25</v>
      </c>
      <c r="F424" s="467" t="s">
        <v>739</v>
      </c>
      <c r="G424" s="429" t="s">
        <v>991</v>
      </c>
      <c r="H424" s="452" t="s">
        <v>995</v>
      </c>
      <c r="I424" s="286"/>
      <c r="J424" s="287"/>
      <c r="K424" s="286"/>
      <c r="L424" s="288"/>
      <c r="M424" s="288"/>
      <c r="N424" s="288"/>
      <c r="O424" s="289"/>
      <c r="P424" s="286"/>
      <c r="Q424" s="290"/>
      <c r="R424" s="290"/>
      <c r="S424" s="290"/>
      <c r="T424" s="290"/>
      <c r="U424" s="290"/>
      <c r="V424" s="291"/>
      <c r="W424" s="292"/>
      <c r="X424" s="293"/>
      <c r="Y424" s="305"/>
      <c r="Z424" s="305"/>
      <c r="AA424" s="309"/>
      <c r="AB424" s="309"/>
      <c r="AC424" s="309"/>
      <c r="AD424" s="309"/>
      <c r="AE424" s="309"/>
      <c r="AF424" s="309"/>
      <c r="AG424" s="309"/>
      <c r="AH424" s="311"/>
      <c r="AI424" s="311"/>
      <c r="AJ424" s="311"/>
      <c r="AK424" s="311"/>
      <c r="AL424" s="311"/>
      <c r="AM424" s="309"/>
      <c r="AN424" s="309"/>
      <c r="AO424" s="309"/>
      <c r="AP424" s="311"/>
      <c r="AQ424" s="311"/>
      <c r="AR424" s="311"/>
      <c r="AS424" s="328"/>
    </row>
    <row r="425" spans="1:45" s="331" customFormat="1" ht="39" x14ac:dyDescent="0.15">
      <c r="A425" s="302"/>
      <c r="B425" s="303"/>
      <c r="C425" s="303"/>
      <c r="D425" s="284" t="s">
        <v>24</v>
      </c>
      <c r="E425" s="285" t="s">
        <v>16</v>
      </c>
      <c r="F425" s="467" t="s">
        <v>739</v>
      </c>
      <c r="G425" s="429" t="s">
        <v>847</v>
      </c>
      <c r="H425" s="452" t="s">
        <v>1167</v>
      </c>
      <c r="I425" s="286"/>
      <c r="J425" s="304"/>
      <c r="K425" s="286"/>
      <c r="L425" s="288"/>
      <c r="M425" s="288"/>
      <c r="N425" s="288"/>
      <c r="O425" s="289"/>
      <c r="P425" s="286"/>
      <c r="Q425" s="290"/>
      <c r="R425" s="290"/>
      <c r="S425" s="290"/>
      <c r="T425" s="290"/>
      <c r="U425" s="290"/>
      <c r="V425" s="291"/>
      <c r="W425" s="292"/>
      <c r="X425" s="293"/>
      <c r="Y425" s="305"/>
      <c r="Z425" s="305"/>
      <c r="AA425" s="309"/>
      <c r="AB425" s="309"/>
      <c r="AC425" s="309"/>
      <c r="AD425" s="309"/>
      <c r="AE425" s="309"/>
      <c r="AF425" s="309"/>
      <c r="AG425" s="309"/>
      <c r="AH425" s="311"/>
      <c r="AI425" s="311"/>
      <c r="AJ425" s="311"/>
      <c r="AK425" s="311"/>
      <c r="AL425" s="311"/>
      <c r="AM425" s="309"/>
      <c r="AN425" s="309"/>
      <c r="AO425" s="309"/>
      <c r="AP425" s="311"/>
      <c r="AQ425" s="311"/>
      <c r="AR425" s="311"/>
      <c r="AS425" s="330"/>
    </row>
    <row r="426" spans="1:45" s="314" customFormat="1" x14ac:dyDescent="0.15">
      <c r="A426" s="302"/>
      <c r="B426" s="303"/>
      <c r="C426" s="303"/>
      <c r="D426" s="284" t="s">
        <v>24</v>
      </c>
      <c r="E426" s="286" t="s">
        <v>553</v>
      </c>
      <c r="F426" s="467"/>
      <c r="G426" s="431"/>
      <c r="H426" s="455"/>
      <c r="I426" s="286"/>
      <c r="J426" s="304"/>
      <c r="K426" s="286"/>
      <c r="L426" s="288"/>
      <c r="M426" s="288"/>
      <c r="N426" s="288"/>
      <c r="O426" s="289"/>
      <c r="P426" s="286"/>
      <c r="Q426" s="290"/>
      <c r="R426" s="290"/>
      <c r="S426" s="290"/>
      <c r="T426" s="290"/>
      <c r="U426" s="290"/>
      <c r="V426" s="285"/>
      <c r="W426" s="292"/>
      <c r="X426" s="293"/>
      <c r="Y426" s="305"/>
      <c r="Z426" s="305"/>
      <c r="AA426" s="309"/>
      <c r="AB426" s="309"/>
      <c r="AC426" s="309"/>
      <c r="AD426" s="309"/>
      <c r="AE426" s="309"/>
      <c r="AF426" s="309"/>
      <c r="AG426" s="309"/>
      <c r="AH426" s="311"/>
      <c r="AI426" s="311"/>
      <c r="AJ426" s="311"/>
      <c r="AK426" s="311"/>
      <c r="AL426" s="311"/>
      <c r="AM426" s="309"/>
      <c r="AN426" s="309"/>
      <c r="AO426" s="309"/>
      <c r="AP426" s="311"/>
      <c r="AQ426" s="311"/>
      <c r="AR426" s="311"/>
      <c r="AS426" s="313"/>
    </row>
    <row r="427" spans="1:45" s="314" customFormat="1" x14ac:dyDescent="0.15">
      <c r="A427" s="302"/>
      <c r="B427" s="303"/>
      <c r="C427" s="303"/>
      <c r="D427" s="284" t="s">
        <v>24</v>
      </c>
      <c r="E427" s="286" t="s">
        <v>553</v>
      </c>
      <c r="F427" s="467"/>
      <c r="G427" s="431"/>
      <c r="H427" s="455"/>
      <c r="I427" s="286"/>
      <c r="J427" s="315"/>
      <c r="K427" s="286"/>
      <c r="L427" s="288"/>
      <c r="M427" s="288"/>
      <c r="N427" s="288"/>
      <c r="O427" s="289"/>
      <c r="P427" s="286"/>
      <c r="Q427" s="290"/>
      <c r="R427" s="290"/>
      <c r="S427" s="290"/>
      <c r="T427" s="290"/>
      <c r="U427" s="290"/>
      <c r="V427" s="285"/>
      <c r="W427" s="292"/>
      <c r="X427" s="293"/>
      <c r="Y427" s="305"/>
      <c r="Z427" s="305"/>
      <c r="AA427" s="309"/>
      <c r="AB427" s="309"/>
      <c r="AC427" s="309"/>
      <c r="AD427" s="309"/>
      <c r="AE427" s="309"/>
      <c r="AF427" s="309"/>
      <c r="AG427" s="309"/>
      <c r="AH427" s="311"/>
      <c r="AI427" s="311"/>
      <c r="AJ427" s="311"/>
      <c r="AK427" s="311"/>
      <c r="AL427" s="311"/>
      <c r="AM427" s="309"/>
      <c r="AN427" s="309"/>
      <c r="AO427" s="309"/>
      <c r="AP427" s="311"/>
      <c r="AQ427" s="311"/>
      <c r="AR427" s="311"/>
      <c r="AS427" s="313"/>
    </row>
    <row r="428" spans="1:45" s="314" customFormat="1" x14ac:dyDescent="0.15">
      <c r="A428" s="302"/>
      <c r="B428" s="303"/>
      <c r="C428" s="303"/>
      <c r="D428" s="284" t="s">
        <v>24</v>
      </c>
      <c r="E428" s="286" t="s">
        <v>553</v>
      </c>
      <c r="F428" s="467"/>
      <c r="G428" s="431"/>
      <c r="H428" s="455"/>
      <c r="I428" s="286"/>
      <c r="J428" s="315"/>
      <c r="K428" s="286"/>
      <c r="L428" s="288"/>
      <c r="M428" s="288"/>
      <c r="N428" s="288"/>
      <c r="O428" s="289"/>
      <c r="P428" s="286"/>
      <c r="Q428" s="290"/>
      <c r="R428" s="290"/>
      <c r="S428" s="290"/>
      <c r="T428" s="290"/>
      <c r="U428" s="290"/>
      <c r="V428" s="285"/>
      <c r="W428" s="292"/>
      <c r="X428" s="293"/>
      <c r="Y428" s="305"/>
      <c r="Z428" s="305"/>
      <c r="AA428" s="309"/>
      <c r="AB428" s="309"/>
      <c r="AC428" s="309"/>
      <c r="AD428" s="309"/>
      <c r="AE428" s="309"/>
      <c r="AF428" s="309"/>
      <c r="AG428" s="309"/>
      <c r="AH428" s="311"/>
      <c r="AI428" s="311"/>
      <c r="AJ428" s="311"/>
      <c r="AK428" s="311"/>
      <c r="AL428" s="311"/>
      <c r="AM428" s="309"/>
      <c r="AN428" s="309"/>
      <c r="AO428" s="309"/>
      <c r="AP428" s="311"/>
      <c r="AQ428" s="311"/>
      <c r="AR428" s="311"/>
      <c r="AS428" s="313"/>
    </row>
    <row r="429" spans="1:45" s="314" customFormat="1" x14ac:dyDescent="0.15">
      <c r="A429" s="283"/>
      <c r="B429" s="283"/>
      <c r="C429" s="283"/>
      <c r="D429" s="284" t="s">
        <v>23</v>
      </c>
      <c r="E429" s="285" t="s">
        <v>25</v>
      </c>
      <c r="F429" s="467"/>
      <c r="G429" s="431"/>
      <c r="H429" s="455"/>
      <c r="I429" s="316"/>
      <c r="J429" s="315"/>
      <c r="K429" s="316"/>
      <c r="L429" s="316"/>
      <c r="M429" s="316"/>
      <c r="N429" s="316"/>
      <c r="O429" s="317"/>
      <c r="P429" s="316"/>
      <c r="Q429" s="290"/>
      <c r="R429" s="290"/>
      <c r="S429" s="290"/>
      <c r="T429" s="290"/>
      <c r="U429" s="290"/>
      <c r="V429" s="291"/>
      <c r="W429" s="292"/>
      <c r="X429" s="293"/>
      <c r="Y429" s="305"/>
      <c r="Z429" s="305"/>
      <c r="AA429" s="309"/>
      <c r="AB429" s="309"/>
      <c r="AC429" s="309"/>
      <c r="AD429" s="309"/>
      <c r="AE429" s="309"/>
      <c r="AF429" s="309"/>
      <c r="AG429" s="309"/>
      <c r="AH429" s="311"/>
      <c r="AI429" s="311"/>
      <c r="AJ429" s="311"/>
      <c r="AK429" s="311"/>
      <c r="AL429" s="311"/>
      <c r="AM429" s="309"/>
      <c r="AN429" s="309"/>
      <c r="AO429" s="309"/>
      <c r="AP429" s="311"/>
      <c r="AQ429" s="311"/>
      <c r="AR429" s="311"/>
      <c r="AS429" s="313"/>
    </row>
    <row r="430" spans="1:45" s="314" customFormat="1" x14ac:dyDescent="0.15">
      <c r="A430" s="302"/>
      <c r="B430" s="303"/>
      <c r="C430" s="303"/>
      <c r="D430" s="284" t="s">
        <v>23</v>
      </c>
      <c r="E430" s="285" t="s">
        <v>16</v>
      </c>
      <c r="F430" s="467"/>
      <c r="G430" s="431"/>
      <c r="H430" s="455"/>
      <c r="I430" s="316"/>
      <c r="J430" s="315"/>
      <c r="K430" s="316"/>
      <c r="L430" s="316"/>
      <c r="M430" s="316"/>
      <c r="N430" s="316"/>
      <c r="O430" s="289"/>
      <c r="P430" s="316"/>
      <c r="Q430" s="290"/>
      <c r="R430" s="290"/>
      <c r="S430" s="290"/>
      <c r="T430" s="290"/>
      <c r="U430" s="290"/>
      <c r="V430" s="291"/>
      <c r="W430" s="292"/>
      <c r="X430" s="293"/>
      <c r="Y430" s="305"/>
      <c r="Z430" s="305"/>
      <c r="AA430" s="309"/>
      <c r="AB430" s="309"/>
      <c r="AC430" s="309"/>
      <c r="AD430" s="309"/>
      <c r="AE430" s="309"/>
      <c r="AF430" s="309"/>
      <c r="AG430" s="309"/>
      <c r="AH430" s="311"/>
      <c r="AI430" s="311"/>
      <c r="AJ430" s="311"/>
      <c r="AK430" s="311"/>
      <c r="AL430" s="311"/>
      <c r="AM430" s="309"/>
      <c r="AN430" s="309"/>
      <c r="AO430" s="309"/>
      <c r="AP430" s="311"/>
      <c r="AQ430" s="311"/>
      <c r="AR430" s="311"/>
      <c r="AS430" s="313"/>
    </row>
    <row r="431" spans="1:45" s="314" customFormat="1" x14ac:dyDescent="0.15">
      <c r="A431" s="302"/>
      <c r="B431" s="303"/>
      <c r="C431" s="303"/>
      <c r="D431" s="284" t="s">
        <v>23</v>
      </c>
      <c r="E431" s="286" t="s">
        <v>553</v>
      </c>
      <c r="F431" s="467"/>
      <c r="G431" s="431"/>
      <c r="H431" s="455"/>
      <c r="I431" s="316"/>
      <c r="J431" s="315"/>
      <c r="K431" s="316"/>
      <c r="L431" s="316"/>
      <c r="M431" s="316"/>
      <c r="N431" s="316"/>
      <c r="O431" s="289"/>
      <c r="P431" s="316"/>
      <c r="Q431" s="290"/>
      <c r="R431" s="290"/>
      <c r="S431" s="290"/>
      <c r="T431" s="290"/>
      <c r="U431" s="290"/>
      <c r="V431" s="291"/>
      <c r="W431" s="292"/>
      <c r="X431" s="293"/>
      <c r="Y431" s="305"/>
      <c r="Z431" s="305"/>
      <c r="AA431" s="309"/>
      <c r="AB431" s="309"/>
      <c r="AC431" s="309"/>
      <c r="AD431" s="309"/>
      <c r="AE431" s="309"/>
      <c r="AF431" s="309"/>
      <c r="AG431" s="309"/>
      <c r="AH431" s="311"/>
      <c r="AI431" s="311"/>
      <c r="AJ431" s="311"/>
      <c r="AK431" s="311"/>
      <c r="AL431" s="311"/>
      <c r="AM431" s="309"/>
      <c r="AN431" s="309"/>
      <c r="AO431" s="309"/>
      <c r="AP431" s="311"/>
      <c r="AQ431" s="311"/>
      <c r="AR431" s="311"/>
      <c r="AS431" s="313"/>
    </row>
    <row r="432" spans="1:45" s="314" customFormat="1" x14ac:dyDescent="0.15">
      <c r="A432" s="302"/>
      <c r="B432" s="303"/>
      <c r="C432" s="303"/>
      <c r="D432" s="284" t="s">
        <v>23</v>
      </c>
      <c r="E432" s="286" t="s">
        <v>553</v>
      </c>
      <c r="F432" s="467"/>
      <c r="G432" s="431"/>
      <c r="H432" s="455"/>
      <c r="I432" s="316"/>
      <c r="J432" s="315"/>
      <c r="K432" s="316"/>
      <c r="L432" s="316"/>
      <c r="M432" s="316"/>
      <c r="N432" s="316"/>
      <c r="O432" s="289"/>
      <c r="P432" s="316"/>
      <c r="Q432" s="290"/>
      <c r="R432" s="290"/>
      <c r="S432" s="290"/>
      <c r="T432" s="290"/>
      <c r="U432" s="290"/>
      <c r="V432" s="291"/>
      <c r="W432" s="292"/>
      <c r="X432" s="293"/>
      <c r="Y432" s="305"/>
      <c r="Z432" s="305"/>
      <c r="AA432" s="309"/>
      <c r="AB432" s="309"/>
      <c r="AC432" s="309"/>
      <c r="AD432" s="309"/>
      <c r="AE432" s="309"/>
      <c r="AF432" s="309"/>
      <c r="AG432" s="309"/>
      <c r="AH432" s="311"/>
      <c r="AI432" s="311"/>
      <c r="AJ432" s="311"/>
      <c r="AK432" s="311"/>
      <c r="AL432" s="311"/>
      <c r="AM432" s="309"/>
      <c r="AN432" s="309"/>
      <c r="AO432" s="309"/>
      <c r="AP432" s="311"/>
      <c r="AQ432" s="311"/>
      <c r="AR432" s="311"/>
      <c r="AS432" s="313"/>
    </row>
    <row r="433" spans="1:45" s="314" customFormat="1" ht="14" thickBot="1" x14ac:dyDescent="0.2">
      <c r="A433" s="318"/>
      <c r="B433" s="319"/>
      <c r="C433" s="319"/>
      <c r="D433" s="320" t="s">
        <v>23</v>
      </c>
      <c r="E433" s="321" t="s">
        <v>553</v>
      </c>
      <c r="F433" s="468"/>
      <c r="G433" s="432"/>
      <c r="H433" s="456"/>
      <c r="I433" s="323"/>
      <c r="J433" s="323"/>
      <c r="K433" s="323"/>
      <c r="L433" s="323"/>
      <c r="M433" s="323"/>
      <c r="N433" s="323"/>
      <c r="O433" s="322"/>
      <c r="P433" s="323"/>
      <c r="Q433" s="324"/>
      <c r="R433" s="324"/>
      <c r="S433" s="324"/>
      <c r="T433" s="324"/>
      <c r="U433" s="324"/>
      <c r="V433" s="325"/>
      <c r="W433" s="326"/>
      <c r="X433" s="327"/>
      <c r="Y433" s="305"/>
      <c r="Z433" s="305"/>
      <c r="AA433" s="309"/>
      <c r="AB433" s="309"/>
      <c r="AC433" s="309"/>
      <c r="AD433" s="309"/>
      <c r="AE433" s="309"/>
      <c r="AF433" s="309"/>
      <c r="AG433" s="309"/>
      <c r="AH433" s="311"/>
      <c r="AI433" s="311"/>
      <c r="AJ433" s="311"/>
      <c r="AK433" s="311"/>
      <c r="AL433" s="311"/>
      <c r="AM433" s="309"/>
      <c r="AN433" s="309"/>
      <c r="AO433" s="309"/>
      <c r="AP433" s="311"/>
      <c r="AQ433" s="311"/>
      <c r="AR433" s="311"/>
      <c r="AS433" s="313"/>
    </row>
    <row r="434" spans="1:45" s="329" customFormat="1" ht="274" thickBot="1" x14ac:dyDescent="0.2">
      <c r="A434" s="283" t="s">
        <v>701</v>
      </c>
      <c r="B434" s="283" t="s">
        <v>545</v>
      </c>
      <c r="C434" s="283" t="s">
        <v>273</v>
      </c>
      <c r="D434" s="284" t="s">
        <v>24</v>
      </c>
      <c r="E434" s="285" t="s">
        <v>25</v>
      </c>
      <c r="F434" s="467" t="s">
        <v>739</v>
      </c>
      <c r="G434" s="430" t="s">
        <v>1020</v>
      </c>
      <c r="H434" s="452" t="s">
        <v>1078</v>
      </c>
      <c r="I434" s="286"/>
      <c r="J434" s="287"/>
      <c r="K434" s="286"/>
      <c r="L434" s="288"/>
      <c r="M434" s="288"/>
      <c r="N434" s="288"/>
      <c r="O434" s="289"/>
      <c r="P434" s="286"/>
      <c r="Q434" s="290"/>
      <c r="R434" s="290"/>
      <c r="S434" s="290"/>
      <c r="T434" s="290"/>
      <c r="U434" s="290"/>
      <c r="V434" s="291"/>
      <c r="W434" s="292"/>
      <c r="X434" s="293"/>
      <c r="Y434" s="305"/>
      <c r="Z434" s="305"/>
      <c r="AA434" s="309"/>
      <c r="AB434" s="309"/>
      <c r="AC434" s="309"/>
      <c r="AD434" s="309"/>
      <c r="AE434" s="309"/>
      <c r="AF434" s="309"/>
      <c r="AG434" s="309"/>
      <c r="AH434" s="311"/>
      <c r="AI434" s="311"/>
      <c r="AJ434" s="311"/>
      <c r="AK434" s="311"/>
      <c r="AL434" s="311"/>
      <c r="AM434" s="309"/>
      <c r="AN434" s="309"/>
      <c r="AO434" s="309"/>
      <c r="AP434" s="311"/>
      <c r="AQ434" s="311"/>
      <c r="AR434" s="311"/>
      <c r="AS434" s="328"/>
    </row>
    <row r="435" spans="1:45" s="331" customFormat="1" ht="39" x14ac:dyDescent="0.15">
      <c r="A435" s="302"/>
      <c r="B435" s="303"/>
      <c r="C435" s="303"/>
      <c r="D435" s="284" t="s">
        <v>24</v>
      </c>
      <c r="E435" s="285" t="s">
        <v>16</v>
      </c>
      <c r="F435" s="467" t="s">
        <v>739</v>
      </c>
      <c r="G435" s="430" t="s">
        <v>847</v>
      </c>
      <c r="H435" s="453" t="s">
        <v>1080</v>
      </c>
      <c r="I435" s="286"/>
      <c r="J435" s="304"/>
      <c r="K435" s="286"/>
      <c r="L435" s="288"/>
      <c r="M435" s="288"/>
      <c r="N435" s="288"/>
      <c r="O435" s="289"/>
      <c r="P435" s="286"/>
      <c r="Q435" s="290"/>
      <c r="R435" s="290"/>
      <c r="S435" s="290"/>
      <c r="T435" s="290"/>
      <c r="U435" s="290"/>
      <c r="V435" s="291"/>
      <c r="W435" s="292"/>
      <c r="X435" s="293"/>
      <c r="Y435" s="305"/>
      <c r="Z435" s="305"/>
      <c r="AA435" s="309"/>
      <c r="AB435" s="309"/>
      <c r="AC435" s="309"/>
      <c r="AD435" s="309"/>
      <c r="AE435" s="309"/>
      <c r="AF435" s="309"/>
      <c r="AG435" s="309"/>
      <c r="AH435" s="311"/>
      <c r="AI435" s="311"/>
      <c r="AJ435" s="311"/>
      <c r="AK435" s="311"/>
      <c r="AL435" s="311"/>
      <c r="AM435" s="309"/>
      <c r="AN435" s="309"/>
      <c r="AO435" s="309"/>
      <c r="AP435" s="311"/>
      <c r="AQ435" s="311"/>
      <c r="AR435" s="311"/>
      <c r="AS435" s="330"/>
    </row>
    <row r="436" spans="1:45" s="314" customFormat="1" ht="52" x14ac:dyDescent="0.15">
      <c r="A436" s="302"/>
      <c r="B436" s="303"/>
      <c r="C436" s="303"/>
      <c r="D436" s="284" t="s">
        <v>24</v>
      </c>
      <c r="E436" s="286" t="s">
        <v>25</v>
      </c>
      <c r="F436" s="467" t="s">
        <v>739</v>
      </c>
      <c r="G436" s="430" t="s">
        <v>991</v>
      </c>
      <c r="H436" s="452" t="s">
        <v>1349</v>
      </c>
      <c r="I436" s="286"/>
      <c r="J436" s="304"/>
      <c r="K436" s="286"/>
      <c r="L436" s="288"/>
      <c r="M436" s="288"/>
      <c r="N436" s="288"/>
      <c r="O436" s="289"/>
      <c r="P436" s="286"/>
      <c r="Q436" s="290"/>
      <c r="R436" s="290"/>
      <c r="S436" s="290"/>
      <c r="T436" s="290"/>
      <c r="U436" s="290"/>
      <c r="V436" s="285"/>
      <c r="W436" s="292"/>
      <c r="X436" s="293"/>
      <c r="Y436" s="305"/>
      <c r="Z436" s="305"/>
      <c r="AA436" s="309"/>
      <c r="AB436" s="309"/>
      <c r="AC436" s="309"/>
      <c r="AD436" s="309"/>
      <c r="AE436" s="309"/>
      <c r="AF436" s="309"/>
      <c r="AG436" s="309"/>
      <c r="AH436" s="311"/>
      <c r="AI436" s="311"/>
      <c r="AJ436" s="311"/>
      <c r="AK436" s="311"/>
      <c r="AL436" s="311"/>
      <c r="AM436" s="309"/>
      <c r="AN436" s="309"/>
      <c r="AO436" s="309"/>
      <c r="AP436" s="311"/>
      <c r="AQ436" s="311"/>
      <c r="AR436" s="311"/>
      <c r="AS436" s="313"/>
    </row>
    <row r="437" spans="1:45" s="314" customFormat="1" ht="39" x14ac:dyDescent="0.15">
      <c r="A437" s="302"/>
      <c r="B437" s="303"/>
      <c r="C437" s="303"/>
      <c r="D437" s="284" t="s">
        <v>24</v>
      </c>
      <c r="E437" s="286" t="s">
        <v>16</v>
      </c>
      <c r="F437" s="467" t="s">
        <v>739</v>
      </c>
      <c r="G437" s="430" t="s">
        <v>847</v>
      </c>
      <c r="H437" s="452" t="s">
        <v>1079</v>
      </c>
      <c r="I437" s="286"/>
      <c r="J437" s="315"/>
      <c r="K437" s="286"/>
      <c r="L437" s="288"/>
      <c r="M437" s="288"/>
      <c r="N437" s="288"/>
      <c r="O437" s="289"/>
      <c r="P437" s="286"/>
      <c r="Q437" s="290"/>
      <c r="R437" s="290"/>
      <c r="S437" s="290"/>
      <c r="T437" s="290"/>
      <c r="U437" s="290"/>
      <c r="V437" s="285"/>
      <c r="W437" s="292"/>
      <c r="X437" s="293"/>
      <c r="Y437" s="305"/>
      <c r="Z437" s="305"/>
      <c r="AA437" s="309"/>
      <c r="AB437" s="309"/>
      <c r="AC437" s="309"/>
      <c r="AD437" s="309"/>
      <c r="AE437" s="309"/>
      <c r="AF437" s="309"/>
      <c r="AG437" s="309"/>
      <c r="AH437" s="311"/>
      <c r="AI437" s="311"/>
      <c r="AJ437" s="311"/>
      <c r="AK437" s="311"/>
      <c r="AL437" s="311"/>
      <c r="AM437" s="309"/>
      <c r="AN437" s="309"/>
      <c r="AO437" s="309"/>
      <c r="AP437" s="311"/>
      <c r="AQ437" s="311"/>
      <c r="AR437" s="311"/>
      <c r="AS437" s="313"/>
    </row>
    <row r="438" spans="1:45" s="314" customFormat="1" x14ac:dyDescent="0.15">
      <c r="A438" s="302"/>
      <c r="B438" s="303"/>
      <c r="C438" s="303"/>
      <c r="D438" s="284" t="s">
        <v>24</v>
      </c>
      <c r="E438" s="286" t="s">
        <v>553</v>
      </c>
      <c r="F438" s="467"/>
      <c r="G438" s="431"/>
      <c r="H438" s="455"/>
      <c r="I438" s="286"/>
      <c r="J438" s="315"/>
      <c r="K438" s="286"/>
      <c r="L438" s="288"/>
      <c r="M438" s="288"/>
      <c r="N438" s="288"/>
      <c r="O438" s="289"/>
      <c r="P438" s="286"/>
      <c r="Q438" s="290"/>
      <c r="R438" s="290"/>
      <c r="S438" s="290"/>
      <c r="T438" s="290"/>
      <c r="U438" s="290"/>
      <c r="V438" s="285"/>
      <c r="W438" s="292"/>
      <c r="X438" s="293"/>
      <c r="Y438" s="305"/>
      <c r="Z438" s="305"/>
      <c r="AA438" s="309"/>
      <c r="AB438" s="309"/>
      <c r="AC438" s="309"/>
      <c r="AD438" s="309"/>
      <c r="AE438" s="309"/>
      <c r="AF438" s="309"/>
      <c r="AG438" s="309"/>
      <c r="AH438" s="311"/>
      <c r="AI438" s="311"/>
      <c r="AJ438" s="311"/>
      <c r="AK438" s="311"/>
      <c r="AL438" s="311"/>
      <c r="AM438" s="309"/>
      <c r="AN438" s="309"/>
      <c r="AO438" s="309"/>
      <c r="AP438" s="311"/>
      <c r="AQ438" s="311"/>
      <c r="AR438" s="311"/>
      <c r="AS438" s="313"/>
    </row>
    <row r="439" spans="1:45" s="314" customFormat="1" x14ac:dyDescent="0.15">
      <c r="A439" s="283"/>
      <c r="B439" s="283"/>
      <c r="C439" s="283"/>
      <c r="D439" s="284" t="s">
        <v>23</v>
      </c>
      <c r="E439" s="285" t="s">
        <v>25</v>
      </c>
      <c r="F439" s="467"/>
      <c r="G439" s="431"/>
      <c r="H439" s="455"/>
      <c r="I439" s="316"/>
      <c r="J439" s="315"/>
      <c r="K439" s="316"/>
      <c r="L439" s="316"/>
      <c r="M439" s="316"/>
      <c r="N439" s="316"/>
      <c r="O439" s="317"/>
      <c r="P439" s="316"/>
      <c r="Q439" s="290"/>
      <c r="R439" s="290"/>
      <c r="S439" s="290"/>
      <c r="T439" s="290"/>
      <c r="U439" s="290"/>
      <c r="V439" s="291"/>
      <c r="W439" s="292"/>
      <c r="X439" s="293"/>
      <c r="Y439" s="305"/>
      <c r="Z439" s="305"/>
      <c r="AA439" s="309"/>
      <c r="AB439" s="309"/>
      <c r="AC439" s="309"/>
      <c r="AD439" s="309"/>
      <c r="AE439" s="309"/>
      <c r="AF439" s="309"/>
      <c r="AG439" s="309"/>
      <c r="AH439" s="311"/>
      <c r="AI439" s="311"/>
      <c r="AJ439" s="311"/>
      <c r="AK439" s="311"/>
      <c r="AL439" s="311"/>
      <c r="AM439" s="309"/>
      <c r="AN439" s="309"/>
      <c r="AO439" s="309"/>
      <c r="AP439" s="311"/>
      <c r="AQ439" s="311"/>
      <c r="AR439" s="311"/>
      <c r="AS439" s="313"/>
    </row>
    <row r="440" spans="1:45" s="314" customFormat="1" x14ac:dyDescent="0.15">
      <c r="A440" s="302"/>
      <c r="B440" s="303"/>
      <c r="C440" s="303"/>
      <c r="D440" s="284" t="s">
        <v>23</v>
      </c>
      <c r="E440" s="285" t="s">
        <v>16</v>
      </c>
      <c r="F440" s="467"/>
      <c r="G440" s="431"/>
      <c r="H440" s="455"/>
      <c r="I440" s="316"/>
      <c r="J440" s="315"/>
      <c r="K440" s="316"/>
      <c r="L440" s="316"/>
      <c r="M440" s="316"/>
      <c r="N440" s="316"/>
      <c r="O440" s="289"/>
      <c r="P440" s="316"/>
      <c r="Q440" s="290"/>
      <c r="R440" s="290"/>
      <c r="S440" s="290"/>
      <c r="T440" s="290"/>
      <c r="U440" s="290"/>
      <c r="V440" s="291"/>
      <c r="W440" s="292"/>
      <c r="X440" s="293"/>
      <c r="Y440" s="305"/>
      <c r="Z440" s="305"/>
      <c r="AA440" s="309"/>
      <c r="AB440" s="309"/>
      <c r="AC440" s="309"/>
      <c r="AD440" s="309"/>
      <c r="AE440" s="309"/>
      <c r="AF440" s="309"/>
      <c r="AG440" s="309"/>
      <c r="AH440" s="311"/>
      <c r="AI440" s="311"/>
      <c r="AJ440" s="311"/>
      <c r="AK440" s="311"/>
      <c r="AL440" s="311"/>
      <c r="AM440" s="309"/>
      <c r="AN440" s="309"/>
      <c r="AO440" s="309"/>
      <c r="AP440" s="311"/>
      <c r="AQ440" s="311"/>
      <c r="AR440" s="311"/>
      <c r="AS440" s="313"/>
    </row>
    <row r="441" spans="1:45" s="314" customFormat="1" x14ac:dyDescent="0.15">
      <c r="A441" s="302"/>
      <c r="B441" s="303"/>
      <c r="C441" s="303"/>
      <c r="D441" s="284" t="s">
        <v>23</v>
      </c>
      <c r="E441" s="286" t="s">
        <v>553</v>
      </c>
      <c r="F441" s="467"/>
      <c r="G441" s="431"/>
      <c r="H441" s="455"/>
      <c r="I441" s="316"/>
      <c r="J441" s="315"/>
      <c r="K441" s="316"/>
      <c r="L441" s="316"/>
      <c r="M441" s="316"/>
      <c r="N441" s="316"/>
      <c r="O441" s="289"/>
      <c r="P441" s="316"/>
      <c r="Q441" s="290"/>
      <c r="R441" s="290"/>
      <c r="S441" s="290"/>
      <c r="T441" s="290"/>
      <c r="U441" s="290"/>
      <c r="V441" s="291"/>
      <c r="W441" s="292"/>
      <c r="X441" s="293"/>
      <c r="Y441" s="305"/>
      <c r="Z441" s="305"/>
      <c r="AA441" s="309"/>
      <c r="AB441" s="309"/>
      <c r="AC441" s="309"/>
      <c r="AD441" s="309"/>
      <c r="AE441" s="309"/>
      <c r="AF441" s="309"/>
      <c r="AG441" s="309"/>
      <c r="AH441" s="311"/>
      <c r="AI441" s="311"/>
      <c r="AJ441" s="311"/>
      <c r="AK441" s="311"/>
      <c r="AL441" s="311"/>
      <c r="AM441" s="309"/>
      <c r="AN441" s="309"/>
      <c r="AO441" s="309"/>
      <c r="AP441" s="311"/>
      <c r="AQ441" s="311"/>
      <c r="AR441" s="311"/>
      <c r="AS441" s="313"/>
    </row>
    <row r="442" spans="1:45" s="314" customFormat="1" x14ac:dyDescent="0.15">
      <c r="A442" s="302"/>
      <c r="B442" s="303"/>
      <c r="C442" s="303"/>
      <c r="D442" s="284" t="s">
        <v>23</v>
      </c>
      <c r="E442" s="286" t="s">
        <v>553</v>
      </c>
      <c r="F442" s="467"/>
      <c r="G442" s="431"/>
      <c r="H442" s="455"/>
      <c r="I442" s="316"/>
      <c r="J442" s="315"/>
      <c r="K442" s="316"/>
      <c r="L442" s="316"/>
      <c r="M442" s="316"/>
      <c r="N442" s="316"/>
      <c r="O442" s="289"/>
      <c r="P442" s="316"/>
      <c r="Q442" s="290"/>
      <c r="R442" s="290"/>
      <c r="S442" s="290"/>
      <c r="T442" s="290"/>
      <c r="U442" s="290"/>
      <c r="V442" s="291"/>
      <c r="W442" s="292"/>
      <c r="X442" s="293"/>
      <c r="Y442" s="305"/>
      <c r="Z442" s="305"/>
      <c r="AA442" s="309"/>
      <c r="AB442" s="309"/>
      <c r="AC442" s="309"/>
      <c r="AD442" s="309"/>
      <c r="AE442" s="309"/>
      <c r="AF442" s="309"/>
      <c r="AG442" s="309"/>
      <c r="AH442" s="311"/>
      <c r="AI442" s="311"/>
      <c r="AJ442" s="311"/>
      <c r="AK442" s="311"/>
      <c r="AL442" s="311"/>
      <c r="AM442" s="309"/>
      <c r="AN442" s="309"/>
      <c r="AO442" s="309"/>
      <c r="AP442" s="311"/>
      <c r="AQ442" s="311"/>
      <c r="AR442" s="311"/>
      <c r="AS442" s="313"/>
    </row>
    <row r="443" spans="1:45" s="314" customFormat="1" ht="14" thickBot="1" x14ac:dyDescent="0.2">
      <c r="A443" s="318"/>
      <c r="B443" s="319"/>
      <c r="C443" s="319"/>
      <c r="D443" s="320" t="s">
        <v>23</v>
      </c>
      <c r="E443" s="321" t="s">
        <v>553</v>
      </c>
      <c r="F443" s="468"/>
      <c r="G443" s="432"/>
      <c r="H443" s="456"/>
      <c r="I443" s="323"/>
      <c r="J443" s="323"/>
      <c r="K443" s="323"/>
      <c r="L443" s="323"/>
      <c r="M443" s="323"/>
      <c r="N443" s="323"/>
      <c r="O443" s="322"/>
      <c r="P443" s="323"/>
      <c r="Q443" s="324"/>
      <c r="R443" s="324"/>
      <c r="S443" s="324"/>
      <c r="T443" s="324"/>
      <c r="U443" s="324"/>
      <c r="V443" s="325"/>
      <c r="W443" s="326"/>
      <c r="X443" s="327"/>
      <c r="Y443" s="305"/>
      <c r="Z443" s="305"/>
      <c r="AA443" s="309"/>
      <c r="AB443" s="309"/>
      <c r="AC443" s="309"/>
      <c r="AD443" s="309"/>
      <c r="AE443" s="309"/>
      <c r="AF443" s="309"/>
      <c r="AG443" s="309"/>
      <c r="AH443" s="311"/>
      <c r="AI443" s="311"/>
      <c r="AJ443" s="311"/>
      <c r="AK443" s="311"/>
      <c r="AL443" s="311"/>
      <c r="AM443" s="309"/>
      <c r="AN443" s="309"/>
      <c r="AO443" s="309"/>
      <c r="AP443" s="311"/>
      <c r="AQ443" s="311"/>
      <c r="AR443" s="311"/>
      <c r="AS443" s="313"/>
    </row>
    <row r="444" spans="1:45" s="329" customFormat="1" ht="274" thickBot="1" x14ac:dyDescent="0.2">
      <c r="A444" s="283" t="s">
        <v>701</v>
      </c>
      <c r="B444" s="283" t="s">
        <v>545</v>
      </c>
      <c r="C444" s="283" t="s">
        <v>274</v>
      </c>
      <c r="D444" s="284" t="s">
        <v>24</v>
      </c>
      <c r="E444" s="285" t="s">
        <v>25</v>
      </c>
      <c r="F444" s="467" t="s">
        <v>739</v>
      </c>
      <c r="G444" s="429" t="s">
        <v>991</v>
      </c>
      <c r="H444" s="452" t="s">
        <v>996</v>
      </c>
      <c r="I444" s="286"/>
      <c r="J444" s="287"/>
      <c r="K444" s="286"/>
      <c r="L444" s="288"/>
      <c r="M444" s="288"/>
      <c r="N444" s="288"/>
      <c r="O444" s="289"/>
      <c r="P444" s="286"/>
      <c r="Q444" s="290"/>
      <c r="R444" s="290"/>
      <c r="S444" s="290"/>
      <c r="T444" s="290"/>
      <c r="U444" s="290"/>
      <c r="V444" s="291"/>
      <c r="W444" s="292"/>
      <c r="X444" s="293"/>
      <c r="Y444" s="305"/>
      <c r="Z444" s="305"/>
      <c r="AA444" s="309"/>
      <c r="AB444" s="309"/>
      <c r="AC444" s="309"/>
      <c r="AD444" s="309"/>
      <c r="AE444" s="309"/>
      <c r="AF444" s="309"/>
      <c r="AG444" s="309"/>
      <c r="AH444" s="311"/>
      <c r="AI444" s="311"/>
      <c r="AJ444" s="311"/>
      <c r="AK444" s="311"/>
      <c r="AL444" s="311"/>
      <c r="AM444" s="309"/>
      <c r="AN444" s="309"/>
      <c r="AO444" s="309"/>
      <c r="AP444" s="311"/>
      <c r="AQ444" s="311"/>
      <c r="AR444" s="311"/>
      <c r="AS444" s="328"/>
    </row>
    <row r="445" spans="1:45" s="331" customFormat="1" ht="78" x14ac:dyDescent="0.15">
      <c r="A445" s="302"/>
      <c r="B445" s="303"/>
      <c r="C445" s="303"/>
      <c r="D445" s="284" t="s">
        <v>24</v>
      </c>
      <c r="E445" s="285" t="s">
        <v>16</v>
      </c>
      <c r="F445" s="467" t="s">
        <v>739</v>
      </c>
      <c r="G445" s="440" t="s">
        <v>1266</v>
      </c>
      <c r="H445" s="459" t="s">
        <v>1265</v>
      </c>
      <c r="I445" s="286"/>
      <c r="J445" s="304"/>
      <c r="K445" s="286"/>
      <c r="L445" s="288"/>
      <c r="M445" s="288"/>
      <c r="N445" s="288"/>
      <c r="O445" s="289"/>
      <c r="P445" s="286"/>
      <c r="Q445" s="290"/>
      <c r="R445" s="290"/>
      <c r="S445" s="290"/>
      <c r="T445" s="290"/>
      <c r="U445" s="290"/>
      <c r="V445" s="291"/>
      <c r="W445" s="292"/>
      <c r="X445" s="293"/>
      <c r="Y445" s="305"/>
      <c r="Z445" s="305"/>
      <c r="AA445" s="309"/>
      <c r="AB445" s="309"/>
      <c r="AC445" s="309"/>
      <c r="AD445" s="309"/>
      <c r="AE445" s="309"/>
      <c r="AF445" s="309"/>
      <c r="AG445" s="309"/>
      <c r="AH445" s="311"/>
      <c r="AI445" s="311"/>
      <c r="AJ445" s="311"/>
      <c r="AK445" s="311"/>
      <c r="AL445" s="311"/>
      <c r="AM445" s="309"/>
      <c r="AN445" s="309"/>
      <c r="AO445" s="309"/>
      <c r="AP445" s="311"/>
      <c r="AQ445" s="311"/>
      <c r="AR445" s="311"/>
      <c r="AS445" s="330"/>
    </row>
    <row r="446" spans="1:45" s="314" customFormat="1" ht="52" x14ac:dyDescent="0.15">
      <c r="A446" s="302"/>
      <c r="B446" s="303"/>
      <c r="C446" s="303"/>
      <c r="D446" s="284" t="s">
        <v>24</v>
      </c>
      <c r="E446" s="286" t="s">
        <v>25</v>
      </c>
      <c r="F446" s="467" t="s">
        <v>739</v>
      </c>
      <c r="G446" s="429" t="s">
        <v>991</v>
      </c>
      <c r="H446" s="452" t="s">
        <v>1348</v>
      </c>
      <c r="I446" s="286"/>
      <c r="J446" s="304"/>
      <c r="K446" s="286"/>
      <c r="L446" s="288"/>
      <c r="M446" s="288"/>
      <c r="N446" s="288"/>
      <c r="O446" s="289"/>
      <c r="P446" s="286"/>
      <c r="Q446" s="290"/>
      <c r="R446" s="290"/>
      <c r="S446" s="290"/>
      <c r="T446" s="290"/>
      <c r="U446" s="290"/>
      <c r="V446" s="285"/>
      <c r="W446" s="292"/>
      <c r="X446" s="293"/>
      <c r="Y446" s="305"/>
      <c r="Z446" s="305"/>
      <c r="AA446" s="309"/>
      <c r="AB446" s="309"/>
      <c r="AC446" s="309"/>
      <c r="AD446" s="309"/>
      <c r="AE446" s="309"/>
      <c r="AF446" s="309"/>
      <c r="AG446" s="309"/>
      <c r="AH446" s="311"/>
      <c r="AI446" s="311"/>
      <c r="AJ446" s="311"/>
      <c r="AK446" s="311"/>
      <c r="AL446" s="311"/>
      <c r="AM446" s="309"/>
      <c r="AN446" s="309"/>
      <c r="AO446" s="309"/>
      <c r="AP446" s="311"/>
      <c r="AQ446" s="311"/>
      <c r="AR446" s="311"/>
      <c r="AS446" s="313"/>
    </row>
    <row r="447" spans="1:45" s="314" customFormat="1" ht="39" x14ac:dyDescent="0.15">
      <c r="A447" s="302"/>
      <c r="B447" s="303"/>
      <c r="C447" s="303"/>
      <c r="D447" s="284" t="s">
        <v>24</v>
      </c>
      <c r="E447" s="286" t="s">
        <v>16</v>
      </c>
      <c r="F447" s="467" t="s">
        <v>739</v>
      </c>
      <c r="G447" s="429" t="s">
        <v>847</v>
      </c>
      <c r="H447" s="452" t="s">
        <v>848</v>
      </c>
      <c r="I447" s="286"/>
      <c r="J447" s="315"/>
      <c r="K447" s="286"/>
      <c r="L447" s="288"/>
      <c r="M447" s="288"/>
      <c r="N447" s="288"/>
      <c r="O447" s="289"/>
      <c r="P447" s="286"/>
      <c r="Q447" s="290"/>
      <c r="R447" s="290"/>
      <c r="S447" s="290"/>
      <c r="T447" s="290"/>
      <c r="U447" s="290"/>
      <c r="V447" s="285"/>
      <c r="W447" s="292"/>
      <c r="X447" s="293"/>
      <c r="Y447" s="305"/>
      <c r="Z447" s="305"/>
      <c r="AA447" s="309"/>
      <c r="AB447" s="309"/>
      <c r="AC447" s="309"/>
      <c r="AD447" s="309"/>
      <c r="AE447" s="309"/>
      <c r="AF447" s="309"/>
      <c r="AG447" s="309"/>
      <c r="AH447" s="311"/>
      <c r="AI447" s="311"/>
      <c r="AJ447" s="311"/>
      <c r="AK447" s="311"/>
      <c r="AL447" s="311"/>
      <c r="AM447" s="309"/>
      <c r="AN447" s="309"/>
      <c r="AO447" s="309"/>
      <c r="AP447" s="311"/>
      <c r="AQ447" s="311"/>
      <c r="AR447" s="311"/>
      <c r="AS447" s="313"/>
    </row>
    <row r="448" spans="1:45" s="314" customFormat="1" x14ac:dyDescent="0.15">
      <c r="A448" s="302"/>
      <c r="B448" s="303"/>
      <c r="C448" s="303"/>
      <c r="D448" s="284" t="s">
        <v>24</v>
      </c>
      <c r="E448" s="286" t="s">
        <v>553</v>
      </c>
      <c r="F448" s="467"/>
      <c r="G448" s="431"/>
      <c r="H448" s="455"/>
      <c r="I448" s="286"/>
      <c r="J448" s="315"/>
      <c r="K448" s="286"/>
      <c r="L448" s="288"/>
      <c r="M448" s="288"/>
      <c r="N448" s="288"/>
      <c r="O448" s="289"/>
      <c r="P448" s="286"/>
      <c r="Q448" s="290"/>
      <c r="R448" s="290"/>
      <c r="S448" s="290"/>
      <c r="T448" s="290"/>
      <c r="U448" s="290"/>
      <c r="V448" s="285"/>
      <c r="W448" s="292"/>
      <c r="X448" s="293"/>
      <c r="Y448" s="305"/>
      <c r="Z448" s="305"/>
      <c r="AA448" s="309"/>
      <c r="AB448" s="309"/>
      <c r="AC448" s="309"/>
      <c r="AD448" s="309"/>
      <c r="AE448" s="309"/>
      <c r="AF448" s="309"/>
      <c r="AG448" s="309"/>
      <c r="AH448" s="311"/>
      <c r="AI448" s="311"/>
      <c r="AJ448" s="311"/>
      <c r="AK448" s="311"/>
      <c r="AL448" s="311"/>
      <c r="AM448" s="309"/>
      <c r="AN448" s="309"/>
      <c r="AO448" s="309"/>
      <c r="AP448" s="311"/>
      <c r="AQ448" s="311"/>
      <c r="AR448" s="311"/>
      <c r="AS448" s="313"/>
    </row>
    <row r="449" spans="1:45" s="314" customFormat="1" x14ac:dyDescent="0.15">
      <c r="A449" s="283"/>
      <c r="B449" s="283"/>
      <c r="C449" s="283"/>
      <c r="D449" s="284" t="s">
        <v>23</v>
      </c>
      <c r="E449" s="285" t="s">
        <v>25</v>
      </c>
      <c r="F449" s="467"/>
      <c r="G449" s="431"/>
      <c r="H449" s="455"/>
      <c r="I449" s="316"/>
      <c r="J449" s="315"/>
      <c r="K449" s="316"/>
      <c r="L449" s="316"/>
      <c r="M449" s="316"/>
      <c r="N449" s="316"/>
      <c r="O449" s="317"/>
      <c r="P449" s="316"/>
      <c r="Q449" s="290"/>
      <c r="R449" s="290"/>
      <c r="S449" s="290"/>
      <c r="T449" s="290"/>
      <c r="U449" s="290"/>
      <c r="V449" s="291"/>
      <c r="W449" s="292"/>
      <c r="X449" s="293"/>
      <c r="Y449" s="305"/>
      <c r="Z449" s="305"/>
      <c r="AA449" s="309"/>
      <c r="AB449" s="309"/>
      <c r="AC449" s="309"/>
      <c r="AD449" s="309"/>
      <c r="AE449" s="309"/>
      <c r="AF449" s="309"/>
      <c r="AG449" s="309"/>
      <c r="AH449" s="311"/>
      <c r="AI449" s="311"/>
      <c r="AJ449" s="311"/>
      <c r="AK449" s="311"/>
      <c r="AL449" s="311"/>
      <c r="AM449" s="309"/>
      <c r="AN449" s="309"/>
      <c r="AO449" s="309"/>
      <c r="AP449" s="311"/>
      <c r="AQ449" s="311"/>
      <c r="AR449" s="311"/>
      <c r="AS449" s="313"/>
    </row>
    <row r="450" spans="1:45" s="314" customFormat="1" x14ac:dyDescent="0.15">
      <c r="A450" s="302"/>
      <c r="B450" s="303"/>
      <c r="C450" s="303"/>
      <c r="D450" s="284" t="s">
        <v>23</v>
      </c>
      <c r="E450" s="285" t="s">
        <v>16</v>
      </c>
      <c r="F450" s="467"/>
      <c r="G450" s="431"/>
      <c r="H450" s="455"/>
      <c r="I450" s="316"/>
      <c r="J450" s="315"/>
      <c r="K450" s="316"/>
      <c r="L450" s="316"/>
      <c r="M450" s="316"/>
      <c r="N450" s="316"/>
      <c r="O450" s="289"/>
      <c r="P450" s="316"/>
      <c r="Q450" s="290"/>
      <c r="R450" s="290"/>
      <c r="S450" s="290"/>
      <c r="T450" s="290"/>
      <c r="U450" s="290"/>
      <c r="V450" s="291"/>
      <c r="W450" s="292"/>
      <c r="X450" s="293"/>
      <c r="Y450" s="305"/>
      <c r="Z450" s="305"/>
      <c r="AA450" s="309"/>
      <c r="AB450" s="309"/>
      <c r="AC450" s="309"/>
      <c r="AD450" s="309"/>
      <c r="AE450" s="309"/>
      <c r="AF450" s="309"/>
      <c r="AG450" s="309"/>
      <c r="AH450" s="311"/>
      <c r="AI450" s="311"/>
      <c r="AJ450" s="311"/>
      <c r="AK450" s="311"/>
      <c r="AL450" s="311"/>
      <c r="AM450" s="309"/>
      <c r="AN450" s="309"/>
      <c r="AO450" s="309"/>
      <c r="AP450" s="311"/>
      <c r="AQ450" s="311"/>
      <c r="AR450" s="311"/>
      <c r="AS450" s="313"/>
    </row>
    <row r="451" spans="1:45" s="314" customFormat="1" x14ac:dyDescent="0.15">
      <c r="A451" s="302"/>
      <c r="B451" s="303"/>
      <c r="C451" s="303"/>
      <c r="D451" s="284" t="s">
        <v>23</v>
      </c>
      <c r="E451" s="286" t="s">
        <v>553</v>
      </c>
      <c r="F451" s="467"/>
      <c r="G451" s="431"/>
      <c r="H451" s="455"/>
      <c r="I451" s="316"/>
      <c r="J451" s="315"/>
      <c r="K451" s="316"/>
      <c r="L451" s="316"/>
      <c r="M451" s="316"/>
      <c r="N451" s="316"/>
      <c r="O451" s="289"/>
      <c r="P451" s="316"/>
      <c r="Q451" s="290"/>
      <c r="R451" s="290"/>
      <c r="S451" s="290"/>
      <c r="T451" s="290"/>
      <c r="U451" s="290"/>
      <c r="V451" s="291"/>
      <c r="W451" s="292"/>
      <c r="X451" s="293"/>
      <c r="Y451" s="305"/>
      <c r="Z451" s="305"/>
      <c r="AA451" s="309"/>
      <c r="AB451" s="309"/>
      <c r="AC451" s="309"/>
      <c r="AD451" s="309"/>
      <c r="AE451" s="309"/>
      <c r="AF451" s="309"/>
      <c r="AG451" s="309"/>
      <c r="AH451" s="311"/>
      <c r="AI451" s="311"/>
      <c r="AJ451" s="311"/>
      <c r="AK451" s="311"/>
      <c r="AL451" s="311"/>
      <c r="AM451" s="309"/>
      <c r="AN451" s="309"/>
      <c r="AO451" s="309"/>
      <c r="AP451" s="311"/>
      <c r="AQ451" s="311"/>
      <c r="AR451" s="311"/>
      <c r="AS451" s="313"/>
    </row>
    <row r="452" spans="1:45" s="314" customFormat="1" x14ac:dyDescent="0.15">
      <c r="A452" s="302"/>
      <c r="B452" s="303"/>
      <c r="C452" s="303"/>
      <c r="D452" s="284" t="s">
        <v>23</v>
      </c>
      <c r="E452" s="286" t="s">
        <v>553</v>
      </c>
      <c r="F452" s="467"/>
      <c r="G452" s="431"/>
      <c r="H452" s="455"/>
      <c r="I452" s="316"/>
      <c r="J452" s="315"/>
      <c r="K452" s="316"/>
      <c r="L452" s="316"/>
      <c r="M452" s="316"/>
      <c r="N452" s="316"/>
      <c r="O452" s="289"/>
      <c r="P452" s="316"/>
      <c r="Q452" s="290"/>
      <c r="R452" s="290"/>
      <c r="S452" s="290"/>
      <c r="T452" s="290"/>
      <c r="U452" s="290"/>
      <c r="V452" s="291"/>
      <c r="W452" s="292"/>
      <c r="X452" s="293"/>
      <c r="Y452" s="305"/>
      <c r="Z452" s="305"/>
      <c r="AA452" s="309"/>
      <c r="AB452" s="309"/>
      <c r="AC452" s="309"/>
      <c r="AD452" s="309"/>
      <c r="AE452" s="309"/>
      <c r="AF452" s="309"/>
      <c r="AG452" s="309"/>
      <c r="AH452" s="311"/>
      <c r="AI452" s="311"/>
      <c r="AJ452" s="311"/>
      <c r="AK452" s="311"/>
      <c r="AL452" s="311"/>
      <c r="AM452" s="309"/>
      <c r="AN452" s="309"/>
      <c r="AO452" s="309"/>
      <c r="AP452" s="311"/>
      <c r="AQ452" s="311"/>
      <c r="AR452" s="311"/>
      <c r="AS452" s="313"/>
    </row>
    <row r="453" spans="1:45" s="314" customFormat="1" ht="14" thickBot="1" x14ac:dyDescent="0.2">
      <c r="A453" s="318"/>
      <c r="B453" s="319"/>
      <c r="C453" s="319"/>
      <c r="D453" s="320" t="s">
        <v>23</v>
      </c>
      <c r="E453" s="321" t="s">
        <v>553</v>
      </c>
      <c r="F453" s="468"/>
      <c r="G453" s="432"/>
      <c r="H453" s="456"/>
      <c r="I453" s="323"/>
      <c r="J453" s="323"/>
      <c r="K453" s="323"/>
      <c r="L453" s="323"/>
      <c r="M453" s="323"/>
      <c r="N453" s="323"/>
      <c r="O453" s="322"/>
      <c r="P453" s="323"/>
      <c r="Q453" s="324"/>
      <c r="R453" s="324"/>
      <c r="S453" s="324"/>
      <c r="T453" s="324"/>
      <c r="U453" s="324"/>
      <c r="V453" s="325"/>
      <c r="W453" s="326"/>
      <c r="X453" s="327"/>
      <c r="Y453" s="305"/>
      <c r="Z453" s="305"/>
      <c r="AA453" s="309"/>
      <c r="AB453" s="309"/>
      <c r="AC453" s="309"/>
      <c r="AD453" s="309"/>
      <c r="AE453" s="309"/>
      <c r="AF453" s="309"/>
      <c r="AG453" s="309"/>
      <c r="AH453" s="311"/>
      <c r="AI453" s="311"/>
      <c r="AJ453" s="311"/>
      <c r="AK453" s="311"/>
      <c r="AL453" s="311"/>
      <c r="AM453" s="309"/>
      <c r="AN453" s="309"/>
      <c r="AO453" s="309"/>
      <c r="AP453" s="311"/>
      <c r="AQ453" s="311"/>
      <c r="AR453" s="311"/>
      <c r="AS453" s="313"/>
    </row>
    <row r="454" spans="1:45" s="329" customFormat="1" ht="274" thickBot="1" x14ac:dyDescent="0.2">
      <c r="A454" s="283" t="s">
        <v>701</v>
      </c>
      <c r="B454" s="283" t="s">
        <v>545</v>
      </c>
      <c r="C454" s="283" t="s">
        <v>275</v>
      </c>
      <c r="D454" s="284" t="s">
        <v>24</v>
      </c>
      <c r="E454" s="285" t="s">
        <v>25</v>
      </c>
      <c r="F454" s="467" t="s">
        <v>739</v>
      </c>
      <c r="G454" s="429" t="s">
        <v>991</v>
      </c>
      <c r="H454" s="452" t="s">
        <v>997</v>
      </c>
      <c r="I454" s="286"/>
      <c r="J454" s="287"/>
      <c r="K454" s="286"/>
      <c r="L454" s="288"/>
      <c r="M454" s="288"/>
      <c r="N454" s="288"/>
      <c r="O454" s="289"/>
      <c r="P454" s="286"/>
      <c r="Q454" s="290"/>
      <c r="R454" s="290"/>
      <c r="S454" s="290"/>
      <c r="T454" s="290"/>
      <c r="U454" s="290"/>
      <c r="V454" s="291"/>
      <c r="W454" s="292"/>
      <c r="X454" s="293"/>
      <c r="Y454" s="305"/>
      <c r="Z454" s="305"/>
      <c r="AA454" s="309"/>
      <c r="AB454" s="309"/>
      <c r="AC454" s="309"/>
      <c r="AD454" s="309"/>
      <c r="AE454" s="309"/>
      <c r="AF454" s="309"/>
      <c r="AG454" s="309"/>
      <c r="AH454" s="311"/>
      <c r="AI454" s="311"/>
      <c r="AJ454" s="311"/>
      <c r="AK454" s="311"/>
      <c r="AL454" s="311"/>
      <c r="AM454" s="309"/>
      <c r="AN454" s="309"/>
      <c r="AO454" s="309"/>
      <c r="AP454" s="311"/>
      <c r="AQ454" s="311"/>
      <c r="AR454" s="311"/>
      <c r="AS454" s="328"/>
    </row>
    <row r="455" spans="1:45" s="331" customFormat="1" ht="39" x14ac:dyDescent="0.15">
      <c r="A455" s="302"/>
      <c r="B455" s="303"/>
      <c r="C455" s="303"/>
      <c r="D455" s="284" t="s">
        <v>24</v>
      </c>
      <c r="E455" s="285" t="s">
        <v>16</v>
      </c>
      <c r="F455" s="467" t="s">
        <v>739</v>
      </c>
      <c r="G455" s="429" t="s">
        <v>847</v>
      </c>
      <c r="H455" s="452" t="s">
        <v>849</v>
      </c>
      <c r="I455" s="286"/>
      <c r="J455" s="304"/>
      <c r="K455" s="286"/>
      <c r="L455" s="288"/>
      <c r="M455" s="288"/>
      <c r="N455" s="288"/>
      <c r="O455" s="289"/>
      <c r="P455" s="286"/>
      <c r="Q455" s="290"/>
      <c r="R455" s="290"/>
      <c r="S455" s="290"/>
      <c r="T455" s="290"/>
      <c r="U455" s="290"/>
      <c r="V455" s="291"/>
      <c r="W455" s="292"/>
      <c r="X455" s="293"/>
      <c r="Y455" s="305"/>
      <c r="Z455" s="305"/>
      <c r="AA455" s="309"/>
      <c r="AB455" s="309"/>
      <c r="AC455" s="309"/>
      <c r="AD455" s="309"/>
      <c r="AE455" s="309"/>
      <c r="AF455" s="309"/>
      <c r="AG455" s="309"/>
      <c r="AH455" s="311"/>
      <c r="AI455" s="311"/>
      <c r="AJ455" s="311"/>
      <c r="AK455" s="311"/>
      <c r="AL455" s="311"/>
      <c r="AM455" s="309"/>
      <c r="AN455" s="309"/>
      <c r="AO455" s="309"/>
      <c r="AP455" s="311"/>
      <c r="AQ455" s="311"/>
      <c r="AR455" s="311"/>
      <c r="AS455" s="330"/>
    </row>
    <row r="456" spans="1:45" s="314" customFormat="1" ht="52" x14ac:dyDescent="0.15">
      <c r="A456" s="302"/>
      <c r="B456" s="303"/>
      <c r="C456" s="303"/>
      <c r="D456" s="284" t="s">
        <v>24</v>
      </c>
      <c r="E456" s="286" t="s">
        <v>25</v>
      </c>
      <c r="F456" s="467" t="s">
        <v>739</v>
      </c>
      <c r="G456" s="429" t="s">
        <v>991</v>
      </c>
      <c r="H456" s="453" t="s">
        <v>998</v>
      </c>
      <c r="I456" s="286"/>
      <c r="J456" s="304"/>
      <c r="K456" s="286"/>
      <c r="L456" s="288"/>
      <c r="M456" s="288"/>
      <c r="N456" s="288"/>
      <c r="O456" s="289"/>
      <c r="P456" s="286"/>
      <c r="Q456" s="290"/>
      <c r="R456" s="290"/>
      <c r="S456" s="290"/>
      <c r="T456" s="290"/>
      <c r="U456" s="290"/>
      <c r="V456" s="285"/>
      <c r="W456" s="292"/>
      <c r="X456" s="293"/>
      <c r="Y456" s="305"/>
      <c r="Z456" s="305"/>
      <c r="AA456" s="309"/>
      <c r="AB456" s="309"/>
      <c r="AC456" s="309"/>
      <c r="AD456" s="309"/>
      <c r="AE456" s="309"/>
      <c r="AF456" s="309"/>
      <c r="AG456" s="309"/>
      <c r="AH456" s="311"/>
      <c r="AI456" s="311"/>
      <c r="AJ456" s="311"/>
      <c r="AK456" s="311"/>
      <c r="AL456" s="311"/>
      <c r="AM456" s="309"/>
      <c r="AN456" s="309"/>
      <c r="AO456" s="309"/>
      <c r="AP456" s="311"/>
      <c r="AQ456" s="311"/>
      <c r="AR456" s="311"/>
      <c r="AS456" s="313"/>
    </row>
    <row r="457" spans="1:45" s="314" customFormat="1" ht="39" x14ac:dyDescent="0.15">
      <c r="A457" s="302"/>
      <c r="B457" s="303"/>
      <c r="C457" s="303"/>
      <c r="D457" s="284" t="s">
        <v>24</v>
      </c>
      <c r="E457" s="286" t="s">
        <v>16</v>
      </c>
      <c r="F457" s="467" t="s">
        <v>739</v>
      </c>
      <c r="G457" s="429" t="s">
        <v>847</v>
      </c>
      <c r="H457" s="453" t="s">
        <v>850</v>
      </c>
      <c r="I457" s="286"/>
      <c r="J457" s="315"/>
      <c r="K457" s="286"/>
      <c r="L457" s="288"/>
      <c r="M457" s="288"/>
      <c r="N457" s="288"/>
      <c r="O457" s="289"/>
      <c r="P457" s="286"/>
      <c r="Q457" s="290"/>
      <c r="R457" s="290"/>
      <c r="S457" s="290"/>
      <c r="T457" s="290"/>
      <c r="U457" s="290"/>
      <c r="V457" s="285"/>
      <c r="W457" s="292"/>
      <c r="X457" s="293"/>
      <c r="Y457" s="305"/>
      <c r="Z457" s="305"/>
      <c r="AA457" s="309"/>
      <c r="AB457" s="309"/>
      <c r="AC457" s="309"/>
      <c r="AD457" s="309"/>
      <c r="AE457" s="309"/>
      <c r="AF457" s="309"/>
      <c r="AG457" s="309"/>
      <c r="AH457" s="311"/>
      <c r="AI457" s="311"/>
      <c r="AJ457" s="311"/>
      <c r="AK457" s="311"/>
      <c r="AL457" s="311"/>
      <c r="AM457" s="309"/>
      <c r="AN457" s="309"/>
      <c r="AO457" s="309"/>
      <c r="AP457" s="311"/>
      <c r="AQ457" s="311"/>
      <c r="AR457" s="311"/>
      <c r="AS457" s="313"/>
    </row>
    <row r="458" spans="1:45" s="314" customFormat="1" x14ac:dyDescent="0.15">
      <c r="A458" s="302"/>
      <c r="B458" s="303"/>
      <c r="C458" s="303"/>
      <c r="D458" s="284" t="s">
        <v>24</v>
      </c>
      <c r="E458" s="286" t="s">
        <v>553</v>
      </c>
      <c r="F458" s="467"/>
      <c r="G458" s="431"/>
      <c r="H458" s="455"/>
      <c r="I458" s="286"/>
      <c r="J458" s="315"/>
      <c r="K458" s="286"/>
      <c r="L458" s="288"/>
      <c r="M458" s="288"/>
      <c r="N458" s="288"/>
      <c r="O458" s="289"/>
      <c r="P458" s="286"/>
      <c r="Q458" s="290"/>
      <c r="R458" s="290"/>
      <c r="S458" s="290"/>
      <c r="T458" s="290"/>
      <c r="U458" s="290"/>
      <c r="V458" s="285"/>
      <c r="W458" s="292"/>
      <c r="X458" s="293"/>
      <c r="Y458" s="305"/>
      <c r="Z458" s="305"/>
      <c r="AA458" s="309"/>
      <c r="AB458" s="309"/>
      <c r="AC458" s="309"/>
      <c r="AD458" s="309"/>
      <c r="AE458" s="309"/>
      <c r="AF458" s="309"/>
      <c r="AG458" s="309"/>
      <c r="AH458" s="311"/>
      <c r="AI458" s="311"/>
      <c r="AJ458" s="311"/>
      <c r="AK458" s="311"/>
      <c r="AL458" s="311"/>
      <c r="AM458" s="309"/>
      <c r="AN458" s="309"/>
      <c r="AO458" s="309"/>
      <c r="AP458" s="311"/>
      <c r="AQ458" s="311"/>
      <c r="AR458" s="311"/>
      <c r="AS458" s="313"/>
    </row>
    <row r="459" spans="1:45" s="314" customFormat="1" x14ac:dyDescent="0.15">
      <c r="A459" s="283"/>
      <c r="B459" s="283"/>
      <c r="C459" s="283"/>
      <c r="D459" s="284" t="s">
        <v>23</v>
      </c>
      <c r="E459" s="285" t="s">
        <v>25</v>
      </c>
      <c r="F459" s="467"/>
      <c r="G459" s="431"/>
      <c r="H459" s="455"/>
      <c r="I459" s="316"/>
      <c r="J459" s="315"/>
      <c r="K459" s="316"/>
      <c r="L459" s="316"/>
      <c r="M459" s="316"/>
      <c r="N459" s="316"/>
      <c r="O459" s="317"/>
      <c r="P459" s="316"/>
      <c r="Q459" s="290"/>
      <c r="R459" s="290"/>
      <c r="S459" s="290"/>
      <c r="T459" s="290"/>
      <c r="U459" s="290"/>
      <c r="V459" s="291"/>
      <c r="W459" s="292"/>
      <c r="X459" s="293"/>
      <c r="Y459" s="305"/>
      <c r="Z459" s="305"/>
      <c r="AA459" s="309"/>
      <c r="AB459" s="309"/>
      <c r="AC459" s="309"/>
      <c r="AD459" s="309"/>
      <c r="AE459" s="309"/>
      <c r="AF459" s="309"/>
      <c r="AG459" s="309"/>
      <c r="AH459" s="311"/>
      <c r="AI459" s="311"/>
      <c r="AJ459" s="311"/>
      <c r="AK459" s="311"/>
      <c r="AL459" s="311"/>
      <c r="AM459" s="309"/>
      <c r="AN459" s="309"/>
      <c r="AO459" s="309"/>
      <c r="AP459" s="311"/>
      <c r="AQ459" s="311"/>
      <c r="AR459" s="311"/>
      <c r="AS459" s="313"/>
    </row>
    <row r="460" spans="1:45" s="314" customFormat="1" x14ac:dyDescent="0.15">
      <c r="A460" s="302"/>
      <c r="B460" s="303"/>
      <c r="C460" s="303"/>
      <c r="D460" s="284" t="s">
        <v>23</v>
      </c>
      <c r="E460" s="285" t="s">
        <v>16</v>
      </c>
      <c r="F460" s="467"/>
      <c r="G460" s="431"/>
      <c r="H460" s="455"/>
      <c r="I460" s="316"/>
      <c r="J460" s="315"/>
      <c r="K460" s="316"/>
      <c r="L460" s="316"/>
      <c r="M460" s="316"/>
      <c r="N460" s="316"/>
      <c r="O460" s="289"/>
      <c r="P460" s="316"/>
      <c r="Q460" s="290"/>
      <c r="R460" s="290"/>
      <c r="S460" s="290"/>
      <c r="T460" s="290"/>
      <c r="U460" s="290"/>
      <c r="V460" s="291"/>
      <c r="W460" s="292"/>
      <c r="X460" s="293"/>
      <c r="Y460" s="305"/>
      <c r="Z460" s="305"/>
      <c r="AA460" s="309"/>
      <c r="AB460" s="309"/>
      <c r="AC460" s="309"/>
      <c r="AD460" s="309"/>
      <c r="AE460" s="309"/>
      <c r="AF460" s="309"/>
      <c r="AG460" s="309"/>
      <c r="AH460" s="311"/>
      <c r="AI460" s="311"/>
      <c r="AJ460" s="311"/>
      <c r="AK460" s="311"/>
      <c r="AL460" s="311"/>
      <c r="AM460" s="309"/>
      <c r="AN460" s="309"/>
      <c r="AO460" s="309"/>
      <c r="AP460" s="311"/>
      <c r="AQ460" s="311"/>
      <c r="AR460" s="311"/>
      <c r="AS460" s="313"/>
    </row>
    <row r="461" spans="1:45" s="314" customFormat="1" x14ac:dyDescent="0.15">
      <c r="A461" s="302"/>
      <c r="B461" s="303"/>
      <c r="C461" s="303"/>
      <c r="D461" s="284" t="s">
        <v>23</v>
      </c>
      <c r="E461" s="286" t="s">
        <v>553</v>
      </c>
      <c r="F461" s="467"/>
      <c r="G461" s="431"/>
      <c r="H461" s="455"/>
      <c r="I461" s="316"/>
      <c r="J461" s="315"/>
      <c r="K461" s="316"/>
      <c r="L461" s="316"/>
      <c r="M461" s="316"/>
      <c r="N461" s="316"/>
      <c r="O461" s="289"/>
      <c r="P461" s="316"/>
      <c r="Q461" s="290"/>
      <c r="R461" s="290"/>
      <c r="S461" s="290"/>
      <c r="T461" s="290"/>
      <c r="U461" s="290"/>
      <c r="V461" s="291"/>
      <c r="W461" s="292"/>
      <c r="X461" s="293"/>
      <c r="Y461" s="305"/>
      <c r="Z461" s="305"/>
      <c r="AA461" s="309"/>
      <c r="AB461" s="309"/>
      <c r="AC461" s="309"/>
      <c r="AD461" s="309"/>
      <c r="AE461" s="309"/>
      <c r="AF461" s="309"/>
      <c r="AG461" s="309"/>
      <c r="AH461" s="311"/>
      <c r="AI461" s="311"/>
      <c r="AJ461" s="311"/>
      <c r="AK461" s="311"/>
      <c r="AL461" s="311"/>
      <c r="AM461" s="309"/>
      <c r="AN461" s="309"/>
      <c r="AO461" s="309"/>
      <c r="AP461" s="311"/>
      <c r="AQ461" s="311"/>
      <c r="AR461" s="311"/>
      <c r="AS461" s="313"/>
    </row>
    <row r="462" spans="1:45" s="314" customFormat="1" x14ac:dyDescent="0.15">
      <c r="A462" s="302"/>
      <c r="B462" s="303"/>
      <c r="C462" s="303"/>
      <c r="D462" s="284" t="s">
        <v>23</v>
      </c>
      <c r="E462" s="286" t="s">
        <v>553</v>
      </c>
      <c r="F462" s="467"/>
      <c r="G462" s="431"/>
      <c r="H462" s="455"/>
      <c r="I462" s="316"/>
      <c r="J462" s="315"/>
      <c r="K462" s="316"/>
      <c r="L462" s="316"/>
      <c r="M462" s="316"/>
      <c r="N462" s="316"/>
      <c r="O462" s="289"/>
      <c r="P462" s="316"/>
      <c r="Q462" s="290"/>
      <c r="R462" s="290"/>
      <c r="S462" s="290"/>
      <c r="T462" s="290"/>
      <c r="U462" s="290"/>
      <c r="V462" s="291"/>
      <c r="W462" s="292"/>
      <c r="X462" s="293"/>
      <c r="Y462" s="305"/>
      <c r="Z462" s="305"/>
      <c r="AA462" s="309"/>
      <c r="AB462" s="309"/>
      <c r="AC462" s="309"/>
      <c r="AD462" s="309"/>
      <c r="AE462" s="309"/>
      <c r="AF462" s="309"/>
      <c r="AG462" s="309"/>
      <c r="AH462" s="311"/>
      <c r="AI462" s="311"/>
      <c r="AJ462" s="311"/>
      <c r="AK462" s="311"/>
      <c r="AL462" s="311"/>
      <c r="AM462" s="309"/>
      <c r="AN462" s="309"/>
      <c r="AO462" s="309"/>
      <c r="AP462" s="311"/>
      <c r="AQ462" s="311"/>
      <c r="AR462" s="311"/>
      <c r="AS462" s="313"/>
    </row>
    <row r="463" spans="1:45" s="314" customFormat="1" ht="14" thickBot="1" x14ac:dyDescent="0.2">
      <c r="A463" s="318"/>
      <c r="B463" s="319"/>
      <c r="C463" s="319"/>
      <c r="D463" s="320" t="s">
        <v>23</v>
      </c>
      <c r="E463" s="321" t="s">
        <v>553</v>
      </c>
      <c r="F463" s="468"/>
      <c r="G463" s="432"/>
      <c r="H463" s="456"/>
      <c r="I463" s="323"/>
      <c r="J463" s="323"/>
      <c r="K463" s="323"/>
      <c r="L463" s="323"/>
      <c r="M463" s="323"/>
      <c r="N463" s="323"/>
      <c r="O463" s="322"/>
      <c r="P463" s="323"/>
      <c r="Q463" s="324"/>
      <c r="R463" s="324"/>
      <c r="S463" s="324"/>
      <c r="T463" s="324"/>
      <c r="U463" s="324"/>
      <c r="V463" s="325"/>
      <c r="W463" s="326"/>
      <c r="X463" s="327"/>
      <c r="Y463" s="305"/>
      <c r="Z463" s="305"/>
      <c r="AA463" s="309"/>
      <c r="AB463" s="309"/>
      <c r="AC463" s="309"/>
      <c r="AD463" s="309"/>
      <c r="AE463" s="309"/>
      <c r="AF463" s="309"/>
      <c r="AG463" s="309"/>
      <c r="AH463" s="311"/>
      <c r="AI463" s="311"/>
      <c r="AJ463" s="311"/>
      <c r="AK463" s="311"/>
      <c r="AL463" s="311"/>
      <c r="AM463" s="309"/>
      <c r="AN463" s="309"/>
      <c r="AO463" s="309"/>
      <c r="AP463" s="311"/>
      <c r="AQ463" s="311"/>
      <c r="AR463" s="311"/>
      <c r="AS463" s="313"/>
    </row>
    <row r="464" spans="1:45" s="329" customFormat="1" ht="274" thickBot="1" x14ac:dyDescent="0.2">
      <c r="A464" s="283" t="s">
        <v>701</v>
      </c>
      <c r="B464" s="283" t="s">
        <v>545</v>
      </c>
      <c r="C464" s="283" t="s">
        <v>276</v>
      </c>
      <c r="D464" s="284" t="s">
        <v>24</v>
      </c>
      <c r="E464" s="285" t="s">
        <v>25</v>
      </c>
      <c r="F464" s="467" t="s">
        <v>739</v>
      </c>
      <c r="G464" s="429" t="s">
        <v>903</v>
      </c>
      <c r="H464" s="452" t="s">
        <v>1267</v>
      </c>
      <c r="I464" s="286"/>
      <c r="J464" s="287"/>
      <c r="K464" s="286"/>
      <c r="L464" s="288"/>
      <c r="M464" s="288"/>
      <c r="N464" s="288"/>
      <c r="O464" s="289"/>
      <c r="P464" s="286"/>
      <c r="Q464" s="290"/>
      <c r="R464" s="290"/>
      <c r="S464" s="290"/>
      <c r="T464" s="290"/>
      <c r="U464" s="290"/>
      <c r="V464" s="291"/>
      <c r="W464" s="292"/>
      <c r="X464" s="293"/>
      <c r="Y464" s="305"/>
      <c r="Z464" s="305"/>
      <c r="AA464" s="309"/>
      <c r="AB464" s="309"/>
      <c r="AC464" s="309"/>
      <c r="AD464" s="309"/>
      <c r="AE464" s="309"/>
      <c r="AF464" s="309"/>
      <c r="AG464" s="309"/>
      <c r="AH464" s="311"/>
      <c r="AI464" s="311"/>
      <c r="AJ464" s="311"/>
      <c r="AK464" s="311"/>
      <c r="AL464" s="311"/>
      <c r="AM464" s="309"/>
      <c r="AN464" s="309"/>
      <c r="AO464" s="309"/>
      <c r="AP464" s="311"/>
      <c r="AQ464" s="311"/>
      <c r="AR464" s="311"/>
      <c r="AS464" s="328"/>
    </row>
    <row r="465" spans="1:45" s="331" customFormat="1" ht="91" x14ac:dyDescent="0.15">
      <c r="A465" s="302"/>
      <c r="B465" s="303"/>
      <c r="C465" s="303"/>
      <c r="D465" s="284" t="s">
        <v>24</v>
      </c>
      <c r="E465" s="285" t="s">
        <v>16</v>
      </c>
      <c r="F465" s="467" t="s">
        <v>739</v>
      </c>
      <c r="G465" s="429" t="s">
        <v>905</v>
      </c>
      <c r="H465" s="452" t="s">
        <v>904</v>
      </c>
      <c r="I465" s="286"/>
      <c r="J465" s="304"/>
      <c r="K465" s="286"/>
      <c r="L465" s="288"/>
      <c r="M465" s="288"/>
      <c r="N465" s="288"/>
      <c r="O465" s="289"/>
      <c r="P465" s="286"/>
      <c r="Q465" s="290"/>
      <c r="R465" s="290"/>
      <c r="S465" s="290"/>
      <c r="T465" s="290"/>
      <c r="U465" s="290"/>
      <c r="V465" s="291"/>
      <c r="W465" s="292"/>
      <c r="X465" s="293"/>
      <c r="Y465" s="305"/>
      <c r="Z465" s="305"/>
      <c r="AA465" s="309"/>
      <c r="AB465" s="309"/>
      <c r="AC465" s="309"/>
      <c r="AD465" s="309"/>
      <c r="AE465" s="309"/>
      <c r="AF465" s="309"/>
      <c r="AG465" s="309"/>
      <c r="AH465" s="311"/>
      <c r="AI465" s="311"/>
      <c r="AJ465" s="311"/>
      <c r="AK465" s="311"/>
      <c r="AL465" s="311"/>
      <c r="AM465" s="309"/>
      <c r="AN465" s="309"/>
      <c r="AO465" s="309"/>
      <c r="AP465" s="311"/>
      <c r="AQ465" s="311"/>
      <c r="AR465" s="311"/>
      <c r="AS465" s="330"/>
    </row>
    <row r="466" spans="1:45" s="314" customFormat="1" ht="65" x14ac:dyDescent="0.15">
      <c r="A466" s="302"/>
      <c r="B466" s="303"/>
      <c r="C466" s="303"/>
      <c r="D466" s="284" t="s">
        <v>24</v>
      </c>
      <c r="E466" s="286" t="s">
        <v>16</v>
      </c>
      <c r="F466" s="467" t="s">
        <v>739</v>
      </c>
      <c r="G466" s="429" t="s">
        <v>907</v>
      </c>
      <c r="H466" s="453" t="s">
        <v>906</v>
      </c>
      <c r="I466" s="286"/>
      <c r="J466" s="304"/>
      <c r="K466" s="286"/>
      <c r="L466" s="288"/>
      <c r="M466" s="288"/>
      <c r="N466" s="288"/>
      <c r="O466" s="289"/>
      <c r="P466" s="286"/>
      <c r="Q466" s="290"/>
      <c r="R466" s="290"/>
      <c r="S466" s="290"/>
      <c r="T466" s="290"/>
      <c r="U466" s="290"/>
      <c r="V466" s="285"/>
      <c r="W466" s="292"/>
      <c r="X466" s="293"/>
      <c r="Y466" s="305"/>
      <c r="Z466" s="305"/>
      <c r="AA466" s="309"/>
      <c r="AB466" s="309"/>
      <c r="AC466" s="309"/>
      <c r="AD466" s="309"/>
      <c r="AE466" s="309"/>
      <c r="AF466" s="309"/>
      <c r="AG466" s="309"/>
      <c r="AH466" s="311"/>
      <c r="AI466" s="311"/>
      <c r="AJ466" s="311"/>
      <c r="AK466" s="311"/>
      <c r="AL466" s="311"/>
      <c r="AM466" s="309"/>
      <c r="AN466" s="309"/>
      <c r="AO466" s="309"/>
      <c r="AP466" s="311"/>
      <c r="AQ466" s="311"/>
      <c r="AR466" s="311"/>
      <c r="AS466" s="313"/>
    </row>
    <row r="467" spans="1:45" s="314" customFormat="1" x14ac:dyDescent="0.15">
      <c r="A467" s="302"/>
      <c r="B467" s="303"/>
      <c r="C467" s="303"/>
      <c r="D467" s="284" t="s">
        <v>24</v>
      </c>
      <c r="E467" s="286" t="s">
        <v>553</v>
      </c>
      <c r="F467" s="467"/>
      <c r="G467" s="431"/>
      <c r="H467" s="455"/>
      <c r="I467" s="286"/>
      <c r="J467" s="315"/>
      <c r="K467" s="286"/>
      <c r="L467" s="288"/>
      <c r="M467" s="288"/>
      <c r="N467" s="288"/>
      <c r="O467" s="289"/>
      <c r="P467" s="286"/>
      <c r="Q467" s="290"/>
      <c r="R467" s="290"/>
      <c r="S467" s="290"/>
      <c r="T467" s="290"/>
      <c r="U467" s="290"/>
      <c r="V467" s="285"/>
      <c r="W467" s="292"/>
      <c r="X467" s="293"/>
      <c r="Y467" s="305"/>
      <c r="Z467" s="305"/>
      <c r="AA467" s="309"/>
      <c r="AB467" s="309"/>
      <c r="AC467" s="309"/>
      <c r="AD467" s="309"/>
      <c r="AE467" s="309"/>
      <c r="AF467" s="309"/>
      <c r="AG467" s="309"/>
      <c r="AH467" s="311"/>
      <c r="AI467" s="311"/>
      <c r="AJ467" s="311"/>
      <c r="AK467" s="311"/>
      <c r="AL467" s="311"/>
      <c r="AM467" s="309"/>
      <c r="AN467" s="309"/>
      <c r="AO467" s="309"/>
      <c r="AP467" s="311"/>
      <c r="AQ467" s="311"/>
      <c r="AR467" s="311"/>
      <c r="AS467" s="313"/>
    </row>
    <row r="468" spans="1:45" s="314" customFormat="1" x14ac:dyDescent="0.15">
      <c r="A468" s="302"/>
      <c r="B468" s="303"/>
      <c r="C468" s="303"/>
      <c r="D468" s="284" t="s">
        <v>24</v>
      </c>
      <c r="E468" s="286" t="s">
        <v>553</v>
      </c>
      <c r="F468" s="467"/>
      <c r="G468" s="431"/>
      <c r="H468" s="455"/>
      <c r="I468" s="286"/>
      <c r="J468" s="315"/>
      <c r="K468" s="286"/>
      <c r="L468" s="288"/>
      <c r="M468" s="288"/>
      <c r="N468" s="288"/>
      <c r="O468" s="289"/>
      <c r="P468" s="286"/>
      <c r="Q468" s="290"/>
      <c r="R468" s="290"/>
      <c r="S468" s="290"/>
      <c r="T468" s="290"/>
      <c r="U468" s="290"/>
      <c r="V468" s="285"/>
      <c r="W468" s="292"/>
      <c r="X468" s="293"/>
      <c r="Y468" s="305"/>
      <c r="Z468" s="305"/>
      <c r="AA468" s="309"/>
      <c r="AB468" s="309"/>
      <c r="AC468" s="309"/>
      <c r="AD468" s="309"/>
      <c r="AE468" s="309"/>
      <c r="AF468" s="309"/>
      <c r="AG468" s="309"/>
      <c r="AH468" s="311"/>
      <c r="AI468" s="311"/>
      <c r="AJ468" s="311"/>
      <c r="AK468" s="311"/>
      <c r="AL468" s="311"/>
      <c r="AM468" s="309"/>
      <c r="AN468" s="309"/>
      <c r="AO468" s="309"/>
      <c r="AP468" s="311"/>
      <c r="AQ468" s="311"/>
      <c r="AR468" s="311"/>
      <c r="AS468" s="313"/>
    </row>
    <row r="469" spans="1:45" s="314" customFormat="1" x14ac:dyDescent="0.15">
      <c r="A469" s="283"/>
      <c r="B469" s="283"/>
      <c r="C469" s="283"/>
      <c r="D469" s="284" t="s">
        <v>23</v>
      </c>
      <c r="E469" s="285" t="s">
        <v>25</v>
      </c>
      <c r="F469" s="467"/>
      <c r="G469" s="431"/>
      <c r="H469" s="455"/>
      <c r="I469" s="316"/>
      <c r="J469" s="315"/>
      <c r="K469" s="316"/>
      <c r="L469" s="316"/>
      <c r="M469" s="316"/>
      <c r="N469" s="316"/>
      <c r="O469" s="317"/>
      <c r="P469" s="316"/>
      <c r="Q469" s="290"/>
      <c r="R469" s="290"/>
      <c r="S469" s="290"/>
      <c r="T469" s="290"/>
      <c r="U469" s="290"/>
      <c r="V469" s="291"/>
      <c r="W469" s="292"/>
      <c r="X469" s="293"/>
      <c r="Y469" s="305"/>
      <c r="Z469" s="305"/>
      <c r="AA469" s="309"/>
      <c r="AB469" s="309"/>
      <c r="AC469" s="309"/>
      <c r="AD469" s="309"/>
      <c r="AE469" s="309"/>
      <c r="AF469" s="309"/>
      <c r="AG469" s="309"/>
      <c r="AH469" s="311"/>
      <c r="AI469" s="311"/>
      <c r="AJ469" s="311"/>
      <c r="AK469" s="311"/>
      <c r="AL469" s="311"/>
      <c r="AM469" s="309"/>
      <c r="AN469" s="309"/>
      <c r="AO469" s="309"/>
      <c r="AP469" s="311"/>
      <c r="AQ469" s="311"/>
      <c r="AR469" s="311"/>
      <c r="AS469" s="313"/>
    </row>
    <row r="470" spans="1:45" s="314" customFormat="1" x14ac:dyDescent="0.15">
      <c r="A470" s="302"/>
      <c r="B470" s="303"/>
      <c r="C470" s="303"/>
      <c r="D470" s="284" t="s">
        <v>23</v>
      </c>
      <c r="E470" s="285" t="s">
        <v>16</v>
      </c>
      <c r="F470" s="467"/>
      <c r="G470" s="431"/>
      <c r="H470" s="455"/>
      <c r="I470" s="316"/>
      <c r="J470" s="315"/>
      <c r="K470" s="316"/>
      <c r="L470" s="316"/>
      <c r="M470" s="316"/>
      <c r="N470" s="316"/>
      <c r="O470" s="289"/>
      <c r="P470" s="316"/>
      <c r="Q470" s="290"/>
      <c r="R470" s="290"/>
      <c r="S470" s="290"/>
      <c r="T470" s="290"/>
      <c r="U470" s="290"/>
      <c r="V470" s="291"/>
      <c r="W470" s="292"/>
      <c r="X470" s="293"/>
      <c r="Y470" s="305"/>
      <c r="Z470" s="305"/>
      <c r="AA470" s="309"/>
      <c r="AB470" s="309"/>
      <c r="AC470" s="309"/>
      <c r="AD470" s="309"/>
      <c r="AE470" s="309"/>
      <c r="AF470" s="309"/>
      <c r="AG470" s="309"/>
      <c r="AH470" s="311"/>
      <c r="AI470" s="311"/>
      <c r="AJ470" s="311"/>
      <c r="AK470" s="311"/>
      <c r="AL470" s="311"/>
      <c r="AM470" s="309"/>
      <c r="AN470" s="309"/>
      <c r="AO470" s="309"/>
      <c r="AP470" s="311"/>
      <c r="AQ470" s="311"/>
      <c r="AR470" s="311"/>
      <c r="AS470" s="313"/>
    </row>
    <row r="471" spans="1:45" s="314" customFormat="1" x14ac:dyDescent="0.15">
      <c r="A471" s="302"/>
      <c r="B471" s="303"/>
      <c r="C471" s="303"/>
      <c r="D471" s="284" t="s">
        <v>23</v>
      </c>
      <c r="E471" s="286" t="s">
        <v>553</v>
      </c>
      <c r="F471" s="467"/>
      <c r="G471" s="431"/>
      <c r="H471" s="455"/>
      <c r="I471" s="316"/>
      <c r="J471" s="315"/>
      <c r="K471" s="316"/>
      <c r="L471" s="316"/>
      <c r="M471" s="316"/>
      <c r="N471" s="316"/>
      <c r="O471" s="289"/>
      <c r="P471" s="316"/>
      <c r="Q471" s="290"/>
      <c r="R471" s="290"/>
      <c r="S471" s="290"/>
      <c r="T471" s="290"/>
      <c r="U471" s="290"/>
      <c r="V471" s="291"/>
      <c r="W471" s="292"/>
      <c r="X471" s="293"/>
      <c r="Y471" s="305"/>
      <c r="Z471" s="305"/>
      <c r="AA471" s="309"/>
      <c r="AB471" s="309"/>
      <c r="AC471" s="309"/>
      <c r="AD471" s="309"/>
      <c r="AE471" s="309"/>
      <c r="AF471" s="309"/>
      <c r="AG471" s="309"/>
      <c r="AH471" s="311"/>
      <c r="AI471" s="311"/>
      <c r="AJ471" s="311"/>
      <c r="AK471" s="311"/>
      <c r="AL471" s="311"/>
      <c r="AM471" s="309"/>
      <c r="AN471" s="309"/>
      <c r="AO471" s="309"/>
      <c r="AP471" s="311"/>
      <c r="AQ471" s="311"/>
      <c r="AR471" s="311"/>
      <c r="AS471" s="313"/>
    </row>
    <row r="472" spans="1:45" s="314" customFormat="1" x14ac:dyDescent="0.15">
      <c r="A472" s="302"/>
      <c r="B472" s="303"/>
      <c r="C472" s="303"/>
      <c r="D472" s="284" t="s">
        <v>23</v>
      </c>
      <c r="E472" s="286" t="s">
        <v>553</v>
      </c>
      <c r="F472" s="467"/>
      <c r="G472" s="431"/>
      <c r="H472" s="455"/>
      <c r="I472" s="316"/>
      <c r="J472" s="315"/>
      <c r="K472" s="316"/>
      <c r="L472" s="316"/>
      <c r="M472" s="316"/>
      <c r="N472" s="316"/>
      <c r="O472" s="289"/>
      <c r="P472" s="316"/>
      <c r="Q472" s="290"/>
      <c r="R472" s="290"/>
      <c r="S472" s="290"/>
      <c r="T472" s="290"/>
      <c r="U472" s="290"/>
      <c r="V472" s="291"/>
      <c r="W472" s="292"/>
      <c r="X472" s="293"/>
      <c r="Y472" s="305"/>
      <c r="Z472" s="305"/>
      <c r="AA472" s="309"/>
      <c r="AB472" s="309"/>
      <c r="AC472" s="309"/>
      <c r="AD472" s="309"/>
      <c r="AE472" s="309"/>
      <c r="AF472" s="309"/>
      <c r="AG472" s="309"/>
      <c r="AH472" s="311"/>
      <c r="AI472" s="311"/>
      <c r="AJ472" s="311"/>
      <c r="AK472" s="311"/>
      <c r="AL472" s="311"/>
      <c r="AM472" s="309"/>
      <c r="AN472" s="309"/>
      <c r="AO472" s="309"/>
      <c r="AP472" s="311"/>
      <c r="AQ472" s="311"/>
      <c r="AR472" s="311"/>
      <c r="AS472" s="313"/>
    </row>
    <row r="473" spans="1:45" s="314" customFormat="1" ht="14" thickBot="1" x14ac:dyDescent="0.2">
      <c r="A473" s="318"/>
      <c r="B473" s="319"/>
      <c r="C473" s="319"/>
      <c r="D473" s="320" t="s">
        <v>23</v>
      </c>
      <c r="E473" s="321" t="s">
        <v>553</v>
      </c>
      <c r="F473" s="468"/>
      <c r="G473" s="432"/>
      <c r="H473" s="456"/>
      <c r="I473" s="323"/>
      <c r="J473" s="323"/>
      <c r="K473" s="323"/>
      <c r="L473" s="323"/>
      <c r="M473" s="323"/>
      <c r="N473" s="323"/>
      <c r="O473" s="322"/>
      <c r="P473" s="323"/>
      <c r="Q473" s="324"/>
      <c r="R473" s="324"/>
      <c r="S473" s="324"/>
      <c r="T473" s="324"/>
      <c r="U473" s="324"/>
      <c r="V473" s="325"/>
      <c r="W473" s="326"/>
      <c r="X473" s="327"/>
      <c r="Y473" s="305"/>
      <c r="Z473" s="305"/>
      <c r="AA473" s="309"/>
      <c r="AB473" s="309"/>
      <c r="AC473" s="309"/>
      <c r="AD473" s="309"/>
      <c r="AE473" s="309"/>
      <c r="AF473" s="309"/>
      <c r="AG473" s="309"/>
      <c r="AH473" s="311"/>
      <c r="AI473" s="311"/>
      <c r="AJ473" s="311"/>
      <c r="AK473" s="311"/>
      <c r="AL473" s="311"/>
      <c r="AM473" s="309"/>
      <c r="AN473" s="309"/>
      <c r="AO473" s="309"/>
      <c r="AP473" s="311"/>
      <c r="AQ473" s="311"/>
      <c r="AR473" s="311"/>
      <c r="AS473" s="313"/>
    </row>
    <row r="474" spans="1:45" s="329" customFormat="1" ht="274" thickBot="1" x14ac:dyDescent="0.2">
      <c r="A474" s="283" t="s">
        <v>701</v>
      </c>
      <c r="B474" s="283" t="s">
        <v>545</v>
      </c>
      <c r="C474" s="283" t="s">
        <v>277</v>
      </c>
      <c r="D474" s="284" t="s">
        <v>24</v>
      </c>
      <c r="E474" s="285" t="s">
        <v>25</v>
      </c>
      <c r="F474" s="467" t="s">
        <v>739</v>
      </c>
      <c r="G474" s="429" t="s">
        <v>903</v>
      </c>
      <c r="H474" s="452" t="s">
        <v>902</v>
      </c>
      <c r="I474" s="286"/>
      <c r="J474" s="287"/>
      <c r="K474" s="286"/>
      <c r="L474" s="288"/>
      <c r="M474" s="288"/>
      <c r="N474" s="288"/>
      <c r="O474" s="289"/>
      <c r="P474" s="286"/>
      <c r="Q474" s="290"/>
      <c r="R474" s="290"/>
      <c r="S474" s="290"/>
      <c r="T474" s="290"/>
      <c r="U474" s="290"/>
      <c r="V474" s="291"/>
      <c r="W474" s="292"/>
      <c r="X474" s="293"/>
      <c r="Y474" s="305"/>
      <c r="Z474" s="305"/>
      <c r="AA474" s="309"/>
      <c r="AB474" s="309"/>
      <c r="AC474" s="309"/>
      <c r="AD474" s="309"/>
      <c r="AE474" s="309"/>
      <c r="AF474" s="309"/>
      <c r="AG474" s="309"/>
      <c r="AH474" s="311"/>
      <c r="AI474" s="311"/>
      <c r="AJ474" s="311"/>
      <c r="AK474" s="311"/>
      <c r="AL474" s="311"/>
      <c r="AM474" s="309"/>
      <c r="AN474" s="309"/>
      <c r="AO474" s="309"/>
      <c r="AP474" s="311"/>
      <c r="AQ474" s="311"/>
      <c r="AR474" s="311"/>
      <c r="AS474" s="328"/>
    </row>
    <row r="475" spans="1:45" s="331" customFormat="1" ht="91" x14ac:dyDescent="0.15">
      <c r="A475" s="302"/>
      <c r="B475" s="303"/>
      <c r="C475" s="303"/>
      <c r="D475" s="284" t="s">
        <v>24</v>
      </c>
      <c r="E475" s="285" t="s">
        <v>16</v>
      </c>
      <c r="F475" s="467" t="s">
        <v>739</v>
      </c>
      <c r="G475" s="429" t="s">
        <v>905</v>
      </c>
      <c r="H475" s="452" t="s">
        <v>904</v>
      </c>
      <c r="I475" s="286"/>
      <c r="J475" s="304"/>
      <c r="K475" s="286"/>
      <c r="L475" s="288"/>
      <c r="M475" s="288"/>
      <c r="N475" s="288"/>
      <c r="O475" s="289"/>
      <c r="P475" s="286"/>
      <c r="Q475" s="290"/>
      <c r="R475" s="290"/>
      <c r="S475" s="290"/>
      <c r="T475" s="290"/>
      <c r="U475" s="290"/>
      <c r="V475" s="291"/>
      <c r="W475" s="292"/>
      <c r="X475" s="293"/>
      <c r="Y475" s="305"/>
      <c r="Z475" s="305"/>
      <c r="AA475" s="309"/>
      <c r="AB475" s="309"/>
      <c r="AC475" s="309"/>
      <c r="AD475" s="309"/>
      <c r="AE475" s="309"/>
      <c r="AF475" s="309"/>
      <c r="AG475" s="309"/>
      <c r="AH475" s="311"/>
      <c r="AI475" s="311"/>
      <c r="AJ475" s="311"/>
      <c r="AK475" s="311"/>
      <c r="AL475" s="311"/>
      <c r="AM475" s="309"/>
      <c r="AN475" s="309"/>
      <c r="AO475" s="309"/>
      <c r="AP475" s="311"/>
      <c r="AQ475" s="311"/>
      <c r="AR475" s="311"/>
      <c r="AS475" s="330"/>
    </row>
    <row r="476" spans="1:45" s="314" customFormat="1" ht="65" x14ac:dyDescent="0.15">
      <c r="A476" s="302"/>
      <c r="B476" s="303"/>
      <c r="C476" s="303"/>
      <c r="D476" s="284" t="s">
        <v>24</v>
      </c>
      <c r="E476" s="286" t="s">
        <v>16</v>
      </c>
      <c r="F476" s="467" t="s">
        <v>739</v>
      </c>
      <c r="G476" s="429" t="s">
        <v>907</v>
      </c>
      <c r="H476" s="453" t="s">
        <v>906</v>
      </c>
      <c r="I476" s="286"/>
      <c r="J476" s="304"/>
      <c r="K476" s="286"/>
      <c r="L476" s="288"/>
      <c r="M476" s="288"/>
      <c r="N476" s="288"/>
      <c r="O476" s="289"/>
      <c r="P476" s="286"/>
      <c r="Q476" s="290"/>
      <c r="R476" s="290"/>
      <c r="S476" s="290"/>
      <c r="T476" s="290"/>
      <c r="U476" s="290"/>
      <c r="V476" s="285"/>
      <c r="W476" s="292"/>
      <c r="X476" s="293"/>
      <c r="Y476" s="305"/>
      <c r="Z476" s="305"/>
      <c r="AA476" s="309"/>
      <c r="AB476" s="309"/>
      <c r="AC476" s="309"/>
      <c r="AD476" s="309"/>
      <c r="AE476" s="309"/>
      <c r="AF476" s="309"/>
      <c r="AG476" s="309"/>
      <c r="AH476" s="311"/>
      <c r="AI476" s="311"/>
      <c r="AJ476" s="311"/>
      <c r="AK476" s="311"/>
      <c r="AL476" s="311"/>
      <c r="AM476" s="309"/>
      <c r="AN476" s="309"/>
      <c r="AO476" s="309"/>
      <c r="AP476" s="311"/>
      <c r="AQ476" s="311"/>
      <c r="AR476" s="311"/>
      <c r="AS476" s="313"/>
    </row>
    <row r="477" spans="1:45" s="314" customFormat="1" x14ac:dyDescent="0.15">
      <c r="A477" s="302"/>
      <c r="B477" s="303"/>
      <c r="C477" s="303"/>
      <c r="D477" s="284" t="s">
        <v>24</v>
      </c>
      <c r="E477" s="286" t="s">
        <v>553</v>
      </c>
      <c r="F477" s="467"/>
      <c r="G477" s="431"/>
      <c r="H477" s="455"/>
      <c r="I477" s="286"/>
      <c r="J477" s="315"/>
      <c r="K477" s="286"/>
      <c r="L477" s="288"/>
      <c r="M477" s="288"/>
      <c r="N477" s="288"/>
      <c r="O477" s="289"/>
      <c r="P477" s="286"/>
      <c r="Q477" s="290"/>
      <c r="R477" s="290"/>
      <c r="S477" s="290"/>
      <c r="T477" s="290"/>
      <c r="U477" s="290"/>
      <c r="V477" s="285"/>
      <c r="W477" s="292"/>
      <c r="X477" s="293"/>
      <c r="Y477" s="305"/>
      <c r="Z477" s="305"/>
      <c r="AA477" s="309"/>
      <c r="AB477" s="309"/>
      <c r="AC477" s="309"/>
      <c r="AD477" s="309"/>
      <c r="AE477" s="309"/>
      <c r="AF477" s="309"/>
      <c r="AG477" s="309"/>
      <c r="AH477" s="311"/>
      <c r="AI477" s="311"/>
      <c r="AJ477" s="311"/>
      <c r="AK477" s="311"/>
      <c r="AL477" s="311"/>
      <c r="AM477" s="309"/>
      <c r="AN477" s="309"/>
      <c r="AO477" s="309"/>
      <c r="AP477" s="311"/>
      <c r="AQ477" s="311"/>
      <c r="AR477" s="311"/>
      <c r="AS477" s="313"/>
    </row>
    <row r="478" spans="1:45" s="314" customFormat="1" x14ac:dyDescent="0.15">
      <c r="A478" s="302"/>
      <c r="B478" s="303"/>
      <c r="C478" s="303"/>
      <c r="D478" s="284" t="s">
        <v>24</v>
      </c>
      <c r="E478" s="286" t="s">
        <v>553</v>
      </c>
      <c r="F478" s="467"/>
      <c r="G478" s="431"/>
      <c r="H478" s="455"/>
      <c r="I478" s="286"/>
      <c r="J478" s="315"/>
      <c r="K478" s="286"/>
      <c r="L478" s="288"/>
      <c r="M478" s="288"/>
      <c r="N478" s="288"/>
      <c r="O478" s="289"/>
      <c r="P478" s="286"/>
      <c r="Q478" s="290"/>
      <c r="R478" s="290"/>
      <c r="S478" s="290"/>
      <c r="T478" s="290"/>
      <c r="U478" s="290"/>
      <c r="V478" s="285"/>
      <c r="W478" s="292"/>
      <c r="X478" s="293"/>
      <c r="Y478" s="305"/>
      <c r="Z478" s="305"/>
      <c r="AA478" s="309"/>
      <c r="AB478" s="309"/>
      <c r="AC478" s="309"/>
      <c r="AD478" s="309"/>
      <c r="AE478" s="309"/>
      <c r="AF478" s="309"/>
      <c r="AG478" s="309"/>
      <c r="AH478" s="311"/>
      <c r="AI478" s="311"/>
      <c r="AJ478" s="311"/>
      <c r="AK478" s="311"/>
      <c r="AL478" s="311"/>
      <c r="AM478" s="309"/>
      <c r="AN478" s="309"/>
      <c r="AO478" s="309"/>
      <c r="AP478" s="311"/>
      <c r="AQ478" s="311"/>
      <c r="AR478" s="311"/>
      <c r="AS478" s="313"/>
    </row>
    <row r="479" spans="1:45" s="314" customFormat="1" x14ac:dyDescent="0.15">
      <c r="A479" s="283"/>
      <c r="B479" s="283"/>
      <c r="C479" s="283"/>
      <c r="D479" s="284" t="s">
        <v>23</v>
      </c>
      <c r="E479" s="285" t="s">
        <v>25</v>
      </c>
      <c r="F479" s="467"/>
      <c r="G479" s="431"/>
      <c r="H479" s="455"/>
      <c r="I479" s="316"/>
      <c r="J479" s="315"/>
      <c r="K479" s="316"/>
      <c r="L479" s="316"/>
      <c r="M479" s="316"/>
      <c r="N479" s="316"/>
      <c r="O479" s="317"/>
      <c r="P479" s="316"/>
      <c r="Q479" s="290"/>
      <c r="R479" s="290"/>
      <c r="S479" s="290"/>
      <c r="T479" s="290"/>
      <c r="U479" s="290"/>
      <c r="V479" s="291"/>
      <c r="W479" s="292"/>
      <c r="X479" s="293"/>
      <c r="Y479" s="305"/>
      <c r="Z479" s="305"/>
      <c r="AA479" s="309"/>
      <c r="AB479" s="309"/>
      <c r="AC479" s="309"/>
      <c r="AD479" s="309"/>
      <c r="AE479" s="309"/>
      <c r="AF479" s="309"/>
      <c r="AG479" s="309"/>
      <c r="AH479" s="311"/>
      <c r="AI479" s="311"/>
      <c r="AJ479" s="311"/>
      <c r="AK479" s="311"/>
      <c r="AL479" s="311"/>
      <c r="AM479" s="309"/>
      <c r="AN479" s="309"/>
      <c r="AO479" s="309"/>
      <c r="AP479" s="311"/>
      <c r="AQ479" s="311"/>
      <c r="AR479" s="311"/>
      <c r="AS479" s="313"/>
    </row>
    <row r="480" spans="1:45" s="314" customFormat="1" x14ac:dyDescent="0.15">
      <c r="A480" s="302"/>
      <c r="B480" s="303"/>
      <c r="C480" s="303"/>
      <c r="D480" s="284" t="s">
        <v>23</v>
      </c>
      <c r="E480" s="285" t="s">
        <v>16</v>
      </c>
      <c r="F480" s="467"/>
      <c r="G480" s="431"/>
      <c r="H480" s="455"/>
      <c r="I480" s="316"/>
      <c r="J480" s="315"/>
      <c r="K480" s="316"/>
      <c r="L480" s="316"/>
      <c r="M480" s="316"/>
      <c r="N480" s="316"/>
      <c r="O480" s="289"/>
      <c r="P480" s="316"/>
      <c r="Q480" s="290"/>
      <c r="R480" s="290"/>
      <c r="S480" s="290"/>
      <c r="T480" s="290"/>
      <c r="U480" s="290"/>
      <c r="V480" s="291"/>
      <c r="W480" s="292"/>
      <c r="X480" s="293"/>
      <c r="Y480" s="305"/>
      <c r="Z480" s="305"/>
      <c r="AA480" s="309"/>
      <c r="AB480" s="309"/>
      <c r="AC480" s="309"/>
      <c r="AD480" s="309"/>
      <c r="AE480" s="309"/>
      <c r="AF480" s="309"/>
      <c r="AG480" s="309"/>
      <c r="AH480" s="311"/>
      <c r="AI480" s="311"/>
      <c r="AJ480" s="311"/>
      <c r="AK480" s="311"/>
      <c r="AL480" s="311"/>
      <c r="AM480" s="309"/>
      <c r="AN480" s="309"/>
      <c r="AO480" s="309"/>
      <c r="AP480" s="311"/>
      <c r="AQ480" s="311"/>
      <c r="AR480" s="311"/>
      <c r="AS480" s="313"/>
    </row>
    <row r="481" spans="1:45" s="314" customFormat="1" x14ac:dyDescent="0.15">
      <c r="A481" s="302"/>
      <c r="B481" s="303"/>
      <c r="C481" s="303"/>
      <c r="D481" s="284" t="s">
        <v>23</v>
      </c>
      <c r="E481" s="286" t="s">
        <v>553</v>
      </c>
      <c r="F481" s="467"/>
      <c r="G481" s="431"/>
      <c r="H481" s="455"/>
      <c r="I481" s="316"/>
      <c r="J481" s="315"/>
      <c r="K481" s="316"/>
      <c r="L481" s="316"/>
      <c r="M481" s="316"/>
      <c r="N481" s="316"/>
      <c r="O481" s="289"/>
      <c r="P481" s="316"/>
      <c r="Q481" s="290"/>
      <c r="R481" s="290"/>
      <c r="S481" s="290"/>
      <c r="T481" s="290"/>
      <c r="U481" s="290"/>
      <c r="V481" s="291"/>
      <c r="W481" s="292"/>
      <c r="X481" s="293"/>
      <c r="Y481" s="305"/>
      <c r="Z481" s="305"/>
      <c r="AA481" s="309"/>
      <c r="AB481" s="309"/>
      <c r="AC481" s="309"/>
      <c r="AD481" s="309"/>
      <c r="AE481" s="309"/>
      <c r="AF481" s="309"/>
      <c r="AG481" s="309"/>
      <c r="AH481" s="311"/>
      <c r="AI481" s="311"/>
      <c r="AJ481" s="311"/>
      <c r="AK481" s="311"/>
      <c r="AL481" s="311"/>
      <c r="AM481" s="309"/>
      <c r="AN481" s="309"/>
      <c r="AO481" s="309"/>
      <c r="AP481" s="311"/>
      <c r="AQ481" s="311"/>
      <c r="AR481" s="311"/>
      <c r="AS481" s="313"/>
    </row>
    <row r="482" spans="1:45" s="314" customFormat="1" x14ac:dyDescent="0.15">
      <c r="A482" s="302"/>
      <c r="B482" s="303"/>
      <c r="C482" s="303"/>
      <c r="D482" s="284" t="s">
        <v>23</v>
      </c>
      <c r="E482" s="286" t="s">
        <v>553</v>
      </c>
      <c r="F482" s="467"/>
      <c r="G482" s="431"/>
      <c r="H482" s="455"/>
      <c r="I482" s="316"/>
      <c r="J482" s="315"/>
      <c r="K482" s="316"/>
      <c r="L482" s="316"/>
      <c r="M482" s="316"/>
      <c r="N482" s="316"/>
      <c r="O482" s="289"/>
      <c r="P482" s="316"/>
      <c r="Q482" s="290"/>
      <c r="R482" s="290"/>
      <c r="S482" s="290"/>
      <c r="T482" s="290"/>
      <c r="U482" s="290"/>
      <c r="V482" s="291"/>
      <c r="W482" s="292"/>
      <c r="X482" s="293"/>
      <c r="Y482" s="305"/>
      <c r="Z482" s="305"/>
      <c r="AA482" s="309"/>
      <c r="AB482" s="309"/>
      <c r="AC482" s="309"/>
      <c r="AD482" s="309"/>
      <c r="AE482" s="309"/>
      <c r="AF482" s="309"/>
      <c r="AG482" s="309"/>
      <c r="AH482" s="311"/>
      <c r="AI482" s="311"/>
      <c r="AJ482" s="311"/>
      <c r="AK482" s="311"/>
      <c r="AL482" s="311"/>
      <c r="AM482" s="309"/>
      <c r="AN482" s="309"/>
      <c r="AO482" s="309"/>
      <c r="AP482" s="311"/>
      <c r="AQ482" s="311"/>
      <c r="AR482" s="311"/>
      <c r="AS482" s="313"/>
    </row>
    <row r="483" spans="1:45" s="314" customFormat="1" ht="14" thickBot="1" x14ac:dyDescent="0.2">
      <c r="A483" s="318"/>
      <c r="B483" s="319"/>
      <c r="C483" s="319"/>
      <c r="D483" s="320" t="s">
        <v>23</v>
      </c>
      <c r="E483" s="321" t="s">
        <v>553</v>
      </c>
      <c r="F483" s="468"/>
      <c r="G483" s="432"/>
      <c r="H483" s="456"/>
      <c r="I483" s="323"/>
      <c r="J483" s="323"/>
      <c r="K483" s="323"/>
      <c r="L483" s="323"/>
      <c r="M483" s="323"/>
      <c r="N483" s="323"/>
      <c r="O483" s="322"/>
      <c r="P483" s="323"/>
      <c r="Q483" s="324"/>
      <c r="R483" s="324"/>
      <c r="S483" s="324"/>
      <c r="T483" s="324"/>
      <c r="U483" s="324"/>
      <c r="V483" s="325"/>
      <c r="W483" s="326"/>
      <c r="X483" s="327"/>
      <c r="Y483" s="305"/>
      <c r="Z483" s="305"/>
      <c r="AA483" s="309"/>
      <c r="AB483" s="309"/>
      <c r="AC483" s="309"/>
      <c r="AD483" s="309"/>
      <c r="AE483" s="309"/>
      <c r="AF483" s="309"/>
      <c r="AG483" s="309"/>
      <c r="AH483" s="311"/>
      <c r="AI483" s="311"/>
      <c r="AJ483" s="311"/>
      <c r="AK483" s="311"/>
      <c r="AL483" s="311"/>
      <c r="AM483" s="309"/>
      <c r="AN483" s="309"/>
      <c r="AO483" s="309"/>
      <c r="AP483" s="311"/>
      <c r="AQ483" s="311"/>
      <c r="AR483" s="311"/>
      <c r="AS483" s="313"/>
    </row>
    <row r="484" spans="1:45" s="329" customFormat="1" ht="248" thickBot="1" x14ac:dyDescent="0.2">
      <c r="A484" s="283" t="s">
        <v>701</v>
      </c>
      <c r="B484" s="283" t="s">
        <v>546</v>
      </c>
      <c r="C484" s="283" t="s">
        <v>278</v>
      </c>
      <c r="D484" s="284" t="s">
        <v>24</v>
      </c>
      <c r="E484" s="285" t="s">
        <v>25</v>
      </c>
      <c r="F484" s="469"/>
      <c r="G484" s="429"/>
      <c r="H484" s="452"/>
      <c r="I484" s="286"/>
      <c r="J484" s="287"/>
      <c r="K484" s="286"/>
      <c r="L484" s="288"/>
      <c r="M484" s="288"/>
      <c r="N484" s="288"/>
      <c r="O484" s="289"/>
      <c r="P484" s="286"/>
      <c r="Q484" s="290"/>
      <c r="R484" s="290"/>
      <c r="S484" s="290"/>
      <c r="T484" s="290"/>
      <c r="U484" s="290"/>
      <c r="V484" s="291"/>
      <c r="W484" s="292"/>
      <c r="X484" s="293"/>
      <c r="Y484" s="305"/>
      <c r="Z484" s="305"/>
      <c r="AA484" s="309"/>
      <c r="AB484" s="309"/>
      <c r="AC484" s="309"/>
      <c r="AD484" s="309"/>
      <c r="AE484" s="309"/>
      <c r="AF484" s="309"/>
      <c r="AG484" s="309"/>
      <c r="AH484" s="311"/>
      <c r="AI484" s="311"/>
      <c r="AJ484" s="311"/>
      <c r="AK484" s="311"/>
      <c r="AL484" s="311"/>
      <c r="AM484" s="309"/>
      <c r="AN484" s="309"/>
      <c r="AO484" s="309"/>
      <c r="AP484" s="311"/>
      <c r="AQ484" s="311"/>
      <c r="AR484" s="311"/>
      <c r="AS484" s="328"/>
    </row>
    <row r="485" spans="1:45" s="331" customFormat="1" ht="52" x14ac:dyDescent="0.15">
      <c r="A485" s="302"/>
      <c r="B485" s="303"/>
      <c r="C485" s="303"/>
      <c r="D485" s="284" t="s">
        <v>24</v>
      </c>
      <c r="E485" s="285" t="s">
        <v>16</v>
      </c>
      <c r="F485" s="467" t="s">
        <v>739</v>
      </c>
      <c r="G485" s="440" t="s">
        <v>1034</v>
      </c>
      <c r="H485" s="459" t="s">
        <v>1183</v>
      </c>
      <c r="I485" s="286"/>
      <c r="J485" s="304"/>
      <c r="K485" s="286"/>
      <c r="L485" s="288"/>
      <c r="M485" s="288"/>
      <c r="N485" s="288"/>
      <c r="O485" s="289"/>
      <c r="P485" s="286"/>
      <c r="Q485" s="290"/>
      <c r="R485" s="290"/>
      <c r="S485" s="290"/>
      <c r="T485" s="290"/>
      <c r="U485" s="290"/>
      <c r="V485" s="291"/>
      <c r="W485" s="292"/>
      <c r="X485" s="293"/>
      <c r="Y485" s="305"/>
      <c r="Z485" s="305"/>
      <c r="AA485" s="309"/>
      <c r="AB485" s="309"/>
      <c r="AC485" s="309"/>
      <c r="AD485" s="309"/>
      <c r="AE485" s="309"/>
      <c r="AF485" s="309"/>
      <c r="AG485" s="309"/>
      <c r="AH485" s="311"/>
      <c r="AI485" s="311"/>
      <c r="AJ485" s="311"/>
      <c r="AK485" s="311"/>
      <c r="AL485" s="311"/>
      <c r="AM485" s="309"/>
      <c r="AN485" s="309"/>
      <c r="AO485" s="309"/>
      <c r="AP485" s="311"/>
      <c r="AQ485" s="311"/>
      <c r="AR485" s="311"/>
      <c r="AS485" s="330"/>
    </row>
    <row r="486" spans="1:45" s="314" customFormat="1" ht="91" x14ac:dyDescent="0.15">
      <c r="A486" s="302"/>
      <c r="B486" s="303"/>
      <c r="C486" s="303"/>
      <c r="D486" s="284" t="s">
        <v>24</v>
      </c>
      <c r="E486" s="286" t="s">
        <v>16</v>
      </c>
      <c r="F486" s="467" t="s">
        <v>739</v>
      </c>
      <c r="G486" s="430" t="s">
        <v>1184</v>
      </c>
      <c r="H486" s="452" t="s">
        <v>1185</v>
      </c>
      <c r="I486" s="286"/>
      <c r="J486" s="304"/>
      <c r="K486" s="286"/>
      <c r="L486" s="288"/>
      <c r="M486" s="288"/>
      <c r="N486" s="288"/>
      <c r="O486" s="289"/>
      <c r="P486" s="286"/>
      <c r="Q486" s="290"/>
      <c r="R486" s="290"/>
      <c r="S486" s="290"/>
      <c r="T486" s="290"/>
      <c r="U486" s="290"/>
      <c r="V486" s="285"/>
      <c r="W486" s="292"/>
      <c r="X486" s="293"/>
      <c r="Y486" s="305"/>
      <c r="Z486" s="305"/>
      <c r="AA486" s="309"/>
      <c r="AB486" s="309"/>
      <c r="AC486" s="309"/>
      <c r="AD486" s="309"/>
      <c r="AE486" s="309"/>
      <c r="AF486" s="309"/>
      <c r="AG486" s="309"/>
      <c r="AH486" s="311"/>
      <c r="AI486" s="311"/>
      <c r="AJ486" s="311"/>
      <c r="AK486" s="311"/>
      <c r="AL486" s="311"/>
      <c r="AM486" s="309"/>
      <c r="AN486" s="309"/>
      <c r="AO486" s="309"/>
      <c r="AP486" s="311"/>
      <c r="AQ486" s="311"/>
      <c r="AR486" s="311"/>
      <c r="AS486" s="313"/>
    </row>
    <row r="487" spans="1:45" s="314" customFormat="1" x14ac:dyDescent="0.15">
      <c r="A487" s="302"/>
      <c r="B487" s="303"/>
      <c r="C487" s="303"/>
      <c r="D487" s="284" t="s">
        <v>24</v>
      </c>
      <c r="E487" s="286" t="s">
        <v>553</v>
      </c>
      <c r="F487" s="467"/>
      <c r="G487" s="431"/>
      <c r="H487" s="455"/>
      <c r="I487" s="286"/>
      <c r="J487" s="315"/>
      <c r="K487" s="286"/>
      <c r="L487" s="288"/>
      <c r="M487" s="288"/>
      <c r="N487" s="288"/>
      <c r="O487" s="289"/>
      <c r="P487" s="286"/>
      <c r="Q487" s="290"/>
      <c r="R487" s="290"/>
      <c r="S487" s="290"/>
      <c r="T487" s="290"/>
      <c r="U487" s="290"/>
      <c r="V487" s="285"/>
      <c r="W487" s="292"/>
      <c r="X487" s="293"/>
      <c r="Y487" s="305"/>
      <c r="Z487" s="305"/>
      <c r="AA487" s="309"/>
      <c r="AB487" s="309"/>
      <c r="AC487" s="309"/>
      <c r="AD487" s="309"/>
      <c r="AE487" s="309"/>
      <c r="AF487" s="309"/>
      <c r="AG487" s="309"/>
      <c r="AH487" s="311"/>
      <c r="AI487" s="311"/>
      <c r="AJ487" s="311"/>
      <c r="AK487" s="311"/>
      <c r="AL487" s="311"/>
      <c r="AM487" s="309"/>
      <c r="AN487" s="309"/>
      <c r="AO487" s="309"/>
      <c r="AP487" s="311"/>
      <c r="AQ487" s="311"/>
      <c r="AR487" s="311"/>
      <c r="AS487" s="313"/>
    </row>
    <row r="488" spans="1:45" s="314" customFormat="1" x14ac:dyDescent="0.15">
      <c r="A488" s="302"/>
      <c r="B488" s="303"/>
      <c r="C488" s="303"/>
      <c r="D488" s="284" t="s">
        <v>24</v>
      </c>
      <c r="E488" s="286" t="s">
        <v>553</v>
      </c>
      <c r="F488" s="467"/>
      <c r="G488" s="431"/>
      <c r="H488" s="455"/>
      <c r="I488" s="286"/>
      <c r="J488" s="315"/>
      <c r="K488" s="286"/>
      <c r="L488" s="288"/>
      <c r="M488" s="288"/>
      <c r="N488" s="288"/>
      <c r="O488" s="289"/>
      <c r="P488" s="286"/>
      <c r="Q488" s="290"/>
      <c r="R488" s="290"/>
      <c r="S488" s="290"/>
      <c r="T488" s="290"/>
      <c r="U488" s="290"/>
      <c r="V488" s="285"/>
      <c r="W488" s="292"/>
      <c r="X488" s="293"/>
      <c r="Y488" s="305"/>
      <c r="Z488" s="305"/>
      <c r="AA488" s="309"/>
      <c r="AB488" s="309"/>
      <c r="AC488" s="309"/>
      <c r="AD488" s="309"/>
      <c r="AE488" s="309"/>
      <c r="AF488" s="309"/>
      <c r="AG488" s="309"/>
      <c r="AH488" s="311"/>
      <c r="AI488" s="311"/>
      <c r="AJ488" s="311"/>
      <c r="AK488" s="311"/>
      <c r="AL488" s="311"/>
      <c r="AM488" s="309"/>
      <c r="AN488" s="309"/>
      <c r="AO488" s="309"/>
      <c r="AP488" s="311"/>
      <c r="AQ488" s="311"/>
      <c r="AR488" s="311"/>
      <c r="AS488" s="313"/>
    </row>
    <row r="489" spans="1:45" s="314" customFormat="1" x14ac:dyDescent="0.15">
      <c r="A489" s="283"/>
      <c r="B489" s="283"/>
      <c r="C489" s="283"/>
      <c r="D489" s="284" t="s">
        <v>23</v>
      </c>
      <c r="E489" s="285" t="s">
        <v>25</v>
      </c>
      <c r="F489" s="467"/>
      <c r="G489" s="431"/>
      <c r="H489" s="455"/>
      <c r="I489" s="316"/>
      <c r="J489" s="315"/>
      <c r="K489" s="316"/>
      <c r="L489" s="316"/>
      <c r="M489" s="316"/>
      <c r="N489" s="316"/>
      <c r="O489" s="317"/>
      <c r="P489" s="316"/>
      <c r="Q489" s="290"/>
      <c r="R489" s="290"/>
      <c r="S489" s="290"/>
      <c r="T489" s="290"/>
      <c r="U489" s="290"/>
      <c r="V489" s="291"/>
      <c r="W489" s="292"/>
      <c r="X489" s="293"/>
      <c r="Y489" s="305"/>
      <c r="Z489" s="305"/>
      <c r="AA489" s="309"/>
      <c r="AB489" s="309"/>
      <c r="AC489" s="309"/>
      <c r="AD489" s="309"/>
      <c r="AE489" s="309"/>
      <c r="AF489" s="309"/>
      <c r="AG489" s="309"/>
      <c r="AH489" s="311"/>
      <c r="AI489" s="311"/>
      <c r="AJ489" s="311"/>
      <c r="AK489" s="311"/>
      <c r="AL489" s="311"/>
      <c r="AM489" s="309"/>
      <c r="AN489" s="309"/>
      <c r="AO489" s="309"/>
      <c r="AP489" s="311"/>
      <c r="AQ489" s="311"/>
      <c r="AR489" s="311"/>
      <c r="AS489" s="313"/>
    </row>
    <row r="490" spans="1:45" s="314" customFormat="1" x14ac:dyDescent="0.15">
      <c r="A490" s="302"/>
      <c r="B490" s="303"/>
      <c r="C490" s="303"/>
      <c r="D490" s="284" t="s">
        <v>23</v>
      </c>
      <c r="E490" s="285" t="s">
        <v>16</v>
      </c>
      <c r="F490" s="467"/>
      <c r="G490" s="431"/>
      <c r="H490" s="455"/>
      <c r="I490" s="316"/>
      <c r="J490" s="315"/>
      <c r="K490" s="316"/>
      <c r="L490" s="316"/>
      <c r="M490" s="316"/>
      <c r="N490" s="316"/>
      <c r="O490" s="289"/>
      <c r="P490" s="316"/>
      <c r="Q490" s="290"/>
      <c r="R490" s="290"/>
      <c r="S490" s="290"/>
      <c r="T490" s="290"/>
      <c r="U490" s="290"/>
      <c r="V490" s="291"/>
      <c r="W490" s="292"/>
      <c r="X490" s="293"/>
      <c r="Y490" s="305"/>
      <c r="Z490" s="305"/>
      <c r="AA490" s="309"/>
      <c r="AB490" s="309"/>
      <c r="AC490" s="309"/>
      <c r="AD490" s="309"/>
      <c r="AE490" s="309"/>
      <c r="AF490" s="309"/>
      <c r="AG490" s="309"/>
      <c r="AH490" s="311"/>
      <c r="AI490" s="311"/>
      <c r="AJ490" s="311"/>
      <c r="AK490" s="311"/>
      <c r="AL490" s="311"/>
      <c r="AM490" s="309"/>
      <c r="AN490" s="309"/>
      <c r="AO490" s="309"/>
      <c r="AP490" s="311"/>
      <c r="AQ490" s="311"/>
      <c r="AR490" s="311"/>
      <c r="AS490" s="313"/>
    </row>
    <row r="491" spans="1:45" s="314" customFormat="1" x14ac:dyDescent="0.15">
      <c r="A491" s="302"/>
      <c r="B491" s="303"/>
      <c r="C491" s="303"/>
      <c r="D491" s="284" t="s">
        <v>23</v>
      </c>
      <c r="E491" s="286" t="s">
        <v>553</v>
      </c>
      <c r="F491" s="467"/>
      <c r="G491" s="431"/>
      <c r="H491" s="455"/>
      <c r="I491" s="316"/>
      <c r="J491" s="315"/>
      <c r="K491" s="316"/>
      <c r="L491" s="316"/>
      <c r="M491" s="316"/>
      <c r="N491" s="316"/>
      <c r="O491" s="289"/>
      <c r="P491" s="316"/>
      <c r="Q491" s="290"/>
      <c r="R491" s="290"/>
      <c r="S491" s="290"/>
      <c r="T491" s="290"/>
      <c r="U491" s="290"/>
      <c r="V491" s="291"/>
      <c r="W491" s="292"/>
      <c r="X491" s="293"/>
      <c r="Y491" s="305"/>
      <c r="Z491" s="305"/>
      <c r="AA491" s="309"/>
      <c r="AB491" s="309"/>
      <c r="AC491" s="309"/>
      <c r="AD491" s="309"/>
      <c r="AE491" s="309"/>
      <c r="AF491" s="309"/>
      <c r="AG491" s="309"/>
      <c r="AH491" s="311"/>
      <c r="AI491" s="311"/>
      <c r="AJ491" s="311"/>
      <c r="AK491" s="311"/>
      <c r="AL491" s="311"/>
      <c r="AM491" s="309"/>
      <c r="AN491" s="309"/>
      <c r="AO491" s="309"/>
      <c r="AP491" s="311"/>
      <c r="AQ491" s="311"/>
      <c r="AR491" s="311"/>
      <c r="AS491" s="313"/>
    </row>
    <row r="492" spans="1:45" s="314" customFormat="1" x14ac:dyDescent="0.15">
      <c r="A492" s="302"/>
      <c r="B492" s="303"/>
      <c r="C492" s="303"/>
      <c r="D492" s="284" t="s">
        <v>23</v>
      </c>
      <c r="E492" s="286" t="s">
        <v>553</v>
      </c>
      <c r="F492" s="467"/>
      <c r="G492" s="431"/>
      <c r="H492" s="455"/>
      <c r="I492" s="316"/>
      <c r="J492" s="315"/>
      <c r="K492" s="316"/>
      <c r="L492" s="316"/>
      <c r="M492" s="316"/>
      <c r="N492" s="316"/>
      <c r="O492" s="289"/>
      <c r="P492" s="316"/>
      <c r="Q492" s="290"/>
      <c r="R492" s="290"/>
      <c r="S492" s="290"/>
      <c r="T492" s="290"/>
      <c r="U492" s="290"/>
      <c r="V492" s="291"/>
      <c r="W492" s="292"/>
      <c r="X492" s="293"/>
      <c r="Y492" s="305"/>
      <c r="Z492" s="305"/>
      <c r="AA492" s="309"/>
      <c r="AB492" s="309"/>
      <c r="AC492" s="309"/>
      <c r="AD492" s="309"/>
      <c r="AE492" s="309"/>
      <c r="AF492" s="309"/>
      <c r="AG492" s="309"/>
      <c r="AH492" s="311"/>
      <c r="AI492" s="311"/>
      <c r="AJ492" s="311"/>
      <c r="AK492" s="311"/>
      <c r="AL492" s="311"/>
      <c r="AM492" s="309"/>
      <c r="AN492" s="309"/>
      <c r="AO492" s="309"/>
      <c r="AP492" s="311"/>
      <c r="AQ492" s="311"/>
      <c r="AR492" s="311"/>
      <c r="AS492" s="313"/>
    </row>
    <row r="493" spans="1:45" s="314" customFormat="1" ht="14" thickBot="1" x14ac:dyDescent="0.2">
      <c r="A493" s="318"/>
      <c r="B493" s="319"/>
      <c r="C493" s="319"/>
      <c r="D493" s="320" t="s">
        <v>23</v>
      </c>
      <c r="E493" s="321" t="s">
        <v>553</v>
      </c>
      <c r="F493" s="468"/>
      <c r="G493" s="432"/>
      <c r="H493" s="456"/>
      <c r="I493" s="323"/>
      <c r="J493" s="323"/>
      <c r="K493" s="323"/>
      <c r="L493" s="323"/>
      <c r="M493" s="323"/>
      <c r="N493" s="323"/>
      <c r="O493" s="322"/>
      <c r="P493" s="323"/>
      <c r="Q493" s="324"/>
      <c r="R493" s="324"/>
      <c r="S493" s="324"/>
      <c r="T493" s="324"/>
      <c r="U493" s="324"/>
      <c r="V493" s="325"/>
      <c r="W493" s="326"/>
      <c r="X493" s="327"/>
      <c r="Y493" s="305"/>
      <c r="Z493" s="305"/>
      <c r="AA493" s="309"/>
      <c r="AB493" s="309"/>
      <c r="AC493" s="309"/>
      <c r="AD493" s="309"/>
      <c r="AE493" s="309"/>
      <c r="AF493" s="309"/>
      <c r="AG493" s="309"/>
      <c r="AH493" s="311"/>
      <c r="AI493" s="311"/>
      <c r="AJ493" s="311"/>
      <c r="AK493" s="311"/>
      <c r="AL493" s="311"/>
      <c r="AM493" s="309"/>
      <c r="AN493" s="309"/>
      <c r="AO493" s="309"/>
      <c r="AP493" s="311"/>
      <c r="AQ493" s="311"/>
      <c r="AR493" s="311"/>
      <c r="AS493" s="313"/>
    </row>
    <row r="494" spans="1:45" s="329" customFormat="1" ht="248" thickBot="1" x14ac:dyDescent="0.2">
      <c r="A494" s="283" t="s">
        <v>701</v>
      </c>
      <c r="B494" s="283" t="s">
        <v>546</v>
      </c>
      <c r="C494" s="283" t="s">
        <v>279</v>
      </c>
      <c r="D494" s="284" t="s">
        <v>24</v>
      </c>
      <c r="E494" s="285" t="s">
        <v>25</v>
      </c>
      <c r="F494" s="469"/>
      <c r="G494" s="429"/>
      <c r="H494" s="452"/>
      <c r="I494" s="286"/>
      <c r="J494" s="287"/>
      <c r="K494" s="286"/>
      <c r="L494" s="288"/>
      <c r="M494" s="288"/>
      <c r="N494" s="288"/>
      <c r="O494" s="289"/>
      <c r="P494" s="286"/>
      <c r="Q494" s="290"/>
      <c r="R494" s="290"/>
      <c r="S494" s="290"/>
      <c r="T494" s="290"/>
      <c r="U494" s="290"/>
      <c r="V494" s="291"/>
      <c r="W494" s="292"/>
      <c r="X494" s="293"/>
      <c r="Y494" s="305"/>
      <c r="Z494" s="305"/>
      <c r="AA494" s="309"/>
      <c r="AB494" s="309"/>
      <c r="AC494" s="309"/>
      <c r="AD494" s="309"/>
      <c r="AE494" s="309"/>
      <c r="AF494" s="309"/>
      <c r="AG494" s="309"/>
      <c r="AH494" s="311"/>
      <c r="AI494" s="311"/>
      <c r="AJ494" s="311"/>
      <c r="AK494" s="311"/>
      <c r="AL494" s="311"/>
      <c r="AM494" s="309"/>
      <c r="AN494" s="309"/>
      <c r="AO494" s="309"/>
      <c r="AP494" s="311"/>
      <c r="AQ494" s="311"/>
      <c r="AR494" s="311"/>
      <c r="AS494" s="328"/>
    </row>
    <row r="495" spans="1:45" s="331" customFormat="1" ht="52" x14ac:dyDescent="0.15">
      <c r="A495" s="302"/>
      <c r="B495" s="303"/>
      <c r="C495" s="303"/>
      <c r="D495" s="284" t="s">
        <v>24</v>
      </c>
      <c r="E495" s="285" t="s">
        <v>16</v>
      </c>
      <c r="F495" s="467" t="s">
        <v>739</v>
      </c>
      <c r="G495" s="440" t="s">
        <v>1034</v>
      </c>
      <c r="H495" s="459" t="s">
        <v>1183</v>
      </c>
      <c r="I495" s="286"/>
      <c r="J495" s="304"/>
      <c r="K495" s="286"/>
      <c r="L495" s="288"/>
      <c r="M495" s="288"/>
      <c r="N495" s="288"/>
      <c r="O495" s="289"/>
      <c r="P495" s="286"/>
      <c r="Q495" s="290"/>
      <c r="R495" s="290"/>
      <c r="S495" s="290"/>
      <c r="T495" s="290"/>
      <c r="U495" s="290"/>
      <c r="V495" s="291"/>
      <c r="W495" s="292"/>
      <c r="X495" s="293"/>
      <c r="Y495" s="305"/>
      <c r="Z495" s="305"/>
      <c r="AA495" s="309"/>
      <c r="AB495" s="309"/>
      <c r="AC495" s="309"/>
      <c r="AD495" s="309"/>
      <c r="AE495" s="309"/>
      <c r="AF495" s="309"/>
      <c r="AG495" s="309"/>
      <c r="AH495" s="311"/>
      <c r="AI495" s="311"/>
      <c r="AJ495" s="311"/>
      <c r="AK495" s="311"/>
      <c r="AL495" s="311"/>
      <c r="AM495" s="309"/>
      <c r="AN495" s="309"/>
      <c r="AO495" s="309"/>
      <c r="AP495" s="311"/>
      <c r="AQ495" s="311"/>
      <c r="AR495" s="311"/>
      <c r="AS495" s="330"/>
    </row>
    <row r="496" spans="1:45" s="314" customFormat="1" ht="91" x14ac:dyDescent="0.15">
      <c r="A496" s="302"/>
      <c r="B496" s="303"/>
      <c r="C496" s="303"/>
      <c r="D496" s="284" t="s">
        <v>24</v>
      </c>
      <c r="E496" s="286" t="s">
        <v>16</v>
      </c>
      <c r="F496" s="467" t="s">
        <v>739</v>
      </c>
      <c r="G496" s="430" t="s">
        <v>1184</v>
      </c>
      <c r="H496" s="452" t="s">
        <v>1185</v>
      </c>
      <c r="I496" s="286"/>
      <c r="J496" s="304"/>
      <c r="K496" s="286"/>
      <c r="L496" s="288"/>
      <c r="M496" s="288"/>
      <c r="N496" s="288"/>
      <c r="O496" s="289"/>
      <c r="P496" s="286"/>
      <c r="Q496" s="290"/>
      <c r="R496" s="290"/>
      <c r="S496" s="290"/>
      <c r="T496" s="290"/>
      <c r="U496" s="290"/>
      <c r="V496" s="285"/>
      <c r="W496" s="292"/>
      <c r="X496" s="293"/>
      <c r="Y496" s="305"/>
      <c r="Z496" s="305"/>
      <c r="AA496" s="309"/>
      <c r="AB496" s="309"/>
      <c r="AC496" s="309"/>
      <c r="AD496" s="309"/>
      <c r="AE496" s="309"/>
      <c r="AF496" s="309"/>
      <c r="AG496" s="309"/>
      <c r="AH496" s="311"/>
      <c r="AI496" s="311"/>
      <c r="AJ496" s="311"/>
      <c r="AK496" s="311"/>
      <c r="AL496" s="311"/>
      <c r="AM496" s="309"/>
      <c r="AN496" s="309"/>
      <c r="AO496" s="309"/>
      <c r="AP496" s="311"/>
      <c r="AQ496" s="311"/>
      <c r="AR496" s="311"/>
      <c r="AS496" s="313"/>
    </row>
    <row r="497" spans="1:45" s="314" customFormat="1" x14ac:dyDescent="0.15">
      <c r="A497" s="302"/>
      <c r="B497" s="303"/>
      <c r="C497" s="303"/>
      <c r="D497" s="284" t="s">
        <v>24</v>
      </c>
      <c r="E497" s="286" t="s">
        <v>553</v>
      </c>
      <c r="F497" s="467"/>
      <c r="G497" s="431"/>
      <c r="H497" s="455"/>
      <c r="I497" s="286"/>
      <c r="J497" s="315"/>
      <c r="K497" s="286"/>
      <c r="L497" s="288"/>
      <c r="M497" s="288"/>
      <c r="N497" s="288"/>
      <c r="O497" s="289"/>
      <c r="P497" s="286"/>
      <c r="Q497" s="290"/>
      <c r="R497" s="290"/>
      <c r="S497" s="290"/>
      <c r="T497" s="290"/>
      <c r="U497" s="290"/>
      <c r="V497" s="285"/>
      <c r="W497" s="292"/>
      <c r="X497" s="293"/>
      <c r="Y497" s="305"/>
      <c r="Z497" s="305"/>
      <c r="AA497" s="309"/>
      <c r="AB497" s="309"/>
      <c r="AC497" s="309"/>
      <c r="AD497" s="309"/>
      <c r="AE497" s="309"/>
      <c r="AF497" s="309"/>
      <c r="AG497" s="309"/>
      <c r="AH497" s="311"/>
      <c r="AI497" s="311"/>
      <c r="AJ497" s="311"/>
      <c r="AK497" s="311"/>
      <c r="AL497" s="311"/>
      <c r="AM497" s="309"/>
      <c r="AN497" s="309"/>
      <c r="AO497" s="309"/>
      <c r="AP497" s="311"/>
      <c r="AQ497" s="311"/>
      <c r="AR497" s="311"/>
      <c r="AS497" s="313"/>
    </row>
    <row r="498" spans="1:45" s="314" customFormat="1" x14ac:dyDescent="0.15">
      <c r="A498" s="302"/>
      <c r="B498" s="303"/>
      <c r="C498" s="303"/>
      <c r="D498" s="284" t="s">
        <v>24</v>
      </c>
      <c r="E498" s="286" t="s">
        <v>553</v>
      </c>
      <c r="F498" s="467"/>
      <c r="G498" s="431"/>
      <c r="H498" s="455"/>
      <c r="I498" s="286"/>
      <c r="J498" s="315"/>
      <c r="K498" s="286"/>
      <c r="L498" s="288"/>
      <c r="M498" s="288"/>
      <c r="N498" s="288"/>
      <c r="O498" s="289"/>
      <c r="P498" s="286"/>
      <c r="Q498" s="290"/>
      <c r="R498" s="290"/>
      <c r="S498" s="290"/>
      <c r="T498" s="290"/>
      <c r="U498" s="290"/>
      <c r="V498" s="285"/>
      <c r="W498" s="292"/>
      <c r="X498" s="293"/>
      <c r="Y498" s="305"/>
      <c r="Z498" s="305"/>
      <c r="AA498" s="309"/>
      <c r="AB498" s="309"/>
      <c r="AC498" s="309"/>
      <c r="AD498" s="309"/>
      <c r="AE498" s="309"/>
      <c r="AF498" s="309"/>
      <c r="AG498" s="309"/>
      <c r="AH498" s="311"/>
      <c r="AI498" s="311"/>
      <c r="AJ498" s="311"/>
      <c r="AK498" s="311"/>
      <c r="AL498" s="311"/>
      <c r="AM498" s="309"/>
      <c r="AN498" s="309"/>
      <c r="AO498" s="309"/>
      <c r="AP498" s="311"/>
      <c r="AQ498" s="311"/>
      <c r="AR498" s="311"/>
      <c r="AS498" s="313"/>
    </row>
    <row r="499" spans="1:45" s="314" customFormat="1" x14ac:dyDescent="0.15">
      <c r="A499" s="283"/>
      <c r="B499" s="283"/>
      <c r="C499" s="283"/>
      <c r="D499" s="284" t="s">
        <v>23</v>
      </c>
      <c r="E499" s="285" t="s">
        <v>25</v>
      </c>
      <c r="F499" s="467"/>
      <c r="G499" s="431"/>
      <c r="H499" s="455"/>
      <c r="I499" s="316"/>
      <c r="J499" s="315"/>
      <c r="K499" s="316"/>
      <c r="L499" s="316"/>
      <c r="M499" s="316"/>
      <c r="N499" s="316"/>
      <c r="O499" s="317"/>
      <c r="P499" s="316"/>
      <c r="Q499" s="290"/>
      <c r="R499" s="290"/>
      <c r="S499" s="290"/>
      <c r="T499" s="290"/>
      <c r="U499" s="290"/>
      <c r="V499" s="291"/>
      <c r="W499" s="292"/>
      <c r="X499" s="293"/>
      <c r="Y499" s="305"/>
      <c r="Z499" s="305"/>
      <c r="AA499" s="309"/>
      <c r="AB499" s="309"/>
      <c r="AC499" s="309"/>
      <c r="AD499" s="309"/>
      <c r="AE499" s="309"/>
      <c r="AF499" s="309"/>
      <c r="AG499" s="309"/>
      <c r="AH499" s="311"/>
      <c r="AI499" s="311"/>
      <c r="AJ499" s="311"/>
      <c r="AK499" s="311"/>
      <c r="AL499" s="311"/>
      <c r="AM499" s="309"/>
      <c r="AN499" s="309"/>
      <c r="AO499" s="309"/>
      <c r="AP499" s="311"/>
      <c r="AQ499" s="311"/>
      <c r="AR499" s="311"/>
      <c r="AS499" s="313"/>
    </row>
    <row r="500" spans="1:45" s="314" customFormat="1" x14ac:dyDescent="0.15">
      <c r="A500" s="302"/>
      <c r="B500" s="303"/>
      <c r="C500" s="303"/>
      <c r="D500" s="284" t="s">
        <v>23</v>
      </c>
      <c r="E500" s="285" t="s">
        <v>16</v>
      </c>
      <c r="F500" s="467"/>
      <c r="G500" s="431"/>
      <c r="H500" s="455"/>
      <c r="I500" s="316"/>
      <c r="J500" s="315"/>
      <c r="K500" s="316"/>
      <c r="L500" s="316"/>
      <c r="M500" s="316"/>
      <c r="N500" s="316"/>
      <c r="O500" s="289"/>
      <c r="P500" s="316"/>
      <c r="Q500" s="290"/>
      <c r="R500" s="290"/>
      <c r="S500" s="290"/>
      <c r="T500" s="290"/>
      <c r="U500" s="290"/>
      <c r="V500" s="291"/>
      <c r="W500" s="292"/>
      <c r="X500" s="293"/>
      <c r="Y500" s="305"/>
      <c r="Z500" s="305"/>
      <c r="AA500" s="309"/>
      <c r="AB500" s="309"/>
      <c r="AC500" s="309"/>
      <c r="AD500" s="309"/>
      <c r="AE500" s="309"/>
      <c r="AF500" s="309"/>
      <c r="AG500" s="309"/>
      <c r="AH500" s="311"/>
      <c r="AI500" s="311"/>
      <c r="AJ500" s="311"/>
      <c r="AK500" s="311"/>
      <c r="AL500" s="311"/>
      <c r="AM500" s="309"/>
      <c r="AN500" s="309"/>
      <c r="AO500" s="309"/>
      <c r="AP500" s="311"/>
      <c r="AQ500" s="311"/>
      <c r="AR500" s="311"/>
      <c r="AS500" s="313"/>
    </row>
    <row r="501" spans="1:45" s="314" customFormat="1" x14ac:dyDescent="0.15">
      <c r="A501" s="302"/>
      <c r="B501" s="303"/>
      <c r="C501" s="303"/>
      <c r="D501" s="284" t="s">
        <v>23</v>
      </c>
      <c r="E501" s="286" t="s">
        <v>553</v>
      </c>
      <c r="F501" s="467"/>
      <c r="G501" s="431"/>
      <c r="H501" s="455"/>
      <c r="I501" s="316"/>
      <c r="J501" s="315"/>
      <c r="K501" s="316"/>
      <c r="L501" s="316"/>
      <c r="M501" s="316"/>
      <c r="N501" s="316"/>
      <c r="O501" s="289"/>
      <c r="P501" s="316"/>
      <c r="Q501" s="290"/>
      <c r="R501" s="290"/>
      <c r="S501" s="290"/>
      <c r="T501" s="290"/>
      <c r="U501" s="290"/>
      <c r="V501" s="291"/>
      <c r="W501" s="292"/>
      <c r="X501" s="293"/>
      <c r="Y501" s="305"/>
      <c r="Z501" s="305"/>
      <c r="AA501" s="309"/>
      <c r="AB501" s="309"/>
      <c r="AC501" s="309"/>
      <c r="AD501" s="309"/>
      <c r="AE501" s="309"/>
      <c r="AF501" s="309"/>
      <c r="AG501" s="309"/>
      <c r="AH501" s="311"/>
      <c r="AI501" s="311"/>
      <c r="AJ501" s="311"/>
      <c r="AK501" s="311"/>
      <c r="AL501" s="311"/>
      <c r="AM501" s="309"/>
      <c r="AN501" s="309"/>
      <c r="AO501" s="309"/>
      <c r="AP501" s="311"/>
      <c r="AQ501" s="311"/>
      <c r="AR501" s="311"/>
      <c r="AS501" s="313"/>
    </row>
    <row r="502" spans="1:45" s="314" customFormat="1" x14ac:dyDescent="0.15">
      <c r="A502" s="302"/>
      <c r="B502" s="303"/>
      <c r="C502" s="303"/>
      <c r="D502" s="284" t="s">
        <v>23</v>
      </c>
      <c r="E502" s="286" t="s">
        <v>553</v>
      </c>
      <c r="F502" s="467"/>
      <c r="G502" s="431"/>
      <c r="H502" s="455"/>
      <c r="I502" s="316"/>
      <c r="J502" s="315"/>
      <c r="K502" s="316"/>
      <c r="L502" s="316"/>
      <c r="M502" s="316"/>
      <c r="N502" s="316"/>
      <c r="O502" s="289"/>
      <c r="P502" s="316"/>
      <c r="Q502" s="290"/>
      <c r="R502" s="290"/>
      <c r="S502" s="290"/>
      <c r="T502" s="290"/>
      <c r="U502" s="290"/>
      <c r="V502" s="291"/>
      <c r="W502" s="292"/>
      <c r="X502" s="293"/>
      <c r="Y502" s="305"/>
      <c r="Z502" s="305"/>
      <c r="AA502" s="309"/>
      <c r="AB502" s="309"/>
      <c r="AC502" s="309"/>
      <c r="AD502" s="309"/>
      <c r="AE502" s="309"/>
      <c r="AF502" s="309"/>
      <c r="AG502" s="309"/>
      <c r="AH502" s="311"/>
      <c r="AI502" s="311"/>
      <c r="AJ502" s="311"/>
      <c r="AK502" s="311"/>
      <c r="AL502" s="311"/>
      <c r="AM502" s="309"/>
      <c r="AN502" s="309"/>
      <c r="AO502" s="309"/>
      <c r="AP502" s="311"/>
      <c r="AQ502" s="311"/>
      <c r="AR502" s="311"/>
      <c r="AS502" s="313"/>
    </row>
    <row r="503" spans="1:45" s="314" customFormat="1" ht="14" thickBot="1" x14ac:dyDescent="0.2">
      <c r="A503" s="318"/>
      <c r="B503" s="319"/>
      <c r="C503" s="319"/>
      <c r="D503" s="320" t="s">
        <v>23</v>
      </c>
      <c r="E503" s="321" t="s">
        <v>553</v>
      </c>
      <c r="F503" s="468"/>
      <c r="G503" s="432"/>
      <c r="H503" s="456"/>
      <c r="I503" s="323"/>
      <c r="J503" s="323"/>
      <c r="K503" s="323"/>
      <c r="L503" s="323"/>
      <c r="M503" s="323"/>
      <c r="N503" s="323"/>
      <c r="O503" s="322"/>
      <c r="P503" s="323"/>
      <c r="Q503" s="324"/>
      <c r="R503" s="324"/>
      <c r="S503" s="324"/>
      <c r="T503" s="324"/>
      <c r="U503" s="324"/>
      <c r="V503" s="325"/>
      <c r="W503" s="326"/>
      <c r="X503" s="327"/>
      <c r="Y503" s="305"/>
      <c r="Z503" s="305"/>
      <c r="AA503" s="309"/>
      <c r="AB503" s="309"/>
      <c r="AC503" s="309"/>
      <c r="AD503" s="309"/>
      <c r="AE503" s="309"/>
      <c r="AF503" s="309"/>
      <c r="AG503" s="309"/>
      <c r="AH503" s="311"/>
      <c r="AI503" s="311"/>
      <c r="AJ503" s="311"/>
      <c r="AK503" s="311"/>
      <c r="AL503" s="311"/>
      <c r="AM503" s="309"/>
      <c r="AN503" s="309"/>
      <c r="AO503" s="309"/>
      <c r="AP503" s="311"/>
      <c r="AQ503" s="311"/>
      <c r="AR503" s="311"/>
      <c r="AS503" s="313"/>
    </row>
    <row r="504" spans="1:45" s="329" customFormat="1" ht="248" thickBot="1" x14ac:dyDescent="0.2">
      <c r="A504" s="283" t="s">
        <v>701</v>
      </c>
      <c r="B504" s="283" t="s">
        <v>546</v>
      </c>
      <c r="C504" s="283" t="s">
        <v>280</v>
      </c>
      <c r="D504" s="284" t="s">
        <v>24</v>
      </c>
      <c r="E504" s="285" t="s">
        <v>25</v>
      </c>
      <c r="F504" s="467" t="s">
        <v>739</v>
      </c>
      <c r="G504" s="429" t="s">
        <v>911</v>
      </c>
      <c r="H504" s="453" t="s">
        <v>910</v>
      </c>
      <c r="I504" s="286"/>
      <c r="J504" s="287"/>
      <c r="K504" s="286"/>
      <c r="L504" s="288"/>
      <c r="M504" s="288"/>
      <c r="N504" s="288"/>
      <c r="O504" s="289"/>
      <c r="P504" s="286"/>
      <c r="Q504" s="290"/>
      <c r="R504" s="290"/>
      <c r="S504" s="290"/>
      <c r="T504" s="290"/>
      <c r="U504" s="290"/>
      <c r="V504" s="291"/>
      <c r="W504" s="292"/>
      <c r="X504" s="293"/>
      <c r="Y504" s="305"/>
      <c r="Z504" s="305"/>
      <c r="AA504" s="309"/>
      <c r="AB504" s="309"/>
      <c r="AC504" s="309"/>
      <c r="AD504" s="309"/>
      <c r="AE504" s="309"/>
      <c r="AF504" s="309"/>
      <c r="AG504" s="309"/>
      <c r="AH504" s="311"/>
      <c r="AI504" s="311"/>
      <c r="AJ504" s="311"/>
      <c r="AK504" s="311"/>
      <c r="AL504" s="311"/>
      <c r="AM504" s="309"/>
      <c r="AN504" s="309"/>
      <c r="AO504" s="309"/>
      <c r="AP504" s="311"/>
      <c r="AQ504" s="311"/>
      <c r="AR504" s="311"/>
      <c r="AS504" s="328"/>
    </row>
    <row r="505" spans="1:45" s="331" customFormat="1" ht="65" x14ac:dyDescent="0.15">
      <c r="A505" s="302"/>
      <c r="B505" s="303"/>
      <c r="C505" s="303"/>
      <c r="D505" s="284" t="s">
        <v>24</v>
      </c>
      <c r="E505" s="285" t="s">
        <v>16</v>
      </c>
      <c r="F505" s="467" t="s">
        <v>739</v>
      </c>
      <c r="G505" s="429" t="s">
        <v>909</v>
      </c>
      <c r="H505" s="452" t="s">
        <v>908</v>
      </c>
      <c r="I505" s="286"/>
      <c r="J505" s="304"/>
      <c r="K505" s="286"/>
      <c r="L505" s="288"/>
      <c r="M505" s="288"/>
      <c r="N505" s="288"/>
      <c r="O505" s="289"/>
      <c r="P505" s="286"/>
      <c r="Q505" s="290"/>
      <c r="R505" s="290"/>
      <c r="S505" s="290"/>
      <c r="T505" s="290"/>
      <c r="U505" s="290"/>
      <c r="V505" s="291"/>
      <c r="W505" s="292"/>
      <c r="X505" s="293"/>
      <c r="Y505" s="305"/>
      <c r="Z505" s="305"/>
      <c r="AA505" s="309"/>
      <c r="AB505" s="309"/>
      <c r="AC505" s="309"/>
      <c r="AD505" s="309"/>
      <c r="AE505" s="309"/>
      <c r="AF505" s="309"/>
      <c r="AG505" s="309"/>
      <c r="AH505" s="311"/>
      <c r="AI505" s="311"/>
      <c r="AJ505" s="311"/>
      <c r="AK505" s="311"/>
      <c r="AL505" s="311"/>
      <c r="AM505" s="309"/>
      <c r="AN505" s="309"/>
      <c r="AO505" s="309"/>
      <c r="AP505" s="311"/>
      <c r="AQ505" s="311"/>
      <c r="AR505" s="311"/>
      <c r="AS505" s="330"/>
    </row>
    <row r="506" spans="1:45" s="314" customFormat="1" x14ac:dyDescent="0.15">
      <c r="A506" s="302"/>
      <c r="B506" s="303"/>
      <c r="C506" s="303"/>
      <c r="D506" s="284" t="s">
        <v>24</v>
      </c>
      <c r="E506" s="286" t="s">
        <v>25</v>
      </c>
      <c r="F506" s="454"/>
      <c r="G506" s="433"/>
      <c r="H506" s="454"/>
      <c r="I506" s="286"/>
      <c r="J506" s="304"/>
      <c r="K506" s="286"/>
      <c r="L506" s="288"/>
      <c r="M506" s="288"/>
      <c r="N506" s="288"/>
      <c r="O506" s="289"/>
      <c r="P506" s="286"/>
      <c r="Q506" s="290"/>
      <c r="R506" s="290"/>
      <c r="S506" s="290"/>
      <c r="T506" s="290"/>
      <c r="U506" s="290"/>
      <c r="V506" s="285"/>
      <c r="W506" s="292"/>
      <c r="X506" s="293"/>
      <c r="Y506" s="305"/>
      <c r="Z506" s="305"/>
      <c r="AA506" s="309"/>
      <c r="AB506" s="309"/>
      <c r="AC506" s="309"/>
      <c r="AD506" s="309"/>
      <c r="AE506" s="309"/>
      <c r="AF506" s="309"/>
      <c r="AG506" s="309"/>
      <c r="AH506" s="311"/>
      <c r="AI506" s="311"/>
      <c r="AJ506" s="311"/>
      <c r="AK506" s="311"/>
      <c r="AL506" s="311"/>
      <c r="AM506" s="309"/>
      <c r="AN506" s="309"/>
      <c r="AO506" s="309"/>
      <c r="AP506" s="311"/>
      <c r="AQ506" s="311"/>
      <c r="AR506" s="311"/>
      <c r="AS506" s="313"/>
    </row>
    <row r="507" spans="1:45" s="314" customFormat="1" ht="15" x14ac:dyDescent="0.15">
      <c r="A507" s="302"/>
      <c r="B507" s="303"/>
      <c r="C507" s="303"/>
      <c r="D507" s="284" t="s">
        <v>24</v>
      </c>
      <c r="E507" s="286" t="s">
        <v>16</v>
      </c>
      <c r="F507" s="467"/>
      <c r="G507" s="429"/>
      <c r="H507" s="453"/>
      <c r="I507" s="286"/>
      <c r="J507" s="315"/>
      <c r="K507" s="286"/>
      <c r="L507" s="288"/>
      <c r="M507" s="288"/>
      <c r="N507" s="288"/>
      <c r="O507" s="289"/>
      <c r="P507" s="286"/>
      <c r="Q507" s="290"/>
      <c r="R507" s="290"/>
      <c r="S507" s="290"/>
      <c r="T507" s="290"/>
      <c r="U507" s="290"/>
      <c r="V507" s="285"/>
      <c r="W507" s="292"/>
      <c r="X507" s="293"/>
      <c r="Y507" s="305"/>
      <c r="Z507" s="305"/>
      <c r="AA507" s="309"/>
      <c r="AB507" s="309"/>
      <c r="AC507" s="309"/>
      <c r="AD507" s="309"/>
      <c r="AE507" s="309"/>
      <c r="AF507" s="309"/>
      <c r="AG507" s="309"/>
      <c r="AH507" s="311"/>
      <c r="AI507" s="311"/>
      <c r="AJ507" s="311"/>
      <c r="AK507" s="311"/>
      <c r="AL507" s="311"/>
      <c r="AM507" s="309"/>
      <c r="AN507" s="309"/>
      <c r="AO507" s="309"/>
      <c r="AP507" s="311"/>
      <c r="AQ507" s="311"/>
      <c r="AR507" s="311"/>
      <c r="AS507" s="313"/>
    </row>
    <row r="508" spans="1:45" s="314" customFormat="1" x14ac:dyDescent="0.15">
      <c r="A508" s="302"/>
      <c r="B508" s="303"/>
      <c r="C508" s="303"/>
      <c r="D508" s="284" t="s">
        <v>24</v>
      </c>
      <c r="E508" s="286" t="s">
        <v>553</v>
      </c>
      <c r="F508" s="467"/>
      <c r="G508" s="431"/>
      <c r="H508" s="455"/>
      <c r="I508" s="286"/>
      <c r="J508" s="315"/>
      <c r="K508" s="286"/>
      <c r="L508" s="288"/>
      <c r="M508" s="288"/>
      <c r="N508" s="288"/>
      <c r="O508" s="289"/>
      <c r="P508" s="286"/>
      <c r="Q508" s="290"/>
      <c r="R508" s="290"/>
      <c r="S508" s="290"/>
      <c r="T508" s="290"/>
      <c r="U508" s="290"/>
      <c r="V508" s="285"/>
      <c r="W508" s="292"/>
      <c r="X508" s="293"/>
      <c r="Y508" s="305"/>
      <c r="Z508" s="305"/>
      <c r="AA508" s="309"/>
      <c r="AB508" s="309"/>
      <c r="AC508" s="309"/>
      <c r="AD508" s="309"/>
      <c r="AE508" s="309"/>
      <c r="AF508" s="309"/>
      <c r="AG508" s="309"/>
      <c r="AH508" s="311"/>
      <c r="AI508" s="311"/>
      <c r="AJ508" s="311"/>
      <c r="AK508" s="311"/>
      <c r="AL508" s="311"/>
      <c r="AM508" s="309"/>
      <c r="AN508" s="309"/>
      <c r="AO508" s="309"/>
      <c r="AP508" s="311"/>
      <c r="AQ508" s="311"/>
      <c r="AR508" s="311"/>
      <c r="AS508" s="313"/>
    </row>
    <row r="509" spans="1:45" s="314" customFormat="1" x14ac:dyDescent="0.15">
      <c r="A509" s="283"/>
      <c r="B509" s="283"/>
      <c r="C509" s="283"/>
      <c r="D509" s="284" t="s">
        <v>23</v>
      </c>
      <c r="E509" s="285" t="s">
        <v>25</v>
      </c>
      <c r="F509" s="467"/>
      <c r="G509" s="431"/>
      <c r="H509" s="455"/>
      <c r="I509" s="316"/>
      <c r="J509" s="315"/>
      <c r="K509" s="316"/>
      <c r="L509" s="316"/>
      <c r="M509" s="316"/>
      <c r="N509" s="316"/>
      <c r="O509" s="317"/>
      <c r="P509" s="316"/>
      <c r="Q509" s="290"/>
      <c r="R509" s="290"/>
      <c r="S509" s="290"/>
      <c r="T509" s="290"/>
      <c r="U509" s="290"/>
      <c r="V509" s="291"/>
      <c r="W509" s="292"/>
      <c r="X509" s="293"/>
      <c r="Y509" s="305"/>
      <c r="Z509" s="305"/>
      <c r="AA509" s="309"/>
      <c r="AB509" s="309"/>
      <c r="AC509" s="309"/>
      <c r="AD509" s="309"/>
      <c r="AE509" s="309"/>
      <c r="AF509" s="309"/>
      <c r="AG509" s="309"/>
      <c r="AH509" s="311"/>
      <c r="AI509" s="311"/>
      <c r="AJ509" s="311"/>
      <c r="AK509" s="311"/>
      <c r="AL509" s="311"/>
      <c r="AM509" s="309"/>
      <c r="AN509" s="309"/>
      <c r="AO509" s="309"/>
      <c r="AP509" s="311"/>
      <c r="AQ509" s="311"/>
      <c r="AR509" s="311"/>
      <c r="AS509" s="313"/>
    </row>
    <row r="510" spans="1:45" s="314" customFormat="1" x14ac:dyDescent="0.15">
      <c r="A510" s="302"/>
      <c r="B510" s="303"/>
      <c r="C510" s="303"/>
      <c r="D510" s="284" t="s">
        <v>23</v>
      </c>
      <c r="E510" s="285" t="s">
        <v>16</v>
      </c>
      <c r="F510" s="467"/>
      <c r="G510" s="431"/>
      <c r="H510" s="455"/>
      <c r="I510" s="316"/>
      <c r="J510" s="315"/>
      <c r="K510" s="316"/>
      <c r="L510" s="316"/>
      <c r="M510" s="316"/>
      <c r="N510" s="316"/>
      <c r="O510" s="289"/>
      <c r="P510" s="316"/>
      <c r="Q510" s="290"/>
      <c r="R510" s="290"/>
      <c r="S510" s="290"/>
      <c r="T510" s="290"/>
      <c r="U510" s="290"/>
      <c r="V510" s="291"/>
      <c r="W510" s="292"/>
      <c r="X510" s="293"/>
      <c r="Y510" s="305"/>
      <c r="Z510" s="305"/>
      <c r="AA510" s="309"/>
      <c r="AB510" s="309"/>
      <c r="AC510" s="309"/>
      <c r="AD510" s="309"/>
      <c r="AE510" s="309"/>
      <c r="AF510" s="309"/>
      <c r="AG510" s="309"/>
      <c r="AH510" s="311"/>
      <c r="AI510" s="311"/>
      <c r="AJ510" s="311"/>
      <c r="AK510" s="311"/>
      <c r="AL510" s="311"/>
      <c r="AM510" s="309"/>
      <c r="AN510" s="309"/>
      <c r="AO510" s="309"/>
      <c r="AP510" s="311"/>
      <c r="AQ510" s="311"/>
      <c r="AR510" s="311"/>
      <c r="AS510" s="313"/>
    </row>
    <row r="511" spans="1:45" s="314" customFormat="1" x14ac:dyDescent="0.15">
      <c r="A511" s="302"/>
      <c r="B511" s="303"/>
      <c r="C511" s="303"/>
      <c r="D511" s="284" t="s">
        <v>23</v>
      </c>
      <c r="E511" s="286" t="s">
        <v>553</v>
      </c>
      <c r="F511" s="467"/>
      <c r="G511" s="431"/>
      <c r="H511" s="455"/>
      <c r="I511" s="316"/>
      <c r="J511" s="315"/>
      <c r="K511" s="316"/>
      <c r="L511" s="316"/>
      <c r="M511" s="316"/>
      <c r="N511" s="316"/>
      <c r="O511" s="289"/>
      <c r="P511" s="316"/>
      <c r="Q511" s="290"/>
      <c r="R511" s="290"/>
      <c r="S511" s="290"/>
      <c r="T511" s="290"/>
      <c r="U511" s="290"/>
      <c r="V511" s="291"/>
      <c r="W511" s="292"/>
      <c r="X511" s="293"/>
      <c r="Y511" s="305"/>
      <c r="Z511" s="305"/>
      <c r="AA511" s="309"/>
      <c r="AB511" s="309"/>
      <c r="AC511" s="309"/>
      <c r="AD511" s="309"/>
      <c r="AE511" s="309"/>
      <c r="AF511" s="309"/>
      <c r="AG511" s="309"/>
      <c r="AH511" s="311"/>
      <c r="AI511" s="311"/>
      <c r="AJ511" s="311"/>
      <c r="AK511" s="311"/>
      <c r="AL511" s="311"/>
      <c r="AM511" s="309"/>
      <c r="AN511" s="309"/>
      <c r="AO511" s="309"/>
      <c r="AP511" s="311"/>
      <c r="AQ511" s="311"/>
      <c r="AR511" s="311"/>
      <c r="AS511" s="313"/>
    </row>
    <row r="512" spans="1:45" s="314" customFormat="1" x14ac:dyDescent="0.15">
      <c r="A512" s="302"/>
      <c r="B512" s="303"/>
      <c r="C512" s="303"/>
      <c r="D512" s="284" t="s">
        <v>23</v>
      </c>
      <c r="E512" s="286" t="s">
        <v>553</v>
      </c>
      <c r="F512" s="467"/>
      <c r="G512" s="431"/>
      <c r="H512" s="455"/>
      <c r="I512" s="316"/>
      <c r="J512" s="315"/>
      <c r="K512" s="316"/>
      <c r="L512" s="316"/>
      <c r="M512" s="316"/>
      <c r="N512" s="316"/>
      <c r="O512" s="289"/>
      <c r="P512" s="316"/>
      <c r="Q512" s="290"/>
      <c r="R512" s="290"/>
      <c r="S512" s="290"/>
      <c r="T512" s="290"/>
      <c r="U512" s="290"/>
      <c r="V512" s="291"/>
      <c r="W512" s="292"/>
      <c r="X512" s="293"/>
      <c r="Y512" s="305"/>
      <c r="Z512" s="305"/>
      <c r="AA512" s="309"/>
      <c r="AB512" s="309"/>
      <c r="AC512" s="309"/>
      <c r="AD512" s="309"/>
      <c r="AE512" s="309"/>
      <c r="AF512" s="309"/>
      <c r="AG512" s="309"/>
      <c r="AH512" s="311"/>
      <c r="AI512" s="311"/>
      <c r="AJ512" s="311"/>
      <c r="AK512" s="311"/>
      <c r="AL512" s="311"/>
      <c r="AM512" s="309"/>
      <c r="AN512" s="309"/>
      <c r="AO512" s="309"/>
      <c r="AP512" s="311"/>
      <c r="AQ512" s="311"/>
      <c r="AR512" s="311"/>
      <c r="AS512" s="313"/>
    </row>
    <row r="513" spans="1:45" s="314" customFormat="1" ht="14" thickBot="1" x14ac:dyDescent="0.2">
      <c r="A513" s="318"/>
      <c r="B513" s="319"/>
      <c r="C513" s="319"/>
      <c r="D513" s="320" t="s">
        <v>23</v>
      </c>
      <c r="E513" s="321" t="s">
        <v>553</v>
      </c>
      <c r="F513" s="468"/>
      <c r="G513" s="432"/>
      <c r="H513" s="456"/>
      <c r="I513" s="323"/>
      <c r="J513" s="323"/>
      <c r="K513" s="323"/>
      <c r="L513" s="323"/>
      <c r="M513" s="323"/>
      <c r="N513" s="323"/>
      <c r="O513" s="322"/>
      <c r="P513" s="323"/>
      <c r="Q513" s="324"/>
      <c r="R513" s="324"/>
      <c r="S513" s="324"/>
      <c r="T513" s="324"/>
      <c r="U513" s="324"/>
      <c r="V513" s="325"/>
      <c r="W513" s="326"/>
      <c r="X513" s="327"/>
      <c r="Y513" s="305"/>
      <c r="Z513" s="305"/>
      <c r="AA513" s="309"/>
      <c r="AB513" s="309"/>
      <c r="AC513" s="309"/>
      <c r="AD513" s="309"/>
      <c r="AE513" s="309"/>
      <c r="AF513" s="309"/>
      <c r="AG513" s="309"/>
      <c r="AH513" s="311"/>
      <c r="AI513" s="311"/>
      <c r="AJ513" s="311"/>
      <c r="AK513" s="311"/>
      <c r="AL513" s="311"/>
      <c r="AM513" s="309"/>
      <c r="AN513" s="309"/>
      <c r="AO513" s="309"/>
      <c r="AP513" s="311"/>
      <c r="AQ513" s="311"/>
      <c r="AR513" s="311"/>
      <c r="AS513" s="313"/>
    </row>
    <row r="514" spans="1:45" s="329" customFormat="1" ht="248" thickBot="1" x14ac:dyDescent="0.2">
      <c r="A514" s="283" t="s">
        <v>701</v>
      </c>
      <c r="B514" s="283" t="s">
        <v>546</v>
      </c>
      <c r="C514" s="283" t="s">
        <v>281</v>
      </c>
      <c r="D514" s="284" t="s">
        <v>24</v>
      </c>
      <c r="E514" s="285" t="s">
        <v>25</v>
      </c>
      <c r="F514" s="467" t="s">
        <v>739</v>
      </c>
      <c r="G514" s="429" t="s">
        <v>1169</v>
      </c>
      <c r="H514" s="452" t="s">
        <v>914</v>
      </c>
      <c r="I514" s="286"/>
      <c r="J514" s="287"/>
      <c r="K514" s="286"/>
      <c r="L514" s="288"/>
      <c r="M514" s="288"/>
      <c r="N514" s="288"/>
      <c r="O514" s="289"/>
      <c r="P514" s="286"/>
      <c r="Q514" s="290"/>
      <c r="R514" s="290"/>
      <c r="S514" s="290"/>
      <c r="T514" s="290"/>
      <c r="U514" s="290"/>
      <c r="V514" s="291"/>
      <c r="W514" s="292"/>
      <c r="X514" s="293"/>
      <c r="Y514" s="305"/>
      <c r="Z514" s="305"/>
      <c r="AA514" s="309"/>
      <c r="AB514" s="309"/>
      <c r="AC514" s="309"/>
      <c r="AD514" s="309"/>
      <c r="AE514" s="309"/>
      <c r="AF514" s="309"/>
      <c r="AG514" s="309"/>
      <c r="AH514" s="311"/>
      <c r="AI514" s="311"/>
      <c r="AJ514" s="311"/>
      <c r="AK514" s="311"/>
      <c r="AL514" s="311"/>
      <c r="AM514" s="309"/>
      <c r="AN514" s="309"/>
      <c r="AO514" s="309"/>
      <c r="AP514" s="311"/>
      <c r="AQ514" s="311"/>
      <c r="AR514" s="311"/>
      <c r="AS514" s="328"/>
    </row>
    <row r="515" spans="1:45" s="331" customFormat="1" ht="78" x14ac:dyDescent="0.15">
      <c r="A515" s="302"/>
      <c r="B515" s="303"/>
      <c r="C515" s="303"/>
      <c r="D515" s="284" t="s">
        <v>24</v>
      </c>
      <c r="E515" s="285" t="s">
        <v>16</v>
      </c>
      <c r="F515" s="467" t="s">
        <v>739</v>
      </c>
      <c r="G515" s="429" t="s">
        <v>1168</v>
      </c>
      <c r="H515" s="452" t="s">
        <v>913</v>
      </c>
      <c r="I515" s="286"/>
      <c r="J515" s="304"/>
      <c r="K515" s="286"/>
      <c r="L515" s="288"/>
      <c r="M515" s="288"/>
      <c r="N515" s="288"/>
      <c r="O515" s="289"/>
      <c r="P515" s="286"/>
      <c r="Q515" s="290"/>
      <c r="R515" s="290"/>
      <c r="S515" s="290"/>
      <c r="T515" s="290"/>
      <c r="U515" s="290"/>
      <c r="V515" s="291"/>
      <c r="W515" s="292"/>
      <c r="X515" s="293"/>
      <c r="Y515" s="305"/>
      <c r="Z515" s="305"/>
      <c r="AA515" s="309"/>
      <c r="AB515" s="309"/>
      <c r="AC515" s="309"/>
      <c r="AD515" s="309"/>
      <c r="AE515" s="309"/>
      <c r="AF515" s="309"/>
      <c r="AG515" s="309"/>
      <c r="AH515" s="311"/>
      <c r="AI515" s="311"/>
      <c r="AJ515" s="311"/>
      <c r="AK515" s="311"/>
      <c r="AL515" s="311"/>
      <c r="AM515" s="309"/>
      <c r="AN515" s="309"/>
      <c r="AO515" s="309"/>
      <c r="AP515" s="311"/>
      <c r="AQ515" s="311"/>
      <c r="AR515" s="311"/>
      <c r="AS515" s="330"/>
    </row>
    <row r="516" spans="1:45" s="314" customFormat="1" x14ac:dyDescent="0.15">
      <c r="A516" s="302"/>
      <c r="B516" s="303"/>
      <c r="C516" s="303"/>
      <c r="D516" s="284" t="s">
        <v>24</v>
      </c>
      <c r="E516" s="286" t="s">
        <v>25</v>
      </c>
      <c r="F516" s="454"/>
      <c r="G516" s="433"/>
      <c r="H516" s="454"/>
      <c r="I516" s="286"/>
      <c r="J516" s="304"/>
      <c r="K516" s="286"/>
      <c r="L516" s="288"/>
      <c r="M516" s="288"/>
      <c r="N516" s="288"/>
      <c r="O516" s="289"/>
      <c r="P516" s="286"/>
      <c r="Q516" s="290"/>
      <c r="R516" s="290"/>
      <c r="S516" s="290"/>
      <c r="T516" s="290"/>
      <c r="U516" s="290"/>
      <c r="V516" s="285"/>
      <c r="W516" s="292"/>
      <c r="X516" s="293"/>
      <c r="Y516" s="305"/>
      <c r="Z516" s="305"/>
      <c r="AA516" s="309"/>
      <c r="AB516" s="309"/>
      <c r="AC516" s="309"/>
      <c r="AD516" s="309"/>
      <c r="AE516" s="309"/>
      <c r="AF516" s="309"/>
      <c r="AG516" s="309"/>
      <c r="AH516" s="311"/>
      <c r="AI516" s="311"/>
      <c r="AJ516" s="311"/>
      <c r="AK516" s="311"/>
      <c r="AL516" s="311"/>
      <c r="AM516" s="309"/>
      <c r="AN516" s="309"/>
      <c r="AO516" s="309"/>
      <c r="AP516" s="311"/>
      <c r="AQ516" s="311"/>
      <c r="AR516" s="311"/>
      <c r="AS516" s="313"/>
    </row>
    <row r="517" spans="1:45" s="314" customFormat="1" ht="15" x14ac:dyDescent="0.15">
      <c r="A517" s="302"/>
      <c r="B517" s="303"/>
      <c r="C517" s="303"/>
      <c r="D517" s="284" t="s">
        <v>24</v>
      </c>
      <c r="E517" s="286" t="s">
        <v>16</v>
      </c>
      <c r="F517" s="467"/>
      <c r="G517" s="429"/>
      <c r="H517" s="452"/>
      <c r="I517" s="286"/>
      <c r="J517" s="315"/>
      <c r="K517" s="286"/>
      <c r="L517" s="288"/>
      <c r="M517" s="288"/>
      <c r="N517" s="288"/>
      <c r="O517" s="289"/>
      <c r="P517" s="286"/>
      <c r="Q517" s="290"/>
      <c r="R517" s="290"/>
      <c r="S517" s="290"/>
      <c r="T517" s="290"/>
      <c r="U517" s="290"/>
      <c r="V517" s="285"/>
      <c r="W517" s="292"/>
      <c r="X517" s="293"/>
      <c r="Y517" s="305"/>
      <c r="Z517" s="305"/>
      <c r="AA517" s="309"/>
      <c r="AB517" s="309"/>
      <c r="AC517" s="309"/>
      <c r="AD517" s="309"/>
      <c r="AE517" s="309"/>
      <c r="AF517" s="309"/>
      <c r="AG517" s="309"/>
      <c r="AH517" s="311"/>
      <c r="AI517" s="311"/>
      <c r="AJ517" s="311"/>
      <c r="AK517" s="311"/>
      <c r="AL517" s="311"/>
      <c r="AM517" s="309"/>
      <c r="AN517" s="309"/>
      <c r="AO517" s="309"/>
      <c r="AP517" s="311"/>
      <c r="AQ517" s="311"/>
      <c r="AR517" s="311"/>
      <c r="AS517" s="313"/>
    </row>
    <row r="518" spans="1:45" s="314" customFormat="1" x14ac:dyDescent="0.15">
      <c r="A518" s="302"/>
      <c r="B518" s="303"/>
      <c r="C518" s="303"/>
      <c r="D518" s="284" t="s">
        <v>24</v>
      </c>
      <c r="E518" s="286" t="s">
        <v>553</v>
      </c>
      <c r="F518" s="467"/>
      <c r="G518" s="431"/>
      <c r="H518" s="455"/>
      <c r="I518" s="286"/>
      <c r="J518" s="315"/>
      <c r="K518" s="286"/>
      <c r="L518" s="288"/>
      <c r="M518" s="288"/>
      <c r="N518" s="288"/>
      <c r="O518" s="289"/>
      <c r="P518" s="286"/>
      <c r="Q518" s="290"/>
      <c r="R518" s="290"/>
      <c r="S518" s="290"/>
      <c r="T518" s="290"/>
      <c r="U518" s="290"/>
      <c r="V518" s="285"/>
      <c r="W518" s="292"/>
      <c r="X518" s="293"/>
      <c r="Y518" s="305"/>
      <c r="Z518" s="305"/>
      <c r="AA518" s="309"/>
      <c r="AB518" s="309"/>
      <c r="AC518" s="309"/>
      <c r="AD518" s="309"/>
      <c r="AE518" s="309"/>
      <c r="AF518" s="309"/>
      <c r="AG518" s="309"/>
      <c r="AH518" s="311"/>
      <c r="AI518" s="311"/>
      <c r="AJ518" s="311"/>
      <c r="AK518" s="311"/>
      <c r="AL518" s="311"/>
      <c r="AM518" s="309"/>
      <c r="AN518" s="309"/>
      <c r="AO518" s="309"/>
      <c r="AP518" s="311"/>
      <c r="AQ518" s="311"/>
      <c r="AR518" s="311"/>
      <c r="AS518" s="313"/>
    </row>
    <row r="519" spans="1:45" s="314" customFormat="1" x14ac:dyDescent="0.15">
      <c r="A519" s="283"/>
      <c r="B519" s="283"/>
      <c r="C519" s="283"/>
      <c r="D519" s="284" t="s">
        <v>23</v>
      </c>
      <c r="E519" s="285" t="s">
        <v>25</v>
      </c>
      <c r="F519" s="467"/>
      <c r="G519" s="431"/>
      <c r="H519" s="455"/>
      <c r="I519" s="316"/>
      <c r="J519" s="315"/>
      <c r="K519" s="316"/>
      <c r="L519" s="316"/>
      <c r="M519" s="316"/>
      <c r="N519" s="316"/>
      <c r="O519" s="317"/>
      <c r="P519" s="316"/>
      <c r="Q519" s="290"/>
      <c r="R519" s="290"/>
      <c r="S519" s="290"/>
      <c r="T519" s="290"/>
      <c r="U519" s="290"/>
      <c r="V519" s="291"/>
      <c r="W519" s="292"/>
      <c r="X519" s="293"/>
      <c r="Y519" s="305"/>
      <c r="Z519" s="305"/>
      <c r="AA519" s="309"/>
      <c r="AB519" s="309"/>
      <c r="AC519" s="309"/>
      <c r="AD519" s="309"/>
      <c r="AE519" s="309"/>
      <c r="AF519" s="309"/>
      <c r="AG519" s="309"/>
      <c r="AH519" s="311"/>
      <c r="AI519" s="311"/>
      <c r="AJ519" s="311"/>
      <c r="AK519" s="311"/>
      <c r="AL519" s="311"/>
      <c r="AM519" s="309"/>
      <c r="AN519" s="309"/>
      <c r="AO519" s="309"/>
      <c r="AP519" s="311"/>
      <c r="AQ519" s="311"/>
      <c r="AR519" s="311"/>
      <c r="AS519" s="313"/>
    </row>
    <row r="520" spans="1:45" s="314" customFormat="1" x14ac:dyDescent="0.15">
      <c r="A520" s="302"/>
      <c r="B520" s="303"/>
      <c r="C520" s="303"/>
      <c r="D520" s="284" t="s">
        <v>23</v>
      </c>
      <c r="E520" s="285" t="s">
        <v>16</v>
      </c>
      <c r="F520" s="467"/>
      <c r="G520" s="431"/>
      <c r="H520" s="455"/>
      <c r="I520" s="316"/>
      <c r="J520" s="315"/>
      <c r="K520" s="316"/>
      <c r="L520" s="316"/>
      <c r="M520" s="316"/>
      <c r="N520" s="316"/>
      <c r="O520" s="289"/>
      <c r="P520" s="316"/>
      <c r="Q520" s="290"/>
      <c r="R520" s="290"/>
      <c r="S520" s="290"/>
      <c r="T520" s="290"/>
      <c r="U520" s="290"/>
      <c r="V520" s="291"/>
      <c r="W520" s="292"/>
      <c r="X520" s="293"/>
      <c r="Y520" s="305"/>
      <c r="Z520" s="305"/>
      <c r="AA520" s="309"/>
      <c r="AB520" s="309"/>
      <c r="AC520" s="309"/>
      <c r="AD520" s="309"/>
      <c r="AE520" s="309"/>
      <c r="AF520" s="309"/>
      <c r="AG520" s="309"/>
      <c r="AH520" s="311"/>
      <c r="AI520" s="311"/>
      <c r="AJ520" s="311"/>
      <c r="AK520" s="311"/>
      <c r="AL520" s="311"/>
      <c r="AM520" s="309"/>
      <c r="AN520" s="309"/>
      <c r="AO520" s="309"/>
      <c r="AP520" s="311"/>
      <c r="AQ520" s="311"/>
      <c r="AR520" s="311"/>
      <c r="AS520" s="313"/>
    </row>
    <row r="521" spans="1:45" s="314" customFormat="1" x14ac:dyDescent="0.15">
      <c r="A521" s="302"/>
      <c r="B521" s="303"/>
      <c r="C521" s="303"/>
      <c r="D521" s="284" t="s">
        <v>23</v>
      </c>
      <c r="E521" s="286" t="s">
        <v>553</v>
      </c>
      <c r="F521" s="467"/>
      <c r="G521" s="431"/>
      <c r="H521" s="455"/>
      <c r="I521" s="316"/>
      <c r="J521" s="315"/>
      <c r="K521" s="316"/>
      <c r="L521" s="316"/>
      <c r="M521" s="316"/>
      <c r="N521" s="316"/>
      <c r="O521" s="289"/>
      <c r="P521" s="316"/>
      <c r="Q521" s="290"/>
      <c r="R521" s="290"/>
      <c r="S521" s="290"/>
      <c r="T521" s="290"/>
      <c r="U521" s="290"/>
      <c r="V521" s="291"/>
      <c r="W521" s="292"/>
      <c r="X521" s="293"/>
      <c r="Y521" s="305"/>
      <c r="Z521" s="305"/>
      <c r="AA521" s="309"/>
      <c r="AB521" s="309"/>
      <c r="AC521" s="309"/>
      <c r="AD521" s="309"/>
      <c r="AE521" s="309"/>
      <c r="AF521" s="309"/>
      <c r="AG521" s="309"/>
      <c r="AH521" s="311"/>
      <c r="AI521" s="311"/>
      <c r="AJ521" s="311"/>
      <c r="AK521" s="311"/>
      <c r="AL521" s="311"/>
      <c r="AM521" s="309"/>
      <c r="AN521" s="309"/>
      <c r="AO521" s="309"/>
      <c r="AP521" s="311"/>
      <c r="AQ521" s="311"/>
      <c r="AR521" s="311"/>
      <c r="AS521" s="313"/>
    </row>
    <row r="522" spans="1:45" s="314" customFormat="1" x14ac:dyDescent="0.15">
      <c r="A522" s="302"/>
      <c r="B522" s="303"/>
      <c r="C522" s="303"/>
      <c r="D522" s="284" t="s">
        <v>23</v>
      </c>
      <c r="E522" s="286" t="s">
        <v>553</v>
      </c>
      <c r="F522" s="467"/>
      <c r="G522" s="431"/>
      <c r="H522" s="455"/>
      <c r="I522" s="316"/>
      <c r="J522" s="315"/>
      <c r="K522" s="316"/>
      <c r="L522" s="316"/>
      <c r="M522" s="316"/>
      <c r="N522" s="316"/>
      <c r="O522" s="289"/>
      <c r="P522" s="316"/>
      <c r="Q522" s="290"/>
      <c r="R522" s="290"/>
      <c r="S522" s="290"/>
      <c r="T522" s="290"/>
      <c r="U522" s="290"/>
      <c r="V522" s="291"/>
      <c r="W522" s="292"/>
      <c r="X522" s="293"/>
      <c r="Y522" s="305"/>
      <c r="Z522" s="305"/>
      <c r="AA522" s="309"/>
      <c r="AB522" s="309"/>
      <c r="AC522" s="309"/>
      <c r="AD522" s="309"/>
      <c r="AE522" s="309"/>
      <c r="AF522" s="309"/>
      <c r="AG522" s="309"/>
      <c r="AH522" s="311"/>
      <c r="AI522" s="311"/>
      <c r="AJ522" s="311"/>
      <c r="AK522" s="311"/>
      <c r="AL522" s="311"/>
      <c r="AM522" s="309"/>
      <c r="AN522" s="309"/>
      <c r="AO522" s="309"/>
      <c r="AP522" s="311"/>
      <c r="AQ522" s="311"/>
      <c r="AR522" s="311"/>
      <c r="AS522" s="313"/>
    </row>
    <row r="523" spans="1:45" s="314" customFormat="1" ht="14" thickBot="1" x14ac:dyDescent="0.2">
      <c r="A523" s="318"/>
      <c r="B523" s="319"/>
      <c r="C523" s="319"/>
      <c r="D523" s="320" t="s">
        <v>23</v>
      </c>
      <c r="E523" s="321" t="s">
        <v>553</v>
      </c>
      <c r="F523" s="468"/>
      <c r="G523" s="432"/>
      <c r="H523" s="456"/>
      <c r="I523" s="323"/>
      <c r="J523" s="323"/>
      <c r="K523" s="323"/>
      <c r="L523" s="323"/>
      <c r="M523" s="323"/>
      <c r="N523" s="323"/>
      <c r="O523" s="322"/>
      <c r="P523" s="323"/>
      <c r="Q523" s="324"/>
      <c r="R523" s="324"/>
      <c r="S523" s="324"/>
      <c r="T523" s="324"/>
      <c r="U523" s="324"/>
      <c r="V523" s="325"/>
      <c r="W523" s="326"/>
      <c r="X523" s="327"/>
      <c r="Y523" s="305"/>
      <c r="Z523" s="305"/>
      <c r="AA523" s="309"/>
      <c r="AB523" s="309"/>
      <c r="AC523" s="309"/>
      <c r="AD523" s="309"/>
      <c r="AE523" s="309"/>
      <c r="AF523" s="309"/>
      <c r="AG523" s="309"/>
      <c r="AH523" s="311"/>
      <c r="AI523" s="311"/>
      <c r="AJ523" s="311"/>
      <c r="AK523" s="311"/>
      <c r="AL523" s="311"/>
      <c r="AM523" s="309"/>
      <c r="AN523" s="309"/>
      <c r="AO523" s="309"/>
      <c r="AP523" s="311"/>
      <c r="AQ523" s="311"/>
      <c r="AR523" s="311"/>
      <c r="AS523" s="313"/>
    </row>
    <row r="524" spans="1:45" s="329" customFormat="1" ht="248" thickBot="1" x14ac:dyDescent="0.2">
      <c r="A524" s="283" t="s">
        <v>701</v>
      </c>
      <c r="B524" s="283" t="s">
        <v>546</v>
      </c>
      <c r="C524" s="283" t="s">
        <v>282</v>
      </c>
      <c r="D524" s="284" t="s">
        <v>24</v>
      </c>
      <c r="E524" s="285" t="s">
        <v>25</v>
      </c>
      <c r="F524" s="467" t="s">
        <v>739</v>
      </c>
      <c r="G524" s="429" t="s">
        <v>991</v>
      </c>
      <c r="H524" s="452" t="s">
        <v>1019</v>
      </c>
      <c r="I524" s="286"/>
      <c r="J524" s="287"/>
      <c r="K524" s="286"/>
      <c r="L524" s="288"/>
      <c r="M524" s="288"/>
      <c r="N524" s="288"/>
      <c r="O524" s="289"/>
      <c r="P524" s="286"/>
      <c r="Q524" s="290"/>
      <c r="R524" s="290"/>
      <c r="S524" s="290"/>
      <c r="T524" s="290"/>
      <c r="U524" s="290"/>
      <c r="V524" s="291"/>
      <c r="W524" s="292"/>
      <c r="X524" s="293"/>
      <c r="Y524" s="305"/>
      <c r="Z524" s="305"/>
      <c r="AA524" s="309"/>
      <c r="AB524" s="309"/>
      <c r="AC524" s="309"/>
      <c r="AD524" s="309"/>
      <c r="AE524" s="309"/>
      <c r="AF524" s="309"/>
      <c r="AG524" s="309"/>
      <c r="AH524" s="311"/>
      <c r="AI524" s="311"/>
      <c r="AJ524" s="311"/>
      <c r="AK524" s="311"/>
      <c r="AL524" s="311"/>
      <c r="AM524" s="309"/>
      <c r="AN524" s="309"/>
      <c r="AO524" s="309"/>
      <c r="AP524" s="311"/>
      <c r="AQ524" s="311"/>
      <c r="AR524" s="311"/>
      <c r="AS524" s="328"/>
    </row>
    <row r="525" spans="1:45" s="331" customFormat="1" ht="65" x14ac:dyDescent="0.15">
      <c r="A525" s="302"/>
      <c r="B525" s="303"/>
      <c r="C525" s="303"/>
      <c r="D525" s="284" t="s">
        <v>24</v>
      </c>
      <c r="E525" s="285" t="s">
        <v>16</v>
      </c>
      <c r="F525" s="467" t="s">
        <v>739</v>
      </c>
      <c r="G525" s="440" t="s">
        <v>1262</v>
      </c>
      <c r="H525" s="459" t="s">
        <v>1261</v>
      </c>
      <c r="I525" s="286"/>
      <c r="J525" s="304"/>
      <c r="K525" s="286"/>
      <c r="L525" s="288"/>
      <c r="M525" s="288"/>
      <c r="N525" s="288"/>
      <c r="O525" s="289"/>
      <c r="P525" s="286"/>
      <c r="Q525" s="290"/>
      <c r="R525" s="290"/>
      <c r="S525" s="290"/>
      <c r="T525" s="290"/>
      <c r="U525" s="290"/>
      <c r="V525" s="291"/>
      <c r="W525" s="292"/>
      <c r="X525" s="293"/>
      <c r="Y525" s="305"/>
      <c r="Z525" s="305"/>
      <c r="AA525" s="309"/>
      <c r="AB525" s="309"/>
      <c r="AC525" s="309"/>
      <c r="AD525" s="309"/>
      <c r="AE525" s="309"/>
      <c r="AF525" s="309"/>
      <c r="AG525" s="309"/>
      <c r="AH525" s="311"/>
      <c r="AI525" s="311"/>
      <c r="AJ525" s="311"/>
      <c r="AK525" s="311"/>
      <c r="AL525" s="311"/>
      <c r="AM525" s="309"/>
      <c r="AN525" s="309"/>
      <c r="AO525" s="309"/>
      <c r="AP525" s="311"/>
      <c r="AQ525" s="311"/>
      <c r="AR525" s="311"/>
      <c r="AS525" s="330"/>
    </row>
    <row r="526" spans="1:45" s="314" customFormat="1" ht="78" x14ac:dyDescent="0.15">
      <c r="A526" s="302"/>
      <c r="B526" s="303"/>
      <c r="C526" s="303"/>
      <c r="D526" s="284" t="s">
        <v>24</v>
      </c>
      <c r="E526" s="286" t="s">
        <v>25</v>
      </c>
      <c r="F526" s="467" t="s">
        <v>739</v>
      </c>
      <c r="G526" s="440" t="s">
        <v>1088</v>
      </c>
      <c r="H526" s="459" t="s">
        <v>1087</v>
      </c>
      <c r="I526" s="286"/>
      <c r="J526" s="304"/>
      <c r="K526" s="286"/>
      <c r="L526" s="288"/>
      <c r="M526" s="288"/>
      <c r="N526" s="288"/>
      <c r="O526" s="289"/>
      <c r="P526" s="286"/>
      <c r="Q526" s="290"/>
      <c r="R526" s="290"/>
      <c r="S526" s="290"/>
      <c r="T526" s="290"/>
      <c r="U526" s="290"/>
      <c r="V526" s="285"/>
      <c r="W526" s="292"/>
      <c r="X526" s="293"/>
      <c r="Y526" s="305"/>
      <c r="Z526" s="305"/>
      <c r="AA526" s="309"/>
      <c r="AB526" s="309"/>
      <c r="AC526" s="309"/>
      <c r="AD526" s="309"/>
      <c r="AE526" s="309"/>
      <c r="AF526" s="309"/>
      <c r="AG526" s="309"/>
      <c r="AH526" s="311"/>
      <c r="AI526" s="311"/>
      <c r="AJ526" s="311"/>
      <c r="AK526" s="311"/>
      <c r="AL526" s="311"/>
      <c r="AM526" s="309"/>
      <c r="AN526" s="309"/>
      <c r="AO526" s="309"/>
      <c r="AP526" s="311"/>
      <c r="AQ526" s="311"/>
      <c r="AR526" s="311"/>
      <c r="AS526" s="313"/>
    </row>
    <row r="527" spans="1:45" s="314" customFormat="1" ht="15" x14ac:dyDescent="0.15">
      <c r="A527" s="302"/>
      <c r="B527" s="303"/>
      <c r="C527" s="303"/>
      <c r="D527" s="284" t="s">
        <v>24</v>
      </c>
      <c r="E527" s="286" t="s">
        <v>553</v>
      </c>
      <c r="F527" s="467"/>
      <c r="G527" s="429"/>
      <c r="H527" s="452"/>
      <c r="I527" s="286"/>
      <c r="J527" s="315"/>
      <c r="K527" s="286"/>
      <c r="L527" s="288"/>
      <c r="M527" s="288"/>
      <c r="N527" s="288"/>
      <c r="O527" s="289"/>
      <c r="P527" s="286"/>
      <c r="Q527" s="290"/>
      <c r="R527" s="290"/>
      <c r="S527" s="290"/>
      <c r="T527" s="290"/>
      <c r="U527" s="290"/>
      <c r="V527" s="285"/>
      <c r="W527" s="292"/>
      <c r="X527" s="293"/>
      <c r="Y527" s="305"/>
      <c r="Z527" s="305"/>
      <c r="AA527" s="309"/>
      <c r="AB527" s="309"/>
      <c r="AC527" s="309"/>
      <c r="AD527" s="309"/>
      <c r="AE527" s="309"/>
      <c r="AF527" s="309"/>
      <c r="AG527" s="309"/>
      <c r="AH527" s="311"/>
      <c r="AI527" s="311"/>
      <c r="AJ527" s="311"/>
      <c r="AK527" s="311"/>
      <c r="AL527" s="311"/>
      <c r="AM527" s="309"/>
      <c r="AN527" s="309"/>
      <c r="AO527" s="309"/>
      <c r="AP527" s="311"/>
      <c r="AQ527" s="311"/>
      <c r="AR527" s="311"/>
      <c r="AS527" s="313"/>
    </row>
    <row r="528" spans="1:45" s="314" customFormat="1" x14ac:dyDescent="0.15">
      <c r="A528" s="302"/>
      <c r="B528" s="303"/>
      <c r="C528" s="303"/>
      <c r="D528" s="284" t="s">
        <v>24</v>
      </c>
      <c r="E528" s="286" t="s">
        <v>553</v>
      </c>
      <c r="F528" s="467"/>
      <c r="G528" s="431"/>
      <c r="H528" s="455"/>
      <c r="I528" s="286"/>
      <c r="J528" s="315"/>
      <c r="K528" s="286"/>
      <c r="L528" s="288"/>
      <c r="M528" s="288"/>
      <c r="N528" s="288"/>
      <c r="O528" s="289"/>
      <c r="P528" s="286"/>
      <c r="Q528" s="290"/>
      <c r="R528" s="290"/>
      <c r="S528" s="290"/>
      <c r="T528" s="290"/>
      <c r="U528" s="290"/>
      <c r="V528" s="285"/>
      <c r="W528" s="292"/>
      <c r="X528" s="293"/>
      <c r="Y528" s="305"/>
      <c r="Z528" s="305"/>
      <c r="AA528" s="309"/>
      <c r="AB528" s="309"/>
      <c r="AC528" s="309"/>
      <c r="AD528" s="309"/>
      <c r="AE528" s="309"/>
      <c r="AF528" s="309"/>
      <c r="AG528" s="309"/>
      <c r="AH528" s="311"/>
      <c r="AI528" s="311"/>
      <c r="AJ528" s="311"/>
      <c r="AK528" s="311"/>
      <c r="AL528" s="311"/>
      <c r="AM528" s="309"/>
      <c r="AN528" s="309"/>
      <c r="AO528" s="309"/>
      <c r="AP528" s="311"/>
      <c r="AQ528" s="311"/>
      <c r="AR528" s="311"/>
      <c r="AS528" s="313"/>
    </row>
    <row r="529" spans="1:45" s="314" customFormat="1" x14ac:dyDescent="0.15">
      <c r="A529" s="283"/>
      <c r="B529" s="283"/>
      <c r="C529" s="283"/>
      <c r="D529" s="284" t="s">
        <v>23</v>
      </c>
      <c r="E529" s="285" t="s">
        <v>25</v>
      </c>
      <c r="F529" s="467"/>
      <c r="G529" s="431"/>
      <c r="H529" s="455"/>
      <c r="I529" s="316"/>
      <c r="J529" s="315"/>
      <c r="K529" s="316"/>
      <c r="L529" s="316"/>
      <c r="M529" s="316"/>
      <c r="N529" s="316"/>
      <c r="O529" s="317"/>
      <c r="P529" s="316"/>
      <c r="Q529" s="290"/>
      <c r="R529" s="290"/>
      <c r="S529" s="290"/>
      <c r="T529" s="290"/>
      <c r="U529" s="290"/>
      <c r="V529" s="291"/>
      <c r="W529" s="292"/>
      <c r="X529" s="293"/>
      <c r="Y529" s="305"/>
      <c r="Z529" s="305"/>
      <c r="AA529" s="309"/>
      <c r="AB529" s="309"/>
      <c r="AC529" s="309"/>
      <c r="AD529" s="309"/>
      <c r="AE529" s="309"/>
      <c r="AF529" s="309"/>
      <c r="AG529" s="309"/>
      <c r="AH529" s="311"/>
      <c r="AI529" s="311"/>
      <c r="AJ529" s="311"/>
      <c r="AK529" s="311"/>
      <c r="AL529" s="311"/>
      <c r="AM529" s="309"/>
      <c r="AN529" s="309"/>
      <c r="AO529" s="309"/>
      <c r="AP529" s="311"/>
      <c r="AQ529" s="311"/>
      <c r="AR529" s="311"/>
      <c r="AS529" s="313"/>
    </row>
    <row r="530" spans="1:45" s="314" customFormat="1" x14ac:dyDescent="0.15">
      <c r="A530" s="302"/>
      <c r="B530" s="303"/>
      <c r="C530" s="303"/>
      <c r="D530" s="284" t="s">
        <v>23</v>
      </c>
      <c r="E530" s="285" t="s">
        <v>16</v>
      </c>
      <c r="F530" s="467"/>
      <c r="G530" s="431"/>
      <c r="H530" s="455"/>
      <c r="I530" s="316"/>
      <c r="J530" s="315"/>
      <c r="K530" s="316"/>
      <c r="L530" s="316"/>
      <c r="M530" s="316"/>
      <c r="N530" s="316"/>
      <c r="O530" s="289"/>
      <c r="P530" s="316"/>
      <c r="Q530" s="290"/>
      <c r="R530" s="290"/>
      <c r="S530" s="290"/>
      <c r="T530" s="290"/>
      <c r="U530" s="290"/>
      <c r="V530" s="291"/>
      <c r="W530" s="292"/>
      <c r="X530" s="293"/>
      <c r="Y530" s="305"/>
      <c r="Z530" s="305"/>
      <c r="AA530" s="309"/>
      <c r="AB530" s="309"/>
      <c r="AC530" s="309"/>
      <c r="AD530" s="309"/>
      <c r="AE530" s="309"/>
      <c r="AF530" s="309"/>
      <c r="AG530" s="309"/>
      <c r="AH530" s="311"/>
      <c r="AI530" s="311"/>
      <c r="AJ530" s="311"/>
      <c r="AK530" s="311"/>
      <c r="AL530" s="311"/>
      <c r="AM530" s="309"/>
      <c r="AN530" s="309"/>
      <c r="AO530" s="309"/>
      <c r="AP530" s="311"/>
      <c r="AQ530" s="311"/>
      <c r="AR530" s="311"/>
      <c r="AS530" s="313"/>
    </row>
    <row r="531" spans="1:45" s="314" customFormat="1" x14ac:dyDescent="0.15">
      <c r="A531" s="302"/>
      <c r="B531" s="303"/>
      <c r="C531" s="303"/>
      <c r="D531" s="284" t="s">
        <v>23</v>
      </c>
      <c r="E531" s="286" t="s">
        <v>553</v>
      </c>
      <c r="F531" s="467"/>
      <c r="G531" s="431"/>
      <c r="H531" s="455"/>
      <c r="I531" s="316"/>
      <c r="J531" s="315"/>
      <c r="K531" s="316"/>
      <c r="L531" s="316"/>
      <c r="M531" s="316"/>
      <c r="N531" s="316"/>
      <c r="O531" s="289"/>
      <c r="P531" s="316"/>
      <c r="Q531" s="290"/>
      <c r="R531" s="290"/>
      <c r="S531" s="290"/>
      <c r="T531" s="290"/>
      <c r="U531" s="290"/>
      <c r="V531" s="291"/>
      <c r="W531" s="292"/>
      <c r="X531" s="293"/>
      <c r="Y531" s="305"/>
      <c r="Z531" s="305"/>
      <c r="AA531" s="309"/>
      <c r="AB531" s="309"/>
      <c r="AC531" s="309"/>
      <c r="AD531" s="309"/>
      <c r="AE531" s="309"/>
      <c r="AF531" s="309"/>
      <c r="AG531" s="309"/>
      <c r="AH531" s="311"/>
      <c r="AI531" s="311"/>
      <c r="AJ531" s="311"/>
      <c r="AK531" s="311"/>
      <c r="AL531" s="311"/>
      <c r="AM531" s="309"/>
      <c r="AN531" s="309"/>
      <c r="AO531" s="309"/>
      <c r="AP531" s="311"/>
      <c r="AQ531" s="311"/>
      <c r="AR531" s="311"/>
      <c r="AS531" s="313"/>
    </row>
    <row r="532" spans="1:45" s="314" customFormat="1" x14ac:dyDescent="0.15">
      <c r="A532" s="302"/>
      <c r="B532" s="303"/>
      <c r="C532" s="303"/>
      <c r="D532" s="284" t="s">
        <v>23</v>
      </c>
      <c r="E532" s="286" t="s">
        <v>553</v>
      </c>
      <c r="F532" s="467"/>
      <c r="G532" s="431"/>
      <c r="H532" s="455"/>
      <c r="I532" s="316"/>
      <c r="J532" s="315"/>
      <c r="K532" s="316"/>
      <c r="L532" s="316"/>
      <c r="M532" s="316"/>
      <c r="N532" s="316"/>
      <c r="O532" s="289"/>
      <c r="P532" s="316"/>
      <c r="Q532" s="290"/>
      <c r="R532" s="290"/>
      <c r="S532" s="290"/>
      <c r="T532" s="290"/>
      <c r="U532" s="290"/>
      <c r="V532" s="291"/>
      <c r="W532" s="292"/>
      <c r="X532" s="293"/>
      <c r="Y532" s="305"/>
      <c r="Z532" s="305"/>
      <c r="AA532" s="309"/>
      <c r="AB532" s="309"/>
      <c r="AC532" s="309"/>
      <c r="AD532" s="309"/>
      <c r="AE532" s="309"/>
      <c r="AF532" s="309"/>
      <c r="AG532" s="309"/>
      <c r="AH532" s="311"/>
      <c r="AI532" s="311"/>
      <c r="AJ532" s="311"/>
      <c r="AK532" s="311"/>
      <c r="AL532" s="311"/>
      <c r="AM532" s="309"/>
      <c r="AN532" s="309"/>
      <c r="AO532" s="309"/>
      <c r="AP532" s="311"/>
      <c r="AQ532" s="311"/>
      <c r="AR532" s="311"/>
      <c r="AS532" s="313"/>
    </row>
    <row r="533" spans="1:45" s="314" customFormat="1" ht="14" thickBot="1" x14ac:dyDescent="0.2">
      <c r="A533" s="318"/>
      <c r="B533" s="319"/>
      <c r="C533" s="319"/>
      <c r="D533" s="320" t="s">
        <v>23</v>
      </c>
      <c r="E533" s="321" t="s">
        <v>553</v>
      </c>
      <c r="F533" s="468"/>
      <c r="G533" s="432"/>
      <c r="H533" s="456"/>
      <c r="I533" s="323"/>
      <c r="J533" s="323"/>
      <c r="K533" s="323"/>
      <c r="L533" s="323"/>
      <c r="M533" s="323"/>
      <c r="N533" s="323"/>
      <c r="O533" s="322"/>
      <c r="P533" s="323"/>
      <c r="Q533" s="324"/>
      <c r="R533" s="324"/>
      <c r="S533" s="324"/>
      <c r="T533" s="324"/>
      <c r="U533" s="324"/>
      <c r="V533" s="325"/>
      <c r="W533" s="326"/>
      <c r="X533" s="327"/>
      <c r="Y533" s="305"/>
      <c r="Z533" s="305"/>
      <c r="AA533" s="309"/>
      <c r="AB533" s="309"/>
      <c r="AC533" s="309"/>
      <c r="AD533" s="309"/>
      <c r="AE533" s="309"/>
      <c r="AF533" s="309"/>
      <c r="AG533" s="309"/>
      <c r="AH533" s="311"/>
      <c r="AI533" s="311"/>
      <c r="AJ533" s="311"/>
      <c r="AK533" s="311"/>
      <c r="AL533" s="311"/>
      <c r="AM533" s="309"/>
      <c r="AN533" s="309"/>
      <c r="AO533" s="309"/>
      <c r="AP533" s="311"/>
      <c r="AQ533" s="311"/>
      <c r="AR533" s="311"/>
      <c r="AS533" s="313"/>
    </row>
    <row r="534" spans="1:45" s="329" customFormat="1" ht="248" thickBot="1" x14ac:dyDescent="0.2">
      <c r="A534" s="283" t="s">
        <v>701</v>
      </c>
      <c r="B534" s="283" t="s">
        <v>546</v>
      </c>
      <c r="C534" s="283" t="s">
        <v>283</v>
      </c>
      <c r="D534" s="284" t="s">
        <v>24</v>
      </c>
      <c r="E534" s="285" t="s">
        <v>25</v>
      </c>
      <c r="F534" s="467" t="s">
        <v>739</v>
      </c>
      <c r="G534" s="429" t="s">
        <v>1020</v>
      </c>
      <c r="H534" s="452" t="s">
        <v>1021</v>
      </c>
      <c r="I534" s="286"/>
      <c r="J534" s="287"/>
      <c r="K534" s="286"/>
      <c r="L534" s="288"/>
      <c r="M534" s="288"/>
      <c r="N534" s="288"/>
      <c r="O534" s="289"/>
      <c r="P534" s="286"/>
      <c r="Q534" s="290"/>
      <c r="R534" s="290"/>
      <c r="S534" s="290"/>
      <c r="T534" s="290"/>
      <c r="U534" s="290"/>
      <c r="V534" s="291"/>
      <c r="W534" s="292"/>
      <c r="X534" s="293"/>
      <c r="Y534" s="305"/>
      <c r="Z534" s="305"/>
      <c r="AA534" s="309"/>
      <c r="AB534" s="309"/>
      <c r="AC534" s="309"/>
      <c r="AD534" s="309"/>
      <c r="AE534" s="309"/>
      <c r="AF534" s="309"/>
      <c r="AG534" s="309"/>
      <c r="AH534" s="311"/>
      <c r="AI534" s="311"/>
      <c r="AJ534" s="311"/>
      <c r="AK534" s="311"/>
      <c r="AL534" s="311"/>
      <c r="AM534" s="309"/>
      <c r="AN534" s="309"/>
      <c r="AO534" s="309"/>
      <c r="AP534" s="311"/>
      <c r="AQ534" s="311"/>
      <c r="AR534" s="311"/>
      <c r="AS534" s="328"/>
    </row>
    <row r="535" spans="1:45" s="331" customFormat="1" ht="91" x14ac:dyDescent="0.15">
      <c r="A535" s="302"/>
      <c r="B535" s="303"/>
      <c r="C535" s="303"/>
      <c r="D535" s="284" t="s">
        <v>24</v>
      </c>
      <c r="E535" s="285" t="s">
        <v>16</v>
      </c>
      <c r="F535" s="467" t="s">
        <v>739</v>
      </c>
      <c r="G535" s="440" t="s">
        <v>1257</v>
      </c>
      <c r="H535" s="459" t="s">
        <v>1263</v>
      </c>
      <c r="I535" s="286"/>
      <c r="J535" s="304"/>
      <c r="K535" s="286"/>
      <c r="L535" s="288"/>
      <c r="M535" s="288"/>
      <c r="N535" s="288"/>
      <c r="O535" s="289"/>
      <c r="P535" s="286"/>
      <c r="Q535" s="290"/>
      <c r="R535" s="290"/>
      <c r="S535" s="290"/>
      <c r="T535" s="290"/>
      <c r="U535" s="290"/>
      <c r="V535" s="291"/>
      <c r="W535" s="292"/>
      <c r="X535" s="293"/>
      <c r="Y535" s="305"/>
      <c r="Z535" s="305"/>
      <c r="AA535" s="309"/>
      <c r="AB535" s="309"/>
      <c r="AC535" s="309"/>
      <c r="AD535" s="309"/>
      <c r="AE535" s="309"/>
      <c r="AF535" s="309"/>
      <c r="AG535" s="309"/>
      <c r="AH535" s="311"/>
      <c r="AI535" s="311"/>
      <c r="AJ535" s="311"/>
      <c r="AK535" s="311"/>
      <c r="AL535" s="311"/>
      <c r="AM535" s="309"/>
      <c r="AN535" s="309"/>
      <c r="AO535" s="309"/>
      <c r="AP535" s="311"/>
      <c r="AQ535" s="311"/>
      <c r="AR535" s="311"/>
      <c r="AS535" s="330"/>
    </row>
    <row r="536" spans="1:45" s="314" customFormat="1" ht="52" x14ac:dyDescent="0.15">
      <c r="A536" s="302"/>
      <c r="B536" s="303"/>
      <c r="C536" s="303"/>
      <c r="D536" s="284" t="s">
        <v>24</v>
      </c>
      <c r="E536" s="286" t="s">
        <v>25</v>
      </c>
      <c r="F536" s="467" t="s">
        <v>739</v>
      </c>
      <c r="G536" s="440" t="s">
        <v>1030</v>
      </c>
      <c r="H536" s="459" t="s">
        <v>1070</v>
      </c>
      <c r="I536" s="286"/>
      <c r="J536" s="304"/>
      <c r="K536" s="286"/>
      <c r="L536" s="288"/>
      <c r="M536" s="288"/>
      <c r="N536" s="288"/>
      <c r="O536" s="289"/>
      <c r="P536" s="286"/>
      <c r="Q536" s="290"/>
      <c r="R536" s="290"/>
      <c r="S536" s="290"/>
      <c r="T536" s="290"/>
      <c r="U536" s="290"/>
      <c r="V536" s="285"/>
      <c r="W536" s="292"/>
      <c r="X536" s="293"/>
      <c r="Y536" s="305"/>
      <c r="Z536" s="305"/>
      <c r="AA536" s="309"/>
      <c r="AB536" s="309"/>
      <c r="AC536" s="309"/>
      <c r="AD536" s="309"/>
      <c r="AE536" s="309"/>
      <c r="AF536" s="309"/>
      <c r="AG536" s="309"/>
      <c r="AH536" s="311"/>
      <c r="AI536" s="311"/>
      <c r="AJ536" s="311"/>
      <c r="AK536" s="311"/>
      <c r="AL536" s="311"/>
      <c r="AM536" s="309"/>
      <c r="AN536" s="309"/>
      <c r="AO536" s="309"/>
      <c r="AP536" s="311"/>
      <c r="AQ536" s="311"/>
      <c r="AR536" s="311"/>
      <c r="AS536" s="313"/>
    </row>
    <row r="537" spans="1:45" s="314" customFormat="1" ht="52" x14ac:dyDescent="0.15">
      <c r="A537" s="302"/>
      <c r="B537" s="303"/>
      <c r="C537" s="303"/>
      <c r="D537" s="284" t="s">
        <v>24</v>
      </c>
      <c r="E537" s="286" t="s">
        <v>25</v>
      </c>
      <c r="F537" s="467" t="s">
        <v>739</v>
      </c>
      <c r="G537" s="429" t="s">
        <v>991</v>
      </c>
      <c r="H537" s="452" t="s">
        <v>1170</v>
      </c>
      <c r="I537" s="430" t="s">
        <v>1262</v>
      </c>
      <c r="J537" s="421" t="s">
        <v>1264</v>
      </c>
      <c r="K537" s="286"/>
      <c r="L537" s="288"/>
      <c r="M537" s="288"/>
      <c r="N537" s="288"/>
      <c r="O537" s="289"/>
      <c r="P537" s="286"/>
      <c r="Q537" s="290"/>
      <c r="R537" s="290"/>
      <c r="S537" s="290"/>
      <c r="T537" s="290"/>
      <c r="U537" s="290"/>
      <c r="V537" s="285"/>
      <c r="W537" s="292"/>
      <c r="X537" s="293"/>
      <c r="Y537" s="305"/>
      <c r="Z537" s="305"/>
      <c r="AA537" s="309"/>
      <c r="AB537" s="309"/>
      <c r="AC537" s="309"/>
      <c r="AD537" s="309"/>
      <c r="AE537" s="309"/>
      <c r="AF537" s="309"/>
      <c r="AG537" s="309"/>
      <c r="AH537" s="311"/>
      <c r="AI537" s="311"/>
      <c r="AJ537" s="311"/>
      <c r="AK537" s="311"/>
      <c r="AL537" s="311"/>
      <c r="AM537" s="309"/>
      <c r="AN537" s="309"/>
      <c r="AO537" s="309"/>
      <c r="AP537" s="311"/>
      <c r="AQ537" s="311"/>
      <c r="AR537" s="311"/>
      <c r="AS537" s="313"/>
    </row>
    <row r="538" spans="1:45" s="314" customFormat="1" ht="65" x14ac:dyDescent="0.15">
      <c r="A538" s="302"/>
      <c r="B538" s="303"/>
      <c r="C538" s="303"/>
      <c r="D538" s="284" t="s">
        <v>24</v>
      </c>
      <c r="E538" s="286" t="s">
        <v>16</v>
      </c>
      <c r="F538" s="467" t="s">
        <v>739</v>
      </c>
      <c r="G538" s="430" t="s">
        <v>1262</v>
      </c>
      <c r="H538" s="453" t="s">
        <v>1264</v>
      </c>
      <c r="I538" s="286"/>
      <c r="J538" s="315"/>
      <c r="K538" s="286"/>
      <c r="L538" s="288"/>
      <c r="M538" s="288"/>
      <c r="N538" s="288"/>
      <c r="O538" s="289"/>
      <c r="P538" s="286"/>
      <c r="Q538" s="290"/>
      <c r="R538" s="290"/>
      <c r="S538" s="290"/>
      <c r="T538" s="290"/>
      <c r="U538" s="290"/>
      <c r="V538" s="285"/>
      <c r="W538" s="292"/>
      <c r="X538" s="293"/>
      <c r="Y538" s="305"/>
      <c r="Z538" s="305"/>
      <c r="AA538" s="309"/>
      <c r="AB538" s="309"/>
      <c r="AC538" s="309"/>
      <c r="AD538" s="309"/>
      <c r="AE538" s="309"/>
      <c r="AF538" s="309"/>
      <c r="AG538" s="309"/>
      <c r="AH538" s="311"/>
      <c r="AI538" s="311"/>
      <c r="AJ538" s="311"/>
      <c r="AK538" s="311"/>
      <c r="AL538" s="311"/>
      <c r="AM538" s="309"/>
      <c r="AN538" s="309"/>
      <c r="AO538" s="309"/>
      <c r="AP538" s="311"/>
      <c r="AQ538" s="311"/>
      <c r="AR538" s="311"/>
      <c r="AS538" s="313"/>
    </row>
    <row r="539" spans="1:45" s="314" customFormat="1" ht="15" x14ac:dyDescent="0.15">
      <c r="A539" s="332"/>
      <c r="B539" s="332"/>
      <c r="C539" s="332"/>
      <c r="D539" s="284" t="s">
        <v>23</v>
      </c>
      <c r="E539" s="285" t="s">
        <v>25</v>
      </c>
      <c r="F539" s="467"/>
      <c r="G539" s="429"/>
      <c r="H539" s="452"/>
      <c r="I539" s="316"/>
      <c r="J539" s="315"/>
      <c r="K539" s="316"/>
      <c r="L539" s="316"/>
      <c r="M539" s="316"/>
      <c r="N539" s="316"/>
      <c r="O539" s="317"/>
      <c r="P539" s="316"/>
      <c r="Q539" s="290"/>
      <c r="R539" s="290"/>
      <c r="S539" s="290"/>
      <c r="T539" s="290"/>
      <c r="U539" s="290"/>
      <c r="V539" s="291"/>
      <c r="W539" s="292"/>
      <c r="X539" s="293"/>
      <c r="Y539" s="305"/>
      <c r="Z539" s="305"/>
      <c r="AA539" s="309"/>
      <c r="AB539" s="309"/>
      <c r="AC539" s="309"/>
      <c r="AD539" s="309"/>
      <c r="AE539" s="309"/>
      <c r="AF539" s="309"/>
      <c r="AG539" s="309"/>
      <c r="AH539" s="311"/>
      <c r="AI539" s="311"/>
      <c r="AJ539" s="311"/>
      <c r="AK539" s="311"/>
      <c r="AL539" s="311"/>
      <c r="AM539" s="309"/>
      <c r="AN539" s="309"/>
      <c r="AO539" s="309"/>
      <c r="AP539" s="311"/>
      <c r="AQ539" s="311"/>
      <c r="AR539" s="311"/>
      <c r="AS539" s="313"/>
    </row>
    <row r="540" spans="1:45" s="314" customFormat="1" ht="15" x14ac:dyDescent="0.15">
      <c r="A540" s="333"/>
      <c r="B540" s="334"/>
      <c r="C540" s="334"/>
      <c r="D540" s="284" t="s">
        <v>23</v>
      </c>
      <c r="E540" s="285" t="s">
        <v>16</v>
      </c>
      <c r="F540" s="467"/>
      <c r="G540" s="431"/>
      <c r="H540" s="455"/>
      <c r="I540" s="316"/>
      <c r="J540" s="315"/>
      <c r="K540" s="316"/>
      <c r="L540" s="316"/>
      <c r="M540" s="316"/>
      <c r="N540" s="316"/>
      <c r="O540" s="289"/>
      <c r="P540" s="316"/>
      <c r="Q540" s="290"/>
      <c r="R540" s="290"/>
      <c r="S540" s="290"/>
      <c r="T540" s="290"/>
      <c r="U540" s="290"/>
      <c r="V540" s="291"/>
      <c r="W540" s="292"/>
      <c r="X540" s="293"/>
      <c r="Y540" s="305"/>
      <c r="Z540" s="305"/>
      <c r="AA540" s="309"/>
      <c r="AB540" s="309"/>
      <c r="AC540" s="309"/>
      <c r="AD540" s="309"/>
      <c r="AE540" s="309"/>
      <c r="AF540" s="309"/>
      <c r="AG540" s="309"/>
      <c r="AH540" s="311"/>
      <c r="AI540" s="311"/>
      <c r="AJ540" s="311"/>
      <c r="AK540" s="311"/>
      <c r="AL540" s="311"/>
      <c r="AM540" s="309"/>
      <c r="AN540" s="309"/>
      <c r="AO540" s="309"/>
      <c r="AP540" s="311"/>
      <c r="AQ540" s="311"/>
      <c r="AR540" s="311"/>
      <c r="AS540" s="313"/>
    </row>
    <row r="541" spans="1:45" s="314" customFormat="1" ht="15" x14ac:dyDescent="0.15">
      <c r="A541" s="333"/>
      <c r="B541" s="334"/>
      <c r="C541" s="334"/>
      <c r="D541" s="284" t="s">
        <v>23</v>
      </c>
      <c r="E541" s="286" t="s">
        <v>553</v>
      </c>
      <c r="F541" s="467"/>
      <c r="G541" s="431"/>
      <c r="H541" s="455"/>
      <c r="I541" s="316"/>
      <c r="J541" s="315"/>
      <c r="K541" s="316"/>
      <c r="L541" s="316"/>
      <c r="M541" s="316"/>
      <c r="N541" s="316"/>
      <c r="O541" s="289"/>
      <c r="P541" s="316"/>
      <c r="Q541" s="290"/>
      <c r="R541" s="290"/>
      <c r="S541" s="290"/>
      <c r="T541" s="290"/>
      <c r="U541" s="290"/>
      <c r="V541" s="291"/>
      <c r="W541" s="292"/>
      <c r="X541" s="293"/>
      <c r="Y541" s="305"/>
      <c r="Z541" s="305"/>
      <c r="AA541" s="309"/>
      <c r="AB541" s="309"/>
      <c r="AC541" s="309"/>
      <c r="AD541" s="309"/>
      <c r="AE541" s="309"/>
      <c r="AF541" s="309"/>
      <c r="AG541" s="309"/>
      <c r="AH541" s="311"/>
      <c r="AI541" s="311"/>
      <c r="AJ541" s="311"/>
      <c r="AK541" s="311"/>
      <c r="AL541" s="311"/>
      <c r="AM541" s="309"/>
      <c r="AN541" s="309"/>
      <c r="AO541" s="309"/>
      <c r="AP541" s="311"/>
      <c r="AQ541" s="311"/>
      <c r="AR541" s="311"/>
      <c r="AS541" s="313"/>
    </row>
    <row r="542" spans="1:45" s="314" customFormat="1" ht="15" x14ac:dyDescent="0.15">
      <c r="A542" s="333"/>
      <c r="B542" s="334"/>
      <c r="C542" s="334"/>
      <c r="D542" s="284" t="s">
        <v>23</v>
      </c>
      <c r="E542" s="286" t="s">
        <v>553</v>
      </c>
      <c r="F542" s="467"/>
      <c r="G542" s="431"/>
      <c r="H542" s="455"/>
      <c r="I542" s="316"/>
      <c r="J542" s="315"/>
      <c r="K542" s="316"/>
      <c r="L542" s="316"/>
      <c r="M542" s="316"/>
      <c r="N542" s="316"/>
      <c r="O542" s="289"/>
      <c r="P542" s="316"/>
      <c r="Q542" s="290"/>
      <c r="R542" s="290"/>
      <c r="S542" s="290"/>
      <c r="T542" s="290"/>
      <c r="U542" s="290"/>
      <c r="V542" s="291"/>
      <c r="W542" s="292"/>
      <c r="X542" s="293"/>
      <c r="Y542" s="305"/>
      <c r="Z542" s="305"/>
      <c r="AA542" s="309"/>
      <c r="AB542" s="309"/>
      <c r="AC542" s="309"/>
      <c r="AD542" s="309"/>
      <c r="AE542" s="309"/>
      <c r="AF542" s="309"/>
      <c r="AG542" s="309"/>
      <c r="AH542" s="311"/>
      <c r="AI542" s="311"/>
      <c r="AJ542" s="311"/>
      <c r="AK542" s="311"/>
      <c r="AL542" s="311"/>
      <c r="AM542" s="309"/>
      <c r="AN542" s="309"/>
      <c r="AO542" s="309"/>
      <c r="AP542" s="311"/>
      <c r="AQ542" s="311"/>
      <c r="AR542" s="311"/>
      <c r="AS542" s="313"/>
    </row>
    <row r="543" spans="1:45" s="314" customFormat="1" ht="16" thickBot="1" x14ac:dyDescent="0.2">
      <c r="A543" s="337"/>
      <c r="B543" s="338"/>
      <c r="C543" s="338"/>
      <c r="D543" s="320" t="s">
        <v>23</v>
      </c>
      <c r="E543" s="321" t="s">
        <v>553</v>
      </c>
      <c r="F543" s="468"/>
      <c r="G543" s="432"/>
      <c r="H543" s="456"/>
      <c r="I543" s="323"/>
      <c r="J543" s="323"/>
      <c r="K543" s="323"/>
      <c r="L543" s="323"/>
      <c r="M543" s="323"/>
      <c r="N543" s="323"/>
      <c r="O543" s="322"/>
      <c r="P543" s="323"/>
      <c r="Q543" s="324"/>
      <c r="R543" s="324"/>
      <c r="S543" s="324"/>
      <c r="T543" s="324"/>
      <c r="U543" s="324"/>
      <c r="V543" s="325"/>
      <c r="W543" s="326"/>
      <c r="X543" s="327"/>
      <c r="Y543" s="305"/>
      <c r="Z543" s="305"/>
      <c r="AA543" s="309"/>
      <c r="AB543" s="309"/>
      <c r="AC543" s="309"/>
      <c r="AD543" s="309"/>
      <c r="AE543" s="309"/>
      <c r="AF543" s="309"/>
      <c r="AG543" s="309"/>
      <c r="AH543" s="311"/>
      <c r="AI543" s="311"/>
      <c r="AJ543" s="311"/>
      <c r="AK543" s="311"/>
      <c r="AL543" s="311"/>
      <c r="AM543" s="309"/>
      <c r="AN543" s="309"/>
      <c r="AO543" s="309"/>
      <c r="AP543" s="311"/>
      <c r="AQ543" s="311"/>
      <c r="AR543" s="311"/>
      <c r="AS543" s="313"/>
    </row>
    <row r="544" spans="1:45" s="329" customFormat="1" ht="248" thickBot="1" x14ac:dyDescent="0.2">
      <c r="A544" s="283" t="s">
        <v>701</v>
      </c>
      <c r="B544" s="283" t="s">
        <v>546</v>
      </c>
      <c r="C544" s="283" t="s">
        <v>284</v>
      </c>
      <c r="D544" s="284" t="s">
        <v>24</v>
      </c>
      <c r="E544" s="285" t="s">
        <v>25</v>
      </c>
      <c r="F544" s="467" t="s">
        <v>739</v>
      </c>
      <c r="G544" s="429" t="s">
        <v>991</v>
      </c>
      <c r="H544" s="452" t="s">
        <v>1188</v>
      </c>
      <c r="I544" s="286"/>
      <c r="J544" s="287"/>
      <c r="K544" s="286"/>
      <c r="L544" s="288"/>
      <c r="M544" s="288"/>
      <c r="N544" s="288"/>
      <c r="O544" s="289"/>
      <c r="P544" s="286"/>
      <c r="Q544" s="290"/>
      <c r="R544" s="290"/>
      <c r="S544" s="290"/>
      <c r="T544" s="290"/>
      <c r="U544" s="290"/>
      <c r="V544" s="291"/>
      <c r="W544" s="292"/>
      <c r="X544" s="293"/>
      <c r="Y544" s="305"/>
      <c r="Z544" s="305"/>
      <c r="AA544" s="309"/>
      <c r="AB544" s="309"/>
      <c r="AC544" s="309"/>
      <c r="AD544" s="309"/>
      <c r="AE544" s="309"/>
      <c r="AF544" s="309"/>
      <c r="AG544" s="309"/>
      <c r="AH544" s="311"/>
      <c r="AI544" s="311"/>
      <c r="AJ544" s="311"/>
      <c r="AK544" s="311"/>
      <c r="AL544" s="311"/>
      <c r="AM544" s="309"/>
      <c r="AN544" s="309"/>
      <c r="AO544" s="309"/>
      <c r="AP544" s="311"/>
      <c r="AQ544" s="311"/>
      <c r="AR544" s="311"/>
      <c r="AS544" s="328"/>
    </row>
    <row r="545" spans="1:45" s="331" customFormat="1" ht="52" x14ac:dyDescent="0.15">
      <c r="A545" s="302"/>
      <c r="B545" s="303"/>
      <c r="C545" s="303"/>
      <c r="D545" s="284" t="s">
        <v>24</v>
      </c>
      <c r="E545" s="285" t="s">
        <v>16</v>
      </c>
      <c r="F545" s="467" t="s">
        <v>739</v>
      </c>
      <c r="G545" s="430" t="s">
        <v>1034</v>
      </c>
      <c r="H545" s="452" t="s">
        <v>1189</v>
      </c>
      <c r="I545" s="286"/>
      <c r="J545" s="304"/>
      <c r="K545" s="286"/>
      <c r="L545" s="288"/>
      <c r="M545" s="288"/>
      <c r="N545" s="288"/>
      <c r="O545" s="289"/>
      <c r="P545" s="286"/>
      <c r="Q545" s="290"/>
      <c r="R545" s="290"/>
      <c r="S545" s="290"/>
      <c r="T545" s="290"/>
      <c r="U545" s="290"/>
      <c r="V545" s="291"/>
      <c r="W545" s="292"/>
      <c r="X545" s="293"/>
      <c r="Y545" s="305"/>
      <c r="Z545" s="305"/>
      <c r="AA545" s="309"/>
      <c r="AB545" s="309"/>
      <c r="AC545" s="309"/>
      <c r="AD545" s="309"/>
      <c r="AE545" s="309"/>
      <c r="AF545" s="309"/>
      <c r="AG545" s="309"/>
      <c r="AH545" s="311"/>
      <c r="AI545" s="311"/>
      <c r="AJ545" s="311"/>
      <c r="AK545" s="311"/>
      <c r="AL545" s="311"/>
      <c r="AM545" s="309"/>
      <c r="AN545" s="309"/>
      <c r="AO545" s="309"/>
      <c r="AP545" s="311"/>
      <c r="AQ545" s="311"/>
      <c r="AR545" s="311"/>
      <c r="AS545" s="330"/>
    </row>
    <row r="546" spans="1:45" s="314" customFormat="1" x14ac:dyDescent="0.15">
      <c r="A546" s="302"/>
      <c r="B546" s="303"/>
      <c r="C546" s="303"/>
      <c r="D546" s="284" t="s">
        <v>24</v>
      </c>
      <c r="E546" s="286" t="s">
        <v>553</v>
      </c>
      <c r="F546" s="467"/>
      <c r="G546" s="431"/>
      <c r="H546" s="455"/>
      <c r="I546" s="286"/>
      <c r="J546" s="304"/>
      <c r="K546" s="286"/>
      <c r="L546" s="288"/>
      <c r="M546" s="288"/>
      <c r="N546" s="288"/>
      <c r="O546" s="289"/>
      <c r="P546" s="286"/>
      <c r="Q546" s="290"/>
      <c r="R546" s="290"/>
      <c r="S546" s="290"/>
      <c r="T546" s="290"/>
      <c r="U546" s="290"/>
      <c r="V546" s="285"/>
      <c r="W546" s="292"/>
      <c r="X546" s="293"/>
      <c r="Y546" s="305"/>
      <c r="Z546" s="305"/>
      <c r="AA546" s="309"/>
      <c r="AB546" s="309"/>
      <c r="AC546" s="309"/>
      <c r="AD546" s="309"/>
      <c r="AE546" s="309"/>
      <c r="AF546" s="309"/>
      <c r="AG546" s="309"/>
      <c r="AH546" s="311"/>
      <c r="AI546" s="311"/>
      <c r="AJ546" s="311"/>
      <c r="AK546" s="311"/>
      <c r="AL546" s="311"/>
      <c r="AM546" s="309"/>
      <c r="AN546" s="309"/>
      <c r="AO546" s="309"/>
      <c r="AP546" s="311"/>
      <c r="AQ546" s="311"/>
      <c r="AR546" s="311"/>
      <c r="AS546" s="313"/>
    </row>
    <row r="547" spans="1:45" s="314" customFormat="1" x14ac:dyDescent="0.15">
      <c r="A547" s="302"/>
      <c r="B547" s="303"/>
      <c r="C547" s="303"/>
      <c r="D547" s="284" t="s">
        <v>24</v>
      </c>
      <c r="E547" s="286" t="s">
        <v>553</v>
      </c>
      <c r="F547" s="467"/>
      <c r="G547" s="431"/>
      <c r="H547" s="455"/>
      <c r="I547" s="286"/>
      <c r="J547" s="315"/>
      <c r="K547" s="286"/>
      <c r="L547" s="288"/>
      <c r="M547" s="288"/>
      <c r="N547" s="288"/>
      <c r="O547" s="289"/>
      <c r="P547" s="286"/>
      <c r="Q547" s="290"/>
      <c r="R547" s="290"/>
      <c r="S547" s="290"/>
      <c r="T547" s="290"/>
      <c r="U547" s="290"/>
      <c r="V547" s="285"/>
      <c r="W547" s="292"/>
      <c r="X547" s="293"/>
      <c r="Y547" s="305"/>
      <c r="Z547" s="305"/>
      <c r="AA547" s="309"/>
      <c r="AB547" s="309"/>
      <c r="AC547" s="309"/>
      <c r="AD547" s="309"/>
      <c r="AE547" s="309"/>
      <c r="AF547" s="309"/>
      <c r="AG547" s="309"/>
      <c r="AH547" s="311"/>
      <c r="AI547" s="311"/>
      <c r="AJ547" s="311"/>
      <c r="AK547" s="311"/>
      <c r="AL547" s="311"/>
      <c r="AM547" s="309"/>
      <c r="AN547" s="309"/>
      <c r="AO547" s="309"/>
      <c r="AP547" s="311"/>
      <c r="AQ547" s="311"/>
      <c r="AR547" s="311"/>
      <c r="AS547" s="313"/>
    </row>
    <row r="548" spans="1:45" s="314" customFormat="1" x14ac:dyDescent="0.15">
      <c r="A548" s="302"/>
      <c r="B548" s="303"/>
      <c r="C548" s="303"/>
      <c r="D548" s="284" t="s">
        <v>24</v>
      </c>
      <c r="E548" s="286" t="s">
        <v>553</v>
      </c>
      <c r="F548" s="467"/>
      <c r="G548" s="431"/>
      <c r="H548" s="455"/>
      <c r="I548" s="286"/>
      <c r="J548" s="315"/>
      <c r="K548" s="286"/>
      <c r="L548" s="288"/>
      <c r="M548" s="288"/>
      <c r="N548" s="288"/>
      <c r="O548" s="289"/>
      <c r="P548" s="286"/>
      <c r="Q548" s="290"/>
      <c r="R548" s="290"/>
      <c r="S548" s="290"/>
      <c r="T548" s="290"/>
      <c r="U548" s="290"/>
      <c r="V548" s="285"/>
      <c r="W548" s="292"/>
      <c r="X548" s="293"/>
      <c r="Y548" s="305"/>
      <c r="Z548" s="305"/>
      <c r="AA548" s="309"/>
      <c r="AB548" s="309"/>
      <c r="AC548" s="309"/>
      <c r="AD548" s="309"/>
      <c r="AE548" s="309"/>
      <c r="AF548" s="309"/>
      <c r="AG548" s="309"/>
      <c r="AH548" s="311"/>
      <c r="AI548" s="311"/>
      <c r="AJ548" s="311"/>
      <c r="AK548" s="311"/>
      <c r="AL548" s="311"/>
      <c r="AM548" s="309"/>
      <c r="AN548" s="309"/>
      <c r="AO548" s="309"/>
      <c r="AP548" s="311"/>
      <c r="AQ548" s="311"/>
      <c r="AR548" s="311"/>
      <c r="AS548" s="313"/>
    </row>
    <row r="549" spans="1:45" s="314" customFormat="1" ht="15" x14ac:dyDescent="0.15">
      <c r="A549" s="332"/>
      <c r="B549" s="332"/>
      <c r="C549" s="332"/>
      <c r="D549" s="284" t="s">
        <v>23</v>
      </c>
      <c r="E549" s="285" t="s">
        <v>25</v>
      </c>
      <c r="F549" s="467"/>
      <c r="G549" s="431"/>
      <c r="H549" s="455"/>
      <c r="I549" s="316"/>
      <c r="J549" s="315"/>
      <c r="K549" s="316"/>
      <c r="L549" s="316"/>
      <c r="M549" s="316"/>
      <c r="N549" s="316"/>
      <c r="O549" s="317"/>
      <c r="P549" s="316"/>
      <c r="Q549" s="290"/>
      <c r="R549" s="290"/>
      <c r="S549" s="290"/>
      <c r="T549" s="290"/>
      <c r="U549" s="290"/>
      <c r="V549" s="291"/>
      <c r="W549" s="292"/>
      <c r="X549" s="293"/>
      <c r="Y549" s="305"/>
      <c r="Z549" s="305"/>
      <c r="AA549" s="309"/>
      <c r="AB549" s="309"/>
      <c r="AC549" s="309"/>
      <c r="AD549" s="309"/>
      <c r="AE549" s="309"/>
      <c r="AF549" s="309"/>
      <c r="AG549" s="309"/>
      <c r="AH549" s="311"/>
      <c r="AI549" s="311"/>
      <c r="AJ549" s="311"/>
      <c r="AK549" s="311"/>
      <c r="AL549" s="311"/>
      <c r="AM549" s="309"/>
      <c r="AN549" s="309"/>
      <c r="AO549" s="309"/>
      <c r="AP549" s="311"/>
      <c r="AQ549" s="311"/>
      <c r="AR549" s="311"/>
      <c r="AS549" s="313"/>
    </row>
    <row r="550" spans="1:45" s="314" customFormat="1" ht="15" x14ac:dyDescent="0.15">
      <c r="A550" s="333"/>
      <c r="B550" s="334"/>
      <c r="C550" s="334"/>
      <c r="D550" s="284" t="s">
        <v>23</v>
      </c>
      <c r="E550" s="285" t="s">
        <v>16</v>
      </c>
      <c r="F550" s="467"/>
      <c r="G550" s="431"/>
      <c r="H550" s="455"/>
      <c r="I550" s="316"/>
      <c r="J550" s="315"/>
      <c r="K550" s="316"/>
      <c r="L550" s="316"/>
      <c r="M550" s="316"/>
      <c r="N550" s="316"/>
      <c r="O550" s="289"/>
      <c r="P550" s="316"/>
      <c r="Q550" s="290"/>
      <c r="R550" s="290"/>
      <c r="S550" s="290"/>
      <c r="T550" s="290"/>
      <c r="U550" s="290"/>
      <c r="V550" s="291"/>
      <c r="W550" s="292"/>
      <c r="X550" s="293"/>
      <c r="Y550" s="305"/>
      <c r="Z550" s="305"/>
      <c r="AA550" s="309"/>
      <c r="AB550" s="309"/>
      <c r="AC550" s="309"/>
      <c r="AD550" s="309"/>
      <c r="AE550" s="309"/>
      <c r="AF550" s="309"/>
      <c r="AG550" s="309"/>
      <c r="AH550" s="311"/>
      <c r="AI550" s="311"/>
      <c r="AJ550" s="311"/>
      <c r="AK550" s="311"/>
      <c r="AL550" s="311"/>
      <c r="AM550" s="309"/>
      <c r="AN550" s="309"/>
      <c r="AO550" s="309"/>
      <c r="AP550" s="311"/>
      <c r="AQ550" s="311"/>
      <c r="AR550" s="311"/>
      <c r="AS550" s="313"/>
    </row>
    <row r="551" spans="1:45" s="314" customFormat="1" ht="15" x14ac:dyDescent="0.15">
      <c r="A551" s="333"/>
      <c r="B551" s="334"/>
      <c r="C551" s="334"/>
      <c r="D551" s="284" t="s">
        <v>23</v>
      </c>
      <c r="E551" s="286" t="s">
        <v>553</v>
      </c>
      <c r="F551" s="467"/>
      <c r="G551" s="431"/>
      <c r="H551" s="455"/>
      <c r="I551" s="316"/>
      <c r="J551" s="315"/>
      <c r="K551" s="316"/>
      <c r="L551" s="316"/>
      <c r="M551" s="316"/>
      <c r="N551" s="316"/>
      <c r="O551" s="289"/>
      <c r="P551" s="316"/>
      <c r="Q551" s="290"/>
      <c r="R551" s="290"/>
      <c r="S551" s="290"/>
      <c r="T551" s="290"/>
      <c r="U551" s="290"/>
      <c r="V551" s="291"/>
      <c r="W551" s="292"/>
      <c r="X551" s="293"/>
      <c r="Y551" s="305"/>
      <c r="Z551" s="305"/>
      <c r="AA551" s="309"/>
      <c r="AB551" s="309"/>
      <c r="AC551" s="309"/>
      <c r="AD551" s="309"/>
      <c r="AE551" s="309"/>
      <c r="AF551" s="309"/>
      <c r="AG551" s="309"/>
      <c r="AH551" s="311"/>
      <c r="AI551" s="311"/>
      <c r="AJ551" s="311"/>
      <c r="AK551" s="311"/>
      <c r="AL551" s="311"/>
      <c r="AM551" s="309"/>
      <c r="AN551" s="309"/>
      <c r="AO551" s="309"/>
      <c r="AP551" s="311"/>
      <c r="AQ551" s="311"/>
      <c r="AR551" s="311"/>
      <c r="AS551" s="313"/>
    </row>
    <row r="552" spans="1:45" s="314" customFormat="1" ht="15" x14ac:dyDescent="0.15">
      <c r="A552" s="333"/>
      <c r="B552" s="334"/>
      <c r="C552" s="334"/>
      <c r="D552" s="284" t="s">
        <v>23</v>
      </c>
      <c r="E552" s="286" t="s">
        <v>553</v>
      </c>
      <c r="F552" s="467"/>
      <c r="G552" s="431"/>
      <c r="H552" s="455"/>
      <c r="I552" s="316"/>
      <c r="J552" s="315"/>
      <c r="K552" s="316"/>
      <c r="L552" s="316"/>
      <c r="M552" s="316"/>
      <c r="N552" s="316"/>
      <c r="O552" s="289"/>
      <c r="P552" s="316"/>
      <c r="Q552" s="290"/>
      <c r="R552" s="290"/>
      <c r="S552" s="290"/>
      <c r="T552" s="290"/>
      <c r="U552" s="290"/>
      <c r="V552" s="291"/>
      <c r="W552" s="292"/>
      <c r="X552" s="293"/>
      <c r="Y552" s="305"/>
      <c r="Z552" s="305"/>
      <c r="AA552" s="309"/>
      <c r="AB552" s="309"/>
      <c r="AC552" s="309"/>
      <c r="AD552" s="309"/>
      <c r="AE552" s="309"/>
      <c r="AF552" s="309"/>
      <c r="AG552" s="309"/>
      <c r="AH552" s="311"/>
      <c r="AI552" s="311"/>
      <c r="AJ552" s="311"/>
      <c r="AK552" s="311"/>
      <c r="AL552" s="311"/>
      <c r="AM552" s="309"/>
      <c r="AN552" s="309"/>
      <c r="AO552" s="309"/>
      <c r="AP552" s="311"/>
      <c r="AQ552" s="311"/>
      <c r="AR552" s="311"/>
      <c r="AS552" s="313"/>
    </row>
    <row r="553" spans="1:45" s="314" customFormat="1" ht="16" thickBot="1" x14ac:dyDescent="0.2">
      <c r="A553" s="337"/>
      <c r="B553" s="338"/>
      <c r="C553" s="338"/>
      <c r="D553" s="320" t="s">
        <v>23</v>
      </c>
      <c r="E553" s="321" t="s">
        <v>553</v>
      </c>
      <c r="F553" s="468"/>
      <c r="G553" s="432"/>
      <c r="H553" s="456"/>
      <c r="I553" s="323"/>
      <c r="J553" s="323"/>
      <c r="K553" s="323"/>
      <c r="L553" s="323"/>
      <c r="M553" s="323"/>
      <c r="N553" s="323"/>
      <c r="O553" s="322"/>
      <c r="P553" s="323"/>
      <c r="Q553" s="324"/>
      <c r="R553" s="324"/>
      <c r="S553" s="324"/>
      <c r="T553" s="324"/>
      <c r="U553" s="324"/>
      <c r="V553" s="325"/>
      <c r="W553" s="326"/>
      <c r="X553" s="327"/>
      <c r="Y553" s="305"/>
      <c r="Z553" s="305"/>
      <c r="AA553" s="309"/>
      <c r="AB553" s="309"/>
      <c r="AC553" s="309"/>
      <c r="AD553" s="309"/>
      <c r="AE553" s="309"/>
      <c r="AF553" s="309"/>
      <c r="AG553" s="309"/>
      <c r="AH553" s="311"/>
      <c r="AI553" s="311"/>
      <c r="AJ553" s="311"/>
      <c r="AK553" s="311"/>
      <c r="AL553" s="311"/>
      <c r="AM553" s="309"/>
      <c r="AN553" s="309"/>
      <c r="AO553" s="309"/>
      <c r="AP553" s="311"/>
      <c r="AQ553" s="311"/>
      <c r="AR553" s="311"/>
      <c r="AS553" s="313"/>
    </row>
    <row r="554" spans="1:45" s="329" customFormat="1" ht="248" thickBot="1" x14ac:dyDescent="0.2">
      <c r="A554" s="283" t="s">
        <v>701</v>
      </c>
      <c r="B554" s="283" t="s">
        <v>546</v>
      </c>
      <c r="C554" s="283" t="s">
        <v>285</v>
      </c>
      <c r="D554" s="284" t="s">
        <v>24</v>
      </c>
      <c r="E554" s="285" t="s">
        <v>25</v>
      </c>
      <c r="F554" s="467"/>
      <c r="G554" s="429"/>
      <c r="H554" s="452"/>
      <c r="I554" s="286"/>
      <c r="J554" s="287"/>
      <c r="K554" s="286"/>
      <c r="L554" s="288"/>
      <c r="M554" s="288"/>
      <c r="N554" s="288"/>
      <c r="O554" s="289"/>
      <c r="P554" s="286"/>
      <c r="Q554" s="290"/>
      <c r="R554" s="290"/>
      <c r="S554" s="290"/>
      <c r="T554" s="290"/>
      <c r="U554" s="290"/>
      <c r="V554" s="291"/>
      <c r="W554" s="292"/>
      <c r="X554" s="293"/>
      <c r="Y554" s="305"/>
      <c r="Z554" s="305"/>
      <c r="AA554" s="309"/>
      <c r="AB554" s="309"/>
      <c r="AC554" s="309"/>
      <c r="AD554" s="309"/>
      <c r="AE554" s="309"/>
      <c r="AF554" s="309"/>
      <c r="AG554" s="309"/>
      <c r="AH554" s="311"/>
      <c r="AI554" s="311"/>
      <c r="AJ554" s="311"/>
      <c r="AK554" s="311"/>
      <c r="AL554" s="311"/>
      <c r="AM554" s="309"/>
      <c r="AN554" s="309"/>
      <c r="AO554" s="309"/>
      <c r="AP554" s="311"/>
      <c r="AQ554" s="311"/>
      <c r="AR554" s="311"/>
      <c r="AS554" s="328"/>
    </row>
    <row r="555" spans="1:45" s="331" customFormat="1" ht="39" x14ac:dyDescent="0.15">
      <c r="A555" s="302"/>
      <c r="B555" s="303"/>
      <c r="C555" s="303"/>
      <c r="D555" s="284" t="s">
        <v>24</v>
      </c>
      <c r="E555" s="285" t="s">
        <v>16</v>
      </c>
      <c r="F555" s="467" t="s">
        <v>739</v>
      </c>
      <c r="G555" s="429" t="s">
        <v>847</v>
      </c>
      <c r="H555" s="452" t="s">
        <v>1022</v>
      </c>
      <c r="I555" s="286"/>
      <c r="J555" s="304"/>
      <c r="K555" s="286"/>
      <c r="L555" s="288"/>
      <c r="M555" s="288"/>
      <c r="N555" s="288"/>
      <c r="O555" s="289"/>
      <c r="P555" s="286"/>
      <c r="Q555" s="290"/>
      <c r="R555" s="290"/>
      <c r="S555" s="290"/>
      <c r="T555" s="290"/>
      <c r="U555" s="290"/>
      <c r="V555" s="291"/>
      <c r="W555" s="292"/>
      <c r="X555" s="293"/>
      <c r="Y555" s="305"/>
      <c r="Z555" s="305"/>
      <c r="AA555" s="309"/>
      <c r="AB555" s="309"/>
      <c r="AC555" s="309"/>
      <c r="AD555" s="309"/>
      <c r="AE555" s="309"/>
      <c r="AF555" s="309"/>
      <c r="AG555" s="309"/>
      <c r="AH555" s="311"/>
      <c r="AI555" s="311"/>
      <c r="AJ555" s="311"/>
      <c r="AK555" s="311"/>
      <c r="AL555" s="311"/>
      <c r="AM555" s="309"/>
      <c r="AN555" s="309"/>
      <c r="AO555" s="309"/>
      <c r="AP555" s="311"/>
      <c r="AQ555" s="311"/>
      <c r="AR555" s="311"/>
      <c r="AS555" s="330"/>
    </row>
    <row r="556" spans="1:45" s="314" customFormat="1" ht="15" x14ac:dyDescent="0.15">
      <c r="A556" s="302"/>
      <c r="B556" s="303"/>
      <c r="C556" s="303"/>
      <c r="D556" s="284" t="s">
        <v>24</v>
      </c>
      <c r="E556" s="286" t="s">
        <v>25</v>
      </c>
      <c r="F556" s="467"/>
      <c r="G556" s="429"/>
      <c r="H556" s="452"/>
      <c r="I556" s="286"/>
      <c r="J556" s="304"/>
      <c r="K556" s="286"/>
      <c r="L556" s="288"/>
      <c r="M556" s="288"/>
      <c r="N556" s="288"/>
      <c r="O556" s="289"/>
      <c r="P556" s="286"/>
      <c r="Q556" s="290"/>
      <c r="R556" s="290"/>
      <c r="S556" s="290"/>
      <c r="T556" s="290"/>
      <c r="U556" s="290"/>
      <c r="V556" s="285"/>
      <c r="W556" s="292"/>
      <c r="X556" s="293"/>
      <c r="Y556" s="305"/>
      <c r="Z556" s="305"/>
      <c r="AA556" s="309"/>
      <c r="AB556" s="309"/>
      <c r="AC556" s="309"/>
      <c r="AD556" s="309"/>
      <c r="AE556" s="309"/>
      <c r="AF556" s="309"/>
      <c r="AG556" s="309"/>
      <c r="AH556" s="311"/>
      <c r="AI556" s="311"/>
      <c r="AJ556" s="311"/>
      <c r="AK556" s="311"/>
      <c r="AL556" s="311"/>
      <c r="AM556" s="309"/>
      <c r="AN556" s="309"/>
      <c r="AO556" s="309"/>
      <c r="AP556" s="311"/>
      <c r="AQ556" s="311"/>
      <c r="AR556" s="311"/>
      <c r="AS556" s="313"/>
    </row>
    <row r="557" spans="1:45" s="314" customFormat="1" ht="39" x14ac:dyDescent="0.15">
      <c r="A557" s="302"/>
      <c r="B557" s="303"/>
      <c r="C557" s="303"/>
      <c r="D557" s="284" t="s">
        <v>24</v>
      </c>
      <c r="E557" s="286" t="s">
        <v>16</v>
      </c>
      <c r="F557" s="467" t="s">
        <v>739</v>
      </c>
      <c r="G557" s="429" t="s">
        <v>847</v>
      </c>
      <c r="H557" s="452" t="s">
        <v>1023</v>
      </c>
      <c r="I557" s="286"/>
      <c r="J557" s="315"/>
      <c r="K557" s="286"/>
      <c r="L557" s="288"/>
      <c r="M557" s="288"/>
      <c r="N557" s="288"/>
      <c r="O557" s="289"/>
      <c r="P557" s="286"/>
      <c r="Q557" s="290"/>
      <c r="R557" s="290"/>
      <c r="S557" s="290"/>
      <c r="T557" s="290"/>
      <c r="U557" s="290"/>
      <c r="V557" s="285"/>
      <c r="W557" s="292"/>
      <c r="X557" s="293"/>
      <c r="Y557" s="305"/>
      <c r="Z557" s="305"/>
      <c r="AA557" s="309"/>
      <c r="AB557" s="309"/>
      <c r="AC557" s="309"/>
      <c r="AD557" s="309"/>
      <c r="AE557" s="309"/>
      <c r="AF557" s="309"/>
      <c r="AG557" s="309"/>
      <c r="AH557" s="311"/>
      <c r="AI557" s="311"/>
      <c r="AJ557" s="311"/>
      <c r="AK557" s="311"/>
      <c r="AL557" s="311"/>
      <c r="AM557" s="309"/>
      <c r="AN557" s="309"/>
      <c r="AO557" s="309"/>
      <c r="AP557" s="311"/>
      <c r="AQ557" s="311"/>
      <c r="AR557" s="311"/>
      <c r="AS557" s="313"/>
    </row>
    <row r="558" spans="1:45" s="314" customFormat="1" x14ac:dyDescent="0.15">
      <c r="A558" s="302"/>
      <c r="B558" s="303"/>
      <c r="C558" s="303"/>
      <c r="D558" s="284" t="s">
        <v>24</v>
      </c>
      <c r="E558" s="286" t="s">
        <v>553</v>
      </c>
      <c r="F558" s="467"/>
      <c r="G558" s="431"/>
      <c r="H558" s="455"/>
      <c r="I558" s="286"/>
      <c r="J558" s="315"/>
      <c r="K558" s="286"/>
      <c r="L558" s="288"/>
      <c r="M558" s="288"/>
      <c r="N558" s="288"/>
      <c r="O558" s="289"/>
      <c r="P558" s="286"/>
      <c r="Q558" s="290"/>
      <c r="R558" s="290"/>
      <c r="S558" s="290"/>
      <c r="T558" s="290"/>
      <c r="U558" s="290"/>
      <c r="V558" s="285"/>
      <c r="W558" s="292"/>
      <c r="X558" s="293"/>
      <c r="Y558" s="305"/>
      <c r="Z558" s="305"/>
      <c r="AA558" s="309"/>
      <c r="AB558" s="309"/>
      <c r="AC558" s="309"/>
      <c r="AD558" s="309"/>
      <c r="AE558" s="309"/>
      <c r="AF558" s="309"/>
      <c r="AG558" s="309"/>
      <c r="AH558" s="311"/>
      <c r="AI558" s="311"/>
      <c r="AJ558" s="311"/>
      <c r="AK558" s="311"/>
      <c r="AL558" s="311"/>
      <c r="AM558" s="309"/>
      <c r="AN558" s="309"/>
      <c r="AO558" s="309"/>
      <c r="AP558" s="311"/>
      <c r="AQ558" s="311"/>
      <c r="AR558" s="311"/>
      <c r="AS558" s="313"/>
    </row>
    <row r="559" spans="1:45" s="314" customFormat="1" x14ac:dyDescent="0.15">
      <c r="A559" s="283"/>
      <c r="B559" s="283"/>
      <c r="C559" s="283"/>
      <c r="D559" s="284" t="s">
        <v>23</v>
      </c>
      <c r="E559" s="285" t="s">
        <v>25</v>
      </c>
      <c r="F559" s="467"/>
      <c r="G559" s="431"/>
      <c r="H559" s="455"/>
      <c r="I559" s="316"/>
      <c r="J559" s="315"/>
      <c r="K559" s="316"/>
      <c r="L559" s="316"/>
      <c r="M559" s="316"/>
      <c r="N559" s="316"/>
      <c r="O559" s="317"/>
      <c r="P559" s="316"/>
      <c r="Q559" s="290"/>
      <c r="R559" s="290"/>
      <c r="S559" s="290"/>
      <c r="T559" s="290"/>
      <c r="U559" s="290"/>
      <c r="V559" s="291"/>
      <c r="W559" s="292"/>
      <c r="X559" s="293"/>
      <c r="Y559" s="305"/>
      <c r="Z559" s="305"/>
      <c r="AA559" s="309"/>
      <c r="AB559" s="309"/>
      <c r="AC559" s="309"/>
      <c r="AD559" s="309"/>
      <c r="AE559" s="309"/>
      <c r="AF559" s="309"/>
      <c r="AG559" s="309"/>
      <c r="AH559" s="311"/>
      <c r="AI559" s="311"/>
      <c r="AJ559" s="311"/>
      <c r="AK559" s="311"/>
      <c r="AL559" s="311"/>
      <c r="AM559" s="309"/>
      <c r="AN559" s="309"/>
      <c r="AO559" s="309"/>
      <c r="AP559" s="311"/>
      <c r="AQ559" s="311"/>
      <c r="AR559" s="311"/>
      <c r="AS559" s="313"/>
    </row>
    <row r="560" spans="1:45" s="314" customFormat="1" x14ac:dyDescent="0.15">
      <c r="A560" s="302"/>
      <c r="B560" s="303"/>
      <c r="C560" s="303"/>
      <c r="D560" s="284" t="s">
        <v>23</v>
      </c>
      <c r="E560" s="285" t="s">
        <v>16</v>
      </c>
      <c r="F560" s="467"/>
      <c r="G560" s="431"/>
      <c r="H560" s="455"/>
      <c r="I560" s="316"/>
      <c r="J560" s="315"/>
      <c r="K560" s="316"/>
      <c r="L560" s="316"/>
      <c r="M560" s="316"/>
      <c r="N560" s="316"/>
      <c r="O560" s="289"/>
      <c r="P560" s="316"/>
      <c r="Q560" s="290"/>
      <c r="R560" s="290"/>
      <c r="S560" s="290"/>
      <c r="T560" s="290"/>
      <c r="U560" s="290"/>
      <c r="V560" s="291"/>
      <c r="W560" s="292"/>
      <c r="X560" s="293"/>
      <c r="Y560" s="305"/>
      <c r="Z560" s="305"/>
      <c r="AA560" s="309"/>
      <c r="AB560" s="309"/>
      <c r="AC560" s="309"/>
      <c r="AD560" s="309"/>
      <c r="AE560" s="309"/>
      <c r="AF560" s="309"/>
      <c r="AG560" s="309"/>
      <c r="AH560" s="311"/>
      <c r="AI560" s="311"/>
      <c r="AJ560" s="311"/>
      <c r="AK560" s="311"/>
      <c r="AL560" s="311"/>
      <c r="AM560" s="309"/>
      <c r="AN560" s="309"/>
      <c r="AO560" s="309"/>
      <c r="AP560" s="311"/>
      <c r="AQ560" s="311"/>
      <c r="AR560" s="311"/>
      <c r="AS560" s="313"/>
    </row>
    <row r="561" spans="1:45" s="314" customFormat="1" x14ac:dyDescent="0.15">
      <c r="A561" s="302"/>
      <c r="B561" s="303"/>
      <c r="C561" s="303"/>
      <c r="D561" s="284" t="s">
        <v>23</v>
      </c>
      <c r="E561" s="286" t="s">
        <v>553</v>
      </c>
      <c r="F561" s="467"/>
      <c r="G561" s="431"/>
      <c r="H561" s="455"/>
      <c r="I561" s="316"/>
      <c r="J561" s="315"/>
      <c r="K561" s="316"/>
      <c r="L561" s="316"/>
      <c r="M561" s="316"/>
      <c r="N561" s="316"/>
      <c r="O561" s="289"/>
      <c r="P561" s="316"/>
      <c r="Q561" s="290"/>
      <c r="R561" s="290"/>
      <c r="S561" s="290"/>
      <c r="T561" s="290"/>
      <c r="U561" s="290"/>
      <c r="V561" s="291"/>
      <c r="W561" s="292"/>
      <c r="X561" s="293"/>
      <c r="Y561" s="305"/>
      <c r="Z561" s="305"/>
      <c r="AA561" s="309"/>
      <c r="AB561" s="309"/>
      <c r="AC561" s="309"/>
      <c r="AD561" s="309"/>
      <c r="AE561" s="309"/>
      <c r="AF561" s="309"/>
      <c r="AG561" s="309"/>
      <c r="AH561" s="311"/>
      <c r="AI561" s="311"/>
      <c r="AJ561" s="311"/>
      <c r="AK561" s="311"/>
      <c r="AL561" s="311"/>
      <c r="AM561" s="309"/>
      <c r="AN561" s="309"/>
      <c r="AO561" s="309"/>
      <c r="AP561" s="311"/>
      <c r="AQ561" s="311"/>
      <c r="AR561" s="311"/>
      <c r="AS561" s="313"/>
    </row>
    <row r="562" spans="1:45" s="314" customFormat="1" x14ac:dyDescent="0.15">
      <c r="A562" s="302"/>
      <c r="B562" s="303"/>
      <c r="C562" s="303"/>
      <c r="D562" s="284" t="s">
        <v>23</v>
      </c>
      <c r="E562" s="286" t="s">
        <v>553</v>
      </c>
      <c r="F562" s="467"/>
      <c r="G562" s="431"/>
      <c r="H562" s="455"/>
      <c r="I562" s="316"/>
      <c r="J562" s="315"/>
      <c r="K562" s="316"/>
      <c r="L562" s="316"/>
      <c r="M562" s="316"/>
      <c r="N562" s="316"/>
      <c r="O562" s="289"/>
      <c r="P562" s="316"/>
      <c r="Q562" s="290"/>
      <c r="R562" s="290"/>
      <c r="S562" s="290"/>
      <c r="T562" s="290"/>
      <c r="U562" s="290"/>
      <c r="V562" s="291"/>
      <c r="W562" s="292"/>
      <c r="X562" s="293"/>
      <c r="Y562" s="305"/>
      <c r="Z562" s="305"/>
      <c r="AA562" s="309"/>
      <c r="AB562" s="309"/>
      <c r="AC562" s="309"/>
      <c r="AD562" s="309"/>
      <c r="AE562" s="309"/>
      <c r="AF562" s="309"/>
      <c r="AG562" s="309"/>
      <c r="AH562" s="311"/>
      <c r="AI562" s="311"/>
      <c r="AJ562" s="311"/>
      <c r="AK562" s="311"/>
      <c r="AL562" s="311"/>
      <c r="AM562" s="309"/>
      <c r="AN562" s="309"/>
      <c r="AO562" s="309"/>
      <c r="AP562" s="311"/>
      <c r="AQ562" s="311"/>
      <c r="AR562" s="311"/>
      <c r="AS562" s="313"/>
    </row>
    <row r="563" spans="1:45" s="314" customFormat="1" ht="14" thickBot="1" x14ac:dyDescent="0.2">
      <c r="A563" s="318"/>
      <c r="B563" s="319"/>
      <c r="C563" s="319"/>
      <c r="D563" s="320" t="s">
        <v>23</v>
      </c>
      <c r="E563" s="321" t="s">
        <v>553</v>
      </c>
      <c r="F563" s="468"/>
      <c r="G563" s="432"/>
      <c r="H563" s="456"/>
      <c r="I563" s="323"/>
      <c r="J563" s="323"/>
      <c r="K563" s="323"/>
      <c r="L563" s="323"/>
      <c r="M563" s="323"/>
      <c r="N563" s="323"/>
      <c r="O563" s="322"/>
      <c r="P563" s="323"/>
      <c r="Q563" s="324"/>
      <c r="R563" s="324"/>
      <c r="S563" s="324"/>
      <c r="T563" s="324"/>
      <c r="U563" s="324"/>
      <c r="V563" s="325"/>
      <c r="W563" s="326"/>
      <c r="X563" s="327"/>
      <c r="Y563" s="305"/>
      <c r="Z563" s="305"/>
      <c r="AA563" s="309"/>
      <c r="AB563" s="309"/>
      <c r="AC563" s="309"/>
      <c r="AD563" s="309"/>
      <c r="AE563" s="309"/>
      <c r="AF563" s="309"/>
      <c r="AG563" s="309"/>
      <c r="AH563" s="311"/>
      <c r="AI563" s="311"/>
      <c r="AJ563" s="311"/>
      <c r="AK563" s="311"/>
      <c r="AL563" s="311"/>
      <c r="AM563" s="309"/>
      <c r="AN563" s="309"/>
      <c r="AO563" s="309"/>
      <c r="AP563" s="311"/>
      <c r="AQ563" s="311"/>
      <c r="AR563" s="311"/>
      <c r="AS563" s="313"/>
    </row>
    <row r="564" spans="1:45" s="329" customFormat="1" ht="248" thickBot="1" x14ac:dyDescent="0.2">
      <c r="A564" s="283" t="s">
        <v>701</v>
      </c>
      <c r="B564" s="283" t="s">
        <v>546</v>
      </c>
      <c r="C564" s="283" t="s">
        <v>286</v>
      </c>
      <c r="D564" s="284" t="s">
        <v>24</v>
      </c>
      <c r="E564" s="285" t="s">
        <v>25</v>
      </c>
      <c r="F564" s="467"/>
      <c r="G564" s="429"/>
      <c r="H564" s="452"/>
      <c r="I564" s="286"/>
      <c r="J564" s="287"/>
      <c r="K564" s="286"/>
      <c r="L564" s="288"/>
      <c r="M564" s="288"/>
      <c r="N564" s="288"/>
      <c r="O564" s="289"/>
      <c r="P564" s="286"/>
      <c r="Q564" s="290"/>
      <c r="R564" s="290"/>
      <c r="S564" s="290"/>
      <c r="T564" s="290"/>
      <c r="U564" s="290"/>
      <c r="V564" s="291"/>
      <c r="W564" s="292"/>
      <c r="X564" s="293"/>
      <c r="Y564" s="305"/>
      <c r="Z564" s="305"/>
      <c r="AA564" s="309"/>
      <c r="AB564" s="309"/>
      <c r="AC564" s="309"/>
      <c r="AD564" s="309"/>
      <c r="AE564" s="309"/>
      <c r="AF564" s="309"/>
      <c r="AG564" s="309"/>
      <c r="AH564" s="311"/>
      <c r="AI564" s="311"/>
      <c r="AJ564" s="311"/>
      <c r="AK564" s="311"/>
      <c r="AL564" s="311"/>
      <c r="AM564" s="309"/>
      <c r="AN564" s="309"/>
      <c r="AO564" s="309"/>
      <c r="AP564" s="311"/>
      <c r="AQ564" s="311"/>
      <c r="AR564" s="311"/>
      <c r="AS564" s="328"/>
    </row>
    <row r="565" spans="1:45" s="331" customFormat="1" ht="39" x14ac:dyDescent="0.15">
      <c r="A565" s="302"/>
      <c r="B565" s="303"/>
      <c r="C565" s="303"/>
      <c r="D565" s="284" t="s">
        <v>24</v>
      </c>
      <c r="E565" s="285" t="s">
        <v>16</v>
      </c>
      <c r="F565" s="467" t="s">
        <v>739</v>
      </c>
      <c r="G565" s="435" t="s">
        <v>841</v>
      </c>
      <c r="H565" s="452" t="s">
        <v>839</v>
      </c>
      <c r="I565" s="286"/>
      <c r="J565" s="304"/>
      <c r="K565" s="286"/>
      <c r="L565" s="288"/>
      <c r="M565" s="288"/>
      <c r="N565" s="288"/>
      <c r="O565" s="289"/>
      <c r="P565" s="286"/>
      <c r="Q565" s="290"/>
      <c r="R565" s="290"/>
      <c r="S565" s="290"/>
      <c r="T565" s="290"/>
      <c r="U565" s="290"/>
      <c r="V565" s="291"/>
      <c r="W565" s="292"/>
      <c r="X565" s="293"/>
      <c r="Y565" s="305"/>
      <c r="Z565" s="305"/>
      <c r="AA565" s="309"/>
      <c r="AB565" s="309"/>
      <c r="AC565" s="309"/>
      <c r="AD565" s="309"/>
      <c r="AE565" s="309"/>
      <c r="AF565" s="309"/>
      <c r="AG565" s="309"/>
      <c r="AH565" s="311"/>
      <c r="AI565" s="311"/>
      <c r="AJ565" s="311"/>
      <c r="AK565" s="311"/>
      <c r="AL565" s="311"/>
      <c r="AM565" s="309"/>
      <c r="AN565" s="309"/>
      <c r="AO565" s="309"/>
      <c r="AP565" s="311"/>
      <c r="AQ565" s="311"/>
      <c r="AR565" s="311"/>
      <c r="AS565" s="330"/>
    </row>
    <row r="566" spans="1:45" s="314" customFormat="1" ht="15" x14ac:dyDescent="0.15">
      <c r="A566" s="302"/>
      <c r="B566" s="303"/>
      <c r="C566" s="303"/>
      <c r="D566" s="284" t="s">
        <v>24</v>
      </c>
      <c r="E566" s="286" t="s">
        <v>25</v>
      </c>
      <c r="F566" s="467"/>
      <c r="G566" s="429"/>
      <c r="H566" s="453"/>
      <c r="I566" s="286"/>
      <c r="J566" s="304"/>
      <c r="K566" s="286"/>
      <c r="L566" s="288"/>
      <c r="M566" s="288"/>
      <c r="N566" s="288"/>
      <c r="O566" s="289"/>
      <c r="P566" s="286"/>
      <c r="Q566" s="290"/>
      <c r="R566" s="290"/>
      <c r="S566" s="290"/>
      <c r="T566" s="290"/>
      <c r="U566" s="290"/>
      <c r="V566" s="285"/>
      <c r="W566" s="292"/>
      <c r="X566" s="293"/>
      <c r="Y566" s="305"/>
      <c r="Z566" s="305"/>
      <c r="AA566" s="309"/>
      <c r="AB566" s="309"/>
      <c r="AC566" s="309"/>
      <c r="AD566" s="309"/>
      <c r="AE566" s="309"/>
      <c r="AF566" s="309"/>
      <c r="AG566" s="309"/>
      <c r="AH566" s="311"/>
      <c r="AI566" s="311"/>
      <c r="AJ566" s="311"/>
      <c r="AK566" s="311"/>
      <c r="AL566" s="311"/>
      <c r="AM566" s="309"/>
      <c r="AN566" s="309"/>
      <c r="AO566" s="309"/>
      <c r="AP566" s="311"/>
      <c r="AQ566" s="311"/>
      <c r="AR566" s="311"/>
      <c r="AS566" s="313"/>
    </row>
    <row r="567" spans="1:45" s="314" customFormat="1" ht="39" x14ac:dyDescent="0.15">
      <c r="A567" s="302"/>
      <c r="B567" s="303"/>
      <c r="C567" s="303"/>
      <c r="D567" s="284" t="s">
        <v>24</v>
      </c>
      <c r="E567" s="286" t="s">
        <v>16</v>
      </c>
      <c r="F567" s="467" t="s">
        <v>739</v>
      </c>
      <c r="G567" s="429" t="s">
        <v>841</v>
      </c>
      <c r="H567" s="453" t="s">
        <v>843</v>
      </c>
      <c r="I567" s="286"/>
      <c r="J567" s="315"/>
      <c r="K567" s="286"/>
      <c r="L567" s="288"/>
      <c r="M567" s="288"/>
      <c r="N567" s="288"/>
      <c r="O567" s="289"/>
      <c r="P567" s="286"/>
      <c r="Q567" s="290"/>
      <c r="R567" s="290"/>
      <c r="S567" s="290"/>
      <c r="T567" s="290"/>
      <c r="U567" s="290"/>
      <c r="V567" s="285"/>
      <c r="W567" s="292"/>
      <c r="X567" s="293"/>
      <c r="Y567" s="305"/>
      <c r="Z567" s="305"/>
      <c r="AA567" s="309"/>
      <c r="AB567" s="309"/>
      <c r="AC567" s="309"/>
      <c r="AD567" s="309"/>
      <c r="AE567" s="309"/>
      <c r="AF567" s="309"/>
      <c r="AG567" s="309"/>
      <c r="AH567" s="311"/>
      <c r="AI567" s="311"/>
      <c r="AJ567" s="311"/>
      <c r="AK567" s="311"/>
      <c r="AL567" s="311"/>
      <c r="AM567" s="309"/>
      <c r="AN567" s="309"/>
      <c r="AO567" s="309"/>
      <c r="AP567" s="311"/>
      <c r="AQ567" s="311"/>
      <c r="AR567" s="311"/>
      <c r="AS567" s="313"/>
    </row>
    <row r="568" spans="1:45" s="314" customFormat="1" x14ac:dyDescent="0.15">
      <c r="A568" s="302"/>
      <c r="B568" s="303"/>
      <c r="C568" s="303"/>
      <c r="D568" s="284" t="s">
        <v>24</v>
      </c>
      <c r="E568" s="286" t="s">
        <v>553</v>
      </c>
      <c r="F568" s="467"/>
      <c r="G568" s="431"/>
      <c r="H568" s="455"/>
      <c r="I568" s="286"/>
      <c r="J568" s="315"/>
      <c r="K568" s="286"/>
      <c r="L568" s="288"/>
      <c r="M568" s="288"/>
      <c r="N568" s="288"/>
      <c r="O568" s="289"/>
      <c r="P568" s="286"/>
      <c r="Q568" s="290"/>
      <c r="R568" s="290"/>
      <c r="S568" s="290"/>
      <c r="T568" s="290"/>
      <c r="U568" s="290"/>
      <c r="V568" s="285"/>
      <c r="W568" s="292"/>
      <c r="X568" s="293"/>
      <c r="Y568" s="305"/>
      <c r="Z568" s="305"/>
      <c r="AA568" s="309"/>
      <c r="AB568" s="309"/>
      <c r="AC568" s="309"/>
      <c r="AD568" s="309"/>
      <c r="AE568" s="309"/>
      <c r="AF568" s="309"/>
      <c r="AG568" s="309"/>
      <c r="AH568" s="311"/>
      <c r="AI568" s="311"/>
      <c r="AJ568" s="311"/>
      <c r="AK568" s="311"/>
      <c r="AL568" s="311"/>
      <c r="AM568" s="309"/>
      <c r="AN568" s="309"/>
      <c r="AO568" s="309"/>
      <c r="AP568" s="311"/>
      <c r="AQ568" s="311"/>
      <c r="AR568" s="311"/>
      <c r="AS568" s="313"/>
    </row>
    <row r="569" spans="1:45" s="314" customFormat="1" ht="15" x14ac:dyDescent="0.15">
      <c r="A569" s="332"/>
      <c r="B569" s="332"/>
      <c r="C569" s="332"/>
      <c r="D569" s="284" t="s">
        <v>23</v>
      </c>
      <c r="E569" s="285" t="s">
        <v>25</v>
      </c>
      <c r="F569" s="467"/>
      <c r="G569" s="431"/>
      <c r="H569" s="455"/>
      <c r="I569" s="316"/>
      <c r="J569" s="315"/>
      <c r="K569" s="316"/>
      <c r="L569" s="316"/>
      <c r="M569" s="316"/>
      <c r="N569" s="316"/>
      <c r="O569" s="317"/>
      <c r="P569" s="316"/>
      <c r="Q569" s="290"/>
      <c r="R569" s="290"/>
      <c r="S569" s="290"/>
      <c r="T569" s="290"/>
      <c r="U569" s="290"/>
      <c r="V569" s="291"/>
      <c r="W569" s="292"/>
      <c r="X569" s="293"/>
      <c r="Y569" s="305"/>
      <c r="Z569" s="305"/>
      <c r="AA569" s="309"/>
      <c r="AB569" s="309"/>
      <c r="AC569" s="309"/>
      <c r="AD569" s="309"/>
      <c r="AE569" s="309"/>
      <c r="AF569" s="309"/>
      <c r="AG569" s="309"/>
      <c r="AH569" s="311"/>
      <c r="AI569" s="311"/>
      <c r="AJ569" s="311"/>
      <c r="AK569" s="311"/>
      <c r="AL569" s="311"/>
      <c r="AM569" s="309"/>
      <c r="AN569" s="309"/>
      <c r="AO569" s="309"/>
      <c r="AP569" s="311"/>
      <c r="AQ569" s="311"/>
      <c r="AR569" s="311"/>
      <c r="AS569" s="313"/>
    </row>
    <row r="570" spans="1:45" s="314" customFormat="1" ht="15" x14ac:dyDescent="0.15">
      <c r="A570" s="333"/>
      <c r="B570" s="334"/>
      <c r="C570" s="334"/>
      <c r="D570" s="284" t="s">
        <v>23</v>
      </c>
      <c r="E570" s="285" t="s">
        <v>16</v>
      </c>
      <c r="F570" s="467"/>
      <c r="G570" s="431"/>
      <c r="H570" s="455"/>
      <c r="I570" s="316"/>
      <c r="J570" s="315"/>
      <c r="K570" s="316"/>
      <c r="L570" s="316"/>
      <c r="M570" s="316"/>
      <c r="N570" s="316"/>
      <c r="O570" s="289"/>
      <c r="P570" s="316"/>
      <c r="Q570" s="290"/>
      <c r="R570" s="290"/>
      <c r="S570" s="290"/>
      <c r="T570" s="290"/>
      <c r="U570" s="290"/>
      <c r="V570" s="291"/>
      <c r="W570" s="292"/>
      <c r="X570" s="293"/>
      <c r="Y570" s="305"/>
      <c r="Z570" s="305"/>
      <c r="AA570" s="309"/>
      <c r="AB570" s="309"/>
      <c r="AC570" s="309"/>
      <c r="AD570" s="309"/>
      <c r="AE570" s="309"/>
      <c r="AF570" s="309"/>
      <c r="AG570" s="309"/>
      <c r="AH570" s="311"/>
      <c r="AI570" s="311"/>
      <c r="AJ570" s="311"/>
      <c r="AK570" s="311"/>
      <c r="AL570" s="311"/>
      <c r="AM570" s="309"/>
      <c r="AN570" s="309"/>
      <c r="AO570" s="309"/>
      <c r="AP570" s="311"/>
      <c r="AQ570" s="311"/>
      <c r="AR570" s="311"/>
      <c r="AS570" s="313"/>
    </row>
    <row r="571" spans="1:45" s="314" customFormat="1" ht="15" x14ac:dyDescent="0.15">
      <c r="A571" s="333"/>
      <c r="B571" s="334"/>
      <c r="C571" s="334"/>
      <c r="D571" s="284" t="s">
        <v>23</v>
      </c>
      <c r="E571" s="286" t="s">
        <v>553</v>
      </c>
      <c r="F571" s="467"/>
      <c r="G571" s="431"/>
      <c r="H571" s="455"/>
      <c r="I571" s="316"/>
      <c r="J571" s="315"/>
      <c r="K571" s="316"/>
      <c r="L571" s="316"/>
      <c r="M571" s="316"/>
      <c r="N571" s="316"/>
      <c r="O571" s="289"/>
      <c r="P571" s="316"/>
      <c r="Q571" s="290"/>
      <c r="R571" s="290"/>
      <c r="S571" s="290"/>
      <c r="T571" s="290"/>
      <c r="U571" s="290"/>
      <c r="V571" s="291"/>
      <c r="W571" s="292"/>
      <c r="X571" s="293"/>
      <c r="Y571" s="305"/>
      <c r="Z571" s="305"/>
      <c r="AA571" s="309"/>
      <c r="AB571" s="309"/>
      <c r="AC571" s="309"/>
      <c r="AD571" s="309"/>
      <c r="AE571" s="309"/>
      <c r="AF571" s="309"/>
      <c r="AG571" s="309"/>
      <c r="AH571" s="311"/>
      <c r="AI571" s="311"/>
      <c r="AJ571" s="311"/>
      <c r="AK571" s="311"/>
      <c r="AL571" s="311"/>
      <c r="AM571" s="309"/>
      <c r="AN571" s="309"/>
      <c r="AO571" s="309"/>
      <c r="AP571" s="311"/>
      <c r="AQ571" s="311"/>
      <c r="AR571" s="311"/>
      <c r="AS571" s="313"/>
    </row>
    <row r="572" spans="1:45" s="314" customFormat="1" ht="15" x14ac:dyDescent="0.15">
      <c r="A572" s="333"/>
      <c r="B572" s="334"/>
      <c r="C572" s="334"/>
      <c r="D572" s="284" t="s">
        <v>23</v>
      </c>
      <c r="E572" s="286" t="s">
        <v>553</v>
      </c>
      <c r="F572" s="467"/>
      <c r="G572" s="431"/>
      <c r="H572" s="455"/>
      <c r="I572" s="316"/>
      <c r="J572" s="315"/>
      <c r="K572" s="316"/>
      <c r="L572" s="316"/>
      <c r="M572" s="316"/>
      <c r="N572" s="316"/>
      <c r="O572" s="289"/>
      <c r="P572" s="316"/>
      <c r="Q572" s="290"/>
      <c r="R572" s="290"/>
      <c r="S572" s="290"/>
      <c r="T572" s="290"/>
      <c r="U572" s="290"/>
      <c r="V572" s="291"/>
      <c r="W572" s="292"/>
      <c r="X572" s="293"/>
      <c r="Y572" s="305"/>
      <c r="Z572" s="305"/>
      <c r="AA572" s="309"/>
      <c r="AB572" s="309"/>
      <c r="AC572" s="309"/>
      <c r="AD572" s="309"/>
      <c r="AE572" s="309"/>
      <c r="AF572" s="309"/>
      <c r="AG572" s="309"/>
      <c r="AH572" s="311"/>
      <c r="AI572" s="311"/>
      <c r="AJ572" s="311"/>
      <c r="AK572" s="311"/>
      <c r="AL572" s="311"/>
      <c r="AM572" s="309"/>
      <c r="AN572" s="309"/>
      <c r="AO572" s="309"/>
      <c r="AP572" s="311"/>
      <c r="AQ572" s="311"/>
      <c r="AR572" s="311"/>
      <c r="AS572" s="313"/>
    </row>
    <row r="573" spans="1:45" s="314" customFormat="1" ht="16" thickBot="1" x14ac:dyDescent="0.2">
      <c r="A573" s="337"/>
      <c r="B573" s="338"/>
      <c r="C573" s="338"/>
      <c r="D573" s="320" t="s">
        <v>23</v>
      </c>
      <c r="E573" s="321" t="s">
        <v>553</v>
      </c>
      <c r="F573" s="468"/>
      <c r="G573" s="432"/>
      <c r="H573" s="456"/>
      <c r="I573" s="323"/>
      <c r="J573" s="323"/>
      <c r="K573" s="323"/>
      <c r="L573" s="323"/>
      <c r="M573" s="323"/>
      <c r="N573" s="323"/>
      <c r="O573" s="322"/>
      <c r="P573" s="323"/>
      <c r="Q573" s="324"/>
      <c r="R573" s="324"/>
      <c r="S573" s="324"/>
      <c r="T573" s="324"/>
      <c r="U573" s="324"/>
      <c r="V573" s="325"/>
      <c r="W573" s="326"/>
      <c r="X573" s="327"/>
      <c r="Y573" s="305"/>
      <c r="Z573" s="305"/>
      <c r="AA573" s="309"/>
      <c r="AB573" s="309"/>
      <c r="AC573" s="309"/>
      <c r="AD573" s="309"/>
      <c r="AE573" s="309"/>
      <c r="AF573" s="309"/>
      <c r="AG573" s="309"/>
      <c r="AH573" s="311"/>
      <c r="AI573" s="311"/>
      <c r="AJ573" s="311"/>
      <c r="AK573" s="311"/>
      <c r="AL573" s="311"/>
      <c r="AM573" s="309"/>
      <c r="AN573" s="309"/>
      <c r="AO573" s="309"/>
      <c r="AP573" s="311"/>
      <c r="AQ573" s="311"/>
      <c r="AR573" s="311"/>
      <c r="AS573" s="313"/>
    </row>
    <row r="574" spans="1:45" s="329" customFormat="1" ht="248" thickBot="1" x14ac:dyDescent="0.2">
      <c r="A574" s="283" t="s">
        <v>701</v>
      </c>
      <c r="B574" s="283" t="s">
        <v>546</v>
      </c>
      <c r="C574" s="283" t="s">
        <v>287</v>
      </c>
      <c r="D574" s="284" t="s">
        <v>24</v>
      </c>
      <c r="E574" s="285" t="s">
        <v>25</v>
      </c>
      <c r="F574" s="467"/>
      <c r="G574" s="429"/>
      <c r="H574" s="452"/>
      <c r="I574" s="286"/>
      <c r="J574" s="287"/>
      <c r="K574" s="286"/>
      <c r="L574" s="288"/>
      <c r="M574" s="288"/>
      <c r="N574" s="288"/>
      <c r="O574" s="289"/>
      <c r="P574" s="286"/>
      <c r="Q574" s="290"/>
      <c r="R574" s="290"/>
      <c r="S574" s="290"/>
      <c r="T574" s="290"/>
      <c r="U574" s="290"/>
      <c r="V574" s="291"/>
      <c r="W574" s="292"/>
      <c r="X574" s="293"/>
      <c r="Y574" s="305"/>
      <c r="Z574" s="305"/>
      <c r="AA574" s="309"/>
      <c r="AB574" s="309"/>
      <c r="AC574" s="309"/>
      <c r="AD574" s="309"/>
      <c r="AE574" s="309"/>
      <c r="AF574" s="309"/>
      <c r="AG574" s="309"/>
      <c r="AH574" s="311"/>
      <c r="AI574" s="311"/>
      <c r="AJ574" s="311"/>
      <c r="AK574" s="311"/>
      <c r="AL574" s="311"/>
      <c r="AM574" s="309"/>
      <c r="AN574" s="309"/>
      <c r="AO574" s="309"/>
      <c r="AP574" s="311"/>
      <c r="AQ574" s="311"/>
      <c r="AR574" s="311"/>
      <c r="AS574" s="328"/>
    </row>
    <row r="575" spans="1:45" s="331" customFormat="1" ht="52" x14ac:dyDescent="0.15">
      <c r="A575" s="302"/>
      <c r="B575" s="303"/>
      <c r="C575" s="303"/>
      <c r="D575" s="284" t="s">
        <v>24</v>
      </c>
      <c r="E575" s="285" t="s">
        <v>16</v>
      </c>
      <c r="F575" s="467" t="s">
        <v>739</v>
      </c>
      <c r="G575" s="429" t="s">
        <v>845</v>
      </c>
      <c r="H575" s="452" t="s">
        <v>844</v>
      </c>
      <c r="I575" s="286"/>
      <c r="J575" s="304"/>
      <c r="K575" s="286"/>
      <c r="L575" s="288"/>
      <c r="M575" s="288"/>
      <c r="N575" s="288"/>
      <c r="O575" s="289"/>
      <c r="P575" s="286"/>
      <c r="Q575" s="290"/>
      <c r="R575" s="290"/>
      <c r="S575" s="290"/>
      <c r="T575" s="290"/>
      <c r="U575" s="290"/>
      <c r="V575" s="291"/>
      <c r="W575" s="292"/>
      <c r="X575" s="293"/>
      <c r="Y575" s="305"/>
      <c r="Z575" s="305"/>
      <c r="AA575" s="309"/>
      <c r="AB575" s="309"/>
      <c r="AC575" s="309"/>
      <c r="AD575" s="309"/>
      <c r="AE575" s="309"/>
      <c r="AF575" s="309"/>
      <c r="AG575" s="309"/>
      <c r="AH575" s="311"/>
      <c r="AI575" s="311"/>
      <c r="AJ575" s="311"/>
      <c r="AK575" s="311"/>
      <c r="AL575" s="311"/>
      <c r="AM575" s="309"/>
      <c r="AN575" s="309"/>
      <c r="AO575" s="309"/>
      <c r="AP575" s="311"/>
      <c r="AQ575" s="311"/>
      <c r="AR575" s="311"/>
      <c r="AS575" s="330"/>
    </row>
    <row r="576" spans="1:45" s="314" customFormat="1" ht="15" x14ac:dyDescent="0.15">
      <c r="A576" s="302"/>
      <c r="B576" s="303"/>
      <c r="C576" s="303"/>
      <c r="D576" s="284" t="s">
        <v>24</v>
      </c>
      <c r="E576" s="286" t="s">
        <v>25</v>
      </c>
      <c r="F576" s="467"/>
      <c r="G576" s="430"/>
      <c r="H576" s="453"/>
      <c r="I576" s="286"/>
      <c r="J576" s="304"/>
      <c r="K576" s="286"/>
      <c r="L576" s="288"/>
      <c r="M576" s="288"/>
      <c r="N576" s="288"/>
      <c r="O576" s="289"/>
      <c r="P576" s="286"/>
      <c r="Q576" s="290"/>
      <c r="R576" s="290"/>
      <c r="S576" s="290"/>
      <c r="T576" s="290"/>
      <c r="U576" s="290"/>
      <c r="V576" s="285"/>
      <c r="W576" s="292"/>
      <c r="X576" s="293"/>
      <c r="Y576" s="305"/>
      <c r="Z576" s="305"/>
      <c r="AA576" s="309"/>
      <c r="AB576" s="309"/>
      <c r="AC576" s="309"/>
      <c r="AD576" s="309"/>
      <c r="AE576" s="309"/>
      <c r="AF576" s="309"/>
      <c r="AG576" s="309"/>
      <c r="AH576" s="311"/>
      <c r="AI576" s="311"/>
      <c r="AJ576" s="311"/>
      <c r="AK576" s="311"/>
      <c r="AL576" s="311"/>
      <c r="AM576" s="309"/>
      <c r="AN576" s="309"/>
      <c r="AO576" s="309"/>
      <c r="AP576" s="311"/>
      <c r="AQ576" s="311"/>
      <c r="AR576" s="311"/>
      <c r="AS576" s="313"/>
    </row>
    <row r="577" spans="1:45" s="314" customFormat="1" ht="65" x14ac:dyDescent="0.15">
      <c r="A577" s="302"/>
      <c r="B577" s="303"/>
      <c r="C577" s="303"/>
      <c r="D577" s="284" t="s">
        <v>24</v>
      </c>
      <c r="E577" s="286" t="s">
        <v>16</v>
      </c>
      <c r="F577" s="467" t="s">
        <v>739</v>
      </c>
      <c r="G577" s="430" t="s">
        <v>1259</v>
      </c>
      <c r="H577" s="453" t="s">
        <v>1260</v>
      </c>
      <c r="I577" s="286"/>
      <c r="J577" s="315"/>
      <c r="K577" s="286"/>
      <c r="L577" s="288"/>
      <c r="M577" s="288"/>
      <c r="N577" s="288"/>
      <c r="O577" s="289"/>
      <c r="P577" s="286"/>
      <c r="Q577" s="290"/>
      <c r="R577" s="290"/>
      <c r="S577" s="290"/>
      <c r="T577" s="290"/>
      <c r="U577" s="290"/>
      <c r="V577" s="285"/>
      <c r="W577" s="292"/>
      <c r="X577" s="293"/>
      <c r="Y577" s="305"/>
      <c r="Z577" s="305"/>
      <c r="AA577" s="309"/>
      <c r="AB577" s="309"/>
      <c r="AC577" s="309"/>
      <c r="AD577" s="309"/>
      <c r="AE577" s="309"/>
      <c r="AF577" s="309"/>
      <c r="AG577" s="309"/>
      <c r="AH577" s="311"/>
      <c r="AI577" s="311"/>
      <c r="AJ577" s="311"/>
      <c r="AK577" s="311"/>
      <c r="AL577" s="311"/>
      <c r="AM577" s="309"/>
      <c r="AN577" s="309"/>
      <c r="AO577" s="309"/>
      <c r="AP577" s="311"/>
      <c r="AQ577" s="311"/>
      <c r="AR577" s="311"/>
      <c r="AS577" s="313"/>
    </row>
    <row r="578" spans="1:45" s="314" customFormat="1" x14ac:dyDescent="0.15">
      <c r="A578" s="302"/>
      <c r="B578" s="303"/>
      <c r="C578" s="303"/>
      <c r="D578" s="284" t="s">
        <v>24</v>
      </c>
      <c r="E578" s="286" t="s">
        <v>553</v>
      </c>
      <c r="F578" s="467"/>
      <c r="G578" s="431"/>
      <c r="H578" s="455"/>
      <c r="I578" s="286"/>
      <c r="J578" s="315"/>
      <c r="K578" s="286"/>
      <c r="L578" s="288"/>
      <c r="M578" s="288"/>
      <c r="N578" s="288"/>
      <c r="O578" s="289"/>
      <c r="P578" s="286"/>
      <c r="Q578" s="290"/>
      <c r="R578" s="290"/>
      <c r="S578" s="290"/>
      <c r="T578" s="290"/>
      <c r="U578" s="290"/>
      <c r="V578" s="285"/>
      <c r="W578" s="292"/>
      <c r="X578" s="293"/>
      <c r="Y578" s="305"/>
      <c r="Z578" s="305"/>
      <c r="AA578" s="309"/>
      <c r="AB578" s="309"/>
      <c r="AC578" s="309"/>
      <c r="AD578" s="309"/>
      <c r="AE578" s="309"/>
      <c r="AF578" s="309"/>
      <c r="AG578" s="309"/>
      <c r="AH578" s="311"/>
      <c r="AI578" s="311"/>
      <c r="AJ578" s="311"/>
      <c r="AK578" s="311"/>
      <c r="AL578" s="311"/>
      <c r="AM578" s="309"/>
      <c r="AN578" s="309"/>
      <c r="AO578" s="309"/>
      <c r="AP578" s="311"/>
      <c r="AQ578" s="311"/>
      <c r="AR578" s="311"/>
      <c r="AS578" s="313"/>
    </row>
    <row r="579" spans="1:45" s="314" customFormat="1" x14ac:dyDescent="0.15">
      <c r="A579" s="283"/>
      <c r="B579" s="283"/>
      <c r="C579" s="283"/>
      <c r="D579" s="284" t="s">
        <v>23</v>
      </c>
      <c r="E579" s="285" t="s">
        <v>25</v>
      </c>
      <c r="F579" s="467"/>
      <c r="G579" s="431"/>
      <c r="H579" s="455"/>
      <c r="I579" s="316"/>
      <c r="J579" s="315"/>
      <c r="K579" s="316"/>
      <c r="L579" s="316"/>
      <c r="M579" s="316"/>
      <c r="N579" s="316"/>
      <c r="O579" s="317"/>
      <c r="P579" s="316"/>
      <c r="Q579" s="290"/>
      <c r="R579" s="290"/>
      <c r="S579" s="290"/>
      <c r="T579" s="290"/>
      <c r="U579" s="290"/>
      <c r="V579" s="291"/>
      <c r="W579" s="292"/>
      <c r="X579" s="293"/>
      <c r="Y579" s="305"/>
      <c r="Z579" s="305"/>
      <c r="AA579" s="309"/>
      <c r="AB579" s="309"/>
      <c r="AC579" s="309"/>
      <c r="AD579" s="309"/>
      <c r="AE579" s="309"/>
      <c r="AF579" s="309"/>
      <c r="AG579" s="309"/>
      <c r="AH579" s="311"/>
      <c r="AI579" s="311"/>
      <c r="AJ579" s="311"/>
      <c r="AK579" s="311"/>
      <c r="AL579" s="311"/>
      <c r="AM579" s="309"/>
      <c r="AN579" s="309"/>
      <c r="AO579" s="309"/>
      <c r="AP579" s="311"/>
      <c r="AQ579" s="311"/>
      <c r="AR579" s="311"/>
      <c r="AS579" s="313"/>
    </row>
    <row r="580" spans="1:45" s="314" customFormat="1" x14ac:dyDescent="0.15">
      <c r="A580" s="302"/>
      <c r="B580" s="303"/>
      <c r="C580" s="303"/>
      <c r="D580" s="284" t="s">
        <v>23</v>
      </c>
      <c r="E580" s="285" t="s">
        <v>16</v>
      </c>
      <c r="F580" s="467"/>
      <c r="G580" s="431"/>
      <c r="H580" s="455"/>
      <c r="I580" s="316"/>
      <c r="J580" s="315"/>
      <c r="K580" s="316"/>
      <c r="L580" s="316"/>
      <c r="M580" s="316"/>
      <c r="N580" s="316"/>
      <c r="O580" s="289"/>
      <c r="P580" s="316"/>
      <c r="Q580" s="290"/>
      <c r="R580" s="290"/>
      <c r="S580" s="290"/>
      <c r="T580" s="290"/>
      <c r="U580" s="290"/>
      <c r="V580" s="291"/>
      <c r="W580" s="292"/>
      <c r="X580" s="293"/>
      <c r="Y580" s="305"/>
      <c r="Z580" s="305"/>
      <c r="AA580" s="309"/>
      <c r="AB580" s="309"/>
      <c r="AC580" s="309"/>
      <c r="AD580" s="309"/>
      <c r="AE580" s="309"/>
      <c r="AF580" s="309"/>
      <c r="AG580" s="309"/>
      <c r="AH580" s="311"/>
      <c r="AI580" s="311"/>
      <c r="AJ580" s="311"/>
      <c r="AK580" s="311"/>
      <c r="AL580" s="311"/>
      <c r="AM580" s="309"/>
      <c r="AN580" s="309"/>
      <c r="AO580" s="309"/>
      <c r="AP580" s="311"/>
      <c r="AQ580" s="311"/>
      <c r="AR580" s="311"/>
      <c r="AS580" s="313"/>
    </row>
    <row r="581" spans="1:45" s="314" customFormat="1" x14ac:dyDescent="0.15">
      <c r="A581" s="302"/>
      <c r="B581" s="303"/>
      <c r="C581" s="303"/>
      <c r="D581" s="284" t="s">
        <v>23</v>
      </c>
      <c r="E581" s="286" t="s">
        <v>553</v>
      </c>
      <c r="F581" s="467"/>
      <c r="G581" s="431"/>
      <c r="H581" s="455"/>
      <c r="I581" s="316"/>
      <c r="J581" s="315"/>
      <c r="K581" s="316"/>
      <c r="L581" s="316"/>
      <c r="M581" s="316"/>
      <c r="N581" s="316"/>
      <c r="O581" s="289"/>
      <c r="P581" s="316"/>
      <c r="Q581" s="290"/>
      <c r="R581" s="290"/>
      <c r="S581" s="290"/>
      <c r="T581" s="290"/>
      <c r="U581" s="290"/>
      <c r="V581" s="291"/>
      <c r="W581" s="292"/>
      <c r="X581" s="293"/>
      <c r="Y581" s="305"/>
      <c r="Z581" s="305"/>
      <c r="AA581" s="309"/>
      <c r="AB581" s="309"/>
      <c r="AC581" s="309"/>
      <c r="AD581" s="309"/>
      <c r="AE581" s="309"/>
      <c r="AF581" s="309"/>
      <c r="AG581" s="309"/>
      <c r="AH581" s="311"/>
      <c r="AI581" s="311"/>
      <c r="AJ581" s="311"/>
      <c r="AK581" s="311"/>
      <c r="AL581" s="311"/>
      <c r="AM581" s="309"/>
      <c r="AN581" s="309"/>
      <c r="AO581" s="309"/>
      <c r="AP581" s="311"/>
      <c r="AQ581" s="311"/>
      <c r="AR581" s="311"/>
      <c r="AS581" s="313"/>
    </row>
    <row r="582" spans="1:45" s="314" customFormat="1" x14ac:dyDescent="0.15">
      <c r="A582" s="302"/>
      <c r="B582" s="303"/>
      <c r="C582" s="303"/>
      <c r="D582" s="284" t="s">
        <v>23</v>
      </c>
      <c r="E582" s="286" t="s">
        <v>553</v>
      </c>
      <c r="F582" s="467"/>
      <c r="G582" s="431"/>
      <c r="H582" s="455"/>
      <c r="I582" s="316"/>
      <c r="J582" s="315"/>
      <c r="K582" s="316"/>
      <c r="L582" s="316"/>
      <c r="M582" s="316"/>
      <c r="N582" s="316"/>
      <c r="O582" s="289"/>
      <c r="P582" s="316"/>
      <c r="Q582" s="290"/>
      <c r="R582" s="290"/>
      <c r="S582" s="290"/>
      <c r="T582" s="290"/>
      <c r="U582" s="290"/>
      <c r="V582" s="291"/>
      <c r="W582" s="292"/>
      <c r="X582" s="293"/>
      <c r="Y582" s="305"/>
      <c r="Z582" s="305"/>
      <c r="AA582" s="309"/>
      <c r="AB582" s="309"/>
      <c r="AC582" s="309"/>
      <c r="AD582" s="309"/>
      <c r="AE582" s="309"/>
      <c r="AF582" s="309"/>
      <c r="AG582" s="309"/>
      <c r="AH582" s="311"/>
      <c r="AI582" s="311"/>
      <c r="AJ582" s="311"/>
      <c r="AK582" s="311"/>
      <c r="AL582" s="311"/>
      <c r="AM582" s="309"/>
      <c r="AN582" s="309"/>
      <c r="AO582" s="309"/>
      <c r="AP582" s="311"/>
      <c r="AQ582" s="311"/>
      <c r="AR582" s="311"/>
      <c r="AS582" s="313"/>
    </row>
    <row r="583" spans="1:45" s="314" customFormat="1" ht="14" thickBot="1" x14ac:dyDescent="0.2">
      <c r="A583" s="318"/>
      <c r="B583" s="319"/>
      <c r="C583" s="319"/>
      <c r="D583" s="320" t="s">
        <v>23</v>
      </c>
      <c r="E583" s="321" t="s">
        <v>553</v>
      </c>
      <c r="F583" s="468"/>
      <c r="G583" s="432"/>
      <c r="H583" s="456"/>
      <c r="I583" s="323"/>
      <c r="J583" s="323"/>
      <c r="K583" s="323"/>
      <c r="L583" s="323"/>
      <c r="M583" s="323"/>
      <c r="N583" s="323"/>
      <c r="O583" s="322"/>
      <c r="P583" s="323"/>
      <c r="Q583" s="324"/>
      <c r="R583" s="324"/>
      <c r="S583" s="324"/>
      <c r="T583" s="324"/>
      <c r="U583" s="324"/>
      <c r="V583" s="325"/>
      <c r="W583" s="326"/>
      <c r="X583" s="327"/>
      <c r="Y583" s="305"/>
      <c r="Z583" s="305"/>
      <c r="AA583" s="309"/>
      <c r="AB583" s="309"/>
      <c r="AC583" s="309"/>
      <c r="AD583" s="309"/>
      <c r="AE583" s="309"/>
      <c r="AF583" s="309"/>
      <c r="AG583" s="309"/>
      <c r="AH583" s="311"/>
      <c r="AI583" s="311"/>
      <c r="AJ583" s="311"/>
      <c r="AK583" s="311"/>
      <c r="AL583" s="311"/>
      <c r="AM583" s="309"/>
      <c r="AN583" s="309"/>
      <c r="AO583" s="309"/>
      <c r="AP583" s="311"/>
      <c r="AQ583" s="311"/>
      <c r="AR583" s="311"/>
      <c r="AS583" s="313"/>
    </row>
    <row r="584" spans="1:45" s="329" customFormat="1" ht="248" thickBot="1" x14ac:dyDescent="0.2">
      <c r="A584" s="283" t="s">
        <v>701</v>
      </c>
      <c r="B584" s="283" t="s">
        <v>546</v>
      </c>
      <c r="C584" s="283" t="s">
        <v>288</v>
      </c>
      <c r="D584" s="284" t="s">
        <v>24</v>
      </c>
      <c r="E584" s="285" t="s">
        <v>25</v>
      </c>
      <c r="F584" s="467"/>
      <c r="G584" s="429"/>
      <c r="H584" s="452"/>
      <c r="I584" s="286"/>
      <c r="J584" s="287"/>
      <c r="K584" s="286"/>
      <c r="L584" s="288"/>
      <c r="M584" s="288"/>
      <c r="N584" s="288"/>
      <c r="O584" s="289"/>
      <c r="P584" s="286"/>
      <c r="Q584" s="290"/>
      <c r="R584" s="290"/>
      <c r="S584" s="290"/>
      <c r="T584" s="290"/>
      <c r="U584" s="290"/>
      <c r="V584" s="291"/>
      <c r="W584" s="292"/>
      <c r="X584" s="293"/>
      <c r="Y584" s="305"/>
      <c r="Z584" s="305"/>
      <c r="AA584" s="309"/>
      <c r="AB584" s="309"/>
      <c r="AC584" s="309"/>
      <c r="AD584" s="309"/>
      <c r="AE584" s="309"/>
      <c r="AF584" s="309"/>
      <c r="AG584" s="309"/>
      <c r="AH584" s="311"/>
      <c r="AI584" s="311"/>
      <c r="AJ584" s="311"/>
      <c r="AK584" s="311"/>
      <c r="AL584" s="311"/>
      <c r="AM584" s="309"/>
      <c r="AN584" s="309"/>
      <c r="AO584" s="309"/>
      <c r="AP584" s="311"/>
      <c r="AQ584" s="311"/>
      <c r="AR584" s="311"/>
      <c r="AS584" s="328"/>
    </row>
    <row r="585" spans="1:45" s="331" customFormat="1" ht="39" x14ac:dyDescent="0.15">
      <c r="A585" s="302"/>
      <c r="B585" s="303"/>
      <c r="C585" s="303"/>
      <c r="D585" s="284" t="s">
        <v>24</v>
      </c>
      <c r="E585" s="285" t="s">
        <v>16</v>
      </c>
      <c r="F585" s="467" t="s">
        <v>739</v>
      </c>
      <c r="G585" s="429" t="s">
        <v>847</v>
      </c>
      <c r="H585" s="452" t="s">
        <v>1167</v>
      </c>
      <c r="I585" s="286"/>
      <c r="J585" s="304"/>
      <c r="K585" s="286"/>
      <c r="L585" s="288"/>
      <c r="M585" s="288"/>
      <c r="N585" s="288"/>
      <c r="O585" s="289"/>
      <c r="P585" s="286"/>
      <c r="Q585" s="290"/>
      <c r="R585" s="290"/>
      <c r="S585" s="290"/>
      <c r="T585" s="290"/>
      <c r="U585" s="290"/>
      <c r="V585" s="291"/>
      <c r="W585" s="292"/>
      <c r="X585" s="293"/>
      <c r="Y585" s="305"/>
      <c r="Z585" s="305"/>
      <c r="AA585" s="309"/>
      <c r="AB585" s="309"/>
      <c r="AC585" s="309"/>
      <c r="AD585" s="309"/>
      <c r="AE585" s="309"/>
      <c r="AF585" s="309"/>
      <c r="AG585" s="309"/>
      <c r="AH585" s="311"/>
      <c r="AI585" s="311"/>
      <c r="AJ585" s="311"/>
      <c r="AK585" s="311"/>
      <c r="AL585" s="311"/>
      <c r="AM585" s="309"/>
      <c r="AN585" s="309"/>
      <c r="AO585" s="309"/>
      <c r="AP585" s="311"/>
      <c r="AQ585" s="311"/>
      <c r="AR585" s="311"/>
      <c r="AS585" s="330"/>
    </row>
    <row r="586" spans="1:45" s="314" customFormat="1" x14ac:dyDescent="0.15">
      <c r="A586" s="302"/>
      <c r="B586" s="303"/>
      <c r="C586" s="303"/>
      <c r="D586" s="284" t="s">
        <v>24</v>
      </c>
      <c r="E586" s="286" t="s">
        <v>553</v>
      </c>
      <c r="F586" s="467"/>
      <c r="G586" s="431"/>
      <c r="H586" s="455"/>
      <c r="I586" s="286"/>
      <c r="J586" s="304"/>
      <c r="K586" s="286"/>
      <c r="L586" s="288"/>
      <c r="M586" s="288"/>
      <c r="N586" s="288"/>
      <c r="O586" s="289"/>
      <c r="P586" s="286"/>
      <c r="Q586" s="290"/>
      <c r="R586" s="290"/>
      <c r="S586" s="290"/>
      <c r="T586" s="290"/>
      <c r="U586" s="290"/>
      <c r="V586" s="285"/>
      <c r="W586" s="292"/>
      <c r="X586" s="293"/>
      <c r="Y586" s="305"/>
      <c r="Z586" s="305"/>
      <c r="AA586" s="309"/>
      <c r="AB586" s="309"/>
      <c r="AC586" s="309"/>
      <c r="AD586" s="309"/>
      <c r="AE586" s="309"/>
      <c r="AF586" s="309"/>
      <c r="AG586" s="309"/>
      <c r="AH586" s="311"/>
      <c r="AI586" s="311"/>
      <c r="AJ586" s="311"/>
      <c r="AK586" s="311"/>
      <c r="AL586" s="311"/>
      <c r="AM586" s="309"/>
      <c r="AN586" s="309"/>
      <c r="AO586" s="309"/>
      <c r="AP586" s="311"/>
      <c r="AQ586" s="311"/>
      <c r="AR586" s="311"/>
      <c r="AS586" s="313"/>
    </row>
    <row r="587" spans="1:45" s="314" customFormat="1" x14ac:dyDescent="0.15">
      <c r="A587" s="302"/>
      <c r="B587" s="303"/>
      <c r="C587" s="303"/>
      <c r="D587" s="284" t="s">
        <v>24</v>
      </c>
      <c r="E587" s="286" t="s">
        <v>553</v>
      </c>
      <c r="F587" s="467"/>
      <c r="G587" s="431"/>
      <c r="H587" s="455"/>
      <c r="I587" s="286"/>
      <c r="J587" s="315"/>
      <c r="K587" s="286"/>
      <c r="L587" s="288"/>
      <c r="M587" s="288"/>
      <c r="N587" s="288"/>
      <c r="O587" s="289"/>
      <c r="P587" s="286"/>
      <c r="Q587" s="290"/>
      <c r="R587" s="290"/>
      <c r="S587" s="290"/>
      <c r="T587" s="290"/>
      <c r="U587" s="290"/>
      <c r="V587" s="285"/>
      <c r="W587" s="292"/>
      <c r="X587" s="293"/>
      <c r="Y587" s="305"/>
      <c r="Z587" s="305"/>
      <c r="AA587" s="309"/>
      <c r="AB587" s="309"/>
      <c r="AC587" s="309"/>
      <c r="AD587" s="309"/>
      <c r="AE587" s="309"/>
      <c r="AF587" s="309"/>
      <c r="AG587" s="309"/>
      <c r="AH587" s="311"/>
      <c r="AI587" s="311"/>
      <c r="AJ587" s="311"/>
      <c r="AK587" s="311"/>
      <c r="AL587" s="311"/>
      <c r="AM587" s="309"/>
      <c r="AN587" s="309"/>
      <c r="AO587" s="309"/>
      <c r="AP587" s="311"/>
      <c r="AQ587" s="311"/>
      <c r="AR587" s="311"/>
      <c r="AS587" s="313"/>
    </row>
    <row r="588" spans="1:45" s="314" customFormat="1" x14ac:dyDescent="0.15">
      <c r="A588" s="302"/>
      <c r="B588" s="303"/>
      <c r="C588" s="303"/>
      <c r="D588" s="284" t="s">
        <v>24</v>
      </c>
      <c r="E588" s="286" t="s">
        <v>553</v>
      </c>
      <c r="F588" s="467"/>
      <c r="G588" s="431"/>
      <c r="H588" s="455"/>
      <c r="I588" s="286"/>
      <c r="J588" s="315"/>
      <c r="K588" s="286"/>
      <c r="L588" s="288"/>
      <c r="M588" s="288"/>
      <c r="N588" s="288"/>
      <c r="O588" s="289"/>
      <c r="P588" s="286"/>
      <c r="Q588" s="290"/>
      <c r="R588" s="290"/>
      <c r="S588" s="290"/>
      <c r="T588" s="290"/>
      <c r="U588" s="290"/>
      <c r="V588" s="285"/>
      <c r="W588" s="292"/>
      <c r="X588" s="293"/>
      <c r="Y588" s="305"/>
      <c r="Z588" s="305"/>
      <c r="AA588" s="309"/>
      <c r="AB588" s="309"/>
      <c r="AC588" s="309"/>
      <c r="AD588" s="309"/>
      <c r="AE588" s="309"/>
      <c r="AF588" s="309"/>
      <c r="AG588" s="309"/>
      <c r="AH588" s="311"/>
      <c r="AI588" s="311"/>
      <c r="AJ588" s="311"/>
      <c r="AK588" s="311"/>
      <c r="AL588" s="311"/>
      <c r="AM588" s="309"/>
      <c r="AN588" s="309"/>
      <c r="AO588" s="309"/>
      <c r="AP588" s="311"/>
      <c r="AQ588" s="311"/>
      <c r="AR588" s="311"/>
      <c r="AS588" s="313"/>
    </row>
    <row r="589" spans="1:45" s="314" customFormat="1" x14ac:dyDescent="0.15">
      <c r="A589" s="283"/>
      <c r="B589" s="283"/>
      <c r="C589" s="283"/>
      <c r="D589" s="284" t="s">
        <v>23</v>
      </c>
      <c r="E589" s="285" t="s">
        <v>25</v>
      </c>
      <c r="F589" s="467"/>
      <c r="G589" s="431"/>
      <c r="H589" s="455"/>
      <c r="I589" s="316"/>
      <c r="J589" s="315"/>
      <c r="K589" s="316"/>
      <c r="L589" s="316"/>
      <c r="M589" s="316"/>
      <c r="N589" s="316"/>
      <c r="O589" s="317"/>
      <c r="P589" s="316"/>
      <c r="Q589" s="290"/>
      <c r="R589" s="290"/>
      <c r="S589" s="290"/>
      <c r="T589" s="290"/>
      <c r="U589" s="290"/>
      <c r="V589" s="291"/>
      <c r="W589" s="292"/>
      <c r="X589" s="293"/>
      <c r="Y589" s="305"/>
      <c r="Z589" s="305"/>
      <c r="AA589" s="309"/>
      <c r="AB589" s="309"/>
      <c r="AC589" s="309"/>
      <c r="AD589" s="309"/>
      <c r="AE589" s="309"/>
      <c r="AF589" s="309"/>
      <c r="AG589" s="309"/>
      <c r="AH589" s="311"/>
      <c r="AI589" s="311"/>
      <c r="AJ589" s="311"/>
      <c r="AK589" s="311"/>
      <c r="AL589" s="311"/>
      <c r="AM589" s="309"/>
      <c r="AN589" s="309"/>
      <c r="AO589" s="309"/>
      <c r="AP589" s="311"/>
      <c r="AQ589" s="311"/>
      <c r="AR589" s="311"/>
      <c r="AS589" s="313"/>
    </row>
    <row r="590" spans="1:45" s="314" customFormat="1" x14ac:dyDescent="0.15">
      <c r="A590" s="302"/>
      <c r="B590" s="303"/>
      <c r="C590" s="303"/>
      <c r="D590" s="284" t="s">
        <v>23</v>
      </c>
      <c r="E590" s="285" t="s">
        <v>16</v>
      </c>
      <c r="F590" s="467"/>
      <c r="G590" s="431"/>
      <c r="H590" s="455"/>
      <c r="I590" s="316"/>
      <c r="J590" s="315"/>
      <c r="K590" s="316"/>
      <c r="L590" s="316"/>
      <c r="M590" s="316"/>
      <c r="N590" s="316"/>
      <c r="O590" s="289"/>
      <c r="P590" s="316"/>
      <c r="Q590" s="290"/>
      <c r="R590" s="290"/>
      <c r="S590" s="290"/>
      <c r="T590" s="290"/>
      <c r="U590" s="290"/>
      <c r="V590" s="291"/>
      <c r="W590" s="292"/>
      <c r="X590" s="293"/>
      <c r="Y590" s="305"/>
      <c r="Z590" s="305"/>
      <c r="AA590" s="309"/>
      <c r="AB590" s="309"/>
      <c r="AC590" s="309"/>
      <c r="AD590" s="309"/>
      <c r="AE590" s="309"/>
      <c r="AF590" s="309"/>
      <c r="AG590" s="309"/>
      <c r="AH590" s="311"/>
      <c r="AI590" s="311"/>
      <c r="AJ590" s="311"/>
      <c r="AK590" s="311"/>
      <c r="AL590" s="311"/>
      <c r="AM590" s="309"/>
      <c r="AN590" s="309"/>
      <c r="AO590" s="309"/>
      <c r="AP590" s="311"/>
      <c r="AQ590" s="311"/>
      <c r="AR590" s="311"/>
      <c r="AS590" s="313"/>
    </row>
    <row r="591" spans="1:45" s="314" customFormat="1" x14ac:dyDescent="0.15">
      <c r="A591" s="302"/>
      <c r="B591" s="303"/>
      <c r="C591" s="303"/>
      <c r="D591" s="284" t="s">
        <v>23</v>
      </c>
      <c r="E591" s="286" t="s">
        <v>553</v>
      </c>
      <c r="F591" s="467"/>
      <c r="G591" s="431"/>
      <c r="H591" s="455"/>
      <c r="I591" s="316"/>
      <c r="J591" s="315"/>
      <c r="K591" s="316"/>
      <c r="L591" s="316"/>
      <c r="M591" s="316"/>
      <c r="N591" s="316"/>
      <c r="O591" s="289"/>
      <c r="P591" s="316"/>
      <c r="Q591" s="290"/>
      <c r="R591" s="290"/>
      <c r="S591" s="290"/>
      <c r="T591" s="290"/>
      <c r="U591" s="290"/>
      <c r="V591" s="291"/>
      <c r="W591" s="292"/>
      <c r="X591" s="293"/>
      <c r="Y591" s="305"/>
      <c r="Z591" s="305"/>
      <c r="AA591" s="309"/>
      <c r="AB591" s="309"/>
      <c r="AC591" s="309"/>
      <c r="AD591" s="309"/>
      <c r="AE591" s="309"/>
      <c r="AF591" s="309"/>
      <c r="AG591" s="309"/>
      <c r="AH591" s="311"/>
      <c r="AI591" s="311"/>
      <c r="AJ591" s="311"/>
      <c r="AK591" s="311"/>
      <c r="AL591" s="311"/>
      <c r="AM591" s="309"/>
      <c r="AN591" s="309"/>
      <c r="AO591" s="309"/>
      <c r="AP591" s="311"/>
      <c r="AQ591" s="311"/>
      <c r="AR591" s="311"/>
      <c r="AS591" s="313"/>
    </row>
    <row r="592" spans="1:45" s="314" customFormat="1" x14ac:dyDescent="0.15">
      <c r="A592" s="302"/>
      <c r="B592" s="303"/>
      <c r="C592" s="303"/>
      <c r="D592" s="284" t="s">
        <v>23</v>
      </c>
      <c r="E592" s="286" t="s">
        <v>553</v>
      </c>
      <c r="F592" s="467"/>
      <c r="G592" s="431"/>
      <c r="H592" s="455"/>
      <c r="I592" s="316"/>
      <c r="J592" s="315"/>
      <c r="K592" s="316"/>
      <c r="L592" s="316"/>
      <c r="M592" s="316"/>
      <c r="N592" s="316"/>
      <c r="O592" s="289"/>
      <c r="P592" s="316"/>
      <c r="Q592" s="290"/>
      <c r="R592" s="290"/>
      <c r="S592" s="290"/>
      <c r="T592" s="290"/>
      <c r="U592" s="290"/>
      <c r="V592" s="291"/>
      <c r="W592" s="292"/>
      <c r="X592" s="293"/>
      <c r="Y592" s="305"/>
      <c r="Z592" s="305"/>
      <c r="AA592" s="309"/>
      <c r="AB592" s="309"/>
      <c r="AC592" s="309"/>
      <c r="AD592" s="309"/>
      <c r="AE592" s="309"/>
      <c r="AF592" s="309"/>
      <c r="AG592" s="309"/>
      <c r="AH592" s="311"/>
      <c r="AI592" s="311"/>
      <c r="AJ592" s="311"/>
      <c r="AK592" s="311"/>
      <c r="AL592" s="311"/>
      <c r="AM592" s="309"/>
      <c r="AN592" s="309"/>
      <c r="AO592" s="309"/>
      <c r="AP592" s="311"/>
      <c r="AQ592" s="311"/>
      <c r="AR592" s="311"/>
      <c r="AS592" s="313"/>
    </row>
    <row r="593" spans="1:45" s="314" customFormat="1" ht="14" thickBot="1" x14ac:dyDescent="0.2">
      <c r="A593" s="318"/>
      <c r="B593" s="319"/>
      <c r="C593" s="319"/>
      <c r="D593" s="320" t="s">
        <v>23</v>
      </c>
      <c r="E593" s="321" t="s">
        <v>553</v>
      </c>
      <c r="F593" s="468"/>
      <c r="G593" s="432"/>
      <c r="H593" s="456"/>
      <c r="I593" s="323"/>
      <c r="J593" s="323"/>
      <c r="K593" s="323"/>
      <c r="L593" s="323"/>
      <c r="M593" s="323"/>
      <c r="N593" s="323"/>
      <c r="O593" s="322"/>
      <c r="P593" s="323"/>
      <c r="Q593" s="324"/>
      <c r="R593" s="324"/>
      <c r="S593" s="324"/>
      <c r="T593" s="324"/>
      <c r="U593" s="324"/>
      <c r="V593" s="325"/>
      <c r="W593" s="326"/>
      <c r="X593" s="327"/>
      <c r="Y593" s="305"/>
      <c r="Z593" s="305"/>
      <c r="AA593" s="309"/>
      <c r="AB593" s="309"/>
      <c r="AC593" s="309"/>
      <c r="AD593" s="309"/>
      <c r="AE593" s="309"/>
      <c r="AF593" s="309"/>
      <c r="AG593" s="309"/>
      <c r="AH593" s="311"/>
      <c r="AI593" s="311"/>
      <c r="AJ593" s="311"/>
      <c r="AK593" s="311"/>
      <c r="AL593" s="311"/>
      <c r="AM593" s="309"/>
      <c r="AN593" s="309"/>
      <c r="AO593" s="309"/>
      <c r="AP593" s="311"/>
      <c r="AQ593" s="311"/>
      <c r="AR593" s="311"/>
      <c r="AS593" s="313"/>
    </row>
    <row r="594" spans="1:45" s="329" customFormat="1" ht="248" thickBot="1" x14ac:dyDescent="0.2">
      <c r="A594" s="283" t="s">
        <v>701</v>
      </c>
      <c r="B594" s="283" t="s">
        <v>546</v>
      </c>
      <c r="C594" s="283" t="s">
        <v>289</v>
      </c>
      <c r="D594" s="284" t="s">
        <v>24</v>
      </c>
      <c r="E594" s="285" t="s">
        <v>25</v>
      </c>
      <c r="F594" s="467" t="s">
        <v>739</v>
      </c>
      <c r="G594" s="429" t="s">
        <v>1168</v>
      </c>
      <c r="H594" s="452" t="s">
        <v>913</v>
      </c>
      <c r="I594" s="286"/>
      <c r="J594" s="287"/>
      <c r="K594" s="286"/>
      <c r="L594" s="288"/>
      <c r="M594" s="288"/>
      <c r="N594" s="288"/>
      <c r="O594" s="289"/>
      <c r="P594" s="286"/>
      <c r="Q594" s="290"/>
      <c r="R594" s="290"/>
      <c r="S594" s="290"/>
      <c r="T594" s="290"/>
      <c r="U594" s="290"/>
      <c r="V594" s="291"/>
      <c r="W594" s="292"/>
      <c r="X594" s="293"/>
      <c r="Y594" s="305"/>
      <c r="Z594" s="305"/>
      <c r="AA594" s="309"/>
      <c r="AB594" s="309"/>
      <c r="AC594" s="309"/>
      <c r="AD594" s="309"/>
      <c r="AE594" s="309"/>
      <c r="AF594" s="309"/>
      <c r="AG594" s="309"/>
      <c r="AH594" s="311"/>
      <c r="AI594" s="311"/>
      <c r="AJ594" s="311"/>
      <c r="AK594" s="311"/>
      <c r="AL594" s="311"/>
      <c r="AM594" s="309"/>
      <c r="AN594" s="309"/>
      <c r="AO594" s="309"/>
      <c r="AP594" s="311"/>
      <c r="AQ594" s="311"/>
      <c r="AR594" s="311"/>
      <c r="AS594" s="328"/>
    </row>
    <row r="595" spans="1:45" s="331" customFormat="1" ht="52" x14ac:dyDescent="0.15">
      <c r="A595" s="302"/>
      <c r="B595" s="303"/>
      <c r="C595" s="303"/>
      <c r="D595" s="284" t="s">
        <v>24</v>
      </c>
      <c r="E595" s="285" t="s">
        <v>16</v>
      </c>
      <c r="F595" s="467" t="s">
        <v>739</v>
      </c>
      <c r="G595" s="429" t="s">
        <v>1169</v>
      </c>
      <c r="H595" s="452" t="s">
        <v>914</v>
      </c>
      <c r="I595" s="286"/>
      <c r="J595" s="304"/>
      <c r="K595" s="286"/>
      <c r="L595" s="288"/>
      <c r="M595" s="288"/>
      <c r="N595" s="288"/>
      <c r="O595" s="289"/>
      <c r="P595" s="286"/>
      <c r="Q595" s="290"/>
      <c r="R595" s="290"/>
      <c r="S595" s="290"/>
      <c r="T595" s="290"/>
      <c r="U595" s="290"/>
      <c r="V595" s="291"/>
      <c r="W595" s="292"/>
      <c r="X595" s="293"/>
      <c r="Y595" s="305"/>
      <c r="Z595" s="305"/>
      <c r="AA595" s="309"/>
      <c r="AB595" s="309"/>
      <c r="AC595" s="309"/>
      <c r="AD595" s="309"/>
      <c r="AE595" s="309"/>
      <c r="AF595" s="309"/>
      <c r="AG595" s="309"/>
      <c r="AH595" s="311"/>
      <c r="AI595" s="311"/>
      <c r="AJ595" s="311"/>
      <c r="AK595" s="311"/>
      <c r="AL595" s="311"/>
      <c r="AM595" s="309"/>
      <c r="AN595" s="309"/>
      <c r="AO595" s="309"/>
      <c r="AP595" s="311"/>
      <c r="AQ595" s="311"/>
      <c r="AR595" s="311"/>
      <c r="AS595" s="330"/>
    </row>
    <row r="596" spans="1:45" s="314" customFormat="1" x14ac:dyDescent="0.15">
      <c r="A596" s="302"/>
      <c r="B596" s="303"/>
      <c r="C596" s="303"/>
      <c r="D596" s="284" t="s">
        <v>24</v>
      </c>
      <c r="E596" s="286" t="s">
        <v>553</v>
      </c>
      <c r="F596" s="467"/>
      <c r="G596" s="433"/>
      <c r="H596" s="454"/>
      <c r="I596" s="286"/>
      <c r="J596" s="304"/>
      <c r="K596" s="286"/>
      <c r="L596" s="288"/>
      <c r="M596" s="288"/>
      <c r="N596" s="288"/>
      <c r="O596" s="289"/>
      <c r="P596" s="286"/>
      <c r="Q596" s="290"/>
      <c r="R596" s="290"/>
      <c r="S596" s="290"/>
      <c r="T596" s="290"/>
      <c r="U596" s="290"/>
      <c r="V596" s="285"/>
      <c r="W596" s="292"/>
      <c r="X596" s="293"/>
      <c r="Y596" s="305"/>
      <c r="Z596" s="305"/>
      <c r="AA596" s="309"/>
      <c r="AB596" s="309"/>
      <c r="AC596" s="309"/>
      <c r="AD596" s="309"/>
      <c r="AE596" s="309"/>
      <c r="AF596" s="309"/>
      <c r="AG596" s="309"/>
      <c r="AH596" s="311"/>
      <c r="AI596" s="311"/>
      <c r="AJ596" s="311"/>
      <c r="AK596" s="311"/>
      <c r="AL596" s="311"/>
      <c r="AM596" s="309"/>
      <c r="AN596" s="309"/>
      <c r="AO596" s="309"/>
      <c r="AP596" s="311"/>
      <c r="AQ596" s="311"/>
      <c r="AR596" s="311"/>
      <c r="AS596" s="313"/>
    </row>
    <row r="597" spans="1:45" s="314" customFormat="1" ht="15" x14ac:dyDescent="0.15">
      <c r="A597" s="302"/>
      <c r="B597" s="303"/>
      <c r="C597" s="303"/>
      <c r="D597" s="284" t="s">
        <v>24</v>
      </c>
      <c r="E597" s="286" t="s">
        <v>553</v>
      </c>
      <c r="F597" s="467"/>
      <c r="G597" s="429"/>
      <c r="H597" s="452"/>
      <c r="I597" s="286"/>
      <c r="J597" s="315"/>
      <c r="K597" s="286"/>
      <c r="L597" s="288"/>
      <c r="M597" s="288"/>
      <c r="N597" s="288"/>
      <c r="O597" s="289"/>
      <c r="P597" s="286"/>
      <c r="Q597" s="290"/>
      <c r="R597" s="290"/>
      <c r="S597" s="290"/>
      <c r="T597" s="290"/>
      <c r="U597" s="290"/>
      <c r="V597" s="285"/>
      <c r="W597" s="292"/>
      <c r="X597" s="293"/>
      <c r="Y597" s="305"/>
      <c r="Z597" s="305"/>
      <c r="AA597" s="309"/>
      <c r="AB597" s="309"/>
      <c r="AC597" s="309"/>
      <c r="AD597" s="309"/>
      <c r="AE597" s="309"/>
      <c r="AF597" s="309"/>
      <c r="AG597" s="309"/>
      <c r="AH597" s="311"/>
      <c r="AI597" s="311"/>
      <c r="AJ597" s="311"/>
      <c r="AK597" s="311"/>
      <c r="AL597" s="311"/>
      <c r="AM597" s="309"/>
      <c r="AN597" s="309"/>
      <c r="AO597" s="309"/>
      <c r="AP597" s="311"/>
      <c r="AQ597" s="311"/>
      <c r="AR597" s="311"/>
      <c r="AS597" s="313"/>
    </row>
    <row r="598" spans="1:45" s="314" customFormat="1" x14ac:dyDescent="0.15">
      <c r="A598" s="302"/>
      <c r="B598" s="303"/>
      <c r="C598" s="303"/>
      <c r="D598" s="284" t="s">
        <v>24</v>
      </c>
      <c r="E598" s="286" t="s">
        <v>553</v>
      </c>
      <c r="F598" s="467"/>
      <c r="G598" s="431"/>
      <c r="H598" s="455"/>
      <c r="I598" s="286"/>
      <c r="J598" s="315"/>
      <c r="K598" s="286"/>
      <c r="L598" s="288"/>
      <c r="M598" s="288"/>
      <c r="N598" s="288"/>
      <c r="O598" s="289"/>
      <c r="P598" s="286"/>
      <c r="Q598" s="290"/>
      <c r="R598" s="290"/>
      <c r="S598" s="290"/>
      <c r="T598" s="290"/>
      <c r="U598" s="290"/>
      <c r="V598" s="285"/>
      <c r="W598" s="292"/>
      <c r="X598" s="293"/>
      <c r="Y598" s="305"/>
      <c r="Z598" s="305"/>
      <c r="AA598" s="309"/>
      <c r="AB598" s="309"/>
      <c r="AC598" s="309"/>
      <c r="AD598" s="309"/>
      <c r="AE598" s="309"/>
      <c r="AF598" s="309"/>
      <c r="AG598" s="309"/>
      <c r="AH598" s="311"/>
      <c r="AI598" s="311"/>
      <c r="AJ598" s="311"/>
      <c r="AK598" s="311"/>
      <c r="AL598" s="311"/>
      <c r="AM598" s="309"/>
      <c r="AN598" s="309"/>
      <c r="AO598" s="309"/>
      <c r="AP598" s="311"/>
      <c r="AQ598" s="311"/>
      <c r="AR598" s="311"/>
      <c r="AS598" s="313"/>
    </row>
    <row r="599" spans="1:45" s="314" customFormat="1" ht="15" x14ac:dyDescent="0.15">
      <c r="A599" s="332"/>
      <c r="B599" s="332"/>
      <c r="C599" s="332"/>
      <c r="D599" s="284" t="s">
        <v>23</v>
      </c>
      <c r="E599" s="285" t="s">
        <v>25</v>
      </c>
      <c r="F599" s="467"/>
      <c r="G599" s="431"/>
      <c r="H599" s="455"/>
      <c r="I599" s="316"/>
      <c r="J599" s="315"/>
      <c r="K599" s="316"/>
      <c r="L599" s="316"/>
      <c r="M599" s="316"/>
      <c r="N599" s="316"/>
      <c r="O599" s="317"/>
      <c r="P599" s="316"/>
      <c r="Q599" s="290"/>
      <c r="R599" s="290"/>
      <c r="S599" s="290"/>
      <c r="T599" s="290"/>
      <c r="U599" s="290"/>
      <c r="V599" s="291"/>
      <c r="W599" s="292"/>
      <c r="X599" s="293"/>
      <c r="Y599" s="305"/>
      <c r="Z599" s="305"/>
      <c r="AA599" s="309"/>
      <c r="AB599" s="309"/>
      <c r="AC599" s="309"/>
      <c r="AD599" s="309"/>
      <c r="AE599" s="309"/>
      <c r="AF599" s="309"/>
      <c r="AG599" s="309"/>
      <c r="AH599" s="311"/>
      <c r="AI599" s="311"/>
      <c r="AJ599" s="311"/>
      <c r="AK599" s="311"/>
      <c r="AL599" s="311"/>
      <c r="AM599" s="309"/>
      <c r="AN599" s="309"/>
      <c r="AO599" s="309"/>
      <c r="AP599" s="311"/>
      <c r="AQ599" s="311"/>
      <c r="AR599" s="311"/>
      <c r="AS599" s="313"/>
    </row>
    <row r="600" spans="1:45" s="314" customFormat="1" ht="15" x14ac:dyDescent="0.15">
      <c r="A600" s="333"/>
      <c r="B600" s="334"/>
      <c r="C600" s="334"/>
      <c r="D600" s="284" t="s">
        <v>23</v>
      </c>
      <c r="E600" s="285" t="s">
        <v>16</v>
      </c>
      <c r="F600" s="467"/>
      <c r="G600" s="431"/>
      <c r="H600" s="455"/>
      <c r="I600" s="316"/>
      <c r="J600" s="315"/>
      <c r="K600" s="316"/>
      <c r="L600" s="316"/>
      <c r="M600" s="316"/>
      <c r="N600" s="316"/>
      <c r="O600" s="289"/>
      <c r="P600" s="316"/>
      <c r="Q600" s="290"/>
      <c r="R600" s="290"/>
      <c r="S600" s="290"/>
      <c r="T600" s="290"/>
      <c r="U600" s="290"/>
      <c r="V600" s="291"/>
      <c r="W600" s="292"/>
      <c r="X600" s="293"/>
      <c r="Y600" s="305"/>
      <c r="Z600" s="305"/>
      <c r="AA600" s="309"/>
      <c r="AB600" s="309"/>
      <c r="AC600" s="309"/>
      <c r="AD600" s="309"/>
      <c r="AE600" s="309"/>
      <c r="AF600" s="309"/>
      <c r="AG600" s="309"/>
      <c r="AH600" s="311"/>
      <c r="AI600" s="311"/>
      <c r="AJ600" s="311"/>
      <c r="AK600" s="311"/>
      <c r="AL600" s="311"/>
      <c r="AM600" s="309"/>
      <c r="AN600" s="309"/>
      <c r="AO600" s="309"/>
      <c r="AP600" s="311"/>
      <c r="AQ600" s="311"/>
      <c r="AR600" s="311"/>
      <c r="AS600" s="313"/>
    </row>
    <row r="601" spans="1:45" s="314" customFormat="1" ht="15" x14ac:dyDescent="0.15">
      <c r="A601" s="333"/>
      <c r="B601" s="334"/>
      <c r="C601" s="334"/>
      <c r="D601" s="284" t="s">
        <v>23</v>
      </c>
      <c r="E601" s="286" t="s">
        <v>553</v>
      </c>
      <c r="F601" s="467"/>
      <c r="G601" s="431"/>
      <c r="H601" s="455"/>
      <c r="I601" s="316"/>
      <c r="J601" s="315"/>
      <c r="K601" s="316"/>
      <c r="L601" s="316"/>
      <c r="M601" s="316"/>
      <c r="N601" s="316"/>
      <c r="O601" s="289"/>
      <c r="P601" s="316"/>
      <c r="Q601" s="290"/>
      <c r="R601" s="290"/>
      <c r="S601" s="290"/>
      <c r="T601" s="290"/>
      <c r="U601" s="290"/>
      <c r="V601" s="291"/>
      <c r="W601" s="292"/>
      <c r="X601" s="293"/>
      <c r="Y601" s="305"/>
      <c r="Z601" s="305"/>
      <c r="AA601" s="309"/>
      <c r="AB601" s="309"/>
      <c r="AC601" s="309"/>
      <c r="AD601" s="309"/>
      <c r="AE601" s="309"/>
      <c r="AF601" s="309"/>
      <c r="AG601" s="309"/>
      <c r="AH601" s="311"/>
      <c r="AI601" s="311"/>
      <c r="AJ601" s="311"/>
      <c r="AK601" s="311"/>
      <c r="AL601" s="311"/>
      <c r="AM601" s="309"/>
      <c r="AN601" s="309"/>
      <c r="AO601" s="309"/>
      <c r="AP601" s="311"/>
      <c r="AQ601" s="311"/>
      <c r="AR601" s="311"/>
      <c r="AS601" s="313"/>
    </row>
    <row r="602" spans="1:45" s="314" customFormat="1" ht="15" x14ac:dyDescent="0.15">
      <c r="A602" s="333"/>
      <c r="B602" s="334"/>
      <c r="C602" s="334"/>
      <c r="D602" s="284" t="s">
        <v>23</v>
      </c>
      <c r="E602" s="286" t="s">
        <v>553</v>
      </c>
      <c r="F602" s="467"/>
      <c r="G602" s="431"/>
      <c r="H602" s="455"/>
      <c r="I602" s="316"/>
      <c r="J602" s="315"/>
      <c r="K602" s="316"/>
      <c r="L602" s="316"/>
      <c r="M602" s="316"/>
      <c r="N602" s="316"/>
      <c r="O602" s="289"/>
      <c r="P602" s="316"/>
      <c r="Q602" s="290"/>
      <c r="R602" s="290"/>
      <c r="S602" s="290"/>
      <c r="T602" s="290"/>
      <c r="U602" s="290"/>
      <c r="V602" s="291"/>
      <c r="W602" s="292"/>
      <c r="X602" s="293"/>
      <c r="Y602" s="305"/>
      <c r="Z602" s="305"/>
      <c r="AA602" s="309"/>
      <c r="AB602" s="309"/>
      <c r="AC602" s="309"/>
      <c r="AD602" s="309"/>
      <c r="AE602" s="309"/>
      <c r="AF602" s="309"/>
      <c r="AG602" s="309"/>
      <c r="AH602" s="311"/>
      <c r="AI602" s="311"/>
      <c r="AJ602" s="311"/>
      <c r="AK602" s="311"/>
      <c r="AL602" s="311"/>
      <c r="AM602" s="309"/>
      <c r="AN602" s="309"/>
      <c r="AO602" s="309"/>
      <c r="AP602" s="311"/>
      <c r="AQ602" s="311"/>
      <c r="AR602" s="311"/>
      <c r="AS602" s="313"/>
    </row>
    <row r="603" spans="1:45" s="314" customFormat="1" ht="16" thickBot="1" x14ac:dyDescent="0.2">
      <c r="A603" s="337"/>
      <c r="B603" s="338"/>
      <c r="C603" s="338"/>
      <c r="D603" s="320" t="s">
        <v>23</v>
      </c>
      <c r="E603" s="321" t="s">
        <v>553</v>
      </c>
      <c r="F603" s="468"/>
      <c r="G603" s="432"/>
      <c r="H603" s="456"/>
      <c r="I603" s="323"/>
      <c r="J603" s="323"/>
      <c r="K603" s="323"/>
      <c r="L603" s="323"/>
      <c r="M603" s="323"/>
      <c r="N603" s="323"/>
      <c r="O603" s="322"/>
      <c r="P603" s="323"/>
      <c r="Q603" s="324"/>
      <c r="R603" s="324"/>
      <c r="S603" s="324"/>
      <c r="T603" s="324"/>
      <c r="U603" s="324"/>
      <c r="V603" s="325"/>
      <c r="W603" s="326"/>
      <c r="X603" s="327"/>
      <c r="Y603" s="305"/>
      <c r="Z603" s="305"/>
      <c r="AA603" s="309"/>
      <c r="AB603" s="309"/>
      <c r="AC603" s="309"/>
      <c r="AD603" s="309"/>
      <c r="AE603" s="309"/>
      <c r="AF603" s="309"/>
      <c r="AG603" s="309"/>
      <c r="AH603" s="311"/>
      <c r="AI603" s="311"/>
      <c r="AJ603" s="311"/>
      <c r="AK603" s="311"/>
      <c r="AL603" s="311"/>
      <c r="AM603" s="309"/>
      <c r="AN603" s="309"/>
      <c r="AO603" s="309"/>
      <c r="AP603" s="311"/>
      <c r="AQ603" s="311"/>
      <c r="AR603" s="311"/>
      <c r="AS603" s="313"/>
    </row>
    <row r="604" spans="1:45" s="329" customFormat="1" ht="248" thickBot="1" x14ac:dyDescent="0.2">
      <c r="A604" s="283" t="s">
        <v>701</v>
      </c>
      <c r="B604" s="283" t="s">
        <v>546</v>
      </c>
      <c r="C604" s="283" t="s">
        <v>290</v>
      </c>
      <c r="D604" s="284" t="s">
        <v>24</v>
      </c>
      <c r="E604" s="285" t="s">
        <v>25</v>
      </c>
      <c r="F604" s="467"/>
      <c r="G604" s="429"/>
      <c r="H604" s="452"/>
      <c r="I604" s="286"/>
      <c r="J604" s="287"/>
      <c r="K604" s="286"/>
      <c r="L604" s="288"/>
      <c r="M604" s="288"/>
      <c r="N604" s="288"/>
      <c r="O604" s="289"/>
      <c r="P604" s="286"/>
      <c r="Q604" s="290"/>
      <c r="R604" s="290"/>
      <c r="S604" s="290"/>
      <c r="T604" s="290"/>
      <c r="U604" s="290"/>
      <c r="V604" s="291"/>
      <c r="W604" s="292"/>
      <c r="X604" s="293"/>
      <c r="Y604" s="305"/>
      <c r="Z604" s="305"/>
      <c r="AA604" s="309"/>
      <c r="AB604" s="309"/>
      <c r="AC604" s="309"/>
      <c r="AD604" s="309"/>
      <c r="AE604" s="309"/>
      <c r="AF604" s="309"/>
      <c r="AG604" s="309"/>
      <c r="AH604" s="311"/>
      <c r="AI604" s="311"/>
      <c r="AJ604" s="311"/>
      <c r="AK604" s="311"/>
      <c r="AL604" s="311"/>
      <c r="AM604" s="309"/>
      <c r="AN604" s="309"/>
      <c r="AO604" s="309"/>
      <c r="AP604" s="311"/>
      <c r="AQ604" s="311"/>
      <c r="AR604" s="311"/>
      <c r="AS604" s="328"/>
    </row>
    <row r="605" spans="1:45" s="331" customFormat="1" ht="52" x14ac:dyDescent="0.15">
      <c r="A605" s="302"/>
      <c r="B605" s="303"/>
      <c r="C605" s="303"/>
      <c r="D605" s="284" t="s">
        <v>24</v>
      </c>
      <c r="E605" s="285" t="s">
        <v>16</v>
      </c>
      <c r="F605" s="467" t="s">
        <v>739</v>
      </c>
      <c r="G605" s="434" t="s">
        <v>1133</v>
      </c>
      <c r="H605" s="452" t="s">
        <v>1132</v>
      </c>
      <c r="I605" s="286"/>
      <c r="J605" s="304"/>
      <c r="K605" s="286"/>
      <c r="L605" s="288"/>
      <c r="M605" s="288"/>
      <c r="N605" s="288"/>
      <c r="O605" s="289"/>
      <c r="P605" s="286"/>
      <c r="Q605" s="290"/>
      <c r="R605" s="290"/>
      <c r="S605" s="290"/>
      <c r="T605" s="290"/>
      <c r="U605" s="290"/>
      <c r="V605" s="291"/>
      <c r="W605" s="292"/>
      <c r="X605" s="293"/>
      <c r="Y605" s="305"/>
      <c r="Z605" s="305"/>
      <c r="AA605" s="309"/>
      <c r="AB605" s="309"/>
      <c r="AC605" s="309"/>
      <c r="AD605" s="309"/>
      <c r="AE605" s="309"/>
      <c r="AF605" s="309"/>
      <c r="AG605" s="309"/>
      <c r="AH605" s="311"/>
      <c r="AI605" s="311"/>
      <c r="AJ605" s="311"/>
      <c r="AK605" s="311"/>
      <c r="AL605" s="311"/>
      <c r="AM605" s="309"/>
      <c r="AN605" s="309"/>
      <c r="AO605" s="309"/>
      <c r="AP605" s="311"/>
      <c r="AQ605" s="311"/>
      <c r="AR605" s="311"/>
      <c r="AS605" s="330"/>
    </row>
    <row r="606" spans="1:45" s="314" customFormat="1" x14ac:dyDescent="0.15">
      <c r="A606" s="302"/>
      <c r="B606" s="303"/>
      <c r="C606" s="303"/>
      <c r="D606" s="284" t="s">
        <v>24</v>
      </c>
      <c r="E606" s="286" t="s">
        <v>553</v>
      </c>
      <c r="F606" s="467"/>
      <c r="G606" s="431"/>
      <c r="H606" s="455"/>
      <c r="I606" s="286"/>
      <c r="J606" s="304"/>
      <c r="K606" s="286"/>
      <c r="L606" s="288"/>
      <c r="M606" s="288"/>
      <c r="N606" s="288"/>
      <c r="O606" s="289"/>
      <c r="P606" s="286"/>
      <c r="Q606" s="290"/>
      <c r="R606" s="290"/>
      <c r="S606" s="290"/>
      <c r="T606" s="290"/>
      <c r="U606" s="290"/>
      <c r="V606" s="285"/>
      <c r="W606" s="292"/>
      <c r="X606" s="293"/>
      <c r="Y606" s="305"/>
      <c r="Z606" s="305"/>
      <c r="AA606" s="309"/>
      <c r="AB606" s="309"/>
      <c r="AC606" s="309"/>
      <c r="AD606" s="309"/>
      <c r="AE606" s="309"/>
      <c r="AF606" s="309"/>
      <c r="AG606" s="309"/>
      <c r="AH606" s="311"/>
      <c r="AI606" s="311"/>
      <c r="AJ606" s="311"/>
      <c r="AK606" s="311"/>
      <c r="AL606" s="311"/>
      <c r="AM606" s="309"/>
      <c r="AN606" s="309"/>
      <c r="AO606" s="309"/>
      <c r="AP606" s="311"/>
      <c r="AQ606" s="311"/>
      <c r="AR606" s="311"/>
      <c r="AS606" s="313"/>
    </row>
    <row r="607" spans="1:45" s="314" customFormat="1" x14ac:dyDescent="0.15">
      <c r="A607" s="302"/>
      <c r="B607" s="303"/>
      <c r="C607" s="303"/>
      <c r="D607" s="284" t="s">
        <v>24</v>
      </c>
      <c r="E607" s="286" t="s">
        <v>553</v>
      </c>
      <c r="F607" s="467"/>
      <c r="G607" s="431"/>
      <c r="H607" s="455"/>
      <c r="I607" s="286"/>
      <c r="J607" s="315"/>
      <c r="K607" s="286"/>
      <c r="L607" s="288"/>
      <c r="M607" s="288"/>
      <c r="N607" s="288"/>
      <c r="O607" s="289"/>
      <c r="P607" s="286"/>
      <c r="Q607" s="290"/>
      <c r="R607" s="290"/>
      <c r="S607" s="290"/>
      <c r="T607" s="290"/>
      <c r="U607" s="290"/>
      <c r="V607" s="285"/>
      <c r="W607" s="292"/>
      <c r="X607" s="293"/>
      <c r="Y607" s="305"/>
      <c r="Z607" s="305"/>
      <c r="AA607" s="309"/>
      <c r="AB607" s="309"/>
      <c r="AC607" s="309"/>
      <c r="AD607" s="309"/>
      <c r="AE607" s="309"/>
      <c r="AF607" s="309"/>
      <c r="AG607" s="309"/>
      <c r="AH607" s="311"/>
      <c r="AI607" s="311"/>
      <c r="AJ607" s="311"/>
      <c r="AK607" s="311"/>
      <c r="AL607" s="311"/>
      <c r="AM607" s="309"/>
      <c r="AN607" s="309"/>
      <c r="AO607" s="309"/>
      <c r="AP607" s="311"/>
      <c r="AQ607" s="311"/>
      <c r="AR607" s="311"/>
      <c r="AS607" s="313"/>
    </row>
    <row r="608" spans="1:45" s="314" customFormat="1" x14ac:dyDescent="0.15">
      <c r="A608" s="302"/>
      <c r="B608" s="303"/>
      <c r="C608" s="303"/>
      <c r="D608" s="284" t="s">
        <v>24</v>
      </c>
      <c r="E608" s="286" t="s">
        <v>553</v>
      </c>
      <c r="F608" s="467"/>
      <c r="G608" s="431"/>
      <c r="H608" s="455"/>
      <c r="I608" s="286"/>
      <c r="J608" s="315"/>
      <c r="K608" s="286"/>
      <c r="L608" s="288"/>
      <c r="M608" s="288"/>
      <c r="N608" s="288"/>
      <c r="O608" s="289"/>
      <c r="P608" s="286"/>
      <c r="Q608" s="290"/>
      <c r="R608" s="290"/>
      <c r="S608" s="290"/>
      <c r="T608" s="290"/>
      <c r="U608" s="290"/>
      <c r="V608" s="285"/>
      <c r="W608" s="292"/>
      <c r="X608" s="293"/>
      <c r="Y608" s="305"/>
      <c r="Z608" s="305"/>
      <c r="AA608" s="309"/>
      <c r="AB608" s="309"/>
      <c r="AC608" s="309"/>
      <c r="AD608" s="309"/>
      <c r="AE608" s="309"/>
      <c r="AF608" s="309"/>
      <c r="AG608" s="309"/>
      <c r="AH608" s="311"/>
      <c r="AI608" s="311"/>
      <c r="AJ608" s="311"/>
      <c r="AK608" s="311"/>
      <c r="AL608" s="311"/>
      <c r="AM608" s="309"/>
      <c r="AN608" s="309"/>
      <c r="AO608" s="309"/>
      <c r="AP608" s="311"/>
      <c r="AQ608" s="311"/>
      <c r="AR608" s="311"/>
      <c r="AS608" s="313"/>
    </row>
    <row r="609" spans="1:45" s="314" customFormat="1" x14ac:dyDescent="0.15">
      <c r="A609" s="283"/>
      <c r="B609" s="283"/>
      <c r="C609" s="283"/>
      <c r="D609" s="284" t="s">
        <v>23</v>
      </c>
      <c r="E609" s="285" t="s">
        <v>25</v>
      </c>
      <c r="F609" s="467"/>
      <c r="G609" s="431"/>
      <c r="H609" s="455"/>
      <c r="I609" s="316"/>
      <c r="J609" s="315"/>
      <c r="K609" s="316"/>
      <c r="L609" s="316"/>
      <c r="M609" s="316"/>
      <c r="N609" s="316"/>
      <c r="O609" s="317"/>
      <c r="P609" s="316"/>
      <c r="Q609" s="290"/>
      <c r="R609" s="290"/>
      <c r="S609" s="290"/>
      <c r="T609" s="290"/>
      <c r="U609" s="290"/>
      <c r="V609" s="291"/>
      <c r="W609" s="292"/>
      <c r="X609" s="293"/>
      <c r="Y609" s="305"/>
      <c r="Z609" s="305"/>
      <c r="AA609" s="309"/>
      <c r="AB609" s="309"/>
      <c r="AC609" s="309"/>
      <c r="AD609" s="309"/>
      <c r="AE609" s="309"/>
      <c r="AF609" s="309"/>
      <c r="AG609" s="309"/>
      <c r="AH609" s="311"/>
      <c r="AI609" s="311"/>
      <c r="AJ609" s="311"/>
      <c r="AK609" s="311"/>
      <c r="AL609" s="311"/>
      <c r="AM609" s="309"/>
      <c r="AN609" s="309"/>
      <c r="AO609" s="309"/>
      <c r="AP609" s="311"/>
      <c r="AQ609" s="311"/>
      <c r="AR609" s="311"/>
      <c r="AS609" s="313"/>
    </row>
    <row r="610" spans="1:45" s="314" customFormat="1" x14ac:dyDescent="0.15">
      <c r="A610" s="302"/>
      <c r="B610" s="303"/>
      <c r="C610" s="303"/>
      <c r="D610" s="284" t="s">
        <v>23</v>
      </c>
      <c r="E610" s="285" t="s">
        <v>16</v>
      </c>
      <c r="F610" s="467"/>
      <c r="G610" s="431"/>
      <c r="H610" s="455"/>
      <c r="I610" s="316"/>
      <c r="J610" s="315"/>
      <c r="K610" s="316"/>
      <c r="L610" s="316"/>
      <c r="M610" s="316"/>
      <c r="N610" s="316"/>
      <c r="O610" s="289"/>
      <c r="P610" s="316"/>
      <c r="Q610" s="290"/>
      <c r="R610" s="290"/>
      <c r="S610" s="290"/>
      <c r="T610" s="290"/>
      <c r="U610" s="290"/>
      <c r="V610" s="291"/>
      <c r="W610" s="292"/>
      <c r="X610" s="293"/>
      <c r="Y610" s="305"/>
      <c r="Z610" s="305"/>
      <c r="AA610" s="309"/>
      <c r="AB610" s="309"/>
      <c r="AC610" s="309"/>
      <c r="AD610" s="309"/>
      <c r="AE610" s="309"/>
      <c r="AF610" s="309"/>
      <c r="AG610" s="309"/>
      <c r="AH610" s="311"/>
      <c r="AI610" s="311"/>
      <c r="AJ610" s="311"/>
      <c r="AK610" s="311"/>
      <c r="AL610" s="311"/>
      <c r="AM610" s="309"/>
      <c r="AN610" s="309"/>
      <c r="AO610" s="309"/>
      <c r="AP610" s="311"/>
      <c r="AQ610" s="311"/>
      <c r="AR610" s="311"/>
      <c r="AS610" s="313"/>
    </row>
    <row r="611" spans="1:45" s="314" customFormat="1" x14ac:dyDescent="0.15">
      <c r="A611" s="302"/>
      <c r="B611" s="303"/>
      <c r="C611" s="303"/>
      <c r="D611" s="284" t="s">
        <v>23</v>
      </c>
      <c r="E611" s="286" t="s">
        <v>553</v>
      </c>
      <c r="F611" s="467"/>
      <c r="G611" s="431"/>
      <c r="H611" s="455"/>
      <c r="I611" s="316"/>
      <c r="J611" s="315"/>
      <c r="K611" s="316"/>
      <c r="L611" s="316"/>
      <c r="M611" s="316"/>
      <c r="N611" s="316"/>
      <c r="O611" s="289"/>
      <c r="P611" s="316"/>
      <c r="Q611" s="290"/>
      <c r="R611" s="290"/>
      <c r="S611" s="290"/>
      <c r="T611" s="290"/>
      <c r="U611" s="290"/>
      <c r="V611" s="291"/>
      <c r="W611" s="292"/>
      <c r="X611" s="293"/>
      <c r="Y611" s="305"/>
      <c r="Z611" s="305"/>
      <c r="AA611" s="309"/>
      <c r="AB611" s="309"/>
      <c r="AC611" s="309"/>
      <c r="AD611" s="309"/>
      <c r="AE611" s="309"/>
      <c r="AF611" s="309"/>
      <c r="AG611" s="309"/>
      <c r="AH611" s="311"/>
      <c r="AI611" s="311"/>
      <c r="AJ611" s="311"/>
      <c r="AK611" s="311"/>
      <c r="AL611" s="311"/>
      <c r="AM611" s="309"/>
      <c r="AN611" s="309"/>
      <c r="AO611" s="309"/>
      <c r="AP611" s="311"/>
      <c r="AQ611" s="311"/>
      <c r="AR611" s="311"/>
      <c r="AS611" s="313"/>
    </row>
    <row r="612" spans="1:45" s="314" customFormat="1" x14ac:dyDescent="0.15">
      <c r="A612" s="302"/>
      <c r="B612" s="303"/>
      <c r="C612" s="303"/>
      <c r="D612" s="284" t="s">
        <v>23</v>
      </c>
      <c r="E612" s="286" t="s">
        <v>553</v>
      </c>
      <c r="F612" s="467"/>
      <c r="G612" s="431"/>
      <c r="H612" s="455"/>
      <c r="I612" s="316"/>
      <c r="J612" s="315"/>
      <c r="K612" s="316"/>
      <c r="L612" s="316"/>
      <c r="M612" s="316"/>
      <c r="N612" s="316"/>
      <c r="O612" s="289"/>
      <c r="P612" s="316"/>
      <c r="Q612" s="290"/>
      <c r="R612" s="290"/>
      <c r="S612" s="290"/>
      <c r="T612" s="290"/>
      <c r="U612" s="290"/>
      <c r="V612" s="291"/>
      <c r="W612" s="292"/>
      <c r="X612" s="293"/>
      <c r="Y612" s="305"/>
      <c r="Z612" s="305"/>
      <c r="AA612" s="309"/>
      <c r="AB612" s="309"/>
      <c r="AC612" s="309"/>
      <c r="AD612" s="309"/>
      <c r="AE612" s="309"/>
      <c r="AF612" s="309"/>
      <c r="AG612" s="309"/>
      <c r="AH612" s="311"/>
      <c r="AI612" s="311"/>
      <c r="AJ612" s="311"/>
      <c r="AK612" s="311"/>
      <c r="AL612" s="311"/>
      <c r="AM612" s="309"/>
      <c r="AN612" s="309"/>
      <c r="AO612" s="309"/>
      <c r="AP612" s="311"/>
      <c r="AQ612" s="311"/>
      <c r="AR612" s="311"/>
      <c r="AS612" s="313"/>
    </row>
    <row r="613" spans="1:45" s="314" customFormat="1" ht="14" thickBot="1" x14ac:dyDescent="0.2">
      <c r="A613" s="318"/>
      <c r="B613" s="319"/>
      <c r="C613" s="319"/>
      <c r="D613" s="320" t="s">
        <v>23</v>
      </c>
      <c r="E613" s="321" t="s">
        <v>553</v>
      </c>
      <c r="F613" s="468"/>
      <c r="G613" s="432"/>
      <c r="H613" s="456"/>
      <c r="I613" s="323"/>
      <c r="J613" s="323"/>
      <c r="K613" s="323"/>
      <c r="L613" s="323"/>
      <c r="M613" s="323"/>
      <c r="N613" s="323"/>
      <c r="O613" s="322"/>
      <c r="P613" s="323"/>
      <c r="Q613" s="324"/>
      <c r="R613" s="324"/>
      <c r="S613" s="324"/>
      <c r="T613" s="324"/>
      <c r="U613" s="324"/>
      <c r="V613" s="325"/>
      <c r="W613" s="326"/>
      <c r="X613" s="327"/>
      <c r="Y613" s="305"/>
      <c r="Z613" s="305"/>
      <c r="AA613" s="309"/>
      <c r="AB613" s="309"/>
      <c r="AC613" s="309"/>
      <c r="AD613" s="309"/>
      <c r="AE613" s="309"/>
      <c r="AF613" s="309"/>
      <c r="AG613" s="309"/>
      <c r="AH613" s="311"/>
      <c r="AI613" s="311"/>
      <c r="AJ613" s="311"/>
      <c r="AK613" s="311"/>
      <c r="AL613" s="311"/>
      <c r="AM613" s="309"/>
      <c r="AN613" s="309"/>
      <c r="AO613" s="309"/>
      <c r="AP613" s="311"/>
      <c r="AQ613" s="311"/>
      <c r="AR613" s="311"/>
      <c r="AS613" s="313"/>
    </row>
    <row r="614" spans="1:45" s="329" customFormat="1" ht="248" thickBot="1" x14ac:dyDescent="0.2">
      <c r="A614" s="283" t="s">
        <v>701</v>
      </c>
      <c r="B614" s="283" t="s">
        <v>546</v>
      </c>
      <c r="C614" s="283" t="s">
        <v>291</v>
      </c>
      <c r="D614" s="284" t="s">
        <v>24</v>
      </c>
      <c r="E614" s="285" t="s">
        <v>25</v>
      </c>
      <c r="F614" s="467"/>
      <c r="G614" s="429"/>
      <c r="H614" s="452"/>
      <c r="I614" s="286"/>
      <c r="J614" s="287"/>
      <c r="K614" s="286"/>
      <c r="L614" s="288"/>
      <c r="M614" s="288"/>
      <c r="N614" s="288"/>
      <c r="O614" s="289"/>
      <c r="P614" s="286"/>
      <c r="Q614" s="290"/>
      <c r="R614" s="290"/>
      <c r="S614" s="290"/>
      <c r="T614" s="290"/>
      <c r="U614" s="290"/>
      <c r="V614" s="291"/>
      <c r="W614" s="292"/>
      <c r="X614" s="293"/>
      <c r="Y614" s="305"/>
      <c r="Z614" s="305"/>
      <c r="AA614" s="309"/>
      <c r="AB614" s="309"/>
      <c r="AC614" s="309"/>
      <c r="AD614" s="309"/>
      <c r="AE614" s="309"/>
      <c r="AF614" s="309"/>
      <c r="AG614" s="309"/>
      <c r="AH614" s="311"/>
      <c r="AI614" s="311"/>
      <c r="AJ614" s="311"/>
      <c r="AK614" s="311"/>
      <c r="AL614" s="311"/>
      <c r="AM614" s="309"/>
      <c r="AN614" s="309"/>
      <c r="AO614" s="309"/>
      <c r="AP614" s="311"/>
      <c r="AQ614" s="311"/>
      <c r="AR614" s="311"/>
      <c r="AS614" s="328"/>
    </row>
    <row r="615" spans="1:45" s="331" customFormat="1" ht="39" x14ac:dyDescent="0.15">
      <c r="A615" s="302"/>
      <c r="B615" s="303"/>
      <c r="C615" s="303"/>
      <c r="D615" s="284" t="s">
        <v>24</v>
      </c>
      <c r="E615" s="285" t="s">
        <v>16</v>
      </c>
      <c r="F615" s="467" t="s">
        <v>739</v>
      </c>
      <c r="G615" s="429" t="s">
        <v>847</v>
      </c>
      <c r="H615" s="452" t="s">
        <v>1024</v>
      </c>
      <c r="I615" s="286"/>
      <c r="J615" s="304"/>
      <c r="K615" s="286"/>
      <c r="L615" s="288"/>
      <c r="M615" s="288"/>
      <c r="N615" s="288"/>
      <c r="O615" s="289"/>
      <c r="P615" s="286"/>
      <c r="Q615" s="290"/>
      <c r="R615" s="290"/>
      <c r="S615" s="290"/>
      <c r="T615" s="290"/>
      <c r="U615" s="290"/>
      <c r="V615" s="291"/>
      <c r="W615" s="292"/>
      <c r="X615" s="293"/>
      <c r="Y615" s="305"/>
      <c r="Z615" s="305"/>
      <c r="AA615" s="309"/>
      <c r="AB615" s="309"/>
      <c r="AC615" s="309"/>
      <c r="AD615" s="309"/>
      <c r="AE615" s="309"/>
      <c r="AF615" s="309"/>
      <c r="AG615" s="309"/>
      <c r="AH615" s="311"/>
      <c r="AI615" s="311"/>
      <c r="AJ615" s="311"/>
      <c r="AK615" s="311"/>
      <c r="AL615" s="311"/>
      <c r="AM615" s="309"/>
      <c r="AN615" s="309"/>
      <c r="AO615" s="309"/>
      <c r="AP615" s="311"/>
      <c r="AQ615" s="311"/>
      <c r="AR615" s="311"/>
      <c r="AS615" s="330"/>
    </row>
    <row r="616" spans="1:45" s="314" customFormat="1" ht="15" x14ac:dyDescent="0.15">
      <c r="A616" s="302"/>
      <c r="B616" s="303"/>
      <c r="C616" s="303"/>
      <c r="D616" s="284" t="s">
        <v>24</v>
      </c>
      <c r="E616" s="286" t="s">
        <v>25</v>
      </c>
      <c r="F616" s="467"/>
      <c r="G616" s="429"/>
      <c r="H616" s="452"/>
      <c r="I616" s="286"/>
      <c r="J616" s="304"/>
      <c r="K616" s="286"/>
      <c r="L616" s="288"/>
      <c r="M616" s="288"/>
      <c r="N616" s="288"/>
      <c r="O616" s="289"/>
      <c r="P616" s="286"/>
      <c r="Q616" s="290"/>
      <c r="R616" s="290"/>
      <c r="S616" s="290"/>
      <c r="T616" s="290"/>
      <c r="U616" s="290"/>
      <c r="V616" s="285"/>
      <c r="W616" s="292"/>
      <c r="X616" s="293"/>
      <c r="Y616" s="305"/>
      <c r="Z616" s="305"/>
      <c r="AA616" s="309"/>
      <c r="AB616" s="309"/>
      <c r="AC616" s="309"/>
      <c r="AD616" s="309"/>
      <c r="AE616" s="309"/>
      <c r="AF616" s="309"/>
      <c r="AG616" s="309"/>
      <c r="AH616" s="311"/>
      <c r="AI616" s="311"/>
      <c r="AJ616" s="311"/>
      <c r="AK616" s="311"/>
      <c r="AL616" s="311"/>
      <c r="AM616" s="309"/>
      <c r="AN616" s="309"/>
      <c r="AO616" s="309"/>
      <c r="AP616" s="311"/>
      <c r="AQ616" s="311"/>
      <c r="AR616" s="311"/>
      <c r="AS616" s="313"/>
    </row>
    <row r="617" spans="1:45" s="314" customFormat="1" ht="39" x14ac:dyDescent="0.15">
      <c r="A617" s="302"/>
      <c r="B617" s="303"/>
      <c r="C617" s="303"/>
      <c r="D617" s="284" t="s">
        <v>24</v>
      </c>
      <c r="E617" s="286" t="s">
        <v>16</v>
      </c>
      <c r="F617" s="467" t="s">
        <v>739</v>
      </c>
      <c r="G617" s="429" t="s">
        <v>847</v>
      </c>
      <c r="H617" s="452" t="s">
        <v>1025</v>
      </c>
      <c r="I617" s="286"/>
      <c r="J617" s="315"/>
      <c r="K617" s="286"/>
      <c r="L617" s="288"/>
      <c r="M617" s="288"/>
      <c r="N617" s="288"/>
      <c r="O617" s="289"/>
      <c r="P617" s="286"/>
      <c r="Q617" s="290"/>
      <c r="R617" s="290"/>
      <c r="S617" s="290"/>
      <c r="T617" s="290"/>
      <c r="U617" s="290"/>
      <c r="V617" s="285"/>
      <c r="W617" s="292"/>
      <c r="X617" s="293"/>
      <c r="Y617" s="305"/>
      <c r="Z617" s="305"/>
      <c r="AA617" s="309"/>
      <c r="AB617" s="309"/>
      <c r="AC617" s="309"/>
      <c r="AD617" s="309"/>
      <c r="AE617" s="309"/>
      <c r="AF617" s="309"/>
      <c r="AG617" s="309"/>
      <c r="AH617" s="311"/>
      <c r="AI617" s="311"/>
      <c r="AJ617" s="311"/>
      <c r="AK617" s="311"/>
      <c r="AL617" s="311"/>
      <c r="AM617" s="309"/>
      <c r="AN617" s="309"/>
      <c r="AO617" s="309"/>
      <c r="AP617" s="311"/>
      <c r="AQ617" s="311"/>
      <c r="AR617" s="311"/>
      <c r="AS617" s="313"/>
    </row>
    <row r="618" spans="1:45" s="314" customFormat="1" x14ac:dyDescent="0.15">
      <c r="A618" s="302"/>
      <c r="B618" s="303"/>
      <c r="C618" s="303"/>
      <c r="D618" s="284" t="s">
        <v>24</v>
      </c>
      <c r="E618" s="286" t="s">
        <v>553</v>
      </c>
      <c r="F618" s="467"/>
      <c r="G618" s="431"/>
      <c r="H618" s="455"/>
      <c r="I618" s="286"/>
      <c r="J618" s="315"/>
      <c r="K618" s="286"/>
      <c r="L618" s="288"/>
      <c r="M618" s="288"/>
      <c r="N618" s="288"/>
      <c r="O618" s="289"/>
      <c r="P618" s="286"/>
      <c r="Q618" s="290"/>
      <c r="R618" s="290"/>
      <c r="S618" s="290"/>
      <c r="T618" s="290"/>
      <c r="U618" s="290"/>
      <c r="V618" s="285"/>
      <c r="W618" s="292"/>
      <c r="X618" s="293"/>
      <c r="Y618" s="305"/>
      <c r="Z618" s="305"/>
      <c r="AA618" s="309"/>
      <c r="AB618" s="309"/>
      <c r="AC618" s="309"/>
      <c r="AD618" s="309"/>
      <c r="AE618" s="309"/>
      <c r="AF618" s="309"/>
      <c r="AG618" s="309"/>
      <c r="AH618" s="311"/>
      <c r="AI618" s="311"/>
      <c r="AJ618" s="311"/>
      <c r="AK618" s="311"/>
      <c r="AL618" s="311"/>
      <c r="AM618" s="309"/>
      <c r="AN618" s="309"/>
      <c r="AO618" s="309"/>
      <c r="AP618" s="311"/>
      <c r="AQ618" s="311"/>
      <c r="AR618" s="311"/>
      <c r="AS618" s="313"/>
    </row>
    <row r="619" spans="1:45" s="314" customFormat="1" x14ac:dyDescent="0.15">
      <c r="A619" s="283"/>
      <c r="B619" s="283"/>
      <c r="C619" s="283"/>
      <c r="D619" s="284" t="s">
        <v>23</v>
      </c>
      <c r="E619" s="285" t="s">
        <v>25</v>
      </c>
      <c r="F619" s="467"/>
      <c r="G619" s="431"/>
      <c r="H619" s="455"/>
      <c r="I619" s="316"/>
      <c r="J619" s="315"/>
      <c r="K619" s="316"/>
      <c r="L619" s="316"/>
      <c r="M619" s="316"/>
      <c r="N619" s="316"/>
      <c r="O619" s="317"/>
      <c r="P619" s="316"/>
      <c r="Q619" s="290"/>
      <c r="R619" s="290"/>
      <c r="S619" s="290"/>
      <c r="T619" s="290"/>
      <c r="U619" s="290"/>
      <c r="V619" s="291"/>
      <c r="W619" s="292"/>
      <c r="X619" s="293"/>
      <c r="Y619" s="305"/>
      <c r="Z619" s="305"/>
      <c r="AA619" s="309"/>
      <c r="AB619" s="309"/>
      <c r="AC619" s="309"/>
      <c r="AD619" s="309"/>
      <c r="AE619" s="309"/>
      <c r="AF619" s="309"/>
      <c r="AG619" s="309"/>
      <c r="AH619" s="311"/>
      <c r="AI619" s="311"/>
      <c r="AJ619" s="311"/>
      <c r="AK619" s="311"/>
      <c r="AL619" s="311"/>
      <c r="AM619" s="309"/>
      <c r="AN619" s="309"/>
      <c r="AO619" s="309"/>
      <c r="AP619" s="311"/>
      <c r="AQ619" s="311"/>
      <c r="AR619" s="311"/>
      <c r="AS619" s="313"/>
    </row>
    <row r="620" spans="1:45" s="314" customFormat="1" x14ac:dyDescent="0.15">
      <c r="A620" s="302"/>
      <c r="B620" s="303"/>
      <c r="C620" s="303"/>
      <c r="D620" s="284" t="s">
        <v>23</v>
      </c>
      <c r="E620" s="285" t="s">
        <v>16</v>
      </c>
      <c r="F620" s="467"/>
      <c r="G620" s="431"/>
      <c r="H620" s="455"/>
      <c r="I620" s="316"/>
      <c r="J620" s="315"/>
      <c r="K620" s="316"/>
      <c r="L620" s="316"/>
      <c r="M620" s="316"/>
      <c r="N620" s="316"/>
      <c r="O620" s="289"/>
      <c r="P620" s="316"/>
      <c r="Q620" s="290"/>
      <c r="R620" s="290"/>
      <c r="S620" s="290"/>
      <c r="T620" s="290"/>
      <c r="U620" s="290"/>
      <c r="V620" s="291"/>
      <c r="W620" s="292"/>
      <c r="X620" s="293"/>
      <c r="Y620" s="305"/>
      <c r="Z620" s="305"/>
      <c r="AA620" s="309"/>
      <c r="AB620" s="309"/>
      <c r="AC620" s="309"/>
      <c r="AD620" s="309"/>
      <c r="AE620" s="309"/>
      <c r="AF620" s="309"/>
      <c r="AG620" s="309"/>
      <c r="AH620" s="311"/>
      <c r="AI620" s="311"/>
      <c r="AJ620" s="311"/>
      <c r="AK620" s="311"/>
      <c r="AL620" s="311"/>
      <c r="AM620" s="309"/>
      <c r="AN620" s="309"/>
      <c r="AO620" s="309"/>
      <c r="AP620" s="311"/>
      <c r="AQ620" s="311"/>
      <c r="AR620" s="311"/>
      <c r="AS620" s="313"/>
    </row>
    <row r="621" spans="1:45" s="314" customFormat="1" x14ac:dyDescent="0.15">
      <c r="A621" s="302"/>
      <c r="B621" s="303"/>
      <c r="C621" s="303"/>
      <c r="D621" s="284" t="s">
        <v>23</v>
      </c>
      <c r="E621" s="286" t="s">
        <v>553</v>
      </c>
      <c r="F621" s="467"/>
      <c r="G621" s="431"/>
      <c r="H621" s="455"/>
      <c r="I621" s="316"/>
      <c r="J621" s="315"/>
      <c r="K621" s="316"/>
      <c r="L621" s="316"/>
      <c r="M621" s="316"/>
      <c r="N621" s="316"/>
      <c r="O621" s="289"/>
      <c r="P621" s="316"/>
      <c r="Q621" s="290"/>
      <c r="R621" s="290"/>
      <c r="S621" s="290"/>
      <c r="T621" s="290"/>
      <c r="U621" s="290"/>
      <c r="V621" s="291"/>
      <c r="W621" s="292"/>
      <c r="X621" s="293"/>
      <c r="Y621" s="305"/>
      <c r="Z621" s="305"/>
      <c r="AA621" s="309"/>
      <c r="AB621" s="309"/>
      <c r="AC621" s="309"/>
      <c r="AD621" s="309"/>
      <c r="AE621" s="309"/>
      <c r="AF621" s="309"/>
      <c r="AG621" s="309"/>
      <c r="AH621" s="311"/>
      <c r="AI621" s="311"/>
      <c r="AJ621" s="311"/>
      <c r="AK621" s="311"/>
      <c r="AL621" s="311"/>
      <c r="AM621" s="309"/>
      <c r="AN621" s="309"/>
      <c r="AO621" s="309"/>
      <c r="AP621" s="311"/>
      <c r="AQ621" s="311"/>
      <c r="AR621" s="311"/>
      <c r="AS621" s="313"/>
    </row>
    <row r="622" spans="1:45" s="314" customFormat="1" x14ac:dyDescent="0.15">
      <c r="A622" s="302"/>
      <c r="B622" s="303"/>
      <c r="C622" s="303"/>
      <c r="D622" s="284" t="s">
        <v>23</v>
      </c>
      <c r="E622" s="286" t="s">
        <v>553</v>
      </c>
      <c r="F622" s="467"/>
      <c r="G622" s="431"/>
      <c r="H622" s="455"/>
      <c r="I622" s="316"/>
      <c r="J622" s="315"/>
      <c r="K622" s="316"/>
      <c r="L622" s="316"/>
      <c r="M622" s="316"/>
      <c r="N622" s="316"/>
      <c r="O622" s="289"/>
      <c r="P622" s="316"/>
      <c r="Q622" s="290"/>
      <c r="R622" s="290"/>
      <c r="S622" s="290"/>
      <c r="T622" s="290"/>
      <c r="U622" s="290"/>
      <c r="V622" s="291"/>
      <c r="W622" s="292"/>
      <c r="X622" s="293"/>
      <c r="Y622" s="305"/>
      <c r="Z622" s="305"/>
      <c r="AA622" s="309"/>
      <c r="AB622" s="309"/>
      <c r="AC622" s="309"/>
      <c r="AD622" s="309"/>
      <c r="AE622" s="309"/>
      <c r="AF622" s="309"/>
      <c r="AG622" s="309"/>
      <c r="AH622" s="311"/>
      <c r="AI622" s="311"/>
      <c r="AJ622" s="311"/>
      <c r="AK622" s="311"/>
      <c r="AL622" s="311"/>
      <c r="AM622" s="309"/>
      <c r="AN622" s="309"/>
      <c r="AO622" s="309"/>
      <c r="AP622" s="311"/>
      <c r="AQ622" s="311"/>
      <c r="AR622" s="311"/>
      <c r="AS622" s="313"/>
    </row>
    <row r="623" spans="1:45" s="314" customFormat="1" ht="14" thickBot="1" x14ac:dyDescent="0.2">
      <c r="A623" s="318"/>
      <c r="B623" s="319"/>
      <c r="C623" s="319"/>
      <c r="D623" s="320" t="s">
        <v>23</v>
      </c>
      <c r="E623" s="321" t="s">
        <v>553</v>
      </c>
      <c r="F623" s="468"/>
      <c r="G623" s="432"/>
      <c r="H623" s="456"/>
      <c r="I623" s="323"/>
      <c r="J623" s="323"/>
      <c r="K623" s="323"/>
      <c r="L623" s="323"/>
      <c r="M623" s="323"/>
      <c r="N623" s="323"/>
      <c r="O623" s="322"/>
      <c r="P623" s="323"/>
      <c r="Q623" s="324"/>
      <c r="R623" s="324"/>
      <c r="S623" s="324"/>
      <c r="T623" s="324"/>
      <c r="U623" s="324"/>
      <c r="V623" s="325"/>
      <c r="W623" s="326"/>
      <c r="X623" s="327"/>
      <c r="Y623" s="305"/>
      <c r="Z623" s="305"/>
      <c r="AA623" s="309"/>
      <c r="AB623" s="309"/>
      <c r="AC623" s="309"/>
      <c r="AD623" s="309"/>
      <c r="AE623" s="309"/>
      <c r="AF623" s="309"/>
      <c r="AG623" s="309"/>
      <c r="AH623" s="311"/>
      <c r="AI623" s="311"/>
      <c r="AJ623" s="311"/>
      <c r="AK623" s="311"/>
      <c r="AL623" s="311"/>
      <c r="AM623" s="309"/>
      <c r="AN623" s="309"/>
      <c r="AO623" s="309"/>
      <c r="AP623" s="311"/>
      <c r="AQ623" s="311"/>
      <c r="AR623" s="311"/>
      <c r="AS623" s="313"/>
    </row>
    <row r="624" spans="1:45" s="329" customFormat="1" ht="248" thickBot="1" x14ac:dyDescent="0.2">
      <c r="A624" s="283" t="s">
        <v>701</v>
      </c>
      <c r="B624" s="283" t="s">
        <v>546</v>
      </c>
      <c r="C624" s="283" t="s">
        <v>292</v>
      </c>
      <c r="D624" s="284" t="s">
        <v>24</v>
      </c>
      <c r="E624" s="285" t="s">
        <v>25</v>
      </c>
      <c r="F624" s="467"/>
      <c r="G624" s="439"/>
      <c r="H624" s="460"/>
      <c r="I624" s="286"/>
      <c r="J624" s="287"/>
      <c r="K624" s="286"/>
      <c r="L624" s="288"/>
      <c r="M624" s="288"/>
      <c r="N624" s="288"/>
      <c r="O624" s="289"/>
      <c r="P624" s="286"/>
      <c r="Q624" s="290"/>
      <c r="R624" s="290"/>
      <c r="S624" s="290"/>
      <c r="T624" s="290"/>
      <c r="U624" s="290"/>
      <c r="V624" s="291"/>
      <c r="W624" s="292"/>
      <c r="X624" s="293"/>
      <c r="Y624" s="305"/>
      <c r="Z624" s="305"/>
      <c r="AA624" s="309"/>
      <c r="AB624" s="309"/>
      <c r="AC624" s="309"/>
      <c r="AD624" s="309"/>
      <c r="AE624" s="309"/>
      <c r="AF624" s="309"/>
      <c r="AG624" s="309"/>
      <c r="AH624" s="311"/>
      <c r="AI624" s="311"/>
      <c r="AJ624" s="311"/>
      <c r="AK624" s="311"/>
      <c r="AL624" s="311"/>
      <c r="AM624" s="309"/>
      <c r="AN624" s="309"/>
      <c r="AO624" s="309"/>
      <c r="AP624" s="311"/>
      <c r="AQ624" s="311"/>
      <c r="AR624" s="311"/>
      <c r="AS624" s="328"/>
    </row>
    <row r="625" spans="1:45" s="331" customFormat="1" ht="52" x14ac:dyDescent="0.15">
      <c r="A625" s="302"/>
      <c r="B625" s="303"/>
      <c r="C625" s="303"/>
      <c r="D625" s="284" t="s">
        <v>24</v>
      </c>
      <c r="E625" s="285" t="s">
        <v>16</v>
      </c>
      <c r="F625" s="467" t="s">
        <v>739</v>
      </c>
      <c r="G625" s="429" t="s">
        <v>1034</v>
      </c>
      <c r="H625" s="452" t="s">
        <v>1039</v>
      </c>
      <c r="I625" s="286"/>
      <c r="J625" s="304"/>
      <c r="K625" s="286"/>
      <c r="L625" s="288"/>
      <c r="M625" s="288"/>
      <c r="N625" s="288"/>
      <c r="O625" s="289"/>
      <c r="P625" s="286"/>
      <c r="Q625" s="290"/>
      <c r="R625" s="290"/>
      <c r="S625" s="290"/>
      <c r="T625" s="290"/>
      <c r="U625" s="290"/>
      <c r="V625" s="291"/>
      <c r="W625" s="292"/>
      <c r="X625" s="293"/>
      <c r="Y625" s="305"/>
      <c r="Z625" s="305"/>
      <c r="AA625" s="309"/>
      <c r="AB625" s="309"/>
      <c r="AC625" s="309"/>
      <c r="AD625" s="309"/>
      <c r="AE625" s="309"/>
      <c r="AF625" s="309"/>
      <c r="AG625" s="309"/>
      <c r="AH625" s="311"/>
      <c r="AI625" s="311"/>
      <c r="AJ625" s="311"/>
      <c r="AK625" s="311"/>
      <c r="AL625" s="311"/>
      <c r="AM625" s="309"/>
      <c r="AN625" s="309"/>
      <c r="AO625" s="309"/>
      <c r="AP625" s="311"/>
      <c r="AQ625" s="311"/>
      <c r="AR625" s="311"/>
      <c r="AS625" s="330"/>
    </row>
    <row r="626" spans="1:45" s="314" customFormat="1" ht="15" x14ac:dyDescent="0.15">
      <c r="A626" s="302"/>
      <c r="B626" s="303"/>
      <c r="C626" s="303"/>
      <c r="D626" s="284" t="s">
        <v>24</v>
      </c>
      <c r="E626" s="286" t="s">
        <v>25</v>
      </c>
      <c r="F626" s="467"/>
      <c r="G626" s="429"/>
      <c r="H626" s="452"/>
      <c r="I626" s="286"/>
      <c r="J626" s="304"/>
      <c r="K626" s="286"/>
      <c r="L626" s="288"/>
      <c r="M626" s="288"/>
      <c r="N626" s="288"/>
      <c r="O626" s="289"/>
      <c r="P626" s="286"/>
      <c r="Q626" s="290"/>
      <c r="R626" s="290"/>
      <c r="S626" s="290"/>
      <c r="T626" s="290"/>
      <c r="U626" s="290"/>
      <c r="V626" s="285"/>
      <c r="W626" s="292"/>
      <c r="X626" s="293"/>
      <c r="Y626" s="305"/>
      <c r="Z626" s="305"/>
      <c r="AA626" s="309"/>
      <c r="AB626" s="309"/>
      <c r="AC626" s="309"/>
      <c r="AD626" s="309"/>
      <c r="AE626" s="309"/>
      <c r="AF626" s="309"/>
      <c r="AG626" s="309"/>
      <c r="AH626" s="311"/>
      <c r="AI626" s="311"/>
      <c r="AJ626" s="311"/>
      <c r="AK626" s="311"/>
      <c r="AL626" s="311"/>
      <c r="AM626" s="309"/>
      <c r="AN626" s="309"/>
      <c r="AO626" s="309"/>
      <c r="AP626" s="311"/>
      <c r="AQ626" s="311"/>
      <c r="AR626" s="311"/>
      <c r="AS626" s="313"/>
    </row>
    <row r="627" spans="1:45" s="314" customFormat="1" ht="52" x14ac:dyDescent="0.15">
      <c r="A627" s="302"/>
      <c r="B627" s="303"/>
      <c r="C627" s="303"/>
      <c r="D627" s="284" t="s">
        <v>24</v>
      </c>
      <c r="E627" s="286" t="s">
        <v>16</v>
      </c>
      <c r="F627" s="467" t="s">
        <v>739</v>
      </c>
      <c r="G627" s="429" t="s">
        <v>1034</v>
      </c>
      <c r="H627" s="452" t="s">
        <v>1040</v>
      </c>
      <c r="I627" s="286"/>
      <c r="J627" s="315"/>
      <c r="K627" s="286"/>
      <c r="L627" s="288"/>
      <c r="M627" s="288"/>
      <c r="N627" s="288"/>
      <c r="O627" s="289"/>
      <c r="P627" s="286"/>
      <c r="Q627" s="290"/>
      <c r="R627" s="290"/>
      <c r="S627" s="290"/>
      <c r="T627" s="290"/>
      <c r="U627" s="290"/>
      <c r="V627" s="285"/>
      <c r="W627" s="292"/>
      <c r="X627" s="293"/>
      <c r="Y627" s="305"/>
      <c r="Z627" s="305"/>
      <c r="AA627" s="309"/>
      <c r="AB627" s="309"/>
      <c r="AC627" s="309"/>
      <c r="AD627" s="309"/>
      <c r="AE627" s="309"/>
      <c r="AF627" s="309"/>
      <c r="AG627" s="309"/>
      <c r="AH627" s="311"/>
      <c r="AI627" s="311"/>
      <c r="AJ627" s="311"/>
      <c r="AK627" s="311"/>
      <c r="AL627" s="311"/>
      <c r="AM627" s="309"/>
      <c r="AN627" s="309"/>
      <c r="AO627" s="309"/>
      <c r="AP627" s="311"/>
      <c r="AQ627" s="311"/>
      <c r="AR627" s="311"/>
      <c r="AS627" s="313"/>
    </row>
    <row r="628" spans="1:45" s="314" customFormat="1" x14ac:dyDescent="0.15">
      <c r="A628" s="302"/>
      <c r="B628" s="303"/>
      <c r="C628" s="303"/>
      <c r="D628" s="284" t="s">
        <v>24</v>
      </c>
      <c r="E628" s="286" t="s">
        <v>553</v>
      </c>
      <c r="F628" s="467"/>
      <c r="G628" s="431"/>
      <c r="H628" s="455"/>
      <c r="I628" s="286"/>
      <c r="J628" s="315"/>
      <c r="K628" s="286"/>
      <c r="L628" s="288"/>
      <c r="M628" s="288"/>
      <c r="N628" s="288"/>
      <c r="O628" s="289"/>
      <c r="P628" s="286"/>
      <c r="Q628" s="290"/>
      <c r="R628" s="290"/>
      <c r="S628" s="290"/>
      <c r="T628" s="290"/>
      <c r="U628" s="290"/>
      <c r="V628" s="285"/>
      <c r="W628" s="292"/>
      <c r="X628" s="293"/>
      <c r="Y628" s="305"/>
      <c r="Z628" s="305"/>
      <c r="AA628" s="309"/>
      <c r="AB628" s="309"/>
      <c r="AC628" s="309"/>
      <c r="AD628" s="309"/>
      <c r="AE628" s="309"/>
      <c r="AF628" s="309"/>
      <c r="AG628" s="309"/>
      <c r="AH628" s="311"/>
      <c r="AI628" s="311"/>
      <c r="AJ628" s="311"/>
      <c r="AK628" s="311"/>
      <c r="AL628" s="311"/>
      <c r="AM628" s="309"/>
      <c r="AN628" s="309"/>
      <c r="AO628" s="309"/>
      <c r="AP628" s="311"/>
      <c r="AQ628" s="311"/>
      <c r="AR628" s="311"/>
      <c r="AS628" s="313"/>
    </row>
    <row r="629" spans="1:45" s="314" customFormat="1" x14ac:dyDescent="0.15">
      <c r="A629" s="283"/>
      <c r="B629" s="283"/>
      <c r="C629" s="283"/>
      <c r="D629" s="284" t="s">
        <v>23</v>
      </c>
      <c r="E629" s="285" t="s">
        <v>25</v>
      </c>
      <c r="F629" s="467"/>
      <c r="G629" s="431"/>
      <c r="H629" s="455"/>
      <c r="I629" s="316"/>
      <c r="J629" s="315"/>
      <c r="K629" s="316"/>
      <c r="L629" s="316"/>
      <c r="M629" s="316"/>
      <c r="N629" s="316"/>
      <c r="O629" s="317"/>
      <c r="P629" s="316"/>
      <c r="Q629" s="290"/>
      <c r="R629" s="290"/>
      <c r="S629" s="290"/>
      <c r="T629" s="290"/>
      <c r="U629" s="290"/>
      <c r="V629" s="291"/>
      <c r="W629" s="292"/>
      <c r="X629" s="293"/>
      <c r="Y629" s="305"/>
      <c r="Z629" s="305"/>
      <c r="AA629" s="309"/>
      <c r="AB629" s="309"/>
      <c r="AC629" s="309"/>
      <c r="AD629" s="309"/>
      <c r="AE629" s="309"/>
      <c r="AF629" s="309"/>
      <c r="AG629" s="309"/>
      <c r="AH629" s="311"/>
      <c r="AI629" s="311"/>
      <c r="AJ629" s="311"/>
      <c r="AK629" s="311"/>
      <c r="AL629" s="311"/>
      <c r="AM629" s="309"/>
      <c r="AN629" s="309"/>
      <c r="AO629" s="309"/>
      <c r="AP629" s="311"/>
      <c r="AQ629" s="311"/>
      <c r="AR629" s="311"/>
      <c r="AS629" s="313"/>
    </row>
    <row r="630" spans="1:45" s="314" customFormat="1" x14ac:dyDescent="0.15">
      <c r="A630" s="302"/>
      <c r="B630" s="303"/>
      <c r="C630" s="303"/>
      <c r="D630" s="284" t="s">
        <v>23</v>
      </c>
      <c r="E630" s="285" t="s">
        <v>16</v>
      </c>
      <c r="F630" s="467"/>
      <c r="G630" s="431"/>
      <c r="H630" s="455"/>
      <c r="I630" s="316"/>
      <c r="J630" s="315"/>
      <c r="K630" s="316"/>
      <c r="L630" s="316"/>
      <c r="M630" s="316"/>
      <c r="N630" s="316"/>
      <c r="O630" s="289"/>
      <c r="P630" s="316"/>
      <c r="Q630" s="290"/>
      <c r="R630" s="290"/>
      <c r="S630" s="290"/>
      <c r="T630" s="290"/>
      <c r="U630" s="290"/>
      <c r="V630" s="291"/>
      <c r="W630" s="292"/>
      <c r="X630" s="293"/>
      <c r="Y630" s="305"/>
      <c r="Z630" s="305"/>
      <c r="AA630" s="309"/>
      <c r="AB630" s="309"/>
      <c r="AC630" s="309"/>
      <c r="AD630" s="309"/>
      <c r="AE630" s="309"/>
      <c r="AF630" s="309"/>
      <c r="AG630" s="309"/>
      <c r="AH630" s="311"/>
      <c r="AI630" s="311"/>
      <c r="AJ630" s="311"/>
      <c r="AK630" s="311"/>
      <c r="AL630" s="311"/>
      <c r="AM630" s="309"/>
      <c r="AN630" s="309"/>
      <c r="AO630" s="309"/>
      <c r="AP630" s="311"/>
      <c r="AQ630" s="311"/>
      <c r="AR630" s="311"/>
      <c r="AS630" s="313"/>
    </row>
    <row r="631" spans="1:45" s="314" customFormat="1" x14ac:dyDescent="0.15">
      <c r="A631" s="302"/>
      <c r="B631" s="303"/>
      <c r="C631" s="303"/>
      <c r="D631" s="284" t="s">
        <v>23</v>
      </c>
      <c r="E631" s="286" t="s">
        <v>553</v>
      </c>
      <c r="F631" s="467"/>
      <c r="G631" s="431"/>
      <c r="H631" s="455"/>
      <c r="I631" s="316"/>
      <c r="J631" s="315"/>
      <c r="K631" s="316"/>
      <c r="L631" s="316"/>
      <c r="M631" s="316"/>
      <c r="N631" s="316"/>
      <c r="O631" s="289"/>
      <c r="P631" s="316"/>
      <c r="Q631" s="290"/>
      <c r="R631" s="290"/>
      <c r="S631" s="290"/>
      <c r="T631" s="290"/>
      <c r="U631" s="290"/>
      <c r="V631" s="291"/>
      <c r="W631" s="292"/>
      <c r="X631" s="293"/>
      <c r="Y631" s="305"/>
      <c r="Z631" s="305"/>
      <c r="AA631" s="309"/>
      <c r="AB631" s="309"/>
      <c r="AC631" s="309"/>
      <c r="AD631" s="309"/>
      <c r="AE631" s="309"/>
      <c r="AF631" s="309"/>
      <c r="AG631" s="309"/>
      <c r="AH631" s="311"/>
      <c r="AI631" s="311"/>
      <c r="AJ631" s="311"/>
      <c r="AK631" s="311"/>
      <c r="AL631" s="311"/>
      <c r="AM631" s="309"/>
      <c r="AN631" s="309"/>
      <c r="AO631" s="309"/>
      <c r="AP631" s="311"/>
      <c r="AQ631" s="311"/>
      <c r="AR631" s="311"/>
      <c r="AS631" s="313"/>
    </row>
    <row r="632" spans="1:45" s="314" customFormat="1" x14ac:dyDescent="0.15">
      <c r="A632" s="302"/>
      <c r="B632" s="303"/>
      <c r="C632" s="303"/>
      <c r="D632" s="284" t="s">
        <v>23</v>
      </c>
      <c r="E632" s="286" t="s">
        <v>553</v>
      </c>
      <c r="F632" s="467"/>
      <c r="G632" s="431"/>
      <c r="H632" s="455"/>
      <c r="I632" s="316"/>
      <c r="J632" s="315"/>
      <c r="K632" s="316"/>
      <c r="L632" s="316"/>
      <c r="M632" s="316"/>
      <c r="N632" s="316"/>
      <c r="O632" s="289"/>
      <c r="P632" s="316"/>
      <c r="Q632" s="290"/>
      <c r="R632" s="290"/>
      <c r="S632" s="290"/>
      <c r="T632" s="290"/>
      <c r="U632" s="290"/>
      <c r="V632" s="291"/>
      <c r="W632" s="292"/>
      <c r="X632" s="293"/>
      <c r="Y632" s="305"/>
      <c r="Z632" s="305"/>
      <c r="AA632" s="309"/>
      <c r="AB632" s="309"/>
      <c r="AC632" s="309"/>
      <c r="AD632" s="309"/>
      <c r="AE632" s="309"/>
      <c r="AF632" s="309"/>
      <c r="AG632" s="309"/>
      <c r="AH632" s="311"/>
      <c r="AI632" s="311"/>
      <c r="AJ632" s="311"/>
      <c r="AK632" s="311"/>
      <c r="AL632" s="311"/>
      <c r="AM632" s="309"/>
      <c r="AN632" s="309"/>
      <c r="AO632" s="309"/>
      <c r="AP632" s="311"/>
      <c r="AQ632" s="311"/>
      <c r="AR632" s="311"/>
      <c r="AS632" s="313"/>
    </row>
    <row r="633" spans="1:45" s="314" customFormat="1" ht="14" thickBot="1" x14ac:dyDescent="0.2">
      <c r="A633" s="318"/>
      <c r="B633" s="319"/>
      <c r="C633" s="319"/>
      <c r="D633" s="320" t="s">
        <v>23</v>
      </c>
      <c r="E633" s="321" t="s">
        <v>553</v>
      </c>
      <c r="F633" s="468"/>
      <c r="G633" s="432"/>
      <c r="H633" s="456"/>
      <c r="I633" s="323"/>
      <c r="J633" s="323"/>
      <c r="K633" s="323"/>
      <c r="L633" s="323"/>
      <c r="M633" s="323"/>
      <c r="N633" s="323"/>
      <c r="O633" s="322"/>
      <c r="P633" s="323"/>
      <c r="Q633" s="324"/>
      <c r="R633" s="324"/>
      <c r="S633" s="324"/>
      <c r="T633" s="324"/>
      <c r="U633" s="324"/>
      <c r="V633" s="325"/>
      <c r="W633" s="326"/>
      <c r="X633" s="327"/>
      <c r="Y633" s="305"/>
      <c r="Z633" s="305"/>
      <c r="AA633" s="309"/>
      <c r="AB633" s="309"/>
      <c r="AC633" s="309"/>
      <c r="AD633" s="309"/>
      <c r="AE633" s="309"/>
      <c r="AF633" s="309"/>
      <c r="AG633" s="309"/>
      <c r="AH633" s="311"/>
      <c r="AI633" s="311"/>
      <c r="AJ633" s="311"/>
      <c r="AK633" s="311"/>
      <c r="AL633" s="311"/>
      <c r="AM633" s="309"/>
      <c r="AN633" s="309"/>
      <c r="AO633" s="309"/>
      <c r="AP633" s="311"/>
      <c r="AQ633" s="311"/>
      <c r="AR633" s="311"/>
      <c r="AS633" s="313"/>
    </row>
    <row r="634" spans="1:45" s="329" customFormat="1" ht="248" thickBot="1" x14ac:dyDescent="0.2">
      <c r="A634" s="283" t="s">
        <v>701</v>
      </c>
      <c r="B634" s="283" t="s">
        <v>546</v>
      </c>
      <c r="C634" s="283" t="s">
        <v>293</v>
      </c>
      <c r="D634" s="284" t="s">
        <v>24</v>
      </c>
      <c r="E634" s="285" t="s">
        <v>25</v>
      </c>
      <c r="F634" s="469"/>
      <c r="G634" s="429"/>
      <c r="H634" s="452"/>
      <c r="I634" s="286"/>
      <c r="J634" s="287"/>
      <c r="K634" s="286"/>
      <c r="L634" s="288"/>
      <c r="M634" s="288"/>
      <c r="N634" s="288"/>
      <c r="O634" s="289"/>
      <c r="P634" s="286"/>
      <c r="Q634" s="290"/>
      <c r="R634" s="290"/>
      <c r="S634" s="290"/>
      <c r="T634" s="290"/>
      <c r="U634" s="290"/>
      <c r="V634" s="291"/>
      <c r="W634" s="292"/>
      <c r="X634" s="293"/>
      <c r="Y634" s="305"/>
      <c r="Z634" s="305"/>
      <c r="AA634" s="309"/>
      <c r="AB634" s="309"/>
      <c r="AC634" s="309"/>
      <c r="AD634" s="309"/>
      <c r="AE634" s="309"/>
      <c r="AF634" s="309"/>
      <c r="AG634" s="309"/>
      <c r="AH634" s="311"/>
      <c r="AI634" s="311"/>
      <c r="AJ634" s="311"/>
      <c r="AK634" s="311"/>
      <c r="AL634" s="311"/>
      <c r="AM634" s="309"/>
      <c r="AN634" s="309"/>
      <c r="AO634" s="309"/>
      <c r="AP634" s="311"/>
      <c r="AQ634" s="311"/>
      <c r="AR634" s="311"/>
      <c r="AS634" s="328"/>
    </row>
    <row r="635" spans="1:45" s="331" customFormat="1" ht="52" x14ac:dyDescent="0.15">
      <c r="A635" s="302"/>
      <c r="B635" s="303"/>
      <c r="C635" s="303"/>
      <c r="D635" s="284" t="s">
        <v>24</v>
      </c>
      <c r="E635" s="285" t="s">
        <v>16</v>
      </c>
      <c r="F635" s="467" t="s">
        <v>739</v>
      </c>
      <c r="G635" s="440" t="s">
        <v>1034</v>
      </c>
      <c r="H635" s="459" t="s">
        <v>1183</v>
      </c>
      <c r="I635" s="286"/>
      <c r="J635" s="304"/>
      <c r="K635" s="286"/>
      <c r="L635" s="288"/>
      <c r="M635" s="288"/>
      <c r="N635" s="288"/>
      <c r="O635" s="289"/>
      <c r="P635" s="286"/>
      <c r="Q635" s="290"/>
      <c r="R635" s="290"/>
      <c r="S635" s="290"/>
      <c r="T635" s="290"/>
      <c r="U635" s="290"/>
      <c r="V635" s="291"/>
      <c r="W635" s="292"/>
      <c r="X635" s="293"/>
      <c r="Y635" s="305"/>
      <c r="Z635" s="305"/>
      <c r="AA635" s="309"/>
      <c r="AB635" s="309"/>
      <c r="AC635" s="309"/>
      <c r="AD635" s="309"/>
      <c r="AE635" s="309"/>
      <c r="AF635" s="309"/>
      <c r="AG635" s="309"/>
      <c r="AH635" s="311"/>
      <c r="AI635" s="311"/>
      <c r="AJ635" s="311"/>
      <c r="AK635" s="311"/>
      <c r="AL635" s="311"/>
      <c r="AM635" s="309"/>
      <c r="AN635" s="309"/>
      <c r="AO635" s="309"/>
      <c r="AP635" s="311"/>
      <c r="AQ635" s="311"/>
      <c r="AR635" s="311"/>
      <c r="AS635" s="330"/>
    </row>
    <row r="636" spans="1:45" s="314" customFormat="1" ht="91" x14ac:dyDescent="0.15">
      <c r="A636" s="302"/>
      <c r="B636" s="303"/>
      <c r="C636" s="303"/>
      <c r="D636" s="284" t="s">
        <v>24</v>
      </c>
      <c r="E636" s="286" t="s">
        <v>16</v>
      </c>
      <c r="F636" s="467" t="s">
        <v>739</v>
      </c>
      <c r="G636" s="430" t="s">
        <v>1184</v>
      </c>
      <c r="H636" s="452" t="s">
        <v>1185</v>
      </c>
      <c r="I636" s="286"/>
      <c r="J636" s="304"/>
      <c r="K636" s="286"/>
      <c r="L636" s="288"/>
      <c r="M636" s="288"/>
      <c r="N636" s="288"/>
      <c r="O636" s="289"/>
      <c r="P636" s="286"/>
      <c r="Q636" s="290"/>
      <c r="R636" s="290"/>
      <c r="S636" s="290"/>
      <c r="T636" s="290"/>
      <c r="U636" s="290"/>
      <c r="V636" s="285"/>
      <c r="W636" s="292"/>
      <c r="X636" s="293"/>
      <c r="Y636" s="305"/>
      <c r="Z636" s="305"/>
      <c r="AA636" s="309"/>
      <c r="AB636" s="309"/>
      <c r="AC636" s="309"/>
      <c r="AD636" s="309"/>
      <c r="AE636" s="309"/>
      <c r="AF636" s="309"/>
      <c r="AG636" s="309"/>
      <c r="AH636" s="311"/>
      <c r="AI636" s="311"/>
      <c r="AJ636" s="311"/>
      <c r="AK636" s="311"/>
      <c r="AL636" s="311"/>
      <c r="AM636" s="309"/>
      <c r="AN636" s="309"/>
      <c r="AO636" s="309"/>
      <c r="AP636" s="311"/>
      <c r="AQ636" s="311"/>
      <c r="AR636" s="311"/>
      <c r="AS636" s="313"/>
    </row>
    <row r="637" spans="1:45" s="314" customFormat="1" x14ac:dyDescent="0.15">
      <c r="A637" s="302"/>
      <c r="B637" s="303"/>
      <c r="C637" s="303"/>
      <c r="D637" s="284" t="s">
        <v>24</v>
      </c>
      <c r="E637" s="286" t="s">
        <v>553</v>
      </c>
      <c r="F637" s="467"/>
      <c r="G637" s="431"/>
      <c r="H637" s="455"/>
      <c r="I637" s="286"/>
      <c r="J637" s="315"/>
      <c r="K637" s="286"/>
      <c r="L637" s="288"/>
      <c r="M637" s="288"/>
      <c r="N637" s="288"/>
      <c r="O637" s="289"/>
      <c r="P637" s="286"/>
      <c r="Q637" s="290"/>
      <c r="R637" s="290"/>
      <c r="S637" s="290"/>
      <c r="T637" s="290"/>
      <c r="U637" s="290"/>
      <c r="V637" s="285"/>
      <c r="W637" s="292"/>
      <c r="X637" s="293"/>
      <c r="Y637" s="305"/>
      <c r="Z637" s="305"/>
      <c r="AA637" s="309"/>
      <c r="AB637" s="309"/>
      <c r="AC637" s="309"/>
      <c r="AD637" s="309"/>
      <c r="AE637" s="309"/>
      <c r="AF637" s="309"/>
      <c r="AG637" s="309"/>
      <c r="AH637" s="311"/>
      <c r="AI637" s="311"/>
      <c r="AJ637" s="311"/>
      <c r="AK637" s="311"/>
      <c r="AL637" s="311"/>
      <c r="AM637" s="309"/>
      <c r="AN637" s="309"/>
      <c r="AO637" s="309"/>
      <c r="AP637" s="311"/>
      <c r="AQ637" s="311"/>
      <c r="AR637" s="311"/>
      <c r="AS637" s="313"/>
    </row>
    <row r="638" spans="1:45" s="314" customFormat="1" x14ac:dyDescent="0.15">
      <c r="A638" s="302"/>
      <c r="B638" s="303"/>
      <c r="C638" s="303"/>
      <c r="D638" s="284" t="s">
        <v>24</v>
      </c>
      <c r="E638" s="286" t="s">
        <v>553</v>
      </c>
      <c r="F638" s="467"/>
      <c r="G638" s="431"/>
      <c r="H638" s="455"/>
      <c r="I638" s="286"/>
      <c r="J638" s="315"/>
      <c r="K638" s="286"/>
      <c r="L638" s="288"/>
      <c r="M638" s="288"/>
      <c r="N638" s="288"/>
      <c r="O638" s="289"/>
      <c r="P638" s="286"/>
      <c r="Q638" s="290"/>
      <c r="R638" s="290"/>
      <c r="S638" s="290"/>
      <c r="T638" s="290"/>
      <c r="U638" s="290"/>
      <c r="V638" s="285"/>
      <c r="W638" s="292"/>
      <c r="X638" s="293"/>
      <c r="Y638" s="305"/>
      <c r="Z638" s="305"/>
      <c r="AA638" s="309"/>
      <c r="AB638" s="309"/>
      <c r="AC638" s="309"/>
      <c r="AD638" s="309"/>
      <c r="AE638" s="309"/>
      <c r="AF638" s="309"/>
      <c r="AG638" s="309"/>
      <c r="AH638" s="311"/>
      <c r="AI638" s="311"/>
      <c r="AJ638" s="311"/>
      <c r="AK638" s="311"/>
      <c r="AL638" s="311"/>
      <c r="AM638" s="309"/>
      <c r="AN638" s="309"/>
      <c r="AO638" s="309"/>
      <c r="AP638" s="311"/>
      <c r="AQ638" s="311"/>
      <c r="AR638" s="311"/>
      <c r="AS638" s="313"/>
    </row>
    <row r="639" spans="1:45" s="314" customFormat="1" x14ac:dyDescent="0.15">
      <c r="A639" s="283"/>
      <c r="B639" s="283"/>
      <c r="C639" s="283"/>
      <c r="D639" s="284" t="s">
        <v>23</v>
      </c>
      <c r="E639" s="285" t="s">
        <v>25</v>
      </c>
      <c r="F639" s="467"/>
      <c r="G639" s="431"/>
      <c r="H639" s="455"/>
      <c r="I639" s="316"/>
      <c r="J639" s="315"/>
      <c r="K639" s="316"/>
      <c r="L639" s="316"/>
      <c r="M639" s="316"/>
      <c r="N639" s="316"/>
      <c r="O639" s="317"/>
      <c r="P639" s="316"/>
      <c r="Q639" s="290"/>
      <c r="R639" s="290"/>
      <c r="S639" s="290"/>
      <c r="T639" s="290"/>
      <c r="U639" s="290"/>
      <c r="V639" s="291"/>
      <c r="W639" s="292"/>
      <c r="X639" s="293"/>
      <c r="Y639" s="305"/>
      <c r="Z639" s="305"/>
      <c r="AA639" s="309"/>
      <c r="AB639" s="309"/>
      <c r="AC639" s="309"/>
      <c r="AD639" s="309"/>
      <c r="AE639" s="309"/>
      <c r="AF639" s="309"/>
      <c r="AG639" s="309"/>
      <c r="AH639" s="311"/>
      <c r="AI639" s="311"/>
      <c r="AJ639" s="311"/>
      <c r="AK639" s="311"/>
      <c r="AL639" s="311"/>
      <c r="AM639" s="309"/>
      <c r="AN639" s="309"/>
      <c r="AO639" s="309"/>
      <c r="AP639" s="311"/>
      <c r="AQ639" s="311"/>
      <c r="AR639" s="311"/>
      <c r="AS639" s="313"/>
    </row>
    <row r="640" spans="1:45" s="314" customFormat="1" x14ac:dyDescent="0.15">
      <c r="A640" s="302"/>
      <c r="B640" s="303"/>
      <c r="C640" s="303"/>
      <c r="D640" s="284" t="s">
        <v>23</v>
      </c>
      <c r="E640" s="285" t="s">
        <v>16</v>
      </c>
      <c r="F640" s="467"/>
      <c r="G640" s="431"/>
      <c r="H640" s="455"/>
      <c r="I640" s="316"/>
      <c r="J640" s="315"/>
      <c r="K640" s="316"/>
      <c r="L640" s="316"/>
      <c r="M640" s="316"/>
      <c r="N640" s="316"/>
      <c r="O640" s="289"/>
      <c r="P640" s="316"/>
      <c r="Q640" s="290"/>
      <c r="R640" s="290"/>
      <c r="S640" s="290"/>
      <c r="T640" s="290"/>
      <c r="U640" s="290"/>
      <c r="V640" s="291"/>
      <c r="W640" s="292"/>
      <c r="X640" s="293"/>
      <c r="Y640" s="305"/>
      <c r="Z640" s="305"/>
      <c r="AA640" s="309"/>
      <c r="AB640" s="309"/>
      <c r="AC640" s="309"/>
      <c r="AD640" s="309"/>
      <c r="AE640" s="309"/>
      <c r="AF640" s="309"/>
      <c r="AG640" s="309"/>
      <c r="AH640" s="311"/>
      <c r="AI640" s="311"/>
      <c r="AJ640" s="311"/>
      <c r="AK640" s="311"/>
      <c r="AL640" s="311"/>
      <c r="AM640" s="309"/>
      <c r="AN640" s="309"/>
      <c r="AO640" s="309"/>
      <c r="AP640" s="311"/>
      <c r="AQ640" s="311"/>
      <c r="AR640" s="311"/>
      <c r="AS640" s="313"/>
    </row>
    <row r="641" spans="1:45" s="314" customFormat="1" x14ac:dyDescent="0.15">
      <c r="A641" s="302"/>
      <c r="B641" s="303"/>
      <c r="C641" s="303"/>
      <c r="D641" s="284" t="s">
        <v>23</v>
      </c>
      <c r="E641" s="286" t="s">
        <v>553</v>
      </c>
      <c r="F641" s="467"/>
      <c r="G641" s="431"/>
      <c r="H641" s="455"/>
      <c r="I641" s="316"/>
      <c r="J641" s="315"/>
      <c r="K641" s="316"/>
      <c r="L641" s="316"/>
      <c r="M641" s="316"/>
      <c r="N641" s="316"/>
      <c r="O641" s="289"/>
      <c r="P641" s="316"/>
      <c r="Q641" s="290"/>
      <c r="R641" s="290"/>
      <c r="S641" s="290"/>
      <c r="T641" s="290"/>
      <c r="U641" s="290"/>
      <c r="V641" s="291"/>
      <c r="W641" s="292"/>
      <c r="X641" s="293"/>
      <c r="Y641" s="305"/>
      <c r="Z641" s="305"/>
      <c r="AA641" s="309"/>
      <c r="AB641" s="309"/>
      <c r="AC641" s="309"/>
      <c r="AD641" s="309"/>
      <c r="AE641" s="309"/>
      <c r="AF641" s="309"/>
      <c r="AG641" s="309"/>
      <c r="AH641" s="311"/>
      <c r="AI641" s="311"/>
      <c r="AJ641" s="311"/>
      <c r="AK641" s="311"/>
      <c r="AL641" s="311"/>
      <c r="AM641" s="309"/>
      <c r="AN641" s="309"/>
      <c r="AO641" s="309"/>
      <c r="AP641" s="311"/>
      <c r="AQ641" s="311"/>
      <c r="AR641" s="311"/>
      <c r="AS641" s="313"/>
    </row>
    <row r="642" spans="1:45" s="314" customFormat="1" x14ac:dyDescent="0.15">
      <c r="A642" s="302"/>
      <c r="B642" s="303"/>
      <c r="C642" s="303"/>
      <c r="D642" s="284" t="s">
        <v>23</v>
      </c>
      <c r="E642" s="286" t="s">
        <v>553</v>
      </c>
      <c r="F642" s="467"/>
      <c r="G642" s="431"/>
      <c r="H642" s="455"/>
      <c r="I642" s="316"/>
      <c r="J642" s="315"/>
      <c r="K642" s="316"/>
      <c r="L642" s="316"/>
      <c r="M642" s="316"/>
      <c r="N642" s="316"/>
      <c r="O642" s="289"/>
      <c r="P642" s="316"/>
      <c r="Q642" s="290"/>
      <c r="R642" s="290"/>
      <c r="S642" s="290"/>
      <c r="T642" s="290"/>
      <c r="U642" s="290"/>
      <c r="V642" s="291"/>
      <c r="W642" s="292"/>
      <c r="X642" s="293"/>
      <c r="Y642" s="305"/>
      <c r="Z642" s="305"/>
      <c r="AA642" s="309"/>
      <c r="AB642" s="309"/>
      <c r="AC642" s="309"/>
      <c r="AD642" s="309"/>
      <c r="AE642" s="309"/>
      <c r="AF642" s="309"/>
      <c r="AG642" s="309"/>
      <c r="AH642" s="311"/>
      <c r="AI642" s="311"/>
      <c r="AJ642" s="311"/>
      <c r="AK642" s="311"/>
      <c r="AL642" s="311"/>
      <c r="AM642" s="309"/>
      <c r="AN642" s="309"/>
      <c r="AO642" s="309"/>
      <c r="AP642" s="311"/>
      <c r="AQ642" s="311"/>
      <c r="AR642" s="311"/>
      <c r="AS642" s="313"/>
    </row>
    <row r="643" spans="1:45" s="314" customFormat="1" ht="14" thickBot="1" x14ac:dyDescent="0.2">
      <c r="A643" s="318"/>
      <c r="B643" s="319"/>
      <c r="C643" s="319"/>
      <c r="D643" s="320" t="s">
        <v>23</v>
      </c>
      <c r="E643" s="321" t="s">
        <v>553</v>
      </c>
      <c r="F643" s="468"/>
      <c r="G643" s="432"/>
      <c r="H643" s="456"/>
      <c r="I643" s="323"/>
      <c r="J643" s="323"/>
      <c r="K643" s="323"/>
      <c r="L643" s="323"/>
      <c r="M643" s="323"/>
      <c r="N643" s="323"/>
      <c r="O643" s="322"/>
      <c r="P643" s="323"/>
      <c r="Q643" s="324"/>
      <c r="R643" s="324"/>
      <c r="S643" s="324"/>
      <c r="T643" s="324"/>
      <c r="U643" s="324"/>
      <c r="V643" s="325"/>
      <c r="W643" s="326"/>
      <c r="X643" s="327"/>
      <c r="Y643" s="305"/>
      <c r="Z643" s="305"/>
      <c r="AA643" s="309"/>
      <c r="AB643" s="309"/>
      <c r="AC643" s="309"/>
      <c r="AD643" s="309"/>
      <c r="AE643" s="309"/>
      <c r="AF643" s="309"/>
      <c r="AG643" s="309"/>
      <c r="AH643" s="311"/>
      <c r="AI643" s="311"/>
      <c r="AJ643" s="311"/>
      <c r="AK643" s="311"/>
      <c r="AL643" s="311"/>
      <c r="AM643" s="309"/>
      <c r="AN643" s="309"/>
      <c r="AO643" s="309"/>
      <c r="AP643" s="311"/>
      <c r="AQ643" s="311"/>
      <c r="AR643" s="311"/>
      <c r="AS643" s="313"/>
    </row>
    <row r="644" spans="1:45" s="329" customFormat="1" ht="248" thickBot="1" x14ac:dyDescent="0.2">
      <c r="A644" s="283" t="s">
        <v>701</v>
      </c>
      <c r="B644" s="283" t="s">
        <v>546</v>
      </c>
      <c r="C644" s="283" t="s">
        <v>294</v>
      </c>
      <c r="D644" s="284" t="s">
        <v>24</v>
      </c>
      <c r="E644" s="285" t="s">
        <v>25</v>
      </c>
      <c r="F644" s="469"/>
      <c r="G644" s="429"/>
      <c r="H644" s="452"/>
      <c r="I644" s="286"/>
      <c r="J644" s="287"/>
      <c r="K644" s="286"/>
      <c r="L644" s="288"/>
      <c r="M644" s="288"/>
      <c r="N644" s="288"/>
      <c r="O644" s="289"/>
      <c r="P644" s="286"/>
      <c r="Q644" s="290"/>
      <c r="R644" s="290"/>
      <c r="S644" s="290"/>
      <c r="T644" s="290"/>
      <c r="U644" s="290"/>
      <c r="V644" s="291"/>
      <c r="W644" s="292"/>
      <c r="X644" s="293"/>
      <c r="Y644" s="305"/>
      <c r="Z644" s="305"/>
      <c r="AA644" s="309"/>
      <c r="AB644" s="309"/>
      <c r="AC644" s="309"/>
      <c r="AD644" s="309"/>
      <c r="AE644" s="309"/>
      <c r="AF644" s="309"/>
      <c r="AG644" s="309"/>
      <c r="AH644" s="311"/>
      <c r="AI644" s="311"/>
      <c r="AJ644" s="311"/>
      <c r="AK644" s="311"/>
      <c r="AL644" s="311"/>
      <c r="AM644" s="309"/>
      <c r="AN644" s="309"/>
      <c r="AO644" s="309"/>
      <c r="AP644" s="311"/>
      <c r="AQ644" s="311"/>
      <c r="AR644" s="311"/>
      <c r="AS644" s="328"/>
    </row>
    <row r="645" spans="1:45" s="331" customFormat="1" ht="52" x14ac:dyDescent="0.15">
      <c r="A645" s="302"/>
      <c r="B645" s="303"/>
      <c r="C645" s="303"/>
      <c r="D645" s="284" t="s">
        <v>24</v>
      </c>
      <c r="E645" s="285" t="s">
        <v>16</v>
      </c>
      <c r="F645" s="467" t="s">
        <v>739</v>
      </c>
      <c r="G645" s="440" t="s">
        <v>1034</v>
      </c>
      <c r="H645" s="459" t="s">
        <v>1183</v>
      </c>
      <c r="I645" s="286"/>
      <c r="J645" s="304"/>
      <c r="K645" s="286"/>
      <c r="L645" s="288"/>
      <c r="M645" s="288"/>
      <c r="N645" s="288"/>
      <c r="O645" s="289"/>
      <c r="P645" s="286"/>
      <c r="Q645" s="290"/>
      <c r="R645" s="290"/>
      <c r="S645" s="290"/>
      <c r="T645" s="290"/>
      <c r="U645" s="290"/>
      <c r="V645" s="291"/>
      <c r="W645" s="292"/>
      <c r="X645" s="293"/>
      <c r="Y645" s="305"/>
      <c r="Z645" s="305"/>
      <c r="AA645" s="309"/>
      <c r="AB645" s="309"/>
      <c r="AC645" s="309"/>
      <c r="AD645" s="309"/>
      <c r="AE645" s="309"/>
      <c r="AF645" s="309"/>
      <c r="AG645" s="309"/>
      <c r="AH645" s="311"/>
      <c r="AI645" s="311"/>
      <c r="AJ645" s="311"/>
      <c r="AK645" s="311"/>
      <c r="AL645" s="311"/>
      <c r="AM645" s="309"/>
      <c r="AN645" s="309"/>
      <c r="AO645" s="309"/>
      <c r="AP645" s="311"/>
      <c r="AQ645" s="311"/>
      <c r="AR645" s="311"/>
      <c r="AS645" s="330"/>
    </row>
    <row r="646" spans="1:45" s="314" customFormat="1" ht="91" x14ac:dyDescent="0.15">
      <c r="A646" s="302"/>
      <c r="B646" s="303"/>
      <c r="C646" s="303"/>
      <c r="D646" s="284" t="s">
        <v>24</v>
      </c>
      <c r="E646" s="286" t="s">
        <v>16</v>
      </c>
      <c r="F646" s="467" t="s">
        <v>739</v>
      </c>
      <c r="G646" s="430" t="s">
        <v>1184</v>
      </c>
      <c r="H646" s="452" t="s">
        <v>1185</v>
      </c>
      <c r="I646" s="286"/>
      <c r="J646" s="304"/>
      <c r="K646" s="286"/>
      <c r="L646" s="288"/>
      <c r="M646" s="288"/>
      <c r="N646" s="288"/>
      <c r="O646" s="289"/>
      <c r="P646" s="286"/>
      <c r="Q646" s="290"/>
      <c r="R646" s="290"/>
      <c r="S646" s="290"/>
      <c r="T646" s="290"/>
      <c r="U646" s="290"/>
      <c r="V646" s="285"/>
      <c r="W646" s="292"/>
      <c r="X646" s="293"/>
      <c r="Y646" s="305"/>
      <c r="Z646" s="305"/>
      <c r="AA646" s="309"/>
      <c r="AB646" s="309"/>
      <c r="AC646" s="309"/>
      <c r="AD646" s="309"/>
      <c r="AE646" s="309"/>
      <c r="AF646" s="309"/>
      <c r="AG646" s="309"/>
      <c r="AH646" s="311"/>
      <c r="AI646" s="311"/>
      <c r="AJ646" s="311"/>
      <c r="AK646" s="311"/>
      <c r="AL646" s="311"/>
      <c r="AM646" s="309"/>
      <c r="AN646" s="309"/>
      <c r="AO646" s="309"/>
      <c r="AP646" s="311"/>
      <c r="AQ646" s="311"/>
      <c r="AR646" s="311"/>
      <c r="AS646" s="313"/>
    </row>
    <row r="647" spans="1:45" s="314" customFormat="1" x14ac:dyDescent="0.15">
      <c r="A647" s="302"/>
      <c r="B647" s="303"/>
      <c r="C647" s="303"/>
      <c r="D647" s="284" t="s">
        <v>24</v>
      </c>
      <c r="E647" s="286" t="s">
        <v>553</v>
      </c>
      <c r="F647" s="467"/>
      <c r="G647" s="431"/>
      <c r="H647" s="455"/>
      <c r="I647" s="286"/>
      <c r="J647" s="315"/>
      <c r="K647" s="286"/>
      <c r="L647" s="288"/>
      <c r="M647" s="288"/>
      <c r="N647" s="288"/>
      <c r="O647" s="289"/>
      <c r="P647" s="286"/>
      <c r="Q647" s="290"/>
      <c r="R647" s="290"/>
      <c r="S647" s="290"/>
      <c r="T647" s="290"/>
      <c r="U647" s="290"/>
      <c r="V647" s="285"/>
      <c r="W647" s="292"/>
      <c r="X647" s="293"/>
      <c r="Y647" s="305"/>
      <c r="Z647" s="305"/>
      <c r="AA647" s="309"/>
      <c r="AB647" s="309"/>
      <c r="AC647" s="309"/>
      <c r="AD647" s="309"/>
      <c r="AE647" s="309"/>
      <c r="AF647" s="309"/>
      <c r="AG647" s="309"/>
      <c r="AH647" s="311"/>
      <c r="AI647" s="311"/>
      <c r="AJ647" s="311"/>
      <c r="AK647" s="311"/>
      <c r="AL647" s="311"/>
      <c r="AM647" s="309"/>
      <c r="AN647" s="309"/>
      <c r="AO647" s="309"/>
      <c r="AP647" s="311"/>
      <c r="AQ647" s="311"/>
      <c r="AR647" s="311"/>
      <c r="AS647" s="313"/>
    </row>
    <row r="648" spans="1:45" s="314" customFormat="1" x14ac:dyDescent="0.15">
      <c r="A648" s="302"/>
      <c r="B648" s="303"/>
      <c r="C648" s="303"/>
      <c r="D648" s="284" t="s">
        <v>24</v>
      </c>
      <c r="E648" s="286" t="s">
        <v>553</v>
      </c>
      <c r="F648" s="467"/>
      <c r="G648" s="431"/>
      <c r="H648" s="455"/>
      <c r="I648" s="286"/>
      <c r="J648" s="315"/>
      <c r="K648" s="286"/>
      <c r="L648" s="288"/>
      <c r="M648" s="288"/>
      <c r="N648" s="288"/>
      <c r="O648" s="289"/>
      <c r="P648" s="286"/>
      <c r="Q648" s="290"/>
      <c r="R648" s="290"/>
      <c r="S648" s="290"/>
      <c r="T648" s="290"/>
      <c r="U648" s="290"/>
      <c r="V648" s="285"/>
      <c r="W648" s="292"/>
      <c r="X648" s="293"/>
      <c r="Y648" s="305"/>
      <c r="Z648" s="305"/>
      <c r="AA648" s="309"/>
      <c r="AB648" s="309"/>
      <c r="AC648" s="309"/>
      <c r="AD648" s="309"/>
      <c r="AE648" s="309"/>
      <c r="AF648" s="309"/>
      <c r="AG648" s="309"/>
      <c r="AH648" s="311"/>
      <c r="AI648" s="311"/>
      <c r="AJ648" s="311"/>
      <c r="AK648" s="311"/>
      <c r="AL648" s="311"/>
      <c r="AM648" s="309"/>
      <c r="AN648" s="309"/>
      <c r="AO648" s="309"/>
      <c r="AP648" s="311"/>
      <c r="AQ648" s="311"/>
      <c r="AR648" s="311"/>
      <c r="AS648" s="313"/>
    </row>
    <row r="649" spans="1:45" s="314" customFormat="1" ht="15" x14ac:dyDescent="0.15">
      <c r="A649" s="332"/>
      <c r="B649" s="332"/>
      <c r="C649" s="332"/>
      <c r="D649" s="284" t="s">
        <v>23</v>
      </c>
      <c r="E649" s="285" t="s">
        <v>25</v>
      </c>
      <c r="F649" s="467"/>
      <c r="G649" s="431"/>
      <c r="H649" s="455"/>
      <c r="I649" s="316"/>
      <c r="J649" s="315"/>
      <c r="K649" s="316"/>
      <c r="L649" s="316"/>
      <c r="M649" s="316"/>
      <c r="N649" s="316"/>
      <c r="O649" s="317"/>
      <c r="P649" s="316"/>
      <c r="Q649" s="290"/>
      <c r="R649" s="290"/>
      <c r="S649" s="290"/>
      <c r="T649" s="290"/>
      <c r="U649" s="290"/>
      <c r="V649" s="291"/>
      <c r="W649" s="292"/>
      <c r="X649" s="293"/>
      <c r="Y649" s="305"/>
      <c r="Z649" s="305"/>
      <c r="AA649" s="309"/>
      <c r="AB649" s="309"/>
      <c r="AC649" s="309"/>
      <c r="AD649" s="309"/>
      <c r="AE649" s="309"/>
      <c r="AF649" s="309"/>
      <c r="AG649" s="309"/>
      <c r="AH649" s="311"/>
      <c r="AI649" s="311"/>
      <c r="AJ649" s="311"/>
      <c r="AK649" s="311"/>
      <c r="AL649" s="311"/>
      <c r="AM649" s="309"/>
      <c r="AN649" s="309"/>
      <c r="AO649" s="309"/>
      <c r="AP649" s="311"/>
      <c r="AQ649" s="311"/>
      <c r="AR649" s="311"/>
      <c r="AS649" s="313"/>
    </row>
    <row r="650" spans="1:45" s="314" customFormat="1" ht="15" x14ac:dyDescent="0.15">
      <c r="A650" s="333"/>
      <c r="B650" s="334"/>
      <c r="C650" s="334"/>
      <c r="D650" s="284" t="s">
        <v>23</v>
      </c>
      <c r="E650" s="285" t="s">
        <v>16</v>
      </c>
      <c r="F650" s="467"/>
      <c r="G650" s="431"/>
      <c r="H650" s="455"/>
      <c r="I650" s="316"/>
      <c r="J650" s="315"/>
      <c r="K650" s="316"/>
      <c r="L650" s="316"/>
      <c r="M650" s="316"/>
      <c r="N650" s="316"/>
      <c r="O650" s="289"/>
      <c r="P650" s="316"/>
      <c r="Q650" s="290"/>
      <c r="R650" s="290"/>
      <c r="S650" s="290"/>
      <c r="T650" s="290"/>
      <c r="U650" s="290"/>
      <c r="V650" s="291"/>
      <c r="W650" s="292"/>
      <c r="X650" s="293"/>
      <c r="Y650" s="305"/>
      <c r="Z650" s="305"/>
      <c r="AA650" s="309"/>
      <c r="AB650" s="309"/>
      <c r="AC650" s="309"/>
      <c r="AD650" s="309"/>
      <c r="AE650" s="309"/>
      <c r="AF650" s="309"/>
      <c r="AG650" s="309"/>
      <c r="AH650" s="311"/>
      <c r="AI650" s="311"/>
      <c r="AJ650" s="311"/>
      <c r="AK650" s="311"/>
      <c r="AL650" s="311"/>
      <c r="AM650" s="309"/>
      <c r="AN650" s="309"/>
      <c r="AO650" s="309"/>
      <c r="AP650" s="311"/>
      <c r="AQ650" s="311"/>
      <c r="AR650" s="311"/>
      <c r="AS650" s="313"/>
    </row>
    <row r="651" spans="1:45" s="314" customFormat="1" ht="15" x14ac:dyDescent="0.15">
      <c r="A651" s="333"/>
      <c r="B651" s="334"/>
      <c r="C651" s="334"/>
      <c r="D651" s="284" t="s">
        <v>23</v>
      </c>
      <c r="E651" s="286" t="s">
        <v>553</v>
      </c>
      <c r="F651" s="467"/>
      <c r="G651" s="431"/>
      <c r="H651" s="455"/>
      <c r="I651" s="316"/>
      <c r="J651" s="315"/>
      <c r="K651" s="316"/>
      <c r="L651" s="316"/>
      <c r="M651" s="316"/>
      <c r="N651" s="316"/>
      <c r="O651" s="289"/>
      <c r="P651" s="316"/>
      <c r="Q651" s="290"/>
      <c r="R651" s="290"/>
      <c r="S651" s="290"/>
      <c r="T651" s="290"/>
      <c r="U651" s="290"/>
      <c r="V651" s="291"/>
      <c r="W651" s="292"/>
      <c r="X651" s="293"/>
      <c r="Y651" s="305"/>
      <c r="Z651" s="305"/>
      <c r="AA651" s="309"/>
      <c r="AB651" s="309"/>
      <c r="AC651" s="309"/>
      <c r="AD651" s="309"/>
      <c r="AE651" s="309"/>
      <c r="AF651" s="309"/>
      <c r="AG651" s="309"/>
      <c r="AH651" s="311"/>
      <c r="AI651" s="311"/>
      <c r="AJ651" s="311"/>
      <c r="AK651" s="311"/>
      <c r="AL651" s="311"/>
      <c r="AM651" s="309"/>
      <c r="AN651" s="309"/>
      <c r="AO651" s="309"/>
      <c r="AP651" s="311"/>
      <c r="AQ651" s="311"/>
      <c r="AR651" s="311"/>
      <c r="AS651" s="313"/>
    </row>
    <row r="652" spans="1:45" s="314" customFormat="1" ht="15" x14ac:dyDescent="0.15">
      <c r="A652" s="333"/>
      <c r="B652" s="334"/>
      <c r="C652" s="334"/>
      <c r="D652" s="284" t="s">
        <v>23</v>
      </c>
      <c r="E652" s="286" t="s">
        <v>553</v>
      </c>
      <c r="F652" s="467"/>
      <c r="G652" s="431"/>
      <c r="H652" s="455"/>
      <c r="I652" s="316"/>
      <c r="J652" s="315"/>
      <c r="K652" s="316"/>
      <c r="L652" s="316"/>
      <c r="M652" s="316"/>
      <c r="N652" s="316"/>
      <c r="O652" s="289"/>
      <c r="P652" s="316"/>
      <c r="Q652" s="290"/>
      <c r="R652" s="290"/>
      <c r="S652" s="290"/>
      <c r="T652" s="290"/>
      <c r="U652" s="290"/>
      <c r="V652" s="291"/>
      <c r="W652" s="292"/>
      <c r="X652" s="293"/>
      <c r="Y652" s="305"/>
      <c r="Z652" s="305"/>
      <c r="AA652" s="309"/>
      <c r="AB652" s="309"/>
      <c r="AC652" s="309"/>
      <c r="AD652" s="309"/>
      <c r="AE652" s="309"/>
      <c r="AF652" s="309"/>
      <c r="AG652" s="309"/>
      <c r="AH652" s="311"/>
      <c r="AI652" s="311"/>
      <c r="AJ652" s="311"/>
      <c r="AK652" s="311"/>
      <c r="AL652" s="311"/>
      <c r="AM652" s="309"/>
      <c r="AN652" s="309"/>
      <c r="AO652" s="309"/>
      <c r="AP652" s="311"/>
      <c r="AQ652" s="311"/>
      <c r="AR652" s="311"/>
      <c r="AS652" s="313"/>
    </row>
    <row r="653" spans="1:45" s="314" customFormat="1" ht="16" thickBot="1" x14ac:dyDescent="0.2">
      <c r="A653" s="337"/>
      <c r="B653" s="338"/>
      <c r="C653" s="338"/>
      <c r="D653" s="320" t="s">
        <v>23</v>
      </c>
      <c r="E653" s="321" t="s">
        <v>553</v>
      </c>
      <c r="F653" s="468"/>
      <c r="G653" s="432"/>
      <c r="H653" s="456"/>
      <c r="I653" s="323"/>
      <c r="J653" s="323"/>
      <c r="K653" s="323"/>
      <c r="L653" s="323"/>
      <c r="M653" s="323"/>
      <c r="N653" s="323"/>
      <c r="O653" s="322"/>
      <c r="P653" s="323"/>
      <c r="Q653" s="324"/>
      <c r="R653" s="324"/>
      <c r="S653" s="324"/>
      <c r="T653" s="324"/>
      <c r="U653" s="324"/>
      <c r="V653" s="325"/>
      <c r="W653" s="326"/>
      <c r="X653" s="327"/>
      <c r="Y653" s="305"/>
      <c r="Z653" s="305"/>
      <c r="AA653" s="309"/>
      <c r="AB653" s="309"/>
      <c r="AC653" s="309"/>
      <c r="AD653" s="309"/>
      <c r="AE653" s="309"/>
      <c r="AF653" s="309"/>
      <c r="AG653" s="309"/>
      <c r="AH653" s="311"/>
      <c r="AI653" s="311"/>
      <c r="AJ653" s="311"/>
      <c r="AK653" s="311"/>
      <c r="AL653" s="311"/>
      <c r="AM653" s="309"/>
      <c r="AN653" s="309"/>
      <c r="AO653" s="309"/>
      <c r="AP653" s="311"/>
      <c r="AQ653" s="311"/>
      <c r="AR653" s="311"/>
      <c r="AS653" s="313"/>
    </row>
    <row r="654" spans="1:45" s="329" customFormat="1" ht="248" thickBot="1" x14ac:dyDescent="0.2">
      <c r="A654" s="283" t="s">
        <v>701</v>
      </c>
      <c r="B654" s="283" t="s">
        <v>546</v>
      </c>
      <c r="C654" s="283" t="s">
        <v>295</v>
      </c>
      <c r="D654" s="284" t="s">
        <v>24</v>
      </c>
      <c r="E654" s="285" t="s">
        <v>25</v>
      </c>
      <c r="F654" s="467" t="s">
        <v>739</v>
      </c>
      <c r="G654" s="429" t="s">
        <v>911</v>
      </c>
      <c r="H654" s="453" t="s">
        <v>910</v>
      </c>
      <c r="I654" s="286"/>
      <c r="J654" s="287"/>
      <c r="K654" s="286"/>
      <c r="L654" s="288"/>
      <c r="M654" s="288"/>
      <c r="N654" s="288"/>
      <c r="O654" s="289"/>
      <c r="P654" s="286"/>
      <c r="Q654" s="290"/>
      <c r="R654" s="290"/>
      <c r="S654" s="290"/>
      <c r="T654" s="290"/>
      <c r="U654" s="290"/>
      <c r="V654" s="291"/>
      <c r="W654" s="292"/>
      <c r="X654" s="293"/>
      <c r="Y654" s="305"/>
      <c r="Z654" s="305"/>
      <c r="AA654" s="309"/>
      <c r="AB654" s="309"/>
      <c r="AC654" s="309"/>
      <c r="AD654" s="309"/>
      <c r="AE654" s="309"/>
      <c r="AF654" s="309"/>
      <c r="AG654" s="309"/>
      <c r="AH654" s="311"/>
      <c r="AI654" s="311"/>
      <c r="AJ654" s="311"/>
      <c r="AK654" s="311"/>
      <c r="AL654" s="311"/>
      <c r="AM654" s="309"/>
      <c r="AN654" s="309"/>
      <c r="AO654" s="309"/>
      <c r="AP654" s="311"/>
      <c r="AQ654" s="311"/>
      <c r="AR654" s="311"/>
      <c r="AS654" s="328"/>
    </row>
    <row r="655" spans="1:45" s="331" customFormat="1" ht="15" x14ac:dyDescent="0.15">
      <c r="A655" s="302"/>
      <c r="B655" s="303"/>
      <c r="C655" s="303"/>
      <c r="D655" s="284" t="s">
        <v>24</v>
      </c>
      <c r="E655" s="285" t="s">
        <v>16</v>
      </c>
      <c r="F655" s="467"/>
      <c r="G655" s="429"/>
      <c r="H655" s="452"/>
      <c r="I655" s="286"/>
      <c r="J655" s="304"/>
      <c r="K655" s="286"/>
      <c r="L655" s="288"/>
      <c r="M655" s="288"/>
      <c r="N655" s="288"/>
      <c r="O655" s="289"/>
      <c r="P655" s="286"/>
      <c r="Q655" s="290"/>
      <c r="R655" s="290"/>
      <c r="S655" s="290"/>
      <c r="T655" s="290"/>
      <c r="U655" s="290"/>
      <c r="V655" s="291"/>
      <c r="W655" s="292"/>
      <c r="X655" s="293"/>
      <c r="Y655" s="305"/>
      <c r="Z655" s="305"/>
      <c r="AA655" s="309"/>
      <c r="AB655" s="309"/>
      <c r="AC655" s="309"/>
      <c r="AD655" s="309"/>
      <c r="AE655" s="309"/>
      <c r="AF655" s="309"/>
      <c r="AG655" s="309"/>
      <c r="AH655" s="311"/>
      <c r="AI655" s="311"/>
      <c r="AJ655" s="311"/>
      <c r="AK655" s="311"/>
      <c r="AL655" s="311"/>
      <c r="AM655" s="309"/>
      <c r="AN655" s="309"/>
      <c r="AO655" s="309"/>
      <c r="AP655" s="311"/>
      <c r="AQ655" s="311"/>
      <c r="AR655" s="311"/>
      <c r="AS655" s="330"/>
    </row>
    <row r="656" spans="1:45" s="314" customFormat="1" x14ac:dyDescent="0.15">
      <c r="A656" s="302"/>
      <c r="B656" s="303"/>
      <c r="C656" s="303"/>
      <c r="D656" s="284" t="s">
        <v>24</v>
      </c>
      <c r="E656" s="286" t="s">
        <v>553</v>
      </c>
      <c r="F656" s="467"/>
      <c r="G656" s="431"/>
      <c r="H656" s="455"/>
      <c r="I656" s="286"/>
      <c r="J656" s="304"/>
      <c r="K656" s="286"/>
      <c r="L656" s="288"/>
      <c r="M656" s="288"/>
      <c r="N656" s="288"/>
      <c r="O656" s="289"/>
      <c r="P656" s="286"/>
      <c r="Q656" s="290"/>
      <c r="R656" s="290"/>
      <c r="S656" s="290"/>
      <c r="T656" s="290"/>
      <c r="U656" s="290"/>
      <c r="V656" s="285"/>
      <c r="W656" s="292"/>
      <c r="X656" s="293"/>
      <c r="Y656" s="305"/>
      <c r="Z656" s="305"/>
      <c r="AA656" s="309"/>
      <c r="AB656" s="309"/>
      <c r="AC656" s="309"/>
      <c r="AD656" s="309"/>
      <c r="AE656" s="309"/>
      <c r="AF656" s="309"/>
      <c r="AG656" s="309"/>
      <c r="AH656" s="311"/>
      <c r="AI656" s="311"/>
      <c r="AJ656" s="311"/>
      <c r="AK656" s="311"/>
      <c r="AL656" s="311"/>
      <c r="AM656" s="309"/>
      <c r="AN656" s="309"/>
      <c r="AO656" s="309"/>
      <c r="AP656" s="311"/>
      <c r="AQ656" s="311"/>
      <c r="AR656" s="311"/>
      <c r="AS656" s="313"/>
    </row>
    <row r="657" spans="1:45" s="314" customFormat="1" x14ac:dyDescent="0.15">
      <c r="A657" s="302"/>
      <c r="B657" s="303"/>
      <c r="C657" s="303"/>
      <c r="D657" s="284" t="s">
        <v>24</v>
      </c>
      <c r="E657" s="286" t="s">
        <v>553</v>
      </c>
      <c r="F657" s="467"/>
      <c r="G657" s="431"/>
      <c r="H657" s="455"/>
      <c r="I657" s="286"/>
      <c r="J657" s="315"/>
      <c r="K657" s="286"/>
      <c r="L657" s="288"/>
      <c r="M657" s="288"/>
      <c r="N657" s="288"/>
      <c r="O657" s="289"/>
      <c r="P657" s="286"/>
      <c r="Q657" s="290"/>
      <c r="R657" s="290"/>
      <c r="S657" s="290"/>
      <c r="T657" s="290"/>
      <c r="U657" s="290"/>
      <c r="V657" s="285"/>
      <c r="W657" s="292"/>
      <c r="X657" s="293"/>
      <c r="Y657" s="305"/>
      <c r="Z657" s="305"/>
      <c r="AA657" s="309"/>
      <c r="AB657" s="309"/>
      <c r="AC657" s="309"/>
      <c r="AD657" s="309"/>
      <c r="AE657" s="309"/>
      <c r="AF657" s="309"/>
      <c r="AG657" s="309"/>
      <c r="AH657" s="311"/>
      <c r="AI657" s="311"/>
      <c r="AJ657" s="311"/>
      <c r="AK657" s="311"/>
      <c r="AL657" s="311"/>
      <c r="AM657" s="309"/>
      <c r="AN657" s="309"/>
      <c r="AO657" s="309"/>
      <c r="AP657" s="311"/>
      <c r="AQ657" s="311"/>
      <c r="AR657" s="311"/>
      <c r="AS657" s="313"/>
    </row>
    <row r="658" spans="1:45" s="314" customFormat="1" x14ac:dyDescent="0.15">
      <c r="A658" s="302"/>
      <c r="B658" s="303"/>
      <c r="C658" s="303"/>
      <c r="D658" s="284" t="s">
        <v>24</v>
      </c>
      <c r="E658" s="286" t="s">
        <v>553</v>
      </c>
      <c r="F658" s="467"/>
      <c r="G658" s="431"/>
      <c r="H658" s="455"/>
      <c r="I658" s="286"/>
      <c r="J658" s="315"/>
      <c r="K658" s="286"/>
      <c r="L658" s="288"/>
      <c r="M658" s="288"/>
      <c r="N658" s="288"/>
      <c r="O658" s="289"/>
      <c r="P658" s="286"/>
      <c r="Q658" s="290"/>
      <c r="R658" s="290"/>
      <c r="S658" s="290"/>
      <c r="T658" s="290"/>
      <c r="U658" s="290"/>
      <c r="V658" s="285"/>
      <c r="W658" s="292"/>
      <c r="X658" s="293"/>
      <c r="Y658" s="305"/>
      <c r="Z658" s="305"/>
      <c r="AA658" s="309"/>
      <c r="AB658" s="309"/>
      <c r="AC658" s="309"/>
      <c r="AD658" s="309"/>
      <c r="AE658" s="309"/>
      <c r="AF658" s="309"/>
      <c r="AG658" s="309"/>
      <c r="AH658" s="311"/>
      <c r="AI658" s="311"/>
      <c r="AJ658" s="311"/>
      <c r="AK658" s="311"/>
      <c r="AL658" s="311"/>
      <c r="AM658" s="309"/>
      <c r="AN658" s="309"/>
      <c r="AO658" s="309"/>
      <c r="AP658" s="311"/>
      <c r="AQ658" s="311"/>
      <c r="AR658" s="311"/>
      <c r="AS658" s="313"/>
    </row>
    <row r="659" spans="1:45" s="314" customFormat="1" x14ac:dyDescent="0.15">
      <c r="A659" s="283"/>
      <c r="B659" s="283"/>
      <c r="C659" s="283"/>
      <c r="D659" s="284" t="s">
        <v>23</v>
      </c>
      <c r="E659" s="285" t="s">
        <v>25</v>
      </c>
      <c r="F659" s="467"/>
      <c r="G659" s="431"/>
      <c r="H659" s="455"/>
      <c r="I659" s="316"/>
      <c r="J659" s="315"/>
      <c r="K659" s="316"/>
      <c r="L659" s="316"/>
      <c r="M659" s="316"/>
      <c r="N659" s="316"/>
      <c r="O659" s="317"/>
      <c r="P659" s="316"/>
      <c r="Q659" s="290"/>
      <c r="R659" s="290"/>
      <c r="S659" s="290"/>
      <c r="T659" s="290"/>
      <c r="U659" s="290"/>
      <c r="V659" s="291"/>
      <c r="W659" s="292"/>
      <c r="X659" s="293"/>
      <c r="Y659" s="305"/>
      <c r="Z659" s="305"/>
      <c r="AA659" s="309"/>
      <c r="AB659" s="309"/>
      <c r="AC659" s="309"/>
      <c r="AD659" s="309"/>
      <c r="AE659" s="309"/>
      <c r="AF659" s="309"/>
      <c r="AG659" s="309"/>
      <c r="AH659" s="311"/>
      <c r="AI659" s="311"/>
      <c r="AJ659" s="311"/>
      <c r="AK659" s="311"/>
      <c r="AL659" s="311"/>
      <c r="AM659" s="309"/>
      <c r="AN659" s="309"/>
      <c r="AO659" s="309"/>
      <c r="AP659" s="311"/>
      <c r="AQ659" s="311"/>
      <c r="AR659" s="311"/>
      <c r="AS659" s="313"/>
    </row>
    <row r="660" spans="1:45" s="314" customFormat="1" x14ac:dyDescent="0.15">
      <c r="A660" s="302"/>
      <c r="B660" s="303"/>
      <c r="C660" s="303"/>
      <c r="D660" s="284" t="s">
        <v>23</v>
      </c>
      <c r="E660" s="285" t="s">
        <v>16</v>
      </c>
      <c r="F660" s="467"/>
      <c r="G660" s="431"/>
      <c r="H660" s="455"/>
      <c r="I660" s="316"/>
      <c r="J660" s="315"/>
      <c r="K660" s="316"/>
      <c r="L660" s="316"/>
      <c r="M660" s="316"/>
      <c r="N660" s="316"/>
      <c r="O660" s="289"/>
      <c r="P660" s="316"/>
      <c r="Q660" s="290"/>
      <c r="R660" s="290"/>
      <c r="S660" s="290"/>
      <c r="T660" s="290"/>
      <c r="U660" s="290"/>
      <c r="V660" s="291"/>
      <c r="W660" s="292"/>
      <c r="X660" s="293"/>
      <c r="Y660" s="305"/>
      <c r="Z660" s="305"/>
      <c r="AA660" s="309"/>
      <c r="AB660" s="309"/>
      <c r="AC660" s="309"/>
      <c r="AD660" s="309"/>
      <c r="AE660" s="309"/>
      <c r="AF660" s="309"/>
      <c r="AG660" s="309"/>
      <c r="AH660" s="311"/>
      <c r="AI660" s="311"/>
      <c r="AJ660" s="311"/>
      <c r="AK660" s="311"/>
      <c r="AL660" s="311"/>
      <c r="AM660" s="309"/>
      <c r="AN660" s="309"/>
      <c r="AO660" s="309"/>
      <c r="AP660" s="311"/>
      <c r="AQ660" s="311"/>
      <c r="AR660" s="311"/>
      <c r="AS660" s="313"/>
    </row>
    <row r="661" spans="1:45" s="314" customFormat="1" x14ac:dyDescent="0.15">
      <c r="A661" s="302"/>
      <c r="B661" s="303"/>
      <c r="C661" s="303"/>
      <c r="D661" s="284" t="s">
        <v>23</v>
      </c>
      <c r="E661" s="286" t="s">
        <v>553</v>
      </c>
      <c r="F661" s="467"/>
      <c r="G661" s="431"/>
      <c r="H661" s="455"/>
      <c r="I661" s="316"/>
      <c r="J661" s="315"/>
      <c r="K661" s="316"/>
      <c r="L661" s="316"/>
      <c r="M661" s="316"/>
      <c r="N661" s="316"/>
      <c r="O661" s="289"/>
      <c r="P661" s="316"/>
      <c r="Q661" s="290"/>
      <c r="R661" s="290"/>
      <c r="S661" s="290"/>
      <c r="T661" s="290"/>
      <c r="U661" s="290"/>
      <c r="V661" s="291"/>
      <c r="W661" s="292"/>
      <c r="X661" s="293"/>
      <c r="Y661" s="305"/>
      <c r="Z661" s="305"/>
      <c r="AA661" s="309"/>
      <c r="AB661" s="309"/>
      <c r="AC661" s="309"/>
      <c r="AD661" s="309"/>
      <c r="AE661" s="309"/>
      <c r="AF661" s="309"/>
      <c r="AG661" s="309"/>
      <c r="AH661" s="311"/>
      <c r="AI661" s="311"/>
      <c r="AJ661" s="311"/>
      <c r="AK661" s="311"/>
      <c r="AL661" s="311"/>
      <c r="AM661" s="309"/>
      <c r="AN661" s="309"/>
      <c r="AO661" s="309"/>
      <c r="AP661" s="311"/>
      <c r="AQ661" s="311"/>
      <c r="AR661" s="311"/>
      <c r="AS661" s="313"/>
    </row>
    <row r="662" spans="1:45" s="314" customFormat="1" x14ac:dyDescent="0.15">
      <c r="A662" s="302"/>
      <c r="B662" s="303"/>
      <c r="C662" s="303"/>
      <c r="D662" s="284" t="s">
        <v>23</v>
      </c>
      <c r="E662" s="286" t="s">
        <v>553</v>
      </c>
      <c r="F662" s="467"/>
      <c r="G662" s="431"/>
      <c r="H662" s="455"/>
      <c r="I662" s="316"/>
      <c r="J662" s="315"/>
      <c r="K662" s="316"/>
      <c r="L662" s="316"/>
      <c r="M662" s="316"/>
      <c r="N662" s="316"/>
      <c r="O662" s="289"/>
      <c r="P662" s="316"/>
      <c r="Q662" s="290"/>
      <c r="R662" s="290"/>
      <c r="S662" s="290"/>
      <c r="T662" s="290"/>
      <c r="U662" s="290"/>
      <c r="V662" s="291"/>
      <c r="W662" s="292"/>
      <c r="X662" s="293"/>
      <c r="Y662" s="305"/>
      <c r="Z662" s="305"/>
      <c r="AA662" s="309"/>
      <c r="AB662" s="309"/>
      <c r="AC662" s="309"/>
      <c r="AD662" s="309"/>
      <c r="AE662" s="309"/>
      <c r="AF662" s="309"/>
      <c r="AG662" s="309"/>
      <c r="AH662" s="311"/>
      <c r="AI662" s="311"/>
      <c r="AJ662" s="311"/>
      <c r="AK662" s="311"/>
      <c r="AL662" s="311"/>
      <c r="AM662" s="309"/>
      <c r="AN662" s="309"/>
      <c r="AO662" s="309"/>
      <c r="AP662" s="311"/>
      <c r="AQ662" s="311"/>
      <c r="AR662" s="311"/>
      <c r="AS662" s="313"/>
    </row>
    <row r="663" spans="1:45" s="314" customFormat="1" ht="14" thickBot="1" x14ac:dyDescent="0.2">
      <c r="A663" s="318"/>
      <c r="B663" s="319"/>
      <c r="C663" s="319"/>
      <c r="D663" s="320" t="s">
        <v>23</v>
      </c>
      <c r="E663" s="321" t="s">
        <v>553</v>
      </c>
      <c r="F663" s="468"/>
      <c r="G663" s="432"/>
      <c r="H663" s="456"/>
      <c r="I663" s="323"/>
      <c r="J663" s="323"/>
      <c r="K663" s="323"/>
      <c r="L663" s="323"/>
      <c r="M663" s="323"/>
      <c r="N663" s="323"/>
      <c r="O663" s="322"/>
      <c r="P663" s="323"/>
      <c r="Q663" s="324"/>
      <c r="R663" s="324"/>
      <c r="S663" s="324"/>
      <c r="T663" s="324"/>
      <c r="U663" s="324"/>
      <c r="V663" s="325"/>
      <c r="W663" s="326"/>
      <c r="X663" s="327"/>
      <c r="Y663" s="305"/>
      <c r="Z663" s="305"/>
      <c r="AA663" s="309"/>
      <c r="AB663" s="309"/>
      <c r="AC663" s="309"/>
      <c r="AD663" s="309"/>
      <c r="AE663" s="309"/>
      <c r="AF663" s="309"/>
      <c r="AG663" s="309"/>
      <c r="AH663" s="311"/>
      <c r="AI663" s="311"/>
      <c r="AJ663" s="311"/>
      <c r="AK663" s="311"/>
      <c r="AL663" s="311"/>
      <c r="AM663" s="309"/>
      <c r="AN663" s="309"/>
      <c r="AO663" s="309"/>
      <c r="AP663" s="311"/>
      <c r="AQ663" s="311"/>
      <c r="AR663" s="311"/>
      <c r="AS663" s="313"/>
    </row>
    <row r="664" spans="1:45" s="329" customFormat="1" ht="248" thickBot="1" x14ac:dyDescent="0.2">
      <c r="A664" s="283" t="s">
        <v>701</v>
      </c>
      <c r="B664" s="283" t="s">
        <v>546</v>
      </c>
      <c r="C664" s="283" t="s">
        <v>296</v>
      </c>
      <c r="D664" s="284" t="s">
        <v>24</v>
      </c>
      <c r="E664" s="285" t="s">
        <v>25</v>
      </c>
      <c r="F664" s="467" t="s">
        <v>739</v>
      </c>
      <c r="G664" s="429" t="s">
        <v>1169</v>
      </c>
      <c r="H664" s="452" t="s">
        <v>914</v>
      </c>
      <c r="I664" s="286"/>
      <c r="J664" s="287"/>
      <c r="K664" s="286"/>
      <c r="L664" s="288"/>
      <c r="M664" s="288"/>
      <c r="N664" s="288"/>
      <c r="O664" s="289"/>
      <c r="P664" s="286"/>
      <c r="Q664" s="290"/>
      <c r="R664" s="290"/>
      <c r="S664" s="290"/>
      <c r="T664" s="290"/>
      <c r="U664" s="290"/>
      <c r="V664" s="291"/>
      <c r="W664" s="292"/>
      <c r="X664" s="293"/>
      <c r="Y664" s="305"/>
      <c r="Z664" s="305"/>
      <c r="AA664" s="309"/>
      <c r="AB664" s="309"/>
      <c r="AC664" s="309"/>
      <c r="AD664" s="309"/>
      <c r="AE664" s="309"/>
      <c r="AF664" s="309"/>
      <c r="AG664" s="309"/>
      <c r="AH664" s="311"/>
      <c r="AI664" s="311"/>
      <c r="AJ664" s="311"/>
      <c r="AK664" s="311"/>
      <c r="AL664" s="311"/>
      <c r="AM664" s="309"/>
      <c r="AN664" s="309"/>
      <c r="AO664" s="309"/>
      <c r="AP664" s="311"/>
      <c r="AQ664" s="311"/>
      <c r="AR664" s="311"/>
      <c r="AS664" s="328"/>
    </row>
    <row r="665" spans="1:45" s="331" customFormat="1" ht="78" x14ac:dyDescent="0.15">
      <c r="A665" s="302"/>
      <c r="B665" s="303"/>
      <c r="C665" s="303"/>
      <c r="D665" s="284" t="s">
        <v>24</v>
      </c>
      <c r="E665" s="285" t="s">
        <v>16</v>
      </c>
      <c r="F665" s="467" t="s">
        <v>739</v>
      </c>
      <c r="G665" s="429" t="s">
        <v>1168</v>
      </c>
      <c r="H665" s="452" t="s">
        <v>913</v>
      </c>
      <c r="I665" s="286"/>
      <c r="J665" s="304"/>
      <c r="K665" s="286"/>
      <c r="L665" s="288"/>
      <c r="M665" s="288"/>
      <c r="N665" s="288"/>
      <c r="O665" s="289"/>
      <c r="P665" s="286"/>
      <c r="Q665" s="290"/>
      <c r="R665" s="290"/>
      <c r="S665" s="290"/>
      <c r="T665" s="290"/>
      <c r="U665" s="290"/>
      <c r="V665" s="291"/>
      <c r="W665" s="292"/>
      <c r="X665" s="293"/>
      <c r="Y665" s="305"/>
      <c r="Z665" s="305"/>
      <c r="AA665" s="309"/>
      <c r="AB665" s="309"/>
      <c r="AC665" s="309"/>
      <c r="AD665" s="309"/>
      <c r="AE665" s="309"/>
      <c r="AF665" s="309"/>
      <c r="AG665" s="309"/>
      <c r="AH665" s="311"/>
      <c r="AI665" s="311"/>
      <c r="AJ665" s="311"/>
      <c r="AK665" s="311"/>
      <c r="AL665" s="311"/>
      <c r="AM665" s="309"/>
      <c r="AN665" s="309"/>
      <c r="AO665" s="309"/>
      <c r="AP665" s="311"/>
      <c r="AQ665" s="311"/>
      <c r="AR665" s="311"/>
      <c r="AS665" s="330"/>
    </row>
    <row r="666" spans="1:45" s="314" customFormat="1" x14ac:dyDescent="0.15">
      <c r="A666" s="302"/>
      <c r="B666" s="303"/>
      <c r="C666" s="303"/>
      <c r="D666" s="284" t="s">
        <v>24</v>
      </c>
      <c r="E666" s="286" t="s">
        <v>553</v>
      </c>
      <c r="F666" s="467"/>
      <c r="G666" s="431"/>
      <c r="H666" s="455"/>
      <c r="I666" s="286"/>
      <c r="J666" s="304"/>
      <c r="K666" s="286"/>
      <c r="L666" s="288"/>
      <c r="M666" s="288"/>
      <c r="N666" s="288"/>
      <c r="O666" s="289"/>
      <c r="P666" s="286"/>
      <c r="Q666" s="290"/>
      <c r="R666" s="290"/>
      <c r="S666" s="290"/>
      <c r="T666" s="290"/>
      <c r="U666" s="290"/>
      <c r="V666" s="285"/>
      <c r="W666" s="292"/>
      <c r="X666" s="293"/>
      <c r="Y666" s="305"/>
      <c r="Z666" s="305"/>
      <c r="AA666" s="309"/>
      <c r="AB666" s="309"/>
      <c r="AC666" s="309"/>
      <c r="AD666" s="309"/>
      <c r="AE666" s="309"/>
      <c r="AF666" s="309"/>
      <c r="AG666" s="309"/>
      <c r="AH666" s="311"/>
      <c r="AI666" s="311"/>
      <c r="AJ666" s="311"/>
      <c r="AK666" s="311"/>
      <c r="AL666" s="311"/>
      <c r="AM666" s="309"/>
      <c r="AN666" s="309"/>
      <c r="AO666" s="309"/>
      <c r="AP666" s="311"/>
      <c r="AQ666" s="311"/>
      <c r="AR666" s="311"/>
      <c r="AS666" s="313"/>
    </row>
    <row r="667" spans="1:45" s="314" customFormat="1" x14ac:dyDescent="0.15">
      <c r="A667" s="302"/>
      <c r="B667" s="303"/>
      <c r="C667" s="303"/>
      <c r="D667" s="284" t="s">
        <v>24</v>
      </c>
      <c r="E667" s="286" t="s">
        <v>553</v>
      </c>
      <c r="F667" s="467"/>
      <c r="G667" s="431"/>
      <c r="H667" s="455"/>
      <c r="I667" s="286"/>
      <c r="J667" s="315"/>
      <c r="K667" s="286"/>
      <c r="L667" s="288"/>
      <c r="M667" s="288"/>
      <c r="N667" s="288"/>
      <c r="O667" s="289"/>
      <c r="P667" s="286"/>
      <c r="Q667" s="290"/>
      <c r="R667" s="290"/>
      <c r="S667" s="290"/>
      <c r="T667" s="290"/>
      <c r="U667" s="290"/>
      <c r="V667" s="285"/>
      <c r="W667" s="292"/>
      <c r="X667" s="293"/>
      <c r="Y667" s="305"/>
      <c r="Z667" s="305"/>
      <c r="AA667" s="309"/>
      <c r="AB667" s="309"/>
      <c r="AC667" s="309"/>
      <c r="AD667" s="309"/>
      <c r="AE667" s="309"/>
      <c r="AF667" s="309"/>
      <c r="AG667" s="309"/>
      <c r="AH667" s="311"/>
      <c r="AI667" s="311"/>
      <c r="AJ667" s="311"/>
      <c r="AK667" s="311"/>
      <c r="AL667" s="311"/>
      <c r="AM667" s="309"/>
      <c r="AN667" s="309"/>
      <c r="AO667" s="309"/>
      <c r="AP667" s="311"/>
      <c r="AQ667" s="311"/>
      <c r="AR667" s="311"/>
      <c r="AS667" s="313"/>
    </row>
    <row r="668" spans="1:45" s="314" customFormat="1" x14ac:dyDescent="0.15">
      <c r="A668" s="302"/>
      <c r="B668" s="303"/>
      <c r="C668" s="303"/>
      <c r="D668" s="284" t="s">
        <v>24</v>
      </c>
      <c r="E668" s="286" t="s">
        <v>553</v>
      </c>
      <c r="F668" s="467"/>
      <c r="G668" s="431"/>
      <c r="H668" s="455"/>
      <c r="I668" s="286"/>
      <c r="J668" s="315"/>
      <c r="K668" s="286"/>
      <c r="L668" s="288"/>
      <c r="M668" s="288"/>
      <c r="N668" s="288"/>
      <c r="O668" s="289"/>
      <c r="P668" s="286"/>
      <c r="Q668" s="290"/>
      <c r="R668" s="290"/>
      <c r="S668" s="290"/>
      <c r="T668" s="290"/>
      <c r="U668" s="290"/>
      <c r="V668" s="285"/>
      <c r="W668" s="292"/>
      <c r="X668" s="293"/>
      <c r="Y668" s="305"/>
      <c r="Z668" s="305"/>
      <c r="AA668" s="309"/>
      <c r="AB668" s="309"/>
      <c r="AC668" s="309"/>
      <c r="AD668" s="309"/>
      <c r="AE668" s="309"/>
      <c r="AF668" s="309"/>
      <c r="AG668" s="309"/>
      <c r="AH668" s="311"/>
      <c r="AI668" s="311"/>
      <c r="AJ668" s="311"/>
      <c r="AK668" s="311"/>
      <c r="AL668" s="311"/>
      <c r="AM668" s="309"/>
      <c r="AN668" s="309"/>
      <c r="AO668" s="309"/>
      <c r="AP668" s="311"/>
      <c r="AQ668" s="311"/>
      <c r="AR668" s="311"/>
      <c r="AS668" s="313"/>
    </row>
    <row r="669" spans="1:45" s="314" customFormat="1" x14ac:dyDescent="0.15">
      <c r="A669" s="283"/>
      <c r="B669" s="283"/>
      <c r="C669" s="283"/>
      <c r="D669" s="284" t="s">
        <v>23</v>
      </c>
      <c r="E669" s="285" t="s">
        <v>25</v>
      </c>
      <c r="F669" s="467"/>
      <c r="G669" s="431"/>
      <c r="H669" s="455"/>
      <c r="I669" s="316"/>
      <c r="J669" s="315"/>
      <c r="K669" s="316"/>
      <c r="L669" s="316"/>
      <c r="M669" s="316"/>
      <c r="N669" s="316"/>
      <c r="O669" s="317"/>
      <c r="P669" s="316"/>
      <c r="Q669" s="290"/>
      <c r="R669" s="290"/>
      <c r="S669" s="290"/>
      <c r="T669" s="290"/>
      <c r="U669" s="290"/>
      <c r="V669" s="291"/>
      <c r="W669" s="292"/>
      <c r="X669" s="293"/>
      <c r="Y669" s="305"/>
      <c r="Z669" s="305"/>
      <c r="AA669" s="309"/>
      <c r="AB669" s="309"/>
      <c r="AC669" s="309"/>
      <c r="AD669" s="309"/>
      <c r="AE669" s="309"/>
      <c r="AF669" s="309"/>
      <c r="AG669" s="309"/>
      <c r="AH669" s="311"/>
      <c r="AI669" s="311"/>
      <c r="AJ669" s="311"/>
      <c r="AK669" s="311"/>
      <c r="AL669" s="311"/>
      <c r="AM669" s="309"/>
      <c r="AN669" s="309"/>
      <c r="AO669" s="309"/>
      <c r="AP669" s="311"/>
      <c r="AQ669" s="311"/>
      <c r="AR669" s="311"/>
      <c r="AS669" s="313"/>
    </row>
    <row r="670" spans="1:45" s="314" customFormat="1" x14ac:dyDescent="0.15">
      <c r="A670" s="302"/>
      <c r="B670" s="303"/>
      <c r="C670" s="303"/>
      <c r="D670" s="284" t="s">
        <v>23</v>
      </c>
      <c r="E670" s="285" t="s">
        <v>16</v>
      </c>
      <c r="F670" s="467"/>
      <c r="G670" s="431"/>
      <c r="H670" s="455"/>
      <c r="I670" s="316"/>
      <c r="J670" s="315"/>
      <c r="K670" s="316"/>
      <c r="L670" s="316"/>
      <c r="M670" s="316"/>
      <c r="N670" s="316"/>
      <c r="O670" s="289"/>
      <c r="P670" s="316"/>
      <c r="Q670" s="290"/>
      <c r="R670" s="290"/>
      <c r="S670" s="290"/>
      <c r="T670" s="290"/>
      <c r="U670" s="290"/>
      <c r="V670" s="291"/>
      <c r="W670" s="292"/>
      <c r="X670" s="293"/>
      <c r="Y670" s="305"/>
      <c r="Z670" s="305"/>
      <c r="AA670" s="309"/>
      <c r="AB670" s="309"/>
      <c r="AC670" s="309"/>
      <c r="AD670" s="309"/>
      <c r="AE670" s="309"/>
      <c r="AF670" s="309"/>
      <c r="AG670" s="309"/>
      <c r="AH670" s="311"/>
      <c r="AI670" s="311"/>
      <c r="AJ670" s="311"/>
      <c r="AK670" s="311"/>
      <c r="AL670" s="311"/>
      <c r="AM670" s="309"/>
      <c r="AN670" s="309"/>
      <c r="AO670" s="309"/>
      <c r="AP670" s="311"/>
      <c r="AQ670" s="311"/>
      <c r="AR670" s="311"/>
      <c r="AS670" s="313"/>
    </row>
    <row r="671" spans="1:45" s="314" customFormat="1" x14ac:dyDescent="0.15">
      <c r="A671" s="302"/>
      <c r="B671" s="303"/>
      <c r="C671" s="303"/>
      <c r="D671" s="284" t="s">
        <v>23</v>
      </c>
      <c r="E671" s="286" t="s">
        <v>553</v>
      </c>
      <c r="F671" s="467"/>
      <c r="G671" s="431"/>
      <c r="H671" s="455"/>
      <c r="I671" s="316"/>
      <c r="J671" s="315"/>
      <c r="K671" s="316"/>
      <c r="L671" s="316"/>
      <c r="M671" s="316"/>
      <c r="N671" s="316"/>
      <c r="O671" s="289"/>
      <c r="P671" s="316"/>
      <c r="Q671" s="290"/>
      <c r="R671" s="290"/>
      <c r="S671" s="290"/>
      <c r="T671" s="290"/>
      <c r="U671" s="290"/>
      <c r="V671" s="291"/>
      <c r="W671" s="292"/>
      <c r="X671" s="293"/>
      <c r="Y671" s="305"/>
      <c r="Z671" s="305"/>
      <c r="AA671" s="309"/>
      <c r="AB671" s="309"/>
      <c r="AC671" s="309"/>
      <c r="AD671" s="309"/>
      <c r="AE671" s="309"/>
      <c r="AF671" s="309"/>
      <c r="AG671" s="309"/>
      <c r="AH671" s="311"/>
      <c r="AI671" s="311"/>
      <c r="AJ671" s="311"/>
      <c r="AK671" s="311"/>
      <c r="AL671" s="311"/>
      <c r="AM671" s="309"/>
      <c r="AN671" s="309"/>
      <c r="AO671" s="309"/>
      <c r="AP671" s="311"/>
      <c r="AQ671" s="311"/>
      <c r="AR671" s="311"/>
      <c r="AS671" s="313"/>
    </row>
    <row r="672" spans="1:45" s="314" customFormat="1" x14ac:dyDescent="0.15">
      <c r="A672" s="302"/>
      <c r="B672" s="303"/>
      <c r="C672" s="303"/>
      <c r="D672" s="284" t="s">
        <v>23</v>
      </c>
      <c r="E672" s="286" t="s">
        <v>553</v>
      </c>
      <c r="F672" s="467"/>
      <c r="G672" s="431"/>
      <c r="H672" s="455"/>
      <c r="I672" s="316"/>
      <c r="J672" s="315"/>
      <c r="K672" s="316"/>
      <c r="L672" s="316"/>
      <c r="M672" s="316"/>
      <c r="N672" s="316"/>
      <c r="O672" s="289"/>
      <c r="P672" s="316"/>
      <c r="Q672" s="290"/>
      <c r="R672" s="290"/>
      <c r="S672" s="290"/>
      <c r="T672" s="290"/>
      <c r="U672" s="290"/>
      <c r="V672" s="291"/>
      <c r="W672" s="292"/>
      <c r="X672" s="293"/>
      <c r="Y672" s="305"/>
      <c r="Z672" s="305"/>
      <c r="AA672" s="309"/>
      <c r="AB672" s="309"/>
      <c r="AC672" s="309"/>
      <c r="AD672" s="309"/>
      <c r="AE672" s="309"/>
      <c r="AF672" s="309"/>
      <c r="AG672" s="309"/>
      <c r="AH672" s="311"/>
      <c r="AI672" s="311"/>
      <c r="AJ672" s="311"/>
      <c r="AK672" s="311"/>
      <c r="AL672" s="311"/>
      <c r="AM672" s="309"/>
      <c r="AN672" s="309"/>
      <c r="AO672" s="309"/>
      <c r="AP672" s="311"/>
      <c r="AQ672" s="311"/>
      <c r="AR672" s="311"/>
      <c r="AS672" s="313"/>
    </row>
    <row r="673" spans="1:45" s="314" customFormat="1" ht="14" thickBot="1" x14ac:dyDescent="0.2">
      <c r="A673" s="318"/>
      <c r="B673" s="319"/>
      <c r="C673" s="319"/>
      <c r="D673" s="320" t="s">
        <v>23</v>
      </c>
      <c r="E673" s="321" t="s">
        <v>553</v>
      </c>
      <c r="F673" s="468"/>
      <c r="G673" s="432"/>
      <c r="H673" s="456"/>
      <c r="I673" s="323"/>
      <c r="J673" s="323"/>
      <c r="K673" s="323"/>
      <c r="L673" s="323"/>
      <c r="M673" s="323"/>
      <c r="N673" s="323"/>
      <c r="O673" s="322"/>
      <c r="P673" s="323"/>
      <c r="Q673" s="324"/>
      <c r="R673" s="324"/>
      <c r="S673" s="324"/>
      <c r="T673" s="324"/>
      <c r="U673" s="324"/>
      <c r="V673" s="325"/>
      <c r="W673" s="326"/>
      <c r="X673" s="327"/>
      <c r="Y673" s="305"/>
      <c r="Z673" s="305"/>
      <c r="AA673" s="309"/>
      <c r="AB673" s="309"/>
      <c r="AC673" s="309"/>
      <c r="AD673" s="309"/>
      <c r="AE673" s="309"/>
      <c r="AF673" s="309"/>
      <c r="AG673" s="309"/>
      <c r="AH673" s="311"/>
      <c r="AI673" s="311"/>
      <c r="AJ673" s="311"/>
      <c r="AK673" s="311"/>
      <c r="AL673" s="311"/>
      <c r="AM673" s="309"/>
      <c r="AN673" s="309"/>
      <c r="AO673" s="309"/>
      <c r="AP673" s="311"/>
      <c r="AQ673" s="311"/>
      <c r="AR673" s="311"/>
      <c r="AS673" s="313"/>
    </row>
    <row r="674" spans="1:45" s="329" customFormat="1" ht="248" thickBot="1" x14ac:dyDescent="0.2">
      <c r="A674" s="283" t="s">
        <v>701</v>
      </c>
      <c r="B674" s="283" t="s">
        <v>546</v>
      </c>
      <c r="C674" s="283" t="s">
        <v>297</v>
      </c>
      <c r="D674" s="284" t="s">
        <v>24</v>
      </c>
      <c r="E674" s="285" t="s">
        <v>25</v>
      </c>
      <c r="F674" s="467" t="s">
        <v>739</v>
      </c>
      <c r="G674" s="440" t="s">
        <v>1088</v>
      </c>
      <c r="H674" s="470" t="s">
        <v>1087</v>
      </c>
      <c r="I674" s="286"/>
      <c r="J674" s="287"/>
      <c r="K674" s="286"/>
      <c r="L674" s="288"/>
      <c r="M674" s="288"/>
      <c r="N674" s="288"/>
      <c r="O674" s="289"/>
      <c r="P674" s="286"/>
      <c r="Q674" s="290"/>
      <c r="R674" s="290"/>
      <c r="S674" s="290"/>
      <c r="T674" s="290"/>
      <c r="U674" s="290"/>
      <c r="V674" s="291"/>
      <c r="W674" s="292"/>
      <c r="X674" s="293"/>
      <c r="Y674" s="305"/>
      <c r="Z674" s="305"/>
      <c r="AA674" s="309"/>
      <c r="AB674" s="309"/>
      <c r="AC674" s="309"/>
      <c r="AD674" s="309"/>
      <c r="AE674" s="309"/>
      <c r="AF674" s="309"/>
      <c r="AG674" s="309"/>
      <c r="AH674" s="311"/>
      <c r="AI674" s="311"/>
      <c r="AJ674" s="311"/>
      <c r="AK674" s="311"/>
      <c r="AL674" s="311"/>
      <c r="AM674" s="309"/>
      <c r="AN674" s="309"/>
      <c r="AO674" s="309"/>
      <c r="AP674" s="311"/>
      <c r="AQ674" s="311"/>
      <c r="AR674" s="311"/>
      <c r="AS674" s="328"/>
    </row>
    <row r="675" spans="1:45" s="331" customFormat="1" ht="65" x14ac:dyDescent="0.15">
      <c r="A675" s="302"/>
      <c r="B675" s="303"/>
      <c r="C675" s="303"/>
      <c r="D675" s="284" t="s">
        <v>24</v>
      </c>
      <c r="E675" s="285" t="s">
        <v>16</v>
      </c>
      <c r="F675" s="467" t="s">
        <v>739</v>
      </c>
      <c r="G675" s="440" t="s">
        <v>1262</v>
      </c>
      <c r="H675" s="459" t="s">
        <v>1261</v>
      </c>
      <c r="I675" s="286"/>
      <c r="J675" s="304"/>
      <c r="K675" s="286"/>
      <c r="L675" s="288"/>
      <c r="M675" s="288"/>
      <c r="N675" s="288"/>
      <c r="O675" s="289"/>
      <c r="P675" s="286"/>
      <c r="Q675" s="290"/>
      <c r="R675" s="290"/>
      <c r="S675" s="290"/>
      <c r="T675" s="290"/>
      <c r="U675" s="290"/>
      <c r="V675" s="291"/>
      <c r="W675" s="292"/>
      <c r="X675" s="293"/>
      <c r="Y675" s="305"/>
      <c r="Z675" s="305"/>
      <c r="AA675" s="309"/>
      <c r="AB675" s="309"/>
      <c r="AC675" s="309"/>
      <c r="AD675" s="309"/>
      <c r="AE675" s="309"/>
      <c r="AF675" s="309"/>
      <c r="AG675" s="309"/>
      <c r="AH675" s="311"/>
      <c r="AI675" s="311"/>
      <c r="AJ675" s="311"/>
      <c r="AK675" s="311"/>
      <c r="AL675" s="311"/>
      <c r="AM675" s="309"/>
      <c r="AN675" s="309"/>
      <c r="AO675" s="309"/>
      <c r="AP675" s="311"/>
      <c r="AQ675" s="311"/>
      <c r="AR675" s="311"/>
      <c r="AS675" s="330"/>
    </row>
    <row r="676" spans="1:45" s="314" customFormat="1" x14ac:dyDescent="0.15">
      <c r="A676" s="302"/>
      <c r="B676" s="303"/>
      <c r="C676" s="303"/>
      <c r="D676" s="284" t="s">
        <v>24</v>
      </c>
      <c r="E676" s="286" t="s">
        <v>25</v>
      </c>
      <c r="F676" s="428"/>
      <c r="G676" s="428"/>
      <c r="H676" s="428"/>
      <c r="I676" s="286"/>
      <c r="J676" s="304"/>
      <c r="K676" s="286"/>
      <c r="L676" s="288"/>
      <c r="M676" s="288"/>
      <c r="N676" s="288"/>
      <c r="O676" s="289"/>
      <c r="P676" s="286"/>
      <c r="Q676" s="290"/>
      <c r="R676" s="290"/>
      <c r="S676" s="290"/>
      <c r="T676" s="290"/>
      <c r="U676" s="290"/>
      <c r="V676" s="285"/>
      <c r="W676" s="292"/>
      <c r="X676" s="293"/>
      <c r="Y676" s="305"/>
      <c r="Z676" s="305"/>
      <c r="AA676" s="309"/>
      <c r="AB676" s="309"/>
      <c r="AC676" s="309"/>
      <c r="AD676" s="309"/>
      <c r="AE676" s="309"/>
      <c r="AF676" s="309"/>
      <c r="AG676" s="309"/>
      <c r="AH676" s="311"/>
      <c r="AI676" s="311"/>
      <c r="AJ676" s="311"/>
      <c r="AK676" s="311"/>
      <c r="AL676" s="311"/>
      <c r="AM676" s="309"/>
      <c r="AN676" s="309"/>
      <c r="AO676" s="309"/>
      <c r="AP676" s="311"/>
      <c r="AQ676" s="311"/>
      <c r="AR676" s="311"/>
      <c r="AS676" s="313"/>
    </row>
    <row r="677" spans="1:45" s="314" customFormat="1" x14ac:dyDescent="0.15">
      <c r="A677" s="302"/>
      <c r="B677" s="303"/>
      <c r="C677" s="303"/>
      <c r="D677" s="284" t="s">
        <v>24</v>
      </c>
      <c r="E677" s="286" t="s">
        <v>553</v>
      </c>
      <c r="F677" s="467"/>
      <c r="G677" s="431"/>
      <c r="H677" s="455"/>
      <c r="I677" s="286"/>
      <c r="J677" s="315"/>
      <c r="K677" s="286"/>
      <c r="L677" s="288"/>
      <c r="M677" s="288"/>
      <c r="N677" s="288"/>
      <c r="O677" s="289"/>
      <c r="P677" s="286"/>
      <c r="Q677" s="290"/>
      <c r="R677" s="290"/>
      <c r="S677" s="290"/>
      <c r="T677" s="290"/>
      <c r="U677" s="290"/>
      <c r="V677" s="285"/>
      <c r="W677" s="292"/>
      <c r="X677" s="293"/>
      <c r="Y677" s="305"/>
      <c r="Z677" s="305"/>
      <c r="AA677" s="309"/>
      <c r="AB677" s="309"/>
      <c r="AC677" s="309"/>
      <c r="AD677" s="309"/>
      <c r="AE677" s="309"/>
      <c r="AF677" s="309"/>
      <c r="AG677" s="309"/>
      <c r="AH677" s="311"/>
      <c r="AI677" s="311"/>
      <c r="AJ677" s="311"/>
      <c r="AK677" s="311"/>
      <c r="AL677" s="311"/>
      <c r="AM677" s="309"/>
      <c r="AN677" s="309"/>
      <c r="AO677" s="309"/>
      <c r="AP677" s="311"/>
      <c r="AQ677" s="311"/>
      <c r="AR677" s="311"/>
      <c r="AS677" s="313"/>
    </row>
    <row r="678" spans="1:45" s="314" customFormat="1" x14ac:dyDescent="0.15">
      <c r="A678" s="302"/>
      <c r="B678" s="303"/>
      <c r="C678" s="303"/>
      <c r="D678" s="284" t="s">
        <v>24</v>
      </c>
      <c r="E678" s="286" t="s">
        <v>553</v>
      </c>
      <c r="F678" s="467"/>
      <c r="G678" s="431"/>
      <c r="H678" s="455"/>
      <c r="I678" s="286"/>
      <c r="J678" s="315"/>
      <c r="K678" s="286"/>
      <c r="L678" s="288"/>
      <c r="M678" s="288"/>
      <c r="N678" s="288"/>
      <c r="O678" s="289"/>
      <c r="P678" s="286"/>
      <c r="Q678" s="290"/>
      <c r="R678" s="290"/>
      <c r="S678" s="290"/>
      <c r="T678" s="290"/>
      <c r="U678" s="290"/>
      <c r="V678" s="285"/>
      <c r="W678" s="292"/>
      <c r="X678" s="293"/>
      <c r="Y678" s="305"/>
      <c r="Z678" s="305"/>
      <c r="AA678" s="309"/>
      <c r="AB678" s="309"/>
      <c r="AC678" s="309"/>
      <c r="AD678" s="309"/>
      <c r="AE678" s="309"/>
      <c r="AF678" s="309"/>
      <c r="AG678" s="309"/>
      <c r="AH678" s="311"/>
      <c r="AI678" s="311"/>
      <c r="AJ678" s="311"/>
      <c r="AK678" s="311"/>
      <c r="AL678" s="311"/>
      <c r="AM678" s="309"/>
      <c r="AN678" s="309"/>
      <c r="AO678" s="309"/>
      <c r="AP678" s="311"/>
      <c r="AQ678" s="311"/>
      <c r="AR678" s="311"/>
      <c r="AS678" s="313"/>
    </row>
    <row r="679" spans="1:45" s="314" customFormat="1" x14ac:dyDescent="0.15">
      <c r="A679" s="283"/>
      <c r="B679" s="283"/>
      <c r="C679" s="283"/>
      <c r="D679" s="284" t="s">
        <v>23</v>
      </c>
      <c r="E679" s="285" t="s">
        <v>25</v>
      </c>
      <c r="F679" s="467"/>
      <c r="G679" s="431"/>
      <c r="H679" s="455"/>
      <c r="I679" s="316"/>
      <c r="J679" s="315"/>
      <c r="K679" s="316"/>
      <c r="L679" s="316"/>
      <c r="M679" s="316"/>
      <c r="N679" s="316"/>
      <c r="O679" s="317"/>
      <c r="P679" s="316"/>
      <c r="Q679" s="290"/>
      <c r="R679" s="290"/>
      <c r="S679" s="290"/>
      <c r="T679" s="290"/>
      <c r="U679" s="290"/>
      <c r="V679" s="291"/>
      <c r="W679" s="292"/>
      <c r="X679" s="293"/>
      <c r="Y679" s="305"/>
      <c r="Z679" s="305"/>
      <c r="AA679" s="309"/>
      <c r="AB679" s="309"/>
      <c r="AC679" s="309"/>
      <c r="AD679" s="309"/>
      <c r="AE679" s="309"/>
      <c r="AF679" s="309"/>
      <c r="AG679" s="309"/>
      <c r="AH679" s="311"/>
      <c r="AI679" s="311"/>
      <c r="AJ679" s="311"/>
      <c r="AK679" s="311"/>
      <c r="AL679" s="311"/>
      <c r="AM679" s="309"/>
      <c r="AN679" s="309"/>
      <c r="AO679" s="309"/>
      <c r="AP679" s="311"/>
      <c r="AQ679" s="311"/>
      <c r="AR679" s="311"/>
      <c r="AS679" s="313"/>
    </row>
    <row r="680" spans="1:45" s="314" customFormat="1" x14ac:dyDescent="0.15">
      <c r="A680" s="302"/>
      <c r="B680" s="303"/>
      <c r="C680" s="303"/>
      <c r="D680" s="284" t="s">
        <v>23</v>
      </c>
      <c r="E680" s="285" t="s">
        <v>16</v>
      </c>
      <c r="F680" s="467"/>
      <c r="G680" s="431"/>
      <c r="H680" s="455"/>
      <c r="I680" s="316"/>
      <c r="J680" s="315"/>
      <c r="K680" s="316"/>
      <c r="L680" s="316"/>
      <c r="M680" s="316"/>
      <c r="N680" s="316"/>
      <c r="O680" s="289"/>
      <c r="P680" s="316"/>
      <c r="Q680" s="290"/>
      <c r="R680" s="290"/>
      <c r="S680" s="290"/>
      <c r="T680" s="290"/>
      <c r="U680" s="290"/>
      <c r="V680" s="291"/>
      <c r="W680" s="292"/>
      <c r="X680" s="293"/>
      <c r="Y680" s="305"/>
      <c r="Z680" s="305"/>
      <c r="AA680" s="309"/>
      <c r="AB680" s="309"/>
      <c r="AC680" s="309"/>
      <c r="AD680" s="309"/>
      <c r="AE680" s="309"/>
      <c r="AF680" s="309"/>
      <c r="AG680" s="309"/>
      <c r="AH680" s="311"/>
      <c r="AI680" s="311"/>
      <c r="AJ680" s="311"/>
      <c r="AK680" s="311"/>
      <c r="AL680" s="311"/>
      <c r="AM680" s="309"/>
      <c r="AN680" s="309"/>
      <c r="AO680" s="309"/>
      <c r="AP680" s="311"/>
      <c r="AQ680" s="311"/>
      <c r="AR680" s="311"/>
      <c r="AS680" s="313"/>
    </row>
    <row r="681" spans="1:45" s="314" customFormat="1" x14ac:dyDescent="0.15">
      <c r="A681" s="302"/>
      <c r="B681" s="303"/>
      <c r="C681" s="303"/>
      <c r="D681" s="284" t="s">
        <v>23</v>
      </c>
      <c r="E681" s="286" t="s">
        <v>553</v>
      </c>
      <c r="F681" s="467"/>
      <c r="G681" s="431"/>
      <c r="H681" s="455"/>
      <c r="I681" s="316"/>
      <c r="J681" s="315"/>
      <c r="K681" s="316"/>
      <c r="L681" s="316"/>
      <c r="M681" s="316"/>
      <c r="N681" s="316"/>
      <c r="O681" s="289"/>
      <c r="P681" s="316"/>
      <c r="Q681" s="290"/>
      <c r="R681" s="290"/>
      <c r="S681" s="290"/>
      <c r="T681" s="290"/>
      <c r="U681" s="290"/>
      <c r="V681" s="291"/>
      <c r="W681" s="292"/>
      <c r="X681" s="293"/>
      <c r="Y681" s="305"/>
      <c r="Z681" s="305"/>
      <c r="AA681" s="309"/>
      <c r="AB681" s="309"/>
      <c r="AC681" s="309"/>
      <c r="AD681" s="309"/>
      <c r="AE681" s="309"/>
      <c r="AF681" s="309"/>
      <c r="AG681" s="309"/>
      <c r="AH681" s="311"/>
      <c r="AI681" s="311"/>
      <c r="AJ681" s="311"/>
      <c r="AK681" s="311"/>
      <c r="AL681" s="311"/>
      <c r="AM681" s="309"/>
      <c r="AN681" s="309"/>
      <c r="AO681" s="309"/>
      <c r="AP681" s="311"/>
      <c r="AQ681" s="311"/>
      <c r="AR681" s="311"/>
      <c r="AS681" s="313"/>
    </row>
    <row r="682" spans="1:45" s="314" customFormat="1" x14ac:dyDescent="0.15">
      <c r="A682" s="302"/>
      <c r="B682" s="303"/>
      <c r="C682" s="303"/>
      <c r="D682" s="284" t="s">
        <v>23</v>
      </c>
      <c r="E682" s="286" t="s">
        <v>553</v>
      </c>
      <c r="F682" s="467"/>
      <c r="G682" s="431"/>
      <c r="H682" s="455"/>
      <c r="I682" s="316"/>
      <c r="J682" s="315"/>
      <c r="K682" s="316"/>
      <c r="L682" s="316"/>
      <c r="M682" s="316"/>
      <c r="N682" s="316"/>
      <c r="O682" s="289"/>
      <c r="P682" s="316"/>
      <c r="Q682" s="290"/>
      <c r="R682" s="290"/>
      <c r="S682" s="290"/>
      <c r="T682" s="290"/>
      <c r="U682" s="290"/>
      <c r="V682" s="291"/>
      <c r="W682" s="292"/>
      <c r="X682" s="293"/>
      <c r="Y682" s="305"/>
      <c r="Z682" s="305"/>
      <c r="AA682" s="309"/>
      <c r="AB682" s="309"/>
      <c r="AC682" s="309"/>
      <c r="AD682" s="309"/>
      <c r="AE682" s="309"/>
      <c r="AF682" s="309"/>
      <c r="AG682" s="309"/>
      <c r="AH682" s="311"/>
      <c r="AI682" s="311"/>
      <c r="AJ682" s="311"/>
      <c r="AK682" s="311"/>
      <c r="AL682" s="311"/>
      <c r="AM682" s="309"/>
      <c r="AN682" s="309"/>
      <c r="AO682" s="309"/>
      <c r="AP682" s="311"/>
      <c r="AQ682" s="311"/>
      <c r="AR682" s="311"/>
      <c r="AS682" s="313"/>
    </row>
    <row r="683" spans="1:45" s="314" customFormat="1" ht="14" thickBot="1" x14ac:dyDescent="0.2">
      <c r="A683" s="318"/>
      <c r="B683" s="319"/>
      <c r="C683" s="319"/>
      <c r="D683" s="320" t="s">
        <v>23</v>
      </c>
      <c r="E683" s="321" t="s">
        <v>553</v>
      </c>
      <c r="F683" s="468"/>
      <c r="G683" s="432"/>
      <c r="H683" s="456"/>
      <c r="I683" s="323"/>
      <c r="J683" s="323"/>
      <c r="K683" s="323"/>
      <c r="L683" s="323"/>
      <c r="M683" s="323"/>
      <c r="N683" s="323"/>
      <c r="O683" s="322"/>
      <c r="P683" s="323"/>
      <c r="Q683" s="324"/>
      <c r="R683" s="324"/>
      <c r="S683" s="324"/>
      <c r="T683" s="324"/>
      <c r="U683" s="324"/>
      <c r="V683" s="325"/>
      <c r="W683" s="326"/>
      <c r="X683" s="327"/>
      <c r="Y683" s="305"/>
      <c r="Z683" s="305"/>
      <c r="AA683" s="309"/>
      <c r="AB683" s="309"/>
      <c r="AC683" s="309"/>
      <c r="AD683" s="309"/>
      <c r="AE683" s="309"/>
      <c r="AF683" s="309"/>
      <c r="AG683" s="309"/>
      <c r="AH683" s="311"/>
      <c r="AI683" s="311"/>
      <c r="AJ683" s="311"/>
      <c r="AK683" s="311"/>
      <c r="AL683" s="311"/>
      <c r="AM683" s="309"/>
      <c r="AN683" s="309"/>
      <c r="AO683" s="309"/>
      <c r="AP683" s="311"/>
      <c r="AQ683" s="311"/>
      <c r="AR683" s="311"/>
      <c r="AS683" s="313"/>
    </row>
    <row r="684" spans="1:45" s="329" customFormat="1" ht="248" thickBot="1" x14ac:dyDescent="0.2">
      <c r="A684" s="283" t="s">
        <v>701</v>
      </c>
      <c r="B684" s="283" t="s">
        <v>546</v>
      </c>
      <c r="C684" s="283" t="s">
        <v>560</v>
      </c>
      <c r="D684" s="284" t="s">
        <v>24</v>
      </c>
      <c r="E684" s="285" t="s">
        <v>25</v>
      </c>
      <c r="F684" s="467"/>
      <c r="G684" s="429"/>
      <c r="H684" s="452"/>
      <c r="I684" s="286"/>
      <c r="J684" s="287"/>
      <c r="K684" s="286"/>
      <c r="L684" s="288"/>
      <c r="M684" s="288"/>
      <c r="N684" s="288"/>
      <c r="O684" s="289"/>
      <c r="P684" s="286"/>
      <c r="Q684" s="290"/>
      <c r="R684" s="290"/>
      <c r="S684" s="290"/>
      <c r="T684" s="290"/>
      <c r="U684" s="290"/>
      <c r="V684" s="291"/>
      <c r="W684" s="292"/>
      <c r="X684" s="293"/>
      <c r="Y684" s="305"/>
      <c r="Z684" s="305"/>
      <c r="AA684" s="309"/>
      <c r="AB684" s="309"/>
      <c r="AC684" s="309"/>
      <c r="AD684" s="309"/>
      <c r="AE684" s="309"/>
      <c r="AF684" s="309"/>
      <c r="AG684" s="309"/>
      <c r="AH684" s="311"/>
      <c r="AI684" s="311"/>
      <c r="AJ684" s="311"/>
      <c r="AK684" s="311"/>
      <c r="AL684" s="311"/>
      <c r="AM684" s="309"/>
      <c r="AN684" s="309"/>
      <c r="AO684" s="309"/>
      <c r="AP684" s="311"/>
      <c r="AQ684" s="311"/>
      <c r="AR684" s="311"/>
      <c r="AS684" s="328"/>
    </row>
    <row r="685" spans="1:45" s="331" customFormat="1" ht="91" x14ac:dyDescent="0.15">
      <c r="A685" s="302"/>
      <c r="B685" s="303"/>
      <c r="C685" s="303"/>
      <c r="D685" s="284" t="s">
        <v>24</v>
      </c>
      <c r="E685" s="285" t="s">
        <v>16</v>
      </c>
      <c r="F685" s="467" t="s">
        <v>739</v>
      </c>
      <c r="G685" s="440" t="s">
        <v>1257</v>
      </c>
      <c r="H685" s="459" t="s">
        <v>1263</v>
      </c>
      <c r="I685" s="286"/>
      <c r="J685" s="304"/>
      <c r="K685" s="286"/>
      <c r="L685" s="288"/>
      <c r="M685" s="288"/>
      <c r="N685" s="288"/>
      <c r="O685" s="289"/>
      <c r="P685" s="286"/>
      <c r="Q685" s="290"/>
      <c r="R685" s="290"/>
      <c r="S685" s="290"/>
      <c r="T685" s="290"/>
      <c r="U685" s="290"/>
      <c r="V685" s="291"/>
      <c r="W685" s="292"/>
      <c r="X685" s="293"/>
      <c r="Y685" s="305"/>
      <c r="Z685" s="305"/>
      <c r="AA685" s="309"/>
      <c r="AB685" s="309"/>
      <c r="AC685" s="309"/>
      <c r="AD685" s="309"/>
      <c r="AE685" s="309"/>
      <c r="AF685" s="309"/>
      <c r="AG685" s="309"/>
      <c r="AH685" s="311"/>
      <c r="AI685" s="311"/>
      <c r="AJ685" s="311"/>
      <c r="AK685" s="311"/>
      <c r="AL685" s="311"/>
      <c r="AM685" s="309"/>
      <c r="AN685" s="309"/>
      <c r="AO685" s="309"/>
      <c r="AP685" s="311"/>
      <c r="AQ685" s="311"/>
      <c r="AR685" s="311"/>
      <c r="AS685" s="330"/>
    </row>
    <row r="686" spans="1:45" s="314" customFormat="1" ht="15" x14ac:dyDescent="0.15">
      <c r="A686" s="302"/>
      <c r="B686" s="303"/>
      <c r="C686" s="303"/>
      <c r="D686" s="284" t="s">
        <v>24</v>
      </c>
      <c r="E686" s="286" t="s">
        <v>25</v>
      </c>
      <c r="F686" s="467"/>
      <c r="G686" s="440"/>
      <c r="H686" s="459"/>
      <c r="I686" s="286"/>
      <c r="J686" s="304"/>
      <c r="K686" s="286"/>
      <c r="L686" s="288"/>
      <c r="M686" s="288"/>
      <c r="N686" s="288"/>
      <c r="O686" s="289"/>
      <c r="P686" s="286"/>
      <c r="Q686" s="290"/>
      <c r="R686" s="290"/>
      <c r="S686" s="290"/>
      <c r="T686" s="290"/>
      <c r="U686" s="290"/>
      <c r="V686" s="285"/>
      <c r="W686" s="292"/>
      <c r="X686" s="293"/>
      <c r="Y686" s="305"/>
      <c r="Z686" s="305"/>
      <c r="AA686" s="309"/>
      <c r="AB686" s="309"/>
      <c r="AC686" s="309"/>
      <c r="AD686" s="309"/>
      <c r="AE686" s="309"/>
      <c r="AF686" s="309"/>
      <c r="AG686" s="309"/>
      <c r="AH686" s="311"/>
      <c r="AI686" s="311"/>
      <c r="AJ686" s="311"/>
      <c r="AK686" s="311"/>
      <c r="AL686" s="311"/>
      <c r="AM686" s="309"/>
      <c r="AN686" s="309"/>
      <c r="AO686" s="309"/>
      <c r="AP686" s="311"/>
      <c r="AQ686" s="311"/>
      <c r="AR686" s="311"/>
      <c r="AS686" s="313"/>
    </row>
    <row r="687" spans="1:45" s="314" customFormat="1" ht="52" x14ac:dyDescent="0.15">
      <c r="A687" s="302"/>
      <c r="B687" s="303"/>
      <c r="C687" s="303"/>
      <c r="D687" s="284" t="s">
        <v>24</v>
      </c>
      <c r="E687" s="286" t="s">
        <v>16</v>
      </c>
      <c r="F687" s="467" t="s">
        <v>739</v>
      </c>
      <c r="G687" s="440" t="s">
        <v>1030</v>
      </c>
      <c r="H687" s="459" t="s">
        <v>1069</v>
      </c>
      <c r="I687" s="286"/>
      <c r="J687" s="315"/>
      <c r="K687" s="286"/>
      <c r="L687" s="288"/>
      <c r="M687" s="288"/>
      <c r="N687" s="288"/>
      <c r="O687" s="289"/>
      <c r="P687" s="286"/>
      <c r="Q687" s="290"/>
      <c r="R687" s="290"/>
      <c r="S687" s="290"/>
      <c r="T687" s="290"/>
      <c r="U687" s="290"/>
      <c r="V687" s="285"/>
      <c r="W687" s="292"/>
      <c r="X687" s="293"/>
      <c r="Y687" s="305"/>
      <c r="Z687" s="305"/>
      <c r="AA687" s="309"/>
      <c r="AB687" s="309"/>
      <c r="AC687" s="309"/>
      <c r="AD687" s="309"/>
      <c r="AE687" s="309"/>
      <c r="AF687" s="309"/>
      <c r="AG687" s="309"/>
      <c r="AH687" s="311"/>
      <c r="AI687" s="311"/>
      <c r="AJ687" s="311"/>
      <c r="AK687" s="311"/>
      <c r="AL687" s="311"/>
      <c r="AM687" s="309"/>
      <c r="AN687" s="309"/>
      <c r="AO687" s="309"/>
      <c r="AP687" s="311"/>
      <c r="AQ687" s="311"/>
      <c r="AR687" s="311"/>
      <c r="AS687" s="313"/>
    </row>
    <row r="688" spans="1:45" s="314" customFormat="1" x14ac:dyDescent="0.15">
      <c r="A688" s="302"/>
      <c r="B688" s="303"/>
      <c r="C688" s="303"/>
      <c r="D688" s="284" t="s">
        <v>24</v>
      </c>
      <c r="E688" s="286" t="s">
        <v>553</v>
      </c>
      <c r="F688" s="454"/>
      <c r="G688" s="428"/>
      <c r="H688" s="454"/>
      <c r="I688" s="286"/>
      <c r="J688" s="315"/>
      <c r="K688" s="286"/>
      <c r="L688" s="288"/>
      <c r="M688" s="288"/>
      <c r="N688" s="288"/>
      <c r="O688" s="289"/>
      <c r="P688" s="286"/>
      <c r="Q688" s="290"/>
      <c r="R688" s="290"/>
      <c r="S688" s="290"/>
      <c r="T688" s="290"/>
      <c r="U688" s="290"/>
      <c r="V688" s="285"/>
      <c r="W688" s="292"/>
      <c r="X688" s="293"/>
      <c r="Y688" s="305"/>
      <c r="Z688" s="305"/>
      <c r="AA688" s="309"/>
      <c r="AB688" s="309"/>
      <c r="AC688" s="309"/>
      <c r="AD688" s="309"/>
      <c r="AE688" s="309"/>
      <c r="AF688" s="309"/>
      <c r="AG688" s="309"/>
      <c r="AH688" s="311"/>
      <c r="AI688" s="311"/>
      <c r="AJ688" s="311"/>
      <c r="AK688" s="311"/>
      <c r="AL688" s="311"/>
      <c r="AM688" s="309"/>
      <c r="AN688" s="309"/>
      <c r="AO688" s="309"/>
      <c r="AP688" s="311"/>
      <c r="AQ688" s="311"/>
      <c r="AR688" s="311"/>
      <c r="AS688" s="313"/>
    </row>
    <row r="689" spans="1:45" s="314" customFormat="1" x14ac:dyDescent="0.15">
      <c r="A689" s="283"/>
      <c r="B689" s="283"/>
      <c r="C689" s="283"/>
      <c r="D689" s="284" t="s">
        <v>23</v>
      </c>
      <c r="E689" s="285" t="s">
        <v>25</v>
      </c>
      <c r="F689" s="467"/>
      <c r="G689" s="431"/>
      <c r="H689" s="455"/>
      <c r="I689" s="316"/>
      <c r="J689" s="315"/>
      <c r="K689" s="316"/>
      <c r="L689" s="316"/>
      <c r="M689" s="316"/>
      <c r="N689" s="316"/>
      <c r="O689" s="317"/>
      <c r="P689" s="316"/>
      <c r="Q689" s="290"/>
      <c r="R689" s="290"/>
      <c r="S689" s="290"/>
      <c r="T689" s="290"/>
      <c r="U689" s="290"/>
      <c r="V689" s="291"/>
      <c r="W689" s="292"/>
      <c r="X689" s="293"/>
      <c r="Y689" s="305"/>
      <c r="Z689" s="305"/>
      <c r="AA689" s="309"/>
      <c r="AB689" s="309"/>
      <c r="AC689" s="309"/>
      <c r="AD689" s="309"/>
      <c r="AE689" s="309"/>
      <c r="AF689" s="309"/>
      <c r="AG689" s="309"/>
      <c r="AH689" s="311"/>
      <c r="AI689" s="311"/>
      <c r="AJ689" s="311"/>
      <c r="AK689" s="311"/>
      <c r="AL689" s="311"/>
      <c r="AM689" s="309"/>
      <c r="AN689" s="309"/>
      <c r="AO689" s="309"/>
      <c r="AP689" s="311"/>
      <c r="AQ689" s="311"/>
      <c r="AR689" s="311"/>
      <c r="AS689" s="313"/>
    </row>
    <row r="690" spans="1:45" s="314" customFormat="1" x14ac:dyDescent="0.15">
      <c r="A690" s="302"/>
      <c r="B690" s="303"/>
      <c r="C690" s="303"/>
      <c r="D690" s="284" t="s">
        <v>23</v>
      </c>
      <c r="E690" s="285" t="s">
        <v>16</v>
      </c>
      <c r="F690" s="467"/>
      <c r="G690" s="431"/>
      <c r="H690" s="455"/>
      <c r="I690" s="316"/>
      <c r="J690" s="315"/>
      <c r="K690" s="316"/>
      <c r="L690" s="316"/>
      <c r="M690" s="316"/>
      <c r="N690" s="316"/>
      <c r="O690" s="289"/>
      <c r="P690" s="316"/>
      <c r="Q690" s="290"/>
      <c r="R690" s="290"/>
      <c r="S690" s="290"/>
      <c r="T690" s="290"/>
      <c r="U690" s="290"/>
      <c r="V690" s="291"/>
      <c r="W690" s="292"/>
      <c r="X690" s="293"/>
      <c r="Y690" s="305"/>
      <c r="Z690" s="305"/>
      <c r="AA690" s="309"/>
      <c r="AB690" s="309"/>
      <c r="AC690" s="309"/>
      <c r="AD690" s="309"/>
      <c r="AE690" s="309"/>
      <c r="AF690" s="309"/>
      <c r="AG690" s="309"/>
      <c r="AH690" s="311"/>
      <c r="AI690" s="311"/>
      <c r="AJ690" s="311"/>
      <c r="AK690" s="311"/>
      <c r="AL690" s="311"/>
      <c r="AM690" s="309"/>
      <c r="AN690" s="309"/>
      <c r="AO690" s="309"/>
      <c r="AP690" s="311"/>
      <c r="AQ690" s="311"/>
      <c r="AR690" s="311"/>
      <c r="AS690" s="313"/>
    </row>
    <row r="691" spans="1:45" s="314" customFormat="1" x14ac:dyDescent="0.15">
      <c r="A691" s="302"/>
      <c r="B691" s="303"/>
      <c r="C691" s="303"/>
      <c r="D691" s="284" t="s">
        <v>23</v>
      </c>
      <c r="E691" s="286" t="s">
        <v>553</v>
      </c>
      <c r="F691" s="467"/>
      <c r="G691" s="431"/>
      <c r="H691" s="455"/>
      <c r="I691" s="316"/>
      <c r="J691" s="315"/>
      <c r="K691" s="316"/>
      <c r="L691" s="316"/>
      <c r="M691" s="316"/>
      <c r="N691" s="316"/>
      <c r="O691" s="289"/>
      <c r="P691" s="316"/>
      <c r="Q691" s="290"/>
      <c r="R691" s="290"/>
      <c r="S691" s="290"/>
      <c r="T691" s="290"/>
      <c r="U691" s="290"/>
      <c r="V691" s="291"/>
      <c r="W691" s="292"/>
      <c r="X691" s="293"/>
      <c r="Y691" s="305"/>
      <c r="Z691" s="305"/>
      <c r="AA691" s="309"/>
      <c r="AB691" s="309"/>
      <c r="AC691" s="309"/>
      <c r="AD691" s="309"/>
      <c r="AE691" s="309"/>
      <c r="AF691" s="309"/>
      <c r="AG691" s="309"/>
      <c r="AH691" s="311"/>
      <c r="AI691" s="311"/>
      <c r="AJ691" s="311"/>
      <c r="AK691" s="311"/>
      <c r="AL691" s="311"/>
      <c r="AM691" s="309"/>
      <c r="AN691" s="309"/>
      <c r="AO691" s="309"/>
      <c r="AP691" s="311"/>
      <c r="AQ691" s="311"/>
      <c r="AR691" s="311"/>
      <c r="AS691" s="313"/>
    </row>
    <row r="692" spans="1:45" s="314" customFormat="1" x14ac:dyDescent="0.15">
      <c r="A692" s="302"/>
      <c r="B692" s="303"/>
      <c r="C692" s="303"/>
      <c r="D692" s="284" t="s">
        <v>23</v>
      </c>
      <c r="E692" s="286" t="s">
        <v>553</v>
      </c>
      <c r="F692" s="467"/>
      <c r="G692" s="431"/>
      <c r="H692" s="455"/>
      <c r="I692" s="316"/>
      <c r="J692" s="315"/>
      <c r="K692" s="316"/>
      <c r="L692" s="316"/>
      <c r="M692" s="316"/>
      <c r="N692" s="316"/>
      <c r="O692" s="289"/>
      <c r="P692" s="316"/>
      <c r="Q692" s="290"/>
      <c r="R692" s="290"/>
      <c r="S692" s="290"/>
      <c r="T692" s="290"/>
      <c r="U692" s="290"/>
      <c r="V692" s="291"/>
      <c r="W692" s="292"/>
      <c r="X692" s="293"/>
      <c r="Y692" s="305"/>
      <c r="Z692" s="305"/>
      <c r="AA692" s="309"/>
      <c r="AB692" s="309"/>
      <c r="AC692" s="309"/>
      <c r="AD692" s="309"/>
      <c r="AE692" s="309"/>
      <c r="AF692" s="309"/>
      <c r="AG692" s="309"/>
      <c r="AH692" s="311"/>
      <c r="AI692" s="311"/>
      <c r="AJ692" s="311"/>
      <c r="AK692" s="311"/>
      <c r="AL692" s="311"/>
      <c r="AM692" s="309"/>
      <c r="AN692" s="309"/>
      <c r="AO692" s="309"/>
      <c r="AP692" s="311"/>
      <c r="AQ692" s="311"/>
      <c r="AR692" s="311"/>
      <c r="AS692" s="313"/>
    </row>
    <row r="693" spans="1:45" s="314" customFormat="1" ht="14" thickBot="1" x14ac:dyDescent="0.2">
      <c r="A693" s="318"/>
      <c r="B693" s="319"/>
      <c r="C693" s="319"/>
      <c r="D693" s="320" t="s">
        <v>23</v>
      </c>
      <c r="E693" s="321" t="s">
        <v>553</v>
      </c>
      <c r="F693" s="468"/>
      <c r="G693" s="432"/>
      <c r="H693" s="456"/>
      <c r="I693" s="323"/>
      <c r="J693" s="323"/>
      <c r="K693" s="323"/>
      <c r="L693" s="323"/>
      <c r="M693" s="323"/>
      <c r="N693" s="323"/>
      <c r="O693" s="322"/>
      <c r="P693" s="323"/>
      <c r="Q693" s="324"/>
      <c r="R693" s="324"/>
      <c r="S693" s="324"/>
      <c r="T693" s="324"/>
      <c r="U693" s="324"/>
      <c r="V693" s="325"/>
      <c r="W693" s="326"/>
      <c r="X693" s="327"/>
      <c r="Y693" s="305"/>
      <c r="Z693" s="305"/>
      <c r="AA693" s="309"/>
      <c r="AB693" s="309"/>
      <c r="AC693" s="309"/>
      <c r="AD693" s="309"/>
      <c r="AE693" s="309"/>
      <c r="AF693" s="309"/>
      <c r="AG693" s="309"/>
      <c r="AH693" s="311"/>
      <c r="AI693" s="311"/>
      <c r="AJ693" s="311"/>
      <c r="AK693" s="311"/>
      <c r="AL693" s="311"/>
      <c r="AM693" s="309"/>
      <c r="AN693" s="309"/>
      <c r="AO693" s="309"/>
      <c r="AP693" s="311"/>
      <c r="AQ693" s="311"/>
      <c r="AR693" s="311"/>
      <c r="AS693" s="313"/>
    </row>
    <row r="694" spans="1:45" s="329" customFormat="1" ht="248" thickBot="1" x14ac:dyDescent="0.2">
      <c r="A694" s="283" t="s">
        <v>701</v>
      </c>
      <c r="B694" s="283" t="s">
        <v>546</v>
      </c>
      <c r="C694" s="283" t="s">
        <v>298</v>
      </c>
      <c r="D694" s="284" t="s">
        <v>24</v>
      </c>
      <c r="E694" s="285" t="s">
        <v>25</v>
      </c>
      <c r="F694" s="467"/>
      <c r="G694" s="429"/>
      <c r="H694" s="452"/>
      <c r="I694" s="286"/>
      <c r="J694" s="287"/>
      <c r="K694" s="286"/>
      <c r="L694" s="288"/>
      <c r="M694" s="288"/>
      <c r="N694" s="288"/>
      <c r="O694" s="289"/>
      <c r="P694" s="286"/>
      <c r="Q694" s="290"/>
      <c r="R694" s="290"/>
      <c r="S694" s="290"/>
      <c r="T694" s="290"/>
      <c r="U694" s="290"/>
      <c r="V694" s="291"/>
      <c r="W694" s="292"/>
      <c r="X694" s="293"/>
      <c r="Y694" s="305"/>
      <c r="Z694" s="305"/>
      <c r="AA694" s="309"/>
      <c r="AB694" s="309"/>
      <c r="AC694" s="309"/>
      <c r="AD694" s="309"/>
      <c r="AE694" s="309"/>
      <c r="AF694" s="309"/>
      <c r="AG694" s="309"/>
      <c r="AH694" s="311"/>
      <c r="AI694" s="311"/>
      <c r="AJ694" s="311"/>
      <c r="AK694" s="311"/>
      <c r="AL694" s="311"/>
      <c r="AM694" s="309"/>
      <c r="AN694" s="309"/>
      <c r="AO694" s="309"/>
      <c r="AP694" s="311"/>
      <c r="AQ694" s="311"/>
      <c r="AR694" s="311"/>
      <c r="AS694" s="328"/>
    </row>
    <row r="695" spans="1:45" s="331" customFormat="1" ht="52" x14ac:dyDescent="0.15">
      <c r="A695" s="302"/>
      <c r="B695" s="303"/>
      <c r="C695" s="303"/>
      <c r="D695" s="284" t="s">
        <v>24</v>
      </c>
      <c r="E695" s="285" t="s">
        <v>16</v>
      </c>
      <c r="F695" s="467" t="s">
        <v>739</v>
      </c>
      <c r="G695" s="430" t="s">
        <v>1034</v>
      </c>
      <c r="H695" s="452" t="s">
        <v>1189</v>
      </c>
      <c r="I695" s="286"/>
      <c r="J695" s="304"/>
      <c r="K695" s="286"/>
      <c r="L695" s="288"/>
      <c r="M695" s="288"/>
      <c r="N695" s="288"/>
      <c r="O695" s="289"/>
      <c r="P695" s="286"/>
      <c r="Q695" s="290"/>
      <c r="R695" s="290"/>
      <c r="S695" s="290"/>
      <c r="T695" s="290"/>
      <c r="U695" s="290"/>
      <c r="V695" s="291"/>
      <c r="W695" s="292"/>
      <c r="X695" s="293"/>
      <c r="Y695" s="305"/>
      <c r="Z695" s="305"/>
      <c r="AA695" s="309"/>
      <c r="AB695" s="309"/>
      <c r="AC695" s="309"/>
      <c r="AD695" s="309"/>
      <c r="AE695" s="309"/>
      <c r="AF695" s="309"/>
      <c r="AG695" s="309"/>
      <c r="AH695" s="311"/>
      <c r="AI695" s="311"/>
      <c r="AJ695" s="311"/>
      <c r="AK695" s="311"/>
      <c r="AL695" s="311"/>
      <c r="AM695" s="309"/>
      <c r="AN695" s="309"/>
      <c r="AO695" s="309"/>
      <c r="AP695" s="311"/>
      <c r="AQ695" s="311"/>
      <c r="AR695" s="311"/>
      <c r="AS695" s="330"/>
    </row>
    <row r="696" spans="1:45" s="314" customFormat="1" x14ac:dyDescent="0.15">
      <c r="A696" s="302"/>
      <c r="B696" s="303"/>
      <c r="C696" s="303"/>
      <c r="D696" s="284" t="s">
        <v>24</v>
      </c>
      <c r="E696" s="286" t="s">
        <v>553</v>
      </c>
      <c r="F696" s="467"/>
      <c r="G696" s="431"/>
      <c r="H696" s="455"/>
      <c r="I696" s="286"/>
      <c r="J696" s="304"/>
      <c r="K696" s="286"/>
      <c r="L696" s="288"/>
      <c r="M696" s="288"/>
      <c r="N696" s="288"/>
      <c r="O696" s="289"/>
      <c r="P696" s="286"/>
      <c r="Q696" s="290"/>
      <c r="R696" s="290"/>
      <c r="S696" s="290"/>
      <c r="T696" s="290"/>
      <c r="U696" s="290"/>
      <c r="V696" s="285"/>
      <c r="W696" s="292"/>
      <c r="X696" s="293"/>
      <c r="Y696" s="305"/>
      <c r="Z696" s="305"/>
      <c r="AA696" s="309"/>
      <c r="AB696" s="309"/>
      <c r="AC696" s="309"/>
      <c r="AD696" s="309"/>
      <c r="AE696" s="309"/>
      <c r="AF696" s="309"/>
      <c r="AG696" s="309"/>
      <c r="AH696" s="311"/>
      <c r="AI696" s="311"/>
      <c r="AJ696" s="311"/>
      <c r="AK696" s="311"/>
      <c r="AL696" s="311"/>
      <c r="AM696" s="309"/>
      <c r="AN696" s="309"/>
      <c r="AO696" s="309"/>
      <c r="AP696" s="311"/>
      <c r="AQ696" s="311"/>
      <c r="AR696" s="311"/>
      <c r="AS696" s="313"/>
    </row>
    <row r="697" spans="1:45" s="314" customFormat="1" x14ac:dyDescent="0.15">
      <c r="A697" s="302"/>
      <c r="B697" s="303"/>
      <c r="C697" s="303"/>
      <c r="D697" s="284" t="s">
        <v>24</v>
      </c>
      <c r="E697" s="286" t="s">
        <v>553</v>
      </c>
      <c r="F697" s="467"/>
      <c r="G697" s="431"/>
      <c r="H697" s="455"/>
      <c r="I697" s="286"/>
      <c r="J697" s="315"/>
      <c r="K697" s="286"/>
      <c r="L697" s="288"/>
      <c r="M697" s="288"/>
      <c r="N697" s="288"/>
      <c r="O697" s="289"/>
      <c r="P697" s="286"/>
      <c r="Q697" s="290"/>
      <c r="R697" s="290"/>
      <c r="S697" s="290"/>
      <c r="T697" s="290"/>
      <c r="U697" s="290"/>
      <c r="V697" s="285"/>
      <c r="W697" s="292"/>
      <c r="X697" s="293"/>
      <c r="Y697" s="305"/>
      <c r="Z697" s="305"/>
      <c r="AA697" s="309"/>
      <c r="AB697" s="309"/>
      <c r="AC697" s="309"/>
      <c r="AD697" s="309"/>
      <c r="AE697" s="309"/>
      <c r="AF697" s="309"/>
      <c r="AG697" s="309"/>
      <c r="AH697" s="311"/>
      <c r="AI697" s="311"/>
      <c r="AJ697" s="311"/>
      <c r="AK697" s="311"/>
      <c r="AL697" s="311"/>
      <c r="AM697" s="309"/>
      <c r="AN697" s="309"/>
      <c r="AO697" s="309"/>
      <c r="AP697" s="311"/>
      <c r="AQ697" s="311"/>
      <c r="AR697" s="311"/>
      <c r="AS697" s="313"/>
    </row>
    <row r="698" spans="1:45" s="314" customFormat="1" x14ac:dyDescent="0.15">
      <c r="A698" s="302"/>
      <c r="B698" s="303"/>
      <c r="C698" s="303"/>
      <c r="D698" s="284" t="s">
        <v>24</v>
      </c>
      <c r="E698" s="286" t="s">
        <v>553</v>
      </c>
      <c r="F698" s="467"/>
      <c r="G698" s="431"/>
      <c r="H698" s="455"/>
      <c r="I698" s="286"/>
      <c r="J698" s="315"/>
      <c r="K698" s="286"/>
      <c r="L698" s="288"/>
      <c r="M698" s="288"/>
      <c r="N698" s="288"/>
      <c r="O698" s="289"/>
      <c r="P698" s="286"/>
      <c r="Q698" s="290"/>
      <c r="R698" s="290"/>
      <c r="S698" s="290"/>
      <c r="T698" s="290"/>
      <c r="U698" s="290"/>
      <c r="V698" s="285"/>
      <c r="W698" s="292"/>
      <c r="X698" s="293"/>
      <c r="Y698" s="305"/>
      <c r="Z698" s="305"/>
      <c r="AA698" s="309"/>
      <c r="AB698" s="309"/>
      <c r="AC698" s="309"/>
      <c r="AD698" s="309"/>
      <c r="AE698" s="309"/>
      <c r="AF698" s="309"/>
      <c r="AG698" s="309"/>
      <c r="AH698" s="311"/>
      <c r="AI698" s="311"/>
      <c r="AJ698" s="311"/>
      <c r="AK698" s="311"/>
      <c r="AL698" s="311"/>
      <c r="AM698" s="309"/>
      <c r="AN698" s="309"/>
      <c r="AO698" s="309"/>
      <c r="AP698" s="311"/>
      <c r="AQ698" s="311"/>
      <c r="AR698" s="311"/>
      <c r="AS698" s="313"/>
    </row>
    <row r="699" spans="1:45" s="314" customFormat="1" x14ac:dyDescent="0.15">
      <c r="A699" s="283"/>
      <c r="B699" s="283"/>
      <c r="C699" s="283"/>
      <c r="D699" s="284" t="s">
        <v>23</v>
      </c>
      <c r="E699" s="285" t="s">
        <v>25</v>
      </c>
      <c r="F699" s="467"/>
      <c r="G699" s="431"/>
      <c r="H699" s="455"/>
      <c r="I699" s="316"/>
      <c r="J699" s="315"/>
      <c r="K699" s="316"/>
      <c r="L699" s="316"/>
      <c r="M699" s="316"/>
      <c r="N699" s="316"/>
      <c r="O699" s="317"/>
      <c r="P699" s="316"/>
      <c r="Q699" s="290"/>
      <c r="R699" s="290"/>
      <c r="S699" s="290"/>
      <c r="T699" s="290"/>
      <c r="U699" s="290"/>
      <c r="V699" s="291"/>
      <c r="W699" s="292"/>
      <c r="X699" s="293"/>
      <c r="Y699" s="305"/>
      <c r="Z699" s="305"/>
      <c r="AA699" s="309"/>
      <c r="AB699" s="309"/>
      <c r="AC699" s="309"/>
      <c r="AD699" s="309"/>
      <c r="AE699" s="309"/>
      <c r="AF699" s="309"/>
      <c r="AG699" s="309"/>
      <c r="AH699" s="311"/>
      <c r="AI699" s="311"/>
      <c r="AJ699" s="311"/>
      <c r="AK699" s="311"/>
      <c r="AL699" s="311"/>
      <c r="AM699" s="309"/>
      <c r="AN699" s="309"/>
      <c r="AO699" s="309"/>
      <c r="AP699" s="311"/>
      <c r="AQ699" s="311"/>
      <c r="AR699" s="311"/>
      <c r="AS699" s="313"/>
    </row>
    <row r="700" spans="1:45" s="314" customFormat="1" x14ac:dyDescent="0.15">
      <c r="A700" s="302"/>
      <c r="B700" s="303"/>
      <c r="C700" s="303"/>
      <c r="D700" s="284" t="s">
        <v>23</v>
      </c>
      <c r="E700" s="285" t="s">
        <v>16</v>
      </c>
      <c r="F700" s="467"/>
      <c r="G700" s="431"/>
      <c r="H700" s="455"/>
      <c r="I700" s="316"/>
      <c r="J700" s="315"/>
      <c r="K700" s="316"/>
      <c r="L700" s="316"/>
      <c r="M700" s="316"/>
      <c r="N700" s="316"/>
      <c r="O700" s="289"/>
      <c r="P700" s="316"/>
      <c r="Q700" s="290"/>
      <c r="R700" s="290"/>
      <c r="S700" s="290"/>
      <c r="T700" s="290"/>
      <c r="U700" s="290"/>
      <c r="V700" s="291"/>
      <c r="W700" s="292"/>
      <c r="X700" s="293"/>
      <c r="Y700" s="305"/>
      <c r="Z700" s="305"/>
      <c r="AA700" s="309"/>
      <c r="AB700" s="309"/>
      <c r="AC700" s="309"/>
      <c r="AD700" s="309"/>
      <c r="AE700" s="309"/>
      <c r="AF700" s="309"/>
      <c r="AG700" s="309"/>
      <c r="AH700" s="311"/>
      <c r="AI700" s="311"/>
      <c r="AJ700" s="311"/>
      <c r="AK700" s="311"/>
      <c r="AL700" s="311"/>
      <c r="AM700" s="309"/>
      <c r="AN700" s="309"/>
      <c r="AO700" s="309"/>
      <c r="AP700" s="311"/>
      <c r="AQ700" s="311"/>
      <c r="AR700" s="311"/>
      <c r="AS700" s="313"/>
    </row>
    <row r="701" spans="1:45" s="314" customFormat="1" x14ac:dyDescent="0.15">
      <c r="A701" s="302"/>
      <c r="B701" s="303"/>
      <c r="C701" s="303"/>
      <c r="D701" s="284" t="s">
        <v>23</v>
      </c>
      <c r="E701" s="286" t="s">
        <v>553</v>
      </c>
      <c r="F701" s="467"/>
      <c r="G701" s="431"/>
      <c r="H701" s="455"/>
      <c r="I701" s="316"/>
      <c r="J701" s="315"/>
      <c r="K701" s="316"/>
      <c r="L701" s="316"/>
      <c r="M701" s="316"/>
      <c r="N701" s="316"/>
      <c r="O701" s="289"/>
      <c r="P701" s="316"/>
      <c r="Q701" s="290"/>
      <c r="R701" s="290"/>
      <c r="S701" s="290"/>
      <c r="T701" s="290"/>
      <c r="U701" s="290"/>
      <c r="V701" s="291"/>
      <c r="W701" s="292"/>
      <c r="X701" s="293"/>
      <c r="Y701" s="305"/>
      <c r="Z701" s="305"/>
      <c r="AA701" s="309"/>
      <c r="AB701" s="309"/>
      <c r="AC701" s="309"/>
      <c r="AD701" s="309"/>
      <c r="AE701" s="309"/>
      <c r="AF701" s="309"/>
      <c r="AG701" s="309"/>
      <c r="AH701" s="311"/>
      <c r="AI701" s="311"/>
      <c r="AJ701" s="311"/>
      <c r="AK701" s="311"/>
      <c r="AL701" s="311"/>
      <c r="AM701" s="309"/>
      <c r="AN701" s="309"/>
      <c r="AO701" s="309"/>
      <c r="AP701" s="311"/>
      <c r="AQ701" s="311"/>
      <c r="AR701" s="311"/>
      <c r="AS701" s="313"/>
    </row>
    <row r="702" spans="1:45" s="314" customFormat="1" x14ac:dyDescent="0.15">
      <c r="A702" s="302"/>
      <c r="B702" s="303"/>
      <c r="C702" s="303"/>
      <c r="D702" s="284" t="s">
        <v>23</v>
      </c>
      <c r="E702" s="286" t="s">
        <v>553</v>
      </c>
      <c r="F702" s="467"/>
      <c r="G702" s="431"/>
      <c r="H702" s="455"/>
      <c r="I702" s="316"/>
      <c r="J702" s="315"/>
      <c r="K702" s="316"/>
      <c r="L702" s="316"/>
      <c r="M702" s="316"/>
      <c r="N702" s="316"/>
      <c r="O702" s="289"/>
      <c r="P702" s="316"/>
      <c r="Q702" s="290"/>
      <c r="R702" s="290"/>
      <c r="S702" s="290"/>
      <c r="T702" s="290"/>
      <c r="U702" s="290"/>
      <c r="V702" s="291"/>
      <c r="W702" s="292"/>
      <c r="X702" s="293"/>
      <c r="Y702" s="305"/>
      <c r="Z702" s="305"/>
      <c r="AA702" s="309"/>
      <c r="AB702" s="309"/>
      <c r="AC702" s="309"/>
      <c r="AD702" s="309"/>
      <c r="AE702" s="309"/>
      <c r="AF702" s="309"/>
      <c r="AG702" s="309"/>
      <c r="AH702" s="311"/>
      <c r="AI702" s="311"/>
      <c r="AJ702" s="311"/>
      <c r="AK702" s="311"/>
      <c r="AL702" s="311"/>
      <c r="AM702" s="309"/>
      <c r="AN702" s="309"/>
      <c r="AO702" s="309"/>
      <c r="AP702" s="311"/>
      <c r="AQ702" s="311"/>
      <c r="AR702" s="311"/>
      <c r="AS702" s="313"/>
    </row>
    <row r="703" spans="1:45" s="314" customFormat="1" ht="14" thickBot="1" x14ac:dyDescent="0.2">
      <c r="A703" s="318"/>
      <c r="B703" s="319"/>
      <c r="C703" s="319"/>
      <c r="D703" s="320" t="s">
        <v>23</v>
      </c>
      <c r="E703" s="321" t="s">
        <v>553</v>
      </c>
      <c r="F703" s="468"/>
      <c r="G703" s="432"/>
      <c r="H703" s="456"/>
      <c r="I703" s="323"/>
      <c r="J703" s="323"/>
      <c r="K703" s="323"/>
      <c r="L703" s="323"/>
      <c r="M703" s="323"/>
      <c r="N703" s="323"/>
      <c r="O703" s="322"/>
      <c r="P703" s="323"/>
      <c r="Q703" s="324"/>
      <c r="R703" s="324"/>
      <c r="S703" s="324"/>
      <c r="T703" s="324"/>
      <c r="U703" s="324"/>
      <c r="V703" s="325"/>
      <c r="W703" s="326"/>
      <c r="X703" s="327"/>
      <c r="Y703" s="305"/>
      <c r="Z703" s="305"/>
      <c r="AA703" s="309"/>
      <c r="AB703" s="309"/>
      <c r="AC703" s="309"/>
      <c r="AD703" s="309"/>
      <c r="AE703" s="309"/>
      <c r="AF703" s="309"/>
      <c r="AG703" s="309"/>
      <c r="AH703" s="311"/>
      <c r="AI703" s="311"/>
      <c r="AJ703" s="311"/>
      <c r="AK703" s="311"/>
      <c r="AL703" s="311"/>
      <c r="AM703" s="309"/>
      <c r="AN703" s="309"/>
      <c r="AO703" s="309"/>
      <c r="AP703" s="311"/>
      <c r="AQ703" s="311"/>
      <c r="AR703" s="311"/>
      <c r="AS703" s="313"/>
    </row>
    <row r="704" spans="1:45" s="329" customFormat="1" ht="248" thickBot="1" x14ac:dyDescent="0.2">
      <c r="A704" s="283" t="s">
        <v>701</v>
      </c>
      <c r="B704" s="283" t="s">
        <v>546</v>
      </c>
      <c r="C704" s="283" t="s">
        <v>299</v>
      </c>
      <c r="D704" s="284" t="s">
        <v>24</v>
      </c>
      <c r="E704" s="285" t="s">
        <v>25</v>
      </c>
      <c r="F704" s="467"/>
      <c r="G704" s="429"/>
      <c r="H704" s="452"/>
      <c r="I704" s="286"/>
      <c r="J704" s="287"/>
      <c r="K704" s="286"/>
      <c r="L704" s="288"/>
      <c r="M704" s="288"/>
      <c r="N704" s="288"/>
      <c r="O704" s="289"/>
      <c r="P704" s="286"/>
      <c r="Q704" s="290"/>
      <c r="R704" s="290"/>
      <c r="S704" s="290"/>
      <c r="T704" s="290"/>
      <c r="U704" s="290"/>
      <c r="V704" s="291"/>
      <c r="W704" s="292"/>
      <c r="X704" s="293"/>
      <c r="Y704" s="305"/>
      <c r="Z704" s="305"/>
      <c r="AA704" s="309"/>
      <c r="AB704" s="309"/>
      <c r="AC704" s="309"/>
      <c r="AD704" s="309"/>
      <c r="AE704" s="309"/>
      <c r="AF704" s="309"/>
      <c r="AG704" s="309"/>
      <c r="AH704" s="311"/>
      <c r="AI704" s="311"/>
      <c r="AJ704" s="311"/>
      <c r="AK704" s="311"/>
      <c r="AL704" s="311"/>
      <c r="AM704" s="309"/>
      <c r="AN704" s="309"/>
      <c r="AO704" s="309"/>
      <c r="AP704" s="311"/>
      <c r="AQ704" s="311"/>
      <c r="AR704" s="311"/>
      <c r="AS704" s="328"/>
    </row>
    <row r="705" spans="1:45" s="341" customFormat="1" ht="52" x14ac:dyDescent="0.15">
      <c r="A705" s="302"/>
      <c r="B705" s="303"/>
      <c r="C705" s="303"/>
      <c r="D705" s="284" t="s">
        <v>24</v>
      </c>
      <c r="E705" s="285" t="s">
        <v>16</v>
      </c>
      <c r="F705" s="467" t="s">
        <v>739</v>
      </c>
      <c r="G705" s="429" t="s">
        <v>1034</v>
      </c>
      <c r="H705" s="452" t="s">
        <v>1036</v>
      </c>
      <c r="I705" s="286"/>
      <c r="J705" s="304"/>
      <c r="K705" s="286"/>
      <c r="L705" s="288"/>
      <c r="M705" s="288"/>
      <c r="N705" s="288"/>
      <c r="O705" s="289"/>
      <c r="P705" s="286"/>
      <c r="Q705" s="290"/>
      <c r="R705" s="290"/>
      <c r="S705" s="290"/>
      <c r="T705" s="290"/>
      <c r="U705" s="290"/>
      <c r="V705" s="291"/>
      <c r="W705" s="292"/>
      <c r="X705" s="293"/>
      <c r="Y705" s="305"/>
      <c r="Z705" s="305"/>
      <c r="AA705" s="282"/>
      <c r="AB705" s="282"/>
      <c r="AC705" s="282"/>
      <c r="AD705" s="282"/>
      <c r="AE705" s="282"/>
      <c r="AF705" s="282"/>
      <c r="AG705" s="282"/>
      <c r="AH705" s="278"/>
      <c r="AI705" s="278"/>
      <c r="AJ705" s="278"/>
      <c r="AK705" s="278"/>
      <c r="AL705" s="278"/>
      <c r="AM705" s="282"/>
      <c r="AN705" s="282"/>
      <c r="AO705" s="282"/>
      <c r="AP705" s="278"/>
      <c r="AQ705" s="278"/>
      <c r="AR705" s="278"/>
      <c r="AS705" s="340"/>
    </row>
    <row r="706" spans="1:45" s="223" customFormat="1" ht="15" x14ac:dyDescent="0.15">
      <c r="A706" s="302"/>
      <c r="B706" s="303"/>
      <c r="C706" s="303"/>
      <c r="D706" s="284" t="s">
        <v>24</v>
      </c>
      <c r="E706" s="286" t="s">
        <v>25</v>
      </c>
      <c r="F706" s="467"/>
      <c r="G706" s="429"/>
      <c r="H706" s="452"/>
      <c r="I706" s="286"/>
      <c r="J706" s="304"/>
      <c r="K706" s="286"/>
      <c r="L706" s="288"/>
      <c r="M706" s="288"/>
      <c r="N706" s="288"/>
      <c r="O706" s="289"/>
      <c r="P706" s="286"/>
      <c r="Q706" s="290"/>
      <c r="R706" s="290"/>
      <c r="S706" s="290"/>
      <c r="T706" s="290"/>
      <c r="U706" s="290"/>
      <c r="V706" s="285"/>
      <c r="W706" s="292"/>
      <c r="X706" s="293"/>
      <c r="Y706" s="305"/>
      <c r="Z706" s="305"/>
      <c r="AA706" s="282"/>
      <c r="AB706" s="282"/>
      <c r="AC706" s="282"/>
      <c r="AD706" s="282"/>
      <c r="AE706" s="282"/>
      <c r="AF706" s="282"/>
      <c r="AG706" s="282"/>
      <c r="AH706" s="278"/>
      <c r="AI706" s="278"/>
      <c r="AJ706" s="278"/>
      <c r="AK706" s="278"/>
      <c r="AL706" s="278"/>
      <c r="AM706" s="282"/>
      <c r="AN706" s="282"/>
      <c r="AO706" s="282"/>
      <c r="AP706" s="278"/>
      <c r="AQ706" s="278"/>
      <c r="AR706" s="278"/>
      <c r="AS706" s="246"/>
    </row>
    <row r="707" spans="1:45" s="223" customFormat="1" ht="52" x14ac:dyDescent="0.15">
      <c r="A707" s="302"/>
      <c r="B707" s="303"/>
      <c r="C707" s="303"/>
      <c r="D707" s="284" t="s">
        <v>24</v>
      </c>
      <c r="E707" s="286" t="s">
        <v>16</v>
      </c>
      <c r="F707" s="467" t="s">
        <v>739</v>
      </c>
      <c r="G707" s="429" t="s">
        <v>1034</v>
      </c>
      <c r="H707" s="452" t="s">
        <v>1037</v>
      </c>
      <c r="I707" s="286"/>
      <c r="J707" s="315"/>
      <c r="K707" s="286"/>
      <c r="L707" s="288"/>
      <c r="M707" s="288"/>
      <c r="N707" s="288"/>
      <c r="O707" s="289"/>
      <c r="P707" s="286"/>
      <c r="Q707" s="290"/>
      <c r="R707" s="290"/>
      <c r="S707" s="290"/>
      <c r="T707" s="290"/>
      <c r="U707" s="290"/>
      <c r="V707" s="285"/>
      <c r="W707" s="292"/>
      <c r="X707" s="293"/>
      <c r="Y707" s="305"/>
      <c r="Z707" s="305"/>
      <c r="AA707" s="282"/>
      <c r="AB707" s="282"/>
      <c r="AC707" s="282"/>
      <c r="AD707" s="282"/>
      <c r="AE707" s="282"/>
      <c r="AF707" s="282"/>
      <c r="AG707" s="282"/>
      <c r="AH707" s="278"/>
      <c r="AI707" s="278"/>
      <c r="AJ707" s="278"/>
      <c r="AK707" s="278"/>
      <c r="AL707" s="278"/>
      <c r="AM707" s="282"/>
      <c r="AN707" s="282"/>
      <c r="AO707" s="282"/>
      <c r="AP707" s="278"/>
      <c r="AQ707" s="278"/>
      <c r="AR707" s="278"/>
      <c r="AS707" s="246"/>
    </row>
    <row r="708" spans="1:45" s="223" customFormat="1" x14ac:dyDescent="0.15">
      <c r="A708" s="302"/>
      <c r="B708" s="303"/>
      <c r="C708" s="303"/>
      <c r="D708" s="284" t="s">
        <v>24</v>
      </c>
      <c r="E708" s="286" t="s">
        <v>553</v>
      </c>
      <c r="F708" s="467"/>
      <c r="G708" s="431"/>
      <c r="H708" s="455"/>
      <c r="I708" s="286"/>
      <c r="J708" s="315"/>
      <c r="K708" s="286"/>
      <c r="L708" s="288"/>
      <c r="M708" s="288"/>
      <c r="N708" s="288"/>
      <c r="O708" s="289"/>
      <c r="P708" s="286"/>
      <c r="Q708" s="290"/>
      <c r="R708" s="290"/>
      <c r="S708" s="290"/>
      <c r="T708" s="290"/>
      <c r="U708" s="290"/>
      <c r="V708" s="285"/>
      <c r="W708" s="292"/>
      <c r="X708" s="293"/>
      <c r="Y708" s="305"/>
      <c r="Z708" s="305"/>
      <c r="AA708" s="282"/>
      <c r="AB708" s="282"/>
      <c r="AC708" s="282"/>
      <c r="AD708" s="282"/>
      <c r="AE708" s="282"/>
      <c r="AF708" s="282"/>
      <c r="AG708" s="282"/>
      <c r="AH708" s="278"/>
      <c r="AI708" s="278"/>
      <c r="AJ708" s="278"/>
      <c r="AK708" s="278"/>
      <c r="AL708" s="278"/>
      <c r="AM708" s="282"/>
      <c r="AN708" s="282"/>
      <c r="AO708" s="282"/>
      <c r="AP708" s="278"/>
      <c r="AQ708" s="278"/>
      <c r="AR708" s="278"/>
      <c r="AS708" s="246"/>
    </row>
    <row r="709" spans="1:45" s="223" customFormat="1" x14ac:dyDescent="0.15">
      <c r="A709" s="283"/>
      <c r="B709" s="283"/>
      <c r="C709" s="283"/>
      <c r="D709" s="284" t="s">
        <v>23</v>
      </c>
      <c r="E709" s="285" t="s">
        <v>25</v>
      </c>
      <c r="F709" s="467"/>
      <c r="G709" s="431"/>
      <c r="H709" s="455"/>
      <c r="I709" s="316"/>
      <c r="J709" s="315"/>
      <c r="K709" s="316"/>
      <c r="L709" s="316"/>
      <c r="M709" s="316"/>
      <c r="N709" s="316"/>
      <c r="O709" s="317"/>
      <c r="P709" s="316"/>
      <c r="Q709" s="290"/>
      <c r="R709" s="290"/>
      <c r="S709" s="290"/>
      <c r="T709" s="290"/>
      <c r="U709" s="290"/>
      <c r="V709" s="291"/>
      <c r="W709" s="292"/>
      <c r="X709" s="293"/>
      <c r="Y709" s="305"/>
      <c r="Z709" s="305"/>
      <c r="AA709" s="282"/>
      <c r="AB709" s="282"/>
      <c r="AC709" s="282"/>
      <c r="AD709" s="282"/>
      <c r="AE709" s="282"/>
      <c r="AF709" s="282"/>
      <c r="AG709" s="282"/>
      <c r="AH709" s="278"/>
      <c r="AI709" s="278"/>
      <c r="AJ709" s="278"/>
      <c r="AK709" s="278"/>
      <c r="AL709" s="278"/>
      <c r="AM709" s="282"/>
      <c r="AN709" s="282"/>
      <c r="AO709" s="282"/>
      <c r="AP709" s="278"/>
      <c r="AQ709" s="278"/>
      <c r="AR709" s="278"/>
      <c r="AS709" s="246"/>
    </row>
    <row r="710" spans="1:45" s="223" customFormat="1" x14ac:dyDescent="0.15">
      <c r="A710" s="302"/>
      <c r="B710" s="303"/>
      <c r="C710" s="303"/>
      <c r="D710" s="284" t="s">
        <v>23</v>
      </c>
      <c r="E710" s="285" t="s">
        <v>16</v>
      </c>
      <c r="F710" s="467"/>
      <c r="G710" s="431"/>
      <c r="H710" s="455"/>
      <c r="I710" s="316"/>
      <c r="J710" s="315"/>
      <c r="K710" s="316"/>
      <c r="L710" s="316"/>
      <c r="M710" s="316"/>
      <c r="N710" s="316"/>
      <c r="O710" s="289"/>
      <c r="P710" s="316"/>
      <c r="Q710" s="290"/>
      <c r="R710" s="290"/>
      <c r="S710" s="290"/>
      <c r="T710" s="290"/>
      <c r="U710" s="290"/>
      <c r="V710" s="291"/>
      <c r="W710" s="292"/>
      <c r="X710" s="293"/>
      <c r="Y710" s="305"/>
      <c r="Z710" s="305"/>
      <c r="AA710" s="282"/>
      <c r="AB710" s="282"/>
      <c r="AC710" s="282"/>
      <c r="AD710" s="282"/>
      <c r="AE710" s="282"/>
      <c r="AF710" s="282"/>
      <c r="AG710" s="282"/>
      <c r="AH710" s="278"/>
      <c r="AI710" s="278"/>
      <c r="AJ710" s="278"/>
      <c r="AK710" s="278"/>
      <c r="AL710" s="278"/>
      <c r="AM710" s="282"/>
      <c r="AN710" s="282"/>
      <c r="AO710" s="282"/>
      <c r="AP710" s="278"/>
      <c r="AQ710" s="278"/>
      <c r="AR710" s="278"/>
      <c r="AS710" s="246"/>
    </row>
    <row r="711" spans="1:45" s="223" customFormat="1" x14ac:dyDescent="0.15">
      <c r="A711" s="302"/>
      <c r="B711" s="303"/>
      <c r="C711" s="303"/>
      <c r="D711" s="284" t="s">
        <v>23</v>
      </c>
      <c r="E711" s="286" t="s">
        <v>553</v>
      </c>
      <c r="F711" s="467"/>
      <c r="G711" s="431"/>
      <c r="H711" s="455"/>
      <c r="I711" s="316"/>
      <c r="J711" s="315"/>
      <c r="K711" s="316"/>
      <c r="L711" s="316"/>
      <c r="M711" s="316"/>
      <c r="N711" s="316"/>
      <c r="O711" s="289"/>
      <c r="P711" s="316"/>
      <c r="Q711" s="290"/>
      <c r="R711" s="290"/>
      <c r="S711" s="290"/>
      <c r="T711" s="290"/>
      <c r="U711" s="290"/>
      <c r="V711" s="291"/>
      <c r="W711" s="292"/>
      <c r="X711" s="293"/>
      <c r="Y711" s="305"/>
      <c r="Z711" s="305"/>
      <c r="AA711" s="282"/>
      <c r="AB711" s="282"/>
      <c r="AC711" s="282"/>
      <c r="AD711" s="282"/>
      <c r="AE711" s="282"/>
      <c r="AF711" s="282"/>
      <c r="AG711" s="282"/>
      <c r="AH711" s="278"/>
      <c r="AI711" s="278"/>
      <c r="AJ711" s="278"/>
      <c r="AK711" s="278"/>
      <c r="AL711" s="278"/>
      <c r="AM711" s="282"/>
      <c r="AN711" s="282"/>
      <c r="AO711" s="282"/>
      <c r="AP711" s="278"/>
      <c r="AQ711" s="278"/>
      <c r="AR711" s="278"/>
      <c r="AS711" s="246"/>
    </row>
    <row r="712" spans="1:45" s="223" customFormat="1" x14ac:dyDescent="0.15">
      <c r="A712" s="302"/>
      <c r="B712" s="303"/>
      <c r="C712" s="303"/>
      <c r="D712" s="284" t="s">
        <v>23</v>
      </c>
      <c r="E712" s="286" t="s">
        <v>553</v>
      </c>
      <c r="F712" s="467"/>
      <c r="G712" s="431"/>
      <c r="H712" s="455"/>
      <c r="I712" s="316"/>
      <c r="J712" s="315"/>
      <c r="K712" s="316"/>
      <c r="L712" s="316"/>
      <c r="M712" s="316"/>
      <c r="N712" s="316"/>
      <c r="O712" s="289"/>
      <c r="P712" s="316"/>
      <c r="Q712" s="290"/>
      <c r="R712" s="290"/>
      <c r="S712" s="290"/>
      <c r="T712" s="290"/>
      <c r="U712" s="290"/>
      <c r="V712" s="291"/>
      <c r="W712" s="292"/>
      <c r="X712" s="293"/>
      <c r="Y712" s="305"/>
      <c r="Z712" s="305"/>
      <c r="AA712" s="282"/>
      <c r="AB712" s="282"/>
      <c r="AC712" s="282"/>
      <c r="AD712" s="282"/>
      <c r="AE712" s="282"/>
      <c r="AF712" s="282"/>
      <c r="AG712" s="282"/>
      <c r="AH712" s="278"/>
      <c r="AI712" s="278"/>
      <c r="AJ712" s="278"/>
      <c r="AK712" s="278"/>
      <c r="AL712" s="278"/>
      <c r="AM712" s="282"/>
      <c r="AN712" s="282"/>
      <c r="AO712" s="282"/>
      <c r="AP712" s="278"/>
      <c r="AQ712" s="278"/>
      <c r="AR712" s="278"/>
      <c r="AS712" s="246"/>
    </row>
    <row r="713" spans="1:45" s="223" customFormat="1" ht="14" thickBot="1" x14ac:dyDescent="0.2">
      <c r="A713" s="318"/>
      <c r="B713" s="319"/>
      <c r="C713" s="319"/>
      <c r="D713" s="320" t="s">
        <v>23</v>
      </c>
      <c r="E713" s="321" t="s">
        <v>553</v>
      </c>
      <c r="F713" s="468"/>
      <c r="G713" s="432"/>
      <c r="H713" s="456"/>
      <c r="I713" s="323"/>
      <c r="J713" s="323"/>
      <c r="K713" s="323"/>
      <c r="L713" s="323"/>
      <c r="M713" s="323"/>
      <c r="N713" s="323"/>
      <c r="O713" s="322"/>
      <c r="P713" s="323"/>
      <c r="Q713" s="324"/>
      <c r="R713" s="324"/>
      <c r="S713" s="324"/>
      <c r="T713" s="324"/>
      <c r="U713" s="324"/>
      <c r="V713" s="325"/>
      <c r="W713" s="326"/>
      <c r="X713" s="327"/>
      <c r="Y713" s="305"/>
      <c r="Z713" s="305"/>
      <c r="AA713" s="282"/>
      <c r="AB713" s="282"/>
      <c r="AC713" s="282"/>
      <c r="AD713" s="282"/>
      <c r="AE713" s="282"/>
      <c r="AF713" s="282"/>
      <c r="AG713" s="282"/>
      <c r="AH713" s="278"/>
      <c r="AI713" s="278"/>
      <c r="AJ713" s="278"/>
      <c r="AK713" s="278"/>
      <c r="AL713" s="278"/>
      <c r="AM713" s="282"/>
      <c r="AN713" s="282"/>
      <c r="AO713" s="282"/>
      <c r="AP713" s="278"/>
      <c r="AQ713" s="278"/>
      <c r="AR713" s="278"/>
      <c r="AS713" s="246"/>
    </row>
    <row r="714" spans="1:45" s="343" customFormat="1" ht="248" thickBot="1" x14ac:dyDescent="0.2">
      <c r="A714" s="283" t="s">
        <v>701</v>
      </c>
      <c r="B714" s="283" t="s">
        <v>546</v>
      </c>
      <c r="C714" s="283" t="s">
        <v>300</v>
      </c>
      <c r="D714" s="284" t="s">
        <v>24</v>
      </c>
      <c r="E714" s="285" t="s">
        <v>25</v>
      </c>
      <c r="F714" s="467"/>
      <c r="G714" s="441"/>
      <c r="H714" s="460"/>
      <c r="I714" s="286"/>
      <c r="J714" s="287"/>
      <c r="K714" s="286"/>
      <c r="L714" s="288"/>
      <c r="M714" s="288"/>
      <c r="N714" s="288"/>
      <c r="O714" s="289"/>
      <c r="P714" s="286"/>
      <c r="Q714" s="290"/>
      <c r="R714" s="290"/>
      <c r="S714" s="290"/>
      <c r="T714" s="290"/>
      <c r="U714" s="290"/>
      <c r="V714" s="291"/>
      <c r="W714" s="292"/>
      <c r="X714" s="293"/>
      <c r="Y714" s="305"/>
      <c r="Z714" s="305"/>
      <c r="AA714" s="282"/>
      <c r="AB714" s="282"/>
      <c r="AC714" s="282"/>
      <c r="AD714" s="282"/>
      <c r="AE714" s="282"/>
      <c r="AF714" s="282"/>
      <c r="AG714" s="282"/>
      <c r="AH714" s="278"/>
      <c r="AI714" s="278"/>
      <c r="AJ714" s="278"/>
      <c r="AK714" s="278"/>
      <c r="AL714" s="278"/>
      <c r="AM714" s="282"/>
      <c r="AN714" s="282"/>
      <c r="AO714" s="282"/>
      <c r="AP714" s="278"/>
      <c r="AQ714" s="278"/>
      <c r="AR714" s="278"/>
      <c r="AS714" s="342"/>
    </row>
    <row r="715" spans="1:45" s="341" customFormat="1" ht="52" x14ac:dyDescent="0.15">
      <c r="A715" s="302"/>
      <c r="B715" s="303"/>
      <c r="C715" s="303"/>
      <c r="D715" s="284" t="s">
        <v>24</v>
      </c>
      <c r="E715" s="285" t="s">
        <v>16</v>
      </c>
      <c r="F715" s="467" t="s">
        <v>739</v>
      </c>
      <c r="G715" s="429" t="s">
        <v>1034</v>
      </c>
      <c r="H715" s="452" t="s">
        <v>1071</v>
      </c>
      <c r="I715" s="286"/>
      <c r="J715" s="304"/>
      <c r="K715" s="286"/>
      <c r="L715" s="288"/>
      <c r="M715" s="288"/>
      <c r="N715" s="288"/>
      <c r="O715" s="289"/>
      <c r="P715" s="286"/>
      <c r="Q715" s="290"/>
      <c r="R715" s="290"/>
      <c r="S715" s="290"/>
      <c r="T715" s="290"/>
      <c r="U715" s="290"/>
      <c r="V715" s="291"/>
      <c r="W715" s="292"/>
      <c r="X715" s="293"/>
      <c r="Y715" s="305"/>
      <c r="Z715" s="305"/>
      <c r="AA715" s="282"/>
      <c r="AB715" s="282"/>
      <c r="AC715" s="282"/>
      <c r="AD715" s="282"/>
      <c r="AE715" s="282"/>
      <c r="AF715" s="282"/>
      <c r="AG715" s="282"/>
      <c r="AH715" s="278"/>
      <c r="AI715" s="278"/>
      <c r="AJ715" s="278"/>
      <c r="AK715" s="278"/>
      <c r="AL715" s="278"/>
      <c r="AM715" s="282"/>
      <c r="AN715" s="282"/>
      <c r="AO715" s="282"/>
      <c r="AP715" s="278"/>
      <c r="AQ715" s="278"/>
      <c r="AR715" s="278"/>
      <c r="AS715" s="340"/>
    </row>
    <row r="716" spans="1:45" s="223" customFormat="1" ht="15" x14ac:dyDescent="0.15">
      <c r="A716" s="302"/>
      <c r="B716" s="303"/>
      <c r="C716" s="303"/>
      <c r="D716" s="284" t="s">
        <v>24</v>
      </c>
      <c r="E716" s="286" t="s">
        <v>25</v>
      </c>
      <c r="F716" s="467"/>
      <c r="G716" s="429"/>
      <c r="H716" s="452"/>
      <c r="I716" s="286"/>
      <c r="J716" s="304"/>
      <c r="K716" s="286"/>
      <c r="L716" s="288"/>
      <c r="M716" s="288"/>
      <c r="N716" s="288"/>
      <c r="O716" s="289"/>
      <c r="P716" s="286"/>
      <c r="Q716" s="290"/>
      <c r="R716" s="290"/>
      <c r="S716" s="290"/>
      <c r="T716" s="290"/>
      <c r="U716" s="290"/>
      <c r="V716" s="285"/>
      <c r="W716" s="292"/>
      <c r="X716" s="293"/>
      <c r="Y716" s="305"/>
      <c r="Z716" s="305"/>
      <c r="AA716" s="282"/>
      <c r="AB716" s="282"/>
      <c r="AC716" s="282"/>
      <c r="AD716" s="282"/>
      <c r="AE716" s="282"/>
      <c r="AF716" s="282"/>
      <c r="AG716" s="282"/>
      <c r="AH716" s="278"/>
      <c r="AI716" s="278"/>
      <c r="AJ716" s="278"/>
      <c r="AK716" s="278"/>
      <c r="AL716" s="278"/>
      <c r="AM716" s="282"/>
      <c r="AN716" s="282"/>
      <c r="AO716" s="282"/>
      <c r="AP716" s="278"/>
      <c r="AQ716" s="278"/>
      <c r="AR716" s="278"/>
      <c r="AS716" s="246"/>
    </row>
    <row r="717" spans="1:45" s="223" customFormat="1" ht="52" x14ac:dyDescent="0.15">
      <c r="A717" s="302"/>
      <c r="B717" s="303"/>
      <c r="C717" s="303"/>
      <c r="D717" s="284" t="s">
        <v>24</v>
      </c>
      <c r="E717" s="286" t="s">
        <v>16</v>
      </c>
      <c r="F717" s="467" t="s">
        <v>739</v>
      </c>
      <c r="G717" s="429" t="s">
        <v>1034</v>
      </c>
      <c r="H717" s="452" t="s">
        <v>1035</v>
      </c>
      <c r="I717" s="286"/>
      <c r="J717" s="315"/>
      <c r="K717" s="286"/>
      <c r="L717" s="288"/>
      <c r="M717" s="288"/>
      <c r="N717" s="288"/>
      <c r="O717" s="289"/>
      <c r="P717" s="286"/>
      <c r="Q717" s="290"/>
      <c r="R717" s="290"/>
      <c r="S717" s="290"/>
      <c r="T717" s="290"/>
      <c r="U717" s="290"/>
      <c r="V717" s="285"/>
      <c r="W717" s="292"/>
      <c r="X717" s="293"/>
      <c r="Y717" s="305"/>
      <c r="Z717" s="305"/>
      <c r="AA717" s="282"/>
      <c r="AB717" s="282"/>
      <c r="AC717" s="282"/>
      <c r="AD717" s="282"/>
      <c r="AE717" s="282"/>
      <c r="AF717" s="282"/>
      <c r="AG717" s="282"/>
      <c r="AH717" s="278"/>
      <c r="AI717" s="278"/>
      <c r="AJ717" s="278"/>
      <c r="AK717" s="278"/>
      <c r="AL717" s="278"/>
      <c r="AM717" s="282"/>
      <c r="AN717" s="282"/>
      <c r="AO717" s="282"/>
      <c r="AP717" s="278"/>
      <c r="AQ717" s="278"/>
      <c r="AR717" s="278"/>
      <c r="AS717" s="246"/>
    </row>
    <row r="718" spans="1:45" s="223" customFormat="1" x14ac:dyDescent="0.15">
      <c r="A718" s="302"/>
      <c r="B718" s="303"/>
      <c r="C718" s="303"/>
      <c r="D718" s="284" t="s">
        <v>24</v>
      </c>
      <c r="E718" s="286" t="s">
        <v>553</v>
      </c>
      <c r="F718" s="467"/>
      <c r="G718" s="431"/>
      <c r="H718" s="455"/>
      <c r="I718" s="286"/>
      <c r="J718" s="315"/>
      <c r="K718" s="286"/>
      <c r="L718" s="288"/>
      <c r="M718" s="288"/>
      <c r="N718" s="288"/>
      <c r="O718" s="289"/>
      <c r="P718" s="286"/>
      <c r="Q718" s="290"/>
      <c r="R718" s="290"/>
      <c r="S718" s="290"/>
      <c r="T718" s="290"/>
      <c r="U718" s="290"/>
      <c r="V718" s="285"/>
      <c r="W718" s="292"/>
      <c r="X718" s="293"/>
      <c r="Y718" s="305"/>
      <c r="Z718" s="305"/>
      <c r="AA718" s="282"/>
      <c r="AB718" s="282"/>
      <c r="AC718" s="282"/>
      <c r="AD718" s="282"/>
      <c r="AE718" s="282"/>
      <c r="AF718" s="282"/>
      <c r="AG718" s="282"/>
      <c r="AH718" s="278"/>
      <c r="AI718" s="278"/>
      <c r="AJ718" s="278"/>
      <c r="AK718" s="278"/>
      <c r="AL718" s="278"/>
      <c r="AM718" s="282"/>
      <c r="AN718" s="282"/>
      <c r="AO718" s="282"/>
      <c r="AP718" s="278"/>
      <c r="AQ718" s="278"/>
      <c r="AR718" s="278"/>
      <c r="AS718" s="246"/>
    </row>
    <row r="719" spans="1:45" s="223" customFormat="1" x14ac:dyDescent="0.15">
      <c r="A719" s="283"/>
      <c r="B719" s="283"/>
      <c r="C719" s="283"/>
      <c r="D719" s="284" t="s">
        <v>23</v>
      </c>
      <c r="E719" s="285" t="s">
        <v>25</v>
      </c>
      <c r="F719" s="467"/>
      <c r="G719" s="431"/>
      <c r="H719" s="455"/>
      <c r="I719" s="316"/>
      <c r="J719" s="315"/>
      <c r="K719" s="316"/>
      <c r="L719" s="316"/>
      <c r="M719" s="316"/>
      <c r="N719" s="316"/>
      <c r="O719" s="317"/>
      <c r="P719" s="316"/>
      <c r="Q719" s="290"/>
      <c r="R719" s="290"/>
      <c r="S719" s="290"/>
      <c r="T719" s="290"/>
      <c r="U719" s="290"/>
      <c r="V719" s="291"/>
      <c r="W719" s="292"/>
      <c r="X719" s="293"/>
      <c r="Y719" s="305"/>
      <c r="Z719" s="305"/>
      <c r="AA719" s="282"/>
      <c r="AB719" s="282"/>
      <c r="AC719" s="282"/>
      <c r="AD719" s="282"/>
      <c r="AE719" s="282"/>
      <c r="AF719" s="282"/>
      <c r="AG719" s="282"/>
      <c r="AH719" s="278"/>
      <c r="AI719" s="278"/>
      <c r="AJ719" s="278"/>
      <c r="AK719" s="278"/>
      <c r="AL719" s="278"/>
      <c r="AM719" s="282"/>
      <c r="AN719" s="282"/>
      <c r="AO719" s="282"/>
      <c r="AP719" s="278"/>
      <c r="AQ719" s="278"/>
      <c r="AR719" s="278"/>
      <c r="AS719" s="246"/>
    </row>
    <row r="720" spans="1:45" s="223" customFormat="1" x14ac:dyDescent="0.15">
      <c r="A720" s="302"/>
      <c r="B720" s="303"/>
      <c r="C720" s="303"/>
      <c r="D720" s="284" t="s">
        <v>23</v>
      </c>
      <c r="E720" s="285" t="s">
        <v>16</v>
      </c>
      <c r="F720" s="467"/>
      <c r="G720" s="431"/>
      <c r="H720" s="455"/>
      <c r="I720" s="316"/>
      <c r="J720" s="315"/>
      <c r="K720" s="316"/>
      <c r="L720" s="316"/>
      <c r="M720" s="316"/>
      <c r="N720" s="316"/>
      <c r="O720" s="289"/>
      <c r="P720" s="316"/>
      <c r="Q720" s="290"/>
      <c r="R720" s="290"/>
      <c r="S720" s="290"/>
      <c r="T720" s="290"/>
      <c r="U720" s="290"/>
      <c r="V720" s="291"/>
      <c r="W720" s="292"/>
      <c r="X720" s="293"/>
      <c r="Y720" s="305"/>
      <c r="Z720" s="305"/>
      <c r="AA720" s="282"/>
      <c r="AB720" s="282"/>
      <c r="AC720" s="282"/>
      <c r="AD720" s="282"/>
      <c r="AE720" s="282"/>
      <c r="AF720" s="282"/>
      <c r="AG720" s="282"/>
      <c r="AH720" s="278"/>
      <c r="AI720" s="278"/>
      <c r="AJ720" s="278"/>
      <c r="AK720" s="278"/>
      <c r="AL720" s="278"/>
      <c r="AM720" s="282"/>
      <c r="AN720" s="282"/>
      <c r="AO720" s="282"/>
      <c r="AP720" s="278"/>
      <c r="AQ720" s="278"/>
      <c r="AR720" s="278"/>
      <c r="AS720" s="246"/>
    </row>
    <row r="721" spans="1:45" s="223" customFormat="1" x14ac:dyDescent="0.15">
      <c r="A721" s="302"/>
      <c r="B721" s="303"/>
      <c r="C721" s="303"/>
      <c r="D721" s="284" t="s">
        <v>23</v>
      </c>
      <c r="E721" s="286" t="s">
        <v>553</v>
      </c>
      <c r="F721" s="467"/>
      <c r="G721" s="431"/>
      <c r="H721" s="455"/>
      <c r="I721" s="316"/>
      <c r="J721" s="315"/>
      <c r="K721" s="316"/>
      <c r="L721" s="316"/>
      <c r="M721" s="316"/>
      <c r="N721" s="316"/>
      <c r="O721" s="289"/>
      <c r="P721" s="316"/>
      <c r="Q721" s="290"/>
      <c r="R721" s="290"/>
      <c r="S721" s="290"/>
      <c r="T721" s="290"/>
      <c r="U721" s="290"/>
      <c r="V721" s="291"/>
      <c r="W721" s="292"/>
      <c r="X721" s="293"/>
      <c r="Y721" s="305"/>
      <c r="Z721" s="305"/>
      <c r="AA721" s="282"/>
      <c r="AB721" s="282"/>
      <c r="AC721" s="282"/>
      <c r="AD721" s="282"/>
      <c r="AE721" s="282"/>
      <c r="AF721" s="282"/>
      <c r="AG721" s="282"/>
      <c r="AH721" s="278"/>
      <c r="AI721" s="278"/>
      <c r="AJ721" s="278"/>
      <c r="AK721" s="278"/>
      <c r="AL721" s="278"/>
      <c r="AM721" s="282"/>
      <c r="AN721" s="282"/>
      <c r="AO721" s="282"/>
      <c r="AP721" s="278"/>
      <c r="AQ721" s="278"/>
      <c r="AR721" s="278"/>
      <c r="AS721" s="246"/>
    </row>
    <row r="722" spans="1:45" s="223" customFormat="1" x14ac:dyDescent="0.15">
      <c r="A722" s="302"/>
      <c r="B722" s="303"/>
      <c r="C722" s="303"/>
      <c r="D722" s="284" t="s">
        <v>23</v>
      </c>
      <c r="E722" s="286" t="s">
        <v>553</v>
      </c>
      <c r="F722" s="467"/>
      <c r="G722" s="431"/>
      <c r="H722" s="455"/>
      <c r="I722" s="316"/>
      <c r="J722" s="315"/>
      <c r="K722" s="316"/>
      <c r="L722" s="316"/>
      <c r="M722" s="316"/>
      <c r="N722" s="316"/>
      <c r="O722" s="289"/>
      <c r="P722" s="316"/>
      <c r="Q722" s="290"/>
      <c r="R722" s="290"/>
      <c r="S722" s="290"/>
      <c r="T722" s="290"/>
      <c r="U722" s="290"/>
      <c r="V722" s="291"/>
      <c r="W722" s="292"/>
      <c r="X722" s="293"/>
      <c r="Y722" s="305"/>
      <c r="Z722" s="305"/>
      <c r="AA722" s="282"/>
      <c r="AB722" s="282"/>
      <c r="AC722" s="282"/>
      <c r="AD722" s="282"/>
      <c r="AE722" s="282"/>
      <c r="AF722" s="282"/>
      <c r="AG722" s="282"/>
      <c r="AH722" s="278"/>
      <c r="AI722" s="278"/>
      <c r="AJ722" s="278"/>
      <c r="AK722" s="278"/>
      <c r="AL722" s="278"/>
      <c r="AM722" s="282"/>
      <c r="AN722" s="282"/>
      <c r="AO722" s="282"/>
      <c r="AP722" s="278"/>
      <c r="AQ722" s="278"/>
      <c r="AR722" s="278"/>
      <c r="AS722" s="246"/>
    </row>
    <row r="723" spans="1:45" s="223" customFormat="1" ht="14" thickBot="1" x14ac:dyDescent="0.2">
      <c r="A723" s="318"/>
      <c r="B723" s="319"/>
      <c r="C723" s="319"/>
      <c r="D723" s="320" t="s">
        <v>23</v>
      </c>
      <c r="E723" s="321" t="s">
        <v>553</v>
      </c>
      <c r="F723" s="468"/>
      <c r="G723" s="432"/>
      <c r="H723" s="456"/>
      <c r="I723" s="323"/>
      <c r="J723" s="323"/>
      <c r="K723" s="323"/>
      <c r="L723" s="323"/>
      <c r="M723" s="323"/>
      <c r="N723" s="323"/>
      <c r="O723" s="322"/>
      <c r="P723" s="323"/>
      <c r="Q723" s="324"/>
      <c r="R723" s="324"/>
      <c r="S723" s="324"/>
      <c r="T723" s="324"/>
      <c r="U723" s="324"/>
      <c r="V723" s="325"/>
      <c r="W723" s="326"/>
      <c r="X723" s="327"/>
      <c r="Y723" s="305"/>
      <c r="Z723" s="305"/>
      <c r="AA723" s="282"/>
      <c r="AB723" s="282"/>
      <c r="AC723" s="282"/>
      <c r="AD723" s="282"/>
      <c r="AE723" s="282"/>
      <c r="AF723" s="282"/>
      <c r="AG723" s="282"/>
      <c r="AH723" s="278"/>
      <c r="AI723" s="278"/>
      <c r="AJ723" s="278"/>
      <c r="AK723" s="278"/>
      <c r="AL723" s="278"/>
      <c r="AM723" s="282"/>
      <c r="AN723" s="282"/>
      <c r="AO723" s="282"/>
      <c r="AP723" s="278"/>
      <c r="AQ723" s="278"/>
      <c r="AR723" s="278"/>
      <c r="AS723" s="246"/>
    </row>
    <row r="724" spans="1:45" s="343" customFormat="1" ht="248" thickBot="1" x14ac:dyDescent="0.2">
      <c r="A724" s="283" t="s">
        <v>701</v>
      </c>
      <c r="B724" s="283" t="s">
        <v>546</v>
      </c>
      <c r="C724" s="283" t="s">
        <v>301</v>
      </c>
      <c r="D724" s="284" t="s">
        <v>24</v>
      </c>
      <c r="E724" s="285" t="s">
        <v>25</v>
      </c>
      <c r="F724" s="467"/>
      <c r="G724" s="441"/>
      <c r="H724" s="460"/>
      <c r="I724" s="286"/>
      <c r="J724" s="287"/>
      <c r="K724" s="286"/>
      <c r="L724" s="288"/>
      <c r="M724" s="288"/>
      <c r="N724" s="288"/>
      <c r="O724" s="289"/>
      <c r="P724" s="286"/>
      <c r="Q724" s="290"/>
      <c r="R724" s="290"/>
      <c r="S724" s="290"/>
      <c r="T724" s="290"/>
      <c r="U724" s="290"/>
      <c r="V724" s="291"/>
      <c r="W724" s="292"/>
      <c r="X724" s="293"/>
      <c r="Y724" s="305"/>
      <c r="Z724" s="305"/>
      <c r="AA724" s="282"/>
      <c r="AB724" s="282"/>
      <c r="AC724" s="282"/>
      <c r="AD724" s="282"/>
      <c r="AE724" s="282"/>
      <c r="AF724" s="282"/>
      <c r="AG724" s="282"/>
      <c r="AH724" s="278"/>
      <c r="AI724" s="278"/>
      <c r="AJ724" s="278"/>
      <c r="AK724" s="278"/>
      <c r="AL724" s="278"/>
      <c r="AM724" s="282"/>
      <c r="AN724" s="282"/>
      <c r="AO724" s="282"/>
      <c r="AP724" s="278"/>
      <c r="AQ724" s="278"/>
      <c r="AR724" s="278"/>
      <c r="AS724" s="342"/>
    </row>
    <row r="725" spans="1:45" s="341" customFormat="1" ht="65" x14ac:dyDescent="0.15">
      <c r="A725" s="302"/>
      <c r="B725" s="303"/>
      <c r="C725" s="303"/>
      <c r="D725" s="284" t="s">
        <v>24</v>
      </c>
      <c r="E725" s="285" t="s">
        <v>16</v>
      </c>
      <c r="F725" s="467" t="s">
        <v>739</v>
      </c>
      <c r="G725" s="429" t="s">
        <v>1032</v>
      </c>
      <c r="H725" s="452" t="s">
        <v>1031</v>
      </c>
      <c r="I725" s="286"/>
      <c r="J725" s="304"/>
      <c r="K725" s="286"/>
      <c r="L725" s="288"/>
      <c r="M725" s="288"/>
      <c r="N725" s="288"/>
      <c r="O725" s="289"/>
      <c r="P725" s="286"/>
      <c r="Q725" s="290"/>
      <c r="R725" s="290"/>
      <c r="S725" s="290"/>
      <c r="T725" s="290"/>
      <c r="U725" s="290"/>
      <c r="V725" s="291"/>
      <c r="W725" s="292"/>
      <c r="X725" s="293"/>
      <c r="Y725" s="305"/>
      <c r="Z725" s="305"/>
      <c r="AA725" s="282"/>
      <c r="AB725" s="282"/>
      <c r="AC725" s="282"/>
      <c r="AD725" s="282"/>
      <c r="AE725" s="282"/>
      <c r="AF725" s="282"/>
      <c r="AG725" s="282"/>
      <c r="AH725" s="278"/>
      <c r="AI725" s="278"/>
      <c r="AJ725" s="278"/>
      <c r="AK725" s="278"/>
      <c r="AL725" s="278"/>
      <c r="AM725" s="282"/>
      <c r="AN725" s="282"/>
      <c r="AO725" s="282"/>
      <c r="AP725" s="278"/>
      <c r="AQ725" s="278"/>
      <c r="AR725" s="278"/>
      <c r="AS725" s="340"/>
    </row>
    <row r="726" spans="1:45" s="223" customFormat="1" ht="15" x14ac:dyDescent="0.15">
      <c r="A726" s="302"/>
      <c r="B726" s="303"/>
      <c r="C726" s="303"/>
      <c r="D726" s="284" t="s">
        <v>24</v>
      </c>
      <c r="E726" s="286" t="s">
        <v>25</v>
      </c>
      <c r="F726" s="467"/>
      <c r="G726" s="429"/>
      <c r="H726" s="452"/>
      <c r="I726" s="286"/>
      <c r="J726" s="304"/>
      <c r="K726" s="286"/>
      <c r="L726" s="288"/>
      <c r="M726" s="288"/>
      <c r="N726" s="288"/>
      <c r="O726" s="289"/>
      <c r="P726" s="286"/>
      <c r="Q726" s="290"/>
      <c r="R726" s="290"/>
      <c r="S726" s="290"/>
      <c r="T726" s="290"/>
      <c r="U726" s="290"/>
      <c r="V726" s="285"/>
      <c r="W726" s="292"/>
      <c r="X726" s="293"/>
      <c r="Y726" s="305"/>
      <c r="Z726" s="305"/>
      <c r="AA726" s="282"/>
      <c r="AB726" s="282"/>
      <c r="AC726" s="282"/>
      <c r="AD726" s="282"/>
      <c r="AE726" s="282"/>
      <c r="AF726" s="282"/>
      <c r="AG726" s="282"/>
      <c r="AH726" s="278"/>
      <c r="AI726" s="278"/>
      <c r="AJ726" s="278"/>
      <c r="AK726" s="278"/>
      <c r="AL726" s="278"/>
      <c r="AM726" s="282"/>
      <c r="AN726" s="282"/>
      <c r="AO726" s="282"/>
      <c r="AP726" s="278"/>
      <c r="AQ726" s="278"/>
      <c r="AR726" s="278"/>
      <c r="AS726" s="246"/>
    </row>
    <row r="727" spans="1:45" s="223" customFormat="1" ht="65" x14ac:dyDescent="0.15">
      <c r="A727" s="302"/>
      <c r="B727" s="303"/>
      <c r="C727" s="303"/>
      <c r="D727" s="284" t="s">
        <v>24</v>
      </c>
      <c r="E727" s="286" t="s">
        <v>16</v>
      </c>
      <c r="F727" s="467" t="s">
        <v>739</v>
      </c>
      <c r="G727" s="429" t="s">
        <v>1032</v>
      </c>
      <c r="H727" s="452" t="s">
        <v>1033</v>
      </c>
      <c r="I727" s="286"/>
      <c r="J727" s="315"/>
      <c r="K727" s="286"/>
      <c r="L727" s="288"/>
      <c r="M727" s="288"/>
      <c r="N727" s="288"/>
      <c r="O727" s="289"/>
      <c r="P727" s="286"/>
      <c r="Q727" s="290"/>
      <c r="R727" s="290"/>
      <c r="S727" s="290"/>
      <c r="T727" s="290"/>
      <c r="U727" s="290"/>
      <c r="V727" s="285"/>
      <c r="W727" s="292"/>
      <c r="X727" s="293"/>
      <c r="Y727" s="305"/>
      <c r="Z727" s="305"/>
      <c r="AA727" s="282"/>
      <c r="AB727" s="282"/>
      <c r="AC727" s="282"/>
      <c r="AD727" s="282"/>
      <c r="AE727" s="282"/>
      <c r="AF727" s="282"/>
      <c r="AG727" s="282"/>
      <c r="AH727" s="278"/>
      <c r="AI727" s="278"/>
      <c r="AJ727" s="278"/>
      <c r="AK727" s="278"/>
      <c r="AL727" s="278"/>
      <c r="AM727" s="282"/>
      <c r="AN727" s="282"/>
      <c r="AO727" s="282"/>
      <c r="AP727" s="278"/>
      <c r="AQ727" s="278"/>
      <c r="AR727" s="278"/>
      <c r="AS727" s="246"/>
    </row>
    <row r="728" spans="1:45" s="223" customFormat="1" x14ac:dyDescent="0.15">
      <c r="A728" s="302"/>
      <c r="B728" s="303"/>
      <c r="C728" s="303"/>
      <c r="D728" s="284" t="s">
        <v>24</v>
      </c>
      <c r="E728" s="286" t="s">
        <v>553</v>
      </c>
      <c r="F728" s="467"/>
      <c r="G728" s="431"/>
      <c r="H728" s="455"/>
      <c r="I728" s="286"/>
      <c r="J728" s="315"/>
      <c r="K728" s="286"/>
      <c r="L728" s="288"/>
      <c r="M728" s="288"/>
      <c r="N728" s="288"/>
      <c r="O728" s="289"/>
      <c r="P728" s="286"/>
      <c r="Q728" s="290"/>
      <c r="R728" s="290"/>
      <c r="S728" s="290"/>
      <c r="T728" s="290"/>
      <c r="U728" s="290"/>
      <c r="V728" s="285"/>
      <c r="W728" s="292"/>
      <c r="X728" s="293"/>
      <c r="Y728" s="305"/>
      <c r="Z728" s="305"/>
      <c r="AA728" s="282"/>
      <c r="AB728" s="282"/>
      <c r="AC728" s="282"/>
      <c r="AD728" s="282"/>
      <c r="AE728" s="282"/>
      <c r="AF728" s="282"/>
      <c r="AG728" s="282"/>
      <c r="AH728" s="278"/>
      <c r="AI728" s="278"/>
      <c r="AJ728" s="278"/>
      <c r="AK728" s="278"/>
      <c r="AL728" s="278"/>
      <c r="AM728" s="282"/>
      <c r="AN728" s="282"/>
      <c r="AO728" s="282"/>
      <c r="AP728" s="278"/>
      <c r="AQ728" s="278"/>
      <c r="AR728" s="278"/>
      <c r="AS728" s="246"/>
    </row>
    <row r="729" spans="1:45" s="223" customFormat="1" x14ac:dyDescent="0.15">
      <c r="A729" s="283"/>
      <c r="B729" s="283"/>
      <c r="C729" s="283"/>
      <c r="D729" s="284" t="s">
        <v>23</v>
      </c>
      <c r="E729" s="285" t="s">
        <v>25</v>
      </c>
      <c r="F729" s="467"/>
      <c r="G729" s="431"/>
      <c r="H729" s="455"/>
      <c r="I729" s="316"/>
      <c r="J729" s="315"/>
      <c r="K729" s="316"/>
      <c r="L729" s="316"/>
      <c r="M729" s="316"/>
      <c r="N729" s="316"/>
      <c r="O729" s="317"/>
      <c r="P729" s="316"/>
      <c r="Q729" s="290"/>
      <c r="R729" s="290"/>
      <c r="S729" s="290"/>
      <c r="T729" s="290"/>
      <c r="U729" s="290"/>
      <c r="V729" s="291"/>
      <c r="W729" s="292"/>
      <c r="X729" s="293"/>
      <c r="Y729" s="305"/>
      <c r="Z729" s="305"/>
      <c r="AA729" s="282"/>
      <c r="AB729" s="282"/>
      <c r="AC729" s="282"/>
      <c r="AD729" s="282"/>
      <c r="AE729" s="282"/>
      <c r="AF729" s="282"/>
      <c r="AG729" s="282"/>
      <c r="AH729" s="278"/>
      <c r="AI729" s="278"/>
      <c r="AJ729" s="278"/>
      <c r="AK729" s="278"/>
      <c r="AL729" s="278"/>
      <c r="AM729" s="282"/>
      <c r="AN729" s="282"/>
      <c r="AO729" s="282"/>
      <c r="AP729" s="278"/>
      <c r="AQ729" s="278"/>
      <c r="AR729" s="278"/>
      <c r="AS729" s="246"/>
    </row>
    <row r="730" spans="1:45" s="223" customFormat="1" x14ac:dyDescent="0.15">
      <c r="A730" s="302"/>
      <c r="B730" s="303"/>
      <c r="C730" s="303"/>
      <c r="D730" s="284" t="s">
        <v>23</v>
      </c>
      <c r="E730" s="285" t="s">
        <v>16</v>
      </c>
      <c r="F730" s="467"/>
      <c r="G730" s="431"/>
      <c r="H730" s="455"/>
      <c r="I730" s="316"/>
      <c r="J730" s="315"/>
      <c r="K730" s="316"/>
      <c r="L730" s="316"/>
      <c r="M730" s="316"/>
      <c r="N730" s="316"/>
      <c r="O730" s="289"/>
      <c r="P730" s="316"/>
      <c r="Q730" s="290"/>
      <c r="R730" s="290"/>
      <c r="S730" s="290"/>
      <c r="T730" s="290"/>
      <c r="U730" s="290"/>
      <c r="V730" s="291"/>
      <c r="W730" s="292"/>
      <c r="X730" s="293"/>
      <c r="Y730" s="305"/>
      <c r="Z730" s="305"/>
      <c r="AA730" s="282"/>
      <c r="AB730" s="282"/>
      <c r="AC730" s="282"/>
      <c r="AD730" s="282"/>
      <c r="AE730" s="282"/>
      <c r="AF730" s="282"/>
      <c r="AG730" s="282"/>
      <c r="AH730" s="278"/>
      <c r="AI730" s="278"/>
      <c r="AJ730" s="278"/>
      <c r="AK730" s="278"/>
      <c r="AL730" s="278"/>
      <c r="AM730" s="282"/>
      <c r="AN730" s="282"/>
      <c r="AO730" s="282"/>
      <c r="AP730" s="278"/>
      <c r="AQ730" s="278"/>
      <c r="AR730" s="278"/>
      <c r="AS730" s="246"/>
    </row>
    <row r="731" spans="1:45" s="223" customFormat="1" x14ac:dyDescent="0.15">
      <c r="A731" s="302"/>
      <c r="B731" s="303"/>
      <c r="C731" s="303"/>
      <c r="D731" s="284" t="s">
        <v>23</v>
      </c>
      <c r="E731" s="286" t="s">
        <v>553</v>
      </c>
      <c r="F731" s="467"/>
      <c r="G731" s="431"/>
      <c r="H731" s="455"/>
      <c r="I731" s="316"/>
      <c r="J731" s="315"/>
      <c r="K731" s="316"/>
      <c r="L731" s="316"/>
      <c r="M731" s="316"/>
      <c r="N731" s="316"/>
      <c r="O731" s="289"/>
      <c r="P731" s="316"/>
      <c r="Q731" s="290"/>
      <c r="R731" s="290"/>
      <c r="S731" s="290"/>
      <c r="T731" s="290"/>
      <c r="U731" s="290"/>
      <c r="V731" s="291"/>
      <c r="W731" s="292"/>
      <c r="X731" s="293"/>
      <c r="Y731" s="305"/>
      <c r="Z731" s="305"/>
      <c r="AA731" s="282"/>
      <c r="AB731" s="282"/>
      <c r="AC731" s="282"/>
      <c r="AD731" s="282"/>
      <c r="AE731" s="282"/>
      <c r="AF731" s="282"/>
      <c r="AG731" s="282"/>
      <c r="AH731" s="278"/>
      <c r="AI731" s="278"/>
      <c r="AJ731" s="278"/>
      <c r="AK731" s="278"/>
      <c r="AL731" s="278"/>
      <c r="AM731" s="282"/>
      <c r="AN731" s="282"/>
      <c r="AO731" s="282"/>
      <c r="AP731" s="278"/>
      <c r="AQ731" s="278"/>
      <c r="AR731" s="278"/>
      <c r="AS731" s="246"/>
    </row>
    <row r="732" spans="1:45" s="223" customFormat="1" x14ac:dyDescent="0.15">
      <c r="A732" s="302"/>
      <c r="B732" s="303"/>
      <c r="C732" s="303"/>
      <c r="D732" s="284" t="s">
        <v>23</v>
      </c>
      <c r="E732" s="286" t="s">
        <v>553</v>
      </c>
      <c r="F732" s="467"/>
      <c r="G732" s="431"/>
      <c r="H732" s="455"/>
      <c r="I732" s="316"/>
      <c r="J732" s="315"/>
      <c r="K732" s="316"/>
      <c r="L732" s="316"/>
      <c r="M732" s="316"/>
      <c r="N732" s="316"/>
      <c r="O732" s="289"/>
      <c r="P732" s="316"/>
      <c r="Q732" s="290"/>
      <c r="R732" s="290"/>
      <c r="S732" s="290"/>
      <c r="T732" s="290"/>
      <c r="U732" s="290"/>
      <c r="V732" s="291"/>
      <c r="W732" s="292"/>
      <c r="X732" s="293"/>
      <c r="Y732" s="305"/>
      <c r="Z732" s="305"/>
      <c r="AA732" s="282"/>
      <c r="AB732" s="282"/>
      <c r="AC732" s="282"/>
      <c r="AD732" s="282"/>
      <c r="AE732" s="282"/>
      <c r="AF732" s="282"/>
      <c r="AG732" s="282"/>
      <c r="AH732" s="278"/>
      <c r="AI732" s="278"/>
      <c r="AJ732" s="278"/>
      <c r="AK732" s="278"/>
      <c r="AL732" s="278"/>
      <c r="AM732" s="282"/>
      <c r="AN732" s="282"/>
      <c r="AO732" s="282"/>
      <c r="AP732" s="278"/>
      <c r="AQ732" s="278"/>
      <c r="AR732" s="278"/>
      <c r="AS732" s="246"/>
    </row>
    <row r="733" spans="1:45" s="223" customFormat="1" ht="14" thickBot="1" x14ac:dyDescent="0.2">
      <c r="A733" s="318"/>
      <c r="B733" s="319"/>
      <c r="C733" s="319"/>
      <c r="D733" s="320" t="s">
        <v>23</v>
      </c>
      <c r="E733" s="321" t="s">
        <v>553</v>
      </c>
      <c r="F733" s="468"/>
      <c r="G733" s="432"/>
      <c r="H733" s="456"/>
      <c r="I733" s="323"/>
      <c r="J733" s="323"/>
      <c r="K733" s="323"/>
      <c r="L733" s="323"/>
      <c r="M733" s="323"/>
      <c r="N733" s="323"/>
      <c r="O733" s="322"/>
      <c r="P733" s="323"/>
      <c r="Q733" s="324"/>
      <c r="R733" s="324"/>
      <c r="S733" s="324"/>
      <c r="T733" s="324"/>
      <c r="U733" s="324"/>
      <c r="V733" s="325"/>
      <c r="W733" s="326"/>
      <c r="X733" s="327"/>
      <c r="Y733" s="305"/>
      <c r="Z733" s="305"/>
      <c r="AA733" s="282"/>
      <c r="AB733" s="282"/>
      <c r="AC733" s="282"/>
      <c r="AD733" s="282"/>
      <c r="AE733" s="282"/>
      <c r="AF733" s="282"/>
      <c r="AG733" s="282"/>
      <c r="AH733" s="278"/>
      <c r="AI733" s="278"/>
      <c r="AJ733" s="278"/>
      <c r="AK733" s="278"/>
      <c r="AL733" s="278"/>
      <c r="AM733" s="282"/>
      <c r="AN733" s="282"/>
      <c r="AO733" s="282"/>
      <c r="AP733" s="278"/>
      <c r="AQ733" s="278"/>
      <c r="AR733" s="278"/>
      <c r="AS733" s="246"/>
    </row>
    <row r="734" spans="1:45" s="343" customFormat="1" ht="248" thickBot="1" x14ac:dyDescent="0.2">
      <c r="A734" s="283" t="s">
        <v>701</v>
      </c>
      <c r="B734" s="283" t="s">
        <v>546</v>
      </c>
      <c r="C734" s="283" t="s">
        <v>302</v>
      </c>
      <c r="D734" s="284" t="s">
        <v>24</v>
      </c>
      <c r="E734" s="285" t="s">
        <v>25</v>
      </c>
      <c r="F734" s="467"/>
      <c r="G734" s="429"/>
      <c r="H734" s="452" t="s">
        <v>954</v>
      </c>
      <c r="I734" s="286"/>
      <c r="J734" s="287"/>
      <c r="K734" s="286"/>
      <c r="L734" s="288"/>
      <c r="M734" s="288"/>
      <c r="N734" s="288"/>
      <c r="O734" s="289"/>
      <c r="P734" s="286"/>
      <c r="Q734" s="290"/>
      <c r="R734" s="290"/>
      <c r="S734" s="290"/>
      <c r="T734" s="290"/>
      <c r="U734" s="290"/>
      <c r="V734" s="291"/>
      <c r="W734" s="292"/>
      <c r="X734" s="293"/>
      <c r="Y734" s="305"/>
      <c r="Z734" s="305"/>
      <c r="AA734" s="282"/>
      <c r="AB734" s="282"/>
      <c r="AC734" s="282"/>
      <c r="AD734" s="282"/>
      <c r="AE734" s="282"/>
      <c r="AF734" s="282"/>
      <c r="AG734" s="282"/>
      <c r="AH734" s="278"/>
      <c r="AI734" s="278"/>
      <c r="AJ734" s="278"/>
      <c r="AK734" s="278"/>
      <c r="AL734" s="278"/>
      <c r="AM734" s="282"/>
      <c r="AN734" s="282"/>
      <c r="AO734" s="282"/>
      <c r="AP734" s="278"/>
      <c r="AQ734" s="278"/>
      <c r="AR734" s="278"/>
      <c r="AS734" s="342"/>
    </row>
    <row r="735" spans="1:45" s="341" customFormat="1" ht="15" x14ac:dyDescent="0.15">
      <c r="A735" s="302"/>
      <c r="B735" s="303"/>
      <c r="C735" s="303"/>
      <c r="D735" s="284" t="s">
        <v>24</v>
      </c>
      <c r="E735" s="285" t="s">
        <v>16</v>
      </c>
      <c r="F735" s="467"/>
      <c r="G735" s="429"/>
      <c r="H735" s="452"/>
      <c r="I735" s="286"/>
      <c r="J735" s="304"/>
      <c r="K735" s="286"/>
      <c r="L735" s="288"/>
      <c r="M735" s="288"/>
      <c r="N735" s="288"/>
      <c r="O735" s="289"/>
      <c r="P735" s="286"/>
      <c r="Q735" s="290"/>
      <c r="R735" s="290"/>
      <c r="S735" s="290"/>
      <c r="T735" s="290"/>
      <c r="U735" s="290"/>
      <c r="V735" s="291"/>
      <c r="W735" s="292"/>
      <c r="X735" s="293"/>
      <c r="Y735" s="305"/>
      <c r="Z735" s="305"/>
      <c r="AA735" s="282"/>
      <c r="AB735" s="282"/>
      <c r="AC735" s="282"/>
      <c r="AD735" s="282"/>
      <c r="AE735" s="282"/>
      <c r="AF735" s="282"/>
      <c r="AG735" s="282"/>
      <c r="AH735" s="278"/>
      <c r="AI735" s="278"/>
      <c r="AJ735" s="278"/>
      <c r="AK735" s="278"/>
      <c r="AL735" s="278"/>
      <c r="AM735" s="282"/>
      <c r="AN735" s="282"/>
      <c r="AO735" s="282"/>
      <c r="AP735" s="278"/>
      <c r="AQ735" s="278"/>
      <c r="AR735" s="278"/>
      <c r="AS735" s="340"/>
    </row>
    <row r="736" spans="1:45" s="223" customFormat="1" x14ac:dyDescent="0.15">
      <c r="A736" s="302"/>
      <c r="B736" s="303"/>
      <c r="C736" s="303"/>
      <c r="D736" s="284" t="s">
        <v>24</v>
      </c>
      <c r="E736" s="286" t="s">
        <v>553</v>
      </c>
      <c r="F736" s="467"/>
      <c r="G736" s="431"/>
      <c r="H736" s="455"/>
      <c r="I736" s="286"/>
      <c r="J736" s="304"/>
      <c r="K736" s="286"/>
      <c r="L736" s="288"/>
      <c r="M736" s="288"/>
      <c r="N736" s="288"/>
      <c r="O736" s="289"/>
      <c r="P736" s="286"/>
      <c r="Q736" s="290"/>
      <c r="R736" s="290"/>
      <c r="S736" s="290"/>
      <c r="T736" s="290"/>
      <c r="U736" s="290"/>
      <c r="V736" s="285"/>
      <c r="W736" s="292"/>
      <c r="X736" s="293"/>
      <c r="Y736" s="305"/>
      <c r="Z736" s="305"/>
      <c r="AA736" s="282"/>
      <c r="AB736" s="282"/>
      <c r="AC736" s="282"/>
      <c r="AD736" s="282"/>
      <c r="AE736" s="282"/>
      <c r="AF736" s="282"/>
      <c r="AG736" s="282"/>
      <c r="AH736" s="278"/>
      <c r="AI736" s="278"/>
      <c r="AJ736" s="278"/>
      <c r="AK736" s="278"/>
      <c r="AL736" s="278"/>
      <c r="AM736" s="282"/>
      <c r="AN736" s="282"/>
      <c r="AO736" s="282"/>
      <c r="AP736" s="278"/>
      <c r="AQ736" s="278"/>
      <c r="AR736" s="278"/>
      <c r="AS736" s="246"/>
    </row>
    <row r="737" spans="1:45" s="223" customFormat="1" x14ac:dyDescent="0.15">
      <c r="A737" s="302"/>
      <c r="B737" s="303"/>
      <c r="C737" s="303"/>
      <c r="D737" s="284" t="s">
        <v>24</v>
      </c>
      <c r="E737" s="286" t="s">
        <v>553</v>
      </c>
      <c r="F737" s="467"/>
      <c r="G737" s="431"/>
      <c r="H737" s="455"/>
      <c r="I737" s="286"/>
      <c r="J737" s="315"/>
      <c r="K737" s="286"/>
      <c r="L737" s="288"/>
      <c r="M737" s="288"/>
      <c r="N737" s="288"/>
      <c r="O737" s="289"/>
      <c r="P737" s="286"/>
      <c r="Q737" s="290"/>
      <c r="R737" s="290"/>
      <c r="S737" s="290"/>
      <c r="T737" s="290"/>
      <c r="U737" s="290"/>
      <c r="V737" s="285"/>
      <c r="W737" s="292"/>
      <c r="X737" s="293"/>
      <c r="Y737" s="305"/>
      <c r="Z737" s="305"/>
      <c r="AA737" s="282"/>
      <c r="AB737" s="282"/>
      <c r="AC737" s="282"/>
      <c r="AD737" s="282"/>
      <c r="AE737" s="282"/>
      <c r="AF737" s="282"/>
      <c r="AG737" s="282"/>
      <c r="AH737" s="278"/>
      <c r="AI737" s="278"/>
      <c r="AJ737" s="278"/>
      <c r="AK737" s="278"/>
      <c r="AL737" s="278"/>
      <c r="AM737" s="282"/>
      <c r="AN737" s="282"/>
      <c r="AO737" s="282"/>
      <c r="AP737" s="278"/>
      <c r="AQ737" s="278"/>
      <c r="AR737" s="278"/>
      <c r="AS737" s="246"/>
    </row>
    <row r="738" spans="1:45" s="223" customFormat="1" x14ac:dyDescent="0.15">
      <c r="A738" s="302"/>
      <c r="B738" s="303"/>
      <c r="C738" s="303"/>
      <c r="D738" s="284" t="s">
        <v>24</v>
      </c>
      <c r="E738" s="286" t="s">
        <v>553</v>
      </c>
      <c r="F738" s="467"/>
      <c r="G738" s="431"/>
      <c r="H738" s="455"/>
      <c r="I738" s="286"/>
      <c r="J738" s="315"/>
      <c r="K738" s="286"/>
      <c r="L738" s="288"/>
      <c r="M738" s="288"/>
      <c r="N738" s="288"/>
      <c r="O738" s="289"/>
      <c r="P738" s="286"/>
      <c r="Q738" s="290"/>
      <c r="R738" s="290"/>
      <c r="S738" s="290"/>
      <c r="T738" s="290"/>
      <c r="U738" s="290"/>
      <c r="V738" s="285"/>
      <c r="W738" s="292"/>
      <c r="X738" s="293"/>
      <c r="Y738" s="305"/>
      <c r="Z738" s="305"/>
      <c r="AA738" s="282"/>
      <c r="AB738" s="282"/>
      <c r="AC738" s="282"/>
      <c r="AD738" s="282"/>
      <c r="AE738" s="282"/>
      <c r="AF738" s="282"/>
      <c r="AG738" s="282"/>
      <c r="AH738" s="278"/>
      <c r="AI738" s="278"/>
      <c r="AJ738" s="278"/>
      <c r="AK738" s="278"/>
      <c r="AL738" s="278"/>
      <c r="AM738" s="282"/>
      <c r="AN738" s="282"/>
      <c r="AO738" s="282"/>
      <c r="AP738" s="278"/>
      <c r="AQ738" s="278"/>
      <c r="AR738" s="278"/>
      <c r="AS738" s="246"/>
    </row>
    <row r="739" spans="1:45" s="223" customFormat="1" x14ac:dyDescent="0.15">
      <c r="A739" s="283"/>
      <c r="B739" s="283"/>
      <c r="C739" s="283"/>
      <c r="D739" s="284" t="s">
        <v>23</v>
      </c>
      <c r="E739" s="285" t="s">
        <v>25</v>
      </c>
      <c r="F739" s="467"/>
      <c r="G739" s="431"/>
      <c r="H739" s="455"/>
      <c r="I739" s="316"/>
      <c r="J739" s="315"/>
      <c r="K739" s="316"/>
      <c r="L739" s="316"/>
      <c r="M739" s="316"/>
      <c r="N739" s="316"/>
      <c r="O739" s="317"/>
      <c r="P739" s="316"/>
      <c r="Q739" s="290"/>
      <c r="R739" s="290"/>
      <c r="S739" s="290"/>
      <c r="T739" s="290"/>
      <c r="U739" s="290"/>
      <c r="V739" s="291"/>
      <c r="W739" s="292"/>
      <c r="X739" s="293"/>
      <c r="Y739" s="305"/>
      <c r="Z739" s="305"/>
      <c r="AA739" s="282"/>
      <c r="AB739" s="282"/>
      <c r="AC739" s="282"/>
      <c r="AD739" s="282"/>
      <c r="AE739" s="282"/>
      <c r="AF739" s="282"/>
      <c r="AG739" s="282"/>
      <c r="AH739" s="278"/>
      <c r="AI739" s="278"/>
      <c r="AJ739" s="278"/>
      <c r="AK739" s="278"/>
      <c r="AL739" s="278"/>
      <c r="AM739" s="282"/>
      <c r="AN739" s="282"/>
      <c r="AO739" s="282"/>
      <c r="AP739" s="278"/>
      <c r="AQ739" s="278"/>
      <c r="AR739" s="278"/>
      <c r="AS739" s="246"/>
    </row>
    <row r="740" spans="1:45" s="223" customFormat="1" x14ac:dyDescent="0.15">
      <c r="A740" s="302"/>
      <c r="B740" s="303"/>
      <c r="C740" s="303"/>
      <c r="D740" s="284" t="s">
        <v>23</v>
      </c>
      <c r="E740" s="285" t="s">
        <v>16</v>
      </c>
      <c r="F740" s="467"/>
      <c r="G740" s="431"/>
      <c r="H740" s="455"/>
      <c r="I740" s="316"/>
      <c r="J740" s="315"/>
      <c r="K740" s="316"/>
      <c r="L740" s="316"/>
      <c r="M740" s="316"/>
      <c r="N740" s="316"/>
      <c r="O740" s="289"/>
      <c r="P740" s="316"/>
      <c r="Q740" s="290"/>
      <c r="R740" s="290"/>
      <c r="S740" s="290"/>
      <c r="T740" s="290"/>
      <c r="U740" s="290"/>
      <c r="V740" s="291"/>
      <c r="W740" s="292"/>
      <c r="X740" s="293"/>
      <c r="Y740" s="305"/>
      <c r="Z740" s="305"/>
      <c r="AA740" s="282"/>
      <c r="AB740" s="282"/>
      <c r="AC740" s="282"/>
      <c r="AD740" s="282"/>
      <c r="AE740" s="282"/>
      <c r="AF740" s="282"/>
      <c r="AG740" s="282"/>
      <c r="AH740" s="278"/>
      <c r="AI740" s="278"/>
      <c r="AJ740" s="278"/>
      <c r="AK740" s="278"/>
      <c r="AL740" s="278"/>
      <c r="AM740" s="282"/>
      <c r="AN740" s="282"/>
      <c r="AO740" s="282"/>
      <c r="AP740" s="278"/>
      <c r="AQ740" s="278"/>
      <c r="AR740" s="278"/>
      <c r="AS740" s="246"/>
    </row>
    <row r="741" spans="1:45" s="223" customFormat="1" x14ac:dyDescent="0.15">
      <c r="A741" s="302"/>
      <c r="B741" s="303"/>
      <c r="C741" s="303"/>
      <c r="D741" s="284" t="s">
        <v>23</v>
      </c>
      <c r="E741" s="286" t="s">
        <v>553</v>
      </c>
      <c r="F741" s="467"/>
      <c r="G741" s="431"/>
      <c r="H741" s="455"/>
      <c r="I741" s="316"/>
      <c r="J741" s="315"/>
      <c r="K741" s="316"/>
      <c r="L741" s="316"/>
      <c r="M741" s="316"/>
      <c r="N741" s="316"/>
      <c r="O741" s="289"/>
      <c r="P741" s="316"/>
      <c r="Q741" s="290"/>
      <c r="R741" s="290"/>
      <c r="S741" s="290"/>
      <c r="T741" s="290"/>
      <c r="U741" s="290"/>
      <c r="V741" s="291"/>
      <c r="W741" s="292"/>
      <c r="X741" s="293"/>
      <c r="Y741" s="305"/>
      <c r="Z741" s="305"/>
      <c r="AA741" s="282"/>
      <c r="AB741" s="282"/>
      <c r="AC741" s="282"/>
      <c r="AD741" s="282"/>
      <c r="AE741" s="282"/>
      <c r="AF741" s="282"/>
      <c r="AG741" s="282"/>
      <c r="AH741" s="278"/>
      <c r="AI741" s="278"/>
      <c r="AJ741" s="278"/>
      <c r="AK741" s="278"/>
      <c r="AL741" s="278"/>
      <c r="AM741" s="282"/>
      <c r="AN741" s="282"/>
      <c r="AO741" s="282"/>
      <c r="AP741" s="278"/>
      <c r="AQ741" s="278"/>
      <c r="AR741" s="278"/>
      <c r="AS741" s="246"/>
    </row>
    <row r="742" spans="1:45" s="223" customFormat="1" x14ac:dyDescent="0.15">
      <c r="A742" s="302"/>
      <c r="B742" s="303"/>
      <c r="C742" s="303"/>
      <c r="D742" s="284" t="s">
        <v>23</v>
      </c>
      <c r="E742" s="286" t="s">
        <v>553</v>
      </c>
      <c r="F742" s="467"/>
      <c r="G742" s="431"/>
      <c r="H742" s="455"/>
      <c r="I742" s="316"/>
      <c r="J742" s="315"/>
      <c r="K742" s="316"/>
      <c r="L742" s="316"/>
      <c r="M742" s="316"/>
      <c r="N742" s="316"/>
      <c r="O742" s="289"/>
      <c r="P742" s="316"/>
      <c r="Q742" s="290"/>
      <c r="R742" s="290"/>
      <c r="S742" s="290"/>
      <c r="T742" s="290"/>
      <c r="U742" s="290"/>
      <c r="V742" s="291"/>
      <c r="W742" s="292"/>
      <c r="X742" s="293"/>
      <c r="Y742" s="305"/>
      <c r="Z742" s="305"/>
      <c r="AA742" s="282"/>
      <c r="AB742" s="282"/>
      <c r="AC742" s="282"/>
      <c r="AD742" s="282"/>
      <c r="AE742" s="282"/>
      <c r="AF742" s="282"/>
      <c r="AG742" s="282"/>
      <c r="AH742" s="278"/>
      <c r="AI742" s="278"/>
      <c r="AJ742" s="278"/>
      <c r="AK742" s="278"/>
      <c r="AL742" s="278"/>
      <c r="AM742" s="282"/>
      <c r="AN742" s="282"/>
      <c r="AO742" s="282"/>
      <c r="AP742" s="278"/>
      <c r="AQ742" s="278"/>
      <c r="AR742" s="278"/>
      <c r="AS742" s="246"/>
    </row>
    <row r="743" spans="1:45" s="223" customFormat="1" ht="14" thickBot="1" x14ac:dyDescent="0.2">
      <c r="A743" s="318"/>
      <c r="B743" s="319"/>
      <c r="C743" s="319"/>
      <c r="D743" s="320" t="s">
        <v>23</v>
      </c>
      <c r="E743" s="321" t="s">
        <v>553</v>
      </c>
      <c r="F743" s="468"/>
      <c r="G743" s="432"/>
      <c r="H743" s="456"/>
      <c r="I743" s="323"/>
      <c r="J743" s="323"/>
      <c r="K743" s="323"/>
      <c r="L743" s="323"/>
      <c r="M743" s="323"/>
      <c r="N743" s="323"/>
      <c r="O743" s="322"/>
      <c r="P743" s="323"/>
      <c r="Q743" s="324"/>
      <c r="R743" s="324"/>
      <c r="S743" s="324"/>
      <c r="T743" s="324"/>
      <c r="U743" s="324"/>
      <c r="V743" s="325"/>
      <c r="W743" s="326"/>
      <c r="X743" s="327"/>
      <c r="Y743" s="305"/>
      <c r="Z743" s="305"/>
      <c r="AA743" s="282"/>
      <c r="AB743" s="282"/>
      <c r="AC743" s="282"/>
      <c r="AD743" s="282"/>
      <c r="AE743" s="282"/>
      <c r="AF743" s="282"/>
      <c r="AG743" s="282"/>
      <c r="AH743" s="278"/>
      <c r="AI743" s="278"/>
      <c r="AJ743" s="278"/>
      <c r="AK743" s="278"/>
      <c r="AL743" s="278"/>
      <c r="AM743" s="282"/>
      <c r="AN743" s="282"/>
      <c r="AO743" s="282"/>
      <c r="AP743" s="278"/>
      <c r="AQ743" s="278"/>
      <c r="AR743" s="278"/>
      <c r="AS743" s="246"/>
    </row>
    <row r="744" spans="1:45" s="343" customFormat="1" ht="248" thickBot="1" x14ac:dyDescent="0.2">
      <c r="A744" s="283" t="s">
        <v>701</v>
      </c>
      <c r="B744" s="283" t="s">
        <v>546</v>
      </c>
      <c r="C744" s="283" t="s">
        <v>303</v>
      </c>
      <c r="D744" s="284" t="s">
        <v>24</v>
      </c>
      <c r="E744" s="285" t="s">
        <v>25</v>
      </c>
      <c r="F744" s="467" t="s">
        <v>739</v>
      </c>
      <c r="G744" s="430" t="s">
        <v>1190</v>
      </c>
      <c r="H744" s="452" t="s">
        <v>1191</v>
      </c>
      <c r="I744" s="286"/>
      <c r="J744" s="287"/>
      <c r="K744" s="286"/>
      <c r="L744" s="288"/>
      <c r="M744" s="288"/>
      <c r="N744" s="288"/>
      <c r="O744" s="289"/>
      <c r="P744" s="286"/>
      <c r="Q744" s="290"/>
      <c r="R744" s="290"/>
      <c r="S744" s="290"/>
      <c r="T744" s="290"/>
      <c r="U744" s="290"/>
      <c r="V744" s="291"/>
      <c r="W744" s="292"/>
      <c r="X744" s="293"/>
      <c r="Y744" s="305"/>
      <c r="Z744" s="305"/>
      <c r="AA744" s="282"/>
      <c r="AB744" s="282"/>
      <c r="AC744" s="282"/>
      <c r="AD744" s="282"/>
      <c r="AE744" s="282"/>
      <c r="AF744" s="282"/>
      <c r="AG744" s="282"/>
      <c r="AH744" s="278"/>
      <c r="AI744" s="278"/>
      <c r="AJ744" s="278"/>
      <c r="AK744" s="278"/>
      <c r="AL744" s="278"/>
      <c r="AM744" s="282"/>
      <c r="AN744" s="282"/>
      <c r="AO744" s="282"/>
      <c r="AP744" s="278"/>
      <c r="AQ744" s="278"/>
      <c r="AR744" s="278"/>
      <c r="AS744" s="342"/>
    </row>
    <row r="745" spans="1:45" s="341" customFormat="1" ht="117" x14ac:dyDescent="0.15">
      <c r="A745" s="302"/>
      <c r="B745" s="303"/>
      <c r="C745" s="303"/>
      <c r="D745" s="284" t="s">
        <v>24</v>
      </c>
      <c r="E745" s="285" t="s">
        <v>16</v>
      </c>
      <c r="F745" s="467" t="s">
        <v>739</v>
      </c>
      <c r="G745" s="430" t="s">
        <v>1192</v>
      </c>
      <c r="H745" s="452" t="s">
        <v>1193</v>
      </c>
      <c r="I745" s="286"/>
      <c r="J745" s="304"/>
      <c r="K745" s="286"/>
      <c r="L745" s="288"/>
      <c r="M745" s="288"/>
      <c r="N745" s="288"/>
      <c r="O745" s="289"/>
      <c r="P745" s="286"/>
      <c r="Q745" s="290"/>
      <c r="R745" s="290"/>
      <c r="S745" s="290"/>
      <c r="T745" s="290"/>
      <c r="U745" s="290"/>
      <c r="V745" s="291"/>
      <c r="W745" s="292"/>
      <c r="X745" s="293"/>
      <c r="Y745" s="305"/>
      <c r="Z745" s="305"/>
      <c r="AA745" s="282"/>
      <c r="AB745" s="282"/>
      <c r="AC745" s="282"/>
      <c r="AD745" s="282"/>
      <c r="AE745" s="282"/>
      <c r="AF745" s="282"/>
      <c r="AG745" s="282"/>
      <c r="AH745" s="278"/>
      <c r="AI745" s="278"/>
      <c r="AJ745" s="278"/>
      <c r="AK745" s="278"/>
      <c r="AL745" s="278"/>
      <c r="AM745" s="282"/>
      <c r="AN745" s="282"/>
      <c r="AO745" s="282"/>
      <c r="AP745" s="278"/>
      <c r="AQ745" s="278"/>
      <c r="AR745" s="278"/>
      <c r="AS745" s="340"/>
    </row>
    <row r="746" spans="1:45" s="223" customFormat="1" x14ac:dyDescent="0.15">
      <c r="A746" s="302"/>
      <c r="B746" s="303"/>
      <c r="C746" s="303"/>
      <c r="D746" s="284" t="s">
        <v>24</v>
      </c>
      <c r="E746" s="286" t="s">
        <v>553</v>
      </c>
      <c r="F746" s="467"/>
      <c r="G746" s="431"/>
      <c r="H746" s="455"/>
      <c r="I746" s="286"/>
      <c r="J746" s="304"/>
      <c r="K746" s="286"/>
      <c r="L746" s="288"/>
      <c r="M746" s="288"/>
      <c r="N746" s="288"/>
      <c r="O746" s="289"/>
      <c r="P746" s="286"/>
      <c r="Q746" s="290"/>
      <c r="R746" s="290"/>
      <c r="S746" s="290"/>
      <c r="T746" s="290"/>
      <c r="U746" s="290"/>
      <c r="V746" s="285"/>
      <c r="W746" s="292"/>
      <c r="X746" s="293"/>
      <c r="Y746" s="305"/>
      <c r="Z746" s="305"/>
      <c r="AA746" s="282"/>
      <c r="AB746" s="282"/>
      <c r="AC746" s="282"/>
      <c r="AD746" s="282"/>
      <c r="AE746" s="282"/>
      <c r="AF746" s="282"/>
      <c r="AG746" s="282"/>
      <c r="AH746" s="278"/>
      <c r="AI746" s="278"/>
      <c r="AJ746" s="278"/>
      <c r="AK746" s="278"/>
      <c r="AL746" s="278"/>
      <c r="AM746" s="282"/>
      <c r="AN746" s="282"/>
      <c r="AO746" s="282"/>
      <c r="AP746" s="278"/>
      <c r="AQ746" s="278"/>
      <c r="AR746" s="278"/>
      <c r="AS746" s="246"/>
    </row>
    <row r="747" spans="1:45" s="223" customFormat="1" x14ac:dyDescent="0.15">
      <c r="A747" s="302"/>
      <c r="B747" s="303"/>
      <c r="C747" s="303"/>
      <c r="D747" s="284" t="s">
        <v>24</v>
      </c>
      <c r="E747" s="286" t="s">
        <v>553</v>
      </c>
      <c r="F747" s="467"/>
      <c r="G747" s="431"/>
      <c r="H747" s="455"/>
      <c r="I747" s="286"/>
      <c r="J747" s="315"/>
      <c r="K747" s="286"/>
      <c r="L747" s="288"/>
      <c r="M747" s="288"/>
      <c r="N747" s="288"/>
      <c r="O747" s="289"/>
      <c r="P747" s="286"/>
      <c r="Q747" s="290"/>
      <c r="R747" s="290"/>
      <c r="S747" s="290"/>
      <c r="T747" s="290"/>
      <c r="U747" s="290"/>
      <c r="V747" s="285"/>
      <c r="W747" s="292"/>
      <c r="X747" s="293"/>
      <c r="Y747" s="305"/>
      <c r="Z747" s="305"/>
      <c r="AA747" s="282"/>
      <c r="AB747" s="282"/>
      <c r="AC747" s="282"/>
      <c r="AD747" s="282"/>
      <c r="AE747" s="282"/>
      <c r="AF747" s="282"/>
      <c r="AG747" s="282"/>
      <c r="AH747" s="278"/>
      <c r="AI747" s="278"/>
      <c r="AJ747" s="278"/>
      <c r="AK747" s="278"/>
      <c r="AL747" s="278"/>
      <c r="AM747" s="282"/>
      <c r="AN747" s="282"/>
      <c r="AO747" s="282"/>
      <c r="AP747" s="278"/>
      <c r="AQ747" s="278"/>
      <c r="AR747" s="278"/>
      <c r="AS747" s="246"/>
    </row>
    <row r="748" spans="1:45" s="223" customFormat="1" x14ac:dyDescent="0.15">
      <c r="A748" s="302"/>
      <c r="B748" s="303"/>
      <c r="C748" s="303"/>
      <c r="D748" s="284" t="s">
        <v>24</v>
      </c>
      <c r="E748" s="286" t="s">
        <v>553</v>
      </c>
      <c r="F748" s="467"/>
      <c r="G748" s="431"/>
      <c r="H748" s="455"/>
      <c r="I748" s="286"/>
      <c r="J748" s="315"/>
      <c r="K748" s="286"/>
      <c r="L748" s="288"/>
      <c r="M748" s="288"/>
      <c r="N748" s="288"/>
      <c r="O748" s="289"/>
      <c r="P748" s="286"/>
      <c r="Q748" s="290"/>
      <c r="R748" s="290"/>
      <c r="S748" s="290"/>
      <c r="T748" s="290"/>
      <c r="U748" s="290"/>
      <c r="V748" s="285"/>
      <c r="W748" s="292"/>
      <c r="X748" s="293"/>
      <c r="Y748" s="305"/>
      <c r="Z748" s="305"/>
      <c r="AA748" s="282"/>
      <c r="AB748" s="282"/>
      <c r="AC748" s="282"/>
      <c r="AD748" s="282"/>
      <c r="AE748" s="282"/>
      <c r="AF748" s="282"/>
      <c r="AG748" s="282"/>
      <c r="AH748" s="278"/>
      <c r="AI748" s="278"/>
      <c r="AJ748" s="278"/>
      <c r="AK748" s="278"/>
      <c r="AL748" s="278"/>
      <c r="AM748" s="282"/>
      <c r="AN748" s="282"/>
      <c r="AO748" s="282"/>
      <c r="AP748" s="278"/>
      <c r="AQ748" s="278"/>
      <c r="AR748" s="278"/>
      <c r="AS748" s="246"/>
    </row>
    <row r="749" spans="1:45" s="223" customFormat="1" x14ac:dyDescent="0.15">
      <c r="A749" s="283"/>
      <c r="B749" s="283"/>
      <c r="C749" s="283"/>
      <c r="D749" s="284" t="s">
        <v>23</v>
      </c>
      <c r="E749" s="285" t="s">
        <v>25</v>
      </c>
      <c r="F749" s="467"/>
      <c r="G749" s="431"/>
      <c r="H749" s="455"/>
      <c r="I749" s="316"/>
      <c r="J749" s="315"/>
      <c r="K749" s="316"/>
      <c r="L749" s="316"/>
      <c r="M749" s="316"/>
      <c r="N749" s="316"/>
      <c r="O749" s="317"/>
      <c r="P749" s="316"/>
      <c r="Q749" s="290"/>
      <c r="R749" s="290"/>
      <c r="S749" s="290"/>
      <c r="T749" s="290"/>
      <c r="U749" s="290"/>
      <c r="V749" s="291"/>
      <c r="W749" s="292"/>
      <c r="X749" s="293"/>
      <c r="Y749" s="305"/>
      <c r="Z749" s="305"/>
      <c r="AA749" s="282"/>
      <c r="AB749" s="282"/>
      <c r="AC749" s="282"/>
      <c r="AD749" s="282"/>
      <c r="AE749" s="282"/>
      <c r="AF749" s="282"/>
      <c r="AG749" s="282"/>
      <c r="AH749" s="278"/>
      <c r="AI749" s="278"/>
      <c r="AJ749" s="278"/>
      <c r="AK749" s="278"/>
      <c r="AL749" s="278"/>
      <c r="AM749" s="282"/>
      <c r="AN749" s="282"/>
      <c r="AO749" s="282"/>
      <c r="AP749" s="278"/>
      <c r="AQ749" s="278"/>
      <c r="AR749" s="278"/>
      <c r="AS749" s="246"/>
    </row>
    <row r="750" spans="1:45" s="223" customFormat="1" x14ac:dyDescent="0.15">
      <c r="A750" s="302"/>
      <c r="B750" s="303"/>
      <c r="C750" s="303"/>
      <c r="D750" s="284" t="s">
        <v>23</v>
      </c>
      <c r="E750" s="285" t="s">
        <v>16</v>
      </c>
      <c r="F750" s="467"/>
      <c r="G750" s="431"/>
      <c r="H750" s="455"/>
      <c r="I750" s="316"/>
      <c r="J750" s="315"/>
      <c r="K750" s="316"/>
      <c r="L750" s="316"/>
      <c r="M750" s="316"/>
      <c r="N750" s="316"/>
      <c r="O750" s="289"/>
      <c r="P750" s="316"/>
      <c r="Q750" s="290"/>
      <c r="R750" s="290"/>
      <c r="S750" s="290"/>
      <c r="T750" s="290"/>
      <c r="U750" s="290"/>
      <c r="V750" s="291"/>
      <c r="W750" s="292"/>
      <c r="X750" s="293"/>
      <c r="Y750" s="305"/>
      <c r="Z750" s="305"/>
      <c r="AA750" s="282"/>
      <c r="AB750" s="282"/>
      <c r="AC750" s="282"/>
      <c r="AD750" s="282"/>
      <c r="AE750" s="282"/>
      <c r="AF750" s="282"/>
      <c r="AG750" s="282"/>
      <c r="AH750" s="278"/>
      <c r="AI750" s="278"/>
      <c r="AJ750" s="278"/>
      <c r="AK750" s="278"/>
      <c r="AL750" s="278"/>
      <c r="AM750" s="282"/>
      <c r="AN750" s="282"/>
      <c r="AO750" s="282"/>
      <c r="AP750" s="278"/>
      <c r="AQ750" s="278"/>
      <c r="AR750" s="278"/>
      <c r="AS750" s="246"/>
    </row>
    <row r="751" spans="1:45" s="223" customFormat="1" x14ac:dyDescent="0.15">
      <c r="A751" s="302"/>
      <c r="B751" s="303"/>
      <c r="C751" s="303"/>
      <c r="D751" s="284" t="s">
        <v>23</v>
      </c>
      <c r="E751" s="286" t="s">
        <v>553</v>
      </c>
      <c r="F751" s="467"/>
      <c r="G751" s="431"/>
      <c r="H751" s="455"/>
      <c r="I751" s="316"/>
      <c r="J751" s="315"/>
      <c r="K751" s="316"/>
      <c r="L751" s="316"/>
      <c r="M751" s="316"/>
      <c r="N751" s="316"/>
      <c r="O751" s="289"/>
      <c r="P751" s="316"/>
      <c r="Q751" s="290"/>
      <c r="R751" s="290"/>
      <c r="S751" s="290"/>
      <c r="T751" s="290"/>
      <c r="U751" s="290"/>
      <c r="V751" s="291"/>
      <c r="W751" s="292"/>
      <c r="X751" s="293"/>
      <c r="Y751" s="305"/>
      <c r="Z751" s="305"/>
      <c r="AA751" s="282"/>
      <c r="AB751" s="282"/>
      <c r="AC751" s="282"/>
      <c r="AD751" s="282"/>
      <c r="AE751" s="282"/>
      <c r="AF751" s="282"/>
      <c r="AG751" s="282"/>
      <c r="AH751" s="278"/>
      <c r="AI751" s="278"/>
      <c r="AJ751" s="278"/>
      <c r="AK751" s="278"/>
      <c r="AL751" s="278"/>
      <c r="AM751" s="282"/>
      <c r="AN751" s="282"/>
      <c r="AO751" s="282"/>
      <c r="AP751" s="278"/>
      <c r="AQ751" s="278"/>
      <c r="AR751" s="278"/>
      <c r="AS751" s="246"/>
    </row>
    <row r="752" spans="1:45" s="223" customFormat="1" x14ac:dyDescent="0.15">
      <c r="A752" s="302"/>
      <c r="B752" s="303"/>
      <c r="C752" s="303"/>
      <c r="D752" s="284" t="s">
        <v>23</v>
      </c>
      <c r="E752" s="286" t="s">
        <v>553</v>
      </c>
      <c r="F752" s="467"/>
      <c r="G752" s="431"/>
      <c r="H752" s="455"/>
      <c r="I752" s="316"/>
      <c r="J752" s="315"/>
      <c r="K752" s="316"/>
      <c r="L752" s="316"/>
      <c r="M752" s="316"/>
      <c r="N752" s="316"/>
      <c r="O752" s="289"/>
      <c r="P752" s="316"/>
      <c r="Q752" s="290"/>
      <c r="R752" s="290"/>
      <c r="S752" s="290"/>
      <c r="T752" s="290"/>
      <c r="U752" s="290"/>
      <c r="V752" s="291"/>
      <c r="W752" s="292"/>
      <c r="X752" s="293"/>
      <c r="Y752" s="305"/>
      <c r="Z752" s="305"/>
      <c r="AA752" s="282"/>
      <c r="AB752" s="282"/>
      <c r="AC752" s="282"/>
      <c r="AD752" s="282"/>
      <c r="AE752" s="282"/>
      <c r="AF752" s="282"/>
      <c r="AG752" s="282"/>
      <c r="AH752" s="278"/>
      <c r="AI752" s="278"/>
      <c r="AJ752" s="278"/>
      <c r="AK752" s="278"/>
      <c r="AL752" s="278"/>
      <c r="AM752" s="282"/>
      <c r="AN752" s="282"/>
      <c r="AO752" s="282"/>
      <c r="AP752" s="278"/>
      <c r="AQ752" s="278"/>
      <c r="AR752" s="278"/>
      <c r="AS752" s="246"/>
    </row>
    <row r="753" spans="1:45" s="223" customFormat="1" ht="14" thickBot="1" x14ac:dyDescent="0.2">
      <c r="A753" s="318"/>
      <c r="B753" s="319"/>
      <c r="C753" s="319"/>
      <c r="D753" s="320" t="s">
        <v>23</v>
      </c>
      <c r="E753" s="321" t="s">
        <v>553</v>
      </c>
      <c r="F753" s="468"/>
      <c r="G753" s="432"/>
      <c r="H753" s="456"/>
      <c r="I753" s="323"/>
      <c r="J753" s="323"/>
      <c r="K753" s="323"/>
      <c r="L753" s="323"/>
      <c r="M753" s="323"/>
      <c r="N753" s="323"/>
      <c r="O753" s="322"/>
      <c r="P753" s="323"/>
      <c r="Q753" s="324"/>
      <c r="R753" s="324"/>
      <c r="S753" s="324"/>
      <c r="T753" s="324"/>
      <c r="U753" s="324"/>
      <c r="V753" s="325"/>
      <c r="W753" s="326"/>
      <c r="X753" s="327"/>
      <c r="Y753" s="305"/>
      <c r="Z753" s="305"/>
      <c r="AA753" s="282"/>
      <c r="AB753" s="282"/>
      <c r="AC753" s="282"/>
      <c r="AD753" s="282"/>
      <c r="AE753" s="282"/>
      <c r="AF753" s="282"/>
      <c r="AG753" s="282"/>
      <c r="AH753" s="278"/>
      <c r="AI753" s="278"/>
      <c r="AJ753" s="278"/>
      <c r="AK753" s="278"/>
      <c r="AL753" s="278"/>
      <c r="AM753" s="282"/>
      <c r="AN753" s="282"/>
      <c r="AO753" s="282"/>
      <c r="AP753" s="278"/>
      <c r="AQ753" s="278"/>
      <c r="AR753" s="278"/>
      <c r="AS753" s="246"/>
    </row>
    <row r="754" spans="1:45" s="343" customFormat="1" ht="248" thickBot="1" x14ac:dyDescent="0.2">
      <c r="A754" s="283" t="s">
        <v>701</v>
      </c>
      <c r="B754" s="283" t="s">
        <v>546</v>
      </c>
      <c r="C754" s="283" t="s">
        <v>304</v>
      </c>
      <c r="D754" s="284" t="s">
        <v>24</v>
      </c>
      <c r="E754" s="285" t="s">
        <v>25</v>
      </c>
      <c r="F754" s="467"/>
      <c r="G754" s="429"/>
      <c r="H754" s="452"/>
      <c r="I754" s="286"/>
      <c r="J754" s="287"/>
      <c r="K754" s="286"/>
      <c r="L754" s="288"/>
      <c r="M754" s="288"/>
      <c r="N754" s="288"/>
      <c r="O754" s="289"/>
      <c r="P754" s="286"/>
      <c r="Q754" s="290"/>
      <c r="R754" s="290"/>
      <c r="S754" s="290"/>
      <c r="T754" s="290"/>
      <c r="U754" s="290"/>
      <c r="V754" s="291"/>
      <c r="W754" s="292"/>
      <c r="X754" s="293"/>
      <c r="Y754" s="305"/>
      <c r="Z754" s="305"/>
      <c r="AA754" s="282"/>
      <c r="AB754" s="282"/>
      <c r="AC754" s="282"/>
      <c r="AD754" s="282"/>
      <c r="AE754" s="282"/>
      <c r="AF754" s="282"/>
      <c r="AG754" s="282"/>
      <c r="AH754" s="278"/>
      <c r="AI754" s="278"/>
      <c r="AJ754" s="278"/>
      <c r="AK754" s="278"/>
      <c r="AL754" s="278"/>
      <c r="AM754" s="282"/>
      <c r="AN754" s="282"/>
      <c r="AO754" s="282"/>
      <c r="AP754" s="278"/>
      <c r="AQ754" s="278"/>
      <c r="AR754" s="278"/>
      <c r="AS754" s="342"/>
    </row>
    <row r="755" spans="1:45" s="341" customFormat="1" ht="52" x14ac:dyDescent="0.15">
      <c r="A755" s="302"/>
      <c r="B755" s="303"/>
      <c r="C755" s="303"/>
      <c r="D755" s="284" t="s">
        <v>24</v>
      </c>
      <c r="E755" s="285" t="s">
        <v>16</v>
      </c>
      <c r="F755" s="467" t="s">
        <v>739</v>
      </c>
      <c r="G755" s="434" t="s">
        <v>1133</v>
      </c>
      <c r="H755" s="452" t="s">
        <v>1132</v>
      </c>
      <c r="I755" s="286"/>
      <c r="J755" s="304"/>
      <c r="K755" s="286"/>
      <c r="L755" s="288"/>
      <c r="M755" s="288"/>
      <c r="N755" s="288"/>
      <c r="O755" s="289"/>
      <c r="P755" s="286"/>
      <c r="Q755" s="290"/>
      <c r="R755" s="290"/>
      <c r="S755" s="290"/>
      <c r="T755" s="290"/>
      <c r="U755" s="290"/>
      <c r="V755" s="291"/>
      <c r="W755" s="292"/>
      <c r="X755" s="293"/>
      <c r="Y755" s="305"/>
      <c r="Z755" s="305"/>
      <c r="AA755" s="282"/>
      <c r="AB755" s="282"/>
      <c r="AC755" s="282"/>
      <c r="AD755" s="282"/>
      <c r="AE755" s="282"/>
      <c r="AF755" s="282"/>
      <c r="AG755" s="282"/>
      <c r="AH755" s="278"/>
      <c r="AI755" s="278"/>
      <c r="AJ755" s="278"/>
      <c r="AK755" s="278"/>
      <c r="AL755" s="278"/>
      <c r="AM755" s="282"/>
      <c r="AN755" s="282"/>
      <c r="AO755" s="282"/>
      <c r="AP755" s="278"/>
      <c r="AQ755" s="278"/>
      <c r="AR755" s="278"/>
      <c r="AS755" s="340"/>
    </row>
    <row r="756" spans="1:45" s="223" customFormat="1" x14ac:dyDescent="0.15">
      <c r="A756" s="302"/>
      <c r="B756" s="303"/>
      <c r="C756" s="303"/>
      <c r="D756" s="284" t="s">
        <v>24</v>
      </c>
      <c r="E756" s="286" t="s">
        <v>553</v>
      </c>
      <c r="F756" s="467"/>
      <c r="G756" s="431"/>
      <c r="H756" s="455"/>
      <c r="I756" s="286"/>
      <c r="J756" s="304"/>
      <c r="K756" s="286"/>
      <c r="L756" s="288"/>
      <c r="M756" s="288"/>
      <c r="N756" s="288"/>
      <c r="O756" s="289"/>
      <c r="P756" s="286"/>
      <c r="Q756" s="290"/>
      <c r="R756" s="290"/>
      <c r="S756" s="290"/>
      <c r="T756" s="290"/>
      <c r="U756" s="290"/>
      <c r="V756" s="285"/>
      <c r="W756" s="292"/>
      <c r="X756" s="293"/>
      <c r="Y756" s="305"/>
      <c r="Z756" s="305"/>
      <c r="AA756" s="282"/>
      <c r="AB756" s="282"/>
      <c r="AC756" s="282"/>
      <c r="AD756" s="282"/>
      <c r="AE756" s="282"/>
      <c r="AF756" s="282"/>
      <c r="AG756" s="282"/>
      <c r="AH756" s="278"/>
      <c r="AI756" s="278"/>
      <c r="AJ756" s="278"/>
      <c r="AK756" s="278"/>
      <c r="AL756" s="278"/>
      <c r="AM756" s="282"/>
      <c r="AN756" s="282"/>
      <c r="AO756" s="282"/>
      <c r="AP756" s="278"/>
      <c r="AQ756" s="278"/>
      <c r="AR756" s="278"/>
      <c r="AS756" s="246"/>
    </row>
    <row r="757" spans="1:45" s="223" customFormat="1" x14ac:dyDescent="0.15">
      <c r="A757" s="302"/>
      <c r="B757" s="303"/>
      <c r="C757" s="303"/>
      <c r="D757" s="284" t="s">
        <v>24</v>
      </c>
      <c r="E757" s="286" t="s">
        <v>553</v>
      </c>
      <c r="F757" s="467"/>
      <c r="G757" s="431"/>
      <c r="H757" s="455"/>
      <c r="I757" s="286"/>
      <c r="J757" s="315"/>
      <c r="K757" s="286"/>
      <c r="L757" s="288"/>
      <c r="M757" s="288"/>
      <c r="N757" s="288"/>
      <c r="O757" s="289"/>
      <c r="P757" s="286"/>
      <c r="Q757" s="290"/>
      <c r="R757" s="290"/>
      <c r="S757" s="290"/>
      <c r="T757" s="290"/>
      <c r="U757" s="290"/>
      <c r="V757" s="285"/>
      <c r="W757" s="292"/>
      <c r="X757" s="293"/>
      <c r="Y757" s="305"/>
      <c r="Z757" s="305"/>
      <c r="AA757" s="282"/>
      <c r="AB757" s="282"/>
      <c r="AC757" s="282"/>
      <c r="AD757" s="282"/>
      <c r="AE757" s="282"/>
      <c r="AF757" s="282"/>
      <c r="AG757" s="282"/>
      <c r="AH757" s="278"/>
      <c r="AI757" s="278"/>
      <c r="AJ757" s="278"/>
      <c r="AK757" s="278"/>
      <c r="AL757" s="278"/>
      <c r="AM757" s="282"/>
      <c r="AN757" s="282"/>
      <c r="AO757" s="282"/>
      <c r="AP757" s="278"/>
      <c r="AQ757" s="278"/>
      <c r="AR757" s="278"/>
      <c r="AS757" s="246"/>
    </row>
    <row r="758" spans="1:45" s="223" customFormat="1" x14ac:dyDescent="0.15">
      <c r="A758" s="302"/>
      <c r="B758" s="303"/>
      <c r="C758" s="303"/>
      <c r="D758" s="284" t="s">
        <v>24</v>
      </c>
      <c r="E758" s="286" t="s">
        <v>553</v>
      </c>
      <c r="F758" s="467"/>
      <c r="G758" s="431"/>
      <c r="H758" s="455"/>
      <c r="I758" s="286"/>
      <c r="J758" s="315"/>
      <c r="K758" s="286"/>
      <c r="L758" s="288"/>
      <c r="M758" s="288"/>
      <c r="N758" s="288"/>
      <c r="O758" s="289"/>
      <c r="P758" s="286"/>
      <c r="Q758" s="290"/>
      <c r="R758" s="290"/>
      <c r="S758" s="290"/>
      <c r="T758" s="290"/>
      <c r="U758" s="290"/>
      <c r="V758" s="285"/>
      <c r="W758" s="292"/>
      <c r="X758" s="293"/>
      <c r="Y758" s="305"/>
      <c r="Z758" s="305"/>
      <c r="AA758" s="282"/>
      <c r="AB758" s="282"/>
      <c r="AC758" s="282"/>
      <c r="AD758" s="282"/>
      <c r="AE758" s="282"/>
      <c r="AF758" s="282"/>
      <c r="AG758" s="282"/>
      <c r="AH758" s="278"/>
      <c r="AI758" s="278"/>
      <c r="AJ758" s="278"/>
      <c r="AK758" s="278"/>
      <c r="AL758" s="278"/>
      <c r="AM758" s="282"/>
      <c r="AN758" s="282"/>
      <c r="AO758" s="282"/>
      <c r="AP758" s="278"/>
      <c r="AQ758" s="278"/>
      <c r="AR758" s="278"/>
      <c r="AS758" s="246"/>
    </row>
    <row r="759" spans="1:45" s="223" customFormat="1" x14ac:dyDescent="0.15">
      <c r="A759" s="283"/>
      <c r="B759" s="283"/>
      <c r="C759" s="283"/>
      <c r="D759" s="284" t="s">
        <v>23</v>
      </c>
      <c r="E759" s="285" t="s">
        <v>25</v>
      </c>
      <c r="F759" s="467"/>
      <c r="G759" s="431"/>
      <c r="H759" s="455"/>
      <c r="I759" s="316"/>
      <c r="J759" s="315"/>
      <c r="K759" s="316"/>
      <c r="L759" s="316"/>
      <c r="M759" s="316"/>
      <c r="N759" s="316"/>
      <c r="O759" s="317"/>
      <c r="P759" s="316"/>
      <c r="Q759" s="290"/>
      <c r="R759" s="290"/>
      <c r="S759" s="290"/>
      <c r="T759" s="290"/>
      <c r="U759" s="290"/>
      <c r="V759" s="291"/>
      <c r="W759" s="292"/>
      <c r="X759" s="293"/>
      <c r="Y759" s="305"/>
      <c r="Z759" s="305"/>
      <c r="AA759" s="282"/>
      <c r="AB759" s="282"/>
      <c r="AC759" s="282"/>
      <c r="AD759" s="282"/>
      <c r="AE759" s="282"/>
      <c r="AF759" s="282"/>
      <c r="AG759" s="282"/>
      <c r="AH759" s="278"/>
      <c r="AI759" s="278"/>
      <c r="AJ759" s="278"/>
      <c r="AK759" s="278"/>
      <c r="AL759" s="278"/>
      <c r="AM759" s="282"/>
      <c r="AN759" s="282"/>
      <c r="AO759" s="282"/>
      <c r="AP759" s="278"/>
      <c r="AQ759" s="278"/>
      <c r="AR759" s="278"/>
      <c r="AS759" s="246"/>
    </row>
    <row r="760" spans="1:45" s="223" customFormat="1" x14ac:dyDescent="0.15">
      <c r="A760" s="302"/>
      <c r="B760" s="303"/>
      <c r="C760" s="303"/>
      <c r="D760" s="284" t="s">
        <v>23</v>
      </c>
      <c r="E760" s="285" t="s">
        <v>16</v>
      </c>
      <c r="F760" s="467"/>
      <c r="G760" s="431"/>
      <c r="H760" s="455"/>
      <c r="I760" s="316"/>
      <c r="J760" s="315"/>
      <c r="K760" s="316"/>
      <c r="L760" s="316"/>
      <c r="M760" s="316"/>
      <c r="N760" s="316"/>
      <c r="O760" s="289"/>
      <c r="P760" s="316"/>
      <c r="Q760" s="290"/>
      <c r="R760" s="290"/>
      <c r="S760" s="290"/>
      <c r="T760" s="290"/>
      <c r="U760" s="290"/>
      <c r="V760" s="291"/>
      <c r="W760" s="292"/>
      <c r="X760" s="293"/>
      <c r="Y760" s="305"/>
      <c r="Z760" s="305"/>
      <c r="AA760" s="282"/>
      <c r="AB760" s="282"/>
      <c r="AC760" s="282"/>
      <c r="AD760" s="282"/>
      <c r="AE760" s="282"/>
      <c r="AF760" s="282"/>
      <c r="AG760" s="282"/>
      <c r="AH760" s="278"/>
      <c r="AI760" s="278"/>
      <c r="AJ760" s="278"/>
      <c r="AK760" s="278"/>
      <c r="AL760" s="278"/>
      <c r="AM760" s="282"/>
      <c r="AN760" s="282"/>
      <c r="AO760" s="282"/>
      <c r="AP760" s="278"/>
      <c r="AQ760" s="278"/>
      <c r="AR760" s="278"/>
      <c r="AS760" s="246"/>
    </row>
    <row r="761" spans="1:45" s="223" customFormat="1" x14ac:dyDescent="0.15">
      <c r="A761" s="302"/>
      <c r="B761" s="303"/>
      <c r="C761" s="303"/>
      <c r="D761" s="284" t="s">
        <v>23</v>
      </c>
      <c r="E761" s="286" t="s">
        <v>553</v>
      </c>
      <c r="F761" s="467"/>
      <c r="G761" s="431"/>
      <c r="H761" s="455"/>
      <c r="I761" s="316"/>
      <c r="J761" s="315"/>
      <c r="K761" s="316"/>
      <c r="L761" s="316"/>
      <c r="M761" s="316"/>
      <c r="N761" s="316"/>
      <c r="O761" s="289"/>
      <c r="P761" s="316"/>
      <c r="Q761" s="290"/>
      <c r="R761" s="290"/>
      <c r="S761" s="290"/>
      <c r="T761" s="290"/>
      <c r="U761" s="290"/>
      <c r="V761" s="291"/>
      <c r="W761" s="292"/>
      <c r="X761" s="293"/>
      <c r="Y761" s="305"/>
      <c r="Z761" s="305"/>
      <c r="AA761" s="282"/>
      <c r="AB761" s="282"/>
      <c r="AC761" s="282"/>
      <c r="AD761" s="282"/>
      <c r="AE761" s="282"/>
      <c r="AF761" s="282"/>
      <c r="AG761" s="282"/>
      <c r="AH761" s="278"/>
      <c r="AI761" s="278"/>
      <c r="AJ761" s="278"/>
      <c r="AK761" s="278"/>
      <c r="AL761" s="278"/>
      <c r="AM761" s="282"/>
      <c r="AN761" s="282"/>
      <c r="AO761" s="282"/>
      <c r="AP761" s="278"/>
      <c r="AQ761" s="278"/>
      <c r="AR761" s="278"/>
      <c r="AS761" s="246"/>
    </row>
    <row r="762" spans="1:45" s="223" customFormat="1" x14ac:dyDescent="0.15">
      <c r="A762" s="302"/>
      <c r="B762" s="303"/>
      <c r="C762" s="303"/>
      <c r="D762" s="284" t="s">
        <v>23</v>
      </c>
      <c r="E762" s="286" t="s">
        <v>553</v>
      </c>
      <c r="F762" s="467"/>
      <c r="G762" s="431"/>
      <c r="H762" s="455"/>
      <c r="I762" s="316"/>
      <c r="J762" s="315"/>
      <c r="K762" s="316"/>
      <c r="L762" s="316"/>
      <c r="M762" s="316"/>
      <c r="N762" s="316"/>
      <c r="O762" s="289"/>
      <c r="P762" s="316"/>
      <c r="Q762" s="290"/>
      <c r="R762" s="290"/>
      <c r="S762" s="290"/>
      <c r="T762" s="290"/>
      <c r="U762" s="290"/>
      <c r="V762" s="291"/>
      <c r="W762" s="292"/>
      <c r="X762" s="293"/>
      <c r="Y762" s="305"/>
      <c r="Z762" s="305"/>
      <c r="AA762" s="282"/>
      <c r="AB762" s="282"/>
      <c r="AC762" s="282"/>
      <c r="AD762" s="282"/>
      <c r="AE762" s="282"/>
      <c r="AF762" s="282"/>
      <c r="AG762" s="282"/>
      <c r="AH762" s="278"/>
      <c r="AI762" s="278"/>
      <c r="AJ762" s="278"/>
      <c r="AK762" s="278"/>
      <c r="AL762" s="278"/>
      <c r="AM762" s="282"/>
      <c r="AN762" s="282"/>
      <c r="AO762" s="282"/>
      <c r="AP762" s="278"/>
      <c r="AQ762" s="278"/>
      <c r="AR762" s="278"/>
      <c r="AS762" s="246"/>
    </row>
    <row r="763" spans="1:45" s="223" customFormat="1" ht="14" thickBot="1" x14ac:dyDescent="0.2">
      <c r="A763" s="318"/>
      <c r="B763" s="319"/>
      <c r="C763" s="319"/>
      <c r="D763" s="320" t="s">
        <v>23</v>
      </c>
      <c r="E763" s="321" t="s">
        <v>553</v>
      </c>
      <c r="F763" s="468"/>
      <c r="G763" s="432"/>
      <c r="H763" s="456"/>
      <c r="I763" s="323"/>
      <c r="J763" s="323"/>
      <c r="K763" s="323"/>
      <c r="L763" s="323"/>
      <c r="M763" s="323"/>
      <c r="N763" s="323"/>
      <c r="O763" s="322"/>
      <c r="P763" s="323"/>
      <c r="Q763" s="324"/>
      <c r="R763" s="324"/>
      <c r="S763" s="324"/>
      <c r="T763" s="324"/>
      <c r="U763" s="324"/>
      <c r="V763" s="325"/>
      <c r="W763" s="326"/>
      <c r="X763" s="327"/>
      <c r="Y763" s="305"/>
      <c r="Z763" s="305"/>
      <c r="AA763" s="282"/>
      <c r="AB763" s="282"/>
      <c r="AC763" s="282"/>
      <c r="AD763" s="282"/>
      <c r="AE763" s="282"/>
      <c r="AF763" s="282"/>
      <c r="AG763" s="282"/>
      <c r="AH763" s="278"/>
      <c r="AI763" s="278"/>
      <c r="AJ763" s="278"/>
      <c r="AK763" s="278"/>
      <c r="AL763" s="278"/>
      <c r="AM763" s="282"/>
      <c r="AN763" s="282"/>
      <c r="AO763" s="282"/>
      <c r="AP763" s="278"/>
      <c r="AQ763" s="278"/>
      <c r="AR763" s="278"/>
      <c r="AS763" s="246"/>
    </row>
    <row r="764" spans="1:45" s="343" customFormat="1" ht="248" thickBot="1" x14ac:dyDescent="0.2">
      <c r="A764" s="283" t="s">
        <v>701</v>
      </c>
      <c r="B764" s="283" t="s">
        <v>546</v>
      </c>
      <c r="C764" s="283" t="s">
        <v>305</v>
      </c>
      <c r="D764" s="284" t="s">
        <v>24</v>
      </c>
      <c r="E764" s="285" t="s">
        <v>25</v>
      </c>
      <c r="F764" s="467"/>
      <c r="G764" s="429"/>
      <c r="H764" s="452"/>
      <c r="I764" s="286"/>
      <c r="J764" s="287"/>
      <c r="K764" s="286"/>
      <c r="L764" s="288"/>
      <c r="M764" s="288"/>
      <c r="N764" s="288"/>
      <c r="O764" s="289"/>
      <c r="P764" s="286"/>
      <c r="Q764" s="290"/>
      <c r="R764" s="290"/>
      <c r="S764" s="290"/>
      <c r="T764" s="290"/>
      <c r="U764" s="290"/>
      <c r="V764" s="291"/>
      <c r="W764" s="292"/>
      <c r="X764" s="293"/>
      <c r="Y764" s="305"/>
      <c r="Z764" s="305"/>
      <c r="AA764" s="282"/>
      <c r="AB764" s="282"/>
      <c r="AC764" s="282"/>
      <c r="AD764" s="282"/>
      <c r="AE764" s="282"/>
      <c r="AF764" s="282"/>
      <c r="AG764" s="282"/>
      <c r="AH764" s="278"/>
      <c r="AI764" s="278"/>
      <c r="AJ764" s="278"/>
      <c r="AK764" s="278"/>
      <c r="AL764" s="278"/>
      <c r="AM764" s="282"/>
      <c r="AN764" s="282"/>
      <c r="AO764" s="282"/>
      <c r="AP764" s="278"/>
      <c r="AQ764" s="278"/>
      <c r="AR764" s="278"/>
      <c r="AS764" s="342"/>
    </row>
    <row r="765" spans="1:45" s="341" customFormat="1" ht="39" x14ac:dyDescent="0.15">
      <c r="A765" s="302"/>
      <c r="B765" s="303"/>
      <c r="C765" s="303"/>
      <c r="D765" s="284" t="s">
        <v>24</v>
      </c>
      <c r="E765" s="285" t="s">
        <v>16</v>
      </c>
      <c r="F765" s="467" t="s">
        <v>739</v>
      </c>
      <c r="G765" s="429" t="s">
        <v>847</v>
      </c>
      <c r="H765" s="452" t="s">
        <v>1024</v>
      </c>
      <c r="I765" s="286"/>
      <c r="J765" s="304"/>
      <c r="K765" s="286"/>
      <c r="L765" s="288"/>
      <c r="M765" s="288"/>
      <c r="N765" s="288"/>
      <c r="O765" s="289"/>
      <c r="P765" s="286"/>
      <c r="Q765" s="290"/>
      <c r="R765" s="290"/>
      <c r="S765" s="290"/>
      <c r="T765" s="290"/>
      <c r="U765" s="290"/>
      <c r="V765" s="291"/>
      <c r="W765" s="292"/>
      <c r="X765" s="293"/>
      <c r="Y765" s="305"/>
      <c r="Z765" s="305"/>
      <c r="AA765" s="282"/>
      <c r="AB765" s="282"/>
      <c r="AC765" s="282"/>
      <c r="AD765" s="282"/>
      <c r="AE765" s="282"/>
      <c r="AF765" s="282"/>
      <c r="AG765" s="282"/>
      <c r="AH765" s="278"/>
      <c r="AI765" s="278"/>
      <c r="AJ765" s="278"/>
      <c r="AK765" s="278"/>
      <c r="AL765" s="278"/>
      <c r="AM765" s="282"/>
      <c r="AN765" s="282"/>
      <c r="AO765" s="282"/>
      <c r="AP765" s="278"/>
      <c r="AQ765" s="278"/>
      <c r="AR765" s="278"/>
      <c r="AS765" s="340"/>
    </row>
    <row r="766" spans="1:45" s="223" customFormat="1" ht="52" x14ac:dyDescent="0.15">
      <c r="A766" s="302"/>
      <c r="B766" s="303"/>
      <c r="C766" s="303"/>
      <c r="D766" s="284" t="s">
        <v>24</v>
      </c>
      <c r="E766" s="286" t="s">
        <v>25</v>
      </c>
      <c r="F766" s="467" t="s">
        <v>739</v>
      </c>
      <c r="G766" s="429" t="s">
        <v>991</v>
      </c>
      <c r="H766" s="452" t="s">
        <v>1350</v>
      </c>
      <c r="I766" s="286"/>
      <c r="J766" s="304"/>
      <c r="K766" s="286"/>
      <c r="L766" s="288"/>
      <c r="M766" s="288"/>
      <c r="N766" s="288"/>
      <c r="O766" s="289"/>
      <c r="P766" s="286"/>
      <c r="Q766" s="290"/>
      <c r="R766" s="290"/>
      <c r="S766" s="290"/>
      <c r="T766" s="290"/>
      <c r="U766" s="290"/>
      <c r="V766" s="285"/>
      <c r="W766" s="292"/>
      <c r="X766" s="293"/>
      <c r="Y766" s="305"/>
      <c r="Z766" s="305"/>
      <c r="AA766" s="282"/>
      <c r="AB766" s="282"/>
      <c r="AC766" s="282"/>
      <c r="AD766" s="282"/>
      <c r="AE766" s="282"/>
      <c r="AF766" s="282"/>
      <c r="AG766" s="282"/>
      <c r="AH766" s="278"/>
      <c r="AI766" s="278"/>
      <c r="AJ766" s="278"/>
      <c r="AK766" s="278"/>
      <c r="AL766" s="278"/>
      <c r="AM766" s="282"/>
      <c r="AN766" s="282"/>
      <c r="AO766" s="282"/>
      <c r="AP766" s="278"/>
      <c r="AQ766" s="278"/>
      <c r="AR766" s="278"/>
      <c r="AS766" s="246"/>
    </row>
    <row r="767" spans="1:45" s="223" customFormat="1" ht="39" x14ac:dyDescent="0.15">
      <c r="A767" s="302"/>
      <c r="B767" s="303"/>
      <c r="C767" s="303"/>
      <c r="D767" s="284" t="s">
        <v>24</v>
      </c>
      <c r="E767" s="286" t="s">
        <v>16</v>
      </c>
      <c r="F767" s="467" t="s">
        <v>739</v>
      </c>
      <c r="G767" s="429" t="s">
        <v>847</v>
      </c>
      <c r="H767" s="452" t="s">
        <v>1025</v>
      </c>
      <c r="I767" s="286"/>
      <c r="J767" s="315"/>
      <c r="K767" s="286"/>
      <c r="L767" s="288"/>
      <c r="M767" s="288"/>
      <c r="N767" s="288"/>
      <c r="O767" s="289"/>
      <c r="P767" s="286"/>
      <c r="Q767" s="290"/>
      <c r="R767" s="290"/>
      <c r="S767" s="290"/>
      <c r="T767" s="290"/>
      <c r="U767" s="290"/>
      <c r="V767" s="285"/>
      <c r="W767" s="292"/>
      <c r="X767" s="293"/>
      <c r="Y767" s="305"/>
      <c r="Z767" s="305"/>
      <c r="AA767" s="282"/>
      <c r="AB767" s="282"/>
      <c r="AC767" s="282"/>
      <c r="AD767" s="282"/>
      <c r="AE767" s="282"/>
      <c r="AF767" s="282"/>
      <c r="AG767" s="282"/>
      <c r="AH767" s="278"/>
      <c r="AI767" s="278"/>
      <c r="AJ767" s="278"/>
      <c r="AK767" s="278"/>
      <c r="AL767" s="278"/>
      <c r="AM767" s="282"/>
      <c r="AN767" s="282"/>
      <c r="AO767" s="282"/>
      <c r="AP767" s="278"/>
      <c r="AQ767" s="278"/>
      <c r="AR767" s="278"/>
      <c r="AS767" s="246"/>
    </row>
    <row r="768" spans="1:45" s="223" customFormat="1" x14ac:dyDescent="0.15">
      <c r="A768" s="302"/>
      <c r="B768" s="303"/>
      <c r="C768" s="303"/>
      <c r="D768" s="284" t="s">
        <v>24</v>
      </c>
      <c r="E768" s="286" t="s">
        <v>553</v>
      </c>
      <c r="F768" s="467"/>
      <c r="G768" s="431"/>
      <c r="H768" s="455"/>
      <c r="I768" s="286"/>
      <c r="J768" s="315"/>
      <c r="K768" s="286"/>
      <c r="L768" s="288"/>
      <c r="M768" s="288"/>
      <c r="N768" s="288"/>
      <c r="O768" s="289"/>
      <c r="P768" s="286"/>
      <c r="Q768" s="290"/>
      <c r="R768" s="290"/>
      <c r="S768" s="290"/>
      <c r="T768" s="290"/>
      <c r="U768" s="290"/>
      <c r="V768" s="285"/>
      <c r="W768" s="292"/>
      <c r="X768" s="293"/>
      <c r="Y768" s="305"/>
      <c r="Z768" s="305"/>
      <c r="AA768" s="282"/>
      <c r="AB768" s="282"/>
      <c r="AC768" s="282"/>
      <c r="AD768" s="282"/>
      <c r="AE768" s="282"/>
      <c r="AF768" s="282"/>
      <c r="AG768" s="282"/>
      <c r="AH768" s="278"/>
      <c r="AI768" s="278"/>
      <c r="AJ768" s="278"/>
      <c r="AK768" s="278"/>
      <c r="AL768" s="278"/>
      <c r="AM768" s="282"/>
      <c r="AN768" s="282"/>
      <c r="AO768" s="282"/>
      <c r="AP768" s="278"/>
      <c r="AQ768" s="278"/>
      <c r="AR768" s="278"/>
      <c r="AS768" s="246"/>
    </row>
    <row r="769" spans="1:45" s="223" customFormat="1" x14ac:dyDescent="0.15">
      <c r="A769" s="283"/>
      <c r="B769" s="283"/>
      <c r="C769" s="283"/>
      <c r="D769" s="284" t="s">
        <v>23</v>
      </c>
      <c r="E769" s="285" t="s">
        <v>25</v>
      </c>
      <c r="F769" s="467"/>
      <c r="G769" s="431"/>
      <c r="H769" s="455"/>
      <c r="I769" s="316"/>
      <c r="J769" s="315"/>
      <c r="K769" s="316"/>
      <c r="L769" s="316"/>
      <c r="M769" s="316"/>
      <c r="N769" s="316"/>
      <c r="O769" s="317"/>
      <c r="P769" s="316"/>
      <c r="Q769" s="290"/>
      <c r="R769" s="290"/>
      <c r="S769" s="290"/>
      <c r="T769" s="290"/>
      <c r="U769" s="290"/>
      <c r="V769" s="291"/>
      <c r="W769" s="292"/>
      <c r="X769" s="293"/>
      <c r="Y769" s="305"/>
      <c r="Z769" s="305"/>
      <c r="AA769" s="282"/>
      <c r="AB769" s="282"/>
      <c r="AC769" s="282"/>
      <c r="AD769" s="282"/>
      <c r="AE769" s="282"/>
      <c r="AF769" s="282"/>
      <c r="AG769" s="282"/>
      <c r="AH769" s="278"/>
      <c r="AI769" s="278"/>
      <c r="AJ769" s="278"/>
      <c r="AK769" s="278"/>
      <c r="AL769" s="278"/>
      <c r="AM769" s="282"/>
      <c r="AN769" s="282"/>
      <c r="AO769" s="282"/>
      <c r="AP769" s="278"/>
      <c r="AQ769" s="278"/>
      <c r="AR769" s="278"/>
      <c r="AS769" s="246"/>
    </row>
    <row r="770" spans="1:45" s="223" customFormat="1" x14ac:dyDescent="0.15">
      <c r="A770" s="302"/>
      <c r="B770" s="303"/>
      <c r="C770" s="303"/>
      <c r="D770" s="284" t="s">
        <v>23</v>
      </c>
      <c r="E770" s="285" t="s">
        <v>16</v>
      </c>
      <c r="F770" s="467"/>
      <c r="G770" s="431"/>
      <c r="H770" s="455"/>
      <c r="I770" s="316"/>
      <c r="J770" s="315"/>
      <c r="K770" s="316"/>
      <c r="L770" s="316"/>
      <c r="M770" s="316"/>
      <c r="N770" s="316"/>
      <c r="O770" s="289"/>
      <c r="P770" s="316"/>
      <c r="Q770" s="290"/>
      <c r="R770" s="290"/>
      <c r="S770" s="290"/>
      <c r="T770" s="290"/>
      <c r="U770" s="290"/>
      <c r="V770" s="291"/>
      <c r="W770" s="292"/>
      <c r="X770" s="293"/>
      <c r="Y770" s="305"/>
      <c r="Z770" s="305"/>
      <c r="AA770" s="282"/>
      <c r="AB770" s="282"/>
      <c r="AC770" s="282"/>
      <c r="AD770" s="282"/>
      <c r="AE770" s="282"/>
      <c r="AF770" s="282"/>
      <c r="AG770" s="282"/>
      <c r="AH770" s="278"/>
      <c r="AI770" s="278"/>
      <c r="AJ770" s="278"/>
      <c r="AK770" s="278"/>
      <c r="AL770" s="278"/>
      <c r="AM770" s="282"/>
      <c r="AN770" s="282"/>
      <c r="AO770" s="282"/>
      <c r="AP770" s="278"/>
      <c r="AQ770" s="278"/>
      <c r="AR770" s="278"/>
      <c r="AS770" s="246"/>
    </row>
    <row r="771" spans="1:45" s="223" customFormat="1" x14ac:dyDescent="0.15">
      <c r="A771" s="302"/>
      <c r="B771" s="303"/>
      <c r="C771" s="303"/>
      <c r="D771" s="284" t="s">
        <v>23</v>
      </c>
      <c r="E771" s="286" t="s">
        <v>553</v>
      </c>
      <c r="F771" s="467"/>
      <c r="G771" s="431"/>
      <c r="H771" s="455"/>
      <c r="I771" s="316"/>
      <c r="J771" s="315"/>
      <c r="K771" s="316"/>
      <c r="L771" s="316"/>
      <c r="M771" s="316"/>
      <c r="N771" s="316"/>
      <c r="O771" s="289"/>
      <c r="P771" s="316"/>
      <c r="Q771" s="290"/>
      <c r="R771" s="290"/>
      <c r="S771" s="290"/>
      <c r="T771" s="290"/>
      <c r="U771" s="290"/>
      <c r="V771" s="291"/>
      <c r="W771" s="292"/>
      <c r="X771" s="293"/>
      <c r="Y771" s="305"/>
      <c r="Z771" s="305"/>
      <c r="AA771" s="282"/>
      <c r="AB771" s="282"/>
      <c r="AC771" s="282"/>
      <c r="AD771" s="282"/>
      <c r="AE771" s="282"/>
      <c r="AF771" s="282"/>
      <c r="AG771" s="282"/>
      <c r="AH771" s="278"/>
      <c r="AI771" s="278"/>
      <c r="AJ771" s="278"/>
      <c r="AK771" s="278"/>
      <c r="AL771" s="278"/>
      <c r="AM771" s="282"/>
      <c r="AN771" s="282"/>
      <c r="AO771" s="282"/>
      <c r="AP771" s="278"/>
      <c r="AQ771" s="278"/>
      <c r="AR771" s="278"/>
      <c r="AS771" s="246"/>
    </row>
    <row r="772" spans="1:45" s="223" customFormat="1" x14ac:dyDescent="0.15">
      <c r="A772" s="302"/>
      <c r="B772" s="303"/>
      <c r="C772" s="303"/>
      <c r="D772" s="284" t="s">
        <v>23</v>
      </c>
      <c r="E772" s="286" t="s">
        <v>553</v>
      </c>
      <c r="F772" s="467"/>
      <c r="G772" s="431"/>
      <c r="H772" s="455"/>
      <c r="I772" s="316"/>
      <c r="J772" s="315"/>
      <c r="K772" s="316"/>
      <c r="L772" s="316"/>
      <c r="M772" s="316"/>
      <c r="N772" s="316"/>
      <c r="O772" s="289"/>
      <c r="P772" s="316"/>
      <c r="Q772" s="290"/>
      <c r="R772" s="290"/>
      <c r="S772" s="290"/>
      <c r="T772" s="290"/>
      <c r="U772" s="290"/>
      <c r="V772" s="291"/>
      <c r="W772" s="292"/>
      <c r="X772" s="293"/>
      <c r="Y772" s="305"/>
      <c r="Z772" s="305"/>
      <c r="AA772" s="282"/>
      <c r="AB772" s="282"/>
      <c r="AC772" s="282"/>
      <c r="AD772" s="282"/>
      <c r="AE772" s="282"/>
      <c r="AF772" s="282"/>
      <c r="AG772" s="282"/>
      <c r="AH772" s="278"/>
      <c r="AI772" s="278"/>
      <c r="AJ772" s="278"/>
      <c r="AK772" s="278"/>
      <c r="AL772" s="278"/>
      <c r="AM772" s="282"/>
      <c r="AN772" s="282"/>
      <c r="AO772" s="282"/>
      <c r="AP772" s="278"/>
      <c r="AQ772" s="278"/>
      <c r="AR772" s="278"/>
      <c r="AS772" s="246"/>
    </row>
    <row r="773" spans="1:45" s="223" customFormat="1" ht="14" thickBot="1" x14ac:dyDescent="0.2">
      <c r="A773" s="318"/>
      <c r="B773" s="319"/>
      <c r="C773" s="319"/>
      <c r="D773" s="320" t="s">
        <v>23</v>
      </c>
      <c r="E773" s="321" t="s">
        <v>553</v>
      </c>
      <c r="F773" s="468"/>
      <c r="G773" s="432"/>
      <c r="H773" s="456"/>
      <c r="I773" s="323"/>
      <c r="J773" s="323"/>
      <c r="K773" s="323"/>
      <c r="L773" s="323"/>
      <c r="M773" s="323"/>
      <c r="N773" s="323"/>
      <c r="O773" s="322"/>
      <c r="P773" s="323"/>
      <c r="Q773" s="324"/>
      <c r="R773" s="324"/>
      <c r="S773" s="324"/>
      <c r="T773" s="324"/>
      <c r="U773" s="324"/>
      <c r="V773" s="325"/>
      <c r="W773" s="326"/>
      <c r="X773" s="327"/>
      <c r="Y773" s="305"/>
      <c r="Z773" s="305"/>
      <c r="AA773" s="282"/>
      <c r="AB773" s="282"/>
      <c r="AC773" s="282"/>
      <c r="AD773" s="282"/>
      <c r="AE773" s="282"/>
      <c r="AF773" s="282"/>
      <c r="AG773" s="282"/>
      <c r="AH773" s="278"/>
      <c r="AI773" s="278"/>
      <c r="AJ773" s="278"/>
      <c r="AK773" s="278"/>
      <c r="AL773" s="278"/>
      <c r="AM773" s="282"/>
      <c r="AN773" s="282"/>
      <c r="AO773" s="282"/>
      <c r="AP773" s="278"/>
      <c r="AQ773" s="278"/>
      <c r="AR773" s="278"/>
      <c r="AS773" s="246"/>
    </row>
    <row r="774" spans="1:45" s="343" customFormat="1" ht="248" thickBot="1" x14ac:dyDescent="0.2">
      <c r="A774" s="283" t="s">
        <v>701</v>
      </c>
      <c r="B774" s="283" t="s">
        <v>546</v>
      </c>
      <c r="C774" s="283" t="s">
        <v>306</v>
      </c>
      <c r="D774" s="284" t="s">
        <v>24</v>
      </c>
      <c r="E774" s="285" t="s">
        <v>25</v>
      </c>
      <c r="F774" s="467"/>
      <c r="G774" s="439"/>
      <c r="H774" s="460"/>
      <c r="I774" s="286"/>
      <c r="J774" s="287"/>
      <c r="K774" s="286"/>
      <c r="L774" s="288"/>
      <c r="M774" s="288"/>
      <c r="N774" s="288"/>
      <c r="O774" s="289"/>
      <c r="P774" s="286"/>
      <c r="Q774" s="290"/>
      <c r="R774" s="290"/>
      <c r="S774" s="290"/>
      <c r="T774" s="290"/>
      <c r="U774" s="290"/>
      <c r="V774" s="291"/>
      <c r="W774" s="292"/>
      <c r="X774" s="293"/>
      <c r="Y774" s="305"/>
      <c r="Z774" s="305"/>
      <c r="AA774" s="282"/>
      <c r="AB774" s="282"/>
      <c r="AC774" s="282"/>
      <c r="AD774" s="282"/>
      <c r="AE774" s="282"/>
      <c r="AF774" s="282"/>
      <c r="AG774" s="282"/>
      <c r="AH774" s="278"/>
      <c r="AI774" s="278"/>
      <c r="AJ774" s="278"/>
      <c r="AK774" s="278"/>
      <c r="AL774" s="278"/>
      <c r="AM774" s="282"/>
      <c r="AN774" s="282"/>
      <c r="AO774" s="282"/>
      <c r="AP774" s="278"/>
      <c r="AQ774" s="278"/>
      <c r="AR774" s="278"/>
      <c r="AS774" s="342"/>
    </row>
    <row r="775" spans="1:45" s="341" customFormat="1" ht="52" x14ac:dyDescent="0.15">
      <c r="A775" s="302"/>
      <c r="B775" s="303"/>
      <c r="C775" s="303"/>
      <c r="D775" s="284" t="s">
        <v>24</v>
      </c>
      <c r="E775" s="285" t="s">
        <v>16</v>
      </c>
      <c r="F775" s="467" t="s">
        <v>739</v>
      </c>
      <c r="G775" s="429" t="s">
        <v>1034</v>
      </c>
      <c r="H775" s="452" t="s">
        <v>1039</v>
      </c>
      <c r="I775" s="286"/>
      <c r="J775" s="304"/>
      <c r="K775" s="286"/>
      <c r="L775" s="288"/>
      <c r="M775" s="288"/>
      <c r="N775" s="288"/>
      <c r="O775" s="289"/>
      <c r="P775" s="286"/>
      <c r="Q775" s="290"/>
      <c r="R775" s="290"/>
      <c r="S775" s="290"/>
      <c r="T775" s="290"/>
      <c r="U775" s="290"/>
      <c r="V775" s="291"/>
      <c r="W775" s="292"/>
      <c r="X775" s="293"/>
      <c r="Y775" s="305"/>
      <c r="Z775" s="305"/>
      <c r="AA775" s="282"/>
      <c r="AB775" s="282"/>
      <c r="AC775" s="282"/>
      <c r="AD775" s="282"/>
      <c r="AE775" s="282"/>
      <c r="AF775" s="282"/>
      <c r="AG775" s="282"/>
      <c r="AH775" s="278"/>
      <c r="AI775" s="278"/>
      <c r="AJ775" s="278"/>
      <c r="AK775" s="278"/>
      <c r="AL775" s="278"/>
      <c r="AM775" s="282"/>
      <c r="AN775" s="282"/>
      <c r="AO775" s="282"/>
      <c r="AP775" s="278"/>
      <c r="AQ775" s="278"/>
      <c r="AR775" s="278"/>
      <c r="AS775" s="340"/>
    </row>
    <row r="776" spans="1:45" s="223" customFormat="1" ht="15" x14ac:dyDescent="0.15">
      <c r="A776" s="302"/>
      <c r="B776" s="303"/>
      <c r="C776" s="303"/>
      <c r="D776" s="284" t="s">
        <v>24</v>
      </c>
      <c r="E776" s="286" t="s">
        <v>25</v>
      </c>
      <c r="F776" s="467"/>
      <c r="G776" s="429"/>
      <c r="H776" s="452"/>
      <c r="I776" s="286"/>
      <c r="J776" s="304"/>
      <c r="K776" s="286"/>
      <c r="L776" s="288"/>
      <c r="M776" s="288"/>
      <c r="N776" s="288"/>
      <c r="O776" s="289"/>
      <c r="P776" s="286"/>
      <c r="Q776" s="290"/>
      <c r="R776" s="290"/>
      <c r="S776" s="290"/>
      <c r="T776" s="290"/>
      <c r="U776" s="290"/>
      <c r="V776" s="285"/>
      <c r="W776" s="292"/>
      <c r="X776" s="293"/>
      <c r="Y776" s="305"/>
      <c r="Z776" s="305"/>
      <c r="AA776" s="282"/>
      <c r="AB776" s="282"/>
      <c r="AC776" s="282"/>
      <c r="AD776" s="282"/>
      <c r="AE776" s="282"/>
      <c r="AF776" s="282"/>
      <c r="AG776" s="282"/>
      <c r="AH776" s="278"/>
      <c r="AI776" s="278"/>
      <c r="AJ776" s="278"/>
      <c r="AK776" s="278"/>
      <c r="AL776" s="278"/>
      <c r="AM776" s="282"/>
      <c r="AN776" s="282"/>
      <c r="AO776" s="282"/>
      <c r="AP776" s="278"/>
      <c r="AQ776" s="278"/>
      <c r="AR776" s="278"/>
      <c r="AS776" s="246"/>
    </row>
    <row r="777" spans="1:45" s="223" customFormat="1" ht="52" x14ac:dyDescent="0.15">
      <c r="A777" s="302"/>
      <c r="B777" s="303"/>
      <c r="C777" s="303"/>
      <c r="D777" s="284" t="s">
        <v>24</v>
      </c>
      <c r="E777" s="286" t="s">
        <v>16</v>
      </c>
      <c r="F777" s="467" t="s">
        <v>739</v>
      </c>
      <c r="G777" s="429" t="s">
        <v>1034</v>
      </c>
      <c r="H777" s="452" t="s">
        <v>1040</v>
      </c>
      <c r="I777" s="286"/>
      <c r="J777" s="315"/>
      <c r="K777" s="286"/>
      <c r="L777" s="288"/>
      <c r="M777" s="288"/>
      <c r="N777" s="288"/>
      <c r="O777" s="289"/>
      <c r="P777" s="286"/>
      <c r="Q777" s="290"/>
      <c r="R777" s="290"/>
      <c r="S777" s="290"/>
      <c r="T777" s="290"/>
      <c r="U777" s="290"/>
      <c r="V777" s="285"/>
      <c r="W777" s="292"/>
      <c r="X777" s="293"/>
      <c r="Y777" s="305"/>
      <c r="Z777" s="305"/>
      <c r="AA777" s="282"/>
      <c r="AB777" s="282"/>
      <c r="AC777" s="282"/>
      <c r="AD777" s="282"/>
      <c r="AE777" s="282"/>
      <c r="AF777" s="282"/>
      <c r="AG777" s="282"/>
      <c r="AH777" s="278"/>
      <c r="AI777" s="278"/>
      <c r="AJ777" s="278"/>
      <c r="AK777" s="278"/>
      <c r="AL777" s="278"/>
      <c r="AM777" s="282"/>
      <c r="AN777" s="282"/>
      <c r="AO777" s="282"/>
      <c r="AP777" s="278"/>
      <c r="AQ777" s="278"/>
      <c r="AR777" s="278"/>
      <c r="AS777" s="246"/>
    </row>
    <row r="778" spans="1:45" s="223" customFormat="1" x14ac:dyDescent="0.15">
      <c r="A778" s="302"/>
      <c r="B778" s="303"/>
      <c r="C778" s="303"/>
      <c r="D778" s="284" t="s">
        <v>24</v>
      </c>
      <c r="E778" s="286" t="s">
        <v>553</v>
      </c>
      <c r="F778" s="467"/>
      <c r="G778" s="431"/>
      <c r="H778" s="455"/>
      <c r="I778" s="286"/>
      <c r="J778" s="315"/>
      <c r="K778" s="286"/>
      <c r="L778" s="288"/>
      <c r="M778" s="288"/>
      <c r="N778" s="288"/>
      <c r="O778" s="289"/>
      <c r="P778" s="286"/>
      <c r="Q778" s="290"/>
      <c r="R778" s="290"/>
      <c r="S778" s="290"/>
      <c r="T778" s="290"/>
      <c r="U778" s="290"/>
      <c r="V778" s="285"/>
      <c r="W778" s="292"/>
      <c r="X778" s="293"/>
      <c r="Y778" s="305"/>
      <c r="Z778" s="305"/>
      <c r="AA778" s="282"/>
      <c r="AB778" s="282"/>
      <c r="AC778" s="282"/>
      <c r="AD778" s="282"/>
      <c r="AE778" s="282"/>
      <c r="AF778" s="282"/>
      <c r="AG778" s="282"/>
      <c r="AH778" s="278"/>
      <c r="AI778" s="278"/>
      <c r="AJ778" s="278"/>
      <c r="AK778" s="278"/>
      <c r="AL778" s="278"/>
      <c r="AM778" s="282"/>
      <c r="AN778" s="282"/>
      <c r="AO778" s="282"/>
      <c r="AP778" s="278"/>
      <c r="AQ778" s="278"/>
      <c r="AR778" s="278"/>
      <c r="AS778" s="246"/>
    </row>
    <row r="779" spans="1:45" s="223" customFormat="1" x14ac:dyDescent="0.15">
      <c r="A779" s="283"/>
      <c r="B779" s="283"/>
      <c r="C779" s="283"/>
      <c r="D779" s="284" t="s">
        <v>23</v>
      </c>
      <c r="E779" s="285" t="s">
        <v>25</v>
      </c>
      <c r="F779" s="467"/>
      <c r="G779" s="431"/>
      <c r="H779" s="455"/>
      <c r="I779" s="316"/>
      <c r="J779" s="315"/>
      <c r="K779" s="316"/>
      <c r="L779" s="316"/>
      <c r="M779" s="316"/>
      <c r="N779" s="316"/>
      <c r="O779" s="317"/>
      <c r="P779" s="316"/>
      <c r="Q779" s="290"/>
      <c r="R779" s="290"/>
      <c r="S779" s="290"/>
      <c r="T779" s="290"/>
      <c r="U779" s="290"/>
      <c r="V779" s="291"/>
      <c r="W779" s="292"/>
      <c r="X779" s="293"/>
      <c r="Y779" s="305"/>
      <c r="Z779" s="305"/>
      <c r="AA779" s="282"/>
      <c r="AB779" s="282"/>
      <c r="AC779" s="282"/>
      <c r="AD779" s="282"/>
      <c r="AE779" s="282"/>
      <c r="AF779" s="282"/>
      <c r="AG779" s="282"/>
      <c r="AH779" s="278"/>
      <c r="AI779" s="278"/>
      <c r="AJ779" s="278"/>
      <c r="AK779" s="278"/>
      <c r="AL779" s="278"/>
      <c r="AM779" s="282"/>
      <c r="AN779" s="282"/>
      <c r="AO779" s="282"/>
      <c r="AP779" s="278"/>
      <c r="AQ779" s="278"/>
      <c r="AR779" s="278"/>
      <c r="AS779" s="246"/>
    </row>
    <row r="780" spans="1:45" s="223" customFormat="1" x14ac:dyDescent="0.15">
      <c r="A780" s="302"/>
      <c r="B780" s="303"/>
      <c r="C780" s="303"/>
      <c r="D780" s="284" t="s">
        <v>23</v>
      </c>
      <c r="E780" s="285" t="s">
        <v>16</v>
      </c>
      <c r="F780" s="467"/>
      <c r="G780" s="431"/>
      <c r="H780" s="455"/>
      <c r="I780" s="316"/>
      <c r="J780" s="315"/>
      <c r="K780" s="316"/>
      <c r="L780" s="316"/>
      <c r="M780" s="316"/>
      <c r="N780" s="316"/>
      <c r="O780" s="289"/>
      <c r="P780" s="316"/>
      <c r="Q780" s="290"/>
      <c r="R780" s="290"/>
      <c r="S780" s="290"/>
      <c r="T780" s="290"/>
      <c r="U780" s="290"/>
      <c r="V780" s="291"/>
      <c r="W780" s="292"/>
      <c r="X780" s="293"/>
      <c r="Y780" s="305"/>
      <c r="Z780" s="305"/>
      <c r="AA780" s="282"/>
      <c r="AB780" s="282"/>
      <c r="AC780" s="282"/>
      <c r="AD780" s="282"/>
      <c r="AE780" s="282"/>
      <c r="AF780" s="282"/>
      <c r="AG780" s="282"/>
      <c r="AH780" s="278"/>
      <c r="AI780" s="278"/>
      <c r="AJ780" s="278"/>
      <c r="AK780" s="278"/>
      <c r="AL780" s="278"/>
      <c r="AM780" s="282"/>
      <c r="AN780" s="282"/>
      <c r="AO780" s="282"/>
      <c r="AP780" s="278"/>
      <c r="AQ780" s="278"/>
      <c r="AR780" s="278"/>
      <c r="AS780" s="246"/>
    </row>
    <row r="781" spans="1:45" s="223" customFormat="1" x14ac:dyDescent="0.15">
      <c r="A781" s="302"/>
      <c r="B781" s="303"/>
      <c r="C781" s="303"/>
      <c r="D781" s="284" t="s">
        <v>23</v>
      </c>
      <c r="E781" s="286" t="s">
        <v>553</v>
      </c>
      <c r="F781" s="467"/>
      <c r="G781" s="431"/>
      <c r="H781" s="455"/>
      <c r="I781" s="316"/>
      <c r="J781" s="315"/>
      <c r="K781" s="316"/>
      <c r="L781" s="316"/>
      <c r="M781" s="316"/>
      <c r="N781" s="316"/>
      <c r="O781" s="289"/>
      <c r="P781" s="316"/>
      <c r="Q781" s="290"/>
      <c r="R781" s="290"/>
      <c r="S781" s="290"/>
      <c r="T781" s="290"/>
      <c r="U781" s="290"/>
      <c r="V781" s="291"/>
      <c r="W781" s="292"/>
      <c r="X781" s="293"/>
      <c r="Y781" s="305"/>
      <c r="Z781" s="305"/>
      <c r="AA781" s="282"/>
      <c r="AB781" s="282"/>
      <c r="AC781" s="282"/>
      <c r="AD781" s="282"/>
      <c r="AE781" s="282"/>
      <c r="AF781" s="282"/>
      <c r="AG781" s="282"/>
      <c r="AH781" s="278"/>
      <c r="AI781" s="278"/>
      <c r="AJ781" s="278"/>
      <c r="AK781" s="278"/>
      <c r="AL781" s="278"/>
      <c r="AM781" s="282"/>
      <c r="AN781" s="282"/>
      <c r="AO781" s="282"/>
      <c r="AP781" s="278"/>
      <c r="AQ781" s="278"/>
      <c r="AR781" s="278"/>
      <c r="AS781" s="246"/>
    </row>
    <row r="782" spans="1:45" s="223" customFormat="1" x14ac:dyDescent="0.15">
      <c r="A782" s="302"/>
      <c r="B782" s="303"/>
      <c r="C782" s="303"/>
      <c r="D782" s="284" t="s">
        <v>23</v>
      </c>
      <c r="E782" s="286" t="s">
        <v>553</v>
      </c>
      <c r="F782" s="467"/>
      <c r="G782" s="431"/>
      <c r="H782" s="455"/>
      <c r="I782" s="316"/>
      <c r="J782" s="315"/>
      <c r="K782" s="316"/>
      <c r="L782" s="316"/>
      <c r="M782" s="316"/>
      <c r="N782" s="316"/>
      <c r="O782" s="289"/>
      <c r="P782" s="316"/>
      <c r="Q782" s="290"/>
      <c r="R782" s="290"/>
      <c r="S782" s="290"/>
      <c r="T782" s="290"/>
      <c r="U782" s="290"/>
      <c r="V782" s="291"/>
      <c r="W782" s="292"/>
      <c r="X782" s="293"/>
      <c r="Y782" s="305"/>
      <c r="Z782" s="305"/>
      <c r="AA782" s="282"/>
      <c r="AB782" s="282"/>
      <c r="AC782" s="282"/>
      <c r="AD782" s="282"/>
      <c r="AE782" s="282"/>
      <c r="AF782" s="282"/>
      <c r="AG782" s="282"/>
      <c r="AH782" s="278"/>
      <c r="AI782" s="278"/>
      <c r="AJ782" s="278"/>
      <c r="AK782" s="278"/>
      <c r="AL782" s="278"/>
      <c r="AM782" s="282"/>
      <c r="AN782" s="282"/>
      <c r="AO782" s="282"/>
      <c r="AP782" s="278"/>
      <c r="AQ782" s="278"/>
      <c r="AR782" s="278"/>
      <c r="AS782" s="246"/>
    </row>
    <row r="783" spans="1:45" s="223" customFormat="1" ht="14" thickBot="1" x14ac:dyDescent="0.2">
      <c r="A783" s="318"/>
      <c r="B783" s="319"/>
      <c r="C783" s="319"/>
      <c r="D783" s="320" t="s">
        <v>23</v>
      </c>
      <c r="E783" s="321" t="s">
        <v>553</v>
      </c>
      <c r="F783" s="468"/>
      <c r="G783" s="432"/>
      <c r="H783" s="456"/>
      <c r="I783" s="323"/>
      <c r="J783" s="323"/>
      <c r="K783" s="323"/>
      <c r="L783" s="323"/>
      <c r="M783" s="323"/>
      <c r="N783" s="323"/>
      <c r="O783" s="322"/>
      <c r="P783" s="323"/>
      <c r="Q783" s="324"/>
      <c r="R783" s="324"/>
      <c r="S783" s="324"/>
      <c r="T783" s="324"/>
      <c r="U783" s="324"/>
      <c r="V783" s="325"/>
      <c r="W783" s="326"/>
      <c r="X783" s="327"/>
      <c r="Y783" s="305"/>
      <c r="Z783" s="305"/>
      <c r="AA783" s="282"/>
      <c r="AB783" s="282"/>
      <c r="AC783" s="282"/>
      <c r="AD783" s="282"/>
      <c r="AE783" s="282"/>
      <c r="AF783" s="282"/>
      <c r="AG783" s="282"/>
      <c r="AH783" s="278"/>
      <c r="AI783" s="278"/>
      <c r="AJ783" s="278"/>
      <c r="AK783" s="278"/>
      <c r="AL783" s="278"/>
      <c r="AM783" s="282"/>
      <c r="AN783" s="282"/>
      <c r="AO783" s="282"/>
      <c r="AP783" s="278"/>
      <c r="AQ783" s="278"/>
      <c r="AR783" s="278"/>
      <c r="AS783" s="246"/>
    </row>
    <row r="784" spans="1:45" s="343" customFormat="1" ht="118" thickBot="1" x14ac:dyDescent="0.2">
      <c r="A784" s="283" t="s">
        <v>701</v>
      </c>
      <c r="B784" s="283" t="s">
        <v>307</v>
      </c>
      <c r="C784" s="283" t="s">
        <v>308</v>
      </c>
      <c r="D784" s="284" t="s">
        <v>24</v>
      </c>
      <c r="E784" s="285" t="s">
        <v>25</v>
      </c>
      <c r="F784" s="467" t="s">
        <v>739</v>
      </c>
      <c r="G784" s="429" t="s">
        <v>1364</v>
      </c>
      <c r="H784" s="452" t="s">
        <v>1360</v>
      </c>
      <c r="I784" s="286"/>
      <c r="J784" s="287"/>
      <c r="K784" s="286"/>
      <c r="L784" s="288"/>
      <c r="M784" s="288"/>
      <c r="N784" s="288"/>
      <c r="O784" s="289"/>
      <c r="P784" s="286"/>
      <c r="Q784" s="290"/>
      <c r="R784" s="290"/>
      <c r="S784" s="290"/>
      <c r="T784" s="290"/>
      <c r="U784" s="290"/>
      <c r="V784" s="291"/>
      <c r="W784" s="292"/>
      <c r="X784" s="293"/>
      <c r="Y784" s="305"/>
      <c r="Z784" s="305"/>
      <c r="AA784" s="282"/>
      <c r="AB784" s="282"/>
      <c r="AC784" s="282"/>
      <c r="AD784" s="282"/>
      <c r="AE784" s="282"/>
      <c r="AF784" s="282"/>
      <c r="AG784" s="282"/>
      <c r="AH784" s="278"/>
      <c r="AI784" s="278"/>
      <c r="AJ784" s="278"/>
      <c r="AK784" s="278"/>
      <c r="AL784" s="278"/>
      <c r="AM784" s="282"/>
      <c r="AN784" s="282"/>
      <c r="AO784" s="282"/>
      <c r="AP784" s="278"/>
      <c r="AQ784" s="278"/>
      <c r="AR784" s="278"/>
      <c r="AS784" s="342"/>
    </row>
    <row r="785" spans="1:45" s="341" customFormat="1" ht="39" x14ac:dyDescent="0.15">
      <c r="A785" s="302"/>
      <c r="B785" s="303"/>
      <c r="C785" s="303"/>
      <c r="D785" s="284" t="s">
        <v>24</v>
      </c>
      <c r="E785" s="285" t="s">
        <v>16</v>
      </c>
      <c r="F785" s="467" t="s">
        <v>739</v>
      </c>
      <c r="G785" s="429" t="s">
        <v>847</v>
      </c>
      <c r="H785" s="452" t="s">
        <v>915</v>
      </c>
      <c r="I785" s="286"/>
      <c r="J785" s="304"/>
      <c r="K785" s="286"/>
      <c r="L785" s="288"/>
      <c r="M785" s="288"/>
      <c r="N785" s="288"/>
      <c r="O785" s="289"/>
      <c r="P785" s="286"/>
      <c r="Q785" s="290"/>
      <c r="R785" s="290"/>
      <c r="S785" s="290"/>
      <c r="T785" s="290"/>
      <c r="U785" s="290"/>
      <c r="V785" s="291"/>
      <c r="W785" s="292"/>
      <c r="X785" s="293"/>
      <c r="Y785" s="305"/>
      <c r="Z785" s="305"/>
      <c r="AA785" s="282"/>
      <c r="AB785" s="282"/>
      <c r="AC785" s="282"/>
      <c r="AD785" s="282"/>
      <c r="AE785" s="282"/>
      <c r="AF785" s="282"/>
      <c r="AG785" s="282"/>
      <c r="AH785" s="278"/>
      <c r="AI785" s="278"/>
      <c r="AJ785" s="278"/>
      <c r="AK785" s="278"/>
      <c r="AL785" s="278"/>
      <c r="AM785" s="282"/>
      <c r="AN785" s="282"/>
      <c r="AO785" s="282"/>
      <c r="AP785" s="278"/>
      <c r="AQ785" s="278"/>
      <c r="AR785" s="278"/>
      <c r="AS785" s="340"/>
    </row>
    <row r="786" spans="1:45" s="223" customFormat="1" x14ac:dyDescent="0.15">
      <c r="A786" s="302"/>
      <c r="B786" s="303"/>
      <c r="C786" s="303"/>
      <c r="D786" s="284" t="s">
        <v>24</v>
      </c>
      <c r="E786" s="286" t="s">
        <v>553</v>
      </c>
      <c r="F786" s="467"/>
      <c r="G786" s="431"/>
      <c r="H786" s="455"/>
      <c r="I786" s="286"/>
      <c r="J786" s="304"/>
      <c r="K786" s="286"/>
      <c r="L786" s="288"/>
      <c r="M786" s="288"/>
      <c r="N786" s="288"/>
      <c r="O786" s="289"/>
      <c r="P786" s="286"/>
      <c r="Q786" s="290"/>
      <c r="R786" s="290"/>
      <c r="S786" s="290"/>
      <c r="T786" s="290"/>
      <c r="U786" s="290"/>
      <c r="V786" s="285"/>
      <c r="W786" s="292"/>
      <c r="X786" s="293"/>
      <c r="Y786" s="305"/>
      <c r="Z786" s="305"/>
      <c r="AA786" s="282"/>
      <c r="AB786" s="282"/>
      <c r="AC786" s="282"/>
      <c r="AD786" s="282"/>
      <c r="AE786" s="282"/>
      <c r="AF786" s="282"/>
      <c r="AG786" s="282"/>
      <c r="AH786" s="278"/>
      <c r="AI786" s="278"/>
      <c r="AJ786" s="278"/>
      <c r="AK786" s="278"/>
      <c r="AL786" s="278"/>
      <c r="AM786" s="282"/>
      <c r="AN786" s="282"/>
      <c r="AO786" s="282"/>
      <c r="AP786" s="278"/>
      <c r="AQ786" s="278"/>
      <c r="AR786" s="278"/>
      <c r="AS786" s="246"/>
    </row>
    <row r="787" spans="1:45" s="223" customFormat="1" x14ac:dyDescent="0.15">
      <c r="A787" s="302"/>
      <c r="B787" s="303"/>
      <c r="C787" s="303"/>
      <c r="D787" s="284" t="s">
        <v>24</v>
      </c>
      <c r="E787" s="286" t="s">
        <v>553</v>
      </c>
      <c r="F787" s="467"/>
      <c r="G787" s="431"/>
      <c r="H787" s="455"/>
      <c r="I787" s="286"/>
      <c r="J787" s="315"/>
      <c r="K787" s="286"/>
      <c r="L787" s="288"/>
      <c r="M787" s="288"/>
      <c r="N787" s="288"/>
      <c r="O787" s="289"/>
      <c r="P787" s="286"/>
      <c r="Q787" s="290"/>
      <c r="R787" s="290"/>
      <c r="S787" s="290"/>
      <c r="T787" s="290"/>
      <c r="U787" s="290"/>
      <c r="V787" s="285"/>
      <c r="W787" s="292"/>
      <c r="X787" s="293"/>
      <c r="Y787" s="305"/>
      <c r="Z787" s="305"/>
      <c r="AA787" s="282"/>
      <c r="AB787" s="282"/>
      <c r="AC787" s="282"/>
      <c r="AD787" s="282"/>
      <c r="AE787" s="282"/>
      <c r="AF787" s="282"/>
      <c r="AG787" s="282"/>
      <c r="AH787" s="278"/>
      <c r="AI787" s="278"/>
      <c r="AJ787" s="278"/>
      <c r="AK787" s="278"/>
      <c r="AL787" s="278"/>
      <c r="AM787" s="282"/>
      <c r="AN787" s="282"/>
      <c r="AO787" s="282"/>
      <c r="AP787" s="278"/>
      <c r="AQ787" s="278"/>
      <c r="AR787" s="278"/>
      <c r="AS787" s="246"/>
    </row>
    <row r="788" spans="1:45" s="223" customFormat="1" x14ac:dyDescent="0.15">
      <c r="A788" s="302"/>
      <c r="B788" s="303"/>
      <c r="C788" s="303"/>
      <c r="D788" s="284" t="s">
        <v>24</v>
      </c>
      <c r="E788" s="286" t="s">
        <v>553</v>
      </c>
      <c r="F788" s="467"/>
      <c r="G788" s="431"/>
      <c r="H788" s="455"/>
      <c r="I788" s="286"/>
      <c r="J788" s="315"/>
      <c r="K788" s="286"/>
      <c r="L788" s="288"/>
      <c r="M788" s="288"/>
      <c r="N788" s="288"/>
      <c r="O788" s="289"/>
      <c r="P788" s="286"/>
      <c r="Q788" s="290"/>
      <c r="R788" s="290"/>
      <c r="S788" s="290"/>
      <c r="T788" s="290"/>
      <c r="U788" s="290"/>
      <c r="V788" s="285"/>
      <c r="W788" s="292"/>
      <c r="X788" s="293"/>
      <c r="Y788" s="305"/>
      <c r="Z788" s="305"/>
      <c r="AA788" s="282"/>
      <c r="AB788" s="282"/>
      <c r="AC788" s="282"/>
      <c r="AD788" s="282"/>
      <c r="AE788" s="282"/>
      <c r="AF788" s="282"/>
      <c r="AG788" s="282"/>
      <c r="AH788" s="278"/>
      <c r="AI788" s="278"/>
      <c r="AJ788" s="278"/>
      <c r="AK788" s="278"/>
      <c r="AL788" s="278"/>
      <c r="AM788" s="282"/>
      <c r="AN788" s="282"/>
      <c r="AO788" s="282"/>
      <c r="AP788" s="278"/>
      <c r="AQ788" s="278"/>
      <c r="AR788" s="278"/>
      <c r="AS788" s="246"/>
    </row>
    <row r="789" spans="1:45" s="223" customFormat="1" x14ac:dyDescent="0.15">
      <c r="A789" s="283"/>
      <c r="B789" s="283"/>
      <c r="C789" s="283"/>
      <c r="D789" s="284" t="s">
        <v>23</v>
      </c>
      <c r="E789" s="285" t="s">
        <v>25</v>
      </c>
      <c r="F789" s="467"/>
      <c r="G789" s="431"/>
      <c r="H789" s="455"/>
      <c r="I789" s="316"/>
      <c r="J789" s="315"/>
      <c r="K789" s="316"/>
      <c r="L789" s="316"/>
      <c r="M789" s="316"/>
      <c r="N789" s="316"/>
      <c r="O789" s="317"/>
      <c r="P789" s="316"/>
      <c r="Q789" s="290"/>
      <c r="R789" s="290"/>
      <c r="S789" s="290"/>
      <c r="T789" s="290"/>
      <c r="U789" s="290"/>
      <c r="V789" s="291"/>
      <c r="W789" s="292"/>
      <c r="X789" s="293"/>
      <c r="Y789" s="305"/>
      <c r="Z789" s="305"/>
      <c r="AA789" s="282"/>
      <c r="AB789" s="282"/>
      <c r="AC789" s="282"/>
      <c r="AD789" s="282"/>
      <c r="AE789" s="282"/>
      <c r="AF789" s="282"/>
      <c r="AG789" s="282"/>
      <c r="AH789" s="278"/>
      <c r="AI789" s="278"/>
      <c r="AJ789" s="278"/>
      <c r="AK789" s="278"/>
      <c r="AL789" s="278"/>
      <c r="AM789" s="282"/>
      <c r="AN789" s="282"/>
      <c r="AO789" s="282"/>
      <c r="AP789" s="278"/>
      <c r="AQ789" s="278"/>
      <c r="AR789" s="278"/>
      <c r="AS789" s="246"/>
    </row>
    <row r="790" spans="1:45" s="223" customFormat="1" x14ac:dyDescent="0.15">
      <c r="A790" s="302"/>
      <c r="B790" s="303"/>
      <c r="C790" s="303"/>
      <c r="D790" s="284" t="s">
        <v>23</v>
      </c>
      <c r="E790" s="285" t="s">
        <v>16</v>
      </c>
      <c r="F790" s="467"/>
      <c r="G790" s="431"/>
      <c r="H790" s="455"/>
      <c r="I790" s="316"/>
      <c r="J790" s="315"/>
      <c r="K790" s="316"/>
      <c r="L790" s="316"/>
      <c r="M790" s="316"/>
      <c r="N790" s="316"/>
      <c r="O790" s="289"/>
      <c r="P790" s="316"/>
      <c r="Q790" s="290"/>
      <c r="R790" s="290"/>
      <c r="S790" s="290"/>
      <c r="T790" s="290"/>
      <c r="U790" s="290"/>
      <c r="V790" s="291"/>
      <c r="W790" s="292"/>
      <c r="X790" s="293"/>
      <c r="Y790" s="305"/>
      <c r="Z790" s="305"/>
      <c r="AA790" s="282"/>
      <c r="AB790" s="282"/>
      <c r="AC790" s="282"/>
      <c r="AD790" s="282"/>
      <c r="AE790" s="282"/>
      <c r="AF790" s="282"/>
      <c r="AG790" s="282"/>
      <c r="AH790" s="278"/>
      <c r="AI790" s="278"/>
      <c r="AJ790" s="278"/>
      <c r="AK790" s="278"/>
      <c r="AL790" s="278"/>
      <c r="AM790" s="282"/>
      <c r="AN790" s="282"/>
      <c r="AO790" s="282"/>
      <c r="AP790" s="278"/>
      <c r="AQ790" s="278"/>
      <c r="AR790" s="278"/>
      <c r="AS790" s="246"/>
    </row>
    <row r="791" spans="1:45" s="223" customFormat="1" x14ac:dyDescent="0.15">
      <c r="A791" s="302"/>
      <c r="B791" s="303"/>
      <c r="C791" s="303"/>
      <c r="D791" s="284" t="s">
        <v>23</v>
      </c>
      <c r="E791" s="286" t="s">
        <v>553</v>
      </c>
      <c r="F791" s="467"/>
      <c r="G791" s="431"/>
      <c r="H791" s="455"/>
      <c r="I791" s="316"/>
      <c r="J791" s="315"/>
      <c r="K791" s="316"/>
      <c r="L791" s="316"/>
      <c r="M791" s="316"/>
      <c r="N791" s="316"/>
      <c r="O791" s="289"/>
      <c r="P791" s="316"/>
      <c r="Q791" s="290"/>
      <c r="R791" s="290"/>
      <c r="S791" s="290"/>
      <c r="T791" s="290"/>
      <c r="U791" s="290"/>
      <c r="V791" s="291"/>
      <c r="W791" s="292"/>
      <c r="X791" s="293"/>
      <c r="Y791" s="305"/>
      <c r="Z791" s="305"/>
      <c r="AA791" s="282"/>
      <c r="AB791" s="282"/>
      <c r="AC791" s="282"/>
      <c r="AD791" s="282"/>
      <c r="AE791" s="282"/>
      <c r="AF791" s="282"/>
      <c r="AG791" s="282"/>
      <c r="AH791" s="278"/>
      <c r="AI791" s="278"/>
      <c r="AJ791" s="278"/>
      <c r="AK791" s="278"/>
      <c r="AL791" s="278"/>
      <c r="AM791" s="282"/>
      <c r="AN791" s="282"/>
      <c r="AO791" s="282"/>
      <c r="AP791" s="278"/>
      <c r="AQ791" s="278"/>
      <c r="AR791" s="278"/>
      <c r="AS791" s="246"/>
    </row>
    <row r="792" spans="1:45" s="223" customFormat="1" x14ac:dyDescent="0.15">
      <c r="A792" s="302"/>
      <c r="B792" s="303"/>
      <c r="C792" s="303"/>
      <c r="D792" s="284" t="s">
        <v>23</v>
      </c>
      <c r="E792" s="286" t="s">
        <v>553</v>
      </c>
      <c r="F792" s="467"/>
      <c r="G792" s="431"/>
      <c r="H792" s="455"/>
      <c r="I792" s="316"/>
      <c r="J792" s="315"/>
      <c r="K792" s="316"/>
      <c r="L792" s="316"/>
      <c r="M792" s="316"/>
      <c r="N792" s="316"/>
      <c r="O792" s="289"/>
      <c r="P792" s="316"/>
      <c r="Q792" s="290"/>
      <c r="R792" s="290"/>
      <c r="S792" s="290"/>
      <c r="T792" s="290"/>
      <c r="U792" s="290"/>
      <c r="V792" s="291"/>
      <c r="W792" s="292"/>
      <c r="X792" s="293"/>
      <c r="Y792" s="305"/>
      <c r="Z792" s="305"/>
      <c r="AA792" s="282"/>
      <c r="AB792" s="282"/>
      <c r="AC792" s="282"/>
      <c r="AD792" s="282"/>
      <c r="AE792" s="282"/>
      <c r="AF792" s="282"/>
      <c r="AG792" s="282"/>
      <c r="AH792" s="278"/>
      <c r="AI792" s="278"/>
      <c r="AJ792" s="278"/>
      <c r="AK792" s="278"/>
      <c r="AL792" s="278"/>
      <c r="AM792" s="282"/>
      <c r="AN792" s="282"/>
      <c r="AO792" s="282"/>
      <c r="AP792" s="278"/>
      <c r="AQ792" s="278"/>
      <c r="AR792" s="278"/>
      <c r="AS792" s="246"/>
    </row>
    <row r="793" spans="1:45" s="223" customFormat="1" ht="14" thickBot="1" x14ac:dyDescent="0.2">
      <c r="A793" s="318"/>
      <c r="B793" s="319"/>
      <c r="C793" s="319"/>
      <c r="D793" s="320" t="s">
        <v>23</v>
      </c>
      <c r="E793" s="321" t="s">
        <v>553</v>
      </c>
      <c r="F793" s="468"/>
      <c r="G793" s="432"/>
      <c r="H793" s="456"/>
      <c r="I793" s="323"/>
      <c r="J793" s="323"/>
      <c r="K793" s="323"/>
      <c r="L793" s="323"/>
      <c r="M793" s="323"/>
      <c r="N793" s="323"/>
      <c r="O793" s="322"/>
      <c r="P793" s="323"/>
      <c r="Q793" s="324"/>
      <c r="R793" s="324"/>
      <c r="S793" s="324"/>
      <c r="T793" s="324"/>
      <c r="U793" s="324"/>
      <c r="V793" s="325"/>
      <c r="W793" s="326"/>
      <c r="X793" s="327"/>
      <c r="Y793" s="305"/>
      <c r="Z793" s="305"/>
      <c r="AA793" s="282"/>
      <c r="AB793" s="282"/>
      <c r="AC793" s="282"/>
      <c r="AD793" s="282"/>
      <c r="AE793" s="282"/>
      <c r="AF793" s="282"/>
      <c r="AG793" s="282"/>
      <c r="AH793" s="278"/>
      <c r="AI793" s="278"/>
      <c r="AJ793" s="278"/>
      <c r="AK793" s="278"/>
      <c r="AL793" s="278"/>
      <c r="AM793" s="282"/>
      <c r="AN793" s="282"/>
      <c r="AO793" s="282"/>
      <c r="AP793" s="278"/>
      <c r="AQ793" s="278"/>
      <c r="AR793" s="278"/>
      <c r="AS793" s="246"/>
    </row>
    <row r="794" spans="1:45" s="343" customFormat="1" ht="118" thickBot="1" x14ac:dyDescent="0.2">
      <c r="A794" s="283" t="s">
        <v>701</v>
      </c>
      <c r="B794" s="283" t="s">
        <v>309</v>
      </c>
      <c r="C794" s="283" t="s">
        <v>548</v>
      </c>
      <c r="D794" s="284" t="s">
        <v>24</v>
      </c>
      <c r="E794" s="285" t="s">
        <v>25</v>
      </c>
      <c r="F794" s="467"/>
      <c r="G794" s="429" t="s">
        <v>554</v>
      </c>
      <c r="H794" s="452" t="s">
        <v>954</v>
      </c>
      <c r="I794" s="286"/>
      <c r="J794" s="287"/>
      <c r="K794" s="286"/>
      <c r="L794" s="288"/>
      <c r="M794" s="288"/>
      <c r="N794" s="288"/>
      <c r="O794" s="289"/>
      <c r="P794" s="286"/>
      <c r="Q794" s="290"/>
      <c r="R794" s="290"/>
      <c r="S794" s="290"/>
      <c r="T794" s="290"/>
      <c r="U794" s="290"/>
      <c r="V794" s="291"/>
      <c r="W794" s="292"/>
      <c r="X794" s="293"/>
      <c r="Y794" s="305"/>
      <c r="Z794" s="305"/>
      <c r="AA794" s="282"/>
      <c r="AB794" s="282"/>
      <c r="AC794" s="282"/>
      <c r="AD794" s="282"/>
      <c r="AE794" s="282"/>
      <c r="AF794" s="282"/>
      <c r="AG794" s="282"/>
      <c r="AH794" s="278"/>
      <c r="AI794" s="278"/>
      <c r="AJ794" s="278"/>
      <c r="AK794" s="278"/>
      <c r="AL794" s="278"/>
      <c r="AM794" s="282"/>
      <c r="AN794" s="282"/>
      <c r="AO794" s="282"/>
      <c r="AP794" s="278"/>
      <c r="AQ794" s="278"/>
      <c r="AR794" s="278"/>
      <c r="AS794" s="342"/>
    </row>
    <row r="795" spans="1:45" s="341" customFormat="1" ht="15" x14ac:dyDescent="0.15">
      <c r="A795" s="302"/>
      <c r="B795" s="303"/>
      <c r="C795" s="303"/>
      <c r="D795" s="284" t="s">
        <v>24</v>
      </c>
      <c r="E795" s="285" t="s">
        <v>16</v>
      </c>
      <c r="F795" s="467"/>
      <c r="G795" s="429"/>
      <c r="H795" s="452"/>
      <c r="I795" s="286"/>
      <c r="J795" s="304"/>
      <c r="K795" s="286"/>
      <c r="L795" s="288"/>
      <c r="M795" s="288"/>
      <c r="N795" s="288"/>
      <c r="O795" s="289"/>
      <c r="P795" s="286"/>
      <c r="Q795" s="290"/>
      <c r="R795" s="290"/>
      <c r="S795" s="290"/>
      <c r="T795" s="290"/>
      <c r="U795" s="290"/>
      <c r="V795" s="291"/>
      <c r="W795" s="292"/>
      <c r="X795" s="293"/>
      <c r="Y795" s="305"/>
      <c r="Z795" s="305"/>
      <c r="AA795" s="282"/>
      <c r="AB795" s="282"/>
      <c r="AC795" s="282"/>
      <c r="AD795" s="282"/>
      <c r="AE795" s="282"/>
      <c r="AF795" s="282"/>
      <c r="AG795" s="282"/>
      <c r="AH795" s="278"/>
      <c r="AI795" s="278"/>
      <c r="AJ795" s="278"/>
      <c r="AK795" s="278"/>
      <c r="AL795" s="278"/>
      <c r="AM795" s="282"/>
      <c r="AN795" s="282"/>
      <c r="AO795" s="282"/>
      <c r="AP795" s="278"/>
      <c r="AQ795" s="278"/>
      <c r="AR795" s="278"/>
      <c r="AS795" s="340"/>
    </row>
    <row r="796" spans="1:45" s="223" customFormat="1" x14ac:dyDescent="0.15">
      <c r="A796" s="302"/>
      <c r="B796" s="303"/>
      <c r="C796" s="303"/>
      <c r="D796" s="284" t="s">
        <v>24</v>
      </c>
      <c r="E796" s="286" t="s">
        <v>553</v>
      </c>
      <c r="F796" s="467"/>
      <c r="G796" s="431"/>
      <c r="H796" s="455"/>
      <c r="I796" s="286"/>
      <c r="J796" s="304"/>
      <c r="K796" s="286"/>
      <c r="L796" s="288"/>
      <c r="M796" s="288"/>
      <c r="N796" s="288"/>
      <c r="O796" s="289"/>
      <c r="P796" s="286"/>
      <c r="Q796" s="290"/>
      <c r="R796" s="290"/>
      <c r="S796" s="290"/>
      <c r="T796" s="290"/>
      <c r="U796" s="290"/>
      <c r="V796" s="285"/>
      <c r="W796" s="292"/>
      <c r="X796" s="293"/>
      <c r="Y796" s="305"/>
      <c r="Z796" s="305"/>
      <c r="AA796" s="282"/>
      <c r="AB796" s="282"/>
      <c r="AC796" s="282"/>
      <c r="AD796" s="282"/>
      <c r="AE796" s="282"/>
      <c r="AF796" s="282"/>
      <c r="AG796" s="282"/>
      <c r="AH796" s="278"/>
      <c r="AI796" s="278"/>
      <c r="AJ796" s="278"/>
      <c r="AK796" s="278"/>
      <c r="AL796" s="278"/>
      <c r="AM796" s="282"/>
      <c r="AN796" s="282"/>
      <c r="AO796" s="282"/>
      <c r="AP796" s="278"/>
      <c r="AQ796" s="278"/>
      <c r="AR796" s="278"/>
      <c r="AS796" s="246"/>
    </row>
    <row r="797" spans="1:45" s="223" customFormat="1" x14ac:dyDescent="0.15">
      <c r="A797" s="302"/>
      <c r="B797" s="303"/>
      <c r="C797" s="303"/>
      <c r="D797" s="284" t="s">
        <v>24</v>
      </c>
      <c r="E797" s="286" t="s">
        <v>553</v>
      </c>
      <c r="F797" s="467"/>
      <c r="G797" s="431"/>
      <c r="H797" s="455"/>
      <c r="I797" s="286"/>
      <c r="J797" s="315"/>
      <c r="K797" s="286"/>
      <c r="L797" s="288"/>
      <c r="M797" s="288"/>
      <c r="N797" s="288"/>
      <c r="O797" s="289"/>
      <c r="P797" s="286"/>
      <c r="Q797" s="290"/>
      <c r="R797" s="290"/>
      <c r="S797" s="290"/>
      <c r="T797" s="290"/>
      <c r="U797" s="290"/>
      <c r="V797" s="285"/>
      <c r="W797" s="292"/>
      <c r="X797" s="293"/>
      <c r="Y797" s="305"/>
      <c r="Z797" s="305"/>
      <c r="AA797" s="282"/>
      <c r="AB797" s="282"/>
      <c r="AC797" s="282"/>
      <c r="AD797" s="282"/>
      <c r="AE797" s="282"/>
      <c r="AF797" s="282"/>
      <c r="AG797" s="282"/>
      <c r="AH797" s="278"/>
      <c r="AI797" s="278"/>
      <c r="AJ797" s="278"/>
      <c r="AK797" s="278"/>
      <c r="AL797" s="278"/>
      <c r="AM797" s="282"/>
      <c r="AN797" s="282"/>
      <c r="AO797" s="282"/>
      <c r="AP797" s="278"/>
      <c r="AQ797" s="278"/>
      <c r="AR797" s="278"/>
      <c r="AS797" s="246"/>
    </row>
    <row r="798" spans="1:45" s="223" customFormat="1" x14ac:dyDescent="0.15">
      <c r="A798" s="302"/>
      <c r="B798" s="303"/>
      <c r="C798" s="303"/>
      <c r="D798" s="284" t="s">
        <v>24</v>
      </c>
      <c r="E798" s="286" t="s">
        <v>553</v>
      </c>
      <c r="F798" s="467"/>
      <c r="G798" s="431"/>
      <c r="H798" s="455"/>
      <c r="I798" s="286"/>
      <c r="J798" s="315"/>
      <c r="K798" s="286"/>
      <c r="L798" s="288"/>
      <c r="M798" s="288"/>
      <c r="N798" s="288"/>
      <c r="O798" s="289"/>
      <c r="P798" s="286"/>
      <c r="Q798" s="290"/>
      <c r="R798" s="290"/>
      <c r="S798" s="290"/>
      <c r="T798" s="290"/>
      <c r="U798" s="290"/>
      <c r="V798" s="285"/>
      <c r="W798" s="292"/>
      <c r="X798" s="293"/>
      <c r="Y798" s="305"/>
      <c r="Z798" s="305"/>
      <c r="AA798" s="282"/>
      <c r="AB798" s="282"/>
      <c r="AC798" s="282"/>
      <c r="AD798" s="282"/>
      <c r="AE798" s="282"/>
      <c r="AF798" s="282"/>
      <c r="AG798" s="282"/>
      <c r="AH798" s="278"/>
      <c r="AI798" s="278"/>
      <c r="AJ798" s="278"/>
      <c r="AK798" s="278"/>
      <c r="AL798" s="278"/>
      <c r="AM798" s="282"/>
      <c r="AN798" s="282"/>
      <c r="AO798" s="282"/>
      <c r="AP798" s="278"/>
      <c r="AQ798" s="278"/>
      <c r="AR798" s="278"/>
      <c r="AS798" s="246"/>
    </row>
    <row r="799" spans="1:45" s="223" customFormat="1" x14ac:dyDescent="0.15">
      <c r="A799" s="283"/>
      <c r="B799" s="283"/>
      <c r="C799" s="283"/>
      <c r="D799" s="284" t="s">
        <v>23</v>
      </c>
      <c r="E799" s="285" t="s">
        <v>25</v>
      </c>
      <c r="F799" s="467"/>
      <c r="G799" s="431"/>
      <c r="H799" s="455"/>
      <c r="I799" s="316"/>
      <c r="J799" s="315"/>
      <c r="K799" s="316"/>
      <c r="L799" s="316"/>
      <c r="M799" s="316"/>
      <c r="N799" s="316"/>
      <c r="O799" s="317"/>
      <c r="P799" s="316"/>
      <c r="Q799" s="290"/>
      <c r="R799" s="290"/>
      <c r="S799" s="290"/>
      <c r="T799" s="290"/>
      <c r="U799" s="290"/>
      <c r="V799" s="291"/>
      <c r="W799" s="292"/>
      <c r="X799" s="293"/>
      <c r="Y799" s="305"/>
      <c r="Z799" s="305"/>
      <c r="AA799" s="282"/>
      <c r="AB799" s="282"/>
      <c r="AC799" s="282"/>
      <c r="AD799" s="282"/>
      <c r="AE799" s="282"/>
      <c r="AF799" s="282"/>
      <c r="AG799" s="282"/>
      <c r="AH799" s="278"/>
      <c r="AI799" s="278"/>
      <c r="AJ799" s="278"/>
      <c r="AK799" s="278"/>
      <c r="AL799" s="278"/>
      <c r="AM799" s="282"/>
      <c r="AN799" s="282"/>
      <c r="AO799" s="282"/>
      <c r="AP799" s="278"/>
      <c r="AQ799" s="278"/>
      <c r="AR799" s="278"/>
      <c r="AS799" s="246"/>
    </row>
    <row r="800" spans="1:45" s="223" customFormat="1" x14ac:dyDescent="0.15">
      <c r="A800" s="302"/>
      <c r="B800" s="303"/>
      <c r="C800" s="303"/>
      <c r="D800" s="284" t="s">
        <v>23</v>
      </c>
      <c r="E800" s="285" t="s">
        <v>16</v>
      </c>
      <c r="F800" s="467"/>
      <c r="G800" s="431"/>
      <c r="H800" s="455"/>
      <c r="I800" s="316"/>
      <c r="J800" s="315"/>
      <c r="K800" s="316"/>
      <c r="L800" s="316"/>
      <c r="M800" s="316"/>
      <c r="N800" s="316"/>
      <c r="O800" s="289"/>
      <c r="P800" s="316"/>
      <c r="Q800" s="290"/>
      <c r="R800" s="290"/>
      <c r="S800" s="290"/>
      <c r="T800" s="290"/>
      <c r="U800" s="290"/>
      <c r="V800" s="291"/>
      <c r="W800" s="292"/>
      <c r="X800" s="293"/>
      <c r="Y800" s="305"/>
      <c r="Z800" s="305"/>
      <c r="AA800" s="282"/>
      <c r="AB800" s="282"/>
      <c r="AC800" s="282"/>
      <c r="AD800" s="282"/>
      <c r="AE800" s="282"/>
      <c r="AF800" s="282"/>
      <c r="AG800" s="282"/>
      <c r="AH800" s="278"/>
      <c r="AI800" s="278"/>
      <c r="AJ800" s="278"/>
      <c r="AK800" s="278"/>
      <c r="AL800" s="278"/>
      <c r="AM800" s="282"/>
      <c r="AN800" s="282"/>
      <c r="AO800" s="282"/>
      <c r="AP800" s="278"/>
      <c r="AQ800" s="278"/>
      <c r="AR800" s="278"/>
      <c r="AS800" s="246"/>
    </row>
    <row r="801" spans="1:45" s="223" customFormat="1" x14ac:dyDescent="0.15">
      <c r="A801" s="302"/>
      <c r="B801" s="303"/>
      <c r="C801" s="303"/>
      <c r="D801" s="284" t="s">
        <v>23</v>
      </c>
      <c r="E801" s="286" t="s">
        <v>553</v>
      </c>
      <c r="F801" s="467"/>
      <c r="G801" s="431"/>
      <c r="H801" s="455"/>
      <c r="I801" s="316"/>
      <c r="J801" s="315"/>
      <c r="K801" s="316"/>
      <c r="L801" s="316"/>
      <c r="M801" s="316"/>
      <c r="N801" s="316"/>
      <c r="O801" s="289"/>
      <c r="P801" s="316"/>
      <c r="Q801" s="290"/>
      <c r="R801" s="290"/>
      <c r="S801" s="290"/>
      <c r="T801" s="290"/>
      <c r="U801" s="290"/>
      <c r="V801" s="291"/>
      <c r="W801" s="292"/>
      <c r="X801" s="293"/>
      <c r="Y801" s="305"/>
      <c r="Z801" s="305"/>
      <c r="AA801" s="282"/>
      <c r="AB801" s="282"/>
      <c r="AC801" s="282"/>
      <c r="AD801" s="282"/>
      <c r="AE801" s="282"/>
      <c r="AF801" s="282"/>
      <c r="AG801" s="282"/>
      <c r="AH801" s="278"/>
      <c r="AI801" s="278"/>
      <c r="AJ801" s="278"/>
      <c r="AK801" s="278"/>
      <c r="AL801" s="278"/>
      <c r="AM801" s="282"/>
      <c r="AN801" s="282"/>
      <c r="AO801" s="282"/>
      <c r="AP801" s="278"/>
      <c r="AQ801" s="278"/>
      <c r="AR801" s="278"/>
      <c r="AS801" s="246"/>
    </row>
    <row r="802" spans="1:45" s="223" customFormat="1" x14ac:dyDescent="0.15">
      <c r="A802" s="302"/>
      <c r="B802" s="303"/>
      <c r="C802" s="303"/>
      <c r="D802" s="284" t="s">
        <v>23</v>
      </c>
      <c r="E802" s="286" t="s">
        <v>553</v>
      </c>
      <c r="F802" s="467"/>
      <c r="G802" s="431"/>
      <c r="H802" s="455"/>
      <c r="I802" s="316"/>
      <c r="J802" s="315"/>
      <c r="K802" s="316"/>
      <c r="L802" s="316"/>
      <c r="M802" s="316"/>
      <c r="N802" s="316"/>
      <c r="O802" s="289"/>
      <c r="P802" s="316"/>
      <c r="Q802" s="290"/>
      <c r="R802" s="290"/>
      <c r="S802" s="290"/>
      <c r="T802" s="290"/>
      <c r="U802" s="290"/>
      <c r="V802" s="291"/>
      <c r="W802" s="292"/>
      <c r="X802" s="293"/>
      <c r="Y802" s="305"/>
      <c r="Z802" s="305"/>
      <c r="AA802" s="282"/>
      <c r="AB802" s="282"/>
      <c r="AC802" s="282"/>
      <c r="AD802" s="282"/>
      <c r="AE802" s="282"/>
      <c r="AF802" s="282"/>
      <c r="AG802" s="282"/>
      <c r="AH802" s="278"/>
      <c r="AI802" s="278"/>
      <c r="AJ802" s="278"/>
      <c r="AK802" s="278"/>
      <c r="AL802" s="278"/>
      <c r="AM802" s="282"/>
      <c r="AN802" s="282"/>
      <c r="AO802" s="282"/>
      <c r="AP802" s="278"/>
      <c r="AQ802" s="278"/>
      <c r="AR802" s="278"/>
      <c r="AS802" s="246"/>
    </row>
    <row r="803" spans="1:45" s="223" customFormat="1" ht="14" thickBot="1" x14ac:dyDescent="0.2">
      <c r="A803" s="318"/>
      <c r="B803" s="319"/>
      <c r="C803" s="319"/>
      <c r="D803" s="320" t="s">
        <v>23</v>
      </c>
      <c r="E803" s="321" t="s">
        <v>553</v>
      </c>
      <c r="F803" s="468"/>
      <c r="G803" s="432"/>
      <c r="H803" s="456"/>
      <c r="I803" s="323"/>
      <c r="J803" s="323"/>
      <c r="K803" s="323"/>
      <c r="L803" s="323"/>
      <c r="M803" s="323"/>
      <c r="N803" s="323"/>
      <c r="O803" s="322"/>
      <c r="P803" s="323"/>
      <c r="Q803" s="324"/>
      <c r="R803" s="324"/>
      <c r="S803" s="324"/>
      <c r="T803" s="324"/>
      <c r="U803" s="324"/>
      <c r="V803" s="325"/>
      <c r="W803" s="326"/>
      <c r="X803" s="327"/>
      <c r="Y803" s="305"/>
      <c r="Z803" s="305"/>
      <c r="AA803" s="282"/>
      <c r="AB803" s="282"/>
      <c r="AC803" s="282"/>
      <c r="AD803" s="282"/>
      <c r="AE803" s="282"/>
      <c r="AF803" s="282"/>
      <c r="AG803" s="282"/>
      <c r="AH803" s="278"/>
      <c r="AI803" s="278"/>
      <c r="AJ803" s="278"/>
      <c r="AK803" s="278"/>
      <c r="AL803" s="278"/>
      <c r="AM803" s="282"/>
      <c r="AN803" s="282"/>
      <c r="AO803" s="282"/>
      <c r="AP803" s="278"/>
      <c r="AQ803" s="278"/>
      <c r="AR803" s="278"/>
      <c r="AS803" s="246"/>
    </row>
    <row r="804" spans="1:45" s="343" customFormat="1" ht="118" thickBot="1" x14ac:dyDescent="0.2">
      <c r="A804" s="283" t="s">
        <v>701</v>
      </c>
      <c r="B804" s="283" t="s">
        <v>309</v>
      </c>
      <c r="C804" s="283" t="s">
        <v>310</v>
      </c>
      <c r="D804" s="284" t="s">
        <v>24</v>
      </c>
      <c r="E804" s="285" t="s">
        <v>25</v>
      </c>
      <c r="F804" s="467"/>
      <c r="G804" s="429" t="s">
        <v>554</v>
      </c>
      <c r="H804" s="452" t="s">
        <v>954</v>
      </c>
      <c r="I804" s="286"/>
      <c r="J804" s="287"/>
      <c r="K804" s="286"/>
      <c r="L804" s="288"/>
      <c r="M804" s="288"/>
      <c r="N804" s="288"/>
      <c r="O804" s="289"/>
      <c r="P804" s="286"/>
      <c r="Q804" s="290"/>
      <c r="R804" s="290"/>
      <c r="S804" s="290"/>
      <c r="T804" s="290"/>
      <c r="U804" s="290"/>
      <c r="V804" s="291"/>
      <c r="W804" s="292"/>
      <c r="X804" s="293"/>
      <c r="Y804" s="305"/>
      <c r="Z804" s="305"/>
      <c r="AA804" s="282"/>
      <c r="AB804" s="282"/>
      <c r="AC804" s="282"/>
      <c r="AD804" s="282"/>
      <c r="AE804" s="282"/>
      <c r="AF804" s="282"/>
      <c r="AG804" s="282"/>
      <c r="AH804" s="278"/>
      <c r="AI804" s="278"/>
      <c r="AJ804" s="278"/>
      <c r="AK804" s="278"/>
      <c r="AL804" s="278"/>
      <c r="AM804" s="282"/>
      <c r="AN804" s="282"/>
      <c r="AO804" s="282"/>
      <c r="AP804" s="278"/>
      <c r="AQ804" s="278"/>
      <c r="AR804" s="278"/>
      <c r="AS804" s="342"/>
    </row>
    <row r="805" spans="1:45" s="341" customFormat="1" ht="15" x14ac:dyDescent="0.15">
      <c r="A805" s="302"/>
      <c r="B805" s="303"/>
      <c r="C805" s="303"/>
      <c r="D805" s="284" t="s">
        <v>24</v>
      </c>
      <c r="E805" s="285" t="s">
        <v>16</v>
      </c>
      <c r="F805" s="467"/>
      <c r="G805" s="434"/>
      <c r="H805" s="461"/>
      <c r="I805" s="286"/>
      <c r="J805" s="304"/>
      <c r="K805" s="286"/>
      <c r="L805" s="288"/>
      <c r="M805" s="288"/>
      <c r="N805" s="288"/>
      <c r="O805" s="289"/>
      <c r="P805" s="286"/>
      <c r="Q805" s="290"/>
      <c r="R805" s="290"/>
      <c r="S805" s="290"/>
      <c r="T805" s="290"/>
      <c r="U805" s="290"/>
      <c r="V805" s="291"/>
      <c r="W805" s="292"/>
      <c r="X805" s="293"/>
      <c r="Y805" s="305"/>
      <c r="Z805" s="305"/>
      <c r="AA805" s="282"/>
      <c r="AB805" s="282"/>
      <c r="AC805" s="282"/>
      <c r="AD805" s="282"/>
      <c r="AE805" s="282"/>
      <c r="AF805" s="282"/>
      <c r="AG805" s="282"/>
      <c r="AH805" s="278"/>
      <c r="AI805" s="278"/>
      <c r="AJ805" s="278"/>
      <c r="AK805" s="278"/>
      <c r="AL805" s="278"/>
      <c r="AM805" s="282"/>
      <c r="AN805" s="282"/>
      <c r="AO805" s="282"/>
      <c r="AP805" s="278"/>
      <c r="AQ805" s="278"/>
      <c r="AR805" s="278"/>
      <c r="AS805" s="340"/>
    </row>
    <row r="806" spans="1:45" s="223" customFormat="1" x14ac:dyDescent="0.15">
      <c r="A806" s="302"/>
      <c r="B806" s="303"/>
      <c r="C806" s="303"/>
      <c r="D806" s="284" t="s">
        <v>24</v>
      </c>
      <c r="E806" s="286" t="s">
        <v>553</v>
      </c>
      <c r="F806" s="467"/>
      <c r="G806" s="431"/>
      <c r="H806" s="455"/>
      <c r="I806" s="286"/>
      <c r="J806" s="304"/>
      <c r="K806" s="286"/>
      <c r="L806" s="288"/>
      <c r="M806" s="288"/>
      <c r="N806" s="288"/>
      <c r="O806" s="289"/>
      <c r="P806" s="286"/>
      <c r="Q806" s="290"/>
      <c r="R806" s="290"/>
      <c r="S806" s="290"/>
      <c r="T806" s="290"/>
      <c r="U806" s="290"/>
      <c r="V806" s="285"/>
      <c r="W806" s="292"/>
      <c r="X806" s="293"/>
      <c r="Y806" s="305"/>
      <c r="Z806" s="305"/>
      <c r="AA806" s="282"/>
      <c r="AB806" s="282"/>
      <c r="AC806" s="282"/>
      <c r="AD806" s="282"/>
      <c r="AE806" s="282"/>
      <c r="AF806" s="282"/>
      <c r="AG806" s="282"/>
      <c r="AH806" s="278"/>
      <c r="AI806" s="278"/>
      <c r="AJ806" s="278"/>
      <c r="AK806" s="278"/>
      <c r="AL806" s="278"/>
      <c r="AM806" s="282"/>
      <c r="AN806" s="282"/>
      <c r="AO806" s="282"/>
      <c r="AP806" s="278"/>
      <c r="AQ806" s="278"/>
      <c r="AR806" s="278"/>
      <c r="AS806" s="246"/>
    </row>
    <row r="807" spans="1:45" s="223" customFormat="1" x14ac:dyDescent="0.15">
      <c r="A807" s="302"/>
      <c r="B807" s="303"/>
      <c r="C807" s="303"/>
      <c r="D807" s="284" t="s">
        <v>24</v>
      </c>
      <c r="E807" s="286" t="s">
        <v>553</v>
      </c>
      <c r="F807" s="467"/>
      <c r="G807" s="431"/>
      <c r="H807" s="455"/>
      <c r="I807" s="286"/>
      <c r="J807" s="315"/>
      <c r="K807" s="286"/>
      <c r="L807" s="288"/>
      <c r="M807" s="288"/>
      <c r="N807" s="288"/>
      <c r="O807" s="289"/>
      <c r="P807" s="286"/>
      <c r="Q807" s="290"/>
      <c r="R807" s="290"/>
      <c r="S807" s="290"/>
      <c r="T807" s="290"/>
      <c r="U807" s="290"/>
      <c r="V807" s="285"/>
      <c r="W807" s="292"/>
      <c r="X807" s="293"/>
      <c r="Y807" s="305"/>
      <c r="Z807" s="305"/>
      <c r="AA807" s="282"/>
      <c r="AB807" s="282"/>
      <c r="AC807" s="282"/>
      <c r="AD807" s="282"/>
      <c r="AE807" s="282"/>
      <c r="AF807" s="282"/>
      <c r="AG807" s="282"/>
      <c r="AH807" s="278"/>
      <c r="AI807" s="278"/>
      <c r="AJ807" s="278"/>
      <c r="AK807" s="278"/>
      <c r="AL807" s="278"/>
      <c r="AM807" s="282"/>
      <c r="AN807" s="282"/>
      <c r="AO807" s="282"/>
      <c r="AP807" s="278"/>
      <c r="AQ807" s="278"/>
      <c r="AR807" s="278"/>
      <c r="AS807" s="246"/>
    </row>
    <row r="808" spans="1:45" s="223" customFormat="1" x14ac:dyDescent="0.15">
      <c r="A808" s="302"/>
      <c r="B808" s="303"/>
      <c r="C808" s="303"/>
      <c r="D808" s="284" t="s">
        <v>24</v>
      </c>
      <c r="E808" s="286" t="s">
        <v>553</v>
      </c>
      <c r="F808" s="467"/>
      <c r="G808" s="431"/>
      <c r="H808" s="455"/>
      <c r="I808" s="286"/>
      <c r="J808" s="315"/>
      <c r="K808" s="286"/>
      <c r="L808" s="288"/>
      <c r="M808" s="288"/>
      <c r="N808" s="288"/>
      <c r="O808" s="289"/>
      <c r="P808" s="286"/>
      <c r="Q808" s="290"/>
      <c r="R808" s="290"/>
      <c r="S808" s="290"/>
      <c r="T808" s="290"/>
      <c r="U808" s="290"/>
      <c r="V808" s="285"/>
      <c r="W808" s="292"/>
      <c r="X808" s="293"/>
      <c r="Y808" s="305"/>
      <c r="Z808" s="305"/>
      <c r="AA808" s="282"/>
      <c r="AB808" s="282"/>
      <c r="AC808" s="282"/>
      <c r="AD808" s="282"/>
      <c r="AE808" s="282"/>
      <c r="AF808" s="282"/>
      <c r="AG808" s="282"/>
      <c r="AH808" s="278"/>
      <c r="AI808" s="278"/>
      <c r="AJ808" s="278"/>
      <c r="AK808" s="278"/>
      <c r="AL808" s="278"/>
      <c r="AM808" s="282"/>
      <c r="AN808" s="282"/>
      <c r="AO808" s="282"/>
      <c r="AP808" s="278"/>
      <c r="AQ808" s="278"/>
      <c r="AR808" s="278"/>
      <c r="AS808" s="246"/>
    </row>
    <row r="809" spans="1:45" s="223" customFormat="1" x14ac:dyDescent="0.15">
      <c r="A809" s="283"/>
      <c r="B809" s="283"/>
      <c r="C809" s="283"/>
      <c r="D809" s="284" t="s">
        <v>23</v>
      </c>
      <c r="E809" s="285" t="s">
        <v>25</v>
      </c>
      <c r="F809" s="467"/>
      <c r="G809" s="431"/>
      <c r="H809" s="455"/>
      <c r="I809" s="316"/>
      <c r="J809" s="315"/>
      <c r="K809" s="316"/>
      <c r="L809" s="316"/>
      <c r="M809" s="316"/>
      <c r="N809" s="316"/>
      <c r="O809" s="317"/>
      <c r="P809" s="316"/>
      <c r="Q809" s="290"/>
      <c r="R809" s="290"/>
      <c r="S809" s="290"/>
      <c r="T809" s="290"/>
      <c r="U809" s="290"/>
      <c r="V809" s="291"/>
      <c r="W809" s="292"/>
      <c r="X809" s="293"/>
      <c r="Y809" s="305"/>
      <c r="Z809" s="305"/>
      <c r="AA809" s="282"/>
      <c r="AB809" s="282"/>
      <c r="AC809" s="282"/>
      <c r="AD809" s="282"/>
      <c r="AE809" s="282"/>
      <c r="AF809" s="282"/>
      <c r="AG809" s="282"/>
      <c r="AH809" s="278"/>
      <c r="AI809" s="278"/>
      <c r="AJ809" s="278"/>
      <c r="AK809" s="278"/>
      <c r="AL809" s="278"/>
      <c r="AM809" s="282"/>
      <c r="AN809" s="282"/>
      <c r="AO809" s="282"/>
      <c r="AP809" s="278"/>
      <c r="AQ809" s="278"/>
      <c r="AR809" s="278"/>
      <c r="AS809" s="246"/>
    </row>
    <row r="810" spans="1:45" s="223" customFormat="1" x14ac:dyDescent="0.15">
      <c r="A810" s="302"/>
      <c r="B810" s="303"/>
      <c r="C810" s="303"/>
      <c r="D810" s="284" t="s">
        <v>23</v>
      </c>
      <c r="E810" s="285" t="s">
        <v>16</v>
      </c>
      <c r="F810" s="467"/>
      <c r="G810" s="431"/>
      <c r="H810" s="455"/>
      <c r="I810" s="316"/>
      <c r="J810" s="315"/>
      <c r="K810" s="316"/>
      <c r="L810" s="316"/>
      <c r="M810" s="316"/>
      <c r="N810" s="316"/>
      <c r="O810" s="289"/>
      <c r="P810" s="316"/>
      <c r="Q810" s="290"/>
      <c r="R810" s="290"/>
      <c r="S810" s="290"/>
      <c r="T810" s="290"/>
      <c r="U810" s="290"/>
      <c r="V810" s="291"/>
      <c r="W810" s="292"/>
      <c r="X810" s="293"/>
      <c r="Y810" s="305"/>
      <c r="Z810" s="305"/>
      <c r="AA810" s="282"/>
      <c r="AB810" s="282"/>
      <c r="AC810" s="282"/>
      <c r="AD810" s="282"/>
      <c r="AE810" s="282"/>
      <c r="AF810" s="282"/>
      <c r="AG810" s="282"/>
      <c r="AH810" s="278"/>
      <c r="AI810" s="278"/>
      <c r="AJ810" s="278"/>
      <c r="AK810" s="278"/>
      <c r="AL810" s="278"/>
      <c r="AM810" s="282"/>
      <c r="AN810" s="282"/>
      <c r="AO810" s="282"/>
      <c r="AP810" s="278"/>
      <c r="AQ810" s="278"/>
      <c r="AR810" s="278"/>
      <c r="AS810" s="246"/>
    </row>
    <row r="811" spans="1:45" s="223" customFormat="1" x14ac:dyDescent="0.15">
      <c r="A811" s="302"/>
      <c r="B811" s="303"/>
      <c r="C811" s="303"/>
      <c r="D811" s="284" t="s">
        <v>23</v>
      </c>
      <c r="E811" s="286" t="s">
        <v>553</v>
      </c>
      <c r="F811" s="467"/>
      <c r="G811" s="431"/>
      <c r="H811" s="455"/>
      <c r="I811" s="316"/>
      <c r="J811" s="315"/>
      <c r="K811" s="316"/>
      <c r="L811" s="316"/>
      <c r="M811" s="316"/>
      <c r="N811" s="316"/>
      <c r="O811" s="289"/>
      <c r="P811" s="316"/>
      <c r="Q811" s="290"/>
      <c r="R811" s="290"/>
      <c r="S811" s="290"/>
      <c r="T811" s="290"/>
      <c r="U811" s="290"/>
      <c r="V811" s="291"/>
      <c r="W811" s="292"/>
      <c r="X811" s="293"/>
      <c r="Y811" s="305"/>
      <c r="Z811" s="305"/>
      <c r="AA811" s="282"/>
      <c r="AB811" s="282"/>
      <c r="AC811" s="282"/>
      <c r="AD811" s="282"/>
      <c r="AE811" s="282"/>
      <c r="AF811" s="282"/>
      <c r="AG811" s="282"/>
      <c r="AH811" s="278"/>
      <c r="AI811" s="278"/>
      <c r="AJ811" s="278"/>
      <c r="AK811" s="278"/>
      <c r="AL811" s="278"/>
      <c r="AM811" s="282"/>
      <c r="AN811" s="282"/>
      <c r="AO811" s="282"/>
      <c r="AP811" s="278"/>
      <c r="AQ811" s="278"/>
      <c r="AR811" s="278"/>
      <c r="AS811" s="246"/>
    </row>
    <row r="812" spans="1:45" s="223" customFormat="1" x14ac:dyDescent="0.15">
      <c r="A812" s="302"/>
      <c r="B812" s="303"/>
      <c r="C812" s="303"/>
      <c r="D812" s="284" t="s">
        <v>23</v>
      </c>
      <c r="E812" s="286" t="s">
        <v>553</v>
      </c>
      <c r="F812" s="467"/>
      <c r="G812" s="431"/>
      <c r="H812" s="455"/>
      <c r="I812" s="316"/>
      <c r="J812" s="315"/>
      <c r="K812" s="316"/>
      <c r="L812" s="316"/>
      <c r="M812" s="316"/>
      <c r="N812" s="316"/>
      <c r="O812" s="289"/>
      <c r="P812" s="316"/>
      <c r="Q812" s="290"/>
      <c r="R812" s="290"/>
      <c r="S812" s="290"/>
      <c r="T812" s="290"/>
      <c r="U812" s="290"/>
      <c r="V812" s="291"/>
      <c r="W812" s="292"/>
      <c r="X812" s="293"/>
      <c r="Y812" s="305"/>
      <c r="Z812" s="305"/>
      <c r="AA812" s="282"/>
      <c r="AB812" s="282"/>
      <c r="AC812" s="282"/>
      <c r="AD812" s="282"/>
      <c r="AE812" s="282"/>
      <c r="AF812" s="282"/>
      <c r="AG812" s="282"/>
      <c r="AH812" s="278"/>
      <c r="AI812" s="278"/>
      <c r="AJ812" s="278"/>
      <c r="AK812" s="278"/>
      <c r="AL812" s="278"/>
      <c r="AM812" s="282"/>
      <c r="AN812" s="282"/>
      <c r="AO812" s="282"/>
      <c r="AP812" s="278"/>
      <c r="AQ812" s="278"/>
      <c r="AR812" s="278"/>
      <c r="AS812" s="246"/>
    </row>
    <row r="813" spans="1:45" s="223" customFormat="1" ht="14" thickBot="1" x14ac:dyDescent="0.2">
      <c r="A813" s="318"/>
      <c r="B813" s="319"/>
      <c r="C813" s="319"/>
      <c r="D813" s="320" t="s">
        <v>23</v>
      </c>
      <c r="E813" s="321" t="s">
        <v>553</v>
      </c>
      <c r="F813" s="468"/>
      <c r="G813" s="432"/>
      <c r="H813" s="456"/>
      <c r="I813" s="323"/>
      <c r="J813" s="323"/>
      <c r="K813" s="323"/>
      <c r="L813" s="323"/>
      <c r="M813" s="323"/>
      <c r="N813" s="323"/>
      <c r="O813" s="322"/>
      <c r="P813" s="323"/>
      <c r="Q813" s="324"/>
      <c r="R813" s="324"/>
      <c r="S813" s="324"/>
      <c r="T813" s="324"/>
      <c r="U813" s="324"/>
      <c r="V813" s="325"/>
      <c r="W813" s="326"/>
      <c r="X813" s="327"/>
      <c r="Y813" s="305"/>
      <c r="Z813" s="305"/>
      <c r="AA813" s="282"/>
      <c r="AB813" s="282"/>
      <c r="AC813" s="282"/>
      <c r="AD813" s="282"/>
      <c r="AE813" s="282"/>
      <c r="AF813" s="282"/>
      <c r="AG813" s="282"/>
      <c r="AH813" s="278"/>
      <c r="AI813" s="278"/>
      <c r="AJ813" s="278"/>
      <c r="AK813" s="278"/>
      <c r="AL813" s="278"/>
      <c r="AM813" s="282"/>
      <c r="AN813" s="282"/>
      <c r="AO813" s="282"/>
      <c r="AP813" s="278"/>
      <c r="AQ813" s="278"/>
      <c r="AR813" s="278"/>
      <c r="AS813" s="246"/>
    </row>
    <row r="814" spans="1:45" s="343" customFormat="1" ht="118" thickBot="1" x14ac:dyDescent="0.2">
      <c r="A814" s="283" t="s">
        <v>701</v>
      </c>
      <c r="B814" s="283" t="s">
        <v>309</v>
      </c>
      <c r="C814" s="283" t="s">
        <v>311</v>
      </c>
      <c r="D814" s="284" t="s">
        <v>24</v>
      </c>
      <c r="E814" s="285" t="s">
        <v>25</v>
      </c>
      <c r="F814" s="467"/>
      <c r="G814" s="429" t="s">
        <v>554</v>
      </c>
      <c r="H814" s="452" t="s">
        <v>954</v>
      </c>
      <c r="I814" s="286"/>
      <c r="J814" s="287"/>
      <c r="K814" s="286"/>
      <c r="L814" s="288"/>
      <c r="M814" s="288"/>
      <c r="N814" s="288"/>
      <c r="O814" s="289"/>
      <c r="P814" s="286"/>
      <c r="Q814" s="290"/>
      <c r="R814" s="290"/>
      <c r="S814" s="290"/>
      <c r="T814" s="290"/>
      <c r="U814" s="290"/>
      <c r="V814" s="291"/>
      <c r="W814" s="292"/>
      <c r="X814" s="293"/>
      <c r="Y814" s="305"/>
      <c r="Z814" s="305"/>
      <c r="AA814" s="282"/>
      <c r="AB814" s="282"/>
      <c r="AC814" s="282"/>
      <c r="AD814" s="282"/>
      <c r="AE814" s="282"/>
      <c r="AF814" s="282"/>
      <c r="AG814" s="282"/>
      <c r="AH814" s="278"/>
      <c r="AI814" s="278"/>
      <c r="AJ814" s="278"/>
      <c r="AK814" s="278"/>
      <c r="AL814" s="278"/>
      <c r="AM814" s="282"/>
      <c r="AN814" s="282"/>
      <c r="AO814" s="282"/>
      <c r="AP814" s="278"/>
      <c r="AQ814" s="278"/>
      <c r="AR814" s="278"/>
      <c r="AS814" s="342"/>
    </row>
    <row r="815" spans="1:45" s="341" customFormat="1" ht="15" x14ac:dyDescent="0.15">
      <c r="A815" s="302"/>
      <c r="B815" s="303"/>
      <c r="C815" s="303"/>
      <c r="D815" s="284" t="s">
        <v>24</v>
      </c>
      <c r="E815" s="285" t="s">
        <v>16</v>
      </c>
      <c r="F815" s="467"/>
      <c r="G815" s="434"/>
      <c r="H815" s="461"/>
      <c r="I815" s="286"/>
      <c r="J815" s="304"/>
      <c r="K815" s="286"/>
      <c r="L815" s="288"/>
      <c r="M815" s="288"/>
      <c r="N815" s="288"/>
      <c r="O815" s="289"/>
      <c r="P815" s="286"/>
      <c r="Q815" s="290"/>
      <c r="R815" s="290"/>
      <c r="S815" s="290"/>
      <c r="T815" s="290"/>
      <c r="U815" s="290"/>
      <c r="V815" s="291"/>
      <c r="W815" s="292"/>
      <c r="X815" s="293"/>
      <c r="Y815" s="305"/>
      <c r="Z815" s="305"/>
      <c r="AA815" s="282"/>
      <c r="AB815" s="282"/>
      <c r="AC815" s="282"/>
      <c r="AD815" s="282"/>
      <c r="AE815" s="282"/>
      <c r="AF815" s="282"/>
      <c r="AG815" s="282"/>
      <c r="AH815" s="278"/>
      <c r="AI815" s="278"/>
      <c r="AJ815" s="278"/>
      <c r="AK815" s="278"/>
      <c r="AL815" s="278"/>
      <c r="AM815" s="282"/>
      <c r="AN815" s="282"/>
      <c r="AO815" s="282"/>
      <c r="AP815" s="278"/>
      <c r="AQ815" s="278"/>
      <c r="AR815" s="278"/>
      <c r="AS815" s="340"/>
    </row>
    <row r="816" spans="1:45" s="223" customFormat="1" x14ac:dyDescent="0.15">
      <c r="A816" s="302"/>
      <c r="B816" s="303"/>
      <c r="C816" s="303"/>
      <c r="D816" s="284" t="s">
        <v>24</v>
      </c>
      <c r="E816" s="286" t="s">
        <v>553</v>
      </c>
      <c r="F816" s="467"/>
      <c r="G816" s="431"/>
      <c r="H816" s="455"/>
      <c r="I816" s="286"/>
      <c r="J816" s="304"/>
      <c r="K816" s="286"/>
      <c r="L816" s="288"/>
      <c r="M816" s="288"/>
      <c r="N816" s="288"/>
      <c r="O816" s="289"/>
      <c r="P816" s="286"/>
      <c r="Q816" s="290"/>
      <c r="R816" s="290"/>
      <c r="S816" s="290"/>
      <c r="T816" s="290"/>
      <c r="U816" s="290"/>
      <c r="V816" s="285"/>
      <c r="W816" s="292"/>
      <c r="X816" s="293"/>
      <c r="Y816" s="305"/>
      <c r="Z816" s="305"/>
      <c r="AA816" s="282"/>
      <c r="AB816" s="282"/>
      <c r="AC816" s="282"/>
      <c r="AD816" s="282"/>
      <c r="AE816" s="282"/>
      <c r="AF816" s="282"/>
      <c r="AG816" s="282"/>
      <c r="AH816" s="278"/>
      <c r="AI816" s="278"/>
      <c r="AJ816" s="278"/>
      <c r="AK816" s="278"/>
      <c r="AL816" s="278"/>
      <c r="AM816" s="282"/>
      <c r="AN816" s="282"/>
      <c r="AO816" s="282"/>
      <c r="AP816" s="278"/>
      <c r="AQ816" s="278"/>
      <c r="AR816" s="278"/>
      <c r="AS816" s="246"/>
    </row>
    <row r="817" spans="1:45" s="223" customFormat="1" x14ac:dyDescent="0.15">
      <c r="A817" s="302"/>
      <c r="B817" s="303"/>
      <c r="C817" s="303"/>
      <c r="D817" s="284" t="s">
        <v>24</v>
      </c>
      <c r="E817" s="286" t="s">
        <v>553</v>
      </c>
      <c r="F817" s="467"/>
      <c r="G817" s="431"/>
      <c r="H817" s="455"/>
      <c r="I817" s="286"/>
      <c r="J817" s="315"/>
      <c r="K817" s="286"/>
      <c r="L817" s="288"/>
      <c r="M817" s="288"/>
      <c r="N817" s="288"/>
      <c r="O817" s="289"/>
      <c r="P817" s="286"/>
      <c r="Q817" s="290"/>
      <c r="R817" s="290"/>
      <c r="S817" s="290"/>
      <c r="T817" s="290"/>
      <c r="U817" s="290"/>
      <c r="V817" s="285"/>
      <c r="W817" s="292"/>
      <c r="X817" s="293"/>
      <c r="Y817" s="305"/>
      <c r="Z817" s="305"/>
      <c r="AA817" s="282"/>
      <c r="AB817" s="282"/>
      <c r="AC817" s="282"/>
      <c r="AD817" s="282"/>
      <c r="AE817" s="282"/>
      <c r="AF817" s="282"/>
      <c r="AG817" s="282"/>
      <c r="AH817" s="278"/>
      <c r="AI817" s="278"/>
      <c r="AJ817" s="278"/>
      <c r="AK817" s="278"/>
      <c r="AL817" s="278"/>
      <c r="AM817" s="282"/>
      <c r="AN817" s="282"/>
      <c r="AO817" s="282"/>
      <c r="AP817" s="278"/>
      <c r="AQ817" s="278"/>
      <c r="AR817" s="278"/>
      <c r="AS817" s="246"/>
    </row>
    <row r="818" spans="1:45" s="223" customFormat="1" x14ac:dyDescent="0.15">
      <c r="A818" s="302"/>
      <c r="B818" s="303"/>
      <c r="C818" s="303"/>
      <c r="D818" s="284" t="s">
        <v>24</v>
      </c>
      <c r="E818" s="286" t="s">
        <v>553</v>
      </c>
      <c r="F818" s="467"/>
      <c r="G818" s="431"/>
      <c r="H818" s="455"/>
      <c r="I818" s="286"/>
      <c r="J818" s="315"/>
      <c r="K818" s="286"/>
      <c r="L818" s="288"/>
      <c r="M818" s="288"/>
      <c r="N818" s="288"/>
      <c r="O818" s="289"/>
      <c r="P818" s="286"/>
      <c r="Q818" s="290"/>
      <c r="R818" s="290"/>
      <c r="S818" s="290"/>
      <c r="T818" s="290"/>
      <c r="U818" s="290"/>
      <c r="V818" s="285"/>
      <c r="W818" s="292"/>
      <c r="X818" s="293"/>
      <c r="Y818" s="305"/>
      <c r="Z818" s="305"/>
      <c r="AA818" s="282"/>
      <c r="AB818" s="282"/>
      <c r="AC818" s="282"/>
      <c r="AD818" s="282"/>
      <c r="AE818" s="282"/>
      <c r="AF818" s="282"/>
      <c r="AG818" s="282"/>
      <c r="AH818" s="278"/>
      <c r="AI818" s="278"/>
      <c r="AJ818" s="278"/>
      <c r="AK818" s="278"/>
      <c r="AL818" s="278"/>
      <c r="AM818" s="282"/>
      <c r="AN818" s="282"/>
      <c r="AO818" s="282"/>
      <c r="AP818" s="278"/>
      <c r="AQ818" s="278"/>
      <c r="AR818" s="278"/>
      <c r="AS818" s="246"/>
    </row>
    <row r="819" spans="1:45" s="223" customFormat="1" x14ac:dyDescent="0.15">
      <c r="A819" s="283"/>
      <c r="B819" s="283"/>
      <c r="C819" s="283"/>
      <c r="D819" s="284" t="s">
        <v>23</v>
      </c>
      <c r="E819" s="285" t="s">
        <v>25</v>
      </c>
      <c r="F819" s="467"/>
      <c r="G819" s="431"/>
      <c r="H819" s="455"/>
      <c r="I819" s="316"/>
      <c r="J819" s="315"/>
      <c r="K819" s="316"/>
      <c r="L819" s="316"/>
      <c r="M819" s="316"/>
      <c r="N819" s="316"/>
      <c r="O819" s="317"/>
      <c r="P819" s="316"/>
      <c r="Q819" s="290"/>
      <c r="R819" s="290"/>
      <c r="S819" s="290"/>
      <c r="T819" s="290"/>
      <c r="U819" s="290"/>
      <c r="V819" s="291"/>
      <c r="W819" s="292"/>
      <c r="X819" s="293"/>
      <c r="Y819" s="305"/>
      <c r="Z819" s="305"/>
      <c r="AA819" s="282"/>
      <c r="AB819" s="282"/>
      <c r="AC819" s="282"/>
      <c r="AD819" s="282"/>
      <c r="AE819" s="282"/>
      <c r="AF819" s="282"/>
      <c r="AG819" s="282"/>
      <c r="AH819" s="278"/>
      <c r="AI819" s="278"/>
      <c r="AJ819" s="278"/>
      <c r="AK819" s="278"/>
      <c r="AL819" s="278"/>
      <c r="AM819" s="282"/>
      <c r="AN819" s="282"/>
      <c r="AO819" s="282"/>
      <c r="AP819" s="278"/>
      <c r="AQ819" s="278"/>
      <c r="AR819" s="278"/>
      <c r="AS819" s="246"/>
    </row>
    <row r="820" spans="1:45" s="223" customFormat="1" x14ac:dyDescent="0.15">
      <c r="A820" s="302"/>
      <c r="B820" s="303"/>
      <c r="C820" s="303"/>
      <c r="D820" s="284" t="s">
        <v>23</v>
      </c>
      <c r="E820" s="285" t="s">
        <v>16</v>
      </c>
      <c r="F820" s="467"/>
      <c r="G820" s="431"/>
      <c r="H820" s="455"/>
      <c r="I820" s="316"/>
      <c r="J820" s="315"/>
      <c r="K820" s="316"/>
      <c r="L820" s="316"/>
      <c r="M820" s="316"/>
      <c r="N820" s="316"/>
      <c r="O820" s="289"/>
      <c r="P820" s="316"/>
      <c r="Q820" s="290"/>
      <c r="R820" s="290"/>
      <c r="S820" s="290"/>
      <c r="T820" s="290"/>
      <c r="U820" s="290"/>
      <c r="V820" s="291"/>
      <c r="W820" s="292"/>
      <c r="X820" s="293"/>
      <c r="Y820" s="305"/>
      <c r="Z820" s="305"/>
      <c r="AA820" s="282"/>
      <c r="AB820" s="282"/>
      <c r="AC820" s="282"/>
      <c r="AD820" s="282"/>
      <c r="AE820" s="282"/>
      <c r="AF820" s="282"/>
      <c r="AG820" s="282"/>
      <c r="AH820" s="278"/>
      <c r="AI820" s="278"/>
      <c r="AJ820" s="278"/>
      <c r="AK820" s="278"/>
      <c r="AL820" s="278"/>
      <c r="AM820" s="282"/>
      <c r="AN820" s="282"/>
      <c r="AO820" s="282"/>
      <c r="AP820" s="278"/>
      <c r="AQ820" s="278"/>
      <c r="AR820" s="278"/>
      <c r="AS820" s="246"/>
    </row>
    <row r="821" spans="1:45" s="223" customFormat="1" x14ac:dyDescent="0.15">
      <c r="A821" s="302"/>
      <c r="B821" s="303"/>
      <c r="C821" s="303"/>
      <c r="D821" s="284" t="s">
        <v>23</v>
      </c>
      <c r="E821" s="286" t="s">
        <v>553</v>
      </c>
      <c r="F821" s="467"/>
      <c r="G821" s="431"/>
      <c r="H821" s="455"/>
      <c r="I821" s="316"/>
      <c r="J821" s="315"/>
      <c r="K821" s="316"/>
      <c r="L821" s="316"/>
      <c r="M821" s="316"/>
      <c r="N821" s="316"/>
      <c r="O821" s="289"/>
      <c r="P821" s="316"/>
      <c r="Q821" s="290"/>
      <c r="R821" s="290"/>
      <c r="S821" s="290"/>
      <c r="T821" s="290"/>
      <c r="U821" s="290"/>
      <c r="V821" s="291"/>
      <c r="W821" s="292"/>
      <c r="X821" s="293"/>
      <c r="Y821" s="305"/>
      <c r="Z821" s="305"/>
      <c r="AA821" s="282"/>
      <c r="AB821" s="282"/>
      <c r="AC821" s="282"/>
      <c r="AD821" s="282"/>
      <c r="AE821" s="282"/>
      <c r="AF821" s="282"/>
      <c r="AG821" s="282"/>
      <c r="AH821" s="278"/>
      <c r="AI821" s="278"/>
      <c r="AJ821" s="278"/>
      <c r="AK821" s="278"/>
      <c r="AL821" s="278"/>
      <c r="AM821" s="282"/>
      <c r="AN821" s="282"/>
      <c r="AO821" s="282"/>
      <c r="AP821" s="278"/>
      <c r="AQ821" s="278"/>
      <c r="AR821" s="278"/>
      <c r="AS821" s="246"/>
    </row>
    <row r="822" spans="1:45" s="223" customFormat="1" x14ac:dyDescent="0.15">
      <c r="A822" s="302"/>
      <c r="B822" s="303"/>
      <c r="C822" s="303"/>
      <c r="D822" s="284" t="s">
        <v>23</v>
      </c>
      <c r="E822" s="286" t="s">
        <v>553</v>
      </c>
      <c r="F822" s="467"/>
      <c r="G822" s="431"/>
      <c r="H822" s="455"/>
      <c r="I822" s="316"/>
      <c r="J822" s="315"/>
      <c r="K822" s="316"/>
      <c r="L822" s="316"/>
      <c r="M822" s="316"/>
      <c r="N822" s="316"/>
      <c r="O822" s="289"/>
      <c r="P822" s="316"/>
      <c r="Q822" s="290"/>
      <c r="R822" s="290"/>
      <c r="S822" s="290"/>
      <c r="T822" s="290"/>
      <c r="U822" s="290"/>
      <c r="V822" s="291"/>
      <c r="W822" s="292"/>
      <c r="X822" s="293"/>
      <c r="Y822" s="305"/>
      <c r="Z822" s="305"/>
      <c r="AA822" s="282"/>
      <c r="AB822" s="282"/>
      <c r="AC822" s="282"/>
      <c r="AD822" s="282"/>
      <c r="AE822" s="282"/>
      <c r="AF822" s="282"/>
      <c r="AG822" s="282"/>
      <c r="AH822" s="278"/>
      <c r="AI822" s="278"/>
      <c r="AJ822" s="278"/>
      <c r="AK822" s="278"/>
      <c r="AL822" s="278"/>
      <c r="AM822" s="282"/>
      <c r="AN822" s="282"/>
      <c r="AO822" s="282"/>
      <c r="AP822" s="278"/>
      <c r="AQ822" s="278"/>
      <c r="AR822" s="278"/>
      <c r="AS822" s="246"/>
    </row>
    <row r="823" spans="1:45" s="223" customFormat="1" ht="14" thickBot="1" x14ac:dyDescent="0.2">
      <c r="A823" s="318"/>
      <c r="B823" s="319"/>
      <c r="C823" s="319"/>
      <c r="D823" s="320" t="s">
        <v>23</v>
      </c>
      <c r="E823" s="321" t="s">
        <v>553</v>
      </c>
      <c r="F823" s="468"/>
      <c r="G823" s="432"/>
      <c r="H823" s="456"/>
      <c r="I823" s="323"/>
      <c r="J823" s="323"/>
      <c r="K823" s="323"/>
      <c r="L823" s="323"/>
      <c r="M823" s="323"/>
      <c r="N823" s="323"/>
      <c r="O823" s="322"/>
      <c r="P823" s="323"/>
      <c r="Q823" s="324"/>
      <c r="R823" s="324"/>
      <c r="S823" s="324"/>
      <c r="T823" s="324"/>
      <c r="U823" s="324"/>
      <c r="V823" s="325"/>
      <c r="W823" s="326"/>
      <c r="X823" s="327"/>
      <c r="Y823" s="305"/>
      <c r="Z823" s="305"/>
      <c r="AA823" s="282"/>
      <c r="AB823" s="282"/>
      <c r="AC823" s="282"/>
      <c r="AD823" s="282"/>
      <c r="AE823" s="282"/>
      <c r="AF823" s="282"/>
      <c r="AG823" s="282"/>
      <c r="AH823" s="278"/>
      <c r="AI823" s="278"/>
      <c r="AJ823" s="278"/>
      <c r="AK823" s="278"/>
      <c r="AL823" s="278"/>
      <c r="AM823" s="282"/>
      <c r="AN823" s="282"/>
      <c r="AO823" s="282"/>
      <c r="AP823" s="278"/>
      <c r="AQ823" s="278"/>
      <c r="AR823" s="278"/>
      <c r="AS823" s="246"/>
    </row>
    <row r="824" spans="1:45" s="343" customFormat="1" ht="92" thickBot="1" x14ac:dyDescent="0.2">
      <c r="A824" s="283" t="s">
        <v>702</v>
      </c>
      <c r="B824" s="283" t="s">
        <v>312</v>
      </c>
      <c r="C824" s="283" t="s">
        <v>313</v>
      </c>
      <c r="D824" s="284" t="s">
        <v>24</v>
      </c>
      <c r="E824" s="285" t="s">
        <v>25</v>
      </c>
      <c r="F824" s="467" t="s">
        <v>739</v>
      </c>
      <c r="G824" s="429" t="s">
        <v>991</v>
      </c>
      <c r="H824" s="452" t="s">
        <v>1137</v>
      </c>
      <c r="I824" s="286"/>
      <c r="J824" s="287"/>
      <c r="K824" s="286"/>
      <c r="L824" s="288"/>
      <c r="M824" s="288"/>
      <c r="N824" s="288"/>
      <c r="O824" s="289"/>
      <c r="P824" s="286"/>
      <c r="Q824" s="290"/>
      <c r="R824" s="290"/>
      <c r="S824" s="290"/>
      <c r="T824" s="290"/>
      <c r="U824" s="290"/>
      <c r="V824" s="291"/>
      <c r="W824" s="292"/>
      <c r="X824" s="293"/>
      <c r="Y824" s="305"/>
      <c r="Z824" s="305"/>
      <c r="AA824" s="282"/>
      <c r="AB824" s="282"/>
      <c r="AC824" s="282"/>
      <c r="AD824" s="282"/>
      <c r="AE824" s="282"/>
      <c r="AF824" s="282"/>
      <c r="AG824" s="282"/>
      <c r="AH824" s="278"/>
      <c r="AI824" s="278"/>
      <c r="AJ824" s="278"/>
      <c r="AK824" s="278"/>
      <c r="AL824" s="278"/>
      <c r="AM824" s="282"/>
      <c r="AN824" s="282"/>
      <c r="AO824" s="282"/>
      <c r="AP824" s="278"/>
      <c r="AQ824" s="278"/>
      <c r="AR824" s="278"/>
      <c r="AS824" s="342"/>
    </row>
    <row r="825" spans="1:45" s="341" customFormat="1" ht="65" x14ac:dyDescent="0.15">
      <c r="A825" s="302"/>
      <c r="B825" s="303"/>
      <c r="C825" s="303"/>
      <c r="D825" s="284" t="s">
        <v>24</v>
      </c>
      <c r="E825" s="285" t="s">
        <v>16</v>
      </c>
      <c r="F825" s="467" t="s">
        <v>739</v>
      </c>
      <c r="G825" s="429" t="s">
        <v>1124</v>
      </c>
      <c r="H825" s="452" t="s">
        <v>1138</v>
      </c>
      <c r="I825" s="286"/>
      <c r="J825" s="304"/>
      <c r="K825" s="286"/>
      <c r="L825" s="288"/>
      <c r="M825" s="288"/>
      <c r="N825" s="288"/>
      <c r="O825" s="289"/>
      <c r="P825" s="286"/>
      <c r="Q825" s="290"/>
      <c r="R825" s="290"/>
      <c r="S825" s="290"/>
      <c r="T825" s="290"/>
      <c r="U825" s="290"/>
      <c r="V825" s="291"/>
      <c r="W825" s="292"/>
      <c r="X825" s="293"/>
      <c r="Y825" s="305"/>
      <c r="Z825" s="305"/>
      <c r="AA825" s="282"/>
      <c r="AB825" s="282"/>
      <c r="AC825" s="282"/>
      <c r="AD825" s="282"/>
      <c r="AE825" s="282"/>
      <c r="AF825" s="282"/>
      <c r="AG825" s="282"/>
      <c r="AH825" s="278"/>
      <c r="AI825" s="278"/>
      <c r="AJ825" s="278"/>
      <c r="AK825" s="278"/>
      <c r="AL825" s="278"/>
      <c r="AM825" s="282"/>
      <c r="AN825" s="282"/>
      <c r="AO825" s="282"/>
      <c r="AP825" s="278"/>
      <c r="AQ825" s="278"/>
      <c r="AR825" s="278"/>
      <c r="AS825" s="340"/>
    </row>
    <row r="826" spans="1:45" s="223" customFormat="1" x14ac:dyDescent="0.15">
      <c r="A826" s="302"/>
      <c r="B826" s="303"/>
      <c r="C826" s="303"/>
      <c r="D826" s="284" t="s">
        <v>24</v>
      </c>
      <c r="E826" s="286" t="s">
        <v>553</v>
      </c>
      <c r="F826" s="467"/>
      <c r="G826" s="431"/>
      <c r="H826" s="455"/>
      <c r="I826" s="286"/>
      <c r="J826" s="304"/>
      <c r="K826" s="286"/>
      <c r="L826" s="288"/>
      <c r="M826" s="288"/>
      <c r="N826" s="288"/>
      <c r="O826" s="289"/>
      <c r="P826" s="286"/>
      <c r="Q826" s="290"/>
      <c r="R826" s="290"/>
      <c r="S826" s="290"/>
      <c r="T826" s="290"/>
      <c r="U826" s="290"/>
      <c r="V826" s="285"/>
      <c r="W826" s="292"/>
      <c r="X826" s="293"/>
      <c r="Y826" s="305"/>
      <c r="Z826" s="305"/>
      <c r="AA826" s="282"/>
      <c r="AB826" s="282"/>
      <c r="AC826" s="282"/>
      <c r="AD826" s="282"/>
      <c r="AE826" s="282"/>
      <c r="AF826" s="282"/>
      <c r="AG826" s="282"/>
      <c r="AH826" s="278"/>
      <c r="AI826" s="278"/>
      <c r="AJ826" s="278"/>
      <c r="AK826" s="278"/>
      <c r="AL826" s="278"/>
      <c r="AM826" s="282"/>
      <c r="AN826" s="282"/>
      <c r="AO826" s="282"/>
      <c r="AP826" s="278"/>
      <c r="AQ826" s="278"/>
      <c r="AR826" s="278"/>
      <c r="AS826" s="246"/>
    </row>
    <row r="827" spans="1:45" s="223" customFormat="1" x14ac:dyDescent="0.15">
      <c r="A827" s="302"/>
      <c r="B827" s="303"/>
      <c r="C827" s="303"/>
      <c r="D827" s="284" t="s">
        <v>24</v>
      </c>
      <c r="E827" s="286" t="s">
        <v>553</v>
      </c>
      <c r="F827" s="467"/>
      <c r="G827" s="431"/>
      <c r="H827" s="455"/>
      <c r="I827" s="286"/>
      <c r="J827" s="315"/>
      <c r="K827" s="286"/>
      <c r="L827" s="288"/>
      <c r="M827" s="288"/>
      <c r="N827" s="288"/>
      <c r="O827" s="289"/>
      <c r="P827" s="286"/>
      <c r="Q827" s="290"/>
      <c r="R827" s="290"/>
      <c r="S827" s="290"/>
      <c r="T827" s="290"/>
      <c r="U827" s="290"/>
      <c r="V827" s="285"/>
      <c r="W827" s="292"/>
      <c r="X827" s="293"/>
      <c r="Y827" s="305"/>
      <c r="Z827" s="305"/>
      <c r="AA827" s="282"/>
      <c r="AB827" s="282"/>
      <c r="AC827" s="282"/>
      <c r="AD827" s="282"/>
      <c r="AE827" s="282"/>
      <c r="AF827" s="282"/>
      <c r="AG827" s="282"/>
      <c r="AH827" s="278"/>
      <c r="AI827" s="278"/>
      <c r="AJ827" s="278"/>
      <c r="AK827" s="278"/>
      <c r="AL827" s="278"/>
      <c r="AM827" s="282"/>
      <c r="AN827" s="282"/>
      <c r="AO827" s="282"/>
      <c r="AP827" s="278"/>
      <c r="AQ827" s="278"/>
      <c r="AR827" s="278"/>
      <c r="AS827" s="246"/>
    </row>
    <row r="828" spans="1:45" s="223" customFormat="1" x14ac:dyDescent="0.15">
      <c r="A828" s="302"/>
      <c r="B828" s="303"/>
      <c r="C828" s="303"/>
      <c r="D828" s="284" t="s">
        <v>24</v>
      </c>
      <c r="E828" s="286" t="s">
        <v>553</v>
      </c>
      <c r="F828" s="467"/>
      <c r="G828" s="431"/>
      <c r="H828" s="455"/>
      <c r="I828" s="286"/>
      <c r="J828" s="315"/>
      <c r="K828" s="286"/>
      <c r="L828" s="288"/>
      <c r="M828" s="288"/>
      <c r="N828" s="288"/>
      <c r="O828" s="289"/>
      <c r="P828" s="286"/>
      <c r="Q828" s="290"/>
      <c r="R828" s="290"/>
      <c r="S828" s="290"/>
      <c r="T828" s="290"/>
      <c r="U828" s="290"/>
      <c r="V828" s="285"/>
      <c r="W828" s="292"/>
      <c r="X828" s="293"/>
      <c r="Y828" s="305"/>
      <c r="Z828" s="305"/>
      <c r="AA828" s="282"/>
      <c r="AB828" s="282"/>
      <c r="AC828" s="282"/>
      <c r="AD828" s="282"/>
      <c r="AE828" s="282"/>
      <c r="AF828" s="282"/>
      <c r="AG828" s="282"/>
      <c r="AH828" s="278"/>
      <c r="AI828" s="278"/>
      <c r="AJ828" s="278"/>
      <c r="AK828" s="278"/>
      <c r="AL828" s="278"/>
      <c r="AM828" s="282"/>
      <c r="AN828" s="282"/>
      <c r="AO828" s="282"/>
      <c r="AP828" s="278"/>
      <c r="AQ828" s="278"/>
      <c r="AR828" s="278"/>
      <c r="AS828" s="246"/>
    </row>
    <row r="829" spans="1:45" s="223" customFormat="1" x14ac:dyDescent="0.15">
      <c r="A829" s="283"/>
      <c r="B829" s="283"/>
      <c r="C829" s="283"/>
      <c r="D829" s="284" t="s">
        <v>23</v>
      </c>
      <c r="E829" s="285" t="s">
        <v>25</v>
      </c>
      <c r="F829" s="467"/>
      <c r="G829" s="431"/>
      <c r="H829" s="455"/>
      <c r="I829" s="316"/>
      <c r="J829" s="315"/>
      <c r="K829" s="316"/>
      <c r="L829" s="316"/>
      <c r="M829" s="316"/>
      <c r="N829" s="316"/>
      <c r="O829" s="317"/>
      <c r="P829" s="316"/>
      <c r="Q829" s="290"/>
      <c r="R829" s="290"/>
      <c r="S829" s="290"/>
      <c r="T829" s="290"/>
      <c r="U829" s="290"/>
      <c r="V829" s="291"/>
      <c r="W829" s="292"/>
      <c r="X829" s="293"/>
      <c r="Y829" s="305"/>
      <c r="Z829" s="305"/>
      <c r="AA829" s="282"/>
      <c r="AB829" s="282"/>
      <c r="AC829" s="282"/>
      <c r="AD829" s="282"/>
      <c r="AE829" s="282"/>
      <c r="AF829" s="282"/>
      <c r="AG829" s="282"/>
      <c r="AH829" s="278"/>
      <c r="AI829" s="278"/>
      <c r="AJ829" s="278"/>
      <c r="AK829" s="278"/>
      <c r="AL829" s="278"/>
      <c r="AM829" s="282"/>
      <c r="AN829" s="282"/>
      <c r="AO829" s="282"/>
      <c r="AP829" s="278"/>
      <c r="AQ829" s="278"/>
      <c r="AR829" s="278"/>
      <c r="AS829" s="246"/>
    </row>
    <row r="830" spans="1:45" s="223" customFormat="1" x14ac:dyDescent="0.15">
      <c r="A830" s="302"/>
      <c r="B830" s="303"/>
      <c r="C830" s="303"/>
      <c r="D830" s="284" t="s">
        <v>23</v>
      </c>
      <c r="E830" s="285" t="s">
        <v>16</v>
      </c>
      <c r="F830" s="467"/>
      <c r="G830" s="431"/>
      <c r="H830" s="455"/>
      <c r="I830" s="316"/>
      <c r="J830" s="315"/>
      <c r="K830" s="316"/>
      <c r="L830" s="316"/>
      <c r="M830" s="316"/>
      <c r="N830" s="316"/>
      <c r="O830" s="289"/>
      <c r="P830" s="316"/>
      <c r="Q830" s="290"/>
      <c r="R830" s="290"/>
      <c r="S830" s="290"/>
      <c r="T830" s="290"/>
      <c r="U830" s="290"/>
      <c r="V830" s="291"/>
      <c r="W830" s="292"/>
      <c r="X830" s="293"/>
      <c r="Y830" s="305"/>
      <c r="Z830" s="305"/>
      <c r="AA830" s="282"/>
      <c r="AB830" s="282"/>
      <c r="AC830" s="282"/>
      <c r="AD830" s="282"/>
      <c r="AE830" s="282"/>
      <c r="AF830" s="282"/>
      <c r="AG830" s="282"/>
      <c r="AH830" s="278"/>
      <c r="AI830" s="278"/>
      <c r="AJ830" s="278"/>
      <c r="AK830" s="278"/>
      <c r="AL830" s="278"/>
      <c r="AM830" s="282"/>
      <c r="AN830" s="282"/>
      <c r="AO830" s="282"/>
      <c r="AP830" s="278"/>
      <c r="AQ830" s="278"/>
      <c r="AR830" s="278"/>
      <c r="AS830" s="246"/>
    </row>
    <row r="831" spans="1:45" s="223" customFormat="1" x14ac:dyDescent="0.15">
      <c r="A831" s="302"/>
      <c r="B831" s="303"/>
      <c r="C831" s="303"/>
      <c r="D831" s="284" t="s">
        <v>23</v>
      </c>
      <c r="E831" s="286" t="s">
        <v>553</v>
      </c>
      <c r="F831" s="467"/>
      <c r="G831" s="431"/>
      <c r="H831" s="455"/>
      <c r="I831" s="316"/>
      <c r="J831" s="315"/>
      <c r="K831" s="316"/>
      <c r="L831" s="316"/>
      <c r="M831" s="316"/>
      <c r="N831" s="316"/>
      <c r="O831" s="289"/>
      <c r="P831" s="316"/>
      <c r="Q831" s="290"/>
      <c r="R831" s="290"/>
      <c r="S831" s="290"/>
      <c r="T831" s="290"/>
      <c r="U831" s="290"/>
      <c r="V831" s="291"/>
      <c r="W831" s="292"/>
      <c r="X831" s="293"/>
      <c r="Y831" s="305"/>
      <c r="Z831" s="305"/>
      <c r="AA831" s="282"/>
      <c r="AB831" s="282"/>
      <c r="AC831" s="282"/>
      <c r="AD831" s="282"/>
      <c r="AE831" s="282"/>
      <c r="AF831" s="282"/>
      <c r="AG831" s="282"/>
      <c r="AH831" s="278"/>
      <c r="AI831" s="278"/>
      <c r="AJ831" s="278"/>
      <c r="AK831" s="278"/>
      <c r="AL831" s="278"/>
      <c r="AM831" s="282"/>
      <c r="AN831" s="282"/>
      <c r="AO831" s="282"/>
      <c r="AP831" s="278"/>
      <c r="AQ831" s="278"/>
      <c r="AR831" s="278"/>
      <c r="AS831" s="246"/>
    </row>
    <row r="832" spans="1:45" s="223" customFormat="1" x14ac:dyDescent="0.15">
      <c r="A832" s="302"/>
      <c r="B832" s="303"/>
      <c r="C832" s="303"/>
      <c r="D832" s="284" t="s">
        <v>23</v>
      </c>
      <c r="E832" s="286" t="s">
        <v>553</v>
      </c>
      <c r="F832" s="467"/>
      <c r="G832" s="431"/>
      <c r="H832" s="455"/>
      <c r="I832" s="316"/>
      <c r="J832" s="315"/>
      <c r="K832" s="316"/>
      <c r="L832" s="316"/>
      <c r="M832" s="316"/>
      <c r="N832" s="316"/>
      <c r="O832" s="289"/>
      <c r="P832" s="316"/>
      <c r="Q832" s="290"/>
      <c r="R832" s="290"/>
      <c r="S832" s="290"/>
      <c r="T832" s="290"/>
      <c r="U832" s="290"/>
      <c r="V832" s="291"/>
      <c r="W832" s="292"/>
      <c r="X832" s="293"/>
      <c r="Y832" s="305"/>
      <c r="Z832" s="305"/>
      <c r="AA832" s="282"/>
      <c r="AB832" s="282"/>
      <c r="AC832" s="282"/>
      <c r="AD832" s="282"/>
      <c r="AE832" s="282"/>
      <c r="AF832" s="282"/>
      <c r="AG832" s="282"/>
      <c r="AH832" s="278"/>
      <c r="AI832" s="278"/>
      <c r="AJ832" s="278"/>
      <c r="AK832" s="278"/>
      <c r="AL832" s="278"/>
      <c r="AM832" s="282"/>
      <c r="AN832" s="282"/>
      <c r="AO832" s="282"/>
      <c r="AP832" s="278"/>
      <c r="AQ832" s="278"/>
      <c r="AR832" s="278"/>
      <c r="AS832" s="246"/>
    </row>
    <row r="833" spans="1:45" s="223" customFormat="1" ht="14" thickBot="1" x14ac:dyDescent="0.2">
      <c r="A833" s="318"/>
      <c r="B833" s="319"/>
      <c r="C833" s="319"/>
      <c r="D833" s="320" t="s">
        <v>23</v>
      </c>
      <c r="E833" s="321" t="s">
        <v>553</v>
      </c>
      <c r="F833" s="468"/>
      <c r="G833" s="432"/>
      <c r="H833" s="456"/>
      <c r="I833" s="323"/>
      <c r="J833" s="323"/>
      <c r="K833" s="323"/>
      <c r="L833" s="323"/>
      <c r="M833" s="323"/>
      <c r="N833" s="323"/>
      <c r="O833" s="322"/>
      <c r="P833" s="323"/>
      <c r="Q833" s="324"/>
      <c r="R833" s="324"/>
      <c r="S833" s="324"/>
      <c r="T833" s="324"/>
      <c r="U833" s="324"/>
      <c r="V833" s="325"/>
      <c r="W833" s="326"/>
      <c r="X833" s="327"/>
      <c r="Y833" s="305"/>
      <c r="Z833" s="305"/>
      <c r="AA833" s="282"/>
      <c r="AB833" s="282"/>
      <c r="AC833" s="282"/>
      <c r="AD833" s="282"/>
      <c r="AE833" s="282"/>
      <c r="AF833" s="282"/>
      <c r="AG833" s="282"/>
      <c r="AH833" s="278"/>
      <c r="AI833" s="278"/>
      <c r="AJ833" s="278"/>
      <c r="AK833" s="278"/>
      <c r="AL833" s="278"/>
      <c r="AM833" s="282"/>
      <c r="AN833" s="282"/>
      <c r="AO833" s="282"/>
      <c r="AP833" s="278"/>
      <c r="AQ833" s="278"/>
      <c r="AR833" s="278"/>
      <c r="AS833" s="246"/>
    </row>
    <row r="834" spans="1:45" s="343" customFormat="1" ht="92" thickBot="1" x14ac:dyDescent="0.2">
      <c r="A834" s="283" t="s">
        <v>702</v>
      </c>
      <c r="B834" s="283" t="s">
        <v>312</v>
      </c>
      <c r="C834" s="283" t="s">
        <v>314</v>
      </c>
      <c r="D834" s="284" t="s">
        <v>24</v>
      </c>
      <c r="E834" s="285" t="s">
        <v>25</v>
      </c>
      <c r="F834" s="467" t="s">
        <v>739</v>
      </c>
      <c r="G834" s="429" t="s">
        <v>991</v>
      </c>
      <c r="H834" s="452" t="s">
        <v>1194</v>
      </c>
      <c r="I834" s="286"/>
      <c r="J834" s="287"/>
      <c r="K834" s="286"/>
      <c r="L834" s="288"/>
      <c r="M834" s="288"/>
      <c r="N834" s="288"/>
      <c r="O834" s="289"/>
      <c r="P834" s="286"/>
      <c r="Q834" s="290"/>
      <c r="R834" s="290"/>
      <c r="S834" s="290"/>
      <c r="T834" s="290"/>
      <c r="U834" s="290"/>
      <c r="V834" s="291"/>
      <c r="W834" s="292"/>
      <c r="X834" s="293"/>
      <c r="Y834" s="305"/>
      <c r="Z834" s="305"/>
      <c r="AA834" s="282"/>
      <c r="AB834" s="282"/>
      <c r="AC834" s="282"/>
      <c r="AD834" s="282"/>
      <c r="AE834" s="282"/>
      <c r="AF834" s="282"/>
      <c r="AG834" s="282"/>
      <c r="AH834" s="278"/>
      <c r="AI834" s="278"/>
      <c r="AJ834" s="278"/>
      <c r="AK834" s="278"/>
      <c r="AL834" s="278"/>
      <c r="AM834" s="282"/>
      <c r="AN834" s="282"/>
      <c r="AO834" s="282"/>
      <c r="AP834" s="278"/>
      <c r="AQ834" s="278"/>
      <c r="AR834" s="278"/>
      <c r="AS834" s="342"/>
    </row>
    <row r="835" spans="1:45" s="341" customFormat="1" ht="52" x14ac:dyDescent="0.15">
      <c r="A835" s="302"/>
      <c r="B835" s="303"/>
      <c r="C835" s="303"/>
      <c r="D835" s="284" t="s">
        <v>24</v>
      </c>
      <c r="E835" s="285" t="s">
        <v>16</v>
      </c>
      <c r="F835" s="467" t="s">
        <v>739</v>
      </c>
      <c r="G835" s="429" t="s">
        <v>1034</v>
      </c>
      <c r="H835" s="452" t="s">
        <v>1195</v>
      </c>
      <c r="I835" s="286"/>
      <c r="J835" s="304"/>
      <c r="K835" s="286"/>
      <c r="L835" s="288"/>
      <c r="M835" s="288"/>
      <c r="N835" s="288"/>
      <c r="O835" s="289"/>
      <c r="P835" s="286"/>
      <c r="Q835" s="290"/>
      <c r="R835" s="290"/>
      <c r="S835" s="290"/>
      <c r="T835" s="290"/>
      <c r="U835" s="290"/>
      <c r="V835" s="291"/>
      <c r="W835" s="292"/>
      <c r="X835" s="293"/>
      <c r="Y835" s="305"/>
      <c r="Z835" s="305"/>
      <c r="AA835" s="282"/>
      <c r="AB835" s="282"/>
      <c r="AC835" s="282"/>
      <c r="AD835" s="282"/>
      <c r="AE835" s="282"/>
      <c r="AF835" s="282"/>
      <c r="AG835" s="282"/>
      <c r="AH835" s="278"/>
      <c r="AI835" s="278"/>
      <c r="AJ835" s="278"/>
      <c r="AK835" s="278"/>
      <c r="AL835" s="278"/>
      <c r="AM835" s="282"/>
      <c r="AN835" s="282"/>
      <c r="AO835" s="282"/>
      <c r="AP835" s="278"/>
      <c r="AQ835" s="278"/>
      <c r="AR835" s="278"/>
      <c r="AS835" s="340"/>
    </row>
    <row r="836" spans="1:45" s="223" customFormat="1" x14ac:dyDescent="0.15">
      <c r="A836" s="302"/>
      <c r="B836" s="303"/>
      <c r="C836" s="303"/>
      <c r="D836" s="284" t="s">
        <v>24</v>
      </c>
      <c r="E836" s="286" t="s">
        <v>553</v>
      </c>
      <c r="F836" s="467"/>
      <c r="G836" s="431"/>
      <c r="H836" s="455"/>
      <c r="I836" s="286"/>
      <c r="J836" s="304"/>
      <c r="K836" s="286"/>
      <c r="L836" s="288"/>
      <c r="M836" s="288"/>
      <c r="N836" s="288"/>
      <c r="O836" s="289"/>
      <c r="P836" s="286"/>
      <c r="Q836" s="290"/>
      <c r="R836" s="290"/>
      <c r="S836" s="290"/>
      <c r="T836" s="290"/>
      <c r="U836" s="290"/>
      <c r="V836" s="285"/>
      <c r="W836" s="292"/>
      <c r="X836" s="293"/>
      <c r="Y836" s="305"/>
      <c r="Z836" s="305"/>
      <c r="AA836" s="282"/>
      <c r="AB836" s="282"/>
      <c r="AC836" s="282"/>
      <c r="AD836" s="282"/>
      <c r="AE836" s="282"/>
      <c r="AF836" s="282"/>
      <c r="AG836" s="282"/>
      <c r="AH836" s="278"/>
      <c r="AI836" s="278"/>
      <c r="AJ836" s="278"/>
      <c r="AK836" s="278"/>
      <c r="AL836" s="278"/>
      <c r="AM836" s="282"/>
      <c r="AN836" s="282"/>
      <c r="AO836" s="282"/>
      <c r="AP836" s="278"/>
      <c r="AQ836" s="278"/>
      <c r="AR836" s="278"/>
      <c r="AS836" s="246"/>
    </row>
    <row r="837" spans="1:45" s="223" customFormat="1" x14ac:dyDescent="0.15">
      <c r="A837" s="302"/>
      <c r="B837" s="303"/>
      <c r="C837" s="303"/>
      <c r="D837" s="284" t="s">
        <v>24</v>
      </c>
      <c r="E837" s="286" t="s">
        <v>553</v>
      </c>
      <c r="F837" s="467"/>
      <c r="G837" s="431"/>
      <c r="H837" s="455"/>
      <c r="I837" s="286"/>
      <c r="J837" s="315"/>
      <c r="K837" s="286"/>
      <c r="L837" s="288"/>
      <c r="M837" s="288"/>
      <c r="N837" s="288"/>
      <c r="O837" s="289"/>
      <c r="P837" s="286"/>
      <c r="Q837" s="290"/>
      <c r="R837" s="290"/>
      <c r="S837" s="290"/>
      <c r="T837" s="290"/>
      <c r="U837" s="290"/>
      <c r="V837" s="285"/>
      <c r="W837" s="292"/>
      <c r="X837" s="293"/>
      <c r="Y837" s="305"/>
      <c r="Z837" s="305"/>
      <c r="AA837" s="282"/>
      <c r="AB837" s="282"/>
      <c r="AC837" s="282"/>
      <c r="AD837" s="282"/>
      <c r="AE837" s="282"/>
      <c r="AF837" s="282"/>
      <c r="AG837" s="282"/>
      <c r="AH837" s="278"/>
      <c r="AI837" s="278"/>
      <c r="AJ837" s="278"/>
      <c r="AK837" s="278"/>
      <c r="AL837" s="278"/>
      <c r="AM837" s="282"/>
      <c r="AN837" s="282"/>
      <c r="AO837" s="282"/>
      <c r="AP837" s="278"/>
      <c r="AQ837" s="278"/>
      <c r="AR837" s="278"/>
      <c r="AS837" s="246"/>
    </row>
    <row r="838" spans="1:45" s="223" customFormat="1" x14ac:dyDescent="0.15">
      <c r="A838" s="302"/>
      <c r="B838" s="303"/>
      <c r="C838" s="303"/>
      <c r="D838" s="284" t="s">
        <v>24</v>
      </c>
      <c r="E838" s="286" t="s">
        <v>553</v>
      </c>
      <c r="F838" s="467"/>
      <c r="G838" s="431"/>
      <c r="H838" s="455"/>
      <c r="I838" s="286"/>
      <c r="J838" s="315"/>
      <c r="K838" s="286"/>
      <c r="L838" s="288"/>
      <c r="M838" s="288"/>
      <c r="N838" s="288"/>
      <c r="O838" s="289"/>
      <c r="P838" s="286"/>
      <c r="Q838" s="290"/>
      <c r="R838" s="290"/>
      <c r="S838" s="290"/>
      <c r="T838" s="290"/>
      <c r="U838" s="290"/>
      <c r="V838" s="285"/>
      <c r="W838" s="292"/>
      <c r="X838" s="293"/>
      <c r="Y838" s="305"/>
      <c r="Z838" s="305"/>
      <c r="AA838" s="282"/>
      <c r="AB838" s="282"/>
      <c r="AC838" s="282"/>
      <c r="AD838" s="282"/>
      <c r="AE838" s="282"/>
      <c r="AF838" s="282"/>
      <c r="AG838" s="282"/>
      <c r="AH838" s="278"/>
      <c r="AI838" s="278"/>
      <c r="AJ838" s="278"/>
      <c r="AK838" s="278"/>
      <c r="AL838" s="278"/>
      <c r="AM838" s="282"/>
      <c r="AN838" s="282"/>
      <c r="AO838" s="282"/>
      <c r="AP838" s="278"/>
      <c r="AQ838" s="278"/>
      <c r="AR838" s="278"/>
      <c r="AS838" s="246"/>
    </row>
    <row r="839" spans="1:45" s="223" customFormat="1" x14ac:dyDescent="0.15">
      <c r="A839" s="283"/>
      <c r="B839" s="283"/>
      <c r="C839" s="283"/>
      <c r="D839" s="284" t="s">
        <v>23</v>
      </c>
      <c r="E839" s="285" t="s">
        <v>25</v>
      </c>
      <c r="F839" s="467"/>
      <c r="G839" s="431"/>
      <c r="H839" s="455"/>
      <c r="I839" s="316"/>
      <c r="J839" s="315"/>
      <c r="K839" s="316"/>
      <c r="L839" s="316"/>
      <c r="M839" s="316"/>
      <c r="N839" s="316"/>
      <c r="O839" s="317"/>
      <c r="P839" s="316"/>
      <c r="Q839" s="290"/>
      <c r="R839" s="290"/>
      <c r="S839" s="290"/>
      <c r="T839" s="290"/>
      <c r="U839" s="290"/>
      <c r="V839" s="291"/>
      <c r="W839" s="292"/>
      <c r="X839" s="293"/>
      <c r="Y839" s="305"/>
      <c r="Z839" s="305"/>
      <c r="AA839" s="282"/>
      <c r="AB839" s="282"/>
      <c r="AC839" s="282"/>
      <c r="AD839" s="282"/>
      <c r="AE839" s="282"/>
      <c r="AF839" s="282"/>
      <c r="AG839" s="282"/>
      <c r="AH839" s="278"/>
      <c r="AI839" s="278"/>
      <c r="AJ839" s="278"/>
      <c r="AK839" s="278"/>
      <c r="AL839" s="278"/>
      <c r="AM839" s="282"/>
      <c r="AN839" s="282"/>
      <c r="AO839" s="282"/>
      <c r="AP839" s="278"/>
      <c r="AQ839" s="278"/>
      <c r="AR839" s="278"/>
      <c r="AS839" s="246"/>
    </row>
    <row r="840" spans="1:45" s="223" customFormat="1" x14ac:dyDescent="0.15">
      <c r="A840" s="302"/>
      <c r="B840" s="303"/>
      <c r="C840" s="303"/>
      <c r="D840" s="284" t="s">
        <v>23</v>
      </c>
      <c r="E840" s="285" t="s">
        <v>16</v>
      </c>
      <c r="F840" s="467"/>
      <c r="G840" s="431"/>
      <c r="H840" s="455"/>
      <c r="I840" s="316"/>
      <c r="J840" s="315"/>
      <c r="K840" s="316"/>
      <c r="L840" s="316"/>
      <c r="M840" s="316"/>
      <c r="N840" s="316"/>
      <c r="O840" s="289"/>
      <c r="P840" s="316"/>
      <c r="Q840" s="290"/>
      <c r="R840" s="290"/>
      <c r="S840" s="290"/>
      <c r="T840" s="290"/>
      <c r="U840" s="290"/>
      <c r="V840" s="291"/>
      <c r="W840" s="292"/>
      <c r="X840" s="293"/>
      <c r="Y840" s="305"/>
      <c r="Z840" s="305"/>
      <c r="AA840" s="282"/>
      <c r="AB840" s="282"/>
      <c r="AC840" s="282"/>
      <c r="AD840" s="282"/>
      <c r="AE840" s="282"/>
      <c r="AF840" s="282"/>
      <c r="AG840" s="282"/>
      <c r="AH840" s="278"/>
      <c r="AI840" s="278"/>
      <c r="AJ840" s="278"/>
      <c r="AK840" s="278"/>
      <c r="AL840" s="278"/>
      <c r="AM840" s="282"/>
      <c r="AN840" s="282"/>
      <c r="AO840" s="282"/>
      <c r="AP840" s="278"/>
      <c r="AQ840" s="278"/>
      <c r="AR840" s="278"/>
      <c r="AS840" s="246"/>
    </row>
    <row r="841" spans="1:45" s="223" customFormat="1" x14ac:dyDescent="0.15">
      <c r="A841" s="302"/>
      <c r="B841" s="303"/>
      <c r="C841" s="303"/>
      <c r="D841" s="284" t="s">
        <v>23</v>
      </c>
      <c r="E841" s="286" t="s">
        <v>553</v>
      </c>
      <c r="F841" s="467"/>
      <c r="G841" s="431"/>
      <c r="H841" s="455"/>
      <c r="I841" s="316"/>
      <c r="J841" s="315"/>
      <c r="K841" s="316"/>
      <c r="L841" s="316"/>
      <c r="M841" s="316"/>
      <c r="N841" s="316"/>
      <c r="O841" s="289"/>
      <c r="P841" s="316"/>
      <c r="Q841" s="290"/>
      <c r="R841" s="290"/>
      <c r="S841" s="290"/>
      <c r="T841" s="290"/>
      <c r="U841" s="290"/>
      <c r="V841" s="291"/>
      <c r="W841" s="292"/>
      <c r="X841" s="293"/>
      <c r="Y841" s="305"/>
      <c r="Z841" s="305"/>
      <c r="AA841" s="282"/>
      <c r="AB841" s="282"/>
      <c r="AC841" s="282"/>
      <c r="AD841" s="282"/>
      <c r="AE841" s="282"/>
      <c r="AF841" s="282"/>
      <c r="AG841" s="282"/>
      <c r="AH841" s="278"/>
      <c r="AI841" s="278"/>
      <c r="AJ841" s="278"/>
      <c r="AK841" s="278"/>
      <c r="AL841" s="278"/>
      <c r="AM841" s="282"/>
      <c r="AN841" s="282"/>
      <c r="AO841" s="282"/>
      <c r="AP841" s="278"/>
      <c r="AQ841" s="278"/>
      <c r="AR841" s="278"/>
      <c r="AS841" s="246"/>
    </row>
    <row r="842" spans="1:45" s="223" customFormat="1" x14ac:dyDescent="0.15">
      <c r="A842" s="302"/>
      <c r="B842" s="303"/>
      <c r="C842" s="303"/>
      <c r="D842" s="284" t="s">
        <v>23</v>
      </c>
      <c r="E842" s="286" t="s">
        <v>553</v>
      </c>
      <c r="F842" s="467"/>
      <c r="G842" s="431"/>
      <c r="H842" s="455"/>
      <c r="I842" s="316"/>
      <c r="J842" s="315"/>
      <c r="K842" s="316"/>
      <c r="L842" s="316"/>
      <c r="M842" s="316"/>
      <c r="N842" s="316"/>
      <c r="O842" s="289"/>
      <c r="P842" s="316"/>
      <c r="Q842" s="290"/>
      <c r="R842" s="290"/>
      <c r="S842" s="290"/>
      <c r="T842" s="290"/>
      <c r="U842" s="290"/>
      <c r="V842" s="291"/>
      <c r="W842" s="292"/>
      <c r="X842" s="293"/>
      <c r="Y842" s="305"/>
      <c r="Z842" s="305"/>
      <c r="AA842" s="282"/>
      <c r="AB842" s="282"/>
      <c r="AC842" s="282"/>
      <c r="AD842" s="282"/>
      <c r="AE842" s="282"/>
      <c r="AF842" s="282"/>
      <c r="AG842" s="282"/>
      <c r="AH842" s="278"/>
      <c r="AI842" s="278"/>
      <c r="AJ842" s="278"/>
      <c r="AK842" s="278"/>
      <c r="AL842" s="278"/>
      <c r="AM842" s="282"/>
      <c r="AN842" s="282"/>
      <c r="AO842" s="282"/>
      <c r="AP842" s="278"/>
      <c r="AQ842" s="278"/>
      <c r="AR842" s="278"/>
      <c r="AS842" s="246"/>
    </row>
    <row r="843" spans="1:45" s="223" customFormat="1" ht="14" thickBot="1" x14ac:dyDescent="0.2">
      <c r="A843" s="318"/>
      <c r="B843" s="319"/>
      <c r="C843" s="319"/>
      <c r="D843" s="320" t="s">
        <v>23</v>
      </c>
      <c r="E843" s="321" t="s">
        <v>553</v>
      </c>
      <c r="F843" s="468"/>
      <c r="G843" s="432"/>
      <c r="H843" s="456"/>
      <c r="I843" s="323"/>
      <c r="J843" s="323"/>
      <c r="K843" s="323"/>
      <c r="L843" s="323"/>
      <c r="M843" s="323"/>
      <c r="N843" s="323"/>
      <c r="O843" s="322"/>
      <c r="P843" s="323"/>
      <c r="Q843" s="324"/>
      <c r="R843" s="324"/>
      <c r="S843" s="324"/>
      <c r="T843" s="324"/>
      <c r="U843" s="324"/>
      <c r="V843" s="325"/>
      <c r="W843" s="326"/>
      <c r="X843" s="327"/>
      <c r="Y843" s="305"/>
      <c r="Z843" s="305"/>
      <c r="AA843" s="282"/>
      <c r="AB843" s="282"/>
      <c r="AC843" s="282"/>
      <c r="AD843" s="282"/>
      <c r="AE843" s="282"/>
      <c r="AF843" s="282"/>
      <c r="AG843" s="282"/>
      <c r="AH843" s="278"/>
      <c r="AI843" s="278"/>
      <c r="AJ843" s="278"/>
      <c r="AK843" s="278"/>
      <c r="AL843" s="278"/>
      <c r="AM843" s="282"/>
      <c r="AN843" s="282"/>
      <c r="AO843" s="282"/>
      <c r="AP843" s="278"/>
      <c r="AQ843" s="278"/>
      <c r="AR843" s="278"/>
      <c r="AS843" s="246"/>
    </row>
    <row r="844" spans="1:45" s="343" customFormat="1" ht="92" thickBot="1" x14ac:dyDescent="0.2">
      <c r="A844" s="283" t="s">
        <v>702</v>
      </c>
      <c r="B844" s="283" t="s">
        <v>312</v>
      </c>
      <c r="C844" s="283" t="s">
        <v>315</v>
      </c>
      <c r="D844" s="284" t="s">
        <v>24</v>
      </c>
      <c r="E844" s="285" t="s">
        <v>25</v>
      </c>
      <c r="F844" s="467" t="s">
        <v>739</v>
      </c>
      <c r="G844" s="429" t="s">
        <v>991</v>
      </c>
      <c r="H844" s="452" t="s">
        <v>1194</v>
      </c>
      <c r="I844" s="286"/>
      <c r="J844" s="287"/>
      <c r="K844" s="286"/>
      <c r="L844" s="288"/>
      <c r="M844" s="288"/>
      <c r="N844" s="288"/>
      <c r="O844" s="289"/>
      <c r="P844" s="286"/>
      <c r="Q844" s="290"/>
      <c r="R844" s="290"/>
      <c r="S844" s="290"/>
      <c r="T844" s="290"/>
      <c r="U844" s="290"/>
      <c r="V844" s="291"/>
      <c r="W844" s="292"/>
      <c r="X844" s="293"/>
      <c r="Y844" s="305"/>
      <c r="Z844" s="305"/>
      <c r="AA844" s="282"/>
      <c r="AB844" s="282"/>
      <c r="AC844" s="282"/>
      <c r="AD844" s="282"/>
      <c r="AE844" s="282"/>
      <c r="AF844" s="282"/>
      <c r="AG844" s="282"/>
      <c r="AH844" s="278"/>
      <c r="AI844" s="278"/>
      <c r="AJ844" s="278"/>
      <c r="AK844" s="278"/>
      <c r="AL844" s="278"/>
      <c r="AM844" s="282"/>
      <c r="AN844" s="282"/>
      <c r="AO844" s="282"/>
      <c r="AP844" s="278"/>
      <c r="AQ844" s="278"/>
      <c r="AR844" s="278"/>
      <c r="AS844" s="342"/>
    </row>
    <row r="845" spans="1:45" s="341" customFormat="1" ht="52" x14ac:dyDescent="0.15">
      <c r="A845" s="302"/>
      <c r="B845" s="303"/>
      <c r="C845" s="303"/>
      <c r="D845" s="284" t="s">
        <v>24</v>
      </c>
      <c r="E845" s="285" t="s">
        <v>16</v>
      </c>
      <c r="F845" s="467" t="s">
        <v>739</v>
      </c>
      <c r="G845" s="429" t="s">
        <v>1034</v>
      </c>
      <c r="H845" s="452" t="s">
        <v>1195</v>
      </c>
      <c r="I845" s="286"/>
      <c r="J845" s="304"/>
      <c r="K845" s="286"/>
      <c r="L845" s="288"/>
      <c r="M845" s="288"/>
      <c r="N845" s="288"/>
      <c r="O845" s="289"/>
      <c r="P845" s="286"/>
      <c r="Q845" s="290"/>
      <c r="R845" s="290"/>
      <c r="S845" s="290"/>
      <c r="T845" s="290"/>
      <c r="U845" s="290"/>
      <c r="V845" s="291"/>
      <c r="W845" s="292"/>
      <c r="X845" s="293"/>
      <c r="Y845" s="305"/>
      <c r="Z845" s="305"/>
      <c r="AA845" s="282"/>
      <c r="AB845" s="282"/>
      <c r="AC845" s="282"/>
      <c r="AD845" s="282"/>
      <c r="AE845" s="282"/>
      <c r="AF845" s="282"/>
      <c r="AG845" s="282"/>
      <c r="AH845" s="278"/>
      <c r="AI845" s="278"/>
      <c r="AJ845" s="278"/>
      <c r="AK845" s="278"/>
      <c r="AL845" s="278"/>
      <c r="AM845" s="282"/>
      <c r="AN845" s="282"/>
      <c r="AO845" s="282"/>
      <c r="AP845" s="278"/>
      <c r="AQ845" s="278"/>
      <c r="AR845" s="278"/>
      <c r="AS845" s="340"/>
    </row>
    <row r="846" spans="1:45" s="223" customFormat="1" x14ac:dyDescent="0.15">
      <c r="A846" s="302"/>
      <c r="B846" s="303"/>
      <c r="C846" s="303"/>
      <c r="D846" s="284" t="s">
        <v>24</v>
      </c>
      <c r="E846" s="286" t="s">
        <v>553</v>
      </c>
      <c r="F846" s="467"/>
      <c r="G846" s="431"/>
      <c r="H846" s="455"/>
      <c r="I846" s="286"/>
      <c r="J846" s="304"/>
      <c r="K846" s="286"/>
      <c r="L846" s="288"/>
      <c r="M846" s="288"/>
      <c r="N846" s="288"/>
      <c r="O846" s="289"/>
      <c r="P846" s="286"/>
      <c r="Q846" s="290"/>
      <c r="R846" s="290"/>
      <c r="S846" s="290"/>
      <c r="T846" s="290"/>
      <c r="U846" s="290"/>
      <c r="V846" s="285"/>
      <c r="W846" s="292"/>
      <c r="X846" s="293"/>
      <c r="Y846" s="305"/>
      <c r="Z846" s="305"/>
      <c r="AA846" s="282"/>
      <c r="AB846" s="282"/>
      <c r="AC846" s="282"/>
      <c r="AD846" s="282"/>
      <c r="AE846" s="282"/>
      <c r="AF846" s="282"/>
      <c r="AG846" s="282"/>
      <c r="AH846" s="278"/>
      <c r="AI846" s="278"/>
      <c r="AJ846" s="278"/>
      <c r="AK846" s="278"/>
      <c r="AL846" s="278"/>
      <c r="AM846" s="282"/>
      <c r="AN846" s="282"/>
      <c r="AO846" s="282"/>
      <c r="AP846" s="278"/>
      <c r="AQ846" s="278"/>
      <c r="AR846" s="278"/>
      <c r="AS846" s="246"/>
    </row>
    <row r="847" spans="1:45" s="223" customFormat="1" x14ac:dyDescent="0.15">
      <c r="A847" s="302"/>
      <c r="B847" s="303"/>
      <c r="C847" s="303"/>
      <c r="D847" s="284" t="s">
        <v>24</v>
      </c>
      <c r="E847" s="286" t="s">
        <v>553</v>
      </c>
      <c r="F847" s="467"/>
      <c r="G847" s="431"/>
      <c r="H847" s="455"/>
      <c r="I847" s="286"/>
      <c r="J847" s="315"/>
      <c r="K847" s="286"/>
      <c r="L847" s="288"/>
      <c r="M847" s="288"/>
      <c r="N847" s="288"/>
      <c r="O847" s="289"/>
      <c r="P847" s="286"/>
      <c r="Q847" s="290"/>
      <c r="R847" s="290"/>
      <c r="S847" s="290"/>
      <c r="T847" s="290"/>
      <c r="U847" s="290"/>
      <c r="V847" s="285"/>
      <c r="W847" s="292"/>
      <c r="X847" s="293"/>
      <c r="Y847" s="305"/>
      <c r="Z847" s="305"/>
      <c r="AA847" s="282"/>
      <c r="AB847" s="282"/>
      <c r="AC847" s="282"/>
      <c r="AD847" s="282"/>
      <c r="AE847" s="282"/>
      <c r="AF847" s="282"/>
      <c r="AG847" s="282"/>
      <c r="AH847" s="278"/>
      <c r="AI847" s="278"/>
      <c r="AJ847" s="278"/>
      <c r="AK847" s="278"/>
      <c r="AL847" s="278"/>
      <c r="AM847" s="282"/>
      <c r="AN847" s="282"/>
      <c r="AO847" s="282"/>
      <c r="AP847" s="278"/>
      <c r="AQ847" s="278"/>
      <c r="AR847" s="278"/>
      <c r="AS847" s="246"/>
    </row>
    <row r="848" spans="1:45" s="223" customFormat="1" x14ac:dyDescent="0.15">
      <c r="A848" s="302"/>
      <c r="B848" s="303"/>
      <c r="C848" s="303"/>
      <c r="D848" s="284" t="s">
        <v>24</v>
      </c>
      <c r="E848" s="286" t="s">
        <v>553</v>
      </c>
      <c r="F848" s="467"/>
      <c r="G848" s="431"/>
      <c r="H848" s="455"/>
      <c r="I848" s="286"/>
      <c r="J848" s="315"/>
      <c r="K848" s="286"/>
      <c r="L848" s="288"/>
      <c r="M848" s="288"/>
      <c r="N848" s="288"/>
      <c r="O848" s="289"/>
      <c r="P848" s="286"/>
      <c r="Q848" s="290"/>
      <c r="R848" s="290"/>
      <c r="S848" s="290"/>
      <c r="T848" s="290"/>
      <c r="U848" s="290"/>
      <c r="V848" s="285"/>
      <c r="W848" s="292"/>
      <c r="X848" s="293"/>
      <c r="Y848" s="305"/>
      <c r="Z848" s="305"/>
      <c r="AA848" s="282"/>
      <c r="AB848" s="282"/>
      <c r="AC848" s="282"/>
      <c r="AD848" s="282"/>
      <c r="AE848" s="282"/>
      <c r="AF848" s="282"/>
      <c r="AG848" s="282"/>
      <c r="AH848" s="278"/>
      <c r="AI848" s="278"/>
      <c r="AJ848" s="278"/>
      <c r="AK848" s="278"/>
      <c r="AL848" s="278"/>
      <c r="AM848" s="282"/>
      <c r="AN848" s="282"/>
      <c r="AO848" s="282"/>
      <c r="AP848" s="278"/>
      <c r="AQ848" s="278"/>
      <c r="AR848" s="278"/>
      <c r="AS848" s="246"/>
    </row>
    <row r="849" spans="1:45" s="223" customFormat="1" x14ac:dyDescent="0.15">
      <c r="A849" s="283"/>
      <c r="B849" s="283"/>
      <c r="C849" s="283"/>
      <c r="D849" s="284" t="s">
        <v>23</v>
      </c>
      <c r="E849" s="285" t="s">
        <v>25</v>
      </c>
      <c r="F849" s="467"/>
      <c r="G849" s="431"/>
      <c r="H849" s="455"/>
      <c r="I849" s="316"/>
      <c r="J849" s="315"/>
      <c r="K849" s="316"/>
      <c r="L849" s="316"/>
      <c r="M849" s="316"/>
      <c r="N849" s="316"/>
      <c r="O849" s="317"/>
      <c r="P849" s="316"/>
      <c r="Q849" s="290"/>
      <c r="R849" s="290"/>
      <c r="S849" s="290"/>
      <c r="T849" s="290"/>
      <c r="U849" s="290"/>
      <c r="V849" s="291"/>
      <c r="W849" s="292"/>
      <c r="X849" s="293"/>
      <c r="Y849" s="305"/>
      <c r="Z849" s="305"/>
      <c r="AA849" s="282"/>
      <c r="AB849" s="282"/>
      <c r="AC849" s="282"/>
      <c r="AD849" s="282"/>
      <c r="AE849" s="282"/>
      <c r="AF849" s="282"/>
      <c r="AG849" s="282"/>
      <c r="AH849" s="278"/>
      <c r="AI849" s="278"/>
      <c r="AJ849" s="278"/>
      <c r="AK849" s="278"/>
      <c r="AL849" s="278"/>
      <c r="AM849" s="282"/>
      <c r="AN849" s="282"/>
      <c r="AO849" s="282"/>
      <c r="AP849" s="278"/>
      <c r="AQ849" s="278"/>
      <c r="AR849" s="278"/>
      <c r="AS849" s="246"/>
    </row>
    <row r="850" spans="1:45" s="223" customFormat="1" x14ac:dyDescent="0.15">
      <c r="A850" s="302"/>
      <c r="B850" s="303"/>
      <c r="C850" s="303"/>
      <c r="D850" s="284" t="s">
        <v>23</v>
      </c>
      <c r="E850" s="285" t="s">
        <v>16</v>
      </c>
      <c r="F850" s="467"/>
      <c r="G850" s="431"/>
      <c r="H850" s="455"/>
      <c r="I850" s="316"/>
      <c r="J850" s="315"/>
      <c r="K850" s="316"/>
      <c r="L850" s="316"/>
      <c r="M850" s="316"/>
      <c r="N850" s="316"/>
      <c r="O850" s="289"/>
      <c r="P850" s="316"/>
      <c r="Q850" s="290"/>
      <c r="R850" s="290"/>
      <c r="S850" s="290"/>
      <c r="T850" s="290"/>
      <c r="U850" s="290"/>
      <c r="V850" s="291"/>
      <c r="W850" s="292"/>
      <c r="X850" s="293"/>
      <c r="Y850" s="305"/>
      <c r="Z850" s="305"/>
      <c r="AA850" s="282"/>
      <c r="AB850" s="282"/>
      <c r="AC850" s="282"/>
      <c r="AD850" s="282"/>
      <c r="AE850" s="282"/>
      <c r="AF850" s="282"/>
      <c r="AG850" s="282"/>
      <c r="AH850" s="278"/>
      <c r="AI850" s="278"/>
      <c r="AJ850" s="278"/>
      <c r="AK850" s="278"/>
      <c r="AL850" s="278"/>
      <c r="AM850" s="282"/>
      <c r="AN850" s="282"/>
      <c r="AO850" s="282"/>
      <c r="AP850" s="278"/>
      <c r="AQ850" s="278"/>
      <c r="AR850" s="278"/>
      <c r="AS850" s="246"/>
    </row>
    <row r="851" spans="1:45" s="223" customFormat="1" x14ac:dyDescent="0.15">
      <c r="A851" s="302"/>
      <c r="B851" s="303"/>
      <c r="C851" s="303"/>
      <c r="D851" s="284" t="s">
        <v>23</v>
      </c>
      <c r="E851" s="286" t="s">
        <v>553</v>
      </c>
      <c r="F851" s="467"/>
      <c r="G851" s="431"/>
      <c r="H851" s="455"/>
      <c r="I851" s="316"/>
      <c r="J851" s="315"/>
      <c r="K851" s="316"/>
      <c r="L851" s="316"/>
      <c r="M851" s="316"/>
      <c r="N851" s="316"/>
      <c r="O851" s="289"/>
      <c r="P851" s="316"/>
      <c r="Q851" s="290"/>
      <c r="R851" s="290"/>
      <c r="S851" s="290"/>
      <c r="T851" s="290"/>
      <c r="U851" s="290"/>
      <c r="V851" s="291"/>
      <c r="W851" s="292"/>
      <c r="X851" s="293"/>
      <c r="Y851" s="305"/>
      <c r="Z851" s="305"/>
      <c r="AA851" s="282"/>
      <c r="AB851" s="282"/>
      <c r="AC851" s="282"/>
      <c r="AD851" s="282"/>
      <c r="AE851" s="282"/>
      <c r="AF851" s="282"/>
      <c r="AG851" s="282"/>
      <c r="AH851" s="278"/>
      <c r="AI851" s="278"/>
      <c r="AJ851" s="278"/>
      <c r="AK851" s="278"/>
      <c r="AL851" s="278"/>
      <c r="AM851" s="282"/>
      <c r="AN851" s="282"/>
      <c r="AO851" s="282"/>
      <c r="AP851" s="278"/>
      <c r="AQ851" s="278"/>
      <c r="AR851" s="278"/>
      <c r="AS851" s="246"/>
    </row>
    <row r="852" spans="1:45" s="223" customFormat="1" x14ac:dyDescent="0.15">
      <c r="A852" s="302"/>
      <c r="B852" s="303"/>
      <c r="C852" s="303"/>
      <c r="D852" s="284" t="s">
        <v>23</v>
      </c>
      <c r="E852" s="286" t="s">
        <v>553</v>
      </c>
      <c r="F852" s="467"/>
      <c r="G852" s="431"/>
      <c r="H852" s="455"/>
      <c r="I852" s="316"/>
      <c r="J852" s="315"/>
      <c r="K852" s="316"/>
      <c r="L852" s="316"/>
      <c r="M852" s="316"/>
      <c r="N852" s="316"/>
      <c r="O852" s="289"/>
      <c r="P852" s="316"/>
      <c r="Q852" s="290"/>
      <c r="R852" s="290"/>
      <c r="S852" s="290"/>
      <c r="T852" s="290"/>
      <c r="U852" s="290"/>
      <c r="V852" s="291"/>
      <c r="W852" s="292"/>
      <c r="X852" s="293"/>
      <c r="Y852" s="305"/>
      <c r="Z852" s="305"/>
      <c r="AA852" s="282"/>
      <c r="AB852" s="282"/>
      <c r="AC852" s="282"/>
      <c r="AD852" s="282"/>
      <c r="AE852" s="282"/>
      <c r="AF852" s="282"/>
      <c r="AG852" s="282"/>
      <c r="AH852" s="278"/>
      <c r="AI852" s="278"/>
      <c r="AJ852" s="278"/>
      <c r="AK852" s="278"/>
      <c r="AL852" s="278"/>
      <c r="AM852" s="282"/>
      <c r="AN852" s="282"/>
      <c r="AO852" s="282"/>
      <c r="AP852" s="278"/>
      <c r="AQ852" s="278"/>
      <c r="AR852" s="278"/>
      <c r="AS852" s="246"/>
    </row>
    <row r="853" spans="1:45" s="223" customFormat="1" ht="14" thickBot="1" x14ac:dyDescent="0.2">
      <c r="A853" s="318"/>
      <c r="B853" s="319"/>
      <c r="C853" s="319"/>
      <c r="D853" s="320" t="s">
        <v>23</v>
      </c>
      <c r="E853" s="321" t="s">
        <v>553</v>
      </c>
      <c r="F853" s="468"/>
      <c r="G853" s="432"/>
      <c r="H853" s="456"/>
      <c r="I853" s="323"/>
      <c r="J853" s="323"/>
      <c r="K853" s="323"/>
      <c r="L853" s="323"/>
      <c r="M853" s="323"/>
      <c r="N853" s="323"/>
      <c r="O853" s="322"/>
      <c r="P853" s="323"/>
      <c r="Q853" s="324"/>
      <c r="R853" s="324"/>
      <c r="S853" s="324"/>
      <c r="T853" s="324"/>
      <c r="U853" s="324"/>
      <c r="V853" s="325"/>
      <c r="W853" s="326"/>
      <c r="X853" s="327"/>
      <c r="Y853" s="305"/>
      <c r="Z853" s="305"/>
      <c r="AA853" s="282"/>
      <c r="AB853" s="282"/>
      <c r="AC853" s="282"/>
      <c r="AD853" s="282"/>
      <c r="AE853" s="282"/>
      <c r="AF853" s="282"/>
      <c r="AG853" s="282"/>
      <c r="AH853" s="278"/>
      <c r="AI853" s="278"/>
      <c r="AJ853" s="278"/>
      <c r="AK853" s="278"/>
      <c r="AL853" s="278"/>
      <c r="AM853" s="282"/>
      <c r="AN853" s="282"/>
      <c r="AO853" s="282"/>
      <c r="AP853" s="278"/>
      <c r="AQ853" s="278"/>
      <c r="AR853" s="278"/>
      <c r="AS853" s="246"/>
    </row>
    <row r="854" spans="1:45" s="343" customFormat="1" ht="92" thickBot="1" x14ac:dyDescent="0.2">
      <c r="A854" s="283" t="s">
        <v>702</v>
      </c>
      <c r="B854" s="283" t="s">
        <v>316</v>
      </c>
      <c r="C854" s="283" t="s">
        <v>317</v>
      </c>
      <c r="D854" s="284" t="s">
        <v>24</v>
      </c>
      <c r="E854" s="285" t="s">
        <v>25</v>
      </c>
      <c r="F854" s="467" t="s">
        <v>739</v>
      </c>
      <c r="G854" s="429" t="s">
        <v>991</v>
      </c>
      <c r="H854" s="452" t="s">
        <v>1268</v>
      </c>
      <c r="I854" s="286"/>
      <c r="J854" s="287"/>
      <c r="K854" s="286"/>
      <c r="L854" s="288"/>
      <c r="M854" s="288"/>
      <c r="N854" s="288"/>
      <c r="O854" s="289"/>
      <c r="P854" s="286"/>
      <c r="Q854" s="290"/>
      <c r="R854" s="290"/>
      <c r="S854" s="290"/>
      <c r="T854" s="290"/>
      <c r="U854" s="290"/>
      <c r="V854" s="291"/>
      <c r="W854" s="292"/>
      <c r="X854" s="293"/>
      <c r="Y854" s="305"/>
      <c r="Z854" s="305"/>
      <c r="AA854" s="282"/>
      <c r="AB854" s="282"/>
      <c r="AC854" s="282"/>
      <c r="AD854" s="282"/>
      <c r="AE854" s="282"/>
      <c r="AF854" s="282"/>
      <c r="AG854" s="282"/>
      <c r="AH854" s="278"/>
      <c r="AI854" s="278"/>
      <c r="AJ854" s="278"/>
      <c r="AK854" s="278"/>
      <c r="AL854" s="278"/>
      <c r="AM854" s="282"/>
      <c r="AN854" s="282"/>
      <c r="AO854" s="282"/>
      <c r="AP854" s="278"/>
      <c r="AQ854" s="278"/>
      <c r="AR854" s="278"/>
      <c r="AS854" s="342"/>
    </row>
    <row r="855" spans="1:45" s="341" customFormat="1" ht="39" x14ac:dyDescent="0.15">
      <c r="A855" s="302"/>
      <c r="B855" s="303"/>
      <c r="C855" s="303"/>
      <c r="D855" s="284" t="s">
        <v>24</v>
      </c>
      <c r="E855" s="285" t="s">
        <v>16</v>
      </c>
      <c r="F855" s="467" t="s">
        <v>739</v>
      </c>
      <c r="G855" s="429" t="s">
        <v>847</v>
      </c>
      <c r="H855" s="452" t="s">
        <v>916</v>
      </c>
      <c r="I855" s="286"/>
      <c r="J855" s="304"/>
      <c r="K855" s="286"/>
      <c r="L855" s="288"/>
      <c r="M855" s="288"/>
      <c r="N855" s="288"/>
      <c r="O855" s="289"/>
      <c r="P855" s="286"/>
      <c r="Q855" s="290"/>
      <c r="R855" s="290"/>
      <c r="S855" s="290"/>
      <c r="T855" s="290"/>
      <c r="U855" s="290"/>
      <c r="V855" s="291"/>
      <c r="W855" s="292"/>
      <c r="X855" s="293"/>
      <c r="Y855" s="305"/>
      <c r="Z855" s="305"/>
      <c r="AA855" s="282"/>
      <c r="AB855" s="282"/>
      <c r="AC855" s="282"/>
      <c r="AD855" s="282"/>
      <c r="AE855" s="282"/>
      <c r="AF855" s="282"/>
      <c r="AG855" s="282"/>
      <c r="AH855" s="278"/>
      <c r="AI855" s="278"/>
      <c r="AJ855" s="278"/>
      <c r="AK855" s="278"/>
      <c r="AL855" s="278"/>
      <c r="AM855" s="282"/>
      <c r="AN855" s="282"/>
      <c r="AO855" s="282"/>
      <c r="AP855" s="278"/>
      <c r="AQ855" s="278"/>
      <c r="AR855" s="278"/>
      <c r="AS855" s="340"/>
    </row>
    <row r="856" spans="1:45" s="223" customFormat="1" ht="65" x14ac:dyDescent="0.15">
      <c r="A856" s="302"/>
      <c r="B856" s="303"/>
      <c r="C856" s="303"/>
      <c r="D856" s="284" t="s">
        <v>24</v>
      </c>
      <c r="E856" s="286" t="s">
        <v>16</v>
      </c>
      <c r="F856" s="467" t="s">
        <v>739</v>
      </c>
      <c r="G856" s="430" t="s">
        <v>1269</v>
      </c>
      <c r="H856" s="453" t="s">
        <v>917</v>
      </c>
      <c r="I856" s="286"/>
      <c r="J856" s="304"/>
      <c r="K856" s="286"/>
      <c r="L856" s="288"/>
      <c r="M856" s="288"/>
      <c r="N856" s="288"/>
      <c r="O856" s="289"/>
      <c r="P856" s="286"/>
      <c r="Q856" s="290"/>
      <c r="R856" s="290"/>
      <c r="S856" s="290"/>
      <c r="T856" s="290"/>
      <c r="U856" s="290"/>
      <c r="V856" s="285"/>
      <c r="W856" s="292"/>
      <c r="X856" s="293"/>
      <c r="Y856" s="305"/>
      <c r="Z856" s="305"/>
      <c r="AA856" s="282"/>
      <c r="AB856" s="282"/>
      <c r="AC856" s="282"/>
      <c r="AD856" s="282"/>
      <c r="AE856" s="282"/>
      <c r="AF856" s="282"/>
      <c r="AG856" s="282"/>
      <c r="AH856" s="278"/>
      <c r="AI856" s="278"/>
      <c r="AJ856" s="278"/>
      <c r="AK856" s="278"/>
      <c r="AL856" s="278"/>
      <c r="AM856" s="282"/>
      <c r="AN856" s="282"/>
      <c r="AO856" s="282"/>
      <c r="AP856" s="278"/>
      <c r="AQ856" s="278"/>
      <c r="AR856" s="278"/>
      <c r="AS856" s="246"/>
    </row>
    <row r="857" spans="1:45" s="223" customFormat="1" x14ac:dyDescent="0.15">
      <c r="A857" s="302"/>
      <c r="B857" s="303"/>
      <c r="C857" s="303"/>
      <c r="D857" s="284" t="s">
        <v>24</v>
      </c>
      <c r="E857" s="286" t="s">
        <v>553</v>
      </c>
      <c r="F857" s="462"/>
      <c r="G857" s="437"/>
      <c r="H857" s="462"/>
      <c r="I857" s="286"/>
      <c r="J857" s="315"/>
      <c r="K857" s="286"/>
      <c r="L857" s="288"/>
      <c r="M857" s="288"/>
      <c r="N857" s="288"/>
      <c r="O857" s="289"/>
      <c r="P857" s="286"/>
      <c r="Q857" s="290"/>
      <c r="R857" s="290"/>
      <c r="S857" s="290"/>
      <c r="T857" s="290"/>
      <c r="U857" s="290"/>
      <c r="V857" s="285"/>
      <c r="W857" s="292"/>
      <c r="X857" s="293"/>
      <c r="Y857" s="305"/>
      <c r="Z857" s="305"/>
      <c r="AA857" s="282"/>
      <c r="AB857" s="282"/>
      <c r="AC857" s="282"/>
      <c r="AD857" s="282"/>
      <c r="AE857" s="282"/>
      <c r="AF857" s="282"/>
      <c r="AG857" s="282"/>
      <c r="AH857" s="278"/>
      <c r="AI857" s="278"/>
      <c r="AJ857" s="278"/>
      <c r="AK857" s="278"/>
      <c r="AL857" s="278"/>
      <c r="AM857" s="282"/>
      <c r="AN857" s="282"/>
      <c r="AO857" s="282"/>
      <c r="AP857" s="278"/>
      <c r="AQ857" s="278"/>
      <c r="AR857" s="278"/>
      <c r="AS857" s="246"/>
    </row>
    <row r="858" spans="1:45" s="223" customFormat="1" x14ac:dyDescent="0.15">
      <c r="A858" s="302"/>
      <c r="B858" s="303"/>
      <c r="C858" s="303"/>
      <c r="D858" s="284" t="s">
        <v>24</v>
      </c>
      <c r="E858" s="286" t="s">
        <v>553</v>
      </c>
      <c r="F858" s="467"/>
      <c r="G858" s="431"/>
      <c r="H858" s="455"/>
      <c r="I858" s="286"/>
      <c r="J858" s="315"/>
      <c r="K858" s="286"/>
      <c r="L858" s="288"/>
      <c r="M858" s="288"/>
      <c r="N858" s="288"/>
      <c r="O858" s="289"/>
      <c r="P858" s="286"/>
      <c r="Q858" s="290"/>
      <c r="R858" s="290"/>
      <c r="S858" s="290"/>
      <c r="T858" s="290"/>
      <c r="U858" s="290"/>
      <c r="V858" s="285"/>
      <c r="W858" s="292"/>
      <c r="X858" s="293"/>
      <c r="Y858" s="305"/>
      <c r="Z858" s="305"/>
      <c r="AA858" s="282"/>
      <c r="AB858" s="282"/>
      <c r="AC858" s="282"/>
      <c r="AD858" s="282"/>
      <c r="AE858" s="282"/>
      <c r="AF858" s="282"/>
      <c r="AG858" s="282"/>
      <c r="AH858" s="278"/>
      <c r="AI858" s="278"/>
      <c r="AJ858" s="278"/>
      <c r="AK858" s="278"/>
      <c r="AL858" s="278"/>
      <c r="AM858" s="282"/>
      <c r="AN858" s="282"/>
      <c r="AO858" s="282"/>
      <c r="AP858" s="278"/>
      <c r="AQ858" s="278"/>
      <c r="AR858" s="278"/>
      <c r="AS858" s="246"/>
    </row>
    <row r="859" spans="1:45" s="223" customFormat="1" ht="15" x14ac:dyDescent="0.15">
      <c r="A859" s="283"/>
      <c r="B859" s="283"/>
      <c r="C859" s="283"/>
      <c r="D859" s="284" t="s">
        <v>23</v>
      </c>
      <c r="E859" s="285" t="s">
        <v>25</v>
      </c>
      <c r="F859" s="467"/>
      <c r="G859" s="430"/>
      <c r="H859" s="453"/>
      <c r="I859" s="316"/>
      <c r="J859" s="315"/>
      <c r="K859" s="316"/>
      <c r="L859" s="316"/>
      <c r="M859" s="316"/>
      <c r="N859" s="316"/>
      <c r="O859" s="317"/>
      <c r="P859" s="316"/>
      <c r="Q859" s="290"/>
      <c r="R859" s="290"/>
      <c r="S859" s="290"/>
      <c r="T859" s="290"/>
      <c r="U859" s="290"/>
      <c r="V859" s="291"/>
      <c r="W859" s="292"/>
      <c r="X859" s="293"/>
      <c r="Y859" s="305"/>
      <c r="Z859" s="305"/>
      <c r="AA859" s="282"/>
      <c r="AB859" s="282"/>
      <c r="AC859" s="282"/>
      <c r="AD859" s="282"/>
      <c r="AE859" s="282"/>
      <c r="AF859" s="282"/>
      <c r="AG859" s="282"/>
      <c r="AH859" s="278"/>
      <c r="AI859" s="278"/>
      <c r="AJ859" s="278"/>
      <c r="AK859" s="278"/>
      <c r="AL859" s="278"/>
      <c r="AM859" s="282"/>
      <c r="AN859" s="282"/>
      <c r="AO859" s="282"/>
      <c r="AP859" s="278"/>
      <c r="AQ859" s="278"/>
      <c r="AR859" s="278"/>
      <c r="AS859" s="246"/>
    </row>
    <row r="860" spans="1:45" s="223" customFormat="1" x14ac:dyDescent="0.15">
      <c r="A860" s="302"/>
      <c r="B860" s="303"/>
      <c r="C860" s="303"/>
      <c r="D860" s="284" t="s">
        <v>23</v>
      </c>
      <c r="E860" s="285" t="s">
        <v>16</v>
      </c>
      <c r="F860" s="467"/>
      <c r="G860" s="431"/>
      <c r="H860" s="455"/>
      <c r="I860" s="316"/>
      <c r="J860" s="315"/>
      <c r="K860" s="316"/>
      <c r="L860" s="316"/>
      <c r="M860" s="316"/>
      <c r="N860" s="316"/>
      <c r="O860" s="289"/>
      <c r="P860" s="316"/>
      <c r="Q860" s="290"/>
      <c r="R860" s="290"/>
      <c r="S860" s="290"/>
      <c r="T860" s="290"/>
      <c r="U860" s="290"/>
      <c r="V860" s="291"/>
      <c r="W860" s="292"/>
      <c r="X860" s="293"/>
      <c r="Y860" s="305"/>
      <c r="Z860" s="305"/>
      <c r="AA860" s="282"/>
      <c r="AB860" s="282"/>
      <c r="AC860" s="282"/>
      <c r="AD860" s="282"/>
      <c r="AE860" s="282"/>
      <c r="AF860" s="282"/>
      <c r="AG860" s="282"/>
      <c r="AH860" s="278"/>
      <c r="AI860" s="278"/>
      <c r="AJ860" s="278"/>
      <c r="AK860" s="278"/>
      <c r="AL860" s="278"/>
      <c r="AM860" s="282"/>
      <c r="AN860" s="282"/>
      <c r="AO860" s="282"/>
      <c r="AP860" s="278"/>
      <c r="AQ860" s="278"/>
      <c r="AR860" s="278"/>
      <c r="AS860" s="246"/>
    </row>
    <row r="861" spans="1:45" s="223" customFormat="1" x14ac:dyDescent="0.15">
      <c r="A861" s="302"/>
      <c r="B861" s="303"/>
      <c r="C861" s="303"/>
      <c r="D861" s="284" t="s">
        <v>23</v>
      </c>
      <c r="E861" s="286" t="s">
        <v>553</v>
      </c>
      <c r="F861" s="467"/>
      <c r="G861" s="431"/>
      <c r="H861" s="455"/>
      <c r="I861" s="316"/>
      <c r="J861" s="315"/>
      <c r="K861" s="316"/>
      <c r="L861" s="316"/>
      <c r="M861" s="316"/>
      <c r="N861" s="316"/>
      <c r="O861" s="289"/>
      <c r="P861" s="316"/>
      <c r="Q861" s="290"/>
      <c r="R861" s="290"/>
      <c r="S861" s="290"/>
      <c r="T861" s="290"/>
      <c r="U861" s="290"/>
      <c r="V861" s="291"/>
      <c r="W861" s="292"/>
      <c r="X861" s="293"/>
      <c r="Y861" s="305"/>
      <c r="Z861" s="305"/>
      <c r="AA861" s="282"/>
      <c r="AB861" s="282"/>
      <c r="AC861" s="282"/>
      <c r="AD861" s="282"/>
      <c r="AE861" s="282"/>
      <c r="AF861" s="282"/>
      <c r="AG861" s="282"/>
      <c r="AH861" s="278"/>
      <c r="AI861" s="278"/>
      <c r="AJ861" s="278"/>
      <c r="AK861" s="278"/>
      <c r="AL861" s="278"/>
      <c r="AM861" s="282"/>
      <c r="AN861" s="282"/>
      <c r="AO861" s="282"/>
      <c r="AP861" s="278"/>
      <c r="AQ861" s="278"/>
      <c r="AR861" s="278"/>
      <c r="AS861" s="246"/>
    </row>
    <row r="862" spans="1:45" s="223" customFormat="1" x14ac:dyDescent="0.15">
      <c r="A862" s="302"/>
      <c r="B862" s="303"/>
      <c r="C862" s="303"/>
      <c r="D862" s="284" t="s">
        <v>23</v>
      </c>
      <c r="E862" s="286" t="s">
        <v>553</v>
      </c>
      <c r="F862" s="467"/>
      <c r="G862" s="431"/>
      <c r="H862" s="455"/>
      <c r="I862" s="316"/>
      <c r="J862" s="315"/>
      <c r="K862" s="316"/>
      <c r="L862" s="316"/>
      <c r="M862" s="316"/>
      <c r="N862" s="316"/>
      <c r="O862" s="289"/>
      <c r="P862" s="316"/>
      <c r="Q862" s="290"/>
      <c r="R862" s="290"/>
      <c r="S862" s="290"/>
      <c r="T862" s="290"/>
      <c r="U862" s="290"/>
      <c r="V862" s="291"/>
      <c r="W862" s="292"/>
      <c r="X862" s="293"/>
      <c r="Y862" s="305"/>
      <c r="Z862" s="305"/>
      <c r="AA862" s="282"/>
      <c r="AB862" s="282"/>
      <c r="AC862" s="282"/>
      <c r="AD862" s="282"/>
      <c r="AE862" s="282"/>
      <c r="AF862" s="282"/>
      <c r="AG862" s="282"/>
      <c r="AH862" s="278"/>
      <c r="AI862" s="278"/>
      <c r="AJ862" s="278"/>
      <c r="AK862" s="278"/>
      <c r="AL862" s="278"/>
      <c r="AM862" s="282"/>
      <c r="AN862" s="282"/>
      <c r="AO862" s="282"/>
      <c r="AP862" s="278"/>
      <c r="AQ862" s="278"/>
      <c r="AR862" s="278"/>
      <c r="AS862" s="246"/>
    </row>
    <row r="863" spans="1:45" s="223" customFormat="1" ht="14" thickBot="1" x14ac:dyDescent="0.2">
      <c r="A863" s="318"/>
      <c r="B863" s="319"/>
      <c r="C863" s="319"/>
      <c r="D863" s="320" t="s">
        <v>23</v>
      </c>
      <c r="E863" s="321" t="s">
        <v>553</v>
      </c>
      <c r="F863" s="468"/>
      <c r="G863" s="432"/>
      <c r="H863" s="456"/>
      <c r="I863" s="323"/>
      <c r="J863" s="323"/>
      <c r="K863" s="323"/>
      <c r="L863" s="323"/>
      <c r="M863" s="323"/>
      <c r="N863" s="323"/>
      <c r="O863" s="322"/>
      <c r="P863" s="323"/>
      <c r="Q863" s="324"/>
      <c r="R863" s="324"/>
      <c r="S863" s="324"/>
      <c r="T863" s="324"/>
      <c r="U863" s="324"/>
      <c r="V863" s="325"/>
      <c r="W863" s="326"/>
      <c r="X863" s="327"/>
      <c r="Y863" s="305"/>
      <c r="Z863" s="305"/>
      <c r="AA863" s="282"/>
      <c r="AB863" s="282"/>
      <c r="AC863" s="282"/>
      <c r="AD863" s="282"/>
      <c r="AE863" s="282"/>
      <c r="AF863" s="282"/>
      <c r="AG863" s="282"/>
      <c r="AH863" s="278"/>
      <c r="AI863" s="278"/>
      <c r="AJ863" s="278"/>
      <c r="AK863" s="278"/>
      <c r="AL863" s="278"/>
      <c r="AM863" s="282"/>
      <c r="AN863" s="282"/>
      <c r="AO863" s="282"/>
      <c r="AP863" s="278"/>
      <c r="AQ863" s="278"/>
      <c r="AR863" s="278"/>
      <c r="AS863" s="246"/>
    </row>
    <row r="864" spans="1:45" s="343" customFormat="1" ht="92" thickBot="1" x14ac:dyDescent="0.2">
      <c r="A864" s="283" t="s">
        <v>702</v>
      </c>
      <c r="B864" s="283" t="s">
        <v>316</v>
      </c>
      <c r="C864" s="283" t="s">
        <v>318</v>
      </c>
      <c r="D864" s="284" t="s">
        <v>24</v>
      </c>
      <c r="E864" s="285" t="s">
        <v>25</v>
      </c>
      <c r="F864" s="467" t="s">
        <v>739</v>
      </c>
      <c r="G864" s="429" t="s">
        <v>991</v>
      </c>
      <c r="H864" s="452" t="s">
        <v>1268</v>
      </c>
      <c r="I864" s="286"/>
      <c r="J864" s="287"/>
      <c r="K864" s="286"/>
      <c r="L864" s="288"/>
      <c r="M864" s="288"/>
      <c r="N864" s="288"/>
      <c r="O864" s="289"/>
      <c r="P864" s="286"/>
      <c r="Q864" s="290"/>
      <c r="R864" s="290"/>
      <c r="S864" s="290"/>
      <c r="T864" s="290"/>
      <c r="U864" s="290"/>
      <c r="V864" s="291"/>
      <c r="W864" s="292"/>
      <c r="X864" s="293"/>
      <c r="Y864" s="305"/>
      <c r="Z864" s="305"/>
      <c r="AA864" s="282"/>
      <c r="AB864" s="282"/>
      <c r="AC864" s="282"/>
      <c r="AD864" s="282"/>
      <c r="AE864" s="282"/>
      <c r="AF864" s="282"/>
      <c r="AG864" s="282"/>
      <c r="AH864" s="278"/>
      <c r="AI864" s="278"/>
      <c r="AJ864" s="278"/>
      <c r="AK864" s="278"/>
      <c r="AL864" s="278"/>
      <c r="AM864" s="282"/>
      <c r="AN864" s="282"/>
      <c r="AO864" s="282"/>
      <c r="AP864" s="278"/>
      <c r="AQ864" s="278"/>
      <c r="AR864" s="278"/>
      <c r="AS864" s="342"/>
    </row>
    <row r="865" spans="1:45" s="341" customFormat="1" ht="39" x14ac:dyDescent="0.15">
      <c r="A865" s="302"/>
      <c r="B865" s="303"/>
      <c r="C865" s="303"/>
      <c r="D865" s="284" t="s">
        <v>24</v>
      </c>
      <c r="E865" s="285" t="s">
        <v>16</v>
      </c>
      <c r="F865" s="467" t="s">
        <v>739</v>
      </c>
      <c r="G865" s="429" t="s">
        <v>847</v>
      </c>
      <c r="H865" s="452" t="s">
        <v>916</v>
      </c>
      <c r="I865" s="286"/>
      <c r="J865" s="304"/>
      <c r="K865" s="286"/>
      <c r="L865" s="288"/>
      <c r="M865" s="288"/>
      <c r="N865" s="288"/>
      <c r="O865" s="289"/>
      <c r="P865" s="286"/>
      <c r="Q865" s="290"/>
      <c r="R865" s="290"/>
      <c r="S865" s="290"/>
      <c r="T865" s="290"/>
      <c r="U865" s="290"/>
      <c r="V865" s="291"/>
      <c r="W865" s="292"/>
      <c r="X865" s="293"/>
      <c r="Y865" s="305"/>
      <c r="Z865" s="305"/>
      <c r="AA865" s="282"/>
      <c r="AB865" s="282"/>
      <c r="AC865" s="282"/>
      <c r="AD865" s="282"/>
      <c r="AE865" s="282"/>
      <c r="AF865" s="282"/>
      <c r="AG865" s="282"/>
      <c r="AH865" s="278"/>
      <c r="AI865" s="278"/>
      <c r="AJ865" s="278"/>
      <c r="AK865" s="278"/>
      <c r="AL865" s="278"/>
      <c r="AM865" s="282"/>
      <c r="AN865" s="282"/>
      <c r="AO865" s="282"/>
      <c r="AP865" s="278"/>
      <c r="AQ865" s="278"/>
      <c r="AR865" s="278"/>
      <c r="AS865" s="340"/>
    </row>
    <row r="866" spans="1:45" s="223" customFormat="1" ht="65" x14ac:dyDescent="0.15">
      <c r="A866" s="302"/>
      <c r="B866" s="303"/>
      <c r="C866" s="303"/>
      <c r="D866" s="284" t="s">
        <v>24</v>
      </c>
      <c r="E866" s="286" t="s">
        <v>16</v>
      </c>
      <c r="F866" s="467" t="s">
        <v>739</v>
      </c>
      <c r="G866" s="430" t="s">
        <v>1269</v>
      </c>
      <c r="H866" s="453" t="s">
        <v>917</v>
      </c>
      <c r="I866" s="286"/>
      <c r="J866" s="304"/>
      <c r="K866" s="286"/>
      <c r="L866" s="288"/>
      <c r="M866" s="288"/>
      <c r="N866" s="288"/>
      <c r="O866" s="289"/>
      <c r="P866" s="286"/>
      <c r="Q866" s="290"/>
      <c r="R866" s="290"/>
      <c r="S866" s="290"/>
      <c r="T866" s="290"/>
      <c r="U866" s="290"/>
      <c r="V866" s="285"/>
      <c r="W866" s="292"/>
      <c r="X866" s="293"/>
      <c r="Y866" s="305"/>
      <c r="Z866" s="305"/>
      <c r="AA866" s="282"/>
      <c r="AB866" s="282"/>
      <c r="AC866" s="282"/>
      <c r="AD866" s="282"/>
      <c r="AE866" s="282"/>
      <c r="AF866" s="282"/>
      <c r="AG866" s="282"/>
      <c r="AH866" s="278"/>
      <c r="AI866" s="278"/>
      <c r="AJ866" s="278"/>
      <c r="AK866" s="278"/>
      <c r="AL866" s="278"/>
      <c r="AM866" s="282"/>
      <c r="AN866" s="282"/>
      <c r="AO866" s="282"/>
      <c r="AP866" s="278"/>
      <c r="AQ866" s="278"/>
      <c r="AR866" s="278"/>
      <c r="AS866" s="246"/>
    </row>
    <row r="867" spans="1:45" s="223" customFormat="1" x14ac:dyDescent="0.15">
      <c r="A867" s="302"/>
      <c r="B867" s="303"/>
      <c r="C867" s="303"/>
      <c r="D867" s="284" t="s">
        <v>24</v>
      </c>
      <c r="E867" s="286" t="s">
        <v>553</v>
      </c>
      <c r="F867" s="467"/>
      <c r="G867" s="431"/>
      <c r="H867" s="455"/>
      <c r="I867" s="286"/>
      <c r="J867" s="315"/>
      <c r="K867" s="286"/>
      <c r="L867" s="288"/>
      <c r="M867" s="288"/>
      <c r="N867" s="288"/>
      <c r="O867" s="289"/>
      <c r="P867" s="286"/>
      <c r="Q867" s="290"/>
      <c r="R867" s="290"/>
      <c r="S867" s="290"/>
      <c r="T867" s="290"/>
      <c r="U867" s="290"/>
      <c r="V867" s="285"/>
      <c r="W867" s="292"/>
      <c r="X867" s="293"/>
      <c r="Y867" s="305"/>
      <c r="Z867" s="305"/>
      <c r="AA867" s="282"/>
      <c r="AB867" s="282"/>
      <c r="AC867" s="282"/>
      <c r="AD867" s="282"/>
      <c r="AE867" s="282"/>
      <c r="AF867" s="282"/>
      <c r="AG867" s="282"/>
      <c r="AH867" s="278"/>
      <c r="AI867" s="278"/>
      <c r="AJ867" s="278"/>
      <c r="AK867" s="278"/>
      <c r="AL867" s="278"/>
      <c r="AM867" s="282"/>
      <c r="AN867" s="282"/>
      <c r="AO867" s="282"/>
      <c r="AP867" s="278"/>
      <c r="AQ867" s="278"/>
      <c r="AR867" s="278"/>
      <c r="AS867" s="246"/>
    </row>
    <row r="868" spans="1:45" s="223" customFormat="1" x14ac:dyDescent="0.15">
      <c r="A868" s="302"/>
      <c r="B868" s="303"/>
      <c r="C868" s="303"/>
      <c r="D868" s="284" t="s">
        <v>24</v>
      </c>
      <c r="E868" s="286" t="s">
        <v>553</v>
      </c>
      <c r="F868" s="467"/>
      <c r="G868" s="431"/>
      <c r="H868" s="455"/>
      <c r="I868" s="286"/>
      <c r="J868" s="315"/>
      <c r="K868" s="286"/>
      <c r="L868" s="288"/>
      <c r="M868" s="288"/>
      <c r="N868" s="288"/>
      <c r="O868" s="289"/>
      <c r="P868" s="286"/>
      <c r="Q868" s="290"/>
      <c r="R868" s="290"/>
      <c r="S868" s="290"/>
      <c r="T868" s="290"/>
      <c r="U868" s="290"/>
      <c r="V868" s="285"/>
      <c r="W868" s="292"/>
      <c r="X868" s="293"/>
      <c r="Y868" s="305"/>
      <c r="Z868" s="305"/>
      <c r="AA868" s="282"/>
      <c r="AB868" s="282"/>
      <c r="AC868" s="282"/>
      <c r="AD868" s="282"/>
      <c r="AE868" s="282"/>
      <c r="AF868" s="282"/>
      <c r="AG868" s="282"/>
      <c r="AH868" s="278"/>
      <c r="AI868" s="278"/>
      <c r="AJ868" s="278"/>
      <c r="AK868" s="278"/>
      <c r="AL868" s="278"/>
      <c r="AM868" s="282"/>
      <c r="AN868" s="282"/>
      <c r="AO868" s="282"/>
      <c r="AP868" s="278"/>
      <c r="AQ868" s="278"/>
      <c r="AR868" s="278"/>
      <c r="AS868" s="246"/>
    </row>
    <row r="869" spans="1:45" s="223" customFormat="1" x14ac:dyDescent="0.15">
      <c r="A869" s="283"/>
      <c r="B869" s="283"/>
      <c r="C869" s="283"/>
      <c r="D869" s="284" t="s">
        <v>23</v>
      </c>
      <c r="E869" s="285" t="s">
        <v>25</v>
      </c>
      <c r="F869" s="467"/>
      <c r="G869" s="431"/>
      <c r="H869" s="455"/>
      <c r="I869" s="316"/>
      <c r="J869" s="315"/>
      <c r="K869" s="316"/>
      <c r="L869" s="316"/>
      <c r="M869" s="316"/>
      <c r="N869" s="316"/>
      <c r="O869" s="317"/>
      <c r="P869" s="316"/>
      <c r="Q869" s="290"/>
      <c r="R869" s="290"/>
      <c r="S869" s="290"/>
      <c r="T869" s="290"/>
      <c r="U869" s="290"/>
      <c r="V869" s="291"/>
      <c r="W869" s="292"/>
      <c r="X869" s="293"/>
      <c r="Y869" s="305"/>
      <c r="Z869" s="305"/>
      <c r="AA869" s="282"/>
      <c r="AB869" s="282"/>
      <c r="AC869" s="282"/>
      <c r="AD869" s="282"/>
      <c r="AE869" s="282"/>
      <c r="AF869" s="282"/>
      <c r="AG869" s="282"/>
      <c r="AH869" s="278"/>
      <c r="AI869" s="278"/>
      <c r="AJ869" s="278"/>
      <c r="AK869" s="278"/>
      <c r="AL869" s="278"/>
      <c r="AM869" s="282"/>
      <c r="AN869" s="282"/>
      <c r="AO869" s="282"/>
      <c r="AP869" s="278"/>
      <c r="AQ869" s="278"/>
      <c r="AR869" s="278"/>
      <c r="AS869" s="246"/>
    </row>
    <row r="870" spans="1:45" s="223" customFormat="1" x14ac:dyDescent="0.15">
      <c r="A870" s="302"/>
      <c r="B870" s="303"/>
      <c r="C870" s="303"/>
      <c r="D870" s="284" t="s">
        <v>23</v>
      </c>
      <c r="E870" s="285" t="s">
        <v>16</v>
      </c>
      <c r="F870" s="467"/>
      <c r="G870" s="431"/>
      <c r="H870" s="455"/>
      <c r="I870" s="316"/>
      <c r="J870" s="315"/>
      <c r="K870" s="316"/>
      <c r="L870" s="316"/>
      <c r="M870" s="316"/>
      <c r="N870" s="316"/>
      <c r="O870" s="289"/>
      <c r="P870" s="316"/>
      <c r="Q870" s="290"/>
      <c r="R870" s="290"/>
      <c r="S870" s="290"/>
      <c r="T870" s="290"/>
      <c r="U870" s="290"/>
      <c r="V870" s="291"/>
      <c r="W870" s="292"/>
      <c r="X870" s="293"/>
      <c r="Y870" s="305"/>
      <c r="Z870" s="305"/>
      <c r="AA870" s="282"/>
      <c r="AB870" s="282"/>
      <c r="AC870" s="282"/>
      <c r="AD870" s="282"/>
      <c r="AE870" s="282"/>
      <c r="AF870" s="282"/>
      <c r="AG870" s="282"/>
      <c r="AH870" s="278"/>
      <c r="AI870" s="278"/>
      <c r="AJ870" s="278"/>
      <c r="AK870" s="278"/>
      <c r="AL870" s="278"/>
      <c r="AM870" s="282"/>
      <c r="AN870" s="282"/>
      <c r="AO870" s="282"/>
      <c r="AP870" s="278"/>
      <c r="AQ870" s="278"/>
      <c r="AR870" s="278"/>
      <c r="AS870" s="246"/>
    </row>
    <row r="871" spans="1:45" s="223" customFormat="1" x14ac:dyDescent="0.15">
      <c r="A871" s="302"/>
      <c r="B871" s="303"/>
      <c r="C871" s="303"/>
      <c r="D871" s="284" t="s">
        <v>23</v>
      </c>
      <c r="E871" s="286" t="s">
        <v>553</v>
      </c>
      <c r="F871" s="467"/>
      <c r="G871" s="431"/>
      <c r="H871" s="455"/>
      <c r="I871" s="316"/>
      <c r="J871" s="315"/>
      <c r="K871" s="316"/>
      <c r="L871" s="316"/>
      <c r="M871" s="316"/>
      <c r="N871" s="316"/>
      <c r="O871" s="289"/>
      <c r="P871" s="316"/>
      <c r="Q871" s="290"/>
      <c r="R871" s="290"/>
      <c r="S871" s="290"/>
      <c r="T871" s="290"/>
      <c r="U871" s="290"/>
      <c r="V871" s="291"/>
      <c r="W871" s="292"/>
      <c r="X871" s="293"/>
      <c r="Y871" s="305"/>
      <c r="Z871" s="305"/>
      <c r="AA871" s="282"/>
      <c r="AB871" s="282"/>
      <c r="AC871" s="282"/>
      <c r="AD871" s="282"/>
      <c r="AE871" s="282"/>
      <c r="AF871" s="282"/>
      <c r="AG871" s="282"/>
      <c r="AH871" s="278"/>
      <c r="AI871" s="278"/>
      <c r="AJ871" s="278"/>
      <c r="AK871" s="278"/>
      <c r="AL871" s="278"/>
      <c r="AM871" s="282"/>
      <c r="AN871" s="282"/>
      <c r="AO871" s="282"/>
      <c r="AP871" s="278"/>
      <c r="AQ871" s="278"/>
      <c r="AR871" s="278"/>
      <c r="AS871" s="246"/>
    </row>
    <row r="872" spans="1:45" s="223" customFormat="1" x14ac:dyDescent="0.15">
      <c r="A872" s="302"/>
      <c r="B872" s="303"/>
      <c r="C872" s="303"/>
      <c r="D872" s="284" t="s">
        <v>23</v>
      </c>
      <c r="E872" s="286" t="s">
        <v>553</v>
      </c>
      <c r="F872" s="467"/>
      <c r="G872" s="431"/>
      <c r="H872" s="455"/>
      <c r="I872" s="316"/>
      <c r="J872" s="315"/>
      <c r="K872" s="316"/>
      <c r="L872" s="316"/>
      <c r="M872" s="316"/>
      <c r="N872" s="316"/>
      <c r="O872" s="289"/>
      <c r="P872" s="316"/>
      <c r="Q872" s="290"/>
      <c r="R872" s="290"/>
      <c r="S872" s="290"/>
      <c r="T872" s="290"/>
      <c r="U872" s="290"/>
      <c r="V872" s="291"/>
      <c r="W872" s="292"/>
      <c r="X872" s="293"/>
      <c r="Y872" s="305"/>
      <c r="Z872" s="305"/>
      <c r="AA872" s="282"/>
      <c r="AB872" s="282"/>
      <c r="AC872" s="282"/>
      <c r="AD872" s="282"/>
      <c r="AE872" s="282"/>
      <c r="AF872" s="282"/>
      <c r="AG872" s="282"/>
      <c r="AH872" s="278"/>
      <c r="AI872" s="278"/>
      <c r="AJ872" s="278"/>
      <c r="AK872" s="278"/>
      <c r="AL872" s="278"/>
      <c r="AM872" s="282"/>
      <c r="AN872" s="282"/>
      <c r="AO872" s="282"/>
      <c r="AP872" s="278"/>
      <c r="AQ872" s="278"/>
      <c r="AR872" s="278"/>
      <c r="AS872" s="246"/>
    </row>
    <row r="873" spans="1:45" s="223" customFormat="1" ht="14" thickBot="1" x14ac:dyDescent="0.2">
      <c r="A873" s="318"/>
      <c r="B873" s="319"/>
      <c r="C873" s="319"/>
      <c r="D873" s="320" t="s">
        <v>23</v>
      </c>
      <c r="E873" s="321" t="s">
        <v>553</v>
      </c>
      <c r="F873" s="468"/>
      <c r="G873" s="432"/>
      <c r="H873" s="456"/>
      <c r="I873" s="323"/>
      <c r="J873" s="323"/>
      <c r="K873" s="323"/>
      <c r="L873" s="323"/>
      <c r="M873" s="323"/>
      <c r="N873" s="323"/>
      <c r="O873" s="322"/>
      <c r="P873" s="323"/>
      <c r="Q873" s="324"/>
      <c r="R873" s="324"/>
      <c r="S873" s="324"/>
      <c r="T873" s="324"/>
      <c r="U873" s="324"/>
      <c r="V873" s="325"/>
      <c r="W873" s="326"/>
      <c r="X873" s="327"/>
      <c r="Y873" s="305"/>
      <c r="Z873" s="305"/>
      <c r="AA873" s="282"/>
      <c r="AB873" s="282"/>
      <c r="AC873" s="282"/>
      <c r="AD873" s="282"/>
      <c r="AE873" s="282"/>
      <c r="AF873" s="282"/>
      <c r="AG873" s="282"/>
      <c r="AH873" s="278"/>
      <c r="AI873" s="278"/>
      <c r="AJ873" s="278"/>
      <c r="AK873" s="278"/>
      <c r="AL873" s="278"/>
      <c r="AM873" s="282"/>
      <c r="AN873" s="282"/>
      <c r="AO873" s="282"/>
      <c r="AP873" s="278"/>
      <c r="AQ873" s="278"/>
      <c r="AR873" s="278"/>
      <c r="AS873" s="246"/>
    </row>
    <row r="874" spans="1:45" s="343" customFormat="1" ht="92" thickBot="1" x14ac:dyDescent="0.2">
      <c r="A874" s="283" t="s">
        <v>702</v>
      </c>
      <c r="B874" s="283" t="s">
        <v>316</v>
      </c>
      <c r="C874" s="283" t="s">
        <v>319</v>
      </c>
      <c r="D874" s="284" t="s">
        <v>24</v>
      </c>
      <c r="E874" s="285" t="s">
        <v>25</v>
      </c>
      <c r="F874" s="467" t="s">
        <v>739</v>
      </c>
      <c r="G874" s="429" t="s">
        <v>991</v>
      </c>
      <c r="H874" s="452" t="s">
        <v>1196</v>
      </c>
      <c r="I874" s="286"/>
      <c r="J874" s="287"/>
      <c r="K874" s="286"/>
      <c r="L874" s="288"/>
      <c r="M874" s="288"/>
      <c r="N874" s="288"/>
      <c r="O874" s="289"/>
      <c r="P874" s="286"/>
      <c r="Q874" s="290"/>
      <c r="R874" s="290"/>
      <c r="S874" s="290"/>
      <c r="T874" s="290"/>
      <c r="U874" s="290"/>
      <c r="V874" s="291"/>
      <c r="W874" s="292"/>
      <c r="X874" s="293"/>
      <c r="Y874" s="305"/>
      <c r="Z874" s="305"/>
      <c r="AA874" s="282"/>
      <c r="AB874" s="282"/>
      <c r="AC874" s="282"/>
      <c r="AD874" s="282"/>
      <c r="AE874" s="282"/>
      <c r="AF874" s="282"/>
      <c r="AG874" s="282"/>
      <c r="AH874" s="278"/>
      <c r="AI874" s="278"/>
      <c r="AJ874" s="278"/>
      <c r="AK874" s="278"/>
      <c r="AL874" s="278"/>
      <c r="AM874" s="282"/>
      <c r="AN874" s="282"/>
      <c r="AO874" s="282"/>
      <c r="AP874" s="278"/>
      <c r="AQ874" s="278"/>
      <c r="AR874" s="278"/>
      <c r="AS874" s="342"/>
    </row>
    <row r="875" spans="1:45" s="341" customFormat="1" ht="39" x14ac:dyDescent="0.15">
      <c r="A875" s="302"/>
      <c r="B875" s="303"/>
      <c r="C875" s="303"/>
      <c r="D875" s="284" t="s">
        <v>24</v>
      </c>
      <c r="E875" s="285" t="s">
        <v>16</v>
      </c>
      <c r="F875" s="467" t="s">
        <v>739</v>
      </c>
      <c r="G875" s="429" t="s">
        <v>847</v>
      </c>
      <c r="H875" s="452" t="s">
        <v>1197</v>
      </c>
      <c r="I875" s="286"/>
      <c r="J875" s="304"/>
      <c r="K875" s="286"/>
      <c r="L875" s="288"/>
      <c r="M875" s="288"/>
      <c r="N875" s="288"/>
      <c r="O875" s="289"/>
      <c r="P875" s="286"/>
      <c r="Q875" s="290"/>
      <c r="R875" s="290"/>
      <c r="S875" s="290"/>
      <c r="T875" s="290"/>
      <c r="U875" s="290"/>
      <c r="V875" s="291"/>
      <c r="W875" s="292"/>
      <c r="X875" s="293"/>
      <c r="Y875" s="305"/>
      <c r="Z875" s="305"/>
      <c r="AA875" s="282"/>
      <c r="AB875" s="282"/>
      <c r="AC875" s="282"/>
      <c r="AD875" s="282"/>
      <c r="AE875" s="282"/>
      <c r="AF875" s="282"/>
      <c r="AG875" s="282"/>
      <c r="AH875" s="278"/>
      <c r="AI875" s="278"/>
      <c r="AJ875" s="278"/>
      <c r="AK875" s="278"/>
      <c r="AL875" s="278"/>
      <c r="AM875" s="282"/>
      <c r="AN875" s="282"/>
      <c r="AO875" s="282"/>
      <c r="AP875" s="278"/>
      <c r="AQ875" s="278"/>
      <c r="AR875" s="278"/>
      <c r="AS875" s="340"/>
    </row>
    <row r="876" spans="1:45" s="223" customFormat="1" x14ac:dyDescent="0.15">
      <c r="A876" s="302"/>
      <c r="B876" s="303"/>
      <c r="C876" s="303"/>
      <c r="D876" s="284" t="s">
        <v>24</v>
      </c>
      <c r="E876" s="286" t="s">
        <v>553</v>
      </c>
      <c r="F876" s="467"/>
      <c r="G876" s="431"/>
      <c r="H876" s="455"/>
      <c r="I876" s="286"/>
      <c r="J876" s="304"/>
      <c r="K876" s="286"/>
      <c r="L876" s="288"/>
      <c r="M876" s="288"/>
      <c r="N876" s="288"/>
      <c r="O876" s="289"/>
      <c r="P876" s="286"/>
      <c r="Q876" s="290"/>
      <c r="R876" s="290"/>
      <c r="S876" s="290"/>
      <c r="T876" s="290"/>
      <c r="U876" s="290"/>
      <c r="V876" s="285"/>
      <c r="W876" s="292"/>
      <c r="X876" s="293"/>
      <c r="Y876" s="305"/>
      <c r="Z876" s="305"/>
      <c r="AA876" s="282"/>
      <c r="AB876" s="282"/>
      <c r="AC876" s="282"/>
      <c r="AD876" s="282"/>
      <c r="AE876" s="282"/>
      <c r="AF876" s="282"/>
      <c r="AG876" s="282"/>
      <c r="AH876" s="278"/>
      <c r="AI876" s="278"/>
      <c r="AJ876" s="278"/>
      <c r="AK876" s="278"/>
      <c r="AL876" s="278"/>
      <c r="AM876" s="282"/>
      <c r="AN876" s="282"/>
      <c r="AO876" s="282"/>
      <c r="AP876" s="278"/>
      <c r="AQ876" s="278"/>
      <c r="AR876" s="278"/>
      <c r="AS876" s="246"/>
    </row>
    <row r="877" spans="1:45" s="223" customFormat="1" x14ac:dyDescent="0.15">
      <c r="A877" s="302"/>
      <c r="B877" s="303"/>
      <c r="C877" s="303"/>
      <c r="D877" s="284" t="s">
        <v>24</v>
      </c>
      <c r="E877" s="286" t="s">
        <v>553</v>
      </c>
      <c r="F877" s="467"/>
      <c r="G877" s="431"/>
      <c r="H877" s="455"/>
      <c r="I877" s="286"/>
      <c r="J877" s="315"/>
      <c r="K877" s="286"/>
      <c r="L877" s="288"/>
      <c r="M877" s="288"/>
      <c r="N877" s="288"/>
      <c r="O877" s="289"/>
      <c r="P877" s="286"/>
      <c r="Q877" s="290"/>
      <c r="R877" s="290"/>
      <c r="S877" s="290"/>
      <c r="T877" s="290"/>
      <c r="U877" s="290"/>
      <c r="V877" s="285"/>
      <c r="W877" s="292"/>
      <c r="X877" s="293"/>
      <c r="Y877" s="305"/>
      <c r="Z877" s="305"/>
      <c r="AA877" s="282"/>
      <c r="AB877" s="282"/>
      <c r="AC877" s="282"/>
      <c r="AD877" s="282"/>
      <c r="AE877" s="282"/>
      <c r="AF877" s="282"/>
      <c r="AG877" s="282"/>
      <c r="AH877" s="278"/>
      <c r="AI877" s="278"/>
      <c r="AJ877" s="278"/>
      <c r="AK877" s="278"/>
      <c r="AL877" s="278"/>
      <c r="AM877" s="282"/>
      <c r="AN877" s="282"/>
      <c r="AO877" s="282"/>
      <c r="AP877" s="278"/>
      <c r="AQ877" s="278"/>
      <c r="AR877" s="278"/>
      <c r="AS877" s="246"/>
    </row>
    <row r="878" spans="1:45" s="223" customFormat="1" x14ac:dyDescent="0.15">
      <c r="A878" s="302"/>
      <c r="B878" s="303"/>
      <c r="C878" s="303"/>
      <c r="D878" s="284" t="s">
        <v>24</v>
      </c>
      <c r="E878" s="286" t="s">
        <v>553</v>
      </c>
      <c r="F878" s="467"/>
      <c r="G878" s="431"/>
      <c r="H878" s="455"/>
      <c r="I878" s="286"/>
      <c r="J878" s="315"/>
      <c r="K878" s="286"/>
      <c r="L878" s="288"/>
      <c r="M878" s="288"/>
      <c r="N878" s="288"/>
      <c r="O878" s="289"/>
      <c r="P878" s="286"/>
      <c r="Q878" s="290"/>
      <c r="R878" s="290"/>
      <c r="S878" s="290"/>
      <c r="T878" s="290"/>
      <c r="U878" s="290"/>
      <c r="V878" s="285"/>
      <c r="W878" s="292"/>
      <c r="X878" s="293"/>
      <c r="Y878" s="305"/>
      <c r="Z878" s="305"/>
      <c r="AA878" s="282"/>
      <c r="AB878" s="282"/>
      <c r="AC878" s="282"/>
      <c r="AD878" s="282"/>
      <c r="AE878" s="282"/>
      <c r="AF878" s="282"/>
      <c r="AG878" s="282"/>
      <c r="AH878" s="278"/>
      <c r="AI878" s="278"/>
      <c r="AJ878" s="278"/>
      <c r="AK878" s="278"/>
      <c r="AL878" s="278"/>
      <c r="AM878" s="282"/>
      <c r="AN878" s="282"/>
      <c r="AO878" s="282"/>
      <c r="AP878" s="278"/>
      <c r="AQ878" s="278"/>
      <c r="AR878" s="278"/>
      <c r="AS878" s="246"/>
    </row>
    <row r="879" spans="1:45" s="223" customFormat="1" x14ac:dyDescent="0.15">
      <c r="A879" s="283"/>
      <c r="B879" s="283"/>
      <c r="C879" s="283"/>
      <c r="D879" s="284" t="s">
        <v>23</v>
      </c>
      <c r="E879" s="285" t="s">
        <v>25</v>
      </c>
      <c r="F879" s="467"/>
      <c r="G879" s="431"/>
      <c r="H879" s="455"/>
      <c r="I879" s="316"/>
      <c r="J879" s="315"/>
      <c r="K879" s="316"/>
      <c r="L879" s="316"/>
      <c r="M879" s="316"/>
      <c r="N879" s="316"/>
      <c r="O879" s="317"/>
      <c r="P879" s="316"/>
      <c r="Q879" s="290"/>
      <c r="R879" s="290"/>
      <c r="S879" s="290"/>
      <c r="T879" s="290"/>
      <c r="U879" s="290"/>
      <c r="V879" s="291"/>
      <c r="W879" s="292"/>
      <c r="X879" s="293"/>
      <c r="Y879" s="305"/>
      <c r="Z879" s="305"/>
      <c r="AA879" s="282"/>
      <c r="AB879" s="282"/>
      <c r="AC879" s="282"/>
      <c r="AD879" s="282"/>
      <c r="AE879" s="282"/>
      <c r="AF879" s="282"/>
      <c r="AG879" s="282"/>
      <c r="AH879" s="278"/>
      <c r="AI879" s="278"/>
      <c r="AJ879" s="278"/>
      <c r="AK879" s="278"/>
      <c r="AL879" s="278"/>
      <c r="AM879" s="282"/>
      <c r="AN879" s="282"/>
      <c r="AO879" s="282"/>
      <c r="AP879" s="278"/>
      <c r="AQ879" s="278"/>
      <c r="AR879" s="278"/>
      <c r="AS879" s="246"/>
    </row>
    <row r="880" spans="1:45" s="223" customFormat="1" x14ac:dyDescent="0.15">
      <c r="A880" s="302"/>
      <c r="B880" s="303"/>
      <c r="C880" s="303"/>
      <c r="D880" s="284" t="s">
        <v>23</v>
      </c>
      <c r="E880" s="285" t="s">
        <v>16</v>
      </c>
      <c r="F880" s="467"/>
      <c r="G880" s="431"/>
      <c r="H880" s="455"/>
      <c r="I880" s="316"/>
      <c r="J880" s="315"/>
      <c r="K880" s="316"/>
      <c r="L880" s="316"/>
      <c r="M880" s="316"/>
      <c r="N880" s="316"/>
      <c r="O880" s="289"/>
      <c r="P880" s="316"/>
      <c r="Q880" s="290"/>
      <c r="R880" s="290"/>
      <c r="S880" s="290"/>
      <c r="T880" s="290"/>
      <c r="U880" s="290"/>
      <c r="V880" s="291"/>
      <c r="W880" s="292"/>
      <c r="X880" s="293"/>
      <c r="Y880" s="305"/>
      <c r="Z880" s="305"/>
      <c r="AA880" s="282"/>
      <c r="AB880" s="282"/>
      <c r="AC880" s="282"/>
      <c r="AD880" s="282"/>
      <c r="AE880" s="282"/>
      <c r="AF880" s="282"/>
      <c r="AG880" s="282"/>
      <c r="AH880" s="278"/>
      <c r="AI880" s="278"/>
      <c r="AJ880" s="278"/>
      <c r="AK880" s="278"/>
      <c r="AL880" s="278"/>
      <c r="AM880" s="282"/>
      <c r="AN880" s="282"/>
      <c r="AO880" s="282"/>
      <c r="AP880" s="278"/>
      <c r="AQ880" s="278"/>
      <c r="AR880" s="278"/>
      <c r="AS880" s="246"/>
    </row>
    <row r="881" spans="1:45" s="223" customFormat="1" x14ac:dyDescent="0.15">
      <c r="A881" s="302"/>
      <c r="B881" s="303"/>
      <c r="C881" s="303"/>
      <c r="D881" s="284" t="s">
        <v>23</v>
      </c>
      <c r="E881" s="286" t="s">
        <v>553</v>
      </c>
      <c r="F881" s="467"/>
      <c r="G881" s="431"/>
      <c r="H881" s="455"/>
      <c r="I881" s="316"/>
      <c r="J881" s="315"/>
      <c r="K881" s="316"/>
      <c r="L881" s="316"/>
      <c r="M881" s="316"/>
      <c r="N881" s="316"/>
      <c r="O881" s="289"/>
      <c r="P881" s="316"/>
      <c r="Q881" s="290"/>
      <c r="R881" s="290"/>
      <c r="S881" s="290"/>
      <c r="T881" s="290"/>
      <c r="U881" s="290"/>
      <c r="V881" s="291"/>
      <c r="W881" s="292"/>
      <c r="X881" s="293"/>
      <c r="Y881" s="305"/>
      <c r="Z881" s="305"/>
      <c r="AA881" s="282"/>
      <c r="AB881" s="282"/>
      <c r="AC881" s="282"/>
      <c r="AD881" s="282"/>
      <c r="AE881" s="282"/>
      <c r="AF881" s="282"/>
      <c r="AG881" s="282"/>
      <c r="AH881" s="278"/>
      <c r="AI881" s="278"/>
      <c r="AJ881" s="278"/>
      <c r="AK881" s="278"/>
      <c r="AL881" s="278"/>
      <c r="AM881" s="282"/>
      <c r="AN881" s="282"/>
      <c r="AO881" s="282"/>
      <c r="AP881" s="278"/>
      <c r="AQ881" s="278"/>
      <c r="AR881" s="278"/>
      <c r="AS881" s="246"/>
    </row>
    <row r="882" spans="1:45" s="223" customFormat="1" x14ac:dyDescent="0.15">
      <c r="A882" s="302"/>
      <c r="B882" s="303"/>
      <c r="C882" s="303"/>
      <c r="D882" s="284" t="s">
        <v>23</v>
      </c>
      <c r="E882" s="286" t="s">
        <v>553</v>
      </c>
      <c r="F882" s="467"/>
      <c r="G882" s="431"/>
      <c r="H882" s="455"/>
      <c r="I882" s="316"/>
      <c r="J882" s="315"/>
      <c r="K882" s="316"/>
      <c r="L882" s="316"/>
      <c r="M882" s="316"/>
      <c r="N882" s="316"/>
      <c r="O882" s="289"/>
      <c r="P882" s="316"/>
      <c r="Q882" s="290"/>
      <c r="R882" s="290"/>
      <c r="S882" s="290"/>
      <c r="T882" s="290"/>
      <c r="U882" s="290"/>
      <c r="V882" s="291"/>
      <c r="W882" s="292"/>
      <c r="X882" s="293"/>
      <c r="Y882" s="305"/>
      <c r="Z882" s="305"/>
      <c r="AA882" s="282"/>
      <c r="AB882" s="282"/>
      <c r="AC882" s="282"/>
      <c r="AD882" s="282"/>
      <c r="AE882" s="282"/>
      <c r="AF882" s="282"/>
      <c r="AG882" s="282"/>
      <c r="AH882" s="278"/>
      <c r="AI882" s="278"/>
      <c r="AJ882" s="278"/>
      <c r="AK882" s="278"/>
      <c r="AL882" s="278"/>
      <c r="AM882" s="282"/>
      <c r="AN882" s="282"/>
      <c r="AO882" s="282"/>
      <c r="AP882" s="278"/>
      <c r="AQ882" s="278"/>
      <c r="AR882" s="278"/>
      <c r="AS882" s="246"/>
    </row>
    <row r="883" spans="1:45" s="223" customFormat="1" ht="14" thickBot="1" x14ac:dyDescent="0.2">
      <c r="A883" s="318"/>
      <c r="B883" s="319"/>
      <c r="C883" s="319"/>
      <c r="D883" s="320" t="s">
        <v>23</v>
      </c>
      <c r="E883" s="321" t="s">
        <v>553</v>
      </c>
      <c r="F883" s="468"/>
      <c r="G883" s="432"/>
      <c r="H883" s="456"/>
      <c r="I883" s="323"/>
      <c r="J883" s="323"/>
      <c r="K883" s="323"/>
      <c r="L883" s="323"/>
      <c r="M883" s="323"/>
      <c r="N883" s="323"/>
      <c r="O883" s="322"/>
      <c r="P883" s="323"/>
      <c r="Q883" s="324"/>
      <c r="R883" s="324"/>
      <c r="S883" s="324"/>
      <c r="T883" s="324"/>
      <c r="U883" s="324"/>
      <c r="V883" s="325"/>
      <c r="W883" s="326"/>
      <c r="X883" s="327"/>
      <c r="Y883" s="305"/>
      <c r="Z883" s="305"/>
      <c r="AA883" s="282"/>
      <c r="AB883" s="282"/>
      <c r="AC883" s="282"/>
      <c r="AD883" s="282"/>
      <c r="AE883" s="282"/>
      <c r="AF883" s="282"/>
      <c r="AG883" s="282"/>
      <c r="AH883" s="278"/>
      <c r="AI883" s="278"/>
      <c r="AJ883" s="278"/>
      <c r="AK883" s="278"/>
      <c r="AL883" s="278"/>
      <c r="AM883" s="282"/>
      <c r="AN883" s="282"/>
      <c r="AO883" s="282"/>
      <c r="AP883" s="278"/>
      <c r="AQ883" s="278"/>
      <c r="AR883" s="278"/>
      <c r="AS883" s="246"/>
    </row>
    <row r="884" spans="1:45" s="343" customFormat="1" ht="92" thickBot="1" x14ac:dyDescent="0.2">
      <c r="A884" s="283" t="s">
        <v>702</v>
      </c>
      <c r="B884" s="283" t="s">
        <v>316</v>
      </c>
      <c r="C884" s="283" t="s">
        <v>320</v>
      </c>
      <c r="D884" s="284" t="s">
        <v>24</v>
      </c>
      <c r="E884" s="285" t="s">
        <v>25</v>
      </c>
      <c r="F884" s="467" t="s">
        <v>739</v>
      </c>
      <c r="G884" s="429" t="s">
        <v>991</v>
      </c>
      <c r="H884" s="452" t="s">
        <v>1196</v>
      </c>
      <c r="I884" s="286"/>
      <c r="J884" s="287"/>
      <c r="K884" s="286"/>
      <c r="L884" s="288"/>
      <c r="M884" s="288"/>
      <c r="N884" s="288"/>
      <c r="O884" s="289"/>
      <c r="P884" s="286"/>
      <c r="Q884" s="290"/>
      <c r="R884" s="290"/>
      <c r="S884" s="290"/>
      <c r="T884" s="290"/>
      <c r="U884" s="290"/>
      <c r="V884" s="291"/>
      <c r="W884" s="292"/>
      <c r="X884" s="293"/>
      <c r="Y884" s="305"/>
      <c r="Z884" s="305"/>
      <c r="AA884" s="282"/>
      <c r="AB884" s="282"/>
      <c r="AC884" s="282"/>
      <c r="AD884" s="282"/>
      <c r="AE884" s="282"/>
      <c r="AF884" s="282"/>
      <c r="AG884" s="282"/>
      <c r="AH884" s="278"/>
      <c r="AI884" s="278"/>
      <c r="AJ884" s="278"/>
      <c r="AK884" s="278"/>
      <c r="AL884" s="278"/>
      <c r="AM884" s="282"/>
      <c r="AN884" s="282"/>
      <c r="AO884" s="282"/>
      <c r="AP884" s="278"/>
      <c r="AQ884" s="278"/>
      <c r="AR884" s="278"/>
      <c r="AS884" s="342"/>
    </row>
    <row r="885" spans="1:45" s="341" customFormat="1" ht="39" x14ac:dyDescent="0.15">
      <c r="A885" s="302"/>
      <c r="B885" s="303"/>
      <c r="C885" s="303"/>
      <c r="D885" s="284" t="s">
        <v>24</v>
      </c>
      <c r="E885" s="285" t="s">
        <v>16</v>
      </c>
      <c r="F885" s="467" t="s">
        <v>739</v>
      </c>
      <c r="G885" s="429" t="s">
        <v>847</v>
      </c>
      <c r="H885" s="452" t="s">
        <v>1197</v>
      </c>
      <c r="I885" s="286"/>
      <c r="J885" s="304"/>
      <c r="K885" s="286"/>
      <c r="L885" s="288"/>
      <c r="M885" s="288"/>
      <c r="N885" s="288"/>
      <c r="O885" s="289"/>
      <c r="P885" s="286"/>
      <c r="Q885" s="290"/>
      <c r="R885" s="290"/>
      <c r="S885" s="290"/>
      <c r="T885" s="290"/>
      <c r="U885" s="290"/>
      <c r="V885" s="291"/>
      <c r="W885" s="292"/>
      <c r="X885" s="293"/>
      <c r="Y885" s="305"/>
      <c r="Z885" s="305"/>
      <c r="AA885" s="282"/>
      <c r="AB885" s="282"/>
      <c r="AC885" s="282"/>
      <c r="AD885" s="282"/>
      <c r="AE885" s="282"/>
      <c r="AF885" s="282"/>
      <c r="AG885" s="282"/>
      <c r="AH885" s="278"/>
      <c r="AI885" s="278"/>
      <c r="AJ885" s="278"/>
      <c r="AK885" s="278"/>
      <c r="AL885" s="278"/>
      <c r="AM885" s="282"/>
      <c r="AN885" s="282"/>
      <c r="AO885" s="282"/>
      <c r="AP885" s="278"/>
      <c r="AQ885" s="278"/>
      <c r="AR885" s="278"/>
      <c r="AS885" s="340"/>
    </row>
    <row r="886" spans="1:45" s="223" customFormat="1" x14ac:dyDescent="0.15">
      <c r="A886" s="302"/>
      <c r="B886" s="303"/>
      <c r="C886" s="303"/>
      <c r="D886" s="284" t="s">
        <v>24</v>
      </c>
      <c r="E886" s="286" t="s">
        <v>553</v>
      </c>
      <c r="F886" s="467"/>
      <c r="G886" s="431"/>
      <c r="H886" s="455"/>
      <c r="I886" s="286"/>
      <c r="J886" s="304"/>
      <c r="K886" s="286"/>
      <c r="L886" s="288"/>
      <c r="M886" s="288"/>
      <c r="N886" s="288"/>
      <c r="O886" s="289"/>
      <c r="P886" s="286"/>
      <c r="Q886" s="290"/>
      <c r="R886" s="290"/>
      <c r="S886" s="290"/>
      <c r="T886" s="290"/>
      <c r="U886" s="290"/>
      <c r="V886" s="285"/>
      <c r="W886" s="292"/>
      <c r="X886" s="293"/>
      <c r="Y886" s="305"/>
      <c r="Z886" s="305"/>
      <c r="AA886" s="282"/>
      <c r="AB886" s="282"/>
      <c r="AC886" s="282"/>
      <c r="AD886" s="282"/>
      <c r="AE886" s="282"/>
      <c r="AF886" s="282"/>
      <c r="AG886" s="282"/>
      <c r="AH886" s="278"/>
      <c r="AI886" s="278"/>
      <c r="AJ886" s="278"/>
      <c r="AK886" s="278"/>
      <c r="AL886" s="278"/>
      <c r="AM886" s="282"/>
      <c r="AN886" s="282"/>
      <c r="AO886" s="282"/>
      <c r="AP886" s="278"/>
      <c r="AQ886" s="278"/>
      <c r="AR886" s="278"/>
      <c r="AS886" s="246"/>
    </row>
    <row r="887" spans="1:45" s="223" customFormat="1" x14ac:dyDescent="0.15">
      <c r="A887" s="302"/>
      <c r="B887" s="303"/>
      <c r="C887" s="303"/>
      <c r="D887" s="284" t="s">
        <v>24</v>
      </c>
      <c r="E887" s="286" t="s">
        <v>553</v>
      </c>
      <c r="F887" s="467"/>
      <c r="G887" s="431"/>
      <c r="H887" s="455"/>
      <c r="I887" s="286"/>
      <c r="J887" s="315"/>
      <c r="K887" s="286"/>
      <c r="L887" s="288"/>
      <c r="M887" s="288"/>
      <c r="N887" s="288"/>
      <c r="O887" s="289"/>
      <c r="P887" s="286"/>
      <c r="Q887" s="290"/>
      <c r="R887" s="290"/>
      <c r="S887" s="290"/>
      <c r="T887" s="290"/>
      <c r="U887" s="290"/>
      <c r="V887" s="285"/>
      <c r="W887" s="292"/>
      <c r="X887" s="293"/>
      <c r="Y887" s="305"/>
      <c r="Z887" s="305"/>
      <c r="AA887" s="282"/>
      <c r="AB887" s="282"/>
      <c r="AC887" s="282"/>
      <c r="AD887" s="282"/>
      <c r="AE887" s="282"/>
      <c r="AF887" s="282"/>
      <c r="AG887" s="282"/>
      <c r="AH887" s="278"/>
      <c r="AI887" s="278"/>
      <c r="AJ887" s="278"/>
      <c r="AK887" s="278"/>
      <c r="AL887" s="278"/>
      <c r="AM887" s="282"/>
      <c r="AN887" s="282"/>
      <c r="AO887" s="282"/>
      <c r="AP887" s="278"/>
      <c r="AQ887" s="278"/>
      <c r="AR887" s="278"/>
      <c r="AS887" s="246"/>
    </row>
    <row r="888" spans="1:45" s="223" customFormat="1" x14ac:dyDescent="0.15">
      <c r="A888" s="302"/>
      <c r="B888" s="303"/>
      <c r="C888" s="303"/>
      <c r="D888" s="284" t="s">
        <v>24</v>
      </c>
      <c r="E888" s="286" t="s">
        <v>553</v>
      </c>
      <c r="F888" s="467"/>
      <c r="G888" s="431"/>
      <c r="H888" s="455"/>
      <c r="I888" s="286"/>
      <c r="J888" s="315"/>
      <c r="K888" s="286"/>
      <c r="L888" s="288"/>
      <c r="M888" s="288"/>
      <c r="N888" s="288"/>
      <c r="O888" s="289"/>
      <c r="P888" s="286"/>
      <c r="Q888" s="290"/>
      <c r="R888" s="290"/>
      <c r="S888" s="290"/>
      <c r="T888" s="290"/>
      <c r="U888" s="290"/>
      <c r="V888" s="285"/>
      <c r="W888" s="292"/>
      <c r="X888" s="293"/>
      <c r="Y888" s="305"/>
      <c r="Z888" s="305"/>
      <c r="AA888" s="282"/>
      <c r="AB888" s="282"/>
      <c r="AC888" s="282"/>
      <c r="AD888" s="282"/>
      <c r="AE888" s="282"/>
      <c r="AF888" s="282"/>
      <c r="AG888" s="282"/>
      <c r="AH888" s="278"/>
      <c r="AI888" s="278"/>
      <c r="AJ888" s="278"/>
      <c r="AK888" s="278"/>
      <c r="AL888" s="278"/>
      <c r="AM888" s="282"/>
      <c r="AN888" s="282"/>
      <c r="AO888" s="282"/>
      <c r="AP888" s="278"/>
      <c r="AQ888" s="278"/>
      <c r="AR888" s="278"/>
      <c r="AS888" s="246"/>
    </row>
    <row r="889" spans="1:45" s="223" customFormat="1" x14ac:dyDescent="0.15">
      <c r="A889" s="283"/>
      <c r="B889" s="283"/>
      <c r="C889" s="283"/>
      <c r="D889" s="284" t="s">
        <v>23</v>
      </c>
      <c r="E889" s="285" t="s">
        <v>25</v>
      </c>
      <c r="F889" s="467"/>
      <c r="G889" s="431"/>
      <c r="H889" s="455"/>
      <c r="I889" s="316"/>
      <c r="J889" s="315"/>
      <c r="K889" s="316"/>
      <c r="L889" s="316"/>
      <c r="M889" s="316"/>
      <c r="N889" s="316"/>
      <c r="O889" s="317"/>
      <c r="P889" s="316"/>
      <c r="Q889" s="290"/>
      <c r="R889" s="290"/>
      <c r="S889" s="290"/>
      <c r="T889" s="290"/>
      <c r="U889" s="290"/>
      <c r="V889" s="291"/>
      <c r="W889" s="292"/>
      <c r="X889" s="293"/>
      <c r="Y889" s="305"/>
      <c r="Z889" s="305"/>
      <c r="AA889" s="282"/>
      <c r="AB889" s="282"/>
      <c r="AC889" s="282"/>
      <c r="AD889" s="282"/>
      <c r="AE889" s="282"/>
      <c r="AF889" s="282"/>
      <c r="AG889" s="282"/>
      <c r="AH889" s="278"/>
      <c r="AI889" s="278"/>
      <c r="AJ889" s="278"/>
      <c r="AK889" s="278"/>
      <c r="AL889" s="278"/>
      <c r="AM889" s="282"/>
      <c r="AN889" s="282"/>
      <c r="AO889" s="282"/>
      <c r="AP889" s="278"/>
      <c r="AQ889" s="278"/>
      <c r="AR889" s="278"/>
      <c r="AS889" s="246"/>
    </row>
    <row r="890" spans="1:45" s="223" customFormat="1" x14ac:dyDescent="0.15">
      <c r="A890" s="302"/>
      <c r="B890" s="303"/>
      <c r="C890" s="303"/>
      <c r="D890" s="284" t="s">
        <v>23</v>
      </c>
      <c r="E890" s="285" t="s">
        <v>16</v>
      </c>
      <c r="F890" s="467"/>
      <c r="G890" s="431"/>
      <c r="H890" s="455"/>
      <c r="I890" s="316"/>
      <c r="J890" s="315"/>
      <c r="K890" s="316"/>
      <c r="L890" s="316"/>
      <c r="M890" s="316"/>
      <c r="N890" s="316"/>
      <c r="O890" s="289"/>
      <c r="P890" s="316"/>
      <c r="Q890" s="290"/>
      <c r="R890" s="290"/>
      <c r="S890" s="290"/>
      <c r="T890" s="290"/>
      <c r="U890" s="290"/>
      <c r="V890" s="291"/>
      <c r="W890" s="292"/>
      <c r="X890" s="293"/>
      <c r="Y890" s="305"/>
      <c r="Z890" s="305"/>
      <c r="AA890" s="282"/>
      <c r="AB890" s="282"/>
      <c r="AC890" s="282"/>
      <c r="AD890" s="282"/>
      <c r="AE890" s="282"/>
      <c r="AF890" s="282"/>
      <c r="AG890" s="282"/>
      <c r="AH890" s="278"/>
      <c r="AI890" s="278"/>
      <c r="AJ890" s="278"/>
      <c r="AK890" s="278"/>
      <c r="AL890" s="278"/>
      <c r="AM890" s="282"/>
      <c r="AN890" s="282"/>
      <c r="AO890" s="282"/>
      <c r="AP890" s="278"/>
      <c r="AQ890" s="278"/>
      <c r="AR890" s="278"/>
      <c r="AS890" s="246"/>
    </row>
    <row r="891" spans="1:45" s="223" customFormat="1" x14ac:dyDescent="0.15">
      <c r="A891" s="302"/>
      <c r="B891" s="303"/>
      <c r="C891" s="303"/>
      <c r="D891" s="284" t="s">
        <v>23</v>
      </c>
      <c r="E891" s="286" t="s">
        <v>553</v>
      </c>
      <c r="F891" s="467"/>
      <c r="G891" s="431"/>
      <c r="H891" s="455"/>
      <c r="I891" s="316"/>
      <c r="J891" s="315"/>
      <c r="K891" s="316"/>
      <c r="L891" s="316"/>
      <c r="M891" s="316"/>
      <c r="N891" s="316"/>
      <c r="O891" s="289"/>
      <c r="P891" s="316"/>
      <c r="Q891" s="290"/>
      <c r="R891" s="290"/>
      <c r="S891" s="290"/>
      <c r="T891" s="290"/>
      <c r="U891" s="290"/>
      <c r="V891" s="291"/>
      <c r="W891" s="292"/>
      <c r="X891" s="293"/>
      <c r="Y891" s="305"/>
      <c r="Z891" s="305"/>
      <c r="AA891" s="282"/>
      <c r="AB891" s="282"/>
      <c r="AC891" s="282"/>
      <c r="AD891" s="282"/>
      <c r="AE891" s="282"/>
      <c r="AF891" s="282"/>
      <c r="AG891" s="282"/>
      <c r="AH891" s="278"/>
      <c r="AI891" s="278"/>
      <c r="AJ891" s="278"/>
      <c r="AK891" s="278"/>
      <c r="AL891" s="278"/>
      <c r="AM891" s="282"/>
      <c r="AN891" s="282"/>
      <c r="AO891" s="282"/>
      <c r="AP891" s="278"/>
      <c r="AQ891" s="278"/>
      <c r="AR891" s="278"/>
      <c r="AS891" s="246"/>
    </row>
    <row r="892" spans="1:45" s="223" customFormat="1" x14ac:dyDescent="0.15">
      <c r="A892" s="302"/>
      <c r="B892" s="303"/>
      <c r="C892" s="303"/>
      <c r="D892" s="284" t="s">
        <v>23</v>
      </c>
      <c r="E892" s="286" t="s">
        <v>553</v>
      </c>
      <c r="F892" s="467"/>
      <c r="G892" s="431"/>
      <c r="H892" s="455"/>
      <c r="I892" s="316"/>
      <c r="J892" s="315"/>
      <c r="K892" s="316"/>
      <c r="L892" s="316"/>
      <c r="M892" s="316"/>
      <c r="N892" s="316"/>
      <c r="O892" s="289"/>
      <c r="P892" s="316"/>
      <c r="Q892" s="290"/>
      <c r="R892" s="290"/>
      <c r="S892" s="290"/>
      <c r="T892" s="290"/>
      <c r="U892" s="290"/>
      <c r="V892" s="291"/>
      <c r="W892" s="292"/>
      <c r="X892" s="293"/>
      <c r="Y892" s="305"/>
      <c r="Z892" s="305"/>
      <c r="AA892" s="282"/>
      <c r="AB892" s="282"/>
      <c r="AC892" s="282"/>
      <c r="AD892" s="282"/>
      <c r="AE892" s="282"/>
      <c r="AF892" s="282"/>
      <c r="AG892" s="282"/>
      <c r="AH892" s="278"/>
      <c r="AI892" s="278"/>
      <c r="AJ892" s="278"/>
      <c r="AK892" s="278"/>
      <c r="AL892" s="278"/>
      <c r="AM892" s="282"/>
      <c r="AN892" s="282"/>
      <c r="AO892" s="282"/>
      <c r="AP892" s="278"/>
      <c r="AQ892" s="278"/>
      <c r="AR892" s="278"/>
      <c r="AS892" s="246"/>
    </row>
    <row r="893" spans="1:45" s="223" customFormat="1" ht="14" thickBot="1" x14ac:dyDescent="0.2">
      <c r="A893" s="318"/>
      <c r="B893" s="319"/>
      <c r="C893" s="319"/>
      <c r="D893" s="320" t="s">
        <v>23</v>
      </c>
      <c r="E893" s="321" t="s">
        <v>553</v>
      </c>
      <c r="F893" s="468"/>
      <c r="G893" s="432"/>
      <c r="H893" s="456"/>
      <c r="I893" s="323"/>
      <c r="J893" s="323"/>
      <c r="K893" s="323"/>
      <c r="L893" s="323"/>
      <c r="M893" s="323"/>
      <c r="N893" s="323"/>
      <c r="O893" s="322"/>
      <c r="P893" s="323"/>
      <c r="Q893" s="324"/>
      <c r="R893" s="324"/>
      <c r="S893" s="324"/>
      <c r="T893" s="324"/>
      <c r="U893" s="324"/>
      <c r="V893" s="325"/>
      <c r="W893" s="326"/>
      <c r="X893" s="327"/>
      <c r="Y893" s="305"/>
      <c r="Z893" s="305"/>
      <c r="AA893" s="282"/>
      <c r="AB893" s="282"/>
      <c r="AC893" s="282"/>
      <c r="AD893" s="282"/>
      <c r="AE893" s="282"/>
      <c r="AF893" s="282"/>
      <c r="AG893" s="282"/>
      <c r="AH893" s="278"/>
      <c r="AI893" s="278"/>
      <c r="AJ893" s="278"/>
      <c r="AK893" s="278"/>
      <c r="AL893" s="278"/>
      <c r="AM893" s="282"/>
      <c r="AN893" s="282"/>
      <c r="AO893" s="282"/>
      <c r="AP893" s="278"/>
      <c r="AQ893" s="278"/>
      <c r="AR893" s="278"/>
      <c r="AS893" s="246"/>
    </row>
    <row r="894" spans="1:45" s="343" customFormat="1" ht="92" thickBot="1" x14ac:dyDescent="0.2">
      <c r="A894" s="283" t="s">
        <v>702</v>
      </c>
      <c r="B894" s="283" t="s">
        <v>321</v>
      </c>
      <c r="C894" s="283" t="s">
        <v>322</v>
      </c>
      <c r="D894" s="284" t="s">
        <v>24</v>
      </c>
      <c r="E894" s="285" t="s">
        <v>25</v>
      </c>
      <c r="F894" s="467" t="s">
        <v>739</v>
      </c>
      <c r="G894" s="429" t="s">
        <v>991</v>
      </c>
      <c r="H894" s="452" t="s">
        <v>999</v>
      </c>
      <c r="I894" s="286"/>
      <c r="J894" s="287"/>
      <c r="K894" s="286"/>
      <c r="L894" s="288"/>
      <c r="M894" s="288"/>
      <c r="N894" s="288"/>
      <c r="O894" s="289"/>
      <c r="P894" s="286"/>
      <c r="Q894" s="290"/>
      <c r="R894" s="290"/>
      <c r="S894" s="290"/>
      <c r="T894" s="290"/>
      <c r="U894" s="290"/>
      <c r="V894" s="291"/>
      <c r="W894" s="292"/>
      <c r="X894" s="293"/>
      <c r="Y894" s="305"/>
      <c r="Z894" s="305"/>
      <c r="AA894" s="282"/>
      <c r="AB894" s="282"/>
      <c r="AC894" s="282"/>
      <c r="AD894" s="282"/>
      <c r="AE894" s="282"/>
      <c r="AF894" s="282"/>
      <c r="AG894" s="282"/>
      <c r="AH894" s="278"/>
      <c r="AI894" s="278"/>
      <c r="AJ894" s="278"/>
      <c r="AK894" s="278"/>
      <c r="AL894" s="278"/>
      <c r="AM894" s="282"/>
      <c r="AN894" s="282"/>
      <c r="AO894" s="282"/>
      <c r="AP894" s="278"/>
      <c r="AQ894" s="278"/>
      <c r="AR894" s="278"/>
      <c r="AS894" s="342"/>
    </row>
    <row r="895" spans="1:45" s="341" customFormat="1" ht="65" x14ac:dyDescent="0.15">
      <c r="A895" s="302"/>
      <c r="B895" s="303"/>
      <c r="C895" s="303"/>
      <c r="D895" s="284" t="s">
        <v>24</v>
      </c>
      <c r="E895" s="285" t="s">
        <v>16</v>
      </c>
      <c r="F895" s="467" t="s">
        <v>739</v>
      </c>
      <c r="G895" s="429" t="s">
        <v>920</v>
      </c>
      <c r="H895" s="452" t="s">
        <v>918</v>
      </c>
      <c r="I895" s="286"/>
      <c r="J895" s="304"/>
      <c r="K895" s="286"/>
      <c r="L895" s="288"/>
      <c r="M895" s="288"/>
      <c r="N895" s="288"/>
      <c r="O895" s="289"/>
      <c r="P895" s="286"/>
      <c r="Q895" s="290"/>
      <c r="R895" s="290"/>
      <c r="S895" s="290"/>
      <c r="T895" s="290"/>
      <c r="U895" s="290"/>
      <c r="V895" s="291"/>
      <c r="W895" s="292"/>
      <c r="X895" s="293"/>
      <c r="Y895" s="305"/>
      <c r="Z895" s="305"/>
      <c r="AA895" s="282"/>
      <c r="AB895" s="282"/>
      <c r="AC895" s="282"/>
      <c r="AD895" s="282"/>
      <c r="AE895" s="282"/>
      <c r="AF895" s="282"/>
      <c r="AG895" s="282"/>
      <c r="AH895" s="278"/>
      <c r="AI895" s="278"/>
      <c r="AJ895" s="278"/>
      <c r="AK895" s="278"/>
      <c r="AL895" s="278"/>
      <c r="AM895" s="282"/>
      <c r="AN895" s="282"/>
      <c r="AO895" s="282"/>
      <c r="AP895" s="278"/>
      <c r="AQ895" s="278"/>
      <c r="AR895" s="278"/>
      <c r="AS895" s="340"/>
    </row>
    <row r="896" spans="1:45" s="223" customFormat="1" x14ac:dyDescent="0.15">
      <c r="A896" s="302"/>
      <c r="B896" s="303"/>
      <c r="C896" s="303"/>
      <c r="D896" s="284" t="s">
        <v>24</v>
      </c>
      <c r="E896" s="286" t="s">
        <v>553</v>
      </c>
      <c r="F896" s="467"/>
      <c r="G896" s="431"/>
      <c r="H896" s="455"/>
      <c r="I896" s="286"/>
      <c r="J896" s="304"/>
      <c r="K896" s="286"/>
      <c r="L896" s="288"/>
      <c r="M896" s="288"/>
      <c r="N896" s="288"/>
      <c r="O896" s="289"/>
      <c r="P896" s="286"/>
      <c r="Q896" s="290"/>
      <c r="R896" s="290"/>
      <c r="S896" s="290"/>
      <c r="T896" s="290"/>
      <c r="U896" s="290"/>
      <c r="V896" s="285"/>
      <c r="W896" s="292"/>
      <c r="X896" s="293"/>
      <c r="Y896" s="305"/>
      <c r="Z896" s="305"/>
      <c r="AA896" s="282"/>
      <c r="AB896" s="282"/>
      <c r="AC896" s="282"/>
      <c r="AD896" s="282"/>
      <c r="AE896" s="282"/>
      <c r="AF896" s="282"/>
      <c r="AG896" s="282"/>
      <c r="AH896" s="278"/>
      <c r="AI896" s="278"/>
      <c r="AJ896" s="278"/>
      <c r="AK896" s="278"/>
      <c r="AL896" s="278"/>
      <c r="AM896" s="282"/>
      <c r="AN896" s="282"/>
      <c r="AO896" s="282"/>
      <c r="AP896" s="278"/>
      <c r="AQ896" s="278"/>
      <c r="AR896" s="278"/>
      <c r="AS896" s="246"/>
    </row>
    <row r="897" spans="1:45" s="223" customFormat="1" x14ac:dyDescent="0.15">
      <c r="A897" s="302"/>
      <c r="B897" s="303"/>
      <c r="C897" s="303"/>
      <c r="D897" s="284" t="s">
        <v>24</v>
      </c>
      <c r="E897" s="286" t="s">
        <v>553</v>
      </c>
      <c r="F897" s="467"/>
      <c r="G897" s="431"/>
      <c r="H897" s="455"/>
      <c r="I897" s="286"/>
      <c r="J897" s="315"/>
      <c r="K897" s="286"/>
      <c r="L897" s="288"/>
      <c r="M897" s="288"/>
      <c r="N897" s="288"/>
      <c r="O897" s="289"/>
      <c r="P897" s="286"/>
      <c r="Q897" s="290"/>
      <c r="R897" s="290"/>
      <c r="S897" s="290"/>
      <c r="T897" s="290"/>
      <c r="U897" s="290"/>
      <c r="V897" s="285"/>
      <c r="W897" s="292"/>
      <c r="X897" s="293"/>
      <c r="Y897" s="305"/>
      <c r="Z897" s="305"/>
      <c r="AA897" s="282"/>
      <c r="AB897" s="282"/>
      <c r="AC897" s="282"/>
      <c r="AD897" s="282"/>
      <c r="AE897" s="282"/>
      <c r="AF897" s="282"/>
      <c r="AG897" s="282"/>
      <c r="AH897" s="278"/>
      <c r="AI897" s="278"/>
      <c r="AJ897" s="278"/>
      <c r="AK897" s="278"/>
      <c r="AL897" s="278"/>
      <c r="AM897" s="282"/>
      <c r="AN897" s="282"/>
      <c r="AO897" s="282"/>
      <c r="AP897" s="278"/>
      <c r="AQ897" s="278"/>
      <c r="AR897" s="278"/>
      <c r="AS897" s="246"/>
    </row>
    <row r="898" spans="1:45" s="223" customFormat="1" x14ac:dyDescent="0.15">
      <c r="A898" s="302"/>
      <c r="B898" s="303"/>
      <c r="C898" s="303"/>
      <c r="D898" s="284" t="s">
        <v>24</v>
      </c>
      <c r="E898" s="286" t="s">
        <v>553</v>
      </c>
      <c r="F898" s="467"/>
      <c r="G898" s="431"/>
      <c r="H898" s="455"/>
      <c r="I898" s="286"/>
      <c r="J898" s="315"/>
      <c r="K898" s="286"/>
      <c r="L898" s="288"/>
      <c r="M898" s="288"/>
      <c r="N898" s="288"/>
      <c r="O898" s="289"/>
      <c r="P898" s="286"/>
      <c r="Q898" s="290"/>
      <c r="R898" s="290"/>
      <c r="S898" s="290"/>
      <c r="T898" s="290"/>
      <c r="U898" s="290"/>
      <c r="V898" s="285"/>
      <c r="W898" s="292"/>
      <c r="X898" s="293"/>
      <c r="Y898" s="305"/>
      <c r="Z898" s="305"/>
      <c r="AA898" s="282"/>
      <c r="AB898" s="282"/>
      <c r="AC898" s="282"/>
      <c r="AD898" s="282"/>
      <c r="AE898" s="282"/>
      <c r="AF898" s="282"/>
      <c r="AG898" s="282"/>
      <c r="AH898" s="278"/>
      <c r="AI898" s="278"/>
      <c r="AJ898" s="278"/>
      <c r="AK898" s="278"/>
      <c r="AL898" s="278"/>
      <c r="AM898" s="282"/>
      <c r="AN898" s="282"/>
      <c r="AO898" s="282"/>
      <c r="AP898" s="278"/>
      <c r="AQ898" s="278"/>
      <c r="AR898" s="278"/>
      <c r="AS898" s="246"/>
    </row>
    <row r="899" spans="1:45" s="223" customFormat="1" x14ac:dyDescent="0.15">
      <c r="A899" s="283"/>
      <c r="B899" s="283"/>
      <c r="C899" s="283"/>
      <c r="D899" s="284" t="s">
        <v>23</v>
      </c>
      <c r="E899" s="285" t="s">
        <v>25</v>
      </c>
      <c r="F899" s="467"/>
      <c r="G899" s="431"/>
      <c r="H899" s="455"/>
      <c r="I899" s="316"/>
      <c r="J899" s="315"/>
      <c r="K899" s="316"/>
      <c r="L899" s="316"/>
      <c r="M899" s="316"/>
      <c r="N899" s="316"/>
      <c r="O899" s="317"/>
      <c r="P899" s="316"/>
      <c r="Q899" s="290"/>
      <c r="R899" s="290"/>
      <c r="S899" s="290"/>
      <c r="T899" s="290"/>
      <c r="U899" s="290"/>
      <c r="V899" s="291"/>
      <c r="W899" s="292"/>
      <c r="X899" s="293"/>
      <c r="Y899" s="305"/>
      <c r="Z899" s="305"/>
      <c r="AA899" s="282"/>
      <c r="AB899" s="282"/>
      <c r="AC899" s="282"/>
      <c r="AD899" s="282"/>
      <c r="AE899" s="282"/>
      <c r="AF899" s="282"/>
      <c r="AG899" s="282"/>
      <c r="AH899" s="278"/>
      <c r="AI899" s="278"/>
      <c r="AJ899" s="278"/>
      <c r="AK899" s="278"/>
      <c r="AL899" s="278"/>
      <c r="AM899" s="282"/>
      <c r="AN899" s="282"/>
      <c r="AO899" s="282"/>
      <c r="AP899" s="278"/>
      <c r="AQ899" s="278"/>
      <c r="AR899" s="278"/>
      <c r="AS899" s="246"/>
    </row>
    <row r="900" spans="1:45" s="223" customFormat="1" x14ac:dyDescent="0.15">
      <c r="A900" s="302"/>
      <c r="B900" s="303"/>
      <c r="C900" s="303"/>
      <c r="D900" s="284" t="s">
        <v>23</v>
      </c>
      <c r="E900" s="285" t="s">
        <v>16</v>
      </c>
      <c r="F900" s="467"/>
      <c r="G900" s="431"/>
      <c r="H900" s="455"/>
      <c r="I900" s="316"/>
      <c r="J900" s="315"/>
      <c r="K900" s="316"/>
      <c r="L900" s="316"/>
      <c r="M900" s="316"/>
      <c r="N900" s="316"/>
      <c r="O900" s="289"/>
      <c r="P900" s="316"/>
      <c r="Q900" s="290"/>
      <c r="R900" s="290"/>
      <c r="S900" s="290"/>
      <c r="T900" s="290"/>
      <c r="U900" s="290"/>
      <c r="V900" s="291"/>
      <c r="W900" s="292"/>
      <c r="X900" s="293"/>
      <c r="Y900" s="305"/>
      <c r="Z900" s="305"/>
      <c r="AA900" s="282"/>
      <c r="AB900" s="282"/>
      <c r="AC900" s="282"/>
      <c r="AD900" s="282"/>
      <c r="AE900" s="282"/>
      <c r="AF900" s="282"/>
      <c r="AG900" s="282"/>
      <c r="AH900" s="278"/>
      <c r="AI900" s="278"/>
      <c r="AJ900" s="278"/>
      <c r="AK900" s="278"/>
      <c r="AL900" s="278"/>
      <c r="AM900" s="282"/>
      <c r="AN900" s="282"/>
      <c r="AO900" s="282"/>
      <c r="AP900" s="278"/>
      <c r="AQ900" s="278"/>
      <c r="AR900" s="278"/>
      <c r="AS900" s="246"/>
    </row>
    <row r="901" spans="1:45" s="223" customFormat="1" x14ac:dyDescent="0.15">
      <c r="A901" s="302"/>
      <c r="B901" s="303"/>
      <c r="C901" s="303"/>
      <c r="D901" s="284" t="s">
        <v>23</v>
      </c>
      <c r="E901" s="286" t="s">
        <v>553</v>
      </c>
      <c r="F901" s="467"/>
      <c r="G901" s="431"/>
      <c r="H901" s="455"/>
      <c r="I901" s="316"/>
      <c r="J901" s="315"/>
      <c r="K901" s="316"/>
      <c r="L901" s="316"/>
      <c r="M901" s="316"/>
      <c r="N901" s="316"/>
      <c r="O901" s="289"/>
      <c r="P901" s="316"/>
      <c r="Q901" s="290"/>
      <c r="R901" s="290"/>
      <c r="S901" s="290"/>
      <c r="T901" s="290"/>
      <c r="U901" s="290"/>
      <c r="V901" s="291"/>
      <c r="W901" s="292"/>
      <c r="X901" s="293"/>
      <c r="Y901" s="305"/>
      <c r="Z901" s="305"/>
      <c r="AA901" s="282"/>
      <c r="AB901" s="282"/>
      <c r="AC901" s="282"/>
      <c r="AD901" s="282"/>
      <c r="AE901" s="282"/>
      <c r="AF901" s="282"/>
      <c r="AG901" s="282"/>
      <c r="AH901" s="278"/>
      <c r="AI901" s="278"/>
      <c r="AJ901" s="278"/>
      <c r="AK901" s="278"/>
      <c r="AL901" s="278"/>
      <c r="AM901" s="282"/>
      <c r="AN901" s="282"/>
      <c r="AO901" s="282"/>
      <c r="AP901" s="278"/>
      <c r="AQ901" s="278"/>
      <c r="AR901" s="278"/>
      <c r="AS901" s="246"/>
    </row>
    <row r="902" spans="1:45" s="223" customFormat="1" x14ac:dyDescent="0.15">
      <c r="A902" s="302"/>
      <c r="B902" s="303"/>
      <c r="C902" s="303"/>
      <c r="D902" s="284" t="s">
        <v>23</v>
      </c>
      <c r="E902" s="286" t="s">
        <v>553</v>
      </c>
      <c r="F902" s="467"/>
      <c r="G902" s="431"/>
      <c r="H902" s="455"/>
      <c r="I902" s="316"/>
      <c r="J902" s="315"/>
      <c r="K902" s="316"/>
      <c r="L902" s="316"/>
      <c r="M902" s="316"/>
      <c r="N902" s="316"/>
      <c r="O902" s="289"/>
      <c r="P902" s="316"/>
      <c r="Q902" s="290"/>
      <c r="R902" s="290"/>
      <c r="S902" s="290"/>
      <c r="T902" s="290"/>
      <c r="U902" s="290"/>
      <c r="V902" s="291"/>
      <c r="W902" s="292"/>
      <c r="X902" s="293"/>
      <c r="Y902" s="305"/>
      <c r="Z902" s="305"/>
      <c r="AA902" s="282"/>
      <c r="AB902" s="282"/>
      <c r="AC902" s="282"/>
      <c r="AD902" s="282"/>
      <c r="AE902" s="282"/>
      <c r="AF902" s="282"/>
      <c r="AG902" s="282"/>
      <c r="AH902" s="278"/>
      <c r="AI902" s="278"/>
      <c r="AJ902" s="278"/>
      <c r="AK902" s="278"/>
      <c r="AL902" s="278"/>
      <c r="AM902" s="282"/>
      <c r="AN902" s="282"/>
      <c r="AO902" s="282"/>
      <c r="AP902" s="278"/>
      <c r="AQ902" s="278"/>
      <c r="AR902" s="278"/>
      <c r="AS902" s="246"/>
    </row>
    <row r="903" spans="1:45" s="223" customFormat="1" ht="14" thickBot="1" x14ac:dyDescent="0.2">
      <c r="A903" s="318"/>
      <c r="B903" s="319"/>
      <c r="C903" s="319"/>
      <c r="D903" s="320" t="s">
        <v>23</v>
      </c>
      <c r="E903" s="321" t="s">
        <v>553</v>
      </c>
      <c r="F903" s="468"/>
      <c r="G903" s="432"/>
      <c r="H903" s="456"/>
      <c r="I903" s="323"/>
      <c r="J903" s="323"/>
      <c r="K903" s="323"/>
      <c r="L903" s="323"/>
      <c r="M903" s="323"/>
      <c r="N903" s="323"/>
      <c r="O903" s="322"/>
      <c r="P903" s="323"/>
      <c r="Q903" s="324"/>
      <c r="R903" s="324"/>
      <c r="S903" s="324"/>
      <c r="T903" s="324"/>
      <c r="U903" s="324"/>
      <c r="V903" s="325"/>
      <c r="W903" s="326"/>
      <c r="X903" s="327"/>
      <c r="Y903" s="305"/>
      <c r="Z903" s="305"/>
      <c r="AA903" s="282"/>
      <c r="AB903" s="282"/>
      <c r="AC903" s="282"/>
      <c r="AD903" s="282"/>
      <c r="AE903" s="282"/>
      <c r="AF903" s="282"/>
      <c r="AG903" s="282"/>
      <c r="AH903" s="278"/>
      <c r="AI903" s="278"/>
      <c r="AJ903" s="278"/>
      <c r="AK903" s="278"/>
      <c r="AL903" s="278"/>
      <c r="AM903" s="282"/>
      <c r="AN903" s="282"/>
      <c r="AO903" s="282"/>
      <c r="AP903" s="278"/>
      <c r="AQ903" s="278"/>
      <c r="AR903" s="278"/>
      <c r="AS903" s="246"/>
    </row>
    <row r="904" spans="1:45" s="343" customFormat="1" ht="92" thickBot="1" x14ac:dyDescent="0.2">
      <c r="A904" s="283" t="s">
        <v>702</v>
      </c>
      <c r="B904" s="283" t="s">
        <v>321</v>
      </c>
      <c r="C904" s="283" t="s">
        <v>323</v>
      </c>
      <c r="D904" s="284" t="s">
        <v>24</v>
      </c>
      <c r="E904" s="285" t="s">
        <v>25</v>
      </c>
      <c r="F904" s="467" t="s">
        <v>739</v>
      </c>
      <c r="G904" s="429" t="s">
        <v>991</v>
      </c>
      <c r="H904" s="452" t="s">
        <v>999</v>
      </c>
      <c r="I904" s="286"/>
      <c r="J904" s="287"/>
      <c r="K904" s="286"/>
      <c r="L904" s="288"/>
      <c r="M904" s="288"/>
      <c r="N904" s="288"/>
      <c r="O904" s="289"/>
      <c r="P904" s="286"/>
      <c r="Q904" s="290"/>
      <c r="R904" s="290"/>
      <c r="S904" s="290"/>
      <c r="T904" s="290"/>
      <c r="U904" s="290"/>
      <c r="V904" s="291"/>
      <c r="W904" s="292"/>
      <c r="X904" s="293"/>
      <c r="Y904" s="305"/>
      <c r="Z904" s="305"/>
      <c r="AA904" s="282"/>
      <c r="AB904" s="282"/>
      <c r="AC904" s="282"/>
      <c r="AD904" s="282"/>
      <c r="AE904" s="282"/>
      <c r="AF904" s="282"/>
      <c r="AG904" s="282"/>
      <c r="AH904" s="278"/>
      <c r="AI904" s="278"/>
      <c r="AJ904" s="278"/>
      <c r="AK904" s="278"/>
      <c r="AL904" s="278"/>
      <c r="AM904" s="282"/>
      <c r="AN904" s="282"/>
      <c r="AO904" s="282"/>
      <c r="AP904" s="278"/>
      <c r="AQ904" s="278"/>
      <c r="AR904" s="278"/>
      <c r="AS904" s="342"/>
    </row>
    <row r="905" spans="1:45" s="341" customFormat="1" ht="65" x14ac:dyDescent="0.15">
      <c r="A905" s="302"/>
      <c r="B905" s="303"/>
      <c r="C905" s="303"/>
      <c r="D905" s="284" t="s">
        <v>24</v>
      </c>
      <c r="E905" s="285" t="s">
        <v>16</v>
      </c>
      <c r="F905" s="467" t="s">
        <v>739</v>
      </c>
      <c r="G905" s="429" t="s">
        <v>920</v>
      </c>
      <c r="H905" s="452" t="s">
        <v>918</v>
      </c>
      <c r="I905" s="286"/>
      <c r="J905" s="304"/>
      <c r="K905" s="286"/>
      <c r="L905" s="288"/>
      <c r="M905" s="288"/>
      <c r="N905" s="288"/>
      <c r="O905" s="289"/>
      <c r="P905" s="286"/>
      <c r="Q905" s="290"/>
      <c r="R905" s="290"/>
      <c r="S905" s="290"/>
      <c r="T905" s="290"/>
      <c r="U905" s="290"/>
      <c r="V905" s="291"/>
      <c r="W905" s="292"/>
      <c r="X905" s="293"/>
      <c r="Y905" s="305"/>
      <c r="Z905" s="305"/>
      <c r="AA905" s="282"/>
      <c r="AB905" s="282"/>
      <c r="AC905" s="282"/>
      <c r="AD905" s="282"/>
      <c r="AE905" s="282"/>
      <c r="AF905" s="282"/>
      <c r="AG905" s="282"/>
      <c r="AH905" s="278"/>
      <c r="AI905" s="278"/>
      <c r="AJ905" s="278"/>
      <c r="AK905" s="278"/>
      <c r="AL905" s="278"/>
      <c r="AM905" s="282"/>
      <c r="AN905" s="282"/>
      <c r="AO905" s="282"/>
      <c r="AP905" s="278"/>
      <c r="AQ905" s="278"/>
      <c r="AR905" s="278"/>
      <c r="AS905" s="340"/>
    </row>
    <row r="906" spans="1:45" s="223" customFormat="1" x14ac:dyDescent="0.15">
      <c r="A906" s="302"/>
      <c r="B906" s="303"/>
      <c r="C906" s="303"/>
      <c r="D906" s="284" t="s">
        <v>24</v>
      </c>
      <c r="E906" s="286" t="s">
        <v>553</v>
      </c>
      <c r="F906" s="467"/>
      <c r="G906" s="431"/>
      <c r="H906" s="455"/>
      <c r="I906" s="286"/>
      <c r="J906" s="304"/>
      <c r="K906" s="286"/>
      <c r="L906" s="288"/>
      <c r="M906" s="288"/>
      <c r="N906" s="288"/>
      <c r="O906" s="289"/>
      <c r="P906" s="286"/>
      <c r="Q906" s="290"/>
      <c r="R906" s="290"/>
      <c r="S906" s="290"/>
      <c r="T906" s="290"/>
      <c r="U906" s="290"/>
      <c r="V906" s="285"/>
      <c r="W906" s="292"/>
      <c r="X906" s="293"/>
      <c r="Y906" s="305"/>
      <c r="Z906" s="305"/>
      <c r="AA906" s="282"/>
      <c r="AB906" s="282"/>
      <c r="AC906" s="282"/>
      <c r="AD906" s="282"/>
      <c r="AE906" s="282"/>
      <c r="AF906" s="282"/>
      <c r="AG906" s="282"/>
      <c r="AH906" s="278"/>
      <c r="AI906" s="278"/>
      <c r="AJ906" s="278"/>
      <c r="AK906" s="278"/>
      <c r="AL906" s="278"/>
      <c r="AM906" s="282"/>
      <c r="AN906" s="282"/>
      <c r="AO906" s="282"/>
      <c r="AP906" s="278"/>
      <c r="AQ906" s="278"/>
      <c r="AR906" s="278"/>
      <c r="AS906" s="246"/>
    </row>
    <row r="907" spans="1:45" s="223" customFormat="1" x14ac:dyDescent="0.15">
      <c r="A907" s="302"/>
      <c r="B907" s="303"/>
      <c r="C907" s="303"/>
      <c r="D907" s="284" t="s">
        <v>24</v>
      </c>
      <c r="E907" s="286" t="s">
        <v>553</v>
      </c>
      <c r="F907" s="467"/>
      <c r="G907" s="431"/>
      <c r="H907" s="455"/>
      <c r="I907" s="286"/>
      <c r="J907" s="315"/>
      <c r="K907" s="286"/>
      <c r="L907" s="288"/>
      <c r="M907" s="288"/>
      <c r="N907" s="288"/>
      <c r="O907" s="289"/>
      <c r="P907" s="286"/>
      <c r="Q907" s="290"/>
      <c r="R907" s="290"/>
      <c r="S907" s="290"/>
      <c r="T907" s="290"/>
      <c r="U907" s="290"/>
      <c r="V907" s="285"/>
      <c r="W907" s="292"/>
      <c r="X907" s="293"/>
      <c r="Y907" s="305"/>
      <c r="Z907" s="305"/>
      <c r="AA907" s="282"/>
      <c r="AB907" s="282"/>
      <c r="AC907" s="282"/>
      <c r="AD907" s="282"/>
      <c r="AE907" s="282"/>
      <c r="AF907" s="282"/>
      <c r="AG907" s="282"/>
      <c r="AH907" s="278"/>
      <c r="AI907" s="278"/>
      <c r="AJ907" s="278"/>
      <c r="AK907" s="278"/>
      <c r="AL907" s="278"/>
      <c r="AM907" s="282"/>
      <c r="AN907" s="282"/>
      <c r="AO907" s="282"/>
      <c r="AP907" s="278"/>
      <c r="AQ907" s="278"/>
      <c r="AR907" s="278"/>
      <c r="AS907" s="246"/>
    </row>
    <row r="908" spans="1:45" s="223" customFormat="1" x14ac:dyDescent="0.15">
      <c r="A908" s="302"/>
      <c r="B908" s="303"/>
      <c r="C908" s="303"/>
      <c r="D908" s="284" t="s">
        <v>24</v>
      </c>
      <c r="E908" s="286" t="s">
        <v>553</v>
      </c>
      <c r="F908" s="467"/>
      <c r="G908" s="431"/>
      <c r="H908" s="455"/>
      <c r="I908" s="286"/>
      <c r="J908" s="315"/>
      <c r="K908" s="286"/>
      <c r="L908" s="288"/>
      <c r="M908" s="288"/>
      <c r="N908" s="288"/>
      <c r="O908" s="289"/>
      <c r="P908" s="286"/>
      <c r="Q908" s="290"/>
      <c r="R908" s="290"/>
      <c r="S908" s="290"/>
      <c r="T908" s="290"/>
      <c r="U908" s="290"/>
      <c r="V908" s="285"/>
      <c r="W908" s="292"/>
      <c r="X908" s="293"/>
      <c r="Y908" s="305"/>
      <c r="Z908" s="305"/>
      <c r="AA908" s="282"/>
      <c r="AB908" s="282"/>
      <c r="AC908" s="282"/>
      <c r="AD908" s="282"/>
      <c r="AE908" s="282"/>
      <c r="AF908" s="282"/>
      <c r="AG908" s="282"/>
      <c r="AH908" s="278"/>
      <c r="AI908" s="278"/>
      <c r="AJ908" s="278"/>
      <c r="AK908" s="278"/>
      <c r="AL908" s="278"/>
      <c r="AM908" s="282"/>
      <c r="AN908" s="282"/>
      <c r="AO908" s="282"/>
      <c r="AP908" s="278"/>
      <c r="AQ908" s="278"/>
      <c r="AR908" s="278"/>
      <c r="AS908" s="246"/>
    </row>
    <row r="909" spans="1:45" s="223" customFormat="1" x14ac:dyDescent="0.15">
      <c r="A909" s="283"/>
      <c r="B909" s="283"/>
      <c r="C909" s="283"/>
      <c r="D909" s="284" t="s">
        <v>23</v>
      </c>
      <c r="E909" s="285" t="s">
        <v>25</v>
      </c>
      <c r="F909" s="467"/>
      <c r="G909" s="431"/>
      <c r="H909" s="455"/>
      <c r="I909" s="316"/>
      <c r="J909" s="315"/>
      <c r="K909" s="316"/>
      <c r="L909" s="316"/>
      <c r="M909" s="316"/>
      <c r="N909" s="316"/>
      <c r="O909" s="317"/>
      <c r="P909" s="316"/>
      <c r="Q909" s="290"/>
      <c r="R909" s="290"/>
      <c r="S909" s="290"/>
      <c r="T909" s="290"/>
      <c r="U909" s="290"/>
      <c r="V909" s="291"/>
      <c r="W909" s="292"/>
      <c r="X909" s="293"/>
      <c r="Y909" s="305"/>
      <c r="Z909" s="305"/>
      <c r="AA909" s="282"/>
      <c r="AB909" s="282"/>
      <c r="AC909" s="282"/>
      <c r="AD909" s="282"/>
      <c r="AE909" s="282"/>
      <c r="AF909" s="282"/>
      <c r="AG909" s="282"/>
      <c r="AH909" s="278"/>
      <c r="AI909" s="278"/>
      <c r="AJ909" s="278"/>
      <c r="AK909" s="278"/>
      <c r="AL909" s="278"/>
      <c r="AM909" s="282"/>
      <c r="AN909" s="282"/>
      <c r="AO909" s="282"/>
      <c r="AP909" s="278"/>
      <c r="AQ909" s="278"/>
      <c r="AR909" s="278"/>
      <c r="AS909" s="246"/>
    </row>
    <row r="910" spans="1:45" s="223" customFormat="1" x14ac:dyDescent="0.15">
      <c r="A910" s="302"/>
      <c r="B910" s="303"/>
      <c r="C910" s="303"/>
      <c r="D910" s="284" t="s">
        <v>23</v>
      </c>
      <c r="E910" s="285" t="s">
        <v>16</v>
      </c>
      <c r="F910" s="467"/>
      <c r="G910" s="431"/>
      <c r="H910" s="455"/>
      <c r="I910" s="316"/>
      <c r="J910" s="315"/>
      <c r="K910" s="316"/>
      <c r="L910" s="316"/>
      <c r="M910" s="316"/>
      <c r="N910" s="316"/>
      <c r="O910" s="289"/>
      <c r="P910" s="316"/>
      <c r="Q910" s="290"/>
      <c r="R910" s="290"/>
      <c r="S910" s="290"/>
      <c r="T910" s="290"/>
      <c r="U910" s="290"/>
      <c r="V910" s="291"/>
      <c r="W910" s="292"/>
      <c r="X910" s="293"/>
      <c r="Y910" s="305"/>
      <c r="Z910" s="305"/>
      <c r="AA910" s="282"/>
      <c r="AB910" s="282"/>
      <c r="AC910" s="282"/>
      <c r="AD910" s="282"/>
      <c r="AE910" s="282"/>
      <c r="AF910" s="282"/>
      <c r="AG910" s="282"/>
      <c r="AH910" s="278"/>
      <c r="AI910" s="278"/>
      <c r="AJ910" s="278"/>
      <c r="AK910" s="278"/>
      <c r="AL910" s="278"/>
      <c r="AM910" s="282"/>
      <c r="AN910" s="282"/>
      <c r="AO910" s="282"/>
      <c r="AP910" s="278"/>
      <c r="AQ910" s="278"/>
      <c r="AR910" s="278"/>
      <c r="AS910" s="246"/>
    </row>
    <row r="911" spans="1:45" s="223" customFormat="1" x14ac:dyDescent="0.15">
      <c r="A911" s="302"/>
      <c r="B911" s="303"/>
      <c r="C911" s="303"/>
      <c r="D911" s="284" t="s">
        <v>23</v>
      </c>
      <c r="E911" s="286" t="s">
        <v>553</v>
      </c>
      <c r="F911" s="467"/>
      <c r="G911" s="431"/>
      <c r="H911" s="455"/>
      <c r="I911" s="316"/>
      <c r="J911" s="315"/>
      <c r="K911" s="316"/>
      <c r="L911" s="316"/>
      <c r="M911" s="316"/>
      <c r="N911" s="316"/>
      <c r="O911" s="289"/>
      <c r="P911" s="316"/>
      <c r="Q911" s="290"/>
      <c r="R911" s="290"/>
      <c r="S911" s="290"/>
      <c r="T911" s="290"/>
      <c r="U911" s="290"/>
      <c r="V911" s="291"/>
      <c r="W911" s="292"/>
      <c r="X911" s="293"/>
      <c r="Y911" s="305"/>
      <c r="Z911" s="305"/>
      <c r="AA911" s="282"/>
      <c r="AB911" s="282"/>
      <c r="AC911" s="282"/>
      <c r="AD911" s="282"/>
      <c r="AE911" s="282"/>
      <c r="AF911" s="282"/>
      <c r="AG911" s="282"/>
      <c r="AH911" s="278"/>
      <c r="AI911" s="278"/>
      <c r="AJ911" s="278"/>
      <c r="AK911" s="278"/>
      <c r="AL911" s="278"/>
      <c r="AM911" s="282"/>
      <c r="AN911" s="282"/>
      <c r="AO911" s="282"/>
      <c r="AP911" s="278"/>
      <c r="AQ911" s="278"/>
      <c r="AR911" s="278"/>
      <c r="AS911" s="246"/>
    </row>
    <row r="912" spans="1:45" s="223" customFormat="1" x14ac:dyDescent="0.15">
      <c r="A912" s="302"/>
      <c r="B912" s="303"/>
      <c r="C912" s="303"/>
      <c r="D912" s="284" t="s">
        <v>23</v>
      </c>
      <c r="E912" s="286" t="s">
        <v>553</v>
      </c>
      <c r="F912" s="467"/>
      <c r="G912" s="431"/>
      <c r="H912" s="455"/>
      <c r="I912" s="316"/>
      <c r="J912" s="315"/>
      <c r="K912" s="316"/>
      <c r="L912" s="316"/>
      <c r="M912" s="316"/>
      <c r="N912" s="316"/>
      <c r="O912" s="289"/>
      <c r="P912" s="316"/>
      <c r="Q912" s="290"/>
      <c r="R912" s="290"/>
      <c r="S912" s="290"/>
      <c r="T912" s="290"/>
      <c r="U912" s="290"/>
      <c r="V912" s="291"/>
      <c r="W912" s="292"/>
      <c r="X912" s="293"/>
      <c r="Y912" s="305"/>
      <c r="Z912" s="305"/>
      <c r="AA912" s="282"/>
      <c r="AB912" s="282"/>
      <c r="AC912" s="282"/>
      <c r="AD912" s="282"/>
      <c r="AE912" s="282"/>
      <c r="AF912" s="282"/>
      <c r="AG912" s="282"/>
      <c r="AH912" s="278"/>
      <c r="AI912" s="278"/>
      <c r="AJ912" s="278"/>
      <c r="AK912" s="278"/>
      <c r="AL912" s="278"/>
      <c r="AM912" s="282"/>
      <c r="AN912" s="282"/>
      <c r="AO912" s="282"/>
      <c r="AP912" s="278"/>
      <c r="AQ912" s="278"/>
      <c r="AR912" s="278"/>
      <c r="AS912" s="246"/>
    </row>
    <row r="913" spans="1:45" s="223" customFormat="1" ht="14" thickBot="1" x14ac:dyDescent="0.2">
      <c r="A913" s="318"/>
      <c r="B913" s="319"/>
      <c r="C913" s="319"/>
      <c r="D913" s="320" t="s">
        <v>23</v>
      </c>
      <c r="E913" s="321" t="s">
        <v>553</v>
      </c>
      <c r="F913" s="468"/>
      <c r="G913" s="432"/>
      <c r="H913" s="456"/>
      <c r="I913" s="323"/>
      <c r="J913" s="323"/>
      <c r="K913" s="323"/>
      <c r="L913" s="323"/>
      <c r="M913" s="323"/>
      <c r="N913" s="323"/>
      <c r="O913" s="322"/>
      <c r="P913" s="323"/>
      <c r="Q913" s="324"/>
      <c r="R913" s="324"/>
      <c r="S913" s="324"/>
      <c r="T913" s="324"/>
      <c r="U913" s="324"/>
      <c r="V913" s="325"/>
      <c r="W913" s="326"/>
      <c r="X913" s="327"/>
      <c r="Y913" s="305"/>
      <c r="Z913" s="305"/>
      <c r="AA913" s="282"/>
      <c r="AB913" s="282"/>
      <c r="AC913" s="282"/>
      <c r="AD913" s="282"/>
      <c r="AE913" s="282"/>
      <c r="AF913" s="282"/>
      <c r="AG913" s="282"/>
      <c r="AH913" s="278"/>
      <c r="AI913" s="278"/>
      <c r="AJ913" s="278"/>
      <c r="AK913" s="278"/>
      <c r="AL913" s="278"/>
      <c r="AM913" s="282"/>
      <c r="AN913" s="282"/>
      <c r="AO913" s="282"/>
      <c r="AP913" s="278"/>
      <c r="AQ913" s="278"/>
      <c r="AR913" s="278"/>
      <c r="AS913" s="246"/>
    </row>
    <row r="914" spans="1:45" s="343" customFormat="1" ht="92" thickBot="1" x14ac:dyDescent="0.2">
      <c r="A914" s="283" t="s">
        <v>702</v>
      </c>
      <c r="B914" s="283" t="s">
        <v>324</v>
      </c>
      <c r="C914" s="283" t="s">
        <v>325</v>
      </c>
      <c r="D914" s="284" t="s">
        <v>24</v>
      </c>
      <c r="E914" s="285" t="s">
        <v>25</v>
      </c>
      <c r="F914" s="467" t="s">
        <v>739</v>
      </c>
      <c r="G914" s="429" t="s">
        <v>991</v>
      </c>
      <c r="H914" s="452" t="s">
        <v>1000</v>
      </c>
      <c r="I914" s="286"/>
      <c r="J914" s="287"/>
      <c r="K914" s="286"/>
      <c r="L914" s="288"/>
      <c r="M914" s="288"/>
      <c r="N914" s="288"/>
      <c r="O914" s="289"/>
      <c r="P914" s="286"/>
      <c r="Q914" s="290"/>
      <c r="R914" s="290"/>
      <c r="S914" s="290"/>
      <c r="T914" s="290"/>
      <c r="U914" s="290"/>
      <c r="V914" s="291"/>
      <c r="W914" s="292"/>
      <c r="X914" s="293"/>
      <c r="Y914" s="305"/>
      <c r="Z914" s="305"/>
      <c r="AA914" s="282"/>
      <c r="AB914" s="282"/>
      <c r="AC914" s="282"/>
      <c r="AD914" s="282"/>
      <c r="AE914" s="282"/>
      <c r="AF914" s="282"/>
      <c r="AG914" s="282"/>
      <c r="AH914" s="278"/>
      <c r="AI914" s="278"/>
      <c r="AJ914" s="278"/>
      <c r="AK914" s="278"/>
      <c r="AL914" s="278"/>
      <c r="AM914" s="282"/>
      <c r="AN914" s="282"/>
      <c r="AO914" s="282"/>
      <c r="AP914" s="278"/>
      <c r="AQ914" s="278"/>
      <c r="AR914" s="278"/>
      <c r="AS914" s="342"/>
    </row>
    <row r="915" spans="1:45" s="341" customFormat="1" ht="39" x14ac:dyDescent="0.15">
      <c r="A915" s="302"/>
      <c r="B915" s="303"/>
      <c r="C915" s="303"/>
      <c r="D915" s="284" t="s">
        <v>24</v>
      </c>
      <c r="E915" s="285" t="s">
        <v>16</v>
      </c>
      <c r="F915" s="467" t="s">
        <v>739</v>
      </c>
      <c r="G915" s="429" t="s">
        <v>847</v>
      </c>
      <c r="H915" s="452" t="s">
        <v>919</v>
      </c>
      <c r="I915" s="286"/>
      <c r="J915" s="304"/>
      <c r="K915" s="286"/>
      <c r="L915" s="288"/>
      <c r="M915" s="288"/>
      <c r="N915" s="288"/>
      <c r="O915" s="289"/>
      <c r="P915" s="286"/>
      <c r="Q915" s="290"/>
      <c r="R915" s="290"/>
      <c r="S915" s="290"/>
      <c r="T915" s="290"/>
      <c r="U915" s="290"/>
      <c r="V915" s="291"/>
      <c r="W915" s="292"/>
      <c r="X915" s="293"/>
      <c r="Y915" s="305"/>
      <c r="Z915" s="305"/>
      <c r="AA915" s="282"/>
      <c r="AB915" s="282"/>
      <c r="AC915" s="282"/>
      <c r="AD915" s="282"/>
      <c r="AE915" s="282"/>
      <c r="AF915" s="282"/>
      <c r="AG915" s="282"/>
      <c r="AH915" s="278"/>
      <c r="AI915" s="278"/>
      <c r="AJ915" s="278"/>
      <c r="AK915" s="278"/>
      <c r="AL915" s="278"/>
      <c r="AM915" s="282"/>
      <c r="AN915" s="282"/>
      <c r="AO915" s="282"/>
      <c r="AP915" s="278"/>
      <c r="AQ915" s="278"/>
      <c r="AR915" s="278"/>
      <c r="AS915" s="340"/>
    </row>
    <row r="916" spans="1:45" s="223" customFormat="1" ht="52" x14ac:dyDescent="0.15">
      <c r="A916" s="302"/>
      <c r="B916" s="303"/>
      <c r="C916" s="303"/>
      <c r="D916" s="284" t="s">
        <v>24</v>
      </c>
      <c r="E916" s="286" t="s">
        <v>25</v>
      </c>
      <c r="F916" s="467" t="s">
        <v>739</v>
      </c>
      <c r="G916" s="430" t="s">
        <v>991</v>
      </c>
      <c r="H916" s="453" t="s">
        <v>1001</v>
      </c>
      <c r="I916" s="286"/>
      <c r="J916" s="304"/>
      <c r="K916" s="286"/>
      <c r="L916" s="288"/>
      <c r="M916" s="288"/>
      <c r="N916" s="288"/>
      <c r="O916" s="289"/>
      <c r="P916" s="286"/>
      <c r="Q916" s="290"/>
      <c r="R916" s="290"/>
      <c r="S916" s="290"/>
      <c r="T916" s="290"/>
      <c r="U916" s="290"/>
      <c r="V916" s="285"/>
      <c r="W916" s="292"/>
      <c r="X916" s="293"/>
      <c r="Y916" s="305"/>
      <c r="Z916" s="305"/>
      <c r="AA916" s="282"/>
      <c r="AB916" s="282"/>
      <c r="AC916" s="282"/>
      <c r="AD916" s="282"/>
      <c r="AE916" s="282"/>
      <c r="AF916" s="282"/>
      <c r="AG916" s="282"/>
      <c r="AH916" s="278"/>
      <c r="AI916" s="278"/>
      <c r="AJ916" s="278"/>
      <c r="AK916" s="278"/>
      <c r="AL916" s="278"/>
      <c r="AM916" s="282"/>
      <c r="AN916" s="282"/>
      <c r="AO916" s="282"/>
      <c r="AP916" s="278"/>
      <c r="AQ916" s="278"/>
      <c r="AR916" s="278"/>
      <c r="AS916" s="246"/>
    </row>
    <row r="917" spans="1:45" s="223" customFormat="1" ht="52" x14ac:dyDescent="0.15">
      <c r="A917" s="302"/>
      <c r="B917" s="303"/>
      <c r="C917" s="303"/>
      <c r="D917" s="284" t="s">
        <v>24</v>
      </c>
      <c r="E917" s="286" t="s">
        <v>16</v>
      </c>
      <c r="F917" s="467" t="s">
        <v>739</v>
      </c>
      <c r="G917" s="430" t="s">
        <v>845</v>
      </c>
      <c r="H917" s="453" t="s">
        <v>921</v>
      </c>
      <c r="I917" s="286"/>
      <c r="J917" s="315"/>
      <c r="K917" s="286"/>
      <c r="L917" s="288"/>
      <c r="M917" s="288"/>
      <c r="N917" s="288"/>
      <c r="O917" s="289"/>
      <c r="P917" s="286"/>
      <c r="Q917" s="290"/>
      <c r="R917" s="290"/>
      <c r="S917" s="290"/>
      <c r="T917" s="290"/>
      <c r="U917" s="290"/>
      <c r="V917" s="285"/>
      <c r="W917" s="292"/>
      <c r="X917" s="293"/>
      <c r="Y917" s="305"/>
      <c r="Z917" s="305"/>
      <c r="AA917" s="282"/>
      <c r="AB917" s="282"/>
      <c r="AC917" s="282"/>
      <c r="AD917" s="282"/>
      <c r="AE917" s="282"/>
      <c r="AF917" s="282"/>
      <c r="AG917" s="282"/>
      <c r="AH917" s="278"/>
      <c r="AI917" s="278"/>
      <c r="AJ917" s="278"/>
      <c r="AK917" s="278"/>
      <c r="AL917" s="278"/>
      <c r="AM917" s="282"/>
      <c r="AN917" s="282"/>
      <c r="AO917" s="282"/>
      <c r="AP917" s="278"/>
      <c r="AQ917" s="278"/>
      <c r="AR917" s="278"/>
      <c r="AS917" s="246"/>
    </row>
    <row r="918" spans="1:45" s="223" customFormat="1" x14ac:dyDescent="0.15">
      <c r="A918" s="302"/>
      <c r="B918" s="303"/>
      <c r="C918" s="303"/>
      <c r="D918" s="284" t="s">
        <v>24</v>
      </c>
      <c r="E918" s="286" t="s">
        <v>553</v>
      </c>
      <c r="F918" s="467"/>
      <c r="G918" s="431"/>
      <c r="H918" s="455"/>
      <c r="I918" s="286"/>
      <c r="J918" s="315"/>
      <c r="K918" s="286"/>
      <c r="L918" s="288"/>
      <c r="M918" s="288"/>
      <c r="N918" s="288"/>
      <c r="O918" s="289"/>
      <c r="P918" s="286"/>
      <c r="Q918" s="290"/>
      <c r="R918" s="290"/>
      <c r="S918" s="290"/>
      <c r="T918" s="290"/>
      <c r="U918" s="290"/>
      <c r="V918" s="285"/>
      <c r="W918" s="292"/>
      <c r="X918" s="293"/>
      <c r="Y918" s="305"/>
      <c r="Z918" s="305"/>
      <c r="AA918" s="282"/>
      <c r="AB918" s="282"/>
      <c r="AC918" s="282"/>
      <c r="AD918" s="282"/>
      <c r="AE918" s="282"/>
      <c r="AF918" s="282"/>
      <c r="AG918" s="282"/>
      <c r="AH918" s="278"/>
      <c r="AI918" s="278"/>
      <c r="AJ918" s="278"/>
      <c r="AK918" s="278"/>
      <c r="AL918" s="278"/>
      <c r="AM918" s="282"/>
      <c r="AN918" s="282"/>
      <c r="AO918" s="282"/>
      <c r="AP918" s="278"/>
      <c r="AQ918" s="278"/>
      <c r="AR918" s="278"/>
      <c r="AS918" s="246"/>
    </row>
    <row r="919" spans="1:45" s="223" customFormat="1" x14ac:dyDescent="0.15">
      <c r="A919" s="283"/>
      <c r="B919" s="283"/>
      <c r="C919" s="283"/>
      <c r="D919" s="284" t="s">
        <v>23</v>
      </c>
      <c r="E919" s="285" t="s">
        <v>25</v>
      </c>
      <c r="F919" s="467"/>
      <c r="G919" s="431"/>
      <c r="H919" s="455"/>
      <c r="I919" s="316"/>
      <c r="J919" s="315"/>
      <c r="K919" s="316"/>
      <c r="L919" s="316"/>
      <c r="M919" s="316"/>
      <c r="N919" s="316"/>
      <c r="O919" s="317"/>
      <c r="P919" s="316"/>
      <c r="Q919" s="290"/>
      <c r="R919" s="290"/>
      <c r="S919" s="290"/>
      <c r="T919" s="290"/>
      <c r="U919" s="290"/>
      <c r="V919" s="291"/>
      <c r="W919" s="292"/>
      <c r="X919" s="293"/>
      <c r="Y919" s="305"/>
      <c r="Z919" s="305"/>
      <c r="AA919" s="282"/>
      <c r="AB919" s="282"/>
      <c r="AC919" s="282"/>
      <c r="AD919" s="282"/>
      <c r="AE919" s="282"/>
      <c r="AF919" s="282"/>
      <c r="AG919" s="282"/>
      <c r="AH919" s="278"/>
      <c r="AI919" s="278"/>
      <c r="AJ919" s="278"/>
      <c r="AK919" s="278"/>
      <c r="AL919" s="278"/>
      <c r="AM919" s="282"/>
      <c r="AN919" s="282"/>
      <c r="AO919" s="282"/>
      <c r="AP919" s="278"/>
      <c r="AQ919" s="278"/>
      <c r="AR919" s="278"/>
      <c r="AS919" s="246"/>
    </row>
    <row r="920" spans="1:45" s="223" customFormat="1" x14ac:dyDescent="0.15">
      <c r="A920" s="302"/>
      <c r="B920" s="303"/>
      <c r="C920" s="303"/>
      <c r="D920" s="284" t="s">
        <v>23</v>
      </c>
      <c r="E920" s="285" t="s">
        <v>16</v>
      </c>
      <c r="F920" s="467"/>
      <c r="G920" s="431"/>
      <c r="H920" s="455"/>
      <c r="I920" s="316"/>
      <c r="J920" s="315"/>
      <c r="K920" s="316"/>
      <c r="L920" s="316"/>
      <c r="M920" s="316"/>
      <c r="N920" s="316"/>
      <c r="O920" s="289"/>
      <c r="P920" s="316"/>
      <c r="Q920" s="290"/>
      <c r="R920" s="290"/>
      <c r="S920" s="290"/>
      <c r="T920" s="290"/>
      <c r="U920" s="290"/>
      <c r="V920" s="291"/>
      <c r="W920" s="292"/>
      <c r="X920" s="293"/>
      <c r="Y920" s="305"/>
      <c r="Z920" s="305"/>
      <c r="AA920" s="282"/>
      <c r="AB920" s="282"/>
      <c r="AC920" s="282"/>
      <c r="AD920" s="282"/>
      <c r="AE920" s="282"/>
      <c r="AF920" s="282"/>
      <c r="AG920" s="282"/>
      <c r="AH920" s="278"/>
      <c r="AI920" s="278"/>
      <c r="AJ920" s="278"/>
      <c r="AK920" s="278"/>
      <c r="AL920" s="278"/>
      <c r="AM920" s="282"/>
      <c r="AN920" s="282"/>
      <c r="AO920" s="282"/>
      <c r="AP920" s="278"/>
      <c r="AQ920" s="278"/>
      <c r="AR920" s="278"/>
      <c r="AS920" s="246"/>
    </row>
    <row r="921" spans="1:45" s="223" customFormat="1" x14ac:dyDescent="0.15">
      <c r="A921" s="302"/>
      <c r="B921" s="303"/>
      <c r="C921" s="303"/>
      <c r="D921" s="284" t="s">
        <v>23</v>
      </c>
      <c r="E921" s="286" t="s">
        <v>553</v>
      </c>
      <c r="F921" s="467"/>
      <c r="G921" s="431"/>
      <c r="H921" s="455"/>
      <c r="I921" s="316"/>
      <c r="J921" s="315"/>
      <c r="K921" s="316"/>
      <c r="L921" s="316"/>
      <c r="M921" s="316"/>
      <c r="N921" s="316"/>
      <c r="O921" s="289"/>
      <c r="P921" s="316"/>
      <c r="Q921" s="290"/>
      <c r="R921" s="290"/>
      <c r="S921" s="290"/>
      <c r="T921" s="290"/>
      <c r="U921" s="290"/>
      <c r="V921" s="291"/>
      <c r="W921" s="292"/>
      <c r="X921" s="293"/>
      <c r="Y921" s="305"/>
      <c r="Z921" s="305"/>
      <c r="AA921" s="282"/>
      <c r="AB921" s="282"/>
      <c r="AC921" s="282"/>
      <c r="AD921" s="282"/>
      <c r="AE921" s="282"/>
      <c r="AF921" s="282"/>
      <c r="AG921" s="282"/>
      <c r="AH921" s="278"/>
      <c r="AI921" s="278"/>
      <c r="AJ921" s="278"/>
      <c r="AK921" s="278"/>
      <c r="AL921" s="278"/>
      <c r="AM921" s="282"/>
      <c r="AN921" s="282"/>
      <c r="AO921" s="282"/>
      <c r="AP921" s="278"/>
      <c r="AQ921" s="278"/>
      <c r="AR921" s="278"/>
      <c r="AS921" s="246"/>
    </row>
    <row r="922" spans="1:45" s="223" customFormat="1" x14ac:dyDescent="0.15">
      <c r="A922" s="302"/>
      <c r="B922" s="303"/>
      <c r="C922" s="303"/>
      <c r="D922" s="284" t="s">
        <v>23</v>
      </c>
      <c r="E922" s="286" t="s">
        <v>553</v>
      </c>
      <c r="F922" s="467"/>
      <c r="G922" s="431"/>
      <c r="H922" s="455"/>
      <c r="I922" s="316"/>
      <c r="J922" s="315"/>
      <c r="K922" s="316"/>
      <c r="L922" s="316"/>
      <c r="M922" s="316"/>
      <c r="N922" s="316"/>
      <c r="O922" s="289"/>
      <c r="P922" s="316"/>
      <c r="Q922" s="290"/>
      <c r="R922" s="290"/>
      <c r="S922" s="290"/>
      <c r="T922" s="290"/>
      <c r="U922" s="290"/>
      <c r="V922" s="291"/>
      <c r="W922" s="292"/>
      <c r="X922" s="293"/>
      <c r="Y922" s="305"/>
      <c r="Z922" s="305"/>
      <c r="AA922" s="282"/>
      <c r="AB922" s="282"/>
      <c r="AC922" s="282"/>
      <c r="AD922" s="282"/>
      <c r="AE922" s="282"/>
      <c r="AF922" s="282"/>
      <c r="AG922" s="282"/>
      <c r="AH922" s="278"/>
      <c r="AI922" s="278"/>
      <c r="AJ922" s="278"/>
      <c r="AK922" s="278"/>
      <c r="AL922" s="278"/>
      <c r="AM922" s="282"/>
      <c r="AN922" s="282"/>
      <c r="AO922" s="282"/>
      <c r="AP922" s="278"/>
      <c r="AQ922" s="278"/>
      <c r="AR922" s="278"/>
      <c r="AS922" s="246"/>
    </row>
    <row r="923" spans="1:45" s="223" customFormat="1" ht="14" thickBot="1" x14ac:dyDescent="0.2">
      <c r="A923" s="318"/>
      <c r="B923" s="319"/>
      <c r="C923" s="319"/>
      <c r="D923" s="320" t="s">
        <v>23</v>
      </c>
      <c r="E923" s="321" t="s">
        <v>553</v>
      </c>
      <c r="F923" s="468"/>
      <c r="G923" s="432"/>
      <c r="H923" s="456"/>
      <c r="I923" s="323"/>
      <c r="J923" s="323"/>
      <c r="K923" s="323"/>
      <c r="L923" s="323"/>
      <c r="M923" s="323"/>
      <c r="N923" s="323"/>
      <c r="O923" s="322"/>
      <c r="P923" s="323"/>
      <c r="Q923" s="324"/>
      <c r="R923" s="324"/>
      <c r="S923" s="324"/>
      <c r="T923" s="324"/>
      <c r="U923" s="324"/>
      <c r="V923" s="325"/>
      <c r="W923" s="326"/>
      <c r="X923" s="327"/>
      <c r="Y923" s="305"/>
      <c r="Z923" s="305"/>
      <c r="AA923" s="282"/>
      <c r="AB923" s="282"/>
      <c r="AC923" s="282"/>
      <c r="AD923" s="282"/>
      <c r="AE923" s="282"/>
      <c r="AF923" s="282"/>
      <c r="AG923" s="282"/>
      <c r="AH923" s="278"/>
      <c r="AI923" s="278"/>
      <c r="AJ923" s="278"/>
      <c r="AK923" s="278"/>
      <c r="AL923" s="278"/>
      <c r="AM923" s="282"/>
      <c r="AN923" s="282"/>
      <c r="AO923" s="282"/>
      <c r="AP923" s="278"/>
      <c r="AQ923" s="278"/>
      <c r="AR923" s="278"/>
      <c r="AS923" s="246"/>
    </row>
    <row r="924" spans="1:45" s="343" customFormat="1" ht="92" thickBot="1" x14ac:dyDescent="0.2">
      <c r="A924" s="283" t="s">
        <v>702</v>
      </c>
      <c r="B924" s="283" t="s">
        <v>324</v>
      </c>
      <c r="C924" s="283" t="s">
        <v>326</v>
      </c>
      <c r="D924" s="284" t="s">
        <v>24</v>
      </c>
      <c r="E924" s="285" t="s">
        <v>25</v>
      </c>
      <c r="F924" s="467" t="s">
        <v>739</v>
      </c>
      <c r="G924" s="429" t="s">
        <v>991</v>
      </c>
      <c r="H924" s="452" t="s">
        <v>1002</v>
      </c>
      <c r="I924" s="286"/>
      <c r="J924" s="287"/>
      <c r="K924" s="286"/>
      <c r="L924" s="288"/>
      <c r="M924" s="288"/>
      <c r="N924" s="288"/>
      <c r="O924" s="289"/>
      <c r="P924" s="286"/>
      <c r="Q924" s="290"/>
      <c r="R924" s="290"/>
      <c r="S924" s="290"/>
      <c r="T924" s="290"/>
      <c r="U924" s="290"/>
      <c r="V924" s="291"/>
      <c r="W924" s="292"/>
      <c r="X924" s="293"/>
      <c r="Y924" s="305"/>
      <c r="Z924" s="305"/>
      <c r="AA924" s="282"/>
      <c r="AB924" s="282"/>
      <c r="AC924" s="282"/>
      <c r="AD924" s="282"/>
      <c r="AE924" s="282"/>
      <c r="AF924" s="282"/>
      <c r="AG924" s="282"/>
      <c r="AH924" s="278"/>
      <c r="AI924" s="278"/>
      <c r="AJ924" s="278"/>
      <c r="AK924" s="278"/>
      <c r="AL924" s="278"/>
      <c r="AM924" s="282"/>
      <c r="AN924" s="282"/>
      <c r="AO924" s="282"/>
      <c r="AP924" s="278"/>
      <c r="AQ924" s="278"/>
      <c r="AR924" s="278"/>
      <c r="AS924" s="342"/>
    </row>
    <row r="925" spans="1:45" s="341" customFormat="1" ht="39" x14ac:dyDescent="0.15">
      <c r="A925" s="302"/>
      <c r="B925" s="303"/>
      <c r="C925" s="303"/>
      <c r="D925" s="284" t="s">
        <v>24</v>
      </c>
      <c r="E925" s="285" t="s">
        <v>16</v>
      </c>
      <c r="F925" s="467" t="s">
        <v>739</v>
      </c>
      <c r="G925" s="429" t="s">
        <v>847</v>
      </c>
      <c r="H925" s="452" t="s">
        <v>922</v>
      </c>
      <c r="I925" s="286"/>
      <c r="J925" s="304"/>
      <c r="K925" s="286"/>
      <c r="L925" s="288"/>
      <c r="M925" s="288"/>
      <c r="N925" s="288"/>
      <c r="O925" s="289"/>
      <c r="P925" s="286"/>
      <c r="Q925" s="290"/>
      <c r="R925" s="290"/>
      <c r="S925" s="290"/>
      <c r="T925" s="290"/>
      <c r="U925" s="290"/>
      <c r="V925" s="291"/>
      <c r="W925" s="292"/>
      <c r="X925" s="293"/>
      <c r="Y925" s="305"/>
      <c r="Z925" s="305"/>
      <c r="AA925" s="282"/>
      <c r="AB925" s="282"/>
      <c r="AC925" s="282"/>
      <c r="AD925" s="282"/>
      <c r="AE925" s="282"/>
      <c r="AF925" s="282"/>
      <c r="AG925" s="282"/>
      <c r="AH925" s="278"/>
      <c r="AI925" s="278"/>
      <c r="AJ925" s="278"/>
      <c r="AK925" s="278"/>
      <c r="AL925" s="278"/>
      <c r="AM925" s="282"/>
      <c r="AN925" s="282"/>
      <c r="AO925" s="282"/>
      <c r="AP925" s="278"/>
      <c r="AQ925" s="278"/>
      <c r="AR925" s="278"/>
      <c r="AS925" s="340"/>
    </row>
    <row r="926" spans="1:45" s="223" customFormat="1" x14ac:dyDescent="0.15">
      <c r="A926" s="302"/>
      <c r="B926" s="303"/>
      <c r="C926" s="303"/>
      <c r="D926" s="284" t="s">
        <v>24</v>
      </c>
      <c r="E926" s="286" t="s">
        <v>553</v>
      </c>
      <c r="F926" s="467"/>
      <c r="G926" s="431"/>
      <c r="H926" s="455"/>
      <c r="I926" s="286"/>
      <c r="J926" s="304"/>
      <c r="K926" s="286"/>
      <c r="L926" s="288"/>
      <c r="M926" s="288"/>
      <c r="N926" s="288"/>
      <c r="O926" s="289"/>
      <c r="P926" s="286"/>
      <c r="Q926" s="290"/>
      <c r="R926" s="290"/>
      <c r="S926" s="290"/>
      <c r="T926" s="290"/>
      <c r="U926" s="290"/>
      <c r="V926" s="285"/>
      <c r="W926" s="292"/>
      <c r="X926" s="293"/>
      <c r="Y926" s="305"/>
      <c r="Z926" s="305"/>
      <c r="AA926" s="282"/>
      <c r="AB926" s="282"/>
      <c r="AC926" s="282"/>
      <c r="AD926" s="282"/>
      <c r="AE926" s="282"/>
      <c r="AF926" s="282"/>
      <c r="AG926" s="282"/>
      <c r="AH926" s="278"/>
      <c r="AI926" s="278"/>
      <c r="AJ926" s="278"/>
      <c r="AK926" s="278"/>
      <c r="AL926" s="278"/>
      <c r="AM926" s="282"/>
      <c r="AN926" s="282"/>
      <c r="AO926" s="282"/>
      <c r="AP926" s="278"/>
      <c r="AQ926" s="278"/>
      <c r="AR926" s="278"/>
      <c r="AS926" s="246"/>
    </row>
    <row r="927" spans="1:45" s="223" customFormat="1" x14ac:dyDescent="0.15">
      <c r="A927" s="302"/>
      <c r="B927" s="303"/>
      <c r="C927" s="303"/>
      <c r="D927" s="284" t="s">
        <v>24</v>
      </c>
      <c r="E927" s="286" t="s">
        <v>553</v>
      </c>
      <c r="F927" s="467"/>
      <c r="G927" s="431"/>
      <c r="H927" s="455"/>
      <c r="I927" s="286"/>
      <c r="J927" s="315"/>
      <c r="K927" s="286"/>
      <c r="L927" s="288"/>
      <c r="M927" s="288"/>
      <c r="N927" s="288"/>
      <c r="O927" s="289"/>
      <c r="P927" s="286"/>
      <c r="Q927" s="290"/>
      <c r="R927" s="290"/>
      <c r="S927" s="290"/>
      <c r="T927" s="290"/>
      <c r="U927" s="290"/>
      <c r="V927" s="285"/>
      <c r="W927" s="292"/>
      <c r="X927" s="293"/>
      <c r="Y927" s="305"/>
      <c r="Z927" s="305"/>
      <c r="AA927" s="282"/>
      <c r="AB927" s="282"/>
      <c r="AC927" s="282"/>
      <c r="AD927" s="282"/>
      <c r="AE927" s="282"/>
      <c r="AF927" s="282"/>
      <c r="AG927" s="282"/>
      <c r="AH927" s="278"/>
      <c r="AI927" s="278"/>
      <c r="AJ927" s="278"/>
      <c r="AK927" s="278"/>
      <c r="AL927" s="278"/>
      <c r="AM927" s="282"/>
      <c r="AN927" s="282"/>
      <c r="AO927" s="282"/>
      <c r="AP927" s="278"/>
      <c r="AQ927" s="278"/>
      <c r="AR927" s="278"/>
      <c r="AS927" s="246"/>
    </row>
    <row r="928" spans="1:45" s="223" customFormat="1" x14ac:dyDescent="0.15">
      <c r="A928" s="302"/>
      <c r="B928" s="303"/>
      <c r="C928" s="303"/>
      <c r="D928" s="284" t="s">
        <v>24</v>
      </c>
      <c r="E928" s="286" t="s">
        <v>553</v>
      </c>
      <c r="F928" s="467"/>
      <c r="G928" s="431"/>
      <c r="H928" s="455"/>
      <c r="I928" s="286"/>
      <c r="J928" s="315"/>
      <c r="K928" s="286"/>
      <c r="L928" s="288"/>
      <c r="M928" s="288"/>
      <c r="N928" s="288"/>
      <c r="O928" s="289"/>
      <c r="P928" s="286"/>
      <c r="Q928" s="290"/>
      <c r="R928" s="290"/>
      <c r="S928" s="290"/>
      <c r="T928" s="290"/>
      <c r="U928" s="290"/>
      <c r="V928" s="285"/>
      <c r="W928" s="292"/>
      <c r="X928" s="293"/>
      <c r="Y928" s="305"/>
      <c r="Z928" s="305"/>
      <c r="AA928" s="282"/>
      <c r="AB928" s="282"/>
      <c r="AC928" s="282"/>
      <c r="AD928" s="282"/>
      <c r="AE928" s="282"/>
      <c r="AF928" s="282"/>
      <c r="AG928" s="282"/>
      <c r="AH928" s="278"/>
      <c r="AI928" s="278"/>
      <c r="AJ928" s="278"/>
      <c r="AK928" s="278"/>
      <c r="AL928" s="278"/>
      <c r="AM928" s="282"/>
      <c r="AN928" s="282"/>
      <c r="AO928" s="282"/>
      <c r="AP928" s="278"/>
      <c r="AQ928" s="278"/>
      <c r="AR928" s="278"/>
      <c r="AS928" s="246"/>
    </row>
    <row r="929" spans="1:45" s="223" customFormat="1" x14ac:dyDescent="0.15">
      <c r="A929" s="283"/>
      <c r="B929" s="283"/>
      <c r="C929" s="283"/>
      <c r="D929" s="284" t="s">
        <v>23</v>
      </c>
      <c r="E929" s="285" t="s">
        <v>25</v>
      </c>
      <c r="F929" s="467"/>
      <c r="G929" s="431"/>
      <c r="H929" s="455"/>
      <c r="I929" s="316"/>
      <c r="J929" s="315"/>
      <c r="K929" s="316"/>
      <c r="L929" s="316"/>
      <c r="M929" s="316"/>
      <c r="N929" s="316"/>
      <c r="O929" s="317"/>
      <c r="P929" s="316"/>
      <c r="Q929" s="290"/>
      <c r="R929" s="290"/>
      <c r="S929" s="290"/>
      <c r="T929" s="290"/>
      <c r="U929" s="290"/>
      <c r="V929" s="291"/>
      <c r="W929" s="292"/>
      <c r="X929" s="293"/>
      <c r="Y929" s="305"/>
      <c r="Z929" s="305"/>
      <c r="AA929" s="282"/>
      <c r="AB929" s="282"/>
      <c r="AC929" s="282"/>
      <c r="AD929" s="282"/>
      <c r="AE929" s="282"/>
      <c r="AF929" s="282"/>
      <c r="AG929" s="282"/>
      <c r="AH929" s="278"/>
      <c r="AI929" s="278"/>
      <c r="AJ929" s="278"/>
      <c r="AK929" s="278"/>
      <c r="AL929" s="278"/>
      <c r="AM929" s="282"/>
      <c r="AN929" s="282"/>
      <c r="AO929" s="282"/>
      <c r="AP929" s="278"/>
      <c r="AQ929" s="278"/>
      <c r="AR929" s="278"/>
      <c r="AS929" s="246"/>
    </row>
    <row r="930" spans="1:45" s="223" customFormat="1" x14ac:dyDescent="0.15">
      <c r="A930" s="302"/>
      <c r="B930" s="303"/>
      <c r="C930" s="303"/>
      <c r="D930" s="284" t="s">
        <v>23</v>
      </c>
      <c r="E930" s="285" t="s">
        <v>16</v>
      </c>
      <c r="F930" s="467"/>
      <c r="G930" s="431"/>
      <c r="H930" s="455"/>
      <c r="I930" s="316"/>
      <c r="J930" s="315"/>
      <c r="K930" s="316"/>
      <c r="L930" s="316"/>
      <c r="M930" s="316"/>
      <c r="N930" s="316"/>
      <c r="O930" s="289"/>
      <c r="P930" s="316"/>
      <c r="Q930" s="290"/>
      <c r="R930" s="290"/>
      <c r="S930" s="290"/>
      <c r="T930" s="290"/>
      <c r="U930" s="290"/>
      <c r="V930" s="291"/>
      <c r="W930" s="292"/>
      <c r="X930" s="293"/>
      <c r="Y930" s="305"/>
      <c r="Z930" s="305"/>
      <c r="AA930" s="282"/>
      <c r="AB930" s="282"/>
      <c r="AC930" s="282"/>
      <c r="AD930" s="282"/>
      <c r="AE930" s="282"/>
      <c r="AF930" s="282"/>
      <c r="AG930" s="282"/>
      <c r="AH930" s="278"/>
      <c r="AI930" s="278"/>
      <c r="AJ930" s="278"/>
      <c r="AK930" s="278"/>
      <c r="AL930" s="278"/>
      <c r="AM930" s="282"/>
      <c r="AN930" s="282"/>
      <c r="AO930" s="282"/>
      <c r="AP930" s="278"/>
      <c r="AQ930" s="278"/>
      <c r="AR930" s="278"/>
      <c r="AS930" s="246"/>
    </row>
    <row r="931" spans="1:45" s="223" customFormat="1" x14ac:dyDescent="0.15">
      <c r="A931" s="302"/>
      <c r="B931" s="303"/>
      <c r="C931" s="303"/>
      <c r="D931" s="284" t="s">
        <v>23</v>
      </c>
      <c r="E931" s="286" t="s">
        <v>553</v>
      </c>
      <c r="F931" s="467"/>
      <c r="G931" s="431"/>
      <c r="H931" s="455"/>
      <c r="I931" s="316"/>
      <c r="J931" s="315"/>
      <c r="K931" s="316"/>
      <c r="L931" s="316"/>
      <c r="M931" s="316"/>
      <c r="N931" s="316"/>
      <c r="O931" s="289"/>
      <c r="P931" s="316"/>
      <c r="Q931" s="290"/>
      <c r="R931" s="290"/>
      <c r="S931" s="290"/>
      <c r="T931" s="290"/>
      <c r="U931" s="290"/>
      <c r="V931" s="291"/>
      <c r="W931" s="292"/>
      <c r="X931" s="293"/>
      <c r="Y931" s="305"/>
      <c r="Z931" s="305"/>
      <c r="AA931" s="282"/>
      <c r="AB931" s="282"/>
      <c r="AC931" s="282"/>
      <c r="AD931" s="282"/>
      <c r="AE931" s="282"/>
      <c r="AF931" s="282"/>
      <c r="AG931" s="282"/>
      <c r="AH931" s="278"/>
      <c r="AI931" s="278"/>
      <c r="AJ931" s="278"/>
      <c r="AK931" s="278"/>
      <c r="AL931" s="278"/>
      <c r="AM931" s="282"/>
      <c r="AN931" s="282"/>
      <c r="AO931" s="282"/>
      <c r="AP931" s="278"/>
      <c r="AQ931" s="278"/>
      <c r="AR931" s="278"/>
      <c r="AS931" s="246"/>
    </row>
    <row r="932" spans="1:45" s="223" customFormat="1" x14ac:dyDescent="0.15">
      <c r="A932" s="302"/>
      <c r="B932" s="303"/>
      <c r="C932" s="303"/>
      <c r="D932" s="284" t="s">
        <v>23</v>
      </c>
      <c r="E932" s="286" t="s">
        <v>553</v>
      </c>
      <c r="F932" s="467"/>
      <c r="G932" s="431"/>
      <c r="H932" s="455"/>
      <c r="I932" s="316"/>
      <c r="J932" s="315"/>
      <c r="K932" s="316"/>
      <c r="L932" s="316"/>
      <c r="M932" s="316"/>
      <c r="N932" s="316"/>
      <c r="O932" s="289"/>
      <c r="P932" s="316"/>
      <c r="Q932" s="290"/>
      <c r="R932" s="290"/>
      <c r="S932" s="290"/>
      <c r="T932" s="290"/>
      <c r="U932" s="290"/>
      <c r="V932" s="291"/>
      <c r="W932" s="292"/>
      <c r="X932" s="293"/>
      <c r="Y932" s="305"/>
      <c r="Z932" s="305"/>
      <c r="AA932" s="282"/>
      <c r="AB932" s="282"/>
      <c r="AC932" s="282"/>
      <c r="AD932" s="282"/>
      <c r="AE932" s="282"/>
      <c r="AF932" s="282"/>
      <c r="AG932" s="282"/>
      <c r="AH932" s="278"/>
      <c r="AI932" s="278"/>
      <c r="AJ932" s="278"/>
      <c r="AK932" s="278"/>
      <c r="AL932" s="278"/>
      <c r="AM932" s="282"/>
      <c r="AN932" s="282"/>
      <c r="AO932" s="282"/>
      <c r="AP932" s="278"/>
      <c r="AQ932" s="278"/>
      <c r="AR932" s="278"/>
      <c r="AS932" s="246"/>
    </row>
    <row r="933" spans="1:45" s="223" customFormat="1" ht="14" thickBot="1" x14ac:dyDescent="0.2">
      <c r="A933" s="318"/>
      <c r="B933" s="319"/>
      <c r="C933" s="319"/>
      <c r="D933" s="320" t="s">
        <v>23</v>
      </c>
      <c r="E933" s="321" t="s">
        <v>553</v>
      </c>
      <c r="F933" s="468"/>
      <c r="G933" s="432"/>
      <c r="H933" s="456"/>
      <c r="I933" s="323"/>
      <c r="J933" s="323"/>
      <c r="K933" s="323"/>
      <c r="L933" s="323"/>
      <c r="M933" s="323"/>
      <c r="N933" s="323"/>
      <c r="O933" s="322"/>
      <c r="P933" s="323"/>
      <c r="Q933" s="324"/>
      <c r="R933" s="324"/>
      <c r="S933" s="324"/>
      <c r="T933" s="324"/>
      <c r="U933" s="324"/>
      <c r="V933" s="325"/>
      <c r="W933" s="326"/>
      <c r="X933" s="327"/>
      <c r="Y933" s="305"/>
      <c r="Z933" s="305"/>
      <c r="AA933" s="282"/>
      <c r="AB933" s="282"/>
      <c r="AC933" s="282"/>
      <c r="AD933" s="282"/>
      <c r="AE933" s="282"/>
      <c r="AF933" s="282"/>
      <c r="AG933" s="282"/>
      <c r="AH933" s="278"/>
      <c r="AI933" s="278"/>
      <c r="AJ933" s="278"/>
      <c r="AK933" s="278"/>
      <c r="AL933" s="278"/>
      <c r="AM933" s="282"/>
      <c r="AN933" s="282"/>
      <c r="AO933" s="282"/>
      <c r="AP933" s="278"/>
      <c r="AQ933" s="278"/>
      <c r="AR933" s="278"/>
      <c r="AS933" s="246"/>
    </row>
    <row r="934" spans="1:45" s="343" customFormat="1" ht="92" thickBot="1" x14ac:dyDescent="0.2">
      <c r="A934" s="283" t="s">
        <v>702</v>
      </c>
      <c r="B934" s="283" t="s">
        <v>324</v>
      </c>
      <c r="C934" s="283" t="s">
        <v>327</v>
      </c>
      <c r="D934" s="284" t="s">
        <v>24</v>
      </c>
      <c r="E934" s="285" t="s">
        <v>25</v>
      </c>
      <c r="F934" s="467" t="s">
        <v>739</v>
      </c>
      <c r="G934" s="429" t="s">
        <v>991</v>
      </c>
      <c r="H934" s="452" t="s">
        <v>1003</v>
      </c>
      <c r="I934" s="286"/>
      <c r="J934" s="287"/>
      <c r="K934" s="286"/>
      <c r="L934" s="288"/>
      <c r="M934" s="288"/>
      <c r="N934" s="288"/>
      <c r="O934" s="289"/>
      <c r="P934" s="286"/>
      <c r="Q934" s="290"/>
      <c r="R934" s="290"/>
      <c r="S934" s="290"/>
      <c r="T934" s="290"/>
      <c r="U934" s="290"/>
      <c r="V934" s="291"/>
      <c r="W934" s="292"/>
      <c r="X934" s="293"/>
      <c r="Y934" s="305"/>
      <c r="Z934" s="305"/>
      <c r="AA934" s="282"/>
      <c r="AB934" s="282"/>
      <c r="AC934" s="282"/>
      <c r="AD934" s="282"/>
      <c r="AE934" s="282"/>
      <c r="AF934" s="282"/>
      <c r="AG934" s="282"/>
      <c r="AH934" s="278"/>
      <c r="AI934" s="278"/>
      <c r="AJ934" s="278"/>
      <c r="AK934" s="278"/>
      <c r="AL934" s="278"/>
      <c r="AM934" s="282"/>
      <c r="AN934" s="282"/>
      <c r="AO934" s="282"/>
      <c r="AP934" s="278"/>
      <c r="AQ934" s="278"/>
      <c r="AR934" s="278"/>
      <c r="AS934" s="342"/>
    </row>
    <row r="935" spans="1:45" s="341" customFormat="1" ht="91" x14ac:dyDescent="0.15">
      <c r="A935" s="302"/>
      <c r="B935" s="303"/>
      <c r="C935" s="303"/>
      <c r="D935" s="284" t="s">
        <v>24</v>
      </c>
      <c r="E935" s="285" t="s">
        <v>16</v>
      </c>
      <c r="F935" s="467" t="s">
        <v>739</v>
      </c>
      <c r="G935" s="440" t="s">
        <v>1143</v>
      </c>
      <c r="H935" s="459" t="s">
        <v>1270</v>
      </c>
      <c r="I935" s="286"/>
      <c r="J935" s="304"/>
      <c r="K935" s="286"/>
      <c r="L935" s="288"/>
      <c r="M935" s="288"/>
      <c r="N935" s="288"/>
      <c r="O935" s="289"/>
      <c r="P935" s="286"/>
      <c r="Q935" s="290"/>
      <c r="R935" s="290"/>
      <c r="S935" s="290"/>
      <c r="T935" s="290"/>
      <c r="U935" s="290"/>
      <c r="V935" s="291"/>
      <c r="W935" s="292"/>
      <c r="X935" s="293"/>
      <c r="Y935" s="305"/>
      <c r="Z935" s="305"/>
      <c r="AA935" s="282"/>
      <c r="AB935" s="282"/>
      <c r="AC935" s="282"/>
      <c r="AD935" s="282"/>
      <c r="AE935" s="282"/>
      <c r="AF935" s="282"/>
      <c r="AG935" s="282"/>
      <c r="AH935" s="278"/>
      <c r="AI935" s="278"/>
      <c r="AJ935" s="278"/>
      <c r="AK935" s="278"/>
      <c r="AL935" s="278"/>
      <c r="AM935" s="282"/>
      <c r="AN935" s="282"/>
      <c r="AO935" s="282"/>
      <c r="AP935" s="278"/>
      <c r="AQ935" s="278"/>
      <c r="AR935" s="278"/>
      <c r="AS935" s="340"/>
    </row>
    <row r="936" spans="1:45" s="223" customFormat="1" ht="52" x14ac:dyDescent="0.15">
      <c r="A936" s="302"/>
      <c r="B936" s="303"/>
      <c r="C936" s="303"/>
      <c r="D936" s="284" t="s">
        <v>24</v>
      </c>
      <c r="E936" s="286" t="s">
        <v>25</v>
      </c>
      <c r="F936" s="467" t="s">
        <v>739</v>
      </c>
      <c r="G936" s="430" t="s">
        <v>991</v>
      </c>
      <c r="H936" s="453" t="s">
        <v>1004</v>
      </c>
      <c r="I936" s="286"/>
      <c r="J936" s="304"/>
      <c r="K936" s="286"/>
      <c r="L936" s="288"/>
      <c r="M936" s="288"/>
      <c r="N936" s="288"/>
      <c r="O936" s="289"/>
      <c r="P936" s="286"/>
      <c r="Q936" s="290"/>
      <c r="R936" s="290"/>
      <c r="S936" s="290"/>
      <c r="T936" s="290"/>
      <c r="U936" s="290"/>
      <c r="V936" s="285"/>
      <c r="W936" s="292"/>
      <c r="X936" s="293"/>
      <c r="Y936" s="305"/>
      <c r="Z936" s="305"/>
      <c r="AA936" s="282"/>
      <c r="AB936" s="282"/>
      <c r="AC936" s="282"/>
      <c r="AD936" s="282"/>
      <c r="AE936" s="282"/>
      <c r="AF936" s="282"/>
      <c r="AG936" s="282"/>
      <c r="AH936" s="278"/>
      <c r="AI936" s="278"/>
      <c r="AJ936" s="278"/>
      <c r="AK936" s="278"/>
      <c r="AL936" s="278"/>
      <c r="AM936" s="282"/>
      <c r="AN936" s="282"/>
      <c r="AO936" s="282"/>
      <c r="AP936" s="278"/>
      <c r="AQ936" s="278"/>
      <c r="AR936" s="278"/>
      <c r="AS936" s="246"/>
    </row>
    <row r="937" spans="1:45" s="223" customFormat="1" ht="39" x14ac:dyDescent="0.15">
      <c r="A937" s="302"/>
      <c r="B937" s="303"/>
      <c r="C937" s="303"/>
      <c r="D937" s="284" t="s">
        <v>24</v>
      </c>
      <c r="E937" s="286" t="s">
        <v>16</v>
      </c>
      <c r="F937" s="467" t="s">
        <v>739</v>
      </c>
      <c r="G937" s="429" t="s">
        <v>847</v>
      </c>
      <c r="H937" s="452" t="s">
        <v>923</v>
      </c>
      <c r="I937" s="286"/>
      <c r="J937" s="315"/>
      <c r="K937" s="286"/>
      <c r="L937" s="288"/>
      <c r="M937" s="288"/>
      <c r="N937" s="288"/>
      <c r="O937" s="289"/>
      <c r="P937" s="286"/>
      <c r="Q937" s="290"/>
      <c r="R937" s="290"/>
      <c r="S937" s="290"/>
      <c r="T937" s="290"/>
      <c r="U937" s="290"/>
      <c r="V937" s="285"/>
      <c r="W937" s="292"/>
      <c r="X937" s="293"/>
      <c r="Y937" s="305"/>
      <c r="Z937" s="305"/>
      <c r="AA937" s="282"/>
      <c r="AB937" s="282"/>
      <c r="AC937" s="282"/>
      <c r="AD937" s="282"/>
      <c r="AE937" s="282"/>
      <c r="AF937" s="282"/>
      <c r="AG937" s="282"/>
      <c r="AH937" s="278"/>
      <c r="AI937" s="278"/>
      <c r="AJ937" s="278"/>
      <c r="AK937" s="278"/>
      <c r="AL937" s="278"/>
      <c r="AM937" s="282"/>
      <c r="AN937" s="282"/>
      <c r="AO937" s="282"/>
      <c r="AP937" s="278"/>
      <c r="AQ937" s="278"/>
      <c r="AR937" s="278"/>
      <c r="AS937" s="246"/>
    </row>
    <row r="938" spans="1:45" s="223" customFormat="1" x14ac:dyDescent="0.15">
      <c r="A938" s="302"/>
      <c r="B938" s="303"/>
      <c r="C938" s="303"/>
      <c r="D938" s="284" t="s">
        <v>24</v>
      </c>
      <c r="E938" s="286" t="s">
        <v>553</v>
      </c>
      <c r="F938" s="462"/>
      <c r="G938" s="437"/>
      <c r="H938" s="462"/>
      <c r="I938" s="286"/>
      <c r="J938" s="315"/>
      <c r="K938" s="286"/>
      <c r="L938" s="288"/>
      <c r="M938" s="288"/>
      <c r="N938" s="288"/>
      <c r="O938" s="289"/>
      <c r="P938" s="286"/>
      <c r="Q938" s="290"/>
      <c r="R938" s="290"/>
      <c r="S938" s="290"/>
      <c r="T938" s="290"/>
      <c r="U938" s="290"/>
      <c r="V938" s="285"/>
      <c r="W938" s="292"/>
      <c r="X938" s="293"/>
      <c r="Y938" s="305"/>
      <c r="Z938" s="305"/>
      <c r="AA938" s="282"/>
      <c r="AB938" s="282"/>
      <c r="AC938" s="282"/>
      <c r="AD938" s="282"/>
      <c r="AE938" s="282"/>
      <c r="AF938" s="282"/>
      <c r="AG938" s="282"/>
      <c r="AH938" s="278"/>
      <c r="AI938" s="278"/>
      <c r="AJ938" s="278"/>
      <c r="AK938" s="278"/>
      <c r="AL938" s="278"/>
      <c r="AM938" s="282"/>
      <c r="AN938" s="282"/>
      <c r="AO938" s="282"/>
      <c r="AP938" s="278"/>
      <c r="AQ938" s="278"/>
      <c r="AR938" s="278"/>
      <c r="AS938" s="246"/>
    </row>
    <row r="939" spans="1:45" s="223" customFormat="1" x14ac:dyDescent="0.15">
      <c r="A939" s="283"/>
      <c r="B939" s="283"/>
      <c r="C939" s="283"/>
      <c r="D939" s="284" t="s">
        <v>23</v>
      </c>
      <c r="E939" s="285" t="s">
        <v>25</v>
      </c>
      <c r="F939" s="467"/>
      <c r="G939" s="431"/>
      <c r="H939" s="455"/>
      <c r="I939" s="316"/>
      <c r="J939" s="315"/>
      <c r="K939" s="316"/>
      <c r="L939" s="316"/>
      <c r="M939" s="316"/>
      <c r="N939" s="316"/>
      <c r="O939" s="317"/>
      <c r="P939" s="316"/>
      <c r="Q939" s="290"/>
      <c r="R939" s="290"/>
      <c r="S939" s="290"/>
      <c r="T939" s="290"/>
      <c r="U939" s="290"/>
      <c r="V939" s="291"/>
      <c r="W939" s="292"/>
      <c r="X939" s="293"/>
      <c r="Y939" s="305"/>
      <c r="Z939" s="305"/>
      <c r="AA939" s="282"/>
      <c r="AB939" s="282"/>
      <c r="AC939" s="282"/>
      <c r="AD939" s="282"/>
      <c r="AE939" s="282"/>
      <c r="AF939" s="282"/>
      <c r="AG939" s="282"/>
      <c r="AH939" s="278"/>
      <c r="AI939" s="278"/>
      <c r="AJ939" s="278"/>
      <c r="AK939" s="278"/>
      <c r="AL939" s="278"/>
      <c r="AM939" s="282"/>
      <c r="AN939" s="282"/>
      <c r="AO939" s="282"/>
      <c r="AP939" s="278"/>
      <c r="AQ939" s="278"/>
      <c r="AR939" s="278"/>
      <c r="AS939" s="246"/>
    </row>
    <row r="940" spans="1:45" s="223" customFormat="1" x14ac:dyDescent="0.15">
      <c r="A940" s="302"/>
      <c r="B940" s="303"/>
      <c r="C940" s="303"/>
      <c r="D940" s="284" t="s">
        <v>23</v>
      </c>
      <c r="E940" s="285" t="s">
        <v>16</v>
      </c>
      <c r="F940" s="467"/>
      <c r="G940" s="431"/>
      <c r="H940" s="455"/>
      <c r="I940" s="316"/>
      <c r="J940" s="315"/>
      <c r="K940" s="316"/>
      <c r="L940" s="316"/>
      <c r="M940" s="316"/>
      <c r="N940" s="316"/>
      <c r="O940" s="289"/>
      <c r="P940" s="316"/>
      <c r="Q940" s="290"/>
      <c r="R940" s="290"/>
      <c r="S940" s="290"/>
      <c r="T940" s="290"/>
      <c r="U940" s="290"/>
      <c r="V940" s="291"/>
      <c r="W940" s="292"/>
      <c r="X940" s="293"/>
      <c r="Y940" s="305"/>
      <c r="Z940" s="305"/>
      <c r="AA940" s="282"/>
      <c r="AB940" s="282"/>
      <c r="AC940" s="282"/>
      <c r="AD940" s="282"/>
      <c r="AE940" s="282"/>
      <c r="AF940" s="282"/>
      <c r="AG940" s="282"/>
      <c r="AH940" s="278"/>
      <c r="AI940" s="278"/>
      <c r="AJ940" s="278"/>
      <c r="AK940" s="278"/>
      <c r="AL940" s="278"/>
      <c r="AM940" s="282"/>
      <c r="AN940" s="282"/>
      <c r="AO940" s="282"/>
      <c r="AP940" s="278"/>
      <c r="AQ940" s="278"/>
      <c r="AR940" s="278"/>
      <c r="AS940" s="246"/>
    </row>
    <row r="941" spans="1:45" s="223" customFormat="1" x14ac:dyDescent="0.15">
      <c r="A941" s="302"/>
      <c r="B941" s="303"/>
      <c r="C941" s="303"/>
      <c r="D941" s="284" t="s">
        <v>23</v>
      </c>
      <c r="E941" s="286" t="s">
        <v>553</v>
      </c>
      <c r="F941" s="467"/>
      <c r="G941" s="431"/>
      <c r="H941" s="455"/>
      <c r="I941" s="316"/>
      <c r="J941" s="315"/>
      <c r="K941" s="316"/>
      <c r="L941" s="316"/>
      <c r="M941" s="316"/>
      <c r="N941" s="316"/>
      <c r="O941" s="289"/>
      <c r="P941" s="316"/>
      <c r="Q941" s="290"/>
      <c r="R941" s="290"/>
      <c r="S941" s="290"/>
      <c r="T941" s="290"/>
      <c r="U941" s="290"/>
      <c r="V941" s="291"/>
      <c r="W941" s="292"/>
      <c r="X941" s="293"/>
      <c r="Y941" s="305"/>
      <c r="Z941" s="305"/>
      <c r="AA941" s="282"/>
      <c r="AB941" s="282"/>
      <c r="AC941" s="282"/>
      <c r="AD941" s="282"/>
      <c r="AE941" s="282"/>
      <c r="AF941" s="282"/>
      <c r="AG941" s="282"/>
      <c r="AH941" s="278"/>
      <c r="AI941" s="278"/>
      <c r="AJ941" s="278"/>
      <c r="AK941" s="278"/>
      <c r="AL941" s="278"/>
      <c r="AM941" s="282"/>
      <c r="AN941" s="282"/>
      <c r="AO941" s="282"/>
      <c r="AP941" s="278"/>
      <c r="AQ941" s="278"/>
      <c r="AR941" s="278"/>
      <c r="AS941" s="246"/>
    </row>
    <row r="942" spans="1:45" s="223" customFormat="1" x14ac:dyDescent="0.15">
      <c r="A942" s="302"/>
      <c r="B942" s="303"/>
      <c r="C942" s="303"/>
      <c r="D942" s="284" t="s">
        <v>23</v>
      </c>
      <c r="E942" s="286" t="s">
        <v>553</v>
      </c>
      <c r="F942" s="467"/>
      <c r="G942" s="431"/>
      <c r="H942" s="455"/>
      <c r="I942" s="316"/>
      <c r="J942" s="315"/>
      <c r="K942" s="316"/>
      <c r="L942" s="316"/>
      <c r="M942" s="316"/>
      <c r="N942" s="316"/>
      <c r="O942" s="289"/>
      <c r="P942" s="316"/>
      <c r="Q942" s="290"/>
      <c r="R942" s="290"/>
      <c r="S942" s="290"/>
      <c r="T942" s="290"/>
      <c r="U942" s="290"/>
      <c r="V942" s="291"/>
      <c r="W942" s="292"/>
      <c r="X942" s="293"/>
      <c r="Y942" s="305"/>
      <c r="Z942" s="305"/>
      <c r="AA942" s="282"/>
      <c r="AB942" s="282"/>
      <c r="AC942" s="282"/>
      <c r="AD942" s="282"/>
      <c r="AE942" s="282"/>
      <c r="AF942" s="282"/>
      <c r="AG942" s="282"/>
      <c r="AH942" s="278"/>
      <c r="AI942" s="278"/>
      <c r="AJ942" s="278"/>
      <c r="AK942" s="278"/>
      <c r="AL942" s="278"/>
      <c r="AM942" s="282"/>
      <c r="AN942" s="282"/>
      <c r="AO942" s="282"/>
      <c r="AP942" s="278"/>
      <c r="AQ942" s="278"/>
      <c r="AR942" s="278"/>
      <c r="AS942" s="246"/>
    </row>
    <row r="943" spans="1:45" s="223" customFormat="1" ht="14" thickBot="1" x14ac:dyDescent="0.2">
      <c r="A943" s="318"/>
      <c r="B943" s="319"/>
      <c r="C943" s="319"/>
      <c r="D943" s="320" t="s">
        <v>23</v>
      </c>
      <c r="E943" s="321" t="s">
        <v>553</v>
      </c>
      <c r="F943" s="468"/>
      <c r="G943" s="432"/>
      <c r="H943" s="456"/>
      <c r="I943" s="323"/>
      <c r="J943" s="323"/>
      <c r="K943" s="323"/>
      <c r="L943" s="323"/>
      <c r="M943" s="323"/>
      <c r="N943" s="323"/>
      <c r="O943" s="322"/>
      <c r="P943" s="323"/>
      <c r="Q943" s="324"/>
      <c r="R943" s="324"/>
      <c r="S943" s="324"/>
      <c r="T943" s="324"/>
      <c r="U943" s="324"/>
      <c r="V943" s="325"/>
      <c r="W943" s="326"/>
      <c r="X943" s="327"/>
      <c r="Y943" s="305"/>
      <c r="Z943" s="305"/>
      <c r="AA943" s="282"/>
      <c r="AB943" s="282"/>
      <c r="AC943" s="282"/>
      <c r="AD943" s="282"/>
      <c r="AE943" s="282"/>
      <c r="AF943" s="282"/>
      <c r="AG943" s="282"/>
      <c r="AH943" s="278"/>
      <c r="AI943" s="278"/>
      <c r="AJ943" s="278"/>
      <c r="AK943" s="278"/>
      <c r="AL943" s="278"/>
      <c r="AM943" s="282"/>
      <c r="AN943" s="282"/>
      <c r="AO943" s="282"/>
      <c r="AP943" s="278"/>
      <c r="AQ943" s="278"/>
      <c r="AR943" s="278"/>
      <c r="AS943" s="246"/>
    </row>
    <row r="944" spans="1:45" s="343" customFormat="1" ht="92" thickBot="1" x14ac:dyDescent="0.2">
      <c r="A944" s="283" t="s">
        <v>702</v>
      </c>
      <c r="B944" s="283" t="s">
        <v>324</v>
      </c>
      <c r="C944" s="283" t="s">
        <v>328</v>
      </c>
      <c r="D944" s="284" t="s">
        <v>24</v>
      </c>
      <c r="E944" s="285" t="s">
        <v>25</v>
      </c>
      <c r="F944" s="467" t="s">
        <v>739</v>
      </c>
      <c r="G944" s="429" t="s">
        <v>991</v>
      </c>
      <c r="H944" s="452" t="s">
        <v>1005</v>
      </c>
      <c r="I944" s="286"/>
      <c r="J944" s="287"/>
      <c r="K944" s="286"/>
      <c r="L944" s="288"/>
      <c r="M944" s="288"/>
      <c r="N944" s="288"/>
      <c r="O944" s="289"/>
      <c r="P944" s="286"/>
      <c r="Q944" s="290"/>
      <c r="R944" s="290"/>
      <c r="S944" s="290"/>
      <c r="T944" s="290"/>
      <c r="U944" s="290"/>
      <c r="V944" s="291"/>
      <c r="W944" s="292"/>
      <c r="X944" s="293"/>
      <c r="Y944" s="305"/>
      <c r="Z944" s="305"/>
      <c r="AA944" s="282"/>
      <c r="AB944" s="282"/>
      <c r="AC944" s="282"/>
      <c r="AD944" s="282"/>
      <c r="AE944" s="282"/>
      <c r="AF944" s="282"/>
      <c r="AG944" s="282"/>
      <c r="AH944" s="278"/>
      <c r="AI944" s="278"/>
      <c r="AJ944" s="278"/>
      <c r="AK944" s="278"/>
      <c r="AL944" s="278"/>
      <c r="AM944" s="282"/>
      <c r="AN944" s="282"/>
      <c r="AO944" s="282"/>
      <c r="AP944" s="278"/>
      <c r="AQ944" s="278"/>
      <c r="AR944" s="278"/>
      <c r="AS944" s="342"/>
    </row>
    <row r="945" spans="1:45" s="341" customFormat="1" ht="39" x14ac:dyDescent="0.15">
      <c r="A945" s="302"/>
      <c r="B945" s="303"/>
      <c r="C945" s="303"/>
      <c r="D945" s="284" t="s">
        <v>24</v>
      </c>
      <c r="E945" s="285" t="s">
        <v>16</v>
      </c>
      <c r="F945" s="467" t="s">
        <v>739</v>
      </c>
      <c r="G945" s="429" t="s">
        <v>847</v>
      </c>
      <c r="H945" s="452" t="s">
        <v>924</v>
      </c>
      <c r="I945" s="286"/>
      <c r="J945" s="304"/>
      <c r="K945" s="286"/>
      <c r="L945" s="288"/>
      <c r="M945" s="288"/>
      <c r="N945" s="288"/>
      <c r="O945" s="289"/>
      <c r="P945" s="286"/>
      <c r="Q945" s="290"/>
      <c r="R945" s="290"/>
      <c r="S945" s="290"/>
      <c r="T945" s="290"/>
      <c r="U945" s="290"/>
      <c r="V945" s="291"/>
      <c r="W945" s="292"/>
      <c r="X945" s="293"/>
      <c r="Y945" s="305"/>
      <c r="Z945" s="305"/>
      <c r="AA945" s="282"/>
      <c r="AB945" s="282"/>
      <c r="AC945" s="282"/>
      <c r="AD945" s="282"/>
      <c r="AE945" s="282"/>
      <c r="AF945" s="282"/>
      <c r="AG945" s="282"/>
      <c r="AH945" s="278"/>
      <c r="AI945" s="278"/>
      <c r="AJ945" s="278"/>
      <c r="AK945" s="278"/>
      <c r="AL945" s="278"/>
      <c r="AM945" s="282"/>
      <c r="AN945" s="282"/>
      <c r="AO945" s="282"/>
      <c r="AP945" s="278"/>
      <c r="AQ945" s="278"/>
      <c r="AR945" s="278"/>
      <c r="AS945" s="340"/>
    </row>
    <row r="946" spans="1:45" s="223" customFormat="1" ht="52" x14ac:dyDescent="0.15">
      <c r="A946" s="302"/>
      <c r="B946" s="303"/>
      <c r="C946" s="303"/>
      <c r="D946" s="284" t="s">
        <v>24</v>
      </c>
      <c r="E946" s="286" t="s">
        <v>25</v>
      </c>
      <c r="F946" s="467" t="s">
        <v>739</v>
      </c>
      <c r="G946" s="429" t="s">
        <v>991</v>
      </c>
      <c r="H946" s="453" t="s">
        <v>1006</v>
      </c>
      <c r="I946" s="286"/>
      <c r="J946" s="304"/>
      <c r="K946" s="286"/>
      <c r="L946" s="288"/>
      <c r="M946" s="288"/>
      <c r="N946" s="288"/>
      <c r="O946" s="289"/>
      <c r="P946" s="286"/>
      <c r="Q946" s="290"/>
      <c r="R946" s="290"/>
      <c r="S946" s="290"/>
      <c r="T946" s="290"/>
      <c r="U946" s="290"/>
      <c r="V946" s="285"/>
      <c r="W946" s="292"/>
      <c r="X946" s="293"/>
      <c r="Y946" s="305"/>
      <c r="Z946" s="305"/>
      <c r="AA946" s="282"/>
      <c r="AB946" s="282"/>
      <c r="AC946" s="282"/>
      <c r="AD946" s="282"/>
      <c r="AE946" s="282"/>
      <c r="AF946" s="282"/>
      <c r="AG946" s="282"/>
      <c r="AH946" s="278"/>
      <c r="AI946" s="278"/>
      <c r="AJ946" s="278"/>
      <c r="AK946" s="278"/>
      <c r="AL946" s="278"/>
      <c r="AM946" s="282"/>
      <c r="AN946" s="282"/>
      <c r="AO946" s="282"/>
      <c r="AP946" s="278"/>
      <c r="AQ946" s="278"/>
      <c r="AR946" s="278"/>
      <c r="AS946" s="246"/>
    </row>
    <row r="947" spans="1:45" s="223" customFormat="1" ht="39" x14ac:dyDescent="0.15">
      <c r="A947" s="302"/>
      <c r="B947" s="303"/>
      <c r="C947" s="303"/>
      <c r="D947" s="284" t="s">
        <v>24</v>
      </c>
      <c r="E947" s="286" t="s">
        <v>16</v>
      </c>
      <c r="F947" s="467" t="s">
        <v>739</v>
      </c>
      <c r="G947" s="429" t="s">
        <v>847</v>
      </c>
      <c r="H947" s="453" t="s">
        <v>925</v>
      </c>
      <c r="I947" s="286"/>
      <c r="J947" s="315"/>
      <c r="K947" s="286"/>
      <c r="L947" s="288"/>
      <c r="M947" s="288"/>
      <c r="N947" s="288"/>
      <c r="O947" s="289"/>
      <c r="P947" s="286"/>
      <c r="Q947" s="290"/>
      <c r="R947" s="290"/>
      <c r="S947" s="290"/>
      <c r="T947" s="290"/>
      <c r="U947" s="290"/>
      <c r="V947" s="285"/>
      <c r="W947" s="292"/>
      <c r="X947" s="293"/>
      <c r="Y947" s="305"/>
      <c r="Z947" s="305"/>
      <c r="AA947" s="282"/>
      <c r="AB947" s="282"/>
      <c r="AC947" s="282"/>
      <c r="AD947" s="282"/>
      <c r="AE947" s="282"/>
      <c r="AF947" s="282"/>
      <c r="AG947" s="282"/>
      <c r="AH947" s="278"/>
      <c r="AI947" s="278"/>
      <c r="AJ947" s="278"/>
      <c r="AK947" s="278"/>
      <c r="AL947" s="278"/>
      <c r="AM947" s="282"/>
      <c r="AN947" s="282"/>
      <c r="AO947" s="282"/>
      <c r="AP947" s="278"/>
      <c r="AQ947" s="278"/>
      <c r="AR947" s="278"/>
      <c r="AS947" s="246"/>
    </row>
    <row r="948" spans="1:45" s="223" customFormat="1" x14ac:dyDescent="0.15">
      <c r="A948" s="302"/>
      <c r="B948" s="303"/>
      <c r="C948" s="303"/>
      <c r="D948" s="284" t="s">
        <v>24</v>
      </c>
      <c r="E948" s="286" t="s">
        <v>553</v>
      </c>
      <c r="F948" s="467"/>
      <c r="G948" s="431"/>
      <c r="H948" s="455"/>
      <c r="I948" s="286"/>
      <c r="J948" s="315"/>
      <c r="K948" s="286"/>
      <c r="L948" s="288"/>
      <c r="M948" s="288"/>
      <c r="N948" s="288"/>
      <c r="O948" s="289"/>
      <c r="P948" s="286"/>
      <c r="Q948" s="290"/>
      <c r="R948" s="290"/>
      <c r="S948" s="290"/>
      <c r="T948" s="290"/>
      <c r="U948" s="290"/>
      <c r="V948" s="285"/>
      <c r="W948" s="292"/>
      <c r="X948" s="293"/>
      <c r="Y948" s="305"/>
      <c r="Z948" s="305"/>
      <c r="AA948" s="282"/>
      <c r="AB948" s="282"/>
      <c r="AC948" s="282"/>
      <c r="AD948" s="282"/>
      <c r="AE948" s="282"/>
      <c r="AF948" s="282"/>
      <c r="AG948" s="282"/>
      <c r="AH948" s="278"/>
      <c r="AI948" s="278"/>
      <c r="AJ948" s="278"/>
      <c r="AK948" s="278"/>
      <c r="AL948" s="278"/>
      <c r="AM948" s="282"/>
      <c r="AN948" s="282"/>
      <c r="AO948" s="282"/>
      <c r="AP948" s="278"/>
      <c r="AQ948" s="278"/>
      <c r="AR948" s="278"/>
      <c r="AS948" s="246"/>
    </row>
    <row r="949" spans="1:45" s="223" customFormat="1" x14ac:dyDescent="0.15">
      <c r="A949" s="283"/>
      <c r="B949" s="283"/>
      <c r="C949" s="283"/>
      <c r="D949" s="284" t="s">
        <v>23</v>
      </c>
      <c r="E949" s="285" t="s">
        <v>25</v>
      </c>
      <c r="F949" s="467"/>
      <c r="G949" s="431"/>
      <c r="H949" s="455"/>
      <c r="I949" s="316"/>
      <c r="J949" s="315"/>
      <c r="K949" s="316"/>
      <c r="L949" s="316"/>
      <c r="M949" s="316"/>
      <c r="N949" s="316"/>
      <c r="O949" s="317"/>
      <c r="P949" s="316"/>
      <c r="Q949" s="290"/>
      <c r="R949" s="290"/>
      <c r="S949" s="290"/>
      <c r="T949" s="290"/>
      <c r="U949" s="290"/>
      <c r="V949" s="291"/>
      <c r="W949" s="292"/>
      <c r="X949" s="293"/>
      <c r="Y949" s="305"/>
      <c r="Z949" s="305"/>
      <c r="AA949" s="282"/>
      <c r="AB949" s="282"/>
      <c r="AC949" s="282"/>
      <c r="AD949" s="282"/>
      <c r="AE949" s="282"/>
      <c r="AF949" s="282"/>
      <c r="AG949" s="282"/>
      <c r="AH949" s="278"/>
      <c r="AI949" s="278"/>
      <c r="AJ949" s="278"/>
      <c r="AK949" s="278"/>
      <c r="AL949" s="278"/>
      <c r="AM949" s="282"/>
      <c r="AN949" s="282"/>
      <c r="AO949" s="282"/>
      <c r="AP949" s="278"/>
      <c r="AQ949" s="278"/>
      <c r="AR949" s="278"/>
      <c r="AS949" s="246"/>
    </row>
    <row r="950" spans="1:45" s="223" customFormat="1" x14ac:dyDescent="0.15">
      <c r="A950" s="302"/>
      <c r="B950" s="303"/>
      <c r="C950" s="303"/>
      <c r="D950" s="284" t="s">
        <v>23</v>
      </c>
      <c r="E950" s="285" t="s">
        <v>16</v>
      </c>
      <c r="F950" s="467"/>
      <c r="G950" s="431"/>
      <c r="H950" s="455"/>
      <c r="I950" s="316"/>
      <c r="J950" s="315"/>
      <c r="K950" s="316"/>
      <c r="L950" s="316"/>
      <c r="M950" s="316"/>
      <c r="N950" s="316"/>
      <c r="O950" s="289"/>
      <c r="P950" s="316"/>
      <c r="Q950" s="290"/>
      <c r="R950" s="290"/>
      <c r="S950" s="290"/>
      <c r="T950" s="290"/>
      <c r="U950" s="290"/>
      <c r="V950" s="291"/>
      <c r="W950" s="292"/>
      <c r="X950" s="293"/>
      <c r="Y950" s="305"/>
      <c r="Z950" s="305"/>
      <c r="AA950" s="282"/>
      <c r="AB950" s="282"/>
      <c r="AC950" s="282"/>
      <c r="AD950" s="282"/>
      <c r="AE950" s="282"/>
      <c r="AF950" s="282"/>
      <c r="AG950" s="282"/>
      <c r="AH950" s="278"/>
      <c r="AI950" s="278"/>
      <c r="AJ950" s="278"/>
      <c r="AK950" s="278"/>
      <c r="AL950" s="278"/>
      <c r="AM950" s="282"/>
      <c r="AN950" s="282"/>
      <c r="AO950" s="282"/>
      <c r="AP950" s="278"/>
      <c r="AQ950" s="278"/>
      <c r="AR950" s="278"/>
      <c r="AS950" s="246"/>
    </row>
    <row r="951" spans="1:45" s="223" customFormat="1" x14ac:dyDescent="0.15">
      <c r="A951" s="302"/>
      <c r="B951" s="303"/>
      <c r="C951" s="303"/>
      <c r="D951" s="284" t="s">
        <v>23</v>
      </c>
      <c r="E951" s="286" t="s">
        <v>553</v>
      </c>
      <c r="F951" s="467"/>
      <c r="G951" s="431"/>
      <c r="H951" s="455"/>
      <c r="I951" s="316"/>
      <c r="J951" s="315"/>
      <c r="K951" s="316"/>
      <c r="L951" s="316"/>
      <c r="M951" s="316"/>
      <c r="N951" s="316"/>
      <c r="O951" s="289"/>
      <c r="P951" s="316"/>
      <c r="Q951" s="290"/>
      <c r="R951" s="290"/>
      <c r="S951" s="290"/>
      <c r="T951" s="290"/>
      <c r="U951" s="290"/>
      <c r="V951" s="291"/>
      <c r="W951" s="292"/>
      <c r="X951" s="293"/>
      <c r="Y951" s="305"/>
      <c r="Z951" s="305"/>
      <c r="AA951" s="282"/>
      <c r="AB951" s="282"/>
      <c r="AC951" s="282"/>
      <c r="AD951" s="282"/>
      <c r="AE951" s="282"/>
      <c r="AF951" s="282"/>
      <c r="AG951" s="282"/>
      <c r="AH951" s="278"/>
      <c r="AI951" s="278"/>
      <c r="AJ951" s="278"/>
      <c r="AK951" s="278"/>
      <c r="AL951" s="278"/>
      <c r="AM951" s="282"/>
      <c r="AN951" s="282"/>
      <c r="AO951" s="282"/>
      <c r="AP951" s="278"/>
      <c r="AQ951" s="278"/>
      <c r="AR951" s="278"/>
      <c r="AS951" s="246"/>
    </row>
    <row r="952" spans="1:45" s="223" customFormat="1" x14ac:dyDescent="0.15">
      <c r="A952" s="302"/>
      <c r="B952" s="303"/>
      <c r="C952" s="303"/>
      <c r="D952" s="284" t="s">
        <v>23</v>
      </c>
      <c r="E952" s="286" t="s">
        <v>553</v>
      </c>
      <c r="F952" s="467"/>
      <c r="G952" s="431"/>
      <c r="H952" s="455"/>
      <c r="I952" s="316"/>
      <c r="J952" s="315"/>
      <c r="K952" s="316"/>
      <c r="L952" s="316"/>
      <c r="M952" s="316"/>
      <c r="N952" s="316"/>
      <c r="O952" s="289"/>
      <c r="P952" s="316"/>
      <c r="Q952" s="290"/>
      <c r="R952" s="290"/>
      <c r="S952" s="290"/>
      <c r="T952" s="290"/>
      <c r="U952" s="290"/>
      <c r="V952" s="291"/>
      <c r="W952" s="292"/>
      <c r="X952" s="293"/>
      <c r="Y952" s="305"/>
      <c r="Z952" s="305"/>
      <c r="AA952" s="282"/>
      <c r="AB952" s="282"/>
      <c r="AC952" s="282"/>
      <c r="AD952" s="282"/>
      <c r="AE952" s="282"/>
      <c r="AF952" s="282"/>
      <c r="AG952" s="282"/>
      <c r="AH952" s="278"/>
      <c r="AI952" s="278"/>
      <c r="AJ952" s="278"/>
      <c r="AK952" s="278"/>
      <c r="AL952" s="278"/>
      <c r="AM952" s="282"/>
      <c r="AN952" s="282"/>
      <c r="AO952" s="282"/>
      <c r="AP952" s="278"/>
      <c r="AQ952" s="278"/>
      <c r="AR952" s="278"/>
      <c r="AS952" s="246"/>
    </row>
    <row r="953" spans="1:45" s="223" customFormat="1" ht="14" thickBot="1" x14ac:dyDescent="0.2">
      <c r="A953" s="318"/>
      <c r="B953" s="319"/>
      <c r="C953" s="319"/>
      <c r="D953" s="320" t="s">
        <v>23</v>
      </c>
      <c r="E953" s="321" t="s">
        <v>553</v>
      </c>
      <c r="F953" s="468"/>
      <c r="G953" s="432"/>
      <c r="H953" s="456"/>
      <c r="I953" s="323"/>
      <c r="J953" s="323"/>
      <c r="K953" s="323"/>
      <c r="L953" s="323"/>
      <c r="M953" s="323"/>
      <c r="N953" s="323"/>
      <c r="O953" s="322"/>
      <c r="P953" s="323"/>
      <c r="Q953" s="324"/>
      <c r="R953" s="324"/>
      <c r="S953" s="324"/>
      <c r="T953" s="324"/>
      <c r="U953" s="324"/>
      <c r="V953" s="325"/>
      <c r="W953" s="326"/>
      <c r="X953" s="327"/>
      <c r="Y953" s="305"/>
      <c r="Z953" s="305"/>
      <c r="AA953" s="282"/>
      <c r="AB953" s="282"/>
      <c r="AC953" s="282"/>
      <c r="AD953" s="282"/>
      <c r="AE953" s="282"/>
      <c r="AF953" s="282"/>
      <c r="AG953" s="282"/>
      <c r="AH953" s="278"/>
      <c r="AI953" s="278"/>
      <c r="AJ953" s="278"/>
      <c r="AK953" s="278"/>
      <c r="AL953" s="278"/>
      <c r="AM953" s="282"/>
      <c r="AN953" s="282"/>
      <c r="AO953" s="282"/>
      <c r="AP953" s="278"/>
      <c r="AQ953" s="278"/>
      <c r="AR953" s="278"/>
      <c r="AS953" s="246"/>
    </row>
    <row r="954" spans="1:45" s="343" customFormat="1" ht="92" thickBot="1" x14ac:dyDescent="0.2">
      <c r="A954" s="283" t="s">
        <v>702</v>
      </c>
      <c r="B954" s="283" t="s">
        <v>324</v>
      </c>
      <c r="C954" s="283" t="s">
        <v>329</v>
      </c>
      <c r="D954" s="284" t="s">
        <v>24</v>
      </c>
      <c r="E954" s="285" t="s">
        <v>25</v>
      </c>
      <c r="F954" s="467" t="s">
        <v>739</v>
      </c>
      <c r="G954" s="429" t="s">
        <v>991</v>
      </c>
      <c r="H954" s="452" t="s">
        <v>1007</v>
      </c>
      <c r="I954" s="286"/>
      <c r="J954" s="287"/>
      <c r="K954" s="286"/>
      <c r="L954" s="288"/>
      <c r="M954" s="288"/>
      <c r="N954" s="288"/>
      <c r="O954" s="289"/>
      <c r="P954" s="286"/>
      <c r="Q954" s="290"/>
      <c r="R954" s="290"/>
      <c r="S954" s="290"/>
      <c r="T954" s="290"/>
      <c r="U954" s="290"/>
      <c r="V954" s="291"/>
      <c r="W954" s="292"/>
      <c r="X954" s="293"/>
      <c r="Y954" s="305"/>
      <c r="Z954" s="305"/>
      <c r="AA954" s="282"/>
      <c r="AB954" s="282"/>
      <c r="AC954" s="282"/>
      <c r="AD954" s="282"/>
      <c r="AE954" s="282"/>
      <c r="AF954" s="282"/>
      <c r="AG954" s="282"/>
      <c r="AH954" s="278"/>
      <c r="AI954" s="278"/>
      <c r="AJ954" s="278"/>
      <c r="AK954" s="278"/>
      <c r="AL954" s="278"/>
      <c r="AM954" s="282"/>
      <c r="AN954" s="282"/>
      <c r="AO954" s="282"/>
      <c r="AP954" s="278"/>
      <c r="AQ954" s="278"/>
      <c r="AR954" s="278"/>
      <c r="AS954" s="342"/>
    </row>
    <row r="955" spans="1:45" s="341" customFormat="1" ht="39" x14ac:dyDescent="0.15">
      <c r="A955" s="302"/>
      <c r="B955" s="303"/>
      <c r="C955" s="303"/>
      <c r="D955" s="284" t="s">
        <v>24</v>
      </c>
      <c r="E955" s="285" t="s">
        <v>16</v>
      </c>
      <c r="F955" s="467" t="s">
        <v>739</v>
      </c>
      <c r="G955" s="429" t="s">
        <v>847</v>
      </c>
      <c r="H955" s="452" t="s">
        <v>926</v>
      </c>
      <c r="I955" s="286"/>
      <c r="J955" s="304"/>
      <c r="K955" s="286"/>
      <c r="L955" s="288"/>
      <c r="M955" s="288"/>
      <c r="N955" s="288"/>
      <c r="O955" s="289"/>
      <c r="P955" s="286"/>
      <c r="Q955" s="290"/>
      <c r="R955" s="290"/>
      <c r="S955" s="290"/>
      <c r="T955" s="290"/>
      <c r="U955" s="290"/>
      <c r="V955" s="291"/>
      <c r="W955" s="292"/>
      <c r="X955" s="293"/>
      <c r="Y955" s="305"/>
      <c r="Z955" s="305"/>
      <c r="AA955" s="282"/>
      <c r="AB955" s="282"/>
      <c r="AC955" s="282"/>
      <c r="AD955" s="282"/>
      <c r="AE955" s="282"/>
      <c r="AF955" s="282"/>
      <c r="AG955" s="282"/>
      <c r="AH955" s="278"/>
      <c r="AI955" s="278"/>
      <c r="AJ955" s="278"/>
      <c r="AK955" s="278"/>
      <c r="AL955" s="278"/>
      <c r="AM955" s="282"/>
      <c r="AN955" s="282"/>
      <c r="AO955" s="282"/>
      <c r="AP955" s="278"/>
      <c r="AQ955" s="278"/>
      <c r="AR955" s="278"/>
      <c r="AS955" s="340"/>
    </row>
    <row r="956" spans="1:45" s="223" customFormat="1" ht="52" x14ac:dyDescent="0.15">
      <c r="A956" s="302"/>
      <c r="B956" s="303"/>
      <c r="C956" s="303"/>
      <c r="D956" s="284" t="s">
        <v>24</v>
      </c>
      <c r="E956" s="286" t="s">
        <v>25</v>
      </c>
      <c r="F956" s="467" t="s">
        <v>739</v>
      </c>
      <c r="G956" s="429" t="s">
        <v>991</v>
      </c>
      <c r="H956" s="453" t="s">
        <v>1008</v>
      </c>
      <c r="I956" s="286"/>
      <c r="J956" s="304"/>
      <c r="K956" s="286"/>
      <c r="L956" s="288"/>
      <c r="M956" s="288"/>
      <c r="N956" s="288"/>
      <c r="O956" s="289"/>
      <c r="P956" s="286"/>
      <c r="Q956" s="290"/>
      <c r="R956" s="290"/>
      <c r="S956" s="290"/>
      <c r="T956" s="290"/>
      <c r="U956" s="290"/>
      <c r="V956" s="285"/>
      <c r="W956" s="292"/>
      <c r="X956" s="293"/>
      <c r="Y956" s="305"/>
      <c r="Z956" s="305"/>
      <c r="AA956" s="282"/>
      <c r="AB956" s="282"/>
      <c r="AC956" s="282"/>
      <c r="AD956" s="282"/>
      <c r="AE956" s="282"/>
      <c r="AF956" s="282"/>
      <c r="AG956" s="282"/>
      <c r="AH956" s="278"/>
      <c r="AI956" s="278"/>
      <c r="AJ956" s="278"/>
      <c r="AK956" s="278"/>
      <c r="AL956" s="278"/>
      <c r="AM956" s="282"/>
      <c r="AN956" s="282"/>
      <c r="AO956" s="282"/>
      <c r="AP956" s="278"/>
      <c r="AQ956" s="278"/>
      <c r="AR956" s="278"/>
      <c r="AS956" s="246"/>
    </row>
    <row r="957" spans="1:45" s="223" customFormat="1" ht="39" x14ac:dyDescent="0.15">
      <c r="A957" s="302"/>
      <c r="B957" s="303"/>
      <c r="C957" s="303"/>
      <c r="D957" s="284" t="s">
        <v>24</v>
      </c>
      <c r="E957" s="286" t="s">
        <v>16</v>
      </c>
      <c r="F957" s="467" t="s">
        <v>739</v>
      </c>
      <c r="G957" s="429" t="s">
        <v>847</v>
      </c>
      <c r="H957" s="453" t="s">
        <v>927</v>
      </c>
      <c r="I957" s="286"/>
      <c r="J957" s="315"/>
      <c r="K957" s="286"/>
      <c r="L957" s="288"/>
      <c r="M957" s="288"/>
      <c r="N957" s="288"/>
      <c r="O957" s="289"/>
      <c r="P957" s="286"/>
      <c r="Q957" s="290"/>
      <c r="R957" s="290"/>
      <c r="S957" s="290"/>
      <c r="T957" s="290"/>
      <c r="U957" s="290"/>
      <c r="V957" s="285"/>
      <c r="W957" s="292"/>
      <c r="X957" s="293"/>
      <c r="Y957" s="305"/>
      <c r="Z957" s="305"/>
      <c r="AA957" s="282"/>
      <c r="AB957" s="282"/>
      <c r="AC957" s="282"/>
      <c r="AD957" s="282"/>
      <c r="AE957" s="282"/>
      <c r="AF957" s="282"/>
      <c r="AG957" s="282"/>
      <c r="AH957" s="278"/>
      <c r="AI957" s="278"/>
      <c r="AJ957" s="278"/>
      <c r="AK957" s="278"/>
      <c r="AL957" s="278"/>
      <c r="AM957" s="282"/>
      <c r="AN957" s="282"/>
      <c r="AO957" s="282"/>
      <c r="AP957" s="278"/>
      <c r="AQ957" s="278"/>
      <c r="AR957" s="278"/>
      <c r="AS957" s="246"/>
    </row>
    <row r="958" spans="1:45" s="223" customFormat="1" x14ac:dyDescent="0.15">
      <c r="A958" s="302"/>
      <c r="B958" s="303"/>
      <c r="C958" s="303"/>
      <c r="D958" s="284" t="s">
        <v>24</v>
      </c>
      <c r="E958" s="286" t="s">
        <v>553</v>
      </c>
      <c r="F958" s="467"/>
      <c r="G958" s="431"/>
      <c r="H958" s="455"/>
      <c r="I958" s="286"/>
      <c r="J958" s="315"/>
      <c r="K958" s="286"/>
      <c r="L958" s="288"/>
      <c r="M958" s="288"/>
      <c r="N958" s="288"/>
      <c r="O958" s="289"/>
      <c r="P958" s="286"/>
      <c r="Q958" s="290"/>
      <c r="R958" s="290"/>
      <c r="S958" s="290"/>
      <c r="T958" s="290"/>
      <c r="U958" s="290"/>
      <c r="V958" s="285"/>
      <c r="W958" s="292"/>
      <c r="X958" s="293"/>
      <c r="Y958" s="305"/>
      <c r="Z958" s="305"/>
      <c r="AA958" s="282"/>
      <c r="AB958" s="282"/>
      <c r="AC958" s="282"/>
      <c r="AD958" s="282"/>
      <c r="AE958" s="282"/>
      <c r="AF958" s="282"/>
      <c r="AG958" s="282"/>
      <c r="AH958" s="278"/>
      <c r="AI958" s="278"/>
      <c r="AJ958" s="278"/>
      <c r="AK958" s="278"/>
      <c r="AL958" s="278"/>
      <c r="AM958" s="282"/>
      <c r="AN958" s="282"/>
      <c r="AO958" s="282"/>
      <c r="AP958" s="278"/>
      <c r="AQ958" s="278"/>
      <c r="AR958" s="278"/>
      <c r="AS958" s="246"/>
    </row>
    <row r="959" spans="1:45" s="223" customFormat="1" x14ac:dyDescent="0.15">
      <c r="A959" s="283"/>
      <c r="B959" s="283"/>
      <c r="C959" s="283"/>
      <c r="D959" s="284" t="s">
        <v>23</v>
      </c>
      <c r="E959" s="285" t="s">
        <v>25</v>
      </c>
      <c r="F959" s="467"/>
      <c r="G959" s="431"/>
      <c r="H959" s="455"/>
      <c r="I959" s="316"/>
      <c r="J959" s="315"/>
      <c r="K959" s="316"/>
      <c r="L959" s="316"/>
      <c r="M959" s="316"/>
      <c r="N959" s="316"/>
      <c r="O959" s="317"/>
      <c r="P959" s="316"/>
      <c r="Q959" s="290"/>
      <c r="R959" s="290"/>
      <c r="S959" s="290"/>
      <c r="T959" s="290"/>
      <c r="U959" s="290"/>
      <c r="V959" s="291"/>
      <c r="W959" s="292"/>
      <c r="X959" s="293"/>
      <c r="Y959" s="305"/>
      <c r="Z959" s="305"/>
      <c r="AA959" s="282"/>
      <c r="AB959" s="282"/>
      <c r="AC959" s="282"/>
      <c r="AD959" s="282"/>
      <c r="AE959" s="282"/>
      <c r="AF959" s="282"/>
      <c r="AG959" s="282"/>
      <c r="AH959" s="278"/>
      <c r="AI959" s="278"/>
      <c r="AJ959" s="278"/>
      <c r="AK959" s="278"/>
      <c r="AL959" s="278"/>
      <c r="AM959" s="282"/>
      <c r="AN959" s="282"/>
      <c r="AO959" s="282"/>
      <c r="AP959" s="278"/>
      <c r="AQ959" s="278"/>
      <c r="AR959" s="278"/>
      <c r="AS959" s="246"/>
    </row>
    <row r="960" spans="1:45" s="223" customFormat="1" x14ac:dyDescent="0.15">
      <c r="A960" s="302"/>
      <c r="B960" s="303"/>
      <c r="C960" s="303"/>
      <c r="D960" s="284" t="s">
        <v>23</v>
      </c>
      <c r="E960" s="285" t="s">
        <v>16</v>
      </c>
      <c r="F960" s="467"/>
      <c r="G960" s="431"/>
      <c r="H960" s="455"/>
      <c r="I960" s="316"/>
      <c r="J960" s="315"/>
      <c r="K960" s="316"/>
      <c r="L960" s="316"/>
      <c r="M960" s="316"/>
      <c r="N960" s="316"/>
      <c r="O960" s="289"/>
      <c r="P960" s="316"/>
      <c r="Q960" s="290"/>
      <c r="R960" s="290"/>
      <c r="S960" s="290"/>
      <c r="T960" s="290"/>
      <c r="U960" s="290"/>
      <c r="V960" s="291"/>
      <c r="W960" s="292"/>
      <c r="X960" s="293"/>
      <c r="Y960" s="305"/>
      <c r="Z960" s="305"/>
      <c r="AA960" s="282"/>
      <c r="AB960" s="282"/>
      <c r="AC960" s="282"/>
      <c r="AD960" s="282"/>
      <c r="AE960" s="282"/>
      <c r="AF960" s="282"/>
      <c r="AG960" s="282"/>
      <c r="AH960" s="278"/>
      <c r="AI960" s="278"/>
      <c r="AJ960" s="278"/>
      <c r="AK960" s="278"/>
      <c r="AL960" s="278"/>
      <c r="AM960" s="282"/>
      <c r="AN960" s="282"/>
      <c r="AO960" s="282"/>
      <c r="AP960" s="278"/>
      <c r="AQ960" s="278"/>
      <c r="AR960" s="278"/>
      <c r="AS960" s="246"/>
    </row>
    <row r="961" spans="1:45" s="223" customFormat="1" x14ac:dyDescent="0.15">
      <c r="A961" s="302"/>
      <c r="B961" s="303"/>
      <c r="C961" s="303"/>
      <c r="D961" s="284" t="s">
        <v>23</v>
      </c>
      <c r="E961" s="286" t="s">
        <v>553</v>
      </c>
      <c r="F961" s="467"/>
      <c r="G961" s="431"/>
      <c r="H961" s="455"/>
      <c r="I961" s="316"/>
      <c r="J961" s="315"/>
      <c r="K961" s="316"/>
      <c r="L961" s="316"/>
      <c r="M961" s="316"/>
      <c r="N961" s="316"/>
      <c r="O961" s="289"/>
      <c r="P961" s="316"/>
      <c r="Q961" s="290"/>
      <c r="R961" s="290"/>
      <c r="S961" s="290"/>
      <c r="T961" s="290"/>
      <c r="U961" s="290"/>
      <c r="V961" s="291"/>
      <c r="W961" s="292"/>
      <c r="X961" s="293"/>
      <c r="Y961" s="305"/>
      <c r="Z961" s="305"/>
      <c r="AA961" s="282"/>
      <c r="AB961" s="282"/>
      <c r="AC961" s="282"/>
      <c r="AD961" s="282"/>
      <c r="AE961" s="282"/>
      <c r="AF961" s="282"/>
      <c r="AG961" s="282"/>
      <c r="AH961" s="278"/>
      <c r="AI961" s="278"/>
      <c r="AJ961" s="278"/>
      <c r="AK961" s="278"/>
      <c r="AL961" s="278"/>
      <c r="AM961" s="282"/>
      <c r="AN961" s="282"/>
      <c r="AO961" s="282"/>
      <c r="AP961" s="278"/>
      <c r="AQ961" s="278"/>
      <c r="AR961" s="278"/>
      <c r="AS961" s="246"/>
    </row>
    <row r="962" spans="1:45" s="223" customFormat="1" x14ac:dyDescent="0.15">
      <c r="A962" s="302"/>
      <c r="B962" s="303"/>
      <c r="C962" s="303"/>
      <c r="D962" s="284" t="s">
        <v>23</v>
      </c>
      <c r="E962" s="286" t="s">
        <v>553</v>
      </c>
      <c r="F962" s="467"/>
      <c r="G962" s="431"/>
      <c r="H962" s="455"/>
      <c r="I962" s="316"/>
      <c r="J962" s="315"/>
      <c r="K962" s="316"/>
      <c r="L962" s="316"/>
      <c r="M962" s="316"/>
      <c r="N962" s="316"/>
      <c r="O962" s="289"/>
      <c r="P962" s="316"/>
      <c r="Q962" s="290"/>
      <c r="R962" s="290"/>
      <c r="S962" s="290"/>
      <c r="T962" s="290"/>
      <c r="U962" s="290"/>
      <c r="V962" s="291"/>
      <c r="W962" s="292"/>
      <c r="X962" s="293"/>
      <c r="Y962" s="305"/>
      <c r="Z962" s="305"/>
      <c r="AA962" s="282"/>
      <c r="AB962" s="282"/>
      <c r="AC962" s="282"/>
      <c r="AD962" s="282"/>
      <c r="AE962" s="282"/>
      <c r="AF962" s="282"/>
      <c r="AG962" s="282"/>
      <c r="AH962" s="278"/>
      <c r="AI962" s="278"/>
      <c r="AJ962" s="278"/>
      <c r="AK962" s="278"/>
      <c r="AL962" s="278"/>
      <c r="AM962" s="282"/>
      <c r="AN962" s="282"/>
      <c r="AO962" s="282"/>
      <c r="AP962" s="278"/>
      <c r="AQ962" s="278"/>
      <c r="AR962" s="278"/>
      <c r="AS962" s="246"/>
    </row>
    <row r="963" spans="1:45" s="223" customFormat="1" ht="14" thickBot="1" x14ac:dyDescent="0.2">
      <c r="A963" s="318"/>
      <c r="B963" s="319"/>
      <c r="C963" s="319"/>
      <c r="D963" s="320" t="s">
        <v>23</v>
      </c>
      <c r="E963" s="321" t="s">
        <v>553</v>
      </c>
      <c r="F963" s="468"/>
      <c r="G963" s="432"/>
      <c r="H963" s="456"/>
      <c r="I963" s="323"/>
      <c r="J963" s="323"/>
      <c r="K963" s="323"/>
      <c r="L963" s="323"/>
      <c r="M963" s="323"/>
      <c r="N963" s="323"/>
      <c r="O963" s="322"/>
      <c r="P963" s="323"/>
      <c r="Q963" s="324"/>
      <c r="R963" s="324"/>
      <c r="S963" s="324"/>
      <c r="T963" s="324"/>
      <c r="U963" s="324"/>
      <c r="V963" s="325"/>
      <c r="W963" s="326"/>
      <c r="X963" s="327"/>
      <c r="Y963" s="305"/>
      <c r="Z963" s="305"/>
      <c r="AA963" s="282"/>
      <c r="AB963" s="282"/>
      <c r="AC963" s="282"/>
      <c r="AD963" s="282"/>
      <c r="AE963" s="282"/>
      <c r="AF963" s="282"/>
      <c r="AG963" s="282"/>
      <c r="AH963" s="278"/>
      <c r="AI963" s="278"/>
      <c r="AJ963" s="278"/>
      <c r="AK963" s="278"/>
      <c r="AL963" s="278"/>
      <c r="AM963" s="282"/>
      <c r="AN963" s="282"/>
      <c r="AO963" s="282"/>
      <c r="AP963" s="278"/>
      <c r="AQ963" s="278"/>
      <c r="AR963" s="278"/>
      <c r="AS963" s="246"/>
    </row>
    <row r="964" spans="1:45" s="343" customFormat="1" ht="92" thickBot="1" x14ac:dyDescent="0.2">
      <c r="A964" s="283" t="s">
        <v>702</v>
      </c>
      <c r="B964" s="283" t="s">
        <v>324</v>
      </c>
      <c r="C964" s="283" t="s">
        <v>561</v>
      </c>
      <c r="D964" s="284" t="s">
        <v>24</v>
      </c>
      <c r="E964" s="285" t="s">
        <v>25</v>
      </c>
      <c r="F964" s="467" t="s">
        <v>739</v>
      </c>
      <c r="G964" s="429" t="s">
        <v>991</v>
      </c>
      <c r="H964" s="452" t="s">
        <v>1000</v>
      </c>
      <c r="I964" s="286"/>
      <c r="J964" s="287"/>
      <c r="K964" s="286"/>
      <c r="L964" s="288"/>
      <c r="M964" s="288"/>
      <c r="N964" s="288"/>
      <c r="O964" s="289"/>
      <c r="P964" s="286"/>
      <c r="Q964" s="290"/>
      <c r="R964" s="290"/>
      <c r="S964" s="290"/>
      <c r="T964" s="290"/>
      <c r="U964" s="290"/>
      <c r="V964" s="291"/>
      <c r="W964" s="292"/>
      <c r="X964" s="293"/>
      <c r="Y964" s="305"/>
      <c r="Z964" s="305"/>
      <c r="AA964" s="282"/>
      <c r="AB964" s="282"/>
      <c r="AC964" s="282"/>
      <c r="AD964" s="282"/>
      <c r="AE964" s="282"/>
      <c r="AF964" s="282"/>
      <c r="AG964" s="282"/>
      <c r="AH964" s="278"/>
      <c r="AI964" s="278"/>
      <c r="AJ964" s="278"/>
      <c r="AK964" s="278"/>
      <c r="AL964" s="278"/>
      <c r="AM964" s="282"/>
      <c r="AN964" s="282"/>
      <c r="AO964" s="282"/>
      <c r="AP964" s="278"/>
      <c r="AQ964" s="278"/>
      <c r="AR964" s="278"/>
      <c r="AS964" s="342"/>
    </row>
    <row r="965" spans="1:45" s="341" customFormat="1" ht="39" x14ac:dyDescent="0.15">
      <c r="A965" s="302"/>
      <c r="B965" s="303"/>
      <c r="C965" s="303"/>
      <c r="D965" s="284" t="s">
        <v>24</v>
      </c>
      <c r="E965" s="285" t="s">
        <v>16</v>
      </c>
      <c r="F965" s="467" t="s">
        <v>739</v>
      </c>
      <c r="G965" s="429" t="s">
        <v>847</v>
      </c>
      <c r="H965" s="452" t="s">
        <v>919</v>
      </c>
      <c r="I965" s="286"/>
      <c r="J965" s="304"/>
      <c r="K965" s="286"/>
      <c r="L965" s="288"/>
      <c r="M965" s="288"/>
      <c r="N965" s="288"/>
      <c r="O965" s="289"/>
      <c r="P965" s="286"/>
      <c r="Q965" s="290"/>
      <c r="R965" s="290"/>
      <c r="S965" s="290"/>
      <c r="T965" s="290"/>
      <c r="U965" s="290"/>
      <c r="V965" s="291"/>
      <c r="W965" s="292"/>
      <c r="X965" s="293"/>
      <c r="Y965" s="305"/>
      <c r="Z965" s="305"/>
      <c r="AA965" s="282"/>
      <c r="AB965" s="282"/>
      <c r="AC965" s="282"/>
      <c r="AD965" s="282"/>
      <c r="AE965" s="282"/>
      <c r="AF965" s="282"/>
      <c r="AG965" s="282"/>
      <c r="AH965" s="278"/>
      <c r="AI965" s="278"/>
      <c r="AJ965" s="278"/>
      <c r="AK965" s="278"/>
      <c r="AL965" s="278"/>
      <c r="AM965" s="282"/>
      <c r="AN965" s="282"/>
      <c r="AO965" s="282"/>
      <c r="AP965" s="278"/>
      <c r="AQ965" s="278"/>
      <c r="AR965" s="278"/>
      <c r="AS965" s="340"/>
    </row>
    <row r="966" spans="1:45" s="223" customFormat="1" ht="52" x14ac:dyDescent="0.15">
      <c r="A966" s="302"/>
      <c r="B966" s="303"/>
      <c r="C966" s="303"/>
      <c r="D966" s="284" t="s">
        <v>24</v>
      </c>
      <c r="E966" s="286" t="s">
        <v>25</v>
      </c>
      <c r="F966" s="467" t="s">
        <v>739</v>
      </c>
      <c r="G966" s="430" t="s">
        <v>991</v>
      </c>
      <c r="H966" s="453" t="s">
        <v>1001</v>
      </c>
      <c r="I966" s="286"/>
      <c r="J966" s="304"/>
      <c r="K966" s="286"/>
      <c r="L966" s="288"/>
      <c r="M966" s="288"/>
      <c r="N966" s="288"/>
      <c r="O966" s="289"/>
      <c r="P966" s="286"/>
      <c r="Q966" s="290"/>
      <c r="R966" s="290"/>
      <c r="S966" s="290"/>
      <c r="T966" s="290"/>
      <c r="U966" s="290"/>
      <c r="V966" s="285"/>
      <c r="W966" s="292"/>
      <c r="X966" s="293"/>
      <c r="Y966" s="305"/>
      <c r="Z966" s="305"/>
      <c r="AA966" s="282"/>
      <c r="AB966" s="282"/>
      <c r="AC966" s="282"/>
      <c r="AD966" s="282"/>
      <c r="AE966" s="282"/>
      <c r="AF966" s="282"/>
      <c r="AG966" s="282"/>
      <c r="AH966" s="278"/>
      <c r="AI966" s="278"/>
      <c r="AJ966" s="278"/>
      <c r="AK966" s="278"/>
      <c r="AL966" s="278"/>
      <c r="AM966" s="282"/>
      <c r="AN966" s="282"/>
      <c r="AO966" s="282"/>
      <c r="AP966" s="278"/>
      <c r="AQ966" s="278"/>
      <c r="AR966" s="278"/>
      <c r="AS966" s="246"/>
    </row>
    <row r="967" spans="1:45" s="223" customFormat="1" ht="52" x14ac:dyDescent="0.15">
      <c r="A967" s="302"/>
      <c r="B967" s="303"/>
      <c r="C967" s="303"/>
      <c r="D967" s="284" t="s">
        <v>24</v>
      </c>
      <c r="E967" s="286" t="s">
        <v>16</v>
      </c>
      <c r="F967" s="467" t="s">
        <v>739</v>
      </c>
      <c r="G967" s="430" t="s">
        <v>845</v>
      </c>
      <c r="H967" s="453" t="s">
        <v>921</v>
      </c>
      <c r="I967" s="286"/>
      <c r="J967" s="315"/>
      <c r="K967" s="286"/>
      <c r="L967" s="288"/>
      <c r="M967" s="288"/>
      <c r="N967" s="288"/>
      <c r="O967" s="289"/>
      <c r="P967" s="286"/>
      <c r="Q967" s="290"/>
      <c r="R967" s="290"/>
      <c r="S967" s="290"/>
      <c r="T967" s="290"/>
      <c r="U967" s="290"/>
      <c r="V967" s="285"/>
      <c r="W967" s="292"/>
      <c r="X967" s="293"/>
      <c r="Y967" s="305"/>
      <c r="Z967" s="305"/>
      <c r="AA967" s="282"/>
      <c r="AB967" s="282"/>
      <c r="AC967" s="282"/>
      <c r="AD967" s="282"/>
      <c r="AE967" s="282"/>
      <c r="AF967" s="282"/>
      <c r="AG967" s="282"/>
      <c r="AH967" s="278"/>
      <c r="AI967" s="278"/>
      <c r="AJ967" s="278"/>
      <c r="AK967" s="278"/>
      <c r="AL967" s="278"/>
      <c r="AM967" s="282"/>
      <c r="AN967" s="282"/>
      <c r="AO967" s="282"/>
      <c r="AP967" s="278"/>
      <c r="AQ967" s="278"/>
      <c r="AR967" s="278"/>
      <c r="AS967" s="246"/>
    </row>
    <row r="968" spans="1:45" s="223" customFormat="1" x14ac:dyDescent="0.15">
      <c r="A968" s="302"/>
      <c r="B968" s="303"/>
      <c r="C968" s="303"/>
      <c r="D968" s="284" t="s">
        <v>24</v>
      </c>
      <c r="E968" s="286" t="s">
        <v>553</v>
      </c>
      <c r="F968" s="467"/>
      <c r="G968" s="431"/>
      <c r="H968" s="455"/>
      <c r="I968" s="286"/>
      <c r="J968" s="315"/>
      <c r="K968" s="286"/>
      <c r="L968" s="288"/>
      <c r="M968" s="288"/>
      <c r="N968" s="288"/>
      <c r="O968" s="289"/>
      <c r="P968" s="286"/>
      <c r="Q968" s="290"/>
      <c r="R968" s="290"/>
      <c r="S968" s="290"/>
      <c r="T968" s="290"/>
      <c r="U968" s="290"/>
      <c r="V968" s="285"/>
      <c r="W968" s="292"/>
      <c r="X968" s="293"/>
      <c r="Y968" s="305"/>
      <c r="Z968" s="305"/>
      <c r="AA968" s="282"/>
      <c r="AB968" s="282"/>
      <c r="AC968" s="282"/>
      <c r="AD968" s="282"/>
      <c r="AE968" s="282"/>
      <c r="AF968" s="282"/>
      <c r="AG968" s="282"/>
      <c r="AH968" s="278"/>
      <c r="AI968" s="278"/>
      <c r="AJ968" s="278"/>
      <c r="AK968" s="278"/>
      <c r="AL968" s="278"/>
      <c r="AM968" s="282"/>
      <c r="AN968" s="282"/>
      <c r="AO968" s="282"/>
      <c r="AP968" s="278"/>
      <c r="AQ968" s="278"/>
      <c r="AR968" s="278"/>
      <c r="AS968" s="246"/>
    </row>
    <row r="969" spans="1:45" s="223" customFormat="1" x14ac:dyDescent="0.15">
      <c r="A969" s="283"/>
      <c r="B969" s="283"/>
      <c r="C969" s="283"/>
      <c r="D969" s="284" t="s">
        <v>23</v>
      </c>
      <c r="E969" s="285" t="s">
        <v>25</v>
      </c>
      <c r="F969" s="467"/>
      <c r="G969" s="431"/>
      <c r="H969" s="455"/>
      <c r="I969" s="316"/>
      <c r="J969" s="315"/>
      <c r="K969" s="316"/>
      <c r="L969" s="316"/>
      <c r="M969" s="316"/>
      <c r="N969" s="316"/>
      <c r="O969" s="317"/>
      <c r="P969" s="316"/>
      <c r="Q969" s="290"/>
      <c r="R969" s="290"/>
      <c r="S969" s="290"/>
      <c r="T969" s="290"/>
      <c r="U969" s="290"/>
      <c r="V969" s="291"/>
      <c r="W969" s="292"/>
      <c r="X969" s="293"/>
      <c r="Y969" s="305"/>
      <c r="Z969" s="305"/>
      <c r="AA969" s="282"/>
      <c r="AB969" s="282"/>
      <c r="AC969" s="282"/>
      <c r="AD969" s="282"/>
      <c r="AE969" s="282"/>
      <c r="AF969" s="282"/>
      <c r="AG969" s="282"/>
      <c r="AH969" s="278"/>
      <c r="AI969" s="278"/>
      <c r="AJ969" s="278"/>
      <c r="AK969" s="278"/>
      <c r="AL969" s="278"/>
      <c r="AM969" s="282"/>
      <c r="AN969" s="282"/>
      <c r="AO969" s="282"/>
      <c r="AP969" s="278"/>
      <c r="AQ969" s="278"/>
      <c r="AR969" s="278"/>
      <c r="AS969" s="246"/>
    </row>
    <row r="970" spans="1:45" s="223" customFormat="1" x14ac:dyDescent="0.15">
      <c r="A970" s="302"/>
      <c r="B970" s="303"/>
      <c r="C970" s="303"/>
      <c r="D970" s="284" t="s">
        <v>23</v>
      </c>
      <c r="E970" s="285" t="s">
        <v>16</v>
      </c>
      <c r="F970" s="467"/>
      <c r="G970" s="431"/>
      <c r="H970" s="455"/>
      <c r="I970" s="316"/>
      <c r="J970" s="315"/>
      <c r="K970" s="316"/>
      <c r="L970" s="316"/>
      <c r="M970" s="316"/>
      <c r="N970" s="316"/>
      <c r="O970" s="289"/>
      <c r="P970" s="316"/>
      <c r="Q970" s="290"/>
      <c r="R970" s="290"/>
      <c r="S970" s="290"/>
      <c r="T970" s="290"/>
      <c r="U970" s="290"/>
      <c r="V970" s="291"/>
      <c r="W970" s="292"/>
      <c r="X970" s="293"/>
      <c r="Y970" s="305"/>
      <c r="Z970" s="305"/>
      <c r="AA970" s="282"/>
      <c r="AB970" s="282"/>
      <c r="AC970" s="282"/>
      <c r="AD970" s="282"/>
      <c r="AE970" s="282"/>
      <c r="AF970" s="282"/>
      <c r="AG970" s="282"/>
      <c r="AH970" s="278"/>
      <c r="AI970" s="278"/>
      <c r="AJ970" s="278"/>
      <c r="AK970" s="278"/>
      <c r="AL970" s="278"/>
      <c r="AM970" s="282"/>
      <c r="AN970" s="282"/>
      <c r="AO970" s="282"/>
      <c r="AP970" s="278"/>
      <c r="AQ970" s="278"/>
      <c r="AR970" s="278"/>
      <c r="AS970" s="246"/>
    </row>
    <row r="971" spans="1:45" s="223" customFormat="1" x14ac:dyDescent="0.15">
      <c r="A971" s="302"/>
      <c r="B971" s="303"/>
      <c r="C971" s="303"/>
      <c r="D971" s="284" t="s">
        <v>23</v>
      </c>
      <c r="E971" s="286" t="s">
        <v>553</v>
      </c>
      <c r="F971" s="467"/>
      <c r="G971" s="431"/>
      <c r="H971" s="455"/>
      <c r="I971" s="316"/>
      <c r="J971" s="315"/>
      <c r="K971" s="316"/>
      <c r="L971" s="316"/>
      <c r="M971" s="316"/>
      <c r="N971" s="316"/>
      <c r="O971" s="289"/>
      <c r="P971" s="316"/>
      <c r="Q971" s="290"/>
      <c r="R971" s="290"/>
      <c r="S971" s="290"/>
      <c r="T971" s="290"/>
      <c r="U971" s="290"/>
      <c r="V971" s="291"/>
      <c r="W971" s="292"/>
      <c r="X971" s="293"/>
      <c r="Y971" s="305"/>
      <c r="Z971" s="305"/>
      <c r="AA971" s="282"/>
      <c r="AB971" s="282"/>
      <c r="AC971" s="282"/>
      <c r="AD971" s="282"/>
      <c r="AE971" s="282"/>
      <c r="AF971" s="282"/>
      <c r="AG971" s="282"/>
      <c r="AH971" s="278"/>
      <c r="AI971" s="278"/>
      <c r="AJ971" s="278"/>
      <c r="AK971" s="278"/>
      <c r="AL971" s="278"/>
      <c r="AM971" s="282"/>
      <c r="AN971" s="282"/>
      <c r="AO971" s="282"/>
      <c r="AP971" s="278"/>
      <c r="AQ971" s="278"/>
      <c r="AR971" s="278"/>
      <c r="AS971" s="246"/>
    </row>
    <row r="972" spans="1:45" s="223" customFormat="1" x14ac:dyDescent="0.15">
      <c r="A972" s="302"/>
      <c r="B972" s="303"/>
      <c r="C972" s="303"/>
      <c r="D972" s="284" t="s">
        <v>23</v>
      </c>
      <c r="E972" s="286" t="s">
        <v>553</v>
      </c>
      <c r="F972" s="467"/>
      <c r="G972" s="431"/>
      <c r="H972" s="455"/>
      <c r="I972" s="316"/>
      <c r="J972" s="315"/>
      <c r="K972" s="316"/>
      <c r="L972" s="316"/>
      <c r="M972" s="316"/>
      <c r="N972" s="316"/>
      <c r="O972" s="289"/>
      <c r="P972" s="316"/>
      <c r="Q972" s="290"/>
      <c r="R972" s="290"/>
      <c r="S972" s="290"/>
      <c r="T972" s="290"/>
      <c r="U972" s="290"/>
      <c r="V972" s="291"/>
      <c r="W972" s="292"/>
      <c r="X972" s="293"/>
      <c r="Y972" s="305"/>
      <c r="Z972" s="305"/>
      <c r="AA972" s="282"/>
      <c r="AB972" s="282"/>
      <c r="AC972" s="282"/>
      <c r="AD972" s="282"/>
      <c r="AE972" s="282"/>
      <c r="AF972" s="282"/>
      <c r="AG972" s="282"/>
      <c r="AH972" s="278"/>
      <c r="AI972" s="278"/>
      <c r="AJ972" s="278"/>
      <c r="AK972" s="278"/>
      <c r="AL972" s="278"/>
      <c r="AM972" s="282"/>
      <c r="AN972" s="282"/>
      <c r="AO972" s="282"/>
      <c r="AP972" s="278"/>
      <c r="AQ972" s="278"/>
      <c r="AR972" s="278"/>
      <c r="AS972" s="246"/>
    </row>
    <row r="973" spans="1:45" s="223" customFormat="1" ht="14" thickBot="1" x14ac:dyDescent="0.2">
      <c r="A973" s="318"/>
      <c r="B973" s="319"/>
      <c r="C973" s="319"/>
      <c r="D973" s="320" t="s">
        <v>23</v>
      </c>
      <c r="E973" s="321" t="s">
        <v>553</v>
      </c>
      <c r="F973" s="468"/>
      <c r="G973" s="432"/>
      <c r="H973" s="456"/>
      <c r="I973" s="323"/>
      <c r="J973" s="323"/>
      <c r="K973" s="323"/>
      <c r="L973" s="323"/>
      <c r="M973" s="323"/>
      <c r="N973" s="323"/>
      <c r="O973" s="322"/>
      <c r="P973" s="323"/>
      <c r="Q973" s="324"/>
      <c r="R973" s="324"/>
      <c r="S973" s="324"/>
      <c r="T973" s="324"/>
      <c r="U973" s="324"/>
      <c r="V973" s="325"/>
      <c r="W973" s="326"/>
      <c r="X973" s="327"/>
      <c r="Y973" s="305"/>
      <c r="Z973" s="305"/>
      <c r="AA973" s="282"/>
      <c r="AB973" s="282"/>
      <c r="AC973" s="282"/>
      <c r="AD973" s="282"/>
      <c r="AE973" s="282"/>
      <c r="AF973" s="282"/>
      <c r="AG973" s="282"/>
      <c r="AH973" s="278"/>
      <c r="AI973" s="278"/>
      <c r="AJ973" s="278"/>
      <c r="AK973" s="278"/>
      <c r="AL973" s="278"/>
      <c r="AM973" s="282"/>
      <c r="AN973" s="282"/>
      <c r="AO973" s="282"/>
      <c r="AP973" s="278"/>
      <c r="AQ973" s="278"/>
      <c r="AR973" s="278"/>
      <c r="AS973" s="246"/>
    </row>
    <row r="974" spans="1:45" s="343" customFormat="1" ht="92" thickBot="1" x14ac:dyDescent="0.2">
      <c r="A974" s="283" t="s">
        <v>702</v>
      </c>
      <c r="B974" s="283" t="s">
        <v>324</v>
      </c>
      <c r="C974" s="283" t="s">
        <v>330</v>
      </c>
      <c r="D974" s="284" t="s">
        <v>24</v>
      </c>
      <c r="E974" s="285" t="s">
        <v>25</v>
      </c>
      <c r="F974" s="467" t="s">
        <v>739</v>
      </c>
      <c r="G974" s="429" t="s">
        <v>991</v>
      </c>
      <c r="H974" s="452" t="s">
        <v>1002</v>
      </c>
      <c r="I974" s="286"/>
      <c r="J974" s="287"/>
      <c r="K974" s="286"/>
      <c r="L974" s="288"/>
      <c r="M974" s="288"/>
      <c r="N974" s="288"/>
      <c r="O974" s="289"/>
      <c r="P974" s="286"/>
      <c r="Q974" s="290"/>
      <c r="R974" s="290"/>
      <c r="S974" s="290"/>
      <c r="T974" s="290"/>
      <c r="U974" s="290"/>
      <c r="V974" s="291"/>
      <c r="W974" s="292"/>
      <c r="X974" s="293"/>
      <c r="Y974" s="305"/>
      <c r="Z974" s="305"/>
      <c r="AA974" s="282"/>
      <c r="AB974" s="282"/>
      <c r="AC974" s="282"/>
      <c r="AD974" s="282"/>
      <c r="AE974" s="282"/>
      <c r="AF974" s="282"/>
      <c r="AG974" s="282"/>
      <c r="AH974" s="278"/>
      <c r="AI974" s="278"/>
      <c r="AJ974" s="278"/>
      <c r="AK974" s="278"/>
      <c r="AL974" s="278"/>
      <c r="AM974" s="282"/>
      <c r="AN974" s="282"/>
      <c r="AO974" s="282"/>
      <c r="AP974" s="278"/>
      <c r="AQ974" s="278"/>
      <c r="AR974" s="278"/>
      <c r="AS974" s="342"/>
    </row>
    <row r="975" spans="1:45" s="341" customFormat="1" ht="39" x14ac:dyDescent="0.15">
      <c r="A975" s="302"/>
      <c r="B975" s="303"/>
      <c r="C975" s="303"/>
      <c r="D975" s="284" t="s">
        <v>24</v>
      </c>
      <c r="E975" s="285" t="s">
        <v>16</v>
      </c>
      <c r="F975" s="467" t="s">
        <v>739</v>
      </c>
      <c r="G975" s="429" t="s">
        <v>847</v>
      </c>
      <c r="H975" s="452" t="s">
        <v>922</v>
      </c>
      <c r="I975" s="286"/>
      <c r="J975" s="304"/>
      <c r="K975" s="286"/>
      <c r="L975" s="288"/>
      <c r="M975" s="288"/>
      <c r="N975" s="288"/>
      <c r="O975" s="289"/>
      <c r="P975" s="286"/>
      <c r="Q975" s="290"/>
      <c r="R975" s="290"/>
      <c r="S975" s="290"/>
      <c r="T975" s="290"/>
      <c r="U975" s="290"/>
      <c r="V975" s="291"/>
      <c r="W975" s="292"/>
      <c r="X975" s="293"/>
      <c r="Y975" s="305"/>
      <c r="Z975" s="305"/>
      <c r="AA975" s="282"/>
      <c r="AB975" s="282"/>
      <c r="AC975" s="282"/>
      <c r="AD975" s="282"/>
      <c r="AE975" s="282"/>
      <c r="AF975" s="282"/>
      <c r="AG975" s="282"/>
      <c r="AH975" s="278"/>
      <c r="AI975" s="278"/>
      <c r="AJ975" s="278"/>
      <c r="AK975" s="278"/>
      <c r="AL975" s="278"/>
      <c r="AM975" s="282"/>
      <c r="AN975" s="282"/>
      <c r="AO975" s="282"/>
      <c r="AP975" s="278"/>
      <c r="AQ975" s="278"/>
      <c r="AR975" s="278"/>
      <c r="AS975" s="340"/>
    </row>
    <row r="976" spans="1:45" s="223" customFormat="1" x14ac:dyDescent="0.15">
      <c r="A976" s="302"/>
      <c r="B976" s="303"/>
      <c r="C976" s="303"/>
      <c r="D976" s="284" t="s">
        <v>24</v>
      </c>
      <c r="E976" s="286" t="s">
        <v>553</v>
      </c>
      <c r="F976" s="467"/>
      <c r="G976" s="431"/>
      <c r="H976" s="455"/>
      <c r="I976" s="286"/>
      <c r="J976" s="304"/>
      <c r="K976" s="286"/>
      <c r="L976" s="288"/>
      <c r="M976" s="288"/>
      <c r="N976" s="288"/>
      <c r="O976" s="289"/>
      <c r="P976" s="286"/>
      <c r="Q976" s="290"/>
      <c r="R976" s="290"/>
      <c r="S976" s="290"/>
      <c r="T976" s="290"/>
      <c r="U976" s="290"/>
      <c r="V976" s="285"/>
      <c r="W976" s="292"/>
      <c r="X976" s="293"/>
      <c r="Y976" s="305"/>
      <c r="Z976" s="305"/>
      <c r="AA976" s="282"/>
      <c r="AB976" s="282"/>
      <c r="AC976" s="282"/>
      <c r="AD976" s="282"/>
      <c r="AE976" s="282"/>
      <c r="AF976" s="282"/>
      <c r="AG976" s="282"/>
      <c r="AH976" s="278"/>
      <c r="AI976" s="278"/>
      <c r="AJ976" s="278"/>
      <c r="AK976" s="278"/>
      <c r="AL976" s="278"/>
      <c r="AM976" s="282"/>
      <c r="AN976" s="282"/>
      <c r="AO976" s="282"/>
      <c r="AP976" s="278"/>
      <c r="AQ976" s="278"/>
      <c r="AR976" s="278"/>
      <c r="AS976" s="246"/>
    </row>
    <row r="977" spans="1:45" s="223" customFormat="1" x14ac:dyDescent="0.15">
      <c r="A977" s="302"/>
      <c r="B977" s="303"/>
      <c r="C977" s="303"/>
      <c r="D977" s="284" t="s">
        <v>24</v>
      </c>
      <c r="E977" s="286" t="s">
        <v>553</v>
      </c>
      <c r="F977" s="467"/>
      <c r="G977" s="431"/>
      <c r="H977" s="455"/>
      <c r="I977" s="286"/>
      <c r="J977" s="315"/>
      <c r="K977" s="286"/>
      <c r="L977" s="288"/>
      <c r="M977" s="288"/>
      <c r="N977" s="288"/>
      <c r="O977" s="289"/>
      <c r="P977" s="286"/>
      <c r="Q977" s="290"/>
      <c r="R977" s="290"/>
      <c r="S977" s="290"/>
      <c r="T977" s="290"/>
      <c r="U977" s="290"/>
      <c r="V977" s="285"/>
      <c r="W977" s="292"/>
      <c r="X977" s="293"/>
      <c r="Y977" s="305"/>
      <c r="Z977" s="305"/>
      <c r="AA977" s="282"/>
      <c r="AB977" s="282"/>
      <c r="AC977" s="282"/>
      <c r="AD977" s="282"/>
      <c r="AE977" s="282"/>
      <c r="AF977" s="282"/>
      <c r="AG977" s="282"/>
      <c r="AH977" s="278"/>
      <c r="AI977" s="278"/>
      <c r="AJ977" s="278"/>
      <c r="AK977" s="278"/>
      <c r="AL977" s="278"/>
      <c r="AM977" s="282"/>
      <c r="AN977" s="282"/>
      <c r="AO977" s="282"/>
      <c r="AP977" s="278"/>
      <c r="AQ977" s="278"/>
      <c r="AR977" s="278"/>
      <c r="AS977" s="246"/>
    </row>
    <row r="978" spans="1:45" s="223" customFormat="1" x14ac:dyDescent="0.15">
      <c r="A978" s="302"/>
      <c r="B978" s="303"/>
      <c r="C978" s="303"/>
      <c r="D978" s="284" t="s">
        <v>24</v>
      </c>
      <c r="E978" s="286" t="s">
        <v>553</v>
      </c>
      <c r="F978" s="467"/>
      <c r="G978" s="431"/>
      <c r="H978" s="455"/>
      <c r="I978" s="286"/>
      <c r="J978" s="315"/>
      <c r="K978" s="286"/>
      <c r="L978" s="288"/>
      <c r="M978" s="288"/>
      <c r="N978" s="288"/>
      <c r="O978" s="289"/>
      <c r="P978" s="286"/>
      <c r="Q978" s="290"/>
      <c r="R978" s="290"/>
      <c r="S978" s="290"/>
      <c r="T978" s="290"/>
      <c r="U978" s="290"/>
      <c r="V978" s="285"/>
      <c r="W978" s="292"/>
      <c r="X978" s="293"/>
      <c r="Y978" s="305"/>
      <c r="Z978" s="305"/>
      <c r="AA978" s="282"/>
      <c r="AB978" s="282"/>
      <c r="AC978" s="282"/>
      <c r="AD978" s="282"/>
      <c r="AE978" s="282"/>
      <c r="AF978" s="282"/>
      <c r="AG978" s="282"/>
      <c r="AH978" s="278"/>
      <c r="AI978" s="278"/>
      <c r="AJ978" s="278"/>
      <c r="AK978" s="278"/>
      <c r="AL978" s="278"/>
      <c r="AM978" s="282"/>
      <c r="AN978" s="282"/>
      <c r="AO978" s="282"/>
      <c r="AP978" s="278"/>
      <c r="AQ978" s="278"/>
      <c r="AR978" s="278"/>
      <c r="AS978" s="246"/>
    </row>
    <row r="979" spans="1:45" s="223" customFormat="1" x14ac:dyDescent="0.15">
      <c r="A979" s="283"/>
      <c r="B979" s="283"/>
      <c r="C979" s="283"/>
      <c r="D979" s="284" t="s">
        <v>23</v>
      </c>
      <c r="E979" s="285" t="s">
        <v>25</v>
      </c>
      <c r="F979" s="467"/>
      <c r="G979" s="431"/>
      <c r="H979" s="455"/>
      <c r="I979" s="316"/>
      <c r="J979" s="315"/>
      <c r="K979" s="316"/>
      <c r="L979" s="316"/>
      <c r="M979" s="316"/>
      <c r="N979" s="316"/>
      <c r="O979" s="317"/>
      <c r="P979" s="316"/>
      <c r="Q979" s="290"/>
      <c r="R979" s="290"/>
      <c r="S979" s="290"/>
      <c r="T979" s="290"/>
      <c r="U979" s="290"/>
      <c r="V979" s="291"/>
      <c r="W979" s="292"/>
      <c r="X979" s="293"/>
      <c r="Y979" s="305"/>
      <c r="Z979" s="305"/>
      <c r="AA979" s="282"/>
      <c r="AB979" s="282"/>
      <c r="AC979" s="282"/>
      <c r="AD979" s="282"/>
      <c r="AE979" s="282"/>
      <c r="AF979" s="282"/>
      <c r="AG979" s="282"/>
      <c r="AH979" s="278"/>
      <c r="AI979" s="278"/>
      <c r="AJ979" s="278"/>
      <c r="AK979" s="278"/>
      <c r="AL979" s="278"/>
      <c r="AM979" s="282"/>
      <c r="AN979" s="282"/>
      <c r="AO979" s="282"/>
      <c r="AP979" s="278"/>
      <c r="AQ979" s="278"/>
      <c r="AR979" s="278"/>
      <c r="AS979" s="246"/>
    </row>
    <row r="980" spans="1:45" s="223" customFormat="1" x14ac:dyDescent="0.15">
      <c r="A980" s="302"/>
      <c r="B980" s="303"/>
      <c r="C980" s="303"/>
      <c r="D980" s="284" t="s">
        <v>23</v>
      </c>
      <c r="E980" s="285" t="s">
        <v>16</v>
      </c>
      <c r="F980" s="467"/>
      <c r="G980" s="431"/>
      <c r="H980" s="455"/>
      <c r="I980" s="316"/>
      <c r="J980" s="315"/>
      <c r="K980" s="316"/>
      <c r="L980" s="316"/>
      <c r="M980" s="316"/>
      <c r="N980" s="316"/>
      <c r="O980" s="289"/>
      <c r="P980" s="316"/>
      <c r="Q980" s="290"/>
      <c r="R980" s="290"/>
      <c r="S980" s="290"/>
      <c r="T980" s="290"/>
      <c r="U980" s="290"/>
      <c r="V980" s="291"/>
      <c r="W980" s="292"/>
      <c r="X980" s="293"/>
      <c r="Y980" s="305"/>
      <c r="Z980" s="305"/>
      <c r="AA980" s="282"/>
      <c r="AB980" s="282"/>
      <c r="AC980" s="282"/>
      <c r="AD980" s="282"/>
      <c r="AE980" s="282"/>
      <c r="AF980" s="282"/>
      <c r="AG980" s="282"/>
      <c r="AH980" s="278"/>
      <c r="AI980" s="278"/>
      <c r="AJ980" s="278"/>
      <c r="AK980" s="278"/>
      <c r="AL980" s="278"/>
      <c r="AM980" s="282"/>
      <c r="AN980" s="282"/>
      <c r="AO980" s="282"/>
      <c r="AP980" s="278"/>
      <c r="AQ980" s="278"/>
      <c r="AR980" s="278"/>
      <c r="AS980" s="246"/>
    </row>
    <row r="981" spans="1:45" s="223" customFormat="1" x14ac:dyDescent="0.15">
      <c r="A981" s="302"/>
      <c r="B981" s="303"/>
      <c r="C981" s="303"/>
      <c r="D981" s="284" t="s">
        <v>23</v>
      </c>
      <c r="E981" s="286" t="s">
        <v>553</v>
      </c>
      <c r="F981" s="467"/>
      <c r="G981" s="431"/>
      <c r="H981" s="455"/>
      <c r="I981" s="316"/>
      <c r="J981" s="315"/>
      <c r="K981" s="316"/>
      <c r="L981" s="316"/>
      <c r="M981" s="316"/>
      <c r="N981" s="316"/>
      <c r="O981" s="289"/>
      <c r="P981" s="316"/>
      <c r="Q981" s="290"/>
      <c r="R981" s="290"/>
      <c r="S981" s="290"/>
      <c r="T981" s="290"/>
      <c r="U981" s="290"/>
      <c r="V981" s="291"/>
      <c r="W981" s="292"/>
      <c r="X981" s="293"/>
      <c r="Y981" s="305"/>
      <c r="Z981" s="305"/>
      <c r="AA981" s="282"/>
      <c r="AB981" s="282"/>
      <c r="AC981" s="282"/>
      <c r="AD981" s="282"/>
      <c r="AE981" s="282"/>
      <c r="AF981" s="282"/>
      <c r="AG981" s="282"/>
      <c r="AH981" s="278"/>
      <c r="AI981" s="278"/>
      <c r="AJ981" s="278"/>
      <c r="AK981" s="278"/>
      <c r="AL981" s="278"/>
      <c r="AM981" s="282"/>
      <c r="AN981" s="282"/>
      <c r="AO981" s="282"/>
      <c r="AP981" s="278"/>
      <c r="AQ981" s="278"/>
      <c r="AR981" s="278"/>
      <c r="AS981" s="246"/>
    </row>
    <row r="982" spans="1:45" s="223" customFormat="1" x14ac:dyDescent="0.15">
      <c r="A982" s="302"/>
      <c r="B982" s="303"/>
      <c r="C982" s="303"/>
      <c r="D982" s="284" t="s">
        <v>23</v>
      </c>
      <c r="E982" s="286" t="s">
        <v>553</v>
      </c>
      <c r="F982" s="467"/>
      <c r="G982" s="431"/>
      <c r="H982" s="455"/>
      <c r="I982" s="316"/>
      <c r="J982" s="315"/>
      <c r="K982" s="316"/>
      <c r="L982" s="316"/>
      <c r="M982" s="316"/>
      <c r="N982" s="316"/>
      <c r="O982" s="289"/>
      <c r="P982" s="316"/>
      <c r="Q982" s="290"/>
      <c r="R982" s="290"/>
      <c r="S982" s="290"/>
      <c r="T982" s="290"/>
      <c r="U982" s="290"/>
      <c r="V982" s="291"/>
      <c r="W982" s="292"/>
      <c r="X982" s="293"/>
      <c r="Y982" s="305"/>
      <c r="Z982" s="305"/>
      <c r="AA982" s="282"/>
      <c r="AB982" s="282"/>
      <c r="AC982" s="282"/>
      <c r="AD982" s="282"/>
      <c r="AE982" s="282"/>
      <c r="AF982" s="282"/>
      <c r="AG982" s="282"/>
      <c r="AH982" s="278"/>
      <c r="AI982" s="278"/>
      <c r="AJ982" s="278"/>
      <c r="AK982" s="278"/>
      <c r="AL982" s="278"/>
      <c r="AM982" s="282"/>
      <c r="AN982" s="282"/>
      <c r="AO982" s="282"/>
      <c r="AP982" s="278"/>
      <c r="AQ982" s="278"/>
      <c r="AR982" s="278"/>
      <c r="AS982" s="246"/>
    </row>
    <row r="983" spans="1:45" s="223" customFormat="1" ht="14" thickBot="1" x14ac:dyDescent="0.2">
      <c r="A983" s="318"/>
      <c r="B983" s="319"/>
      <c r="C983" s="319"/>
      <c r="D983" s="320" t="s">
        <v>23</v>
      </c>
      <c r="E983" s="321" t="s">
        <v>553</v>
      </c>
      <c r="F983" s="468"/>
      <c r="G983" s="432"/>
      <c r="H983" s="456"/>
      <c r="I983" s="323"/>
      <c r="J983" s="323"/>
      <c r="K983" s="323"/>
      <c r="L983" s="323"/>
      <c r="M983" s="323"/>
      <c r="N983" s="323"/>
      <c r="O983" s="322"/>
      <c r="P983" s="323"/>
      <c r="Q983" s="324"/>
      <c r="R983" s="324"/>
      <c r="S983" s="324"/>
      <c r="T983" s="324"/>
      <c r="U983" s="324"/>
      <c r="V983" s="325"/>
      <c r="W983" s="326"/>
      <c r="X983" s="327"/>
      <c r="Y983" s="305"/>
      <c r="Z983" s="305"/>
      <c r="AA983" s="282"/>
      <c r="AB983" s="282"/>
      <c r="AC983" s="282"/>
      <c r="AD983" s="282"/>
      <c r="AE983" s="282"/>
      <c r="AF983" s="282"/>
      <c r="AG983" s="282"/>
      <c r="AH983" s="278"/>
      <c r="AI983" s="278"/>
      <c r="AJ983" s="278"/>
      <c r="AK983" s="278"/>
      <c r="AL983" s="278"/>
      <c r="AM983" s="282"/>
      <c r="AN983" s="282"/>
      <c r="AO983" s="282"/>
      <c r="AP983" s="278"/>
      <c r="AQ983" s="278"/>
      <c r="AR983" s="278"/>
      <c r="AS983" s="246"/>
    </row>
    <row r="984" spans="1:45" s="343" customFormat="1" ht="92" thickBot="1" x14ac:dyDescent="0.2">
      <c r="A984" s="283" t="s">
        <v>702</v>
      </c>
      <c r="B984" s="283" t="s">
        <v>324</v>
      </c>
      <c r="C984" s="283" t="s">
        <v>331</v>
      </c>
      <c r="D984" s="284" t="s">
        <v>24</v>
      </c>
      <c r="E984" s="285" t="s">
        <v>25</v>
      </c>
      <c r="F984" s="467" t="s">
        <v>739</v>
      </c>
      <c r="G984" s="429" t="s">
        <v>991</v>
      </c>
      <c r="H984" s="452" t="s">
        <v>1134</v>
      </c>
      <c r="I984" s="286"/>
      <c r="J984" s="287"/>
      <c r="K984" s="286"/>
      <c r="L984" s="288"/>
      <c r="M984" s="288"/>
      <c r="N984" s="288"/>
      <c r="O984" s="289"/>
      <c r="P984" s="286"/>
      <c r="Q984" s="290"/>
      <c r="R984" s="290"/>
      <c r="S984" s="290"/>
      <c r="T984" s="290"/>
      <c r="U984" s="290"/>
      <c r="V984" s="291"/>
      <c r="W984" s="292"/>
      <c r="X984" s="293"/>
      <c r="Y984" s="305"/>
      <c r="Z984" s="305"/>
      <c r="AA984" s="282"/>
      <c r="AB984" s="282"/>
      <c r="AC984" s="282"/>
      <c r="AD984" s="282"/>
      <c r="AE984" s="282"/>
      <c r="AF984" s="282"/>
      <c r="AG984" s="282"/>
      <c r="AH984" s="278"/>
      <c r="AI984" s="278"/>
      <c r="AJ984" s="278"/>
      <c r="AK984" s="278"/>
      <c r="AL984" s="278"/>
      <c r="AM984" s="282"/>
      <c r="AN984" s="282"/>
      <c r="AO984" s="282"/>
      <c r="AP984" s="278"/>
      <c r="AQ984" s="278"/>
      <c r="AR984" s="278"/>
      <c r="AS984" s="342"/>
    </row>
    <row r="985" spans="1:45" s="341" customFormat="1" ht="39" x14ac:dyDescent="0.15">
      <c r="A985" s="302"/>
      <c r="B985" s="303"/>
      <c r="C985" s="303"/>
      <c r="D985" s="284" t="s">
        <v>24</v>
      </c>
      <c r="E985" s="285" t="s">
        <v>16</v>
      </c>
      <c r="F985" s="467" t="s">
        <v>739</v>
      </c>
      <c r="G985" s="429" t="s">
        <v>1135</v>
      </c>
      <c r="H985" s="452" t="s">
        <v>1136</v>
      </c>
      <c r="I985" s="286"/>
      <c r="J985" s="304"/>
      <c r="K985" s="286"/>
      <c r="L985" s="288"/>
      <c r="M985" s="288"/>
      <c r="N985" s="288"/>
      <c r="O985" s="289"/>
      <c r="P985" s="286"/>
      <c r="Q985" s="290"/>
      <c r="R985" s="290"/>
      <c r="S985" s="290"/>
      <c r="T985" s="290"/>
      <c r="U985" s="290"/>
      <c r="V985" s="291"/>
      <c r="W985" s="292"/>
      <c r="X985" s="293"/>
      <c r="Y985" s="305"/>
      <c r="Z985" s="305"/>
      <c r="AA985" s="282"/>
      <c r="AB985" s="282"/>
      <c r="AC985" s="282"/>
      <c r="AD985" s="282"/>
      <c r="AE985" s="282"/>
      <c r="AF985" s="282"/>
      <c r="AG985" s="282"/>
      <c r="AH985" s="278"/>
      <c r="AI985" s="278"/>
      <c r="AJ985" s="278"/>
      <c r="AK985" s="278"/>
      <c r="AL985" s="278"/>
      <c r="AM985" s="282"/>
      <c r="AN985" s="282"/>
      <c r="AO985" s="282"/>
      <c r="AP985" s="278"/>
      <c r="AQ985" s="278"/>
      <c r="AR985" s="278"/>
      <c r="AS985" s="340"/>
    </row>
    <row r="986" spans="1:45" s="223" customFormat="1" x14ac:dyDescent="0.15">
      <c r="A986" s="302"/>
      <c r="B986" s="303"/>
      <c r="C986" s="303"/>
      <c r="D986" s="284" t="s">
        <v>24</v>
      </c>
      <c r="E986" s="286" t="s">
        <v>553</v>
      </c>
      <c r="F986" s="467"/>
      <c r="G986" s="431"/>
      <c r="H986" s="455"/>
      <c r="I986" s="286"/>
      <c r="J986" s="304"/>
      <c r="K986" s="286"/>
      <c r="L986" s="288"/>
      <c r="M986" s="288"/>
      <c r="N986" s="288"/>
      <c r="O986" s="289"/>
      <c r="P986" s="286"/>
      <c r="Q986" s="290"/>
      <c r="R986" s="290"/>
      <c r="S986" s="290"/>
      <c r="T986" s="290"/>
      <c r="U986" s="290"/>
      <c r="V986" s="285"/>
      <c r="W986" s="292"/>
      <c r="X986" s="293"/>
      <c r="Y986" s="305"/>
      <c r="Z986" s="305"/>
      <c r="AA986" s="282"/>
      <c r="AB986" s="282"/>
      <c r="AC986" s="282"/>
      <c r="AD986" s="282"/>
      <c r="AE986" s="282"/>
      <c r="AF986" s="282"/>
      <c r="AG986" s="282"/>
      <c r="AH986" s="278"/>
      <c r="AI986" s="278"/>
      <c r="AJ986" s="278"/>
      <c r="AK986" s="278"/>
      <c r="AL986" s="278"/>
      <c r="AM986" s="282"/>
      <c r="AN986" s="282"/>
      <c r="AO986" s="282"/>
      <c r="AP986" s="278"/>
      <c r="AQ986" s="278"/>
      <c r="AR986" s="278"/>
      <c r="AS986" s="246"/>
    </row>
    <row r="987" spans="1:45" s="223" customFormat="1" x14ac:dyDescent="0.15">
      <c r="A987" s="302"/>
      <c r="B987" s="303"/>
      <c r="C987" s="303"/>
      <c r="D987" s="284" t="s">
        <v>24</v>
      </c>
      <c r="E987" s="286" t="s">
        <v>553</v>
      </c>
      <c r="F987" s="467"/>
      <c r="G987" s="431"/>
      <c r="H987" s="455"/>
      <c r="I987" s="286"/>
      <c r="J987" s="315"/>
      <c r="K987" s="286"/>
      <c r="L987" s="288"/>
      <c r="M987" s="288"/>
      <c r="N987" s="288"/>
      <c r="O987" s="289"/>
      <c r="P987" s="286"/>
      <c r="Q987" s="290"/>
      <c r="R987" s="290"/>
      <c r="S987" s="290"/>
      <c r="T987" s="290"/>
      <c r="U987" s="290"/>
      <c r="V987" s="285"/>
      <c r="W987" s="292"/>
      <c r="X987" s="293"/>
      <c r="Y987" s="305"/>
      <c r="Z987" s="305"/>
      <c r="AA987" s="282"/>
      <c r="AB987" s="282"/>
      <c r="AC987" s="282"/>
      <c r="AD987" s="282"/>
      <c r="AE987" s="282"/>
      <c r="AF987" s="282"/>
      <c r="AG987" s="282"/>
      <c r="AH987" s="278"/>
      <c r="AI987" s="278"/>
      <c r="AJ987" s="278"/>
      <c r="AK987" s="278"/>
      <c r="AL987" s="278"/>
      <c r="AM987" s="282"/>
      <c r="AN987" s="282"/>
      <c r="AO987" s="282"/>
      <c r="AP987" s="278"/>
      <c r="AQ987" s="278"/>
      <c r="AR987" s="278"/>
      <c r="AS987" s="246"/>
    </row>
    <row r="988" spans="1:45" s="223" customFormat="1" x14ac:dyDescent="0.15">
      <c r="A988" s="302"/>
      <c r="B988" s="303"/>
      <c r="C988" s="303"/>
      <c r="D988" s="284" t="s">
        <v>24</v>
      </c>
      <c r="E988" s="286" t="s">
        <v>553</v>
      </c>
      <c r="F988" s="467"/>
      <c r="G988" s="431"/>
      <c r="H988" s="455"/>
      <c r="I988" s="286"/>
      <c r="J988" s="315"/>
      <c r="K988" s="286"/>
      <c r="L988" s="288"/>
      <c r="M988" s="288"/>
      <c r="N988" s="288"/>
      <c r="O988" s="289"/>
      <c r="P988" s="286"/>
      <c r="Q988" s="290"/>
      <c r="R988" s="290"/>
      <c r="S988" s="290"/>
      <c r="T988" s="290"/>
      <c r="U988" s="290"/>
      <c r="V988" s="285"/>
      <c r="W988" s="292"/>
      <c r="X988" s="293"/>
      <c r="Y988" s="305"/>
      <c r="Z988" s="305"/>
      <c r="AA988" s="282"/>
      <c r="AB988" s="282"/>
      <c r="AC988" s="282"/>
      <c r="AD988" s="282"/>
      <c r="AE988" s="282"/>
      <c r="AF988" s="282"/>
      <c r="AG988" s="282"/>
      <c r="AH988" s="278"/>
      <c r="AI988" s="278"/>
      <c r="AJ988" s="278"/>
      <c r="AK988" s="278"/>
      <c r="AL988" s="278"/>
      <c r="AM988" s="282"/>
      <c r="AN988" s="282"/>
      <c r="AO988" s="282"/>
      <c r="AP988" s="278"/>
      <c r="AQ988" s="278"/>
      <c r="AR988" s="278"/>
      <c r="AS988" s="246"/>
    </row>
    <row r="989" spans="1:45" s="223" customFormat="1" x14ac:dyDescent="0.15">
      <c r="A989" s="283"/>
      <c r="B989" s="283"/>
      <c r="C989" s="283"/>
      <c r="D989" s="284" t="s">
        <v>23</v>
      </c>
      <c r="E989" s="285" t="s">
        <v>25</v>
      </c>
      <c r="F989" s="467"/>
      <c r="G989" s="431"/>
      <c r="H989" s="455"/>
      <c r="I989" s="316"/>
      <c r="J989" s="315"/>
      <c r="K989" s="316"/>
      <c r="L989" s="316"/>
      <c r="M989" s="316"/>
      <c r="N989" s="316"/>
      <c r="O989" s="317"/>
      <c r="P989" s="316"/>
      <c r="Q989" s="290"/>
      <c r="R989" s="290"/>
      <c r="S989" s="290"/>
      <c r="T989" s="290"/>
      <c r="U989" s="290"/>
      <c r="V989" s="291"/>
      <c r="W989" s="292"/>
      <c r="X989" s="293"/>
      <c r="Y989" s="305"/>
      <c r="Z989" s="305"/>
      <c r="AA989" s="282"/>
      <c r="AB989" s="282"/>
      <c r="AC989" s="282"/>
      <c r="AD989" s="282"/>
      <c r="AE989" s="282"/>
      <c r="AF989" s="282"/>
      <c r="AG989" s="282"/>
      <c r="AH989" s="278"/>
      <c r="AI989" s="278"/>
      <c r="AJ989" s="278"/>
      <c r="AK989" s="278"/>
      <c r="AL989" s="278"/>
      <c r="AM989" s="282"/>
      <c r="AN989" s="282"/>
      <c r="AO989" s="282"/>
      <c r="AP989" s="278"/>
      <c r="AQ989" s="278"/>
      <c r="AR989" s="278"/>
      <c r="AS989" s="246"/>
    </row>
    <row r="990" spans="1:45" s="223" customFormat="1" x14ac:dyDescent="0.15">
      <c r="A990" s="302"/>
      <c r="B990" s="303"/>
      <c r="C990" s="303"/>
      <c r="D990" s="284" t="s">
        <v>23</v>
      </c>
      <c r="E990" s="285" t="s">
        <v>16</v>
      </c>
      <c r="F990" s="467"/>
      <c r="G990" s="431"/>
      <c r="H990" s="455"/>
      <c r="I990" s="316"/>
      <c r="J990" s="315"/>
      <c r="K990" s="316"/>
      <c r="L990" s="316"/>
      <c r="M990" s="316"/>
      <c r="N990" s="316"/>
      <c r="O990" s="289"/>
      <c r="P990" s="316"/>
      <c r="Q990" s="290"/>
      <c r="R990" s="290"/>
      <c r="S990" s="290"/>
      <c r="T990" s="290"/>
      <c r="U990" s="290"/>
      <c r="V990" s="291"/>
      <c r="W990" s="292"/>
      <c r="X990" s="293"/>
      <c r="Y990" s="305"/>
      <c r="Z990" s="305"/>
      <c r="AA990" s="282"/>
      <c r="AB990" s="282"/>
      <c r="AC990" s="282"/>
      <c r="AD990" s="282"/>
      <c r="AE990" s="282"/>
      <c r="AF990" s="282"/>
      <c r="AG990" s="282"/>
      <c r="AH990" s="278"/>
      <c r="AI990" s="278"/>
      <c r="AJ990" s="278"/>
      <c r="AK990" s="278"/>
      <c r="AL990" s="278"/>
      <c r="AM990" s="282"/>
      <c r="AN990" s="282"/>
      <c r="AO990" s="282"/>
      <c r="AP990" s="278"/>
      <c r="AQ990" s="278"/>
      <c r="AR990" s="278"/>
      <c r="AS990" s="246"/>
    </row>
    <row r="991" spans="1:45" s="223" customFormat="1" x14ac:dyDescent="0.15">
      <c r="A991" s="302"/>
      <c r="B991" s="303"/>
      <c r="C991" s="303"/>
      <c r="D991" s="284" t="s">
        <v>23</v>
      </c>
      <c r="E991" s="286" t="s">
        <v>553</v>
      </c>
      <c r="F991" s="467"/>
      <c r="G991" s="431"/>
      <c r="H991" s="455"/>
      <c r="I991" s="316"/>
      <c r="J991" s="315"/>
      <c r="K991" s="316"/>
      <c r="L991" s="316"/>
      <c r="M991" s="316"/>
      <c r="N991" s="316"/>
      <c r="O991" s="289"/>
      <c r="P991" s="316"/>
      <c r="Q991" s="290"/>
      <c r="R991" s="290"/>
      <c r="S991" s="290"/>
      <c r="T991" s="290"/>
      <c r="U991" s="290"/>
      <c r="V991" s="291"/>
      <c r="W991" s="292"/>
      <c r="X991" s="293"/>
      <c r="Y991" s="305"/>
      <c r="Z991" s="305"/>
      <c r="AA991" s="282"/>
      <c r="AB991" s="282"/>
      <c r="AC991" s="282"/>
      <c r="AD991" s="282"/>
      <c r="AE991" s="282"/>
      <c r="AF991" s="282"/>
      <c r="AG991" s="282"/>
      <c r="AH991" s="278"/>
      <c r="AI991" s="278"/>
      <c r="AJ991" s="278"/>
      <c r="AK991" s="278"/>
      <c r="AL991" s="278"/>
      <c r="AM991" s="282"/>
      <c r="AN991" s="282"/>
      <c r="AO991" s="282"/>
      <c r="AP991" s="278"/>
      <c r="AQ991" s="278"/>
      <c r="AR991" s="278"/>
      <c r="AS991" s="246"/>
    </row>
    <row r="992" spans="1:45" s="223" customFormat="1" x14ac:dyDescent="0.15">
      <c r="A992" s="302"/>
      <c r="B992" s="303"/>
      <c r="C992" s="303"/>
      <c r="D992" s="284" t="s">
        <v>23</v>
      </c>
      <c r="E992" s="286" t="s">
        <v>553</v>
      </c>
      <c r="F992" s="467"/>
      <c r="G992" s="431"/>
      <c r="H992" s="455"/>
      <c r="I992" s="316"/>
      <c r="J992" s="315"/>
      <c r="K992" s="316"/>
      <c r="L992" s="316"/>
      <c r="M992" s="316"/>
      <c r="N992" s="316"/>
      <c r="O992" s="289"/>
      <c r="P992" s="316"/>
      <c r="Q992" s="290"/>
      <c r="R992" s="290"/>
      <c r="S992" s="290"/>
      <c r="T992" s="290"/>
      <c r="U992" s="290"/>
      <c r="V992" s="291"/>
      <c r="W992" s="292"/>
      <c r="X992" s="293"/>
      <c r="Y992" s="305"/>
      <c r="Z992" s="305"/>
      <c r="AA992" s="282"/>
      <c r="AB992" s="282"/>
      <c r="AC992" s="282"/>
      <c r="AD992" s="282"/>
      <c r="AE992" s="282"/>
      <c r="AF992" s="282"/>
      <c r="AG992" s="282"/>
      <c r="AH992" s="278"/>
      <c r="AI992" s="278"/>
      <c r="AJ992" s="278"/>
      <c r="AK992" s="278"/>
      <c r="AL992" s="278"/>
      <c r="AM992" s="282"/>
      <c r="AN992" s="282"/>
      <c r="AO992" s="282"/>
      <c r="AP992" s="278"/>
      <c r="AQ992" s="278"/>
      <c r="AR992" s="278"/>
      <c r="AS992" s="246"/>
    </row>
    <row r="993" spans="1:45" s="223" customFormat="1" ht="14" thickBot="1" x14ac:dyDescent="0.2">
      <c r="A993" s="318"/>
      <c r="B993" s="319"/>
      <c r="C993" s="319"/>
      <c r="D993" s="320" t="s">
        <v>23</v>
      </c>
      <c r="E993" s="321" t="s">
        <v>553</v>
      </c>
      <c r="F993" s="468"/>
      <c r="G993" s="432"/>
      <c r="H993" s="456"/>
      <c r="I993" s="323"/>
      <c r="J993" s="323"/>
      <c r="K993" s="323"/>
      <c r="L993" s="323"/>
      <c r="M993" s="323"/>
      <c r="N993" s="323"/>
      <c r="O993" s="322"/>
      <c r="P993" s="323"/>
      <c r="Q993" s="324"/>
      <c r="R993" s="324"/>
      <c r="S993" s="324"/>
      <c r="T993" s="324"/>
      <c r="U993" s="324"/>
      <c r="V993" s="325"/>
      <c r="W993" s="326"/>
      <c r="X993" s="327"/>
      <c r="Y993" s="305"/>
      <c r="Z993" s="305"/>
      <c r="AA993" s="282"/>
      <c r="AB993" s="282"/>
      <c r="AC993" s="282"/>
      <c r="AD993" s="282"/>
      <c r="AE993" s="282"/>
      <c r="AF993" s="282"/>
      <c r="AG993" s="282"/>
      <c r="AH993" s="278"/>
      <c r="AI993" s="278"/>
      <c r="AJ993" s="278"/>
      <c r="AK993" s="278"/>
      <c r="AL993" s="278"/>
      <c r="AM993" s="282"/>
      <c r="AN993" s="282"/>
      <c r="AO993" s="282"/>
      <c r="AP993" s="278"/>
      <c r="AQ993" s="278"/>
      <c r="AR993" s="278"/>
      <c r="AS993" s="246"/>
    </row>
    <row r="994" spans="1:45" s="343" customFormat="1" ht="92" thickBot="1" x14ac:dyDescent="0.2">
      <c r="A994" s="283" t="s">
        <v>702</v>
      </c>
      <c r="B994" s="283" t="s">
        <v>324</v>
      </c>
      <c r="C994" s="283" t="s">
        <v>332</v>
      </c>
      <c r="D994" s="284" t="s">
        <v>24</v>
      </c>
      <c r="E994" s="285" t="s">
        <v>25</v>
      </c>
      <c r="F994" s="467" t="s">
        <v>739</v>
      </c>
      <c r="G994" s="429" t="s">
        <v>991</v>
      </c>
      <c r="H994" s="452" t="s">
        <v>1005</v>
      </c>
      <c r="I994" s="286"/>
      <c r="J994" s="287"/>
      <c r="K994" s="286"/>
      <c r="L994" s="288"/>
      <c r="M994" s="288"/>
      <c r="N994" s="288"/>
      <c r="O994" s="289"/>
      <c r="P994" s="286"/>
      <c r="Q994" s="290"/>
      <c r="R994" s="290"/>
      <c r="S994" s="290"/>
      <c r="T994" s="290"/>
      <c r="U994" s="290"/>
      <c r="V994" s="291"/>
      <c r="W994" s="292"/>
      <c r="X994" s="293"/>
      <c r="Y994" s="305"/>
      <c r="Z994" s="305"/>
      <c r="AA994" s="282"/>
      <c r="AB994" s="282"/>
      <c r="AC994" s="282"/>
      <c r="AD994" s="282"/>
      <c r="AE994" s="282"/>
      <c r="AF994" s="282"/>
      <c r="AG994" s="282"/>
      <c r="AH994" s="278"/>
      <c r="AI994" s="278"/>
      <c r="AJ994" s="278"/>
      <c r="AK994" s="278"/>
      <c r="AL994" s="278"/>
      <c r="AM994" s="282"/>
      <c r="AN994" s="282"/>
      <c r="AO994" s="282"/>
      <c r="AP994" s="278"/>
      <c r="AQ994" s="278"/>
      <c r="AR994" s="278"/>
      <c r="AS994" s="342"/>
    </row>
    <row r="995" spans="1:45" s="341" customFormat="1" ht="39" x14ac:dyDescent="0.15">
      <c r="A995" s="302"/>
      <c r="B995" s="303"/>
      <c r="C995" s="303"/>
      <c r="D995" s="284" t="s">
        <v>24</v>
      </c>
      <c r="E995" s="285" t="s">
        <v>16</v>
      </c>
      <c r="F995" s="467" t="s">
        <v>739</v>
      </c>
      <c r="G995" s="429" t="s">
        <v>847</v>
      </c>
      <c r="H995" s="452" t="s">
        <v>924</v>
      </c>
      <c r="I995" s="286"/>
      <c r="J995" s="304"/>
      <c r="K995" s="286"/>
      <c r="L995" s="288"/>
      <c r="M995" s="288"/>
      <c r="N995" s="288"/>
      <c r="O995" s="289"/>
      <c r="P995" s="286"/>
      <c r="Q995" s="290"/>
      <c r="R995" s="290"/>
      <c r="S995" s="290"/>
      <c r="T995" s="290"/>
      <c r="U995" s="290"/>
      <c r="V995" s="291"/>
      <c r="W995" s="292"/>
      <c r="X995" s="293"/>
      <c r="Y995" s="305"/>
      <c r="Z995" s="305"/>
      <c r="AA995" s="282"/>
      <c r="AB995" s="282"/>
      <c r="AC995" s="282"/>
      <c r="AD995" s="282"/>
      <c r="AE995" s="282"/>
      <c r="AF995" s="282"/>
      <c r="AG995" s="282"/>
      <c r="AH995" s="278"/>
      <c r="AI995" s="278"/>
      <c r="AJ995" s="278"/>
      <c r="AK995" s="278"/>
      <c r="AL995" s="278"/>
      <c r="AM995" s="282"/>
      <c r="AN995" s="282"/>
      <c r="AO995" s="282"/>
      <c r="AP995" s="278"/>
      <c r="AQ995" s="278"/>
      <c r="AR995" s="278"/>
      <c r="AS995" s="340"/>
    </row>
    <row r="996" spans="1:45" s="223" customFormat="1" ht="52" x14ac:dyDescent="0.15">
      <c r="A996" s="302"/>
      <c r="B996" s="303"/>
      <c r="C996" s="303"/>
      <c r="D996" s="284" t="s">
        <v>24</v>
      </c>
      <c r="E996" s="286" t="s">
        <v>25</v>
      </c>
      <c r="F996" s="467" t="s">
        <v>739</v>
      </c>
      <c r="G996" s="429" t="s">
        <v>991</v>
      </c>
      <c r="H996" s="453" t="s">
        <v>1006</v>
      </c>
      <c r="I996" s="286"/>
      <c r="J996" s="304"/>
      <c r="K996" s="286"/>
      <c r="L996" s="288"/>
      <c r="M996" s="288"/>
      <c r="N996" s="288"/>
      <c r="O996" s="289"/>
      <c r="P996" s="286"/>
      <c r="Q996" s="290"/>
      <c r="R996" s="290"/>
      <c r="S996" s="290"/>
      <c r="T996" s="290"/>
      <c r="U996" s="290"/>
      <c r="V996" s="285"/>
      <c r="W996" s="292"/>
      <c r="X996" s="293"/>
      <c r="Y996" s="305"/>
      <c r="Z996" s="305"/>
      <c r="AA996" s="282"/>
      <c r="AB996" s="282"/>
      <c r="AC996" s="282"/>
      <c r="AD996" s="282"/>
      <c r="AE996" s="282"/>
      <c r="AF996" s="282"/>
      <c r="AG996" s="282"/>
      <c r="AH996" s="278"/>
      <c r="AI996" s="278"/>
      <c r="AJ996" s="278"/>
      <c r="AK996" s="278"/>
      <c r="AL996" s="278"/>
      <c r="AM996" s="282"/>
      <c r="AN996" s="282"/>
      <c r="AO996" s="282"/>
      <c r="AP996" s="278"/>
      <c r="AQ996" s="278"/>
      <c r="AR996" s="278"/>
      <c r="AS996" s="246"/>
    </row>
    <row r="997" spans="1:45" s="223" customFormat="1" ht="39" x14ac:dyDescent="0.15">
      <c r="A997" s="302"/>
      <c r="B997" s="303"/>
      <c r="C997" s="303"/>
      <c r="D997" s="284" t="s">
        <v>24</v>
      </c>
      <c r="E997" s="286" t="s">
        <v>16</v>
      </c>
      <c r="F997" s="467" t="s">
        <v>739</v>
      </c>
      <c r="G997" s="429" t="s">
        <v>847</v>
      </c>
      <c r="H997" s="453" t="s">
        <v>925</v>
      </c>
      <c r="I997" s="286"/>
      <c r="J997" s="315"/>
      <c r="K997" s="286"/>
      <c r="L997" s="288"/>
      <c r="M997" s="288"/>
      <c r="N997" s="288"/>
      <c r="O997" s="289"/>
      <c r="P997" s="286"/>
      <c r="Q997" s="290"/>
      <c r="R997" s="290"/>
      <c r="S997" s="290"/>
      <c r="T997" s="290"/>
      <c r="U997" s="290"/>
      <c r="V997" s="285"/>
      <c r="W997" s="292"/>
      <c r="X997" s="293"/>
      <c r="Y997" s="305"/>
      <c r="Z997" s="305"/>
      <c r="AA997" s="282"/>
      <c r="AB997" s="282"/>
      <c r="AC997" s="282"/>
      <c r="AD997" s="282"/>
      <c r="AE997" s="282"/>
      <c r="AF997" s="282"/>
      <c r="AG997" s="282"/>
      <c r="AH997" s="278"/>
      <c r="AI997" s="278"/>
      <c r="AJ997" s="278"/>
      <c r="AK997" s="278"/>
      <c r="AL997" s="278"/>
      <c r="AM997" s="282"/>
      <c r="AN997" s="282"/>
      <c r="AO997" s="282"/>
      <c r="AP997" s="278"/>
      <c r="AQ997" s="278"/>
      <c r="AR997" s="278"/>
      <c r="AS997" s="246"/>
    </row>
    <row r="998" spans="1:45" s="223" customFormat="1" x14ac:dyDescent="0.15">
      <c r="A998" s="302"/>
      <c r="B998" s="303"/>
      <c r="C998" s="303"/>
      <c r="D998" s="284" t="s">
        <v>24</v>
      </c>
      <c r="E998" s="286" t="s">
        <v>553</v>
      </c>
      <c r="F998" s="467"/>
      <c r="G998" s="431"/>
      <c r="H998" s="455"/>
      <c r="I998" s="286"/>
      <c r="J998" s="315"/>
      <c r="K998" s="286"/>
      <c r="L998" s="288"/>
      <c r="M998" s="288"/>
      <c r="N998" s="288"/>
      <c r="O998" s="289"/>
      <c r="P998" s="286"/>
      <c r="Q998" s="290"/>
      <c r="R998" s="290"/>
      <c r="S998" s="290"/>
      <c r="T998" s="290"/>
      <c r="U998" s="290"/>
      <c r="V998" s="285"/>
      <c r="W998" s="292"/>
      <c r="X998" s="293"/>
      <c r="Y998" s="305"/>
      <c r="Z998" s="305"/>
      <c r="AA998" s="282"/>
      <c r="AB998" s="282"/>
      <c r="AC998" s="282"/>
      <c r="AD998" s="282"/>
      <c r="AE998" s="282"/>
      <c r="AF998" s="282"/>
      <c r="AG998" s="282"/>
      <c r="AH998" s="278"/>
      <c r="AI998" s="278"/>
      <c r="AJ998" s="278"/>
      <c r="AK998" s="278"/>
      <c r="AL998" s="278"/>
      <c r="AM998" s="282"/>
      <c r="AN998" s="282"/>
      <c r="AO998" s="282"/>
      <c r="AP998" s="278"/>
      <c r="AQ998" s="278"/>
      <c r="AR998" s="278"/>
      <c r="AS998" s="246"/>
    </row>
    <row r="999" spans="1:45" s="223" customFormat="1" x14ac:dyDescent="0.15">
      <c r="A999" s="283"/>
      <c r="B999" s="283"/>
      <c r="C999" s="283"/>
      <c r="D999" s="284" t="s">
        <v>23</v>
      </c>
      <c r="E999" s="285" t="s">
        <v>25</v>
      </c>
      <c r="F999" s="467"/>
      <c r="G999" s="431"/>
      <c r="H999" s="455"/>
      <c r="I999" s="316"/>
      <c r="J999" s="315"/>
      <c r="K999" s="316"/>
      <c r="L999" s="316"/>
      <c r="M999" s="316"/>
      <c r="N999" s="316"/>
      <c r="O999" s="317"/>
      <c r="P999" s="316"/>
      <c r="Q999" s="290"/>
      <c r="R999" s="290"/>
      <c r="S999" s="290"/>
      <c r="T999" s="290"/>
      <c r="U999" s="290"/>
      <c r="V999" s="291"/>
      <c r="W999" s="292"/>
      <c r="X999" s="293"/>
      <c r="Y999" s="305"/>
      <c r="Z999" s="305"/>
      <c r="AA999" s="282"/>
      <c r="AB999" s="282"/>
      <c r="AC999" s="282"/>
      <c r="AD999" s="282"/>
      <c r="AE999" s="282"/>
      <c r="AF999" s="282"/>
      <c r="AG999" s="282"/>
      <c r="AH999" s="278"/>
      <c r="AI999" s="278"/>
      <c r="AJ999" s="278"/>
      <c r="AK999" s="278"/>
      <c r="AL999" s="278"/>
      <c r="AM999" s="282"/>
      <c r="AN999" s="282"/>
      <c r="AO999" s="282"/>
      <c r="AP999" s="278"/>
      <c r="AQ999" s="278"/>
      <c r="AR999" s="278"/>
      <c r="AS999" s="246"/>
    </row>
    <row r="1000" spans="1:45" s="223" customFormat="1" x14ac:dyDescent="0.15">
      <c r="A1000" s="302"/>
      <c r="B1000" s="303"/>
      <c r="C1000" s="303"/>
      <c r="D1000" s="284" t="s">
        <v>23</v>
      </c>
      <c r="E1000" s="285" t="s">
        <v>16</v>
      </c>
      <c r="F1000" s="467"/>
      <c r="G1000" s="431"/>
      <c r="H1000" s="455"/>
      <c r="I1000" s="316"/>
      <c r="J1000" s="315"/>
      <c r="K1000" s="316"/>
      <c r="L1000" s="316"/>
      <c r="M1000" s="316"/>
      <c r="N1000" s="316"/>
      <c r="O1000" s="289"/>
      <c r="P1000" s="316"/>
      <c r="Q1000" s="290"/>
      <c r="R1000" s="290"/>
      <c r="S1000" s="290"/>
      <c r="T1000" s="290"/>
      <c r="U1000" s="290"/>
      <c r="V1000" s="291"/>
      <c r="W1000" s="292"/>
      <c r="X1000" s="293"/>
      <c r="Y1000" s="305"/>
      <c r="Z1000" s="305"/>
      <c r="AA1000" s="282"/>
      <c r="AB1000" s="282"/>
      <c r="AC1000" s="282"/>
      <c r="AD1000" s="282"/>
      <c r="AE1000" s="282"/>
      <c r="AF1000" s="282"/>
      <c r="AG1000" s="282"/>
      <c r="AH1000" s="278"/>
      <c r="AI1000" s="278"/>
      <c r="AJ1000" s="278"/>
      <c r="AK1000" s="278"/>
      <c r="AL1000" s="278"/>
      <c r="AM1000" s="282"/>
      <c r="AN1000" s="282"/>
      <c r="AO1000" s="282"/>
      <c r="AP1000" s="278"/>
      <c r="AQ1000" s="278"/>
      <c r="AR1000" s="278"/>
      <c r="AS1000" s="246"/>
    </row>
    <row r="1001" spans="1:45" s="223" customFormat="1" x14ac:dyDescent="0.15">
      <c r="A1001" s="302"/>
      <c r="B1001" s="303"/>
      <c r="C1001" s="303"/>
      <c r="D1001" s="284" t="s">
        <v>23</v>
      </c>
      <c r="E1001" s="286" t="s">
        <v>553</v>
      </c>
      <c r="F1001" s="467"/>
      <c r="G1001" s="431"/>
      <c r="H1001" s="455"/>
      <c r="I1001" s="316"/>
      <c r="J1001" s="315"/>
      <c r="K1001" s="316"/>
      <c r="L1001" s="316"/>
      <c r="M1001" s="316"/>
      <c r="N1001" s="316"/>
      <c r="O1001" s="289"/>
      <c r="P1001" s="316"/>
      <c r="Q1001" s="290"/>
      <c r="R1001" s="290"/>
      <c r="S1001" s="290"/>
      <c r="T1001" s="290"/>
      <c r="U1001" s="290"/>
      <c r="V1001" s="291"/>
      <c r="W1001" s="292"/>
      <c r="X1001" s="293"/>
      <c r="Y1001" s="305"/>
      <c r="Z1001" s="305"/>
      <c r="AA1001" s="282"/>
      <c r="AB1001" s="282"/>
      <c r="AC1001" s="282"/>
      <c r="AD1001" s="282"/>
      <c r="AE1001" s="282"/>
      <c r="AF1001" s="282"/>
      <c r="AG1001" s="282"/>
      <c r="AH1001" s="278"/>
      <c r="AI1001" s="278"/>
      <c r="AJ1001" s="278"/>
      <c r="AK1001" s="278"/>
      <c r="AL1001" s="278"/>
      <c r="AM1001" s="282"/>
      <c r="AN1001" s="282"/>
      <c r="AO1001" s="282"/>
      <c r="AP1001" s="278"/>
      <c r="AQ1001" s="278"/>
      <c r="AR1001" s="278"/>
      <c r="AS1001" s="246"/>
    </row>
    <row r="1002" spans="1:45" s="223" customFormat="1" x14ac:dyDescent="0.15">
      <c r="A1002" s="302"/>
      <c r="B1002" s="303"/>
      <c r="C1002" s="303"/>
      <c r="D1002" s="284" t="s">
        <v>23</v>
      </c>
      <c r="E1002" s="286" t="s">
        <v>553</v>
      </c>
      <c r="F1002" s="467"/>
      <c r="G1002" s="431"/>
      <c r="H1002" s="455"/>
      <c r="I1002" s="316"/>
      <c r="J1002" s="315"/>
      <c r="K1002" s="316"/>
      <c r="L1002" s="316"/>
      <c r="M1002" s="316"/>
      <c r="N1002" s="316"/>
      <c r="O1002" s="289"/>
      <c r="P1002" s="316"/>
      <c r="Q1002" s="290"/>
      <c r="R1002" s="290"/>
      <c r="S1002" s="290"/>
      <c r="T1002" s="290"/>
      <c r="U1002" s="290"/>
      <c r="V1002" s="291"/>
      <c r="W1002" s="292"/>
      <c r="X1002" s="293"/>
      <c r="Y1002" s="305"/>
      <c r="Z1002" s="305"/>
      <c r="AA1002" s="282"/>
      <c r="AB1002" s="282"/>
      <c r="AC1002" s="282"/>
      <c r="AD1002" s="282"/>
      <c r="AE1002" s="282"/>
      <c r="AF1002" s="282"/>
      <c r="AG1002" s="282"/>
      <c r="AH1002" s="278"/>
      <c r="AI1002" s="278"/>
      <c r="AJ1002" s="278"/>
      <c r="AK1002" s="278"/>
      <c r="AL1002" s="278"/>
      <c r="AM1002" s="282"/>
      <c r="AN1002" s="282"/>
      <c r="AO1002" s="282"/>
      <c r="AP1002" s="278"/>
      <c r="AQ1002" s="278"/>
      <c r="AR1002" s="278"/>
      <c r="AS1002" s="246"/>
    </row>
    <row r="1003" spans="1:45" s="223" customFormat="1" ht="14" thickBot="1" x14ac:dyDescent="0.2">
      <c r="A1003" s="318"/>
      <c r="B1003" s="319"/>
      <c r="C1003" s="319"/>
      <c r="D1003" s="320" t="s">
        <v>23</v>
      </c>
      <c r="E1003" s="321" t="s">
        <v>553</v>
      </c>
      <c r="F1003" s="468"/>
      <c r="G1003" s="432"/>
      <c r="H1003" s="456"/>
      <c r="I1003" s="323"/>
      <c r="J1003" s="323"/>
      <c r="K1003" s="323"/>
      <c r="L1003" s="323"/>
      <c r="M1003" s="323"/>
      <c r="N1003" s="323"/>
      <c r="O1003" s="322"/>
      <c r="P1003" s="323"/>
      <c r="Q1003" s="324"/>
      <c r="R1003" s="324"/>
      <c r="S1003" s="324"/>
      <c r="T1003" s="324"/>
      <c r="U1003" s="324"/>
      <c r="V1003" s="325"/>
      <c r="W1003" s="326"/>
      <c r="X1003" s="327"/>
      <c r="Y1003" s="305"/>
      <c r="Z1003" s="305"/>
      <c r="AA1003" s="282"/>
      <c r="AB1003" s="282"/>
      <c r="AC1003" s="282"/>
      <c r="AD1003" s="282"/>
      <c r="AE1003" s="282"/>
      <c r="AF1003" s="282"/>
      <c r="AG1003" s="282"/>
      <c r="AH1003" s="278"/>
      <c r="AI1003" s="278"/>
      <c r="AJ1003" s="278"/>
      <c r="AK1003" s="278"/>
      <c r="AL1003" s="278"/>
      <c r="AM1003" s="282"/>
      <c r="AN1003" s="282"/>
      <c r="AO1003" s="282"/>
      <c r="AP1003" s="278"/>
      <c r="AQ1003" s="278"/>
      <c r="AR1003" s="278"/>
      <c r="AS1003" s="246"/>
    </row>
    <row r="1004" spans="1:45" s="343" customFormat="1" ht="92" thickBot="1" x14ac:dyDescent="0.2">
      <c r="A1004" s="283" t="s">
        <v>702</v>
      </c>
      <c r="B1004" s="283" t="s">
        <v>324</v>
      </c>
      <c r="C1004" s="283" t="s">
        <v>333</v>
      </c>
      <c r="D1004" s="284" t="s">
        <v>24</v>
      </c>
      <c r="E1004" s="285" t="s">
        <v>25</v>
      </c>
      <c r="F1004" s="467" t="s">
        <v>739</v>
      </c>
      <c r="G1004" s="429" t="s">
        <v>991</v>
      </c>
      <c r="H1004" s="452" t="s">
        <v>1007</v>
      </c>
      <c r="I1004" s="286"/>
      <c r="J1004" s="287"/>
      <c r="K1004" s="286"/>
      <c r="L1004" s="288"/>
      <c r="M1004" s="288"/>
      <c r="N1004" s="288"/>
      <c r="O1004" s="289"/>
      <c r="P1004" s="286"/>
      <c r="Q1004" s="290"/>
      <c r="R1004" s="290"/>
      <c r="S1004" s="290"/>
      <c r="T1004" s="290"/>
      <c r="U1004" s="290"/>
      <c r="V1004" s="291"/>
      <c r="W1004" s="292"/>
      <c r="X1004" s="293"/>
      <c r="Y1004" s="305"/>
      <c r="Z1004" s="305"/>
      <c r="AA1004" s="282"/>
      <c r="AB1004" s="282"/>
      <c r="AC1004" s="282"/>
      <c r="AD1004" s="282"/>
      <c r="AE1004" s="282"/>
      <c r="AF1004" s="282"/>
      <c r="AG1004" s="282"/>
      <c r="AH1004" s="278"/>
      <c r="AI1004" s="278"/>
      <c r="AJ1004" s="278"/>
      <c r="AK1004" s="278"/>
      <c r="AL1004" s="278"/>
      <c r="AM1004" s="282"/>
      <c r="AN1004" s="282"/>
      <c r="AO1004" s="282"/>
      <c r="AP1004" s="278"/>
      <c r="AQ1004" s="278"/>
      <c r="AR1004" s="278"/>
      <c r="AS1004" s="342"/>
    </row>
    <row r="1005" spans="1:45" s="341" customFormat="1" ht="39" x14ac:dyDescent="0.15">
      <c r="A1005" s="302"/>
      <c r="B1005" s="303"/>
      <c r="C1005" s="303"/>
      <c r="D1005" s="284" t="s">
        <v>24</v>
      </c>
      <c r="E1005" s="285" t="s">
        <v>16</v>
      </c>
      <c r="F1005" s="467" t="s">
        <v>739</v>
      </c>
      <c r="G1005" s="429" t="s">
        <v>847</v>
      </c>
      <c r="H1005" s="452" t="s">
        <v>926</v>
      </c>
      <c r="I1005" s="286"/>
      <c r="J1005" s="304"/>
      <c r="K1005" s="286"/>
      <c r="L1005" s="288"/>
      <c r="M1005" s="288"/>
      <c r="N1005" s="288"/>
      <c r="O1005" s="289"/>
      <c r="P1005" s="286"/>
      <c r="Q1005" s="290"/>
      <c r="R1005" s="290"/>
      <c r="S1005" s="290"/>
      <c r="T1005" s="290"/>
      <c r="U1005" s="290"/>
      <c r="V1005" s="291"/>
      <c r="W1005" s="292"/>
      <c r="X1005" s="293"/>
      <c r="Y1005" s="305"/>
      <c r="Z1005" s="305"/>
      <c r="AA1005" s="282"/>
      <c r="AB1005" s="282"/>
      <c r="AC1005" s="282"/>
      <c r="AD1005" s="282"/>
      <c r="AE1005" s="282"/>
      <c r="AF1005" s="282"/>
      <c r="AG1005" s="282"/>
      <c r="AH1005" s="278"/>
      <c r="AI1005" s="278"/>
      <c r="AJ1005" s="278"/>
      <c r="AK1005" s="278"/>
      <c r="AL1005" s="278"/>
      <c r="AM1005" s="282"/>
      <c r="AN1005" s="282"/>
      <c r="AO1005" s="282"/>
      <c r="AP1005" s="278"/>
      <c r="AQ1005" s="278"/>
      <c r="AR1005" s="278"/>
      <c r="AS1005" s="340"/>
    </row>
    <row r="1006" spans="1:45" s="223" customFormat="1" ht="52" x14ac:dyDescent="0.15">
      <c r="A1006" s="302"/>
      <c r="B1006" s="303"/>
      <c r="C1006" s="303"/>
      <c r="D1006" s="284" t="s">
        <v>24</v>
      </c>
      <c r="E1006" s="286" t="s">
        <v>25</v>
      </c>
      <c r="F1006" s="467" t="s">
        <v>739</v>
      </c>
      <c r="G1006" s="429" t="s">
        <v>991</v>
      </c>
      <c r="H1006" s="453" t="s">
        <v>1008</v>
      </c>
      <c r="I1006" s="286"/>
      <c r="J1006" s="304"/>
      <c r="K1006" s="286"/>
      <c r="L1006" s="288"/>
      <c r="M1006" s="288"/>
      <c r="N1006" s="288"/>
      <c r="O1006" s="289"/>
      <c r="P1006" s="286"/>
      <c r="Q1006" s="290"/>
      <c r="R1006" s="290"/>
      <c r="S1006" s="290"/>
      <c r="T1006" s="290"/>
      <c r="U1006" s="290"/>
      <c r="V1006" s="285"/>
      <c r="W1006" s="292"/>
      <c r="X1006" s="293"/>
      <c r="Y1006" s="305"/>
      <c r="Z1006" s="305"/>
      <c r="AA1006" s="282"/>
      <c r="AB1006" s="282"/>
      <c r="AC1006" s="282"/>
      <c r="AD1006" s="282"/>
      <c r="AE1006" s="282"/>
      <c r="AF1006" s="282"/>
      <c r="AG1006" s="282"/>
      <c r="AH1006" s="278"/>
      <c r="AI1006" s="278"/>
      <c r="AJ1006" s="278"/>
      <c r="AK1006" s="278"/>
      <c r="AL1006" s="278"/>
      <c r="AM1006" s="282"/>
      <c r="AN1006" s="282"/>
      <c r="AO1006" s="282"/>
      <c r="AP1006" s="278"/>
      <c r="AQ1006" s="278"/>
      <c r="AR1006" s="278"/>
      <c r="AS1006" s="246"/>
    </row>
    <row r="1007" spans="1:45" s="223" customFormat="1" ht="39" x14ac:dyDescent="0.15">
      <c r="A1007" s="302"/>
      <c r="B1007" s="303"/>
      <c r="C1007" s="303"/>
      <c r="D1007" s="284" t="s">
        <v>24</v>
      </c>
      <c r="E1007" s="286" t="s">
        <v>16</v>
      </c>
      <c r="F1007" s="467" t="s">
        <v>739</v>
      </c>
      <c r="G1007" s="429" t="s">
        <v>847</v>
      </c>
      <c r="H1007" s="453" t="s">
        <v>927</v>
      </c>
      <c r="I1007" s="286"/>
      <c r="J1007" s="315"/>
      <c r="K1007" s="286"/>
      <c r="L1007" s="288"/>
      <c r="M1007" s="288"/>
      <c r="N1007" s="288"/>
      <c r="O1007" s="289"/>
      <c r="P1007" s="286"/>
      <c r="Q1007" s="290"/>
      <c r="R1007" s="290"/>
      <c r="S1007" s="290"/>
      <c r="T1007" s="290"/>
      <c r="U1007" s="290"/>
      <c r="V1007" s="285"/>
      <c r="W1007" s="292"/>
      <c r="X1007" s="293"/>
      <c r="Y1007" s="305"/>
      <c r="Z1007" s="305"/>
      <c r="AA1007" s="282"/>
      <c r="AB1007" s="282"/>
      <c r="AC1007" s="282"/>
      <c r="AD1007" s="282"/>
      <c r="AE1007" s="282"/>
      <c r="AF1007" s="282"/>
      <c r="AG1007" s="282"/>
      <c r="AH1007" s="278"/>
      <c r="AI1007" s="278"/>
      <c r="AJ1007" s="278"/>
      <c r="AK1007" s="278"/>
      <c r="AL1007" s="278"/>
      <c r="AM1007" s="282"/>
      <c r="AN1007" s="282"/>
      <c r="AO1007" s="282"/>
      <c r="AP1007" s="278"/>
      <c r="AQ1007" s="278"/>
      <c r="AR1007" s="278"/>
      <c r="AS1007" s="246"/>
    </row>
    <row r="1008" spans="1:45" s="223" customFormat="1" x14ac:dyDescent="0.15">
      <c r="A1008" s="302"/>
      <c r="B1008" s="303"/>
      <c r="C1008" s="303"/>
      <c r="D1008" s="284" t="s">
        <v>24</v>
      </c>
      <c r="E1008" s="286" t="s">
        <v>553</v>
      </c>
      <c r="F1008" s="467"/>
      <c r="G1008" s="431"/>
      <c r="H1008" s="455"/>
      <c r="I1008" s="286"/>
      <c r="J1008" s="315"/>
      <c r="K1008" s="286"/>
      <c r="L1008" s="288"/>
      <c r="M1008" s="288"/>
      <c r="N1008" s="288"/>
      <c r="O1008" s="289"/>
      <c r="P1008" s="286"/>
      <c r="Q1008" s="290"/>
      <c r="R1008" s="290"/>
      <c r="S1008" s="290"/>
      <c r="T1008" s="290"/>
      <c r="U1008" s="290"/>
      <c r="V1008" s="285"/>
      <c r="W1008" s="292"/>
      <c r="X1008" s="293"/>
      <c r="Y1008" s="305"/>
      <c r="Z1008" s="305"/>
      <c r="AA1008" s="282"/>
      <c r="AB1008" s="282"/>
      <c r="AC1008" s="282"/>
      <c r="AD1008" s="282"/>
      <c r="AE1008" s="282"/>
      <c r="AF1008" s="282"/>
      <c r="AG1008" s="282"/>
      <c r="AH1008" s="278"/>
      <c r="AI1008" s="278"/>
      <c r="AJ1008" s="278"/>
      <c r="AK1008" s="278"/>
      <c r="AL1008" s="278"/>
      <c r="AM1008" s="282"/>
      <c r="AN1008" s="282"/>
      <c r="AO1008" s="282"/>
      <c r="AP1008" s="278"/>
      <c r="AQ1008" s="278"/>
      <c r="AR1008" s="278"/>
      <c r="AS1008" s="246"/>
    </row>
    <row r="1009" spans="1:45" s="223" customFormat="1" x14ac:dyDescent="0.15">
      <c r="A1009" s="283"/>
      <c r="B1009" s="283"/>
      <c r="C1009" s="283"/>
      <c r="D1009" s="284" t="s">
        <v>23</v>
      </c>
      <c r="E1009" s="285" t="s">
        <v>25</v>
      </c>
      <c r="F1009" s="467"/>
      <c r="G1009" s="431"/>
      <c r="H1009" s="455"/>
      <c r="I1009" s="316"/>
      <c r="J1009" s="315"/>
      <c r="K1009" s="316"/>
      <c r="L1009" s="316"/>
      <c r="M1009" s="316"/>
      <c r="N1009" s="316"/>
      <c r="O1009" s="317"/>
      <c r="P1009" s="316"/>
      <c r="Q1009" s="290"/>
      <c r="R1009" s="290"/>
      <c r="S1009" s="290"/>
      <c r="T1009" s="290"/>
      <c r="U1009" s="290"/>
      <c r="V1009" s="291"/>
      <c r="W1009" s="292"/>
      <c r="X1009" s="293"/>
      <c r="Y1009" s="305"/>
      <c r="Z1009" s="305"/>
      <c r="AA1009" s="282"/>
      <c r="AB1009" s="282"/>
      <c r="AC1009" s="282"/>
      <c r="AD1009" s="282"/>
      <c r="AE1009" s="282"/>
      <c r="AF1009" s="282"/>
      <c r="AG1009" s="282"/>
      <c r="AH1009" s="278"/>
      <c r="AI1009" s="278"/>
      <c r="AJ1009" s="278"/>
      <c r="AK1009" s="278"/>
      <c r="AL1009" s="278"/>
      <c r="AM1009" s="282"/>
      <c r="AN1009" s="282"/>
      <c r="AO1009" s="282"/>
      <c r="AP1009" s="278"/>
      <c r="AQ1009" s="278"/>
      <c r="AR1009" s="278"/>
      <c r="AS1009" s="246"/>
    </row>
    <row r="1010" spans="1:45" s="223" customFormat="1" x14ac:dyDescent="0.15">
      <c r="A1010" s="302"/>
      <c r="B1010" s="303"/>
      <c r="C1010" s="303"/>
      <c r="D1010" s="284" t="s">
        <v>23</v>
      </c>
      <c r="E1010" s="285" t="s">
        <v>16</v>
      </c>
      <c r="F1010" s="467"/>
      <c r="G1010" s="431"/>
      <c r="H1010" s="455"/>
      <c r="I1010" s="316"/>
      <c r="J1010" s="315"/>
      <c r="K1010" s="316"/>
      <c r="L1010" s="316"/>
      <c r="M1010" s="316"/>
      <c r="N1010" s="316"/>
      <c r="O1010" s="289"/>
      <c r="P1010" s="316"/>
      <c r="Q1010" s="290"/>
      <c r="R1010" s="290"/>
      <c r="S1010" s="290"/>
      <c r="T1010" s="290"/>
      <c r="U1010" s="290"/>
      <c r="V1010" s="291"/>
      <c r="W1010" s="292"/>
      <c r="X1010" s="293"/>
      <c r="Y1010" s="305"/>
      <c r="Z1010" s="305"/>
      <c r="AA1010" s="282"/>
      <c r="AB1010" s="282"/>
      <c r="AC1010" s="282"/>
      <c r="AD1010" s="282"/>
      <c r="AE1010" s="282"/>
      <c r="AF1010" s="282"/>
      <c r="AG1010" s="282"/>
      <c r="AH1010" s="278"/>
      <c r="AI1010" s="278"/>
      <c r="AJ1010" s="278"/>
      <c r="AK1010" s="278"/>
      <c r="AL1010" s="278"/>
      <c r="AM1010" s="282"/>
      <c r="AN1010" s="282"/>
      <c r="AO1010" s="282"/>
      <c r="AP1010" s="278"/>
      <c r="AQ1010" s="278"/>
      <c r="AR1010" s="278"/>
      <c r="AS1010" s="246"/>
    </row>
    <row r="1011" spans="1:45" s="223" customFormat="1" x14ac:dyDescent="0.15">
      <c r="A1011" s="302"/>
      <c r="B1011" s="303"/>
      <c r="C1011" s="303"/>
      <c r="D1011" s="284" t="s">
        <v>23</v>
      </c>
      <c r="E1011" s="286" t="s">
        <v>553</v>
      </c>
      <c r="F1011" s="467"/>
      <c r="G1011" s="431"/>
      <c r="H1011" s="455"/>
      <c r="I1011" s="316"/>
      <c r="J1011" s="315"/>
      <c r="K1011" s="316"/>
      <c r="L1011" s="316"/>
      <c r="M1011" s="316"/>
      <c r="N1011" s="316"/>
      <c r="O1011" s="289"/>
      <c r="P1011" s="316"/>
      <c r="Q1011" s="290"/>
      <c r="R1011" s="290"/>
      <c r="S1011" s="290"/>
      <c r="T1011" s="290"/>
      <c r="U1011" s="290"/>
      <c r="V1011" s="291"/>
      <c r="W1011" s="292"/>
      <c r="X1011" s="293"/>
      <c r="Y1011" s="305"/>
      <c r="Z1011" s="305"/>
      <c r="AA1011" s="282"/>
      <c r="AB1011" s="282"/>
      <c r="AC1011" s="282"/>
      <c r="AD1011" s="282"/>
      <c r="AE1011" s="282"/>
      <c r="AF1011" s="282"/>
      <c r="AG1011" s="282"/>
      <c r="AH1011" s="278"/>
      <c r="AI1011" s="278"/>
      <c r="AJ1011" s="278"/>
      <c r="AK1011" s="278"/>
      <c r="AL1011" s="278"/>
      <c r="AM1011" s="282"/>
      <c r="AN1011" s="282"/>
      <c r="AO1011" s="282"/>
      <c r="AP1011" s="278"/>
      <c r="AQ1011" s="278"/>
      <c r="AR1011" s="278"/>
      <c r="AS1011" s="246"/>
    </row>
    <row r="1012" spans="1:45" s="223" customFormat="1" x14ac:dyDescent="0.15">
      <c r="A1012" s="302"/>
      <c r="B1012" s="303"/>
      <c r="C1012" s="303"/>
      <c r="D1012" s="284" t="s">
        <v>23</v>
      </c>
      <c r="E1012" s="286" t="s">
        <v>553</v>
      </c>
      <c r="F1012" s="467"/>
      <c r="G1012" s="431"/>
      <c r="H1012" s="455"/>
      <c r="I1012" s="316"/>
      <c r="J1012" s="315"/>
      <c r="K1012" s="316"/>
      <c r="L1012" s="316"/>
      <c r="M1012" s="316"/>
      <c r="N1012" s="316"/>
      <c r="O1012" s="289"/>
      <c r="P1012" s="316"/>
      <c r="Q1012" s="290"/>
      <c r="R1012" s="290"/>
      <c r="S1012" s="290"/>
      <c r="T1012" s="290"/>
      <c r="U1012" s="290"/>
      <c r="V1012" s="291"/>
      <c r="W1012" s="292"/>
      <c r="X1012" s="293"/>
      <c r="Y1012" s="305"/>
      <c r="Z1012" s="305"/>
      <c r="AA1012" s="282"/>
      <c r="AB1012" s="282"/>
      <c r="AC1012" s="282"/>
      <c r="AD1012" s="282"/>
      <c r="AE1012" s="282"/>
      <c r="AF1012" s="282"/>
      <c r="AG1012" s="282"/>
      <c r="AH1012" s="278"/>
      <c r="AI1012" s="278"/>
      <c r="AJ1012" s="278"/>
      <c r="AK1012" s="278"/>
      <c r="AL1012" s="278"/>
      <c r="AM1012" s="282"/>
      <c r="AN1012" s="282"/>
      <c r="AO1012" s="282"/>
      <c r="AP1012" s="278"/>
      <c r="AQ1012" s="278"/>
      <c r="AR1012" s="278"/>
      <c r="AS1012" s="246"/>
    </row>
    <row r="1013" spans="1:45" s="223" customFormat="1" ht="14" thickBot="1" x14ac:dyDescent="0.2">
      <c r="A1013" s="318"/>
      <c r="B1013" s="319"/>
      <c r="C1013" s="319"/>
      <c r="D1013" s="320" t="s">
        <v>23</v>
      </c>
      <c r="E1013" s="321" t="s">
        <v>553</v>
      </c>
      <c r="F1013" s="468"/>
      <c r="G1013" s="432"/>
      <c r="H1013" s="456"/>
      <c r="I1013" s="323"/>
      <c r="J1013" s="323"/>
      <c r="K1013" s="323"/>
      <c r="L1013" s="323"/>
      <c r="M1013" s="323"/>
      <c r="N1013" s="323"/>
      <c r="O1013" s="322"/>
      <c r="P1013" s="323"/>
      <c r="Q1013" s="324"/>
      <c r="R1013" s="324"/>
      <c r="S1013" s="324"/>
      <c r="T1013" s="324"/>
      <c r="U1013" s="324"/>
      <c r="V1013" s="325"/>
      <c r="W1013" s="326"/>
      <c r="X1013" s="327"/>
      <c r="Y1013" s="305"/>
      <c r="Z1013" s="305"/>
      <c r="AA1013" s="282"/>
      <c r="AB1013" s="282"/>
      <c r="AC1013" s="282"/>
      <c r="AD1013" s="282"/>
      <c r="AE1013" s="282"/>
      <c r="AF1013" s="282"/>
      <c r="AG1013" s="282"/>
      <c r="AH1013" s="278"/>
      <c r="AI1013" s="278"/>
      <c r="AJ1013" s="278"/>
      <c r="AK1013" s="278"/>
      <c r="AL1013" s="278"/>
      <c r="AM1013" s="282"/>
      <c r="AN1013" s="282"/>
      <c r="AO1013" s="282"/>
      <c r="AP1013" s="278"/>
      <c r="AQ1013" s="278"/>
      <c r="AR1013" s="278"/>
      <c r="AS1013" s="246"/>
    </row>
    <row r="1014" spans="1:45" s="343" customFormat="1" ht="92" thickBot="1" x14ac:dyDescent="0.2">
      <c r="A1014" s="283" t="s">
        <v>702</v>
      </c>
      <c r="B1014" s="283" t="s">
        <v>324</v>
      </c>
      <c r="C1014" s="283" t="s">
        <v>562</v>
      </c>
      <c r="D1014" s="284" t="s">
        <v>24</v>
      </c>
      <c r="E1014" s="285" t="s">
        <v>25</v>
      </c>
      <c r="F1014" s="467" t="s">
        <v>739</v>
      </c>
      <c r="G1014" s="429" t="s">
        <v>991</v>
      </c>
      <c r="H1014" s="452" t="s">
        <v>1137</v>
      </c>
      <c r="I1014" s="286"/>
      <c r="J1014" s="287"/>
      <c r="K1014" s="286"/>
      <c r="L1014" s="288"/>
      <c r="M1014" s="288"/>
      <c r="N1014" s="288"/>
      <c r="O1014" s="289"/>
      <c r="P1014" s="286"/>
      <c r="Q1014" s="290"/>
      <c r="R1014" s="290"/>
      <c r="S1014" s="290"/>
      <c r="T1014" s="290"/>
      <c r="U1014" s="290"/>
      <c r="V1014" s="291"/>
      <c r="W1014" s="292"/>
      <c r="X1014" s="293"/>
      <c r="Y1014" s="305"/>
      <c r="Z1014" s="305"/>
      <c r="AA1014" s="282"/>
      <c r="AB1014" s="282"/>
      <c r="AC1014" s="282"/>
      <c r="AD1014" s="282"/>
      <c r="AE1014" s="282"/>
      <c r="AF1014" s="282"/>
      <c r="AG1014" s="282"/>
      <c r="AH1014" s="278"/>
      <c r="AI1014" s="278"/>
      <c r="AJ1014" s="278"/>
      <c r="AK1014" s="278"/>
      <c r="AL1014" s="278"/>
      <c r="AM1014" s="282"/>
      <c r="AN1014" s="282"/>
      <c r="AO1014" s="282"/>
      <c r="AP1014" s="278"/>
      <c r="AQ1014" s="278"/>
      <c r="AR1014" s="278"/>
      <c r="AS1014" s="342"/>
    </row>
    <row r="1015" spans="1:45" s="341" customFormat="1" ht="78" x14ac:dyDescent="0.15">
      <c r="A1015" s="302"/>
      <c r="B1015" s="303"/>
      <c r="C1015" s="303"/>
      <c r="D1015" s="284" t="s">
        <v>24</v>
      </c>
      <c r="E1015" s="285" t="s">
        <v>16</v>
      </c>
      <c r="F1015" s="467" t="s">
        <v>739</v>
      </c>
      <c r="G1015" s="444" t="s">
        <v>1140</v>
      </c>
      <c r="H1015" s="459" t="s">
        <v>1139</v>
      </c>
      <c r="I1015" s="286"/>
      <c r="J1015" s="304"/>
      <c r="K1015" s="286"/>
      <c r="L1015" s="288"/>
      <c r="M1015" s="288"/>
      <c r="N1015" s="288"/>
      <c r="O1015" s="289"/>
      <c r="P1015" s="286"/>
      <c r="Q1015" s="290"/>
      <c r="R1015" s="290"/>
      <c r="S1015" s="290"/>
      <c r="T1015" s="290"/>
      <c r="U1015" s="290"/>
      <c r="V1015" s="291"/>
      <c r="W1015" s="292"/>
      <c r="X1015" s="293"/>
      <c r="Y1015" s="305"/>
      <c r="Z1015" s="305"/>
      <c r="AA1015" s="282"/>
      <c r="AB1015" s="282"/>
      <c r="AC1015" s="282"/>
      <c r="AD1015" s="282"/>
      <c r="AE1015" s="282"/>
      <c r="AF1015" s="282"/>
      <c r="AG1015" s="282"/>
      <c r="AH1015" s="278"/>
      <c r="AI1015" s="278"/>
      <c r="AJ1015" s="278"/>
      <c r="AK1015" s="278"/>
      <c r="AL1015" s="278"/>
      <c r="AM1015" s="282"/>
      <c r="AN1015" s="282"/>
      <c r="AO1015" s="282"/>
      <c r="AP1015" s="278"/>
      <c r="AQ1015" s="278"/>
      <c r="AR1015" s="278"/>
      <c r="AS1015" s="340"/>
    </row>
    <row r="1016" spans="1:45" s="223" customFormat="1" x14ac:dyDescent="0.15">
      <c r="A1016" s="302"/>
      <c r="B1016" s="303"/>
      <c r="C1016" s="303"/>
      <c r="D1016" s="284" t="s">
        <v>24</v>
      </c>
      <c r="E1016" s="286" t="s">
        <v>553</v>
      </c>
      <c r="F1016" s="462"/>
      <c r="G1016" s="447"/>
      <c r="H1016" s="462"/>
      <c r="I1016" s="286"/>
      <c r="J1016" s="304"/>
      <c r="K1016" s="286"/>
      <c r="L1016" s="288"/>
      <c r="M1016" s="288"/>
      <c r="N1016" s="288"/>
      <c r="O1016" s="289"/>
      <c r="P1016" s="286"/>
      <c r="Q1016" s="290"/>
      <c r="R1016" s="290"/>
      <c r="S1016" s="290"/>
      <c r="T1016" s="290"/>
      <c r="U1016" s="290"/>
      <c r="V1016" s="285"/>
      <c r="W1016" s="292"/>
      <c r="X1016" s="293"/>
      <c r="Y1016" s="305"/>
      <c r="Z1016" s="305"/>
      <c r="AA1016" s="282"/>
      <c r="AB1016" s="282"/>
      <c r="AC1016" s="282"/>
      <c r="AD1016" s="282"/>
      <c r="AE1016" s="282"/>
      <c r="AF1016" s="282"/>
      <c r="AG1016" s="282"/>
      <c r="AH1016" s="278"/>
      <c r="AI1016" s="278"/>
      <c r="AJ1016" s="278"/>
      <c r="AK1016" s="278"/>
      <c r="AL1016" s="278"/>
      <c r="AM1016" s="282"/>
      <c r="AN1016" s="282"/>
      <c r="AO1016" s="282"/>
      <c r="AP1016" s="278"/>
      <c r="AQ1016" s="278"/>
      <c r="AR1016" s="278"/>
      <c r="AS1016" s="246"/>
    </row>
    <row r="1017" spans="1:45" s="223" customFormat="1" x14ac:dyDescent="0.15">
      <c r="A1017" s="302"/>
      <c r="B1017" s="303"/>
      <c r="C1017" s="303"/>
      <c r="D1017" s="284" t="s">
        <v>24</v>
      </c>
      <c r="E1017" s="286" t="s">
        <v>553</v>
      </c>
      <c r="F1017" s="462"/>
      <c r="G1017" s="447"/>
      <c r="H1017" s="462"/>
      <c r="I1017" s="286"/>
      <c r="J1017" s="315"/>
      <c r="K1017" s="286"/>
      <c r="L1017" s="288"/>
      <c r="M1017" s="288"/>
      <c r="N1017" s="288"/>
      <c r="O1017" s="289"/>
      <c r="P1017" s="286"/>
      <c r="Q1017" s="290"/>
      <c r="R1017" s="290"/>
      <c r="S1017" s="290"/>
      <c r="T1017" s="290"/>
      <c r="U1017" s="290"/>
      <c r="V1017" s="285"/>
      <c r="W1017" s="292"/>
      <c r="X1017" s="293"/>
      <c r="Y1017" s="305"/>
      <c r="Z1017" s="305"/>
      <c r="AA1017" s="282"/>
      <c r="AB1017" s="282"/>
      <c r="AC1017" s="282"/>
      <c r="AD1017" s="282"/>
      <c r="AE1017" s="282"/>
      <c r="AF1017" s="282"/>
      <c r="AG1017" s="282"/>
      <c r="AH1017" s="278"/>
      <c r="AI1017" s="278"/>
      <c r="AJ1017" s="278"/>
      <c r="AK1017" s="278"/>
      <c r="AL1017" s="278"/>
      <c r="AM1017" s="282"/>
      <c r="AN1017" s="282"/>
      <c r="AO1017" s="282"/>
      <c r="AP1017" s="278"/>
      <c r="AQ1017" s="278"/>
      <c r="AR1017" s="278"/>
      <c r="AS1017" s="246"/>
    </row>
    <row r="1018" spans="1:45" s="223" customFormat="1" x14ac:dyDescent="0.15">
      <c r="A1018" s="302"/>
      <c r="B1018" s="303"/>
      <c r="C1018" s="303"/>
      <c r="D1018" s="284" t="s">
        <v>24</v>
      </c>
      <c r="E1018" s="286" t="s">
        <v>553</v>
      </c>
      <c r="F1018" s="467"/>
      <c r="G1018" s="431"/>
      <c r="H1018" s="455"/>
      <c r="I1018" s="286"/>
      <c r="J1018" s="315"/>
      <c r="K1018" s="286"/>
      <c r="L1018" s="288"/>
      <c r="M1018" s="288"/>
      <c r="N1018" s="288"/>
      <c r="O1018" s="289"/>
      <c r="P1018" s="286"/>
      <c r="Q1018" s="290"/>
      <c r="R1018" s="290"/>
      <c r="S1018" s="290"/>
      <c r="T1018" s="290"/>
      <c r="U1018" s="290"/>
      <c r="V1018" s="285"/>
      <c r="W1018" s="292"/>
      <c r="X1018" s="293"/>
      <c r="Y1018" s="305"/>
      <c r="Z1018" s="305"/>
      <c r="AA1018" s="282"/>
      <c r="AB1018" s="282"/>
      <c r="AC1018" s="282"/>
      <c r="AD1018" s="282"/>
      <c r="AE1018" s="282"/>
      <c r="AF1018" s="282"/>
      <c r="AG1018" s="282"/>
      <c r="AH1018" s="278"/>
      <c r="AI1018" s="278"/>
      <c r="AJ1018" s="278"/>
      <c r="AK1018" s="278"/>
      <c r="AL1018" s="278"/>
      <c r="AM1018" s="282"/>
      <c r="AN1018" s="282"/>
      <c r="AO1018" s="282"/>
      <c r="AP1018" s="278"/>
      <c r="AQ1018" s="278"/>
      <c r="AR1018" s="278"/>
      <c r="AS1018" s="246"/>
    </row>
    <row r="1019" spans="1:45" s="223" customFormat="1" x14ac:dyDescent="0.15">
      <c r="A1019" s="283"/>
      <c r="B1019" s="283"/>
      <c r="C1019" s="283"/>
      <c r="D1019" s="284" t="s">
        <v>23</v>
      </c>
      <c r="E1019" s="285" t="s">
        <v>25</v>
      </c>
      <c r="F1019" s="467"/>
      <c r="G1019" s="431"/>
      <c r="H1019" s="455"/>
      <c r="I1019" s="316"/>
      <c r="J1019" s="315"/>
      <c r="K1019" s="316"/>
      <c r="L1019" s="316"/>
      <c r="M1019" s="316"/>
      <c r="N1019" s="316"/>
      <c r="O1019" s="317"/>
      <c r="P1019" s="316"/>
      <c r="Q1019" s="290"/>
      <c r="R1019" s="290"/>
      <c r="S1019" s="290"/>
      <c r="T1019" s="290"/>
      <c r="U1019" s="290"/>
      <c r="V1019" s="291"/>
      <c r="W1019" s="292"/>
      <c r="X1019" s="293"/>
      <c r="Y1019" s="305"/>
      <c r="Z1019" s="305"/>
      <c r="AA1019" s="282"/>
      <c r="AB1019" s="282"/>
      <c r="AC1019" s="282"/>
      <c r="AD1019" s="282"/>
      <c r="AE1019" s="282"/>
      <c r="AF1019" s="282"/>
      <c r="AG1019" s="282"/>
      <c r="AH1019" s="278"/>
      <c r="AI1019" s="278"/>
      <c r="AJ1019" s="278"/>
      <c r="AK1019" s="278"/>
      <c r="AL1019" s="278"/>
      <c r="AM1019" s="282"/>
      <c r="AN1019" s="282"/>
      <c r="AO1019" s="282"/>
      <c r="AP1019" s="278"/>
      <c r="AQ1019" s="278"/>
      <c r="AR1019" s="278"/>
      <c r="AS1019" s="246"/>
    </row>
    <row r="1020" spans="1:45" s="223" customFormat="1" x14ac:dyDescent="0.15">
      <c r="A1020" s="302"/>
      <c r="B1020" s="303"/>
      <c r="C1020" s="303"/>
      <c r="D1020" s="284" t="s">
        <v>23</v>
      </c>
      <c r="E1020" s="285" t="s">
        <v>16</v>
      </c>
      <c r="F1020" s="467"/>
      <c r="G1020" s="431"/>
      <c r="H1020" s="455"/>
      <c r="I1020" s="316"/>
      <c r="J1020" s="315"/>
      <c r="K1020" s="316"/>
      <c r="L1020" s="316"/>
      <c r="M1020" s="316"/>
      <c r="N1020" s="316"/>
      <c r="O1020" s="289"/>
      <c r="P1020" s="316"/>
      <c r="Q1020" s="290"/>
      <c r="R1020" s="290"/>
      <c r="S1020" s="290"/>
      <c r="T1020" s="290"/>
      <c r="U1020" s="290"/>
      <c r="V1020" s="291"/>
      <c r="W1020" s="292"/>
      <c r="X1020" s="293"/>
      <c r="Y1020" s="305"/>
      <c r="Z1020" s="305"/>
      <c r="AA1020" s="282"/>
      <c r="AB1020" s="282"/>
      <c r="AC1020" s="282"/>
      <c r="AD1020" s="282"/>
      <c r="AE1020" s="282"/>
      <c r="AF1020" s="282"/>
      <c r="AG1020" s="282"/>
      <c r="AH1020" s="278"/>
      <c r="AI1020" s="278"/>
      <c r="AJ1020" s="278"/>
      <c r="AK1020" s="278"/>
      <c r="AL1020" s="278"/>
      <c r="AM1020" s="282"/>
      <c r="AN1020" s="282"/>
      <c r="AO1020" s="282"/>
      <c r="AP1020" s="278"/>
      <c r="AQ1020" s="278"/>
      <c r="AR1020" s="278"/>
      <c r="AS1020" s="246"/>
    </row>
    <row r="1021" spans="1:45" s="223" customFormat="1" x14ac:dyDescent="0.15">
      <c r="A1021" s="302"/>
      <c r="B1021" s="303"/>
      <c r="C1021" s="303"/>
      <c r="D1021" s="284" t="s">
        <v>23</v>
      </c>
      <c r="E1021" s="286" t="s">
        <v>553</v>
      </c>
      <c r="F1021" s="467"/>
      <c r="G1021" s="431"/>
      <c r="H1021" s="455"/>
      <c r="I1021" s="316"/>
      <c r="J1021" s="315"/>
      <c r="K1021" s="316"/>
      <c r="L1021" s="316"/>
      <c r="M1021" s="316"/>
      <c r="N1021" s="316"/>
      <c r="O1021" s="289"/>
      <c r="P1021" s="316"/>
      <c r="Q1021" s="290"/>
      <c r="R1021" s="290"/>
      <c r="S1021" s="290"/>
      <c r="T1021" s="290"/>
      <c r="U1021" s="290"/>
      <c r="V1021" s="291"/>
      <c r="W1021" s="292"/>
      <c r="X1021" s="293"/>
      <c r="Y1021" s="305"/>
      <c r="Z1021" s="305"/>
      <c r="AA1021" s="282"/>
      <c r="AB1021" s="282"/>
      <c r="AC1021" s="282"/>
      <c r="AD1021" s="282"/>
      <c r="AE1021" s="282"/>
      <c r="AF1021" s="282"/>
      <c r="AG1021" s="282"/>
      <c r="AH1021" s="278"/>
      <c r="AI1021" s="278"/>
      <c r="AJ1021" s="278"/>
      <c r="AK1021" s="278"/>
      <c r="AL1021" s="278"/>
      <c r="AM1021" s="282"/>
      <c r="AN1021" s="282"/>
      <c r="AO1021" s="282"/>
      <c r="AP1021" s="278"/>
      <c r="AQ1021" s="278"/>
      <c r="AR1021" s="278"/>
      <c r="AS1021" s="246"/>
    </row>
    <row r="1022" spans="1:45" s="223" customFormat="1" x14ac:dyDescent="0.15">
      <c r="A1022" s="302"/>
      <c r="B1022" s="303"/>
      <c r="C1022" s="303"/>
      <c r="D1022" s="284" t="s">
        <v>23</v>
      </c>
      <c r="E1022" s="286" t="s">
        <v>553</v>
      </c>
      <c r="F1022" s="467"/>
      <c r="G1022" s="431"/>
      <c r="H1022" s="455"/>
      <c r="I1022" s="316"/>
      <c r="J1022" s="315"/>
      <c r="K1022" s="316"/>
      <c r="L1022" s="316"/>
      <c r="M1022" s="316"/>
      <c r="N1022" s="316"/>
      <c r="O1022" s="289"/>
      <c r="P1022" s="316"/>
      <c r="Q1022" s="290"/>
      <c r="R1022" s="290"/>
      <c r="S1022" s="290"/>
      <c r="T1022" s="290"/>
      <c r="U1022" s="290"/>
      <c r="V1022" s="291"/>
      <c r="W1022" s="292"/>
      <c r="X1022" s="293"/>
      <c r="Y1022" s="305"/>
      <c r="Z1022" s="305"/>
      <c r="AA1022" s="282"/>
      <c r="AB1022" s="282"/>
      <c r="AC1022" s="282"/>
      <c r="AD1022" s="282"/>
      <c r="AE1022" s="282"/>
      <c r="AF1022" s="282"/>
      <c r="AG1022" s="282"/>
      <c r="AH1022" s="278"/>
      <c r="AI1022" s="278"/>
      <c r="AJ1022" s="278"/>
      <c r="AK1022" s="278"/>
      <c r="AL1022" s="278"/>
      <c r="AM1022" s="282"/>
      <c r="AN1022" s="282"/>
      <c r="AO1022" s="282"/>
      <c r="AP1022" s="278"/>
      <c r="AQ1022" s="278"/>
      <c r="AR1022" s="278"/>
      <c r="AS1022" s="246"/>
    </row>
    <row r="1023" spans="1:45" s="223" customFormat="1" ht="14" thickBot="1" x14ac:dyDescent="0.2">
      <c r="A1023" s="318"/>
      <c r="B1023" s="319"/>
      <c r="C1023" s="319"/>
      <c r="D1023" s="320" t="s">
        <v>23</v>
      </c>
      <c r="E1023" s="321" t="s">
        <v>553</v>
      </c>
      <c r="F1023" s="468"/>
      <c r="G1023" s="432"/>
      <c r="H1023" s="456"/>
      <c r="I1023" s="323"/>
      <c r="J1023" s="323"/>
      <c r="K1023" s="323"/>
      <c r="L1023" s="323"/>
      <c r="M1023" s="323"/>
      <c r="N1023" s="323"/>
      <c r="O1023" s="322"/>
      <c r="P1023" s="323"/>
      <c r="Q1023" s="324"/>
      <c r="R1023" s="324"/>
      <c r="S1023" s="324"/>
      <c r="T1023" s="324"/>
      <c r="U1023" s="324"/>
      <c r="V1023" s="325"/>
      <c r="W1023" s="326"/>
      <c r="X1023" s="327"/>
      <c r="Y1023" s="305"/>
      <c r="Z1023" s="305"/>
      <c r="AA1023" s="282"/>
      <c r="AB1023" s="282"/>
      <c r="AC1023" s="282"/>
      <c r="AD1023" s="282"/>
      <c r="AE1023" s="282"/>
      <c r="AF1023" s="282"/>
      <c r="AG1023" s="282"/>
      <c r="AH1023" s="278"/>
      <c r="AI1023" s="278"/>
      <c r="AJ1023" s="278"/>
      <c r="AK1023" s="278"/>
      <c r="AL1023" s="278"/>
      <c r="AM1023" s="282"/>
      <c r="AN1023" s="282"/>
      <c r="AO1023" s="282"/>
      <c r="AP1023" s="278"/>
      <c r="AQ1023" s="278"/>
      <c r="AR1023" s="278"/>
      <c r="AS1023" s="246"/>
    </row>
    <row r="1024" spans="1:45" s="343" customFormat="1" ht="92" thickBot="1" x14ac:dyDescent="0.2">
      <c r="A1024" s="283" t="s">
        <v>702</v>
      </c>
      <c r="B1024" s="283" t="s">
        <v>324</v>
      </c>
      <c r="C1024" s="283" t="s">
        <v>334</v>
      </c>
      <c r="D1024" s="284" t="s">
        <v>24</v>
      </c>
      <c r="E1024" s="285" t="s">
        <v>25</v>
      </c>
      <c r="F1024" s="467" t="s">
        <v>739</v>
      </c>
      <c r="G1024" s="429" t="s">
        <v>991</v>
      </c>
      <c r="H1024" s="452" t="s">
        <v>1141</v>
      </c>
      <c r="I1024" s="286"/>
      <c r="J1024" s="287"/>
      <c r="K1024" s="286"/>
      <c r="L1024" s="288"/>
      <c r="M1024" s="288"/>
      <c r="N1024" s="288"/>
      <c r="O1024" s="289"/>
      <c r="P1024" s="286"/>
      <c r="Q1024" s="290"/>
      <c r="R1024" s="290"/>
      <c r="S1024" s="290"/>
      <c r="T1024" s="290"/>
      <c r="U1024" s="290"/>
      <c r="V1024" s="291"/>
      <c r="W1024" s="292"/>
      <c r="X1024" s="293"/>
      <c r="Y1024" s="305"/>
      <c r="Z1024" s="305"/>
      <c r="AA1024" s="282"/>
      <c r="AB1024" s="282"/>
      <c r="AC1024" s="282"/>
      <c r="AD1024" s="282"/>
      <c r="AE1024" s="282"/>
      <c r="AF1024" s="282"/>
      <c r="AG1024" s="282"/>
      <c r="AH1024" s="278"/>
      <c r="AI1024" s="278"/>
      <c r="AJ1024" s="278"/>
      <c r="AK1024" s="278"/>
      <c r="AL1024" s="278"/>
      <c r="AM1024" s="282"/>
      <c r="AN1024" s="282"/>
      <c r="AO1024" s="282"/>
      <c r="AP1024" s="278"/>
      <c r="AQ1024" s="278"/>
      <c r="AR1024" s="278"/>
      <c r="AS1024" s="342"/>
    </row>
    <row r="1025" spans="1:45" s="341" customFormat="1" ht="78" x14ac:dyDescent="0.15">
      <c r="A1025" s="302"/>
      <c r="B1025" s="303"/>
      <c r="C1025" s="303"/>
      <c r="D1025" s="284" t="s">
        <v>24</v>
      </c>
      <c r="E1025" s="285" t="s">
        <v>16</v>
      </c>
      <c r="F1025" s="467" t="s">
        <v>739</v>
      </c>
      <c r="G1025" s="444" t="s">
        <v>1143</v>
      </c>
      <c r="H1025" s="459" t="s">
        <v>1142</v>
      </c>
      <c r="I1025" s="286"/>
      <c r="J1025" s="304"/>
      <c r="K1025" s="286"/>
      <c r="L1025" s="288"/>
      <c r="M1025" s="288"/>
      <c r="N1025" s="288"/>
      <c r="O1025" s="289"/>
      <c r="P1025" s="286"/>
      <c r="Q1025" s="290"/>
      <c r="R1025" s="290"/>
      <c r="S1025" s="290"/>
      <c r="T1025" s="290"/>
      <c r="U1025" s="290"/>
      <c r="V1025" s="291"/>
      <c r="W1025" s="292"/>
      <c r="X1025" s="293"/>
      <c r="Y1025" s="305"/>
      <c r="Z1025" s="305"/>
      <c r="AA1025" s="282"/>
      <c r="AB1025" s="282"/>
      <c r="AC1025" s="282"/>
      <c r="AD1025" s="282"/>
      <c r="AE1025" s="282"/>
      <c r="AF1025" s="282"/>
      <c r="AG1025" s="282"/>
      <c r="AH1025" s="278"/>
      <c r="AI1025" s="278"/>
      <c r="AJ1025" s="278"/>
      <c r="AK1025" s="278"/>
      <c r="AL1025" s="278"/>
      <c r="AM1025" s="282"/>
      <c r="AN1025" s="282"/>
      <c r="AO1025" s="282"/>
      <c r="AP1025" s="278"/>
      <c r="AQ1025" s="278"/>
      <c r="AR1025" s="278"/>
      <c r="AS1025" s="340"/>
    </row>
    <row r="1026" spans="1:45" s="223" customFormat="1" x14ac:dyDescent="0.15">
      <c r="A1026" s="302"/>
      <c r="B1026" s="303"/>
      <c r="C1026" s="303"/>
      <c r="D1026" s="284" t="s">
        <v>24</v>
      </c>
      <c r="E1026" s="286" t="s">
        <v>553</v>
      </c>
      <c r="F1026" s="467"/>
      <c r="G1026" s="431"/>
      <c r="H1026" s="455"/>
      <c r="I1026" s="286"/>
      <c r="J1026" s="304"/>
      <c r="K1026" s="286"/>
      <c r="L1026" s="288"/>
      <c r="M1026" s="288"/>
      <c r="N1026" s="288"/>
      <c r="O1026" s="289"/>
      <c r="P1026" s="286"/>
      <c r="Q1026" s="290"/>
      <c r="R1026" s="290"/>
      <c r="S1026" s="290"/>
      <c r="T1026" s="290"/>
      <c r="U1026" s="290"/>
      <c r="V1026" s="285"/>
      <c r="W1026" s="292"/>
      <c r="X1026" s="293"/>
      <c r="Y1026" s="305"/>
      <c r="Z1026" s="305"/>
      <c r="AA1026" s="282"/>
      <c r="AB1026" s="282"/>
      <c r="AC1026" s="282"/>
      <c r="AD1026" s="282"/>
      <c r="AE1026" s="282"/>
      <c r="AF1026" s="282"/>
      <c r="AG1026" s="282"/>
      <c r="AH1026" s="278"/>
      <c r="AI1026" s="278"/>
      <c r="AJ1026" s="278"/>
      <c r="AK1026" s="278"/>
      <c r="AL1026" s="278"/>
      <c r="AM1026" s="282"/>
      <c r="AN1026" s="282"/>
      <c r="AO1026" s="282"/>
      <c r="AP1026" s="278"/>
      <c r="AQ1026" s="278"/>
      <c r="AR1026" s="278"/>
      <c r="AS1026" s="246"/>
    </row>
    <row r="1027" spans="1:45" s="223" customFormat="1" x14ac:dyDescent="0.15">
      <c r="A1027" s="302"/>
      <c r="B1027" s="303"/>
      <c r="C1027" s="303"/>
      <c r="D1027" s="284" t="s">
        <v>24</v>
      </c>
      <c r="E1027" s="286" t="s">
        <v>553</v>
      </c>
      <c r="F1027" s="467"/>
      <c r="G1027" s="431"/>
      <c r="H1027" s="455"/>
      <c r="I1027" s="286"/>
      <c r="J1027" s="315"/>
      <c r="K1027" s="286"/>
      <c r="L1027" s="288"/>
      <c r="M1027" s="288"/>
      <c r="N1027" s="288"/>
      <c r="O1027" s="289"/>
      <c r="P1027" s="286"/>
      <c r="Q1027" s="290"/>
      <c r="R1027" s="290"/>
      <c r="S1027" s="290"/>
      <c r="T1027" s="290"/>
      <c r="U1027" s="290"/>
      <c r="V1027" s="285"/>
      <c r="W1027" s="292"/>
      <c r="X1027" s="293"/>
      <c r="Y1027" s="305"/>
      <c r="Z1027" s="305"/>
      <c r="AA1027" s="282"/>
      <c r="AB1027" s="282"/>
      <c r="AC1027" s="282"/>
      <c r="AD1027" s="282"/>
      <c r="AE1027" s="282"/>
      <c r="AF1027" s="282"/>
      <c r="AG1027" s="282"/>
      <c r="AH1027" s="278"/>
      <c r="AI1027" s="278"/>
      <c r="AJ1027" s="278"/>
      <c r="AK1027" s="278"/>
      <c r="AL1027" s="278"/>
      <c r="AM1027" s="282"/>
      <c r="AN1027" s="282"/>
      <c r="AO1027" s="282"/>
      <c r="AP1027" s="278"/>
      <c r="AQ1027" s="278"/>
      <c r="AR1027" s="278"/>
      <c r="AS1027" s="246"/>
    </row>
    <row r="1028" spans="1:45" s="223" customFormat="1" x14ac:dyDescent="0.15">
      <c r="A1028" s="302"/>
      <c r="B1028" s="303"/>
      <c r="C1028" s="303"/>
      <c r="D1028" s="284" t="s">
        <v>24</v>
      </c>
      <c r="E1028" s="286" t="s">
        <v>553</v>
      </c>
      <c r="F1028" s="467"/>
      <c r="G1028" s="431"/>
      <c r="H1028" s="455"/>
      <c r="I1028" s="286"/>
      <c r="J1028" s="315"/>
      <c r="K1028" s="286"/>
      <c r="L1028" s="288"/>
      <c r="M1028" s="288"/>
      <c r="N1028" s="288"/>
      <c r="O1028" s="289"/>
      <c r="P1028" s="286"/>
      <c r="Q1028" s="290"/>
      <c r="R1028" s="290"/>
      <c r="S1028" s="290"/>
      <c r="T1028" s="290"/>
      <c r="U1028" s="290"/>
      <c r="V1028" s="285"/>
      <c r="W1028" s="292"/>
      <c r="X1028" s="293"/>
      <c r="Y1028" s="305"/>
      <c r="Z1028" s="305"/>
      <c r="AA1028" s="282"/>
      <c r="AB1028" s="282"/>
      <c r="AC1028" s="282"/>
      <c r="AD1028" s="282"/>
      <c r="AE1028" s="282"/>
      <c r="AF1028" s="282"/>
      <c r="AG1028" s="282"/>
      <c r="AH1028" s="278"/>
      <c r="AI1028" s="278"/>
      <c r="AJ1028" s="278"/>
      <c r="AK1028" s="278"/>
      <c r="AL1028" s="278"/>
      <c r="AM1028" s="282"/>
      <c r="AN1028" s="282"/>
      <c r="AO1028" s="282"/>
      <c r="AP1028" s="278"/>
      <c r="AQ1028" s="278"/>
      <c r="AR1028" s="278"/>
      <c r="AS1028" s="246"/>
    </row>
    <row r="1029" spans="1:45" s="223" customFormat="1" x14ac:dyDescent="0.15">
      <c r="A1029" s="283"/>
      <c r="B1029" s="283"/>
      <c r="C1029" s="283"/>
      <c r="D1029" s="284" t="s">
        <v>23</v>
      </c>
      <c r="E1029" s="285" t="s">
        <v>25</v>
      </c>
      <c r="F1029" s="467"/>
      <c r="G1029" s="431"/>
      <c r="H1029" s="455"/>
      <c r="I1029" s="316"/>
      <c r="J1029" s="315"/>
      <c r="K1029" s="316"/>
      <c r="L1029" s="316"/>
      <c r="M1029" s="316"/>
      <c r="N1029" s="316"/>
      <c r="O1029" s="317"/>
      <c r="P1029" s="316"/>
      <c r="Q1029" s="290"/>
      <c r="R1029" s="290"/>
      <c r="S1029" s="290"/>
      <c r="T1029" s="290"/>
      <c r="U1029" s="290"/>
      <c r="V1029" s="291"/>
      <c r="W1029" s="292"/>
      <c r="X1029" s="293"/>
      <c r="Y1029" s="305"/>
      <c r="Z1029" s="305"/>
      <c r="AA1029" s="282"/>
      <c r="AB1029" s="282"/>
      <c r="AC1029" s="282"/>
      <c r="AD1029" s="282"/>
      <c r="AE1029" s="282"/>
      <c r="AF1029" s="282"/>
      <c r="AG1029" s="282"/>
      <c r="AH1029" s="278"/>
      <c r="AI1029" s="278"/>
      <c r="AJ1029" s="278"/>
      <c r="AK1029" s="278"/>
      <c r="AL1029" s="278"/>
      <c r="AM1029" s="282"/>
      <c r="AN1029" s="282"/>
      <c r="AO1029" s="282"/>
      <c r="AP1029" s="278"/>
      <c r="AQ1029" s="278"/>
      <c r="AR1029" s="278"/>
      <c r="AS1029" s="246"/>
    </row>
    <row r="1030" spans="1:45" s="223" customFormat="1" x14ac:dyDescent="0.15">
      <c r="A1030" s="302"/>
      <c r="B1030" s="303"/>
      <c r="C1030" s="303"/>
      <c r="D1030" s="284" t="s">
        <v>23</v>
      </c>
      <c r="E1030" s="285" t="s">
        <v>16</v>
      </c>
      <c r="F1030" s="467"/>
      <c r="G1030" s="431"/>
      <c r="H1030" s="455"/>
      <c r="I1030" s="316"/>
      <c r="J1030" s="315"/>
      <c r="K1030" s="316"/>
      <c r="L1030" s="316"/>
      <c r="M1030" s="316"/>
      <c r="N1030" s="316"/>
      <c r="O1030" s="289"/>
      <c r="P1030" s="316"/>
      <c r="Q1030" s="290"/>
      <c r="R1030" s="290"/>
      <c r="S1030" s="290"/>
      <c r="T1030" s="290"/>
      <c r="U1030" s="290"/>
      <c r="V1030" s="291"/>
      <c r="W1030" s="292"/>
      <c r="X1030" s="293"/>
      <c r="Y1030" s="305"/>
      <c r="Z1030" s="305"/>
      <c r="AA1030" s="282"/>
      <c r="AB1030" s="282"/>
      <c r="AC1030" s="282"/>
      <c r="AD1030" s="282"/>
      <c r="AE1030" s="282"/>
      <c r="AF1030" s="282"/>
      <c r="AG1030" s="282"/>
      <c r="AH1030" s="278"/>
      <c r="AI1030" s="278"/>
      <c r="AJ1030" s="278"/>
      <c r="AK1030" s="278"/>
      <c r="AL1030" s="278"/>
      <c r="AM1030" s="282"/>
      <c r="AN1030" s="282"/>
      <c r="AO1030" s="282"/>
      <c r="AP1030" s="278"/>
      <c r="AQ1030" s="278"/>
      <c r="AR1030" s="278"/>
      <c r="AS1030" s="246"/>
    </row>
    <row r="1031" spans="1:45" s="223" customFormat="1" x14ac:dyDescent="0.15">
      <c r="A1031" s="302"/>
      <c r="B1031" s="303"/>
      <c r="C1031" s="303"/>
      <c r="D1031" s="284" t="s">
        <v>23</v>
      </c>
      <c r="E1031" s="286" t="s">
        <v>553</v>
      </c>
      <c r="F1031" s="467"/>
      <c r="G1031" s="431"/>
      <c r="H1031" s="455"/>
      <c r="I1031" s="316"/>
      <c r="J1031" s="315"/>
      <c r="K1031" s="316"/>
      <c r="L1031" s="316"/>
      <c r="M1031" s="316"/>
      <c r="N1031" s="316"/>
      <c r="O1031" s="289"/>
      <c r="P1031" s="316"/>
      <c r="Q1031" s="290"/>
      <c r="R1031" s="290"/>
      <c r="S1031" s="290"/>
      <c r="T1031" s="290"/>
      <c r="U1031" s="290"/>
      <c r="V1031" s="291"/>
      <c r="W1031" s="292"/>
      <c r="X1031" s="293"/>
      <c r="Y1031" s="305"/>
      <c r="Z1031" s="305"/>
      <c r="AA1031" s="282"/>
      <c r="AB1031" s="282"/>
      <c r="AC1031" s="282"/>
      <c r="AD1031" s="282"/>
      <c r="AE1031" s="282"/>
      <c r="AF1031" s="282"/>
      <c r="AG1031" s="282"/>
      <c r="AH1031" s="278"/>
      <c r="AI1031" s="278"/>
      <c r="AJ1031" s="278"/>
      <c r="AK1031" s="278"/>
      <c r="AL1031" s="278"/>
      <c r="AM1031" s="282"/>
      <c r="AN1031" s="282"/>
      <c r="AO1031" s="282"/>
      <c r="AP1031" s="278"/>
      <c r="AQ1031" s="278"/>
      <c r="AR1031" s="278"/>
      <c r="AS1031" s="246"/>
    </row>
    <row r="1032" spans="1:45" s="223" customFormat="1" x14ac:dyDescent="0.15">
      <c r="A1032" s="302"/>
      <c r="B1032" s="303"/>
      <c r="C1032" s="303"/>
      <c r="D1032" s="284" t="s">
        <v>23</v>
      </c>
      <c r="E1032" s="286" t="s">
        <v>553</v>
      </c>
      <c r="F1032" s="467"/>
      <c r="G1032" s="431"/>
      <c r="H1032" s="455"/>
      <c r="I1032" s="316"/>
      <c r="J1032" s="315"/>
      <c r="K1032" s="316"/>
      <c r="L1032" s="316"/>
      <c r="M1032" s="316"/>
      <c r="N1032" s="316"/>
      <c r="O1032" s="289"/>
      <c r="P1032" s="316"/>
      <c r="Q1032" s="290"/>
      <c r="R1032" s="290"/>
      <c r="S1032" s="290"/>
      <c r="T1032" s="290"/>
      <c r="U1032" s="290"/>
      <c r="V1032" s="291"/>
      <c r="W1032" s="292"/>
      <c r="X1032" s="293"/>
      <c r="Y1032" s="305"/>
      <c r="Z1032" s="305"/>
      <c r="AA1032" s="282"/>
      <c r="AB1032" s="282"/>
      <c r="AC1032" s="282"/>
      <c r="AD1032" s="282"/>
      <c r="AE1032" s="282"/>
      <c r="AF1032" s="282"/>
      <c r="AG1032" s="282"/>
      <c r="AH1032" s="278"/>
      <c r="AI1032" s="278"/>
      <c r="AJ1032" s="278"/>
      <c r="AK1032" s="278"/>
      <c r="AL1032" s="278"/>
      <c r="AM1032" s="282"/>
      <c r="AN1032" s="282"/>
      <c r="AO1032" s="282"/>
      <c r="AP1032" s="278"/>
      <c r="AQ1032" s="278"/>
      <c r="AR1032" s="278"/>
      <c r="AS1032" s="246"/>
    </row>
    <row r="1033" spans="1:45" s="223" customFormat="1" ht="14" thickBot="1" x14ac:dyDescent="0.2">
      <c r="A1033" s="318"/>
      <c r="B1033" s="319"/>
      <c r="C1033" s="319"/>
      <c r="D1033" s="320" t="s">
        <v>23</v>
      </c>
      <c r="E1033" s="321" t="s">
        <v>553</v>
      </c>
      <c r="F1033" s="468"/>
      <c r="G1033" s="432"/>
      <c r="H1033" s="456"/>
      <c r="I1033" s="323"/>
      <c r="J1033" s="323"/>
      <c r="K1033" s="323"/>
      <c r="L1033" s="323"/>
      <c r="M1033" s="323"/>
      <c r="N1033" s="323"/>
      <c r="O1033" s="322"/>
      <c r="P1033" s="323"/>
      <c r="Q1033" s="324"/>
      <c r="R1033" s="324"/>
      <c r="S1033" s="324"/>
      <c r="T1033" s="324"/>
      <c r="U1033" s="324"/>
      <c r="V1033" s="325"/>
      <c r="W1033" s="326"/>
      <c r="X1033" s="327"/>
      <c r="Y1033" s="305"/>
      <c r="Z1033" s="305"/>
      <c r="AA1033" s="282"/>
      <c r="AB1033" s="282"/>
      <c r="AC1033" s="282"/>
      <c r="AD1033" s="282"/>
      <c r="AE1033" s="282"/>
      <c r="AF1033" s="282"/>
      <c r="AG1033" s="282"/>
      <c r="AH1033" s="278"/>
      <c r="AI1033" s="278"/>
      <c r="AJ1033" s="278"/>
      <c r="AK1033" s="278"/>
      <c r="AL1033" s="278"/>
      <c r="AM1033" s="282"/>
      <c r="AN1033" s="282"/>
      <c r="AO1033" s="282"/>
      <c r="AP1033" s="278"/>
      <c r="AQ1033" s="278"/>
      <c r="AR1033" s="278"/>
      <c r="AS1033" s="246"/>
    </row>
    <row r="1034" spans="1:45" s="343" customFormat="1" ht="92" thickBot="1" x14ac:dyDescent="0.2">
      <c r="A1034" s="283" t="s">
        <v>702</v>
      </c>
      <c r="B1034" s="283" t="s">
        <v>324</v>
      </c>
      <c r="C1034" s="283" t="s">
        <v>335</v>
      </c>
      <c r="D1034" s="284" t="s">
        <v>24</v>
      </c>
      <c r="E1034" s="285" t="s">
        <v>25</v>
      </c>
      <c r="F1034" s="467" t="s">
        <v>739</v>
      </c>
      <c r="G1034" s="429" t="s">
        <v>991</v>
      </c>
      <c r="H1034" s="452" t="s">
        <v>1003</v>
      </c>
      <c r="I1034" s="286"/>
      <c r="J1034" s="287"/>
      <c r="K1034" s="286"/>
      <c r="L1034" s="288"/>
      <c r="M1034" s="288"/>
      <c r="N1034" s="288"/>
      <c r="O1034" s="289"/>
      <c r="P1034" s="286"/>
      <c r="Q1034" s="290"/>
      <c r="R1034" s="290"/>
      <c r="S1034" s="290"/>
      <c r="T1034" s="290"/>
      <c r="U1034" s="290"/>
      <c r="V1034" s="291"/>
      <c r="W1034" s="292"/>
      <c r="X1034" s="293"/>
      <c r="Y1034" s="305"/>
      <c r="Z1034" s="305"/>
      <c r="AA1034" s="282"/>
      <c r="AB1034" s="282"/>
      <c r="AC1034" s="282"/>
      <c r="AD1034" s="282"/>
      <c r="AE1034" s="282"/>
      <c r="AF1034" s="282"/>
      <c r="AG1034" s="282"/>
      <c r="AH1034" s="278"/>
      <c r="AI1034" s="278"/>
      <c r="AJ1034" s="278"/>
      <c r="AK1034" s="278"/>
      <c r="AL1034" s="278"/>
      <c r="AM1034" s="282"/>
      <c r="AN1034" s="282"/>
      <c r="AO1034" s="282"/>
      <c r="AP1034" s="278"/>
      <c r="AQ1034" s="278"/>
      <c r="AR1034" s="278"/>
      <c r="AS1034" s="342"/>
    </row>
    <row r="1035" spans="1:45" s="341" customFormat="1" ht="91" x14ac:dyDescent="0.15">
      <c r="A1035" s="302"/>
      <c r="B1035" s="303"/>
      <c r="C1035" s="303"/>
      <c r="D1035" s="284" t="s">
        <v>24</v>
      </c>
      <c r="E1035" s="285" t="s">
        <v>16</v>
      </c>
      <c r="F1035" s="467" t="s">
        <v>739</v>
      </c>
      <c r="G1035" s="440" t="s">
        <v>1143</v>
      </c>
      <c r="H1035" s="459" t="s">
        <v>1270</v>
      </c>
      <c r="I1035" s="286"/>
      <c r="J1035" s="304"/>
      <c r="K1035" s="286"/>
      <c r="L1035" s="288"/>
      <c r="M1035" s="288"/>
      <c r="N1035" s="288"/>
      <c r="O1035" s="289"/>
      <c r="P1035" s="286"/>
      <c r="Q1035" s="290"/>
      <c r="R1035" s="290"/>
      <c r="S1035" s="290"/>
      <c r="T1035" s="290"/>
      <c r="U1035" s="290"/>
      <c r="V1035" s="291"/>
      <c r="W1035" s="292"/>
      <c r="X1035" s="293"/>
      <c r="Y1035" s="305"/>
      <c r="Z1035" s="305"/>
      <c r="AA1035" s="282"/>
      <c r="AB1035" s="282"/>
      <c r="AC1035" s="282"/>
      <c r="AD1035" s="282"/>
      <c r="AE1035" s="282"/>
      <c r="AF1035" s="282"/>
      <c r="AG1035" s="282"/>
      <c r="AH1035" s="278"/>
      <c r="AI1035" s="278"/>
      <c r="AJ1035" s="278"/>
      <c r="AK1035" s="278"/>
      <c r="AL1035" s="278"/>
      <c r="AM1035" s="282"/>
      <c r="AN1035" s="282"/>
      <c r="AO1035" s="282"/>
      <c r="AP1035" s="278"/>
      <c r="AQ1035" s="278"/>
      <c r="AR1035" s="278"/>
      <c r="AS1035" s="340"/>
    </row>
    <row r="1036" spans="1:45" s="223" customFormat="1" ht="52" x14ac:dyDescent="0.15">
      <c r="A1036" s="302"/>
      <c r="B1036" s="303"/>
      <c r="C1036" s="303"/>
      <c r="D1036" s="284" t="s">
        <v>24</v>
      </c>
      <c r="E1036" s="286" t="s">
        <v>25</v>
      </c>
      <c r="F1036" s="467" t="s">
        <v>739</v>
      </c>
      <c r="G1036" s="430" t="s">
        <v>991</v>
      </c>
      <c r="H1036" s="453" t="s">
        <v>1004</v>
      </c>
      <c r="I1036" s="286"/>
      <c r="J1036" s="304"/>
      <c r="K1036" s="286"/>
      <c r="L1036" s="288"/>
      <c r="M1036" s="288"/>
      <c r="N1036" s="288"/>
      <c r="O1036" s="289"/>
      <c r="P1036" s="286"/>
      <c r="Q1036" s="290"/>
      <c r="R1036" s="290"/>
      <c r="S1036" s="290"/>
      <c r="T1036" s="290"/>
      <c r="U1036" s="290"/>
      <c r="V1036" s="285"/>
      <c r="W1036" s="292"/>
      <c r="X1036" s="293"/>
      <c r="Y1036" s="305"/>
      <c r="Z1036" s="305"/>
      <c r="AA1036" s="282"/>
      <c r="AB1036" s="282"/>
      <c r="AC1036" s="282"/>
      <c r="AD1036" s="282"/>
      <c r="AE1036" s="282"/>
      <c r="AF1036" s="282"/>
      <c r="AG1036" s="282"/>
      <c r="AH1036" s="278"/>
      <c r="AI1036" s="278"/>
      <c r="AJ1036" s="278"/>
      <c r="AK1036" s="278"/>
      <c r="AL1036" s="278"/>
      <c r="AM1036" s="282"/>
      <c r="AN1036" s="282"/>
      <c r="AO1036" s="282"/>
      <c r="AP1036" s="278"/>
      <c r="AQ1036" s="278"/>
      <c r="AR1036" s="278"/>
      <c r="AS1036" s="246"/>
    </row>
    <row r="1037" spans="1:45" s="223" customFormat="1" ht="39" x14ac:dyDescent="0.15">
      <c r="A1037" s="302"/>
      <c r="B1037" s="303"/>
      <c r="C1037" s="303"/>
      <c r="D1037" s="284" t="s">
        <v>24</v>
      </c>
      <c r="E1037" s="286" t="s">
        <v>16</v>
      </c>
      <c r="F1037" s="467" t="s">
        <v>739</v>
      </c>
      <c r="G1037" s="429" t="s">
        <v>847</v>
      </c>
      <c r="H1037" s="452" t="s">
        <v>923</v>
      </c>
      <c r="I1037" s="286"/>
      <c r="J1037" s="315"/>
      <c r="K1037" s="286"/>
      <c r="L1037" s="288"/>
      <c r="M1037" s="288"/>
      <c r="N1037" s="288"/>
      <c r="O1037" s="289"/>
      <c r="P1037" s="286"/>
      <c r="Q1037" s="290"/>
      <c r="R1037" s="290"/>
      <c r="S1037" s="290"/>
      <c r="T1037" s="290"/>
      <c r="U1037" s="290"/>
      <c r="V1037" s="285"/>
      <c r="W1037" s="292"/>
      <c r="X1037" s="293"/>
      <c r="Y1037" s="305"/>
      <c r="Z1037" s="305"/>
      <c r="AA1037" s="282"/>
      <c r="AB1037" s="282"/>
      <c r="AC1037" s="282"/>
      <c r="AD1037" s="282"/>
      <c r="AE1037" s="282"/>
      <c r="AF1037" s="282"/>
      <c r="AG1037" s="282"/>
      <c r="AH1037" s="278"/>
      <c r="AI1037" s="278"/>
      <c r="AJ1037" s="278"/>
      <c r="AK1037" s="278"/>
      <c r="AL1037" s="278"/>
      <c r="AM1037" s="282"/>
      <c r="AN1037" s="282"/>
      <c r="AO1037" s="282"/>
      <c r="AP1037" s="278"/>
      <c r="AQ1037" s="278"/>
      <c r="AR1037" s="278"/>
      <c r="AS1037" s="246"/>
    </row>
    <row r="1038" spans="1:45" s="223" customFormat="1" x14ac:dyDescent="0.15">
      <c r="A1038" s="302"/>
      <c r="B1038" s="303"/>
      <c r="C1038" s="303"/>
      <c r="D1038" s="284" t="s">
        <v>24</v>
      </c>
      <c r="E1038" s="286" t="s">
        <v>553</v>
      </c>
      <c r="F1038" s="467"/>
      <c r="G1038" s="431"/>
      <c r="H1038" s="455"/>
      <c r="I1038" s="286"/>
      <c r="J1038" s="315"/>
      <c r="K1038" s="286"/>
      <c r="L1038" s="288"/>
      <c r="M1038" s="288"/>
      <c r="N1038" s="288"/>
      <c r="O1038" s="289"/>
      <c r="P1038" s="286"/>
      <c r="Q1038" s="290"/>
      <c r="R1038" s="290"/>
      <c r="S1038" s="290"/>
      <c r="T1038" s="290"/>
      <c r="U1038" s="290"/>
      <c r="V1038" s="285"/>
      <c r="W1038" s="292"/>
      <c r="X1038" s="293"/>
      <c r="Y1038" s="305"/>
      <c r="Z1038" s="305"/>
      <c r="AA1038" s="282"/>
      <c r="AB1038" s="282"/>
      <c r="AC1038" s="282"/>
      <c r="AD1038" s="282"/>
      <c r="AE1038" s="282"/>
      <c r="AF1038" s="282"/>
      <c r="AG1038" s="282"/>
      <c r="AH1038" s="278"/>
      <c r="AI1038" s="278"/>
      <c r="AJ1038" s="278"/>
      <c r="AK1038" s="278"/>
      <c r="AL1038" s="278"/>
      <c r="AM1038" s="282"/>
      <c r="AN1038" s="282"/>
      <c r="AO1038" s="282"/>
      <c r="AP1038" s="278"/>
      <c r="AQ1038" s="278"/>
      <c r="AR1038" s="278"/>
      <c r="AS1038" s="246"/>
    </row>
    <row r="1039" spans="1:45" s="223" customFormat="1" x14ac:dyDescent="0.15">
      <c r="A1039" s="283"/>
      <c r="B1039" s="283"/>
      <c r="C1039" s="283"/>
      <c r="D1039" s="284" t="s">
        <v>23</v>
      </c>
      <c r="E1039" s="285" t="s">
        <v>25</v>
      </c>
      <c r="F1039" s="467"/>
      <c r="G1039" s="431"/>
      <c r="H1039" s="455"/>
      <c r="I1039" s="316"/>
      <c r="J1039" s="315"/>
      <c r="K1039" s="316"/>
      <c r="L1039" s="316"/>
      <c r="M1039" s="316"/>
      <c r="N1039" s="316"/>
      <c r="O1039" s="317"/>
      <c r="P1039" s="316"/>
      <c r="Q1039" s="290"/>
      <c r="R1039" s="290"/>
      <c r="S1039" s="290"/>
      <c r="T1039" s="290"/>
      <c r="U1039" s="290"/>
      <c r="V1039" s="291"/>
      <c r="W1039" s="292"/>
      <c r="X1039" s="293"/>
      <c r="Y1039" s="305"/>
      <c r="Z1039" s="305"/>
      <c r="AA1039" s="282"/>
      <c r="AB1039" s="282"/>
      <c r="AC1039" s="282"/>
      <c r="AD1039" s="282"/>
      <c r="AE1039" s="282"/>
      <c r="AF1039" s="282"/>
      <c r="AG1039" s="282"/>
      <c r="AH1039" s="278"/>
      <c r="AI1039" s="278"/>
      <c r="AJ1039" s="278"/>
      <c r="AK1039" s="278"/>
      <c r="AL1039" s="278"/>
      <c r="AM1039" s="282"/>
      <c r="AN1039" s="282"/>
      <c r="AO1039" s="282"/>
      <c r="AP1039" s="278"/>
      <c r="AQ1039" s="278"/>
      <c r="AR1039" s="278"/>
      <c r="AS1039" s="246"/>
    </row>
    <row r="1040" spans="1:45" s="223" customFormat="1" x14ac:dyDescent="0.15">
      <c r="A1040" s="302"/>
      <c r="B1040" s="303"/>
      <c r="C1040" s="303"/>
      <c r="D1040" s="284" t="s">
        <v>23</v>
      </c>
      <c r="E1040" s="285" t="s">
        <v>16</v>
      </c>
      <c r="F1040" s="467"/>
      <c r="G1040" s="431"/>
      <c r="H1040" s="455"/>
      <c r="I1040" s="316"/>
      <c r="J1040" s="315"/>
      <c r="K1040" s="316"/>
      <c r="L1040" s="316"/>
      <c r="M1040" s="316"/>
      <c r="N1040" s="316"/>
      <c r="O1040" s="289"/>
      <c r="P1040" s="316"/>
      <c r="Q1040" s="290"/>
      <c r="R1040" s="290"/>
      <c r="S1040" s="290"/>
      <c r="T1040" s="290"/>
      <c r="U1040" s="290"/>
      <c r="V1040" s="291"/>
      <c r="W1040" s="292"/>
      <c r="X1040" s="293"/>
      <c r="Y1040" s="305"/>
      <c r="Z1040" s="305"/>
      <c r="AA1040" s="282"/>
      <c r="AB1040" s="282"/>
      <c r="AC1040" s="282"/>
      <c r="AD1040" s="282"/>
      <c r="AE1040" s="282"/>
      <c r="AF1040" s="282"/>
      <c r="AG1040" s="282"/>
      <c r="AH1040" s="278"/>
      <c r="AI1040" s="278"/>
      <c r="AJ1040" s="278"/>
      <c r="AK1040" s="278"/>
      <c r="AL1040" s="278"/>
      <c r="AM1040" s="282"/>
      <c r="AN1040" s="282"/>
      <c r="AO1040" s="282"/>
      <c r="AP1040" s="278"/>
      <c r="AQ1040" s="278"/>
      <c r="AR1040" s="278"/>
      <c r="AS1040" s="246"/>
    </row>
    <row r="1041" spans="1:45" s="223" customFormat="1" x14ac:dyDescent="0.15">
      <c r="A1041" s="302"/>
      <c r="B1041" s="303"/>
      <c r="C1041" s="303"/>
      <c r="D1041" s="284" t="s">
        <v>23</v>
      </c>
      <c r="E1041" s="286" t="s">
        <v>553</v>
      </c>
      <c r="F1041" s="467"/>
      <c r="G1041" s="431"/>
      <c r="H1041" s="455"/>
      <c r="I1041" s="316"/>
      <c r="J1041" s="315"/>
      <c r="K1041" s="316"/>
      <c r="L1041" s="316"/>
      <c r="M1041" s="316"/>
      <c r="N1041" s="316"/>
      <c r="O1041" s="289"/>
      <c r="P1041" s="316"/>
      <c r="Q1041" s="290"/>
      <c r="R1041" s="290"/>
      <c r="S1041" s="290"/>
      <c r="T1041" s="290"/>
      <c r="U1041" s="290"/>
      <c r="V1041" s="291"/>
      <c r="W1041" s="292"/>
      <c r="X1041" s="293"/>
      <c r="Y1041" s="305"/>
      <c r="Z1041" s="305"/>
      <c r="AA1041" s="282"/>
      <c r="AB1041" s="282"/>
      <c r="AC1041" s="282"/>
      <c r="AD1041" s="282"/>
      <c r="AE1041" s="282"/>
      <c r="AF1041" s="282"/>
      <c r="AG1041" s="282"/>
      <c r="AH1041" s="278"/>
      <c r="AI1041" s="278"/>
      <c r="AJ1041" s="278"/>
      <c r="AK1041" s="278"/>
      <c r="AL1041" s="278"/>
      <c r="AM1041" s="282"/>
      <c r="AN1041" s="282"/>
      <c r="AO1041" s="282"/>
      <c r="AP1041" s="278"/>
      <c r="AQ1041" s="278"/>
      <c r="AR1041" s="278"/>
      <c r="AS1041" s="246"/>
    </row>
    <row r="1042" spans="1:45" s="223" customFormat="1" x14ac:dyDescent="0.15">
      <c r="A1042" s="302"/>
      <c r="B1042" s="303"/>
      <c r="C1042" s="303"/>
      <c r="D1042" s="284" t="s">
        <v>23</v>
      </c>
      <c r="E1042" s="286" t="s">
        <v>553</v>
      </c>
      <c r="F1042" s="467"/>
      <c r="G1042" s="431"/>
      <c r="H1042" s="455"/>
      <c r="I1042" s="316"/>
      <c r="J1042" s="315"/>
      <c r="K1042" s="316"/>
      <c r="L1042" s="316"/>
      <c r="M1042" s="316"/>
      <c r="N1042" s="316"/>
      <c r="O1042" s="289"/>
      <c r="P1042" s="316"/>
      <c r="Q1042" s="290"/>
      <c r="R1042" s="290"/>
      <c r="S1042" s="290"/>
      <c r="T1042" s="290"/>
      <c r="U1042" s="290"/>
      <c r="V1042" s="291"/>
      <c r="W1042" s="292"/>
      <c r="X1042" s="293"/>
      <c r="Y1042" s="305"/>
      <c r="Z1042" s="305"/>
      <c r="AA1042" s="282"/>
      <c r="AB1042" s="282"/>
      <c r="AC1042" s="282"/>
      <c r="AD1042" s="282"/>
      <c r="AE1042" s="282"/>
      <c r="AF1042" s="282"/>
      <c r="AG1042" s="282"/>
      <c r="AH1042" s="278"/>
      <c r="AI1042" s="278"/>
      <c r="AJ1042" s="278"/>
      <c r="AK1042" s="278"/>
      <c r="AL1042" s="278"/>
      <c r="AM1042" s="282"/>
      <c r="AN1042" s="282"/>
      <c r="AO1042" s="282"/>
      <c r="AP1042" s="278"/>
      <c r="AQ1042" s="278"/>
      <c r="AR1042" s="278"/>
      <c r="AS1042" s="246"/>
    </row>
    <row r="1043" spans="1:45" s="223" customFormat="1" ht="14" thickBot="1" x14ac:dyDescent="0.2">
      <c r="A1043" s="318"/>
      <c r="B1043" s="319"/>
      <c r="C1043" s="319"/>
      <c r="D1043" s="320" t="s">
        <v>23</v>
      </c>
      <c r="E1043" s="321" t="s">
        <v>553</v>
      </c>
      <c r="F1043" s="468"/>
      <c r="G1043" s="432"/>
      <c r="H1043" s="456"/>
      <c r="I1043" s="323"/>
      <c r="J1043" s="323"/>
      <c r="K1043" s="323"/>
      <c r="L1043" s="323"/>
      <c r="M1043" s="323"/>
      <c r="N1043" s="323"/>
      <c r="O1043" s="322"/>
      <c r="P1043" s="323"/>
      <c r="Q1043" s="324"/>
      <c r="R1043" s="324"/>
      <c r="S1043" s="324"/>
      <c r="T1043" s="324"/>
      <c r="U1043" s="324"/>
      <c r="V1043" s="325"/>
      <c r="W1043" s="326"/>
      <c r="X1043" s="327"/>
      <c r="Y1043" s="305"/>
      <c r="Z1043" s="305"/>
      <c r="AA1043" s="282"/>
      <c r="AB1043" s="282"/>
      <c r="AC1043" s="282"/>
      <c r="AD1043" s="282"/>
      <c r="AE1043" s="282"/>
      <c r="AF1043" s="282"/>
      <c r="AG1043" s="282"/>
      <c r="AH1043" s="278"/>
      <c r="AI1043" s="278"/>
      <c r="AJ1043" s="278"/>
      <c r="AK1043" s="278"/>
      <c r="AL1043" s="278"/>
      <c r="AM1043" s="282"/>
      <c r="AN1043" s="282"/>
      <c r="AO1043" s="282"/>
      <c r="AP1043" s="278"/>
      <c r="AQ1043" s="278"/>
      <c r="AR1043" s="278"/>
      <c r="AS1043" s="246"/>
    </row>
    <row r="1044" spans="1:45" s="343" customFormat="1" ht="92" thickBot="1" x14ac:dyDescent="0.2">
      <c r="A1044" s="283" t="s">
        <v>702</v>
      </c>
      <c r="B1044" s="283" t="s">
        <v>324</v>
      </c>
      <c r="C1044" s="283" t="s">
        <v>336</v>
      </c>
      <c r="D1044" s="284" t="s">
        <v>24</v>
      </c>
      <c r="E1044" s="285" t="s">
        <v>25</v>
      </c>
      <c r="F1044" s="467" t="s">
        <v>739</v>
      </c>
      <c r="G1044" s="429" t="s">
        <v>991</v>
      </c>
      <c r="H1044" s="452" t="s">
        <v>1144</v>
      </c>
      <c r="I1044" s="286"/>
      <c r="J1044" s="287"/>
      <c r="K1044" s="286"/>
      <c r="L1044" s="288"/>
      <c r="M1044" s="288"/>
      <c r="N1044" s="288"/>
      <c r="O1044" s="289"/>
      <c r="P1044" s="286"/>
      <c r="Q1044" s="290"/>
      <c r="R1044" s="290"/>
      <c r="S1044" s="290"/>
      <c r="T1044" s="290"/>
      <c r="U1044" s="290"/>
      <c r="V1044" s="291"/>
      <c r="W1044" s="292"/>
      <c r="X1044" s="293"/>
      <c r="Y1044" s="305"/>
      <c r="Z1044" s="305"/>
      <c r="AA1044" s="282"/>
      <c r="AB1044" s="282"/>
      <c r="AC1044" s="282"/>
      <c r="AD1044" s="282"/>
      <c r="AE1044" s="282"/>
      <c r="AF1044" s="282"/>
      <c r="AG1044" s="282"/>
      <c r="AH1044" s="278"/>
      <c r="AI1044" s="278"/>
      <c r="AJ1044" s="278"/>
      <c r="AK1044" s="278"/>
      <c r="AL1044" s="278"/>
      <c r="AM1044" s="282"/>
      <c r="AN1044" s="282"/>
      <c r="AO1044" s="282"/>
      <c r="AP1044" s="278"/>
      <c r="AQ1044" s="278"/>
      <c r="AR1044" s="278"/>
      <c r="AS1044" s="342"/>
    </row>
    <row r="1045" spans="1:45" s="341" customFormat="1" ht="78" x14ac:dyDescent="0.15">
      <c r="A1045" s="302"/>
      <c r="B1045" s="303"/>
      <c r="C1045" s="303"/>
      <c r="D1045" s="284" t="s">
        <v>24</v>
      </c>
      <c r="E1045" s="285" t="s">
        <v>16</v>
      </c>
      <c r="F1045" s="467" t="s">
        <v>739</v>
      </c>
      <c r="G1045" s="429" t="s">
        <v>1146</v>
      </c>
      <c r="H1045" s="452" t="s">
        <v>1145</v>
      </c>
      <c r="I1045" s="286"/>
      <c r="J1045" s="304"/>
      <c r="K1045" s="286"/>
      <c r="L1045" s="288"/>
      <c r="M1045" s="288"/>
      <c r="N1045" s="288"/>
      <c r="O1045" s="289"/>
      <c r="P1045" s="286"/>
      <c r="Q1045" s="290"/>
      <c r="R1045" s="290"/>
      <c r="S1045" s="290"/>
      <c r="T1045" s="290"/>
      <c r="U1045" s="290"/>
      <c r="V1045" s="291"/>
      <c r="W1045" s="292"/>
      <c r="X1045" s="293"/>
      <c r="Y1045" s="305"/>
      <c r="Z1045" s="305"/>
      <c r="AA1045" s="282"/>
      <c r="AB1045" s="282"/>
      <c r="AC1045" s="282"/>
      <c r="AD1045" s="282"/>
      <c r="AE1045" s="282"/>
      <c r="AF1045" s="282"/>
      <c r="AG1045" s="282"/>
      <c r="AH1045" s="278"/>
      <c r="AI1045" s="278"/>
      <c r="AJ1045" s="278"/>
      <c r="AK1045" s="278"/>
      <c r="AL1045" s="278"/>
      <c r="AM1045" s="282"/>
      <c r="AN1045" s="282"/>
      <c r="AO1045" s="282"/>
      <c r="AP1045" s="278"/>
      <c r="AQ1045" s="278"/>
      <c r="AR1045" s="278"/>
      <c r="AS1045" s="340"/>
    </row>
    <row r="1046" spans="1:45" s="223" customFormat="1" x14ac:dyDescent="0.15">
      <c r="A1046" s="302"/>
      <c r="B1046" s="303"/>
      <c r="C1046" s="303"/>
      <c r="D1046" s="284" t="s">
        <v>24</v>
      </c>
      <c r="E1046" s="286" t="s">
        <v>553</v>
      </c>
      <c r="F1046" s="467"/>
      <c r="G1046" s="431"/>
      <c r="H1046" s="455"/>
      <c r="I1046" s="286"/>
      <c r="J1046" s="304"/>
      <c r="K1046" s="286"/>
      <c r="L1046" s="288"/>
      <c r="M1046" s="288"/>
      <c r="N1046" s="288"/>
      <c r="O1046" s="289"/>
      <c r="P1046" s="286"/>
      <c r="Q1046" s="290"/>
      <c r="R1046" s="290"/>
      <c r="S1046" s="290"/>
      <c r="T1046" s="290"/>
      <c r="U1046" s="290"/>
      <c r="V1046" s="285"/>
      <c r="W1046" s="292"/>
      <c r="X1046" s="293"/>
      <c r="Y1046" s="305"/>
      <c r="Z1046" s="305"/>
      <c r="AA1046" s="282"/>
      <c r="AB1046" s="282"/>
      <c r="AC1046" s="282"/>
      <c r="AD1046" s="282"/>
      <c r="AE1046" s="282"/>
      <c r="AF1046" s="282"/>
      <c r="AG1046" s="282"/>
      <c r="AH1046" s="278"/>
      <c r="AI1046" s="278"/>
      <c r="AJ1046" s="278"/>
      <c r="AK1046" s="278"/>
      <c r="AL1046" s="278"/>
      <c r="AM1046" s="282"/>
      <c r="AN1046" s="282"/>
      <c r="AO1046" s="282"/>
      <c r="AP1046" s="278"/>
      <c r="AQ1046" s="278"/>
      <c r="AR1046" s="278"/>
      <c r="AS1046" s="246"/>
    </row>
    <row r="1047" spans="1:45" s="223" customFormat="1" x14ac:dyDescent="0.15">
      <c r="A1047" s="302"/>
      <c r="B1047" s="303"/>
      <c r="C1047" s="303"/>
      <c r="D1047" s="284" t="s">
        <v>24</v>
      </c>
      <c r="E1047" s="286" t="s">
        <v>553</v>
      </c>
      <c r="F1047" s="467"/>
      <c r="G1047" s="431"/>
      <c r="H1047" s="455"/>
      <c r="I1047" s="286"/>
      <c r="J1047" s="315"/>
      <c r="K1047" s="286"/>
      <c r="L1047" s="288"/>
      <c r="M1047" s="288"/>
      <c r="N1047" s="288"/>
      <c r="O1047" s="289"/>
      <c r="P1047" s="286"/>
      <c r="Q1047" s="290"/>
      <c r="R1047" s="290"/>
      <c r="S1047" s="290"/>
      <c r="T1047" s="290"/>
      <c r="U1047" s="290"/>
      <c r="V1047" s="285"/>
      <c r="W1047" s="292"/>
      <c r="X1047" s="293"/>
      <c r="Y1047" s="305"/>
      <c r="Z1047" s="305"/>
      <c r="AA1047" s="282"/>
      <c r="AB1047" s="282"/>
      <c r="AC1047" s="282"/>
      <c r="AD1047" s="282"/>
      <c r="AE1047" s="282"/>
      <c r="AF1047" s="282"/>
      <c r="AG1047" s="282"/>
      <c r="AH1047" s="278"/>
      <c r="AI1047" s="278"/>
      <c r="AJ1047" s="278"/>
      <c r="AK1047" s="278"/>
      <c r="AL1047" s="278"/>
      <c r="AM1047" s="282"/>
      <c r="AN1047" s="282"/>
      <c r="AO1047" s="282"/>
      <c r="AP1047" s="278"/>
      <c r="AQ1047" s="278"/>
      <c r="AR1047" s="278"/>
      <c r="AS1047" s="246"/>
    </row>
    <row r="1048" spans="1:45" s="223" customFormat="1" x14ac:dyDescent="0.15">
      <c r="A1048" s="302"/>
      <c r="B1048" s="303"/>
      <c r="C1048" s="303"/>
      <c r="D1048" s="284" t="s">
        <v>24</v>
      </c>
      <c r="E1048" s="286" t="s">
        <v>553</v>
      </c>
      <c r="F1048" s="467"/>
      <c r="G1048" s="431"/>
      <c r="H1048" s="455"/>
      <c r="I1048" s="286"/>
      <c r="J1048" s="315"/>
      <c r="K1048" s="286"/>
      <c r="L1048" s="288"/>
      <c r="M1048" s="288"/>
      <c r="N1048" s="288"/>
      <c r="O1048" s="289"/>
      <c r="P1048" s="286"/>
      <c r="Q1048" s="290"/>
      <c r="R1048" s="290"/>
      <c r="S1048" s="290"/>
      <c r="T1048" s="290"/>
      <c r="U1048" s="290"/>
      <c r="V1048" s="285"/>
      <c r="W1048" s="292"/>
      <c r="X1048" s="293"/>
      <c r="Y1048" s="305"/>
      <c r="Z1048" s="305"/>
      <c r="AA1048" s="282"/>
      <c r="AB1048" s="282"/>
      <c r="AC1048" s="282"/>
      <c r="AD1048" s="282"/>
      <c r="AE1048" s="282"/>
      <c r="AF1048" s="282"/>
      <c r="AG1048" s="282"/>
      <c r="AH1048" s="278"/>
      <c r="AI1048" s="278"/>
      <c r="AJ1048" s="278"/>
      <c r="AK1048" s="278"/>
      <c r="AL1048" s="278"/>
      <c r="AM1048" s="282"/>
      <c r="AN1048" s="282"/>
      <c r="AO1048" s="282"/>
      <c r="AP1048" s="278"/>
      <c r="AQ1048" s="278"/>
      <c r="AR1048" s="278"/>
      <c r="AS1048" s="246"/>
    </row>
    <row r="1049" spans="1:45" s="223" customFormat="1" x14ac:dyDescent="0.15">
      <c r="A1049" s="283"/>
      <c r="B1049" s="283"/>
      <c r="C1049" s="283"/>
      <c r="D1049" s="284" t="s">
        <v>23</v>
      </c>
      <c r="E1049" s="285" t="s">
        <v>25</v>
      </c>
      <c r="F1049" s="467"/>
      <c r="G1049" s="431"/>
      <c r="H1049" s="455"/>
      <c r="I1049" s="316"/>
      <c r="J1049" s="315"/>
      <c r="K1049" s="316"/>
      <c r="L1049" s="316"/>
      <c r="M1049" s="316"/>
      <c r="N1049" s="316"/>
      <c r="O1049" s="317"/>
      <c r="P1049" s="316"/>
      <c r="Q1049" s="290"/>
      <c r="R1049" s="290"/>
      <c r="S1049" s="290"/>
      <c r="T1049" s="290"/>
      <c r="U1049" s="290"/>
      <c r="V1049" s="291"/>
      <c r="W1049" s="292"/>
      <c r="X1049" s="293"/>
      <c r="Y1049" s="305"/>
      <c r="Z1049" s="305"/>
      <c r="AA1049" s="282"/>
      <c r="AB1049" s="282"/>
      <c r="AC1049" s="282"/>
      <c r="AD1049" s="282"/>
      <c r="AE1049" s="282"/>
      <c r="AF1049" s="282"/>
      <c r="AG1049" s="282"/>
      <c r="AH1049" s="278"/>
      <c r="AI1049" s="278"/>
      <c r="AJ1049" s="278"/>
      <c r="AK1049" s="278"/>
      <c r="AL1049" s="278"/>
      <c r="AM1049" s="282"/>
      <c r="AN1049" s="282"/>
      <c r="AO1049" s="282"/>
      <c r="AP1049" s="278"/>
      <c r="AQ1049" s="278"/>
      <c r="AR1049" s="278"/>
      <c r="AS1049" s="246"/>
    </row>
    <row r="1050" spans="1:45" s="223" customFormat="1" x14ac:dyDescent="0.15">
      <c r="A1050" s="302"/>
      <c r="B1050" s="303"/>
      <c r="C1050" s="303"/>
      <c r="D1050" s="284" t="s">
        <v>23</v>
      </c>
      <c r="E1050" s="285" t="s">
        <v>16</v>
      </c>
      <c r="F1050" s="467"/>
      <c r="G1050" s="431"/>
      <c r="H1050" s="455"/>
      <c r="I1050" s="316"/>
      <c r="J1050" s="315"/>
      <c r="K1050" s="316"/>
      <c r="L1050" s="316"/>
      <c r="M1050" s="316"/>
      <c r="N1050" s="316"/>
      <c r="O1050" s="289"/>
      <c r="P1050" s="316"/>
      <c r="Q1050" s="290"/>
      <c r="R1050" s="290"/>
      <c r="S1050" s="290"/>
      <c r="T1050" s="290"/>
      <c r="U1050" s="290"/>
      <c r="V1050" s="291"/>
      <c r="W1050" s="292"/>
      <c r="X1050" s="293"/>
      <c r="Y1050" s="305"/>
      <c r="Z1050" s="305"/>
      <c r="AA1050" s="282"/>
      <c r="AB1050" s="282"/>
      <c r="AC1050" s="282"/>
      <c r="AD1050" s="282"/>
      <c r="AE1050" s="282"/>
      <c r="AF1050" s="282"/>
      <c r="AG1050" s="282"/>
      <c r="AH1050" s="278"/>
      <c r="AI1050" s="278"/>
      <c r="AJ1050" s="278"/>
      <c r="AK1050" s="278"/>
      <c r="AL1050" s="278"/>
      <c r="AM1050" s="282"/>
      <c r="AN1050" s="282"/>
      <c r="AO1050" s="282"/>
      <c r="AP1050" s="278"/>
      <c r="AQ1050" s="278"/>
      <c r="AR1050" s="278"/>
      <c r="AS1050" s="246"/>
    </row>
    <row r="1051" spans="1:45" s="223" customFormat="1" x14ac:dyDescent="0.15">
      <c r="A1051" s="302"/>
      <c r="B1051" s="303"/>
      <c r="C1051" s="303"/>
      <c r="D1051" s="284" t="s">
        <v>23</v>
      </c>
      <c r="E1051" s="286" t="s">
        <v>553</v>
      </c>
      <c r="F1051" s="467"/>
      <c r="G1051" s="431"/>
      <c r="H1051" s="455"/>
      <c r="I1051" s="316"/>
      <c r="J1051" s="315"/>
      <c r="K1051" s="316"/>
      <c r="L1051" s="316"/>
      <c r="M1051" s="316"/>
      <c r="N1051" s="316"/>
      <c r="O1051" s="289"/>
      <c r="P1051" s="316"/>
      <c r="Q1051" s="290"/>
      <c r="R1051" s="290"/>
      <c r="S1051" s="290"/>
      <c r="T1051" s="290"/>
      <c r="U1051" s="290"/>
      <c r="V1051" s="291"/>
      <c r="W1051" s="292"/>
      <c r="X1051" s="293"/>
      <c r="Y1051" s="305"/>
      <c r="Z1051" s="305"/>
      <c r="AA1051" s="282"/>
      <c r="AB1051" s="282"/>
      <c r="AC1051" s="282"/>
      <c r="AD1051" s="282"/>
      <c r="AE1051" s="282"/>
      <c r="AF1051" s="282"/>
      <c r="AG1051" s="282"/>
      <c r="AH1051" s="278"/>
      <c r="AI1051" s="278"/>
      <c r="AJ1051" s="278"/>
      <c r="AK1051" s="278"/>
      <c r="AL1051" s="278"/>
      <c r="AM1051" s="282"/>
      <c r="AN1051" s="282"/>
      <c r="AO1051" s="282"/>
      <c r="AP1051" s="278"/>
      <c r="AQ1051" s="278"/>
      <c r="AR1051" s="278"/>
      <c r="AS1051" s="246"/>
    </row>
    <row r="1052" spans="1:45" s="223" customFormat="1" x14ac:dyDescent="0.15">
      <c r="A1052" s="302"/>
      <c r="B1052" s="303"/>
      <c r="C1052" s="303"/>
      <c r="D1052" s="284" t="s">
        <v>23</v>
      </c>
      <c r="E1052" s="286" t="s">
        <v>553</v>
      </c>
      <c r="F1052" s="467"/>
      <c r="G1052" s="431"/>
      <c r="H1052" s="455"/>
      <c r="I1052" s="316"/>
      <c r="J1052" s="315"/>
      <c r="K1052" s="316"/>
      <c r="L1052" s="316"/>
      <c r="M1052" s="316"/>
      <c r="N1052" s="316"/>
      <c r="O1052" s="289"/>
      <c r="P1052" s="316"/>
      <c r="Q1052" s="290"/>
      <c r="R1052" s="290"/>
      <c r="S1052" s="290"/>
      <c r="T1052" s="290"/>
      <c r="U1052" s="290"/>
      <c r="V1052" s="291"/>
      <c r="W1052" s="292"/>
      <c r="X1052" s="293"/>
      <c r="Y1052" s="305"/>
      <c r="Z1052" s="305"/>
      <c r="AA1052" s="282"/>
      <c r="AB1052" s="282"/>
      <c r="AC1052" s="282"/>
      <c r="AD1052" s="282"/>
      <c r="AE1052" s="282"/>
      <c r="AF1052" s="282"/>
      <c r="AG1052" s="282"/>
      <c r="AH1052" s="278"/>
      <c r="AI1052" s="278"/>
      <c r="AJ1052" s="278"/>
      <c r="AK1052" s="278"/>
      <c r="AL1052" s="278"/>
      <c r="AM1052" s="282"/>
      <c r="AN1052" s="282"/>
      <c r="AO1052" s="282"/>
      <c r="AP1052" s="278"/>
      <c r="AQ1052" s="278"/>
      <c r="AR1052" s="278"/>
      <c r="AS1052" s="246"/>
    </row>
    <row r="1053" spans="1:45" s="223" customFormat="1" ht="14" thickBot="1" x14ac:dyDescent="0.2">
      <c r="A1053" s="318"/>
      <c r="B1053" s="319"/>
      <c r="C1053" s="319"/>
      <c r="D1053" s="320" t="s">
        <v>23</v>
      </c>
      <c r="E1053" s="321" t="s">
        <v>553</v>
      </c>
      <c r="F1053" s="468"/>
      <c r="G1053" s="432"/>
      <c r="H1053" s="456"/>
      <c r="I1053" s="323"/>
      <c r="J1053" s="323"/>
      <c r="K1053" s="323"/>
      <c r="L1053" s="323"/>
      <c r="M1053" s="323"/>
      <c r="N1053" s="323"/>
      <c r="O1053" s="322"/>
      <c r="P1053" s="323"/>
      <c r="Q1053" s="324"/>
      <c r="R1053" s="324"/>
      <c r="S1053" s="324"/>
      <c r="T1053" s="324"/>
      <c r="U1053" s="324"/>
      <c r="V1053" s="325"/>
      <c r="W1053" s="326"/>
      <c r="X1053" s="327"/>
      <c r="Y1053" s="305"/>
      <c r="Z1053" s="305"/>
      <c r="AA1053" s="282"/>
      <c r="AB1053" s="282"/>
      <c r="AC1053" s="282"/>
      <c r="AD1053" s="282"/>
      <c r="AE1053" s="282"/>
      <c r="AF1053" s="282"/>
      <c r="AG1053" s="282"/>
      <c r="AH1053" s="278"/>
      <c r="AI1053" s="278"/>
      <c r="AJ1053" s="278"/>
      <c r="AK1053" s="278"/>
      <c r="AL1053" s="278"/>
      <c r="AM1053" s="282"/>
      <c r="AN1053" s="282"/>
      <c r="AO1053" s="282"/>
      <c r="AP1053" s="278"/>
      <c r="AQ1053" s="278"/>
      <c r="AR1053" s="278"/>
      <c r="AS1053" s="246"/>
    </row>
    <row r="1054" spans="1:45" s="343" customFormat="1" ht="92" thickBot="1" x14ac:dyDescent="0.2">
      <c r="A1054" s="283" t="s">
        <v>702</v>
      </c>
      <c r="B1054" s="283" t="s">
        <v>324</v>
      </c>
      <c r="C1054" s="283" t="s">
        <v>337</v>
      </c>
      <c r="D1054" s="284" t="s">
        <v>24</v>
      </c>
      <c r="E1054" s="285" t="s">
        <v>25</v>
      </c>
      <c r="F1054" s="467" t="s">
        <v>739</v>
      </c>
      <c r="G1054" s="429" t="s">
        <v>991</v>
      </c>
      <c r="H1054" s="452" t="s">
        <v>1147</v>
      </c>
      <c r="I1054" s="286"/>
      <c r="J1054" s="287"/>
      <c r="K1054" s="286"/>
      <c r="L1054" s="288"/>
      <c r="M1054" s="288"/>
      <c r="N1054" s="288"/>
      <c r="O1054" s="289"/>
      <c r="P1054" s="286"/>
      <c r="Q1054" s="290"/>
      <c r="R1054" s="290"/>
      <c r="S1054" s="290"/>
      <c r="T1054" s="290"/>
      <c r="U1054" s="290"/>
      <c r="V1054" s="291"/>
      <c r="W1054" s="292"/>
      <c r="X1054" s="293"/>
      <c r="Y1054" s="305"/>
      <c r="Z1054" s="305"/>
      <c r="AA1054" s="282"/>
      <c r="AB1054" s="282"/>
      <c r="AC1054" s="282"/>
      <c r="AD1054" s="282"/>
      <c r="AE1054" s="282"/>
      <c r="AF1054" s="282"/>
      <c r="AG1054" s="282"/>
      <c r="AH1054" s="278"/>
      <c r="AI1054" s="278"/>
      <c r="AJ1054" s="278"/>
      <c r="AK1054" s="278"/>
      <c r="AL1054" s="278"/>
      <c r="AM1054" s="282"/>
      <c r="AN1054" s="282"/>
      <c r="AO1054" s="282"/>
      <c r="AP1054" s="278"/>
      <c r="AQ1054" s="278"/>
      <c r="AR1054" s="278"/>
      <c r="AS1054" s="342"/>
    </row>
    <row r="1055" spans="1:45" s="341" customFormat="1" ht="78" x14ac:dyDescent="0.15">
      <c r="A1055" s="302"/>
      <c r="B1055" s="303"/>
      <c r="C1055" s="303"/>
      <c r="D1055" s="284" t="s">
        <v>24</v>
      </c>
      <c r="E1055" s="285" t="s">
        <v>16</v>
      </c>
      <c r="F1055" s="467" t="s">
        <v>739</v>
      </c>
      <c r="G1055" s="429" t="s">
        <v>1149</v>
      </c>
      <c r="H1055" s="452" t="s">
        <v>1148</v>
      </c>
      <c r="I1055" s="286"/>
      <c r="J1055" s="304"/>
      <c r="K1055" s="286"/>
      <c r="L1055" s="288"/>
      <c r="M1055" s="288"/>
      <c r="N1055" s="288"/>
      <c r="O1055" s="289"/>
      <c r="P1055" s="286"/>
      <c r="Q1055" s="290"/>
      <c r="R1055" s="290"/>
      <c r="S1055" s="290"/>
      <c r="T1055" s="290"/>
      <c r="U1055" s="290"/>
      <c r="V1055" s="291"/>
      <c r="W1055" s="292"/>
      <c r="X1055" s="293"/>
      <c r="Y1055" s="305"/>
      <c r="Z1055" s="305"/>
      <c r="AA1055" s="282"/>
      <c r="AB1055" s="282"/>
      <c r="AC1055" s="282"/>
      <c r="AD1055" s="282"/>
      <c r="AE1055" s="282"/>
      <c r="AF1055" s="282"/>
      <c r="AG1055" s="282"/>
      <c r="AH1055" s="278"/>
      <c r="AI1055" s="278"/>
      <c r="AJ1055" s="278"/>
      <c r="AK1055" s="278"/>
      <c r="AL1055" s="278"/>
      <c r="AM1055" s="282"/>
      <c r="AN1055" s="282"/>
      <c r="AO1055" s="282"/>
      <c r="AP1055" s="278"/>
      <c r="AQ1055" s="278"/>
      <c r="AR1055" s="278"/>
      <c r="AS1055" s="340"/>
    </row>
    <row r="1056" spans="1:45" s="223" customFormat="1" x14ac:dyDescent="0.15">
      <c r="A1056" s="302"/>
      <c r="B1056" s="303"/>
      <c r="C1056" s="303"/>
      <c r="D1056" s="284" t="s">
        <v>24</v>
      </c>
      <c r="E1056" s="286" t="s">
        <v>553</v>
      </c>
      <c r="F1056" s="467"/>
      <c r="G1056" s="431"/>
      <c r="H1056" s="455"/>
      <c r="I1056" s="286"/>
      <c r="J1056" s="304"/>
      <c r="K1056" s="286"/>
      <c r="L1056" s="288"/>
      <c r="M1056" s="288"/>
      <c r="N1056" s="288"/>
      <c r="O1056" s="289"/>
      <c r="P1056" s="286"/>
      <c r="Q1056" s="290"/>
      <c r="R1056" s="290"/>
      <c r="S1056" s="290"/>
      <c r="T1056" s="290"/>
      <c r="U1056" s="290"/>
      <c r="V1056" s="285"/>
      <c r="W1056" s="292"/>
      <c r="X1056" s="293"/>
      <c r="Y1056" s="305"/>
      <c r="Z1056" s="305"/>
      <c r="AA1056" s="282"/>
      <c r="AB1056" s="282"/>
      <c r="AC1056" s="282"/>
      <c r="AD1056" s="282"/>
      <c r="AE1056" s="282"/>
      <c r="AF1056" s="282"/>
      <c r="AG1056" s="282"/>
      <c r="AH1056" s="278"/>
      <c r="AI1056" s="278"/>
      <c r="AJ1056" s="278"/>
      <c r="AK1056" s="278"/>
      <c r="AL1056" s="278"/>
      <c r="AM1056" s="282"/>
      <c r="AN1056" s="282"/>
      <c r="AO1056" s="282"/>
      <c r="AP1056" s="278"/>
      <c r="AQ1056" s="278"/>
      <c r="AR1056" s="278"/>
      <c r="AS1056" s="246"/>
    </row>
    <row r="1057" spans="1:45" s="223" customFormat="1" x14ac:dyDescent="0.15">
      <c r="A1057" s="302"/>
      <c r="B1057" s="303"/>
      <c r="C1057" s="303"/>
      <c r="D1057" s="284" t="s">
        <v>24</v>
      </c>
      <c r="E1057" s="286" t="s">
        <v>553</v>
      </c>
      <c r="F1057" s="467"/>
      <c r="G1057" s="431"/>
      <c r="H1057" s="455"/>
      <c r="I1057" s="286"/>
      <c r="J1057" s="315"/>
      <c r="K1057" s="286"/>
      <c r="L1057" s="288"/>
      <c r="M1057" s="288"/>
      <c r="N1057" s="288"/>
      <c r="O1057" s="289"/>
      <c r="P1057" s="286"/>
      <c r="Q1057" s="290"/>
      <c r="R1057" s="290"/>
      <c r="S1057" s="290"/>
      <c r="T1057" s="290"/>
      <c r="U1057" s="290"/>
      <c r="V1057" s="285"/>
      <c r="W1057" s="292"/>
      <c r="X1057" s="293"/>
      <c r="Y1057" s="305"/>
      <c r="Z1057" s="305"/>
      <c r="AA1057" s="282"/>
      <c r="AB1057" s="282"/>
      <c r="AC1057" s="282"/>
      <c r="AD1057" s="282"/>
      <c r="AE1057" s="282"/>
      <c r="AF1057" s="282"/>
      <c r="AG1057" s="282"/>
      <c r="AH1057" s="278"/>
      <c r="AI1057" s="278"/>
      <c r="AJ1057" s="278"/>
      <c r="AK1057" s="278"/>
      <c r="AL1057" s="278"/>
      <c r="AM1057" s="282"/>
      <c r="AN1057" s="282"/>
      <c r="AO1057" s="282"/>
      <c r="AP1057" s="278"/>
      <c r="AQ1057" s="278"/>
      <c r="AR1057" s="278"/>
      <c r="AS1057" s="246"/>
    </row>
    <row r="1058" spans="1:45" s="223" customFormat="1" x14ac:dyDescent="0.15">
      <c r="A1058" s="302"/>
      <c r="B1058" s="303"/>
      <c r="C1058" s="303"/>
      <c r="D1058" s="284" t="s">
        <v>24</v>
      </c>
      <c r="E1058" s="286" t="s">
        <v>553</v>
      </c>
      <c r="F1058" s="467"/>
      <c r="G1058" s="431"/>
      <c r="H1058" s="455"/>
      <c r="I1058" s="286"/>
      <c r="J1058" s="315"/>
      <c r="K1058" s="286"/>
      <c r="L1058" s="288"/>
      <c r="M1058" s="288"/>
      <c r="N1058" s="288"/>
      <c r="O1058" s="289"/>
      <c r="P1058" s="286"/>
      <c r="Q1058" s="290"/>
      <c r="R1058" s="290"/>
      <c r="S1058" s="290"/>
      <c r="T1058" s="290"/>
      <c r="U1058" s="290"/>
      <c r="V1058" s="285"/>
      <c r="W1058" s="292"/>
      <c r="X1058" s="293"/>
      <c r="Y1058" s="305"/>
      <c r="Z1058" s="305"/>
      <c r="AA1058" s="282"/>
      <c r="AB1058" s="282"/>
      <c r="AC1058" s="282"/>
      <c r="AD1058" s="282"/>
      <c r="AE1058" s="282"/>
      <c r="AF1058" s="282"/>
      <c r="AG1058" s="282"/>
      <c r="AH1058" s="278"/>
      <c r="AI1058" s="278"/>
      <c r="AJ1058" s="278"/>
      <c r="AK1058" s="278"/>
      <c r="AL1058" s="278"/>
      <c r="AM1058" s="282"/>
      <c r="AN1058" s="282"/>
      <c r="AO1058" s="282"/>
      <c r="AP1058" s="278"/>
      <c r="AQ1058" s="278"/>
      <c r="AR1058" s="278"/>
      <c r="AS1058" s="246"/>
    </row>
    <row r="1059" spans="1:45" s="223" customFormat="1" x14ac:dyDescent="0.15">
      <c r="A1059" s="283"/>
      <c r="B1059" s="283"/>
      <c r="C1059" s="283"/>
      <c r="D1059" s="284" t="s">
        <v>23</v>
      </c>
      <c r="E1059" s="285" t="s">
        <v>25</v>
      </c>
      <c r="F1059" s="467"/>
      <c r="G1059" s="431"/>
      <c r="H1059" s="455"/>
      <c r="I1059" s="316"/>
      <c r="J1059" s="315"/>
      <c r="K1059" s="316"/>
      <c r="L1059" s="316"/>
      <c r="M1059" s="316"/>
      <c r="N1059" s="316"/>
      <c r="O1059" s="317"/>
      <c r="P1059" s="316"/>
      <c r="Q1059" s="290"/>
      <c r="R1059" s="290"/>
      <c r="S1059" s="290"/>
      <c r="T1059" s="290"/>
      <c r="U1059" s="290"/>
      <c r="V1059" s="291"/>
      <c r="W1059" s="292"/>
      <c r="X1059" s="293"/>
      <c r="Y1059" s="305"/>
      <c r="Z1059" s="305"/>
      <c r="AA1059" s="282"/>
      <c r="AB1059" s="282"/>
      <c r="AC1059" s="282"/>
      <c r="AD1059" s="282"/>
      <c r="AE1059" s="282"/>
      <c r="AF1059" s="282"/>
      <c r="AG1059" s="282"/>
      <c r="AH1059" s="278"/>
      <c r="AI1059" s="278"/>
      <c r="AJ1059" s="278"/>
      <c r="AK1059" s="278"/>
      <c r="AL1059" s="278"/>
      <c r="AM1059" s="282"/>
      <c r="AN1059" s="282"/>
      <c r="AO1059" s="282"/>
      <c r="AP1059" s="278"/>
      <c r="AQ1059" s="278"/>
      <c r="AR1059" s="278"/>
      <c r="AS1059" s="246"/>
    </row>
    <row r="1060" spans="1:45" s="223" customFormat="1" x14ac:dyDescent="0.15">
      <c r="A1060" s="302"/>
      <c r="B1060" s="303"/>
      <c r="C1060" s="303"/>
      <c r="D1060" s="284" t="s">
        <v>23</v>
      </c>
      <c r="E1060" s="285" t="s">
        <v>16</v>
      </c>
      <c r="F1060" s="467"/>
      <c r="G1060" s="431"/>
      <c r="H1060" s="455"/>
      <c r="I1060" s="316"/>
      <c r="J1060" s="315"/>
      <c r="K1060" s="316"/>
      <c r="L1060" s="316"/>
      <c r="M1060" s="316"/>
      <c r="N1060" s="316"/>
      <c r="O1060" s="289"/>
      <c r="P1060" s="316"/>
      <c r="Q1060" s="290"/>
      <c r="R1060" s="290"/>
      <c r="S1060" s="290"/>
      <c r="T1060" s="290"/>
      <c r="U1060" s="290"/>
      <c r="V1060" s="291"/>
      <c r="W1060" s="292"/>
      <c r="X1060" s="293"/>
      <c r="Y1060" s="305"/>
      <c r="Z1060" s="305"/>
      <c r="AA1060" s="282"/>
      <c r="AB1060" s="282"/>
      <c r="AC1060" s="282"/>
      <c r="AD1060" s="282"/>
      <c r="AE1060" s="282"/>
      <c r="AF1060" s="282"/>
      <c r="AG1060" s="282"/>
      <c r="AH1060" s="278"/>
      <c r="AI1060" s="278"/>
      <c r="AJ1060" s="278"/>
      <c r="AK1060" s="278"/>
      <c r="AL1060" s="278"/>
      <c r="AM1060" s="282"/>
      <c r="AN1060" s="282"/>
      <c r="AO1060" s="282"/>
      <c r="AP1060" s="278"/>
      <c r="AQ1060" s="278"/>
      <c r="AR1060" s="278"/>
      <c r="AS1060" s="246"/>
    </row>
    <row r="1061" spans="1:45" s="223" customFormat="1" x14ac:dyDescent="0.15">
      <c r="A1061" s="302"/>
      <c r="B1061" s="303"/>
      <c r="C1061" s="303"/>
      <c r="D1061" s="284" t="s">
        <v>23</v>
      </c>
      <c r="E1061" s="286" t="s">
        <v>553</v>
      </c>
      <c r="F1061" s="467"/>
      <c r="G1061" s="431"/>
      <c r="H1061" s="455"/>
      <c r="I1061" s="316"/>
      <c r="J1061" s="315"/>
      <c r="K1061" s="316"/>
      <c r="L1061" s="316"/>
      <c r="M1061" s="316"/>
      <c r="N1061" s="316"/>
      <c r="O1061" s="289"/>
      <c r="P1061" s="316"/>
      <c r="Q1061" s="290"/>
      <c r="R1061" s="290"/>
      <c r="S1061" s="290"/>
      <c r="T1061" s="290"/>
      <c r="U1061" s="290"/>
      <c r="V1061" s="291"/>
      <c r="W1061" s="292"/>
      <c r="X1061" s="293"/>
      <c r="Y1061" s="305"/>
      <c r="Z1061" s="305"/>
      <c r="AA1061" s="282"/>
      <c r="AB1061" s="282"/>
      <c r="AC1061" s="282"/>
      <c r="AD1061" s="282"/>
      <c r="AE1061" s="282"/>
      <c r="AF1061" s="282"/>
      <c r="AG1061" s="282"/>
      <c r="AH1061" s="278"/>
      <c r="AI1061" s="278"/>
      <c r="AJ1061" s="278"/>
      <c r="AK1061" s="278"/>
      <c r="AL1061" s="278"/>
      <c r="AM1061" s="282"/>
      <c r="AN1061" s="282"/>
      <c r="AO1061" s="282"/>
      <c r="AP1061" s="278"/>
      <c r="AQ1061" s="278"/>
      <c r="AR1061" s="278"/>
      <c r="AS1061" s="246"/>
    </row>
    <row r="1062" spans="1:45" s="223" customFormat="1" x14ac:dyDescent="0.15">
      <c r="A1062" s="302"/>
      <c r="B1062" s="303"/>
      <c r="C1062" s="303"/>
      <c r="D1062" s="284" t="s">
        <v>23</v>
      </c>
      <c r="E1062" s="286" t="s">
        <v>553</v>
      </c>
      <c r="F1062" s="467"/>
      <c r="G1062" s="431"/>
      <c r="H1062" s="455"/>
      <c r="I1062" s="316"/>
      <c r="J1062" s="315"/>
      <c r="K1062" s="316"/>
      <c r="L1062" s="316"/>
      <c r="M1062" s="316"/>
      <c r="N1062" s="316"/>
      <c r="O1062" s="289"/>
      <c r="P1062" s="316"/>
      <c r="Q1062" s="290"/>
      <c r="R1062" s="290"/>
      <c r="S1062" s="290"/>
      <c r="T1062" s="290"/>
      <c r="U1062" s="290"/>
      <c r="V1062" s="291"/>
      <c r="W1062" s="292"/>
      <c r="X1062" s="293"/>
      <c r="Y1062" s="305"/>
      <c r="Z1062" s="305"/>
      <c r="AA1062" s="282"/>
      <c r="AB1062" s="282"/>
      <c r="AC1062" s="282"/>
      <c r="AD1062" s="282"/>
      <c r="AE1062" s="282"/>
      <c r="AF1062" s="282"/>
      <c r="AG1062" s="282"/>
      <c r="AH1062" s="278"/>
      <c r="AI1062" s="278"/>
      <c r="AJ1062" s="278"/>
      <c r="AK1062" s="278"/>
      <c r="AL1062" s="278"/>
      <c r="AM1062" s="282"/>
      <c r="AN1062" s="282"/>
      <c r="AO1062" s="282"/>
      <c r="AP1062" s="278"/>
      <c r="AQ1062" s="278"/>
      <c r="AR1062" s="278"/>
      <c r="AS1062" s="246"/>
    </row>
    <row r="1063" spans="1:45" s="223" customFormat="1" ht="14" thickBot="1" x14ac:dyDescent="0.2">
      <c r="A1063" s="318"/>
      <c r="B1063" s="319"/>
      <c r="C1063" s="319"/>
      <c r="D1063" s="320" t="s">
        <v>23</v>
      </c>
      <c r="E1063" s="321" t="s">
        <v>553</v>
      </c>
      <c r="F1063" s="468"/>
      <c r="G1063" s="432"/>
      <c r="H1063" s="456"/>
      <c r="I1063" s="323"/>
      <c r="J1063" s="323"/>
      <c r="K1063" s="323"/>
      <c r="L1063" s="323"/>
      <c r="M1063" s="323"/>
      <c r="N1063" s="323"/>
      <c r="O1063" s="322"/>
      <c r="P1063" s="323"/>
      <c r="Q1063" s="324"/>
      <c r="R1063" s="324"/>
      <c r="S1063" s="324"/>
      <c r="T1063" s="324"/>
      <c r="U1063" s="324"/>
      <c r="V1063" s="325"/>
      <c r="W1063" s="326"/>
      <c r="X1063" s="327"/>
      <c r="Y1063" s="305"/>
      <c r="Z1063" s="305"/>
      <c r="AA1063" s="282"/>
      <c r="AB1063" s="282"/>
      <c r="AC1063" s="282"/>
      <c r="AD1063" s="282"/>
      <c r="AE1063" s="282"/>
      <c r="AF1063" s="282"/>
      <c r="AG1063" s="282"/>
      <c r="AH1063" s="278"/>
      <c r="AI1063" s="278"/>
      <c r="AJ1063" s="278"/>
      <c r="AK1063" s="278"/>
      <c r="AL1063" s="278"/>
      <c r="AM1063" s="282"/>
      <c r="AN1063" s="282"/>
      <c r="AO1063" s="282"/>
      <c r="AP1063" s="278"/>
      <c r="AQ1063" s="278"/>
      <c r="AR1063" s="278"/>
      <c r="AS1063" s="246"/>
    </row>
    <row r="1064" spans="1:45" s="343" customFormat="1" ht="105" thickBot="1" x14ac:dyDescent="0.2">
      <c r="A1064" s="283" t="s">
        <v>703</v>
      </c>
      <c r="B1064" s="283" t="s">
        <v>338</v>
      </c>
      <c r="C1064" s="283" t="s">
        <v>339</v>
      </c>
      <c r="D1064" s="284" t="s">
        <v>24</v>
      </c>
      <c r="E1064" s="285" t="s">
        <v>25</v>
      </c>
      <c r="F1064" s="467" t="s">
        <v>739</v>
      </c>
      <c r="G1064" s="429" t="s">
        <v>931</v>
      </c>
      <c r="H1064" s="452" t="s">
        <v>930</v>
      </c>
      <c r="I1064" s="286"/>
      <c r="J1064" s="287"/>
      <c r="K1064" s="286"/>
      <c r="L1064" s="288"/>
      <c r="M1064" s="288"/>
      <c r="N1064" s="288"/>
      <c r="O1064" s="289"/>
      <c r="P1064" s="286"/>
      <c r="Q1064" s="290"/>
      <c r="R1064" s="290"/>
      <c r="S1064" s="290"/>
      <c r="T1064" s="290"/>
      <c r="U1064" s="290"/>
      <c r="V1064" s="291"/>
      <c r="W1064" s="292"/>
      <c r="X1064" s="293"/>
      <c r="Y1064" s="305"/>
      <c r="Z1064" s="305"/>
      <c r="AA1064" s="282"/>
      <c r="AB1064" s="282"/>
      <c r="AC1064" s="282"/>
      <c r="AD1064" s="282"/>
      <c r="AE1064" s="282"/>
      <c r="AF1064" s="282"/>
      <c r="AG1064" s="282"/>
      <c r="AH1064" s="278"/>
      <c r="AI1064" s="278"/>
      <c r="AJ1064" s="278"/>
      <c r="AK1064" s="278"/>
      <c r="AL1064" s="278"/>
      <c r="AM1064" s="282"/>
      <c r="AN1064" s="282"/>
      <c r="AO1064" s="282"/>
      <c r="AP1064" s="278"/>
      <c r="AQ1064" s="278"/>
      <c r="AR1064" s="278"/>
      <c r="AS1064" s="342"/>
    </row>
    <row r="1065" spans="1:45" s="341" customFormat="1" ht="78" x14ac:dyDescent="0.15">
      <c r="A1065" s="302"/>
      <c r="B1065" s="303"/>
      <c r="C1065" s="303"/>
      <c r="D1065" s="284" t="s">
        <v>24</v>
      </c>
      <c r="E1065" s="285" t="s">
        <v>16</v>
      </c>
      <c r="F1065" s="467" t="s">
        <v>739</v>
      </c>
      <c r="G1065" s="429" t="s">
        <v>1171</v>
      </c>
      <c r="H1065" s="452" t="s">
        <v>928</v>
      </c>
      <c r="I1065" s="286"/>
      <c r="J1065" s="304"/>
      <c r="K1065" s="286"/>
      <c r="L1065" s="288"/>
      <c r="M1065" s="288"/>
      <c r="N1065" s="288"/>
      <c r="O1065" s="289"/>
      <c r="P1065" s="286"/>
      <c r="Q1065" s="290"/>
      <c r="R1065" s="290"/>
      <c r="S1065" s="290"/>
      <c r="T1065" s="290"/>
      <c r="U1065" s="290"/>
      <c r="V1065" s="291"/>
      <c r="W1065" s="292"/>
      <c r="X1065" s="293"/>
      <c r="Y1065" s="305"/>
      <c r="Z1065" s="305"/>
      <c r="AA1065" s="282"/>
      <c r="AB1065" s="282"/>
      <c r="AC1065" s="282"/>
      <c r="AD1065" s="282"/>
      <c r="AE1065" s="282"/>
      <c r="AF1065" s="282"/>
      <c r="AG1065" s="282"/>
      <c r="AH1065" s="278"/>
      <c r="AI1065" s="278"/>
      <c r="AJ1065" s="278"/>
      <c r="AK1065" s="278"/>
      <c r="AL1065" s="278"/>
      <c r="AM1065" s="282"/>
      <c r="AN1065" s="282"/>
      <c r="AO1065" s="282"/>
      <c r="AP1065" s="278"/>
      <c r="AQ1065" s="278"/>
      <c r="AR1065" s="278"/>
      <c r="AS1065" s="340"/>
    </row>
    <row r="1066" spans="1:45" s="223" customFormat="1" ht="15" x14ac:dyDescent="0.15">
      <c r="A1066" s="302"/>
      <c r="B1066" s="303"/>
      <c r="C1066" s="303"/>
      <c r="D1066" s="284" t="s">
        <v>24</v>
      </c>
      <c r="E1066" s="286" t="s">
        <v>25</v>
      </c>
      <c r="F1066" s="467" t="s">
        <v>739</v>
      </c>
      <c r="G1066" s="430" t="s">
        <v>932</v>
      </c>
      <c r="H1066" s="453" t="s">
        <v>930</v>
      </c>
      <c r="I1066" s="286"/>
      <c r="J1066" s="304"/>
      <c r="K1066" s="286"/>
      <c r="L1066" s="288"/>
      <c r="M1066" s="288"/>
      <c r="N1066" s="288"/>
      <c r="O1066" s="289"/>
      <c r="P1066" s="286"/>
      <c r="Q1066" s="290"/>
      <c r="R1066" s="290"/>
      <c r="S1066" s="290"/>
      <c r="T1066" s="290"/>
      <c r="U1066" s="290"/>
      <c r="V1066" s="285"/>
      <c r="W1066" s="292"/>
      <c r="X1066" s="293"/>
      <c r="Y1066" s="305"/>
      <c r="Z1066" s="305"/>
      <c r="AA1066" s="282"/>
      <c r="AB1066" s="282"/>
      <c r="AC1066" s="282"/>
      <c r="AD1066" s="282"/>
      <c r="AE1066" s="282"/>
      <c r="AF1066" s="282"/>
      <c r="AG1066" s="282"/>
      <c r="AH1066" s="278"/>
      <c r="AI1066" s="278"/>
      <c r="AJ1066" s="278"/>
      <c r="AK1066" s="278"/>
      <c r="AL1066" s="278"/>
      <c r="AM1066" s="282"/>
      <c r="AN1066" s="282"/>
      <c r="AO1066" s="282"/>
      <c r="AP1066" s="278"/>
      <c r="AQ1066" s="278"/>
      <c r="AR1066" s="278"/>
      <c r="AS1066" s="246"/>
    </row>
    <row r="1067" spans="1:45" s="223" customFormat="1" ht="78" x14ac:dyDescent="0.15">
      <c r="A1067" s="302"/>
      <c r="B1067" s="303"/>
      <c r="C1067" s="303"/>
      <c r="D1067" s="284" t="s">
        <v>24</v>
      </c>
      <c r="E1067" s="286" t="s">
        <v>16</v>
      </c>
      <c r="F1067" s="467" t="s">
        <v>739</v>
      </c>
      <c r="G1067" s="430" t="s">
        <v>933</v>
      </c>
      <c r="H1067" s="453" t="s">
        <v>929</v>
      </c>
      <c r="I1067" s="286"/>
      <c r="J1067" s="315"/>
      <c r="K1067" s="286"/>
      <c r="L1067" s="288"/>
      <c r="M1067" s="288"/>
      <c r="N1067" s="288"/>
      <c r="O1067" s="289"/>
      <c r="P1067" s="286"/>
      <c r="Q1067" s="290"/>
      <c r="R1067" s="290"/>
      <c r="S1067" s="290"/>
      <c r="T1067" s="290"/>
      <c r="U1067" s="290"/>
      <c r="V1067" s="285"/>
      <c r="W1067" s="292"/>
      <c r="X1067" s="293"/>
      <c r="Y1067" s="305"/>
      <c r="Z1067" s="305"/>
      <c r="AA1067" s="282"/>
      <c r="AB1067" s="282"/>
      <c r="AC1067" s="282"/>
      <c r="AD1067" s="282"/>
      <c r="AE1067" s="282"/>
      <c r="AF1067" s="282"/>
      <c r="AG1067" s="282"/>
      <c r="AH1067" s="278"/>
      <c r="AI1067" s="278"/>
      <c r="AJ1067" s="278"/>
      <c r="AK1067" s="278"/>
      <c r="AL1067" s="278"/>
      <c r="AM1067" s="282"/>
      <c r="AN1067" s="282"/>
      <c r="AO1067" s="282"/>
      <c r="AP1067" s="278"/>
      <c r="AQ1067" s="278"/>
      <c r="AR1067" s="278"/>
      <c r="AS1067" s="246"/>
    </row>
    <row r="1068" spans="1:45" s="223" customFormat="1" x14ac:dyDescent="0.15">
      <c r="A1068" s="302"/>
      <c r="B1068" s="303"/>
      <c r="C1068" s="303"/>
      <c r="D1068" s="284" t="s">
        <v>24</v>
      </c>
      <c r="E1068" s="286" t="s">
        <v>553</v>
      </c>
      <c r="F1068" s="467"/>
      <c r="G1068" s="431"/>
      <c r="H1068" s="455"/>
      <c r="I1068" s="286"/>
      <c r="J1068" s="315"/>
      <c r="K1068" s="286"/>
      <c r="L1068" s="288"/>
      <c r="M1068" s="288"/>
      <c r="N1068" s="288"/>
      <c r="O1068" s="289"/>
      <c r="P1068" s="286"/>
      <c r="Q1068" s="290"/>
      <c r="R1068" s="290"/>
      <c r="S1068" s="290"/>
      <c r="T1068" s="290"/>
      <c r="U1068" s="290"/>
      <c r="V1068" s="285"/>
      <c r="W1068" s="292"/>
      <c r="X1068" s="293"/>
      <c r="Y1068" s="305"/>
      <c r="Z1068" s="305"/>
      <c r="AA1068" s="282"/>
      <c r="AB1068" s="282"/>
      <c r="AC1068" s="282"/>
      <c r="AD1068" s="282"/>
      <c r="AE1068" s="282"/>
      <c r="AF1068" s="282"/>
      <c r="AG1068" s="282"/>
      <c r="AH1068" s="278"/>
      <c r="AI1068" s="278"/>
      <c r="AJ1068" s="278"/>
      <c r="AK1068" s="278"/>
      <c r="AL1068" s="278"/>
      <c r="AM1068" s="282"/>
      <c r="AN1068" s="282"/>
      <c r="AO1068" s="282"/>
      <c r="AP1068" s="278"/>
      <c r="AQ1068" s="278"/>
      <c r="AR1068" s="278"/>
      <c r="AS1068" s="246"/>
    </row>
    <row r="1069" spans="1:45" s="223" customFormat="1" x14ac:dyDescent="0.15">
      <c r="A1069" s="283"/>
      <c r="B1069" s="283"/>
      <c r="C1069" s="283"/>
      <c r="D1069" s="284" t="s">
        <v>23</v>
      </c>
      <c r="E1069" s="285" t="s">
        <v>25</v>
      </c>
      <c r="F1069" s="467"/>
      <c r="G1069" s="431"/>
      <c r="H1069" s="455"/>
      <c r="I1069" s="316"/>
      <c r="J1069" s="315"/>
      <c r="K1069" s="316"/>
      <c r="L1069" s="316"/>
      <c r="M1069" s="316"/>
      <c r="N1069" s="316"/>
      <c r="O1069" s="317"/>
      <c r="P1069" s="316"/>
      <c r="Q1069" s="290"/>
      <c r="R1069" s="290"/>
      <c r="S1069" s="290"/>
      <c r="T1069" s="290"/>
      <c r="U1069" s="290"/>
      <c r="V1069" s="291"/>
      <c r="W1069" s="292"/>
      <c r="X1069" s="293"/>
      <c r="Y1069" s="305"/>
      <c r="Z1069" s="305"/>
      <c r="AA1069" s="282"/>
      <c r="AB1069" s="282"/>
      <c r="AC1069" s="282"/>
      <c r="AD1069" s="282"/>
      <c r="AE1069" s="282"/>
      <c r="AF1069" s="282"/>
      <c r="AG1069" s="282"/>
      <c r="AH1069" s="278"/>
      <c r="AI1069" s="278"/>
      <c r="AJ1069" s="278"/>
      <c r="AK1069" s="278"/>
      <c r="AL1069" s="278"/>
      <c r="AM1069" s="282"/>
      <c r="AN1069" s="282"/>
      <c r="AO1069" s="282"/>
      <c r="AP1069" s="278"/>
      <c r="AQ1069" s="278"/>
      <c r="AR1069" s="278"/>
      <c r="AS1069" s="246"/>
    </row>
    <row r="1070" spans="1:45" s="223" customFormat="1" x14ac:dyDescent="0.15">
      <c r="A1070" s="302"/>
      <c r="B1070" s="303"/>
      <c r="C1070" s="303"/>
      <c r="D1070" s="284" t="s">
        <v>23</v>
      </c>
      <c r="E1070" s="285" t="s">
        <v>16</v>
      </c>
      <c r="F1070" s="467"/>
      <c r="G1070" s="431"/>
      <c r="H1070" s="455"/>
      <c r="I1070" s="316"/>
      <c r="J1070" s="315"/>
      <c r="K1070" s="316"/>
      <c r="L1070" s="316"/>
      <c r="M1070" s="316"/>
      <c r="N1070" s="316"/>
      <c r="O1070" s="289"/>
      <c r="P1070" s="316"/>
      <c r="Q1070" s="290"/>
      <c r="R1070" s="290"/>
      <c r="S1070" s="290"/>
      <c r="T1070" s="290"/>
      <c r="U1070" s="290"/>
      <c r="V1070" s="291"/>
      <c r="W1070" s="292"/>
      <c r="X1070" s="293"/>
      <c r="Y1070" s="305"/>
      <c r="Z1070" s="305"/>
      <c r="AA1070" s="282"/>
      <c r="AB1070" s="282"/>
      <c r="AC1070" s="282"/>
      <c r="AD1070" s="282"/>
      <c r="AE1070" s="282"/>
      <c r="AF1070" s="282"/>
      <c r="AG1070" s="282"/>
      <c r="AH1070" s="278"/>
      <c r="AI1070" s="278"/>
      <c r="AJ1070" s="278"/>
      <c r="AK1070" s="278"/>
      <c r="AL1070" s="278"/>
      <c r="AM1070" s="282"/>
      <c r="AN1070" s="282"/>
      <c r="AO1070" s="282"/>
      <c r="AP1070" s="278"/>
      <c r="AQ1070" s="278"/>
      <c r="AR1070" s="278"/>
      <c r="AS1070" s="246"/>
    </row>
    <row r="1071" spans="1:45" s="223" customFormat="1" x14ac:dyDescent="0.15">
      <c r="A1071" s="302"/>
      <c r="B1071" s="303"/>
      <c r="C1071" s="303"/>
      <c r="D1071" s="284" t="s">
        <v>23</v>
      </c>
      <c r="E1071" s="286" t="s">
        <v>553</v>
      </c>
      <c r="F1071" s="467"/>
      <c r="G1071" s="431"/>
      <c r="H1071" s="455"/>
      <c r="I1071" s="316"/>
      <c r="J1071" s="315"/>
      <c r="K1071" s="316"/>
      <c r="L1071" s="316"/>
      <c r="M1071" s="316"/>
      <c r="N1071" s="316"/>
      <c r="O1071" s="289"/>
      <c r="P1071" s="316"/>
      <c r="Q1071" s="290"/>
      <c r="R1071" s="290"/>
      <c r="S1071" s="290"/>
      <c r="T1071" s="290"/>
      <c r="U1071" s="290"/>
      <c r="V1071" s="291"/>
      <c r="W1071" s="292"/>
      <c r="X1071" s="293"/>
      <c r="Y1071" s="305"/>
      <c r="Z1071" s="305"/>
      <c r="AA1071" s="282"/>
      <c r="AB1071" s="282"/>
      <c r="AC1071" s="282"/>
      <c r="AD1071" s="282"/>
      <c r="AE1071" s="282"/>
      <c r="AF1071" s="282"/>
      <c r="AG1071" s="282"/>
      <c r="AH1071" s="278"/>
      <c r="AI1071" s="278"/>
      <c r="AJ1071" s="278"/>
      <c r="AK1071" s="278"/>
      <c r="AL1071" s="278"/>
      <c r="AM1071" s="282"/>
      <c r="AN1071" s="282"/>
      <c r="AO1071" s="282"/>
      <c r="AP1071" s="278"/>
      <c r="AQ1071" s="278"/>
      <c r="AR1071" s="278"/>
      <c r="AS1071" s="246"/>
    </row>
    <row r="1072" spans="1:45" s="223" customFormat="1" x14ac:dyDescent="0.15">
      <c r="A1072" s="302"/>
      <c r="B1072" s="303"/>
      <c r="C1072" s="303"/>
      <c r="D1072" s="284" t="s">
        <v>23</v>
      </c>
      <c r="E1072" s="286" t="s">
        <v>553</v>
      </c>
      <c r="F1072" s="467"/>
      <c r="G1072" s="431"/>
      <c r="H1072" s="455"/>
      <c r="I1072" s="316"/>
      <c r="J1072" s="315"/>
      <c r="K1072" s="316"/>
      <c r="L1072" s="316"/>
      <c r="M1072" s="316"/>
      <c r="N1072" s="316"/>
      <c r="O1072" s="289"/>
      <c r="P1072" s="316"/>
      <c r="Q1072" s="290"/>
      <c r="R1072" s="290"/>
      <c r="S1072" s="290"/>
      <c r="T1072" s="290"/>
      <c r="U1072" s="290"/>
      <c r="V1072" s="291"/>
      <c r="W1072" s="292"/>
      <c r="X1072" s="293"/>
      <c r="Y1072" s="305"/>
      <c r="Z1072" s="305"/>
      <c r="AA1072" s="282"/>
      <c r="AB1072" s="282"/>
      <c r="AC1072" s="282"/>
      <c r="AD1072" s="282"/>
      <c r="AE1072" s="282"/>
      <c r="AF1072" s="282"/>
      <c r="AG1072" s="282"/>
      <c r="AH1072" s="278"/>
      <c r="AI1072" s="278"/>
      <c r="AJ1072" s="278"/>
      <c r="AK1072" s="278"/>
      <c r="AL1072" s="278"/>
      <c r="AM1072" s="282"/>
      <c r="AN1072" s="282"/>
      <c r="AO1072" s="282"/>
      <c r="AP1072" s="278"/>
      <c r="AQ1072" s="278"/>
      <c r="AR1072" s="278"/>
      <c r="AS1072" s="246"/>
    </row>
    <row r="1073" spans="1:45" s="223" customFormat="1" ht="14" thickBot="1" x14ac:dyDescent="0.2">
      <c r="A1073" s="318"/>
      <c r="B1073" s="319"/>
      <c r="C1073" s="319"/>
      <c r="D1073" s="320" t="s">
        <v>23</v>
      </c>
      <c r="E1073" s="321" t="s">
        <v>553</v>
      </c>
      <c r="F1073" s="468"/>
      <c r="G1073" s="432"/>
      <c r="H1073" s="456"/>
      <c r="I1073" s="323"/>
      <c r="J1073" s="323"/>
      <c r="K1073" s="323"/>
      <c r="L1073" s="323"/>
      <c r="M1073" s="323"/>
      <c r="N1073" s="323"/>
      <c r="O1073" s="322"/>
      <c r="P1073" s="323"/>
      <c r="Q1073" s="324"/>
      <c r="R1073" s="324"/>
      <c r="S1073" s="324"/>
      <c r="T1073" s="324"/>
      <c r="U1073" s="324"/>
      <c r="V1073" s="325"/>
      <c r="W1073" s="326"/>
      <c r="X1073" s="327"/>
      <c r="Y1073" s="305"/>
      <c r="Z1073" s="305"/>
      <c r="AA1073" s="282"/>
      <c r="AB1073" s="282"/>
      <c r="AC1073" s="282"/>
      <c r="AD1073" s="282"/>
      <c r="AE1073" s="282"/>
      <c r="AF1073" s="282"/>
      <c r="AG1073" s="282"/>
      <c r="AH1073" s="278"/>
      <c r="AI1073" s="278"/>
      <c r="AJ1073" s="278"/>
      <c r="AK1073" s="278"/>
      <c r="AL1073" s="278"/>
      <c r="AM1073" s="282"/>
      <c r="AN1073" s="282"/>
      <c r="AO1073" s="282"/>
      <c r="AP1073" s="278"/>
      <c r="AQ1073" s="278"/>
      <c r="AR1073" s="278"/>
      <c r="AS1073" s="246"/>
    </row>
    <row r="1074" spans="1:45" s="343" customFormat="1" ht="105" thickBot="1" x14ac:dyDescent="0.2">
      <c r="A1074" s="283" t="s">
        <v>703</v>
      </c>
      <c r="B1074" s="283" t="s">
        <v>338</v>
      </c>
      <c r="C1074" s="283" t="s">
        <v>340</v>
      </c>
      <c r="D1074" s="284" t="s">
        <v>24</v>
      </c>
      <c r="E1074" s="285" t="s">
        <v>25</v>
      </c>
      <c r="F1074" s="467" t="s">
        <v>739</v>
      </c>
      <c r="G1074" s="430" t="s">
        <v>932</v>
      </c>
      <c r="H1074" s="453" t="s">
        <v>930</v>
      </c>
      <c r="I1074" s="286"/>
      <c r="J1074" s="287"/>
      <c r="K1074" s="286"/>
      <c r="L1074" s="288"/>
      <c r="M1074" s="288"/>
      <c r="N1074" s="288"/>
      <c r="O1074" s="289"/>
      <c r="P1074" s="286"/>
      <c r="Q1074" s="290"/>
      <c r="R1074" s="290"/>
      <c r="S1074" s="290"/>
      <c r="T1074" s="290"/>
      <c r="U1074" s="290"/>
      <c r="V1074" s="291"/>
      <c r="W1074" s="292"/>
      <c r="X1074" s="293"/>
      <c r="Y1074" s="305"/>
      <c r="Z1074" s="305"/>
      <c r="AA1074" s="282"/>
      <c r="AB1074" s="282"/>
      <c r="AC1074" s="282"/>
      <c r="AD1074" s="282"/>
      <c r="AE1074" s="282"/>
      <c r="AF1074" s="282"/>
      <c r="AG1074" s="282"/>
      <c r="AH1074" s="278"/>
      <c r="AI1074" s="278"/>
      <c r="AJ1074" s="278"/>
      <c r="AK1074" s="278"/>
      <c r="AL1074" s="278"/>
      <c r="AM1074" s="282"/>
      <c r="AN1074" s="282"/>
      <c r="AO1074" s="282"/>
      <c r="AP1074" s="278"/>
      <c r="AQ1074" s="278"/>
      <c r="AR1074" s="278"/>
      <c r="AS1074" s="342"/>
    </row>
    <row r="1075" spans="1:45" s="341" customFormat="1" ht="26" x14ac:dyDescent="0.15">
      <c r="A1075" s="302"/>
      <c r="B1075" s="303"/>
      <c r="C1075" s="303"/>
      <c r="D1075" s="284" t="s">
        <v>24</v>
      </c>
      <c r="E1075" s="285" t="s">
        <v>16</v>
      </c>
      <c r="F1075" s="467" t="s">
        <v>739</v>
      </c>
      <c r="G1075" s="429" t="s">
        <v>935</v>
      </c>
      <c r="H1075" s="452" t="s">
        <v>934</v>
      </c>
      <c r="I1075" s="286"/>
      <c r="J1075" s="304"/>
      <c r="K1075" s="286"/>
      <c r="L1075" s="288"/>
      <c r="M1075" s="288"/>
      <c r="N1075" s="288"/>
      <c r="O1075" s="289"/>
      <c r="P1075" s="286"/>
      <c r="Q1075" s="290"/>
      <c r="R1075" s="290"/>
      <c r="S1075" s="290"/>
      <c r="T1075" s="290"/>
      <c r="U1075" s="290"/>
      <c r="V1075" s="291"/>
      <c r="W1075" s="292"/>
      <c r="X1075" s="293"/>
      <c r="Y1075" s="305"/>
      <c r="Z1075" s="305"/>
      <c r="AA1075" s="282"/>
      <c r="AB1075" s="282"/>
      <c r="AC1075" s="282"/>
      <c r="AD1075" s="282"/>
      <c r="AE1075" s="282"/>
      <c r="AF1075" s="282"/>
      <c r="AG1075" s="282"/>
      <c r="AH1075" s="278"/>
      <c r="AI1075" s="278"/>
      <c r="AJ1075" s="278"/>
      <c r="AK1075" s="278"/>
      <c r="AL1075" s="278"/>
      <c r="AM1075" s="282"/>
      <c r="AN1075" s="282"/>
      <c r="AO1075" s="282"/>
      <c r="AP1075" s="278"/>
      <c r="AQ1075" s="278"/>
      <c r="AR1075" s="278"/>
      <c r="AS1075" s="340"/>
    </row>
    <row r="1076" spans="1:45" s="223" customFormat="1" x14ac:dyDescent="0.15">
      <c r="A1076" s="302"/>
      <c r="B1076" s="303"/>
      <c r="C1076" s="303"/>
      <c r="D1076" s="284" t="s">
        <v>24</v>
      </c>
      <c r="E1076" s="286" t="s">
        <v>553</v>
      </c>
      <c r="F1076" s="467"/>
      <c r="G1076" s="431"/>
      <c r="H1076" s="455"/>
      <c r="I1076" s="286"/>
      <c r="J1076" s="304"/>
      <c r="K1076" s="286"/>
      <c r="L1076" s="288"/>
      <c r="M1076" s="288"/>
      <c r="N1076" s="288"/>
      <c r="O1076" s="289"/>
      <c r="P1076" s="286"/>
      <c r="Q1076" s="290"/>
      <c r="R1076" s="290"/>
      <c r="S1076" s="290"/>
      <c r="T1076" s="290"/>
      <c r="U1076" s="290"/>
      <c r="V1076" s="285"/>
      <c r="W1076" s="292"/>
      <c r="X1076" s="293"/>
      <c r="Y1076" s="305"/>
      <c r="Z1076" s="305"/>
      <c r="AA1076" s="282"/>
      <c r="AB1076" s="282"/>
      <c r="AC1076" s="282"/>
      <c r="AD1076" s="282"/>
      <c r="AE1076" s="282"/>
      <c r="AF1076" s="282"/>
      <c r="AG1076" s="282"/>
      <c r="AH1076" s="278"/>
      <c r="AI1076" s="278"/>
      <c r="AJ1076" s="278"/>
      <c r="AK1076" s="278"/>
      <c r="AL1076" s="278"/>
      <c r="AM1076" s="282"/>
      <c r="AN1076" s="282"/>
      <c r="AO1076" s="282"/>
      <c r="AP1076" s="278"/>
      <c r="AQ1076" s="278"/>
      <c r="AR1076" s="278"/>
      <c r="AS1076" s="246"/>
    </row>
    <row r="1077" spans="1:45" s="223" customFormat="1" x14ac:dyDescent="0.15">
      <c r="A1077" s="302"/>
      <c r="B1077" s="303"/>
      <c r="C1077" s="303"/>
      <c r="D1077" s="284" t="s">
        <v>24</v>
      </c>
      <c r="E1077" s="286" t="s">
        <v>553</v>
      </c>
      <c r="F1077" s="467"/>
      <c r="G1077" s="431"/>
      <c r="H1077" s="455"/>
      <c r="I1077" s="286"/>
      <c r="J1077" s="315"/>
      <c r="K1077" s="286"/>
      <c r="L1077" s="288"/>
      <c r="M1077" s="288"/>
      <c r="N1077" s="288"/>
      <c r="O1077" s="289"/>
      <c r="P1077" s="286"/>
      <c r="Q1077" s="290"/>
      <c r="R1077" s="290"/>
      <c r="S1077" s="290"/>
      <c r="T1077" s="290"/>
      <c r="U1077" s="290"/>
      <c r="V1077" s="285"/>
      <c r="W1077" s="292"/>
      <c r="X1077" s="293"/>
      <c r="Y1077" s="305"/>
      <c r="Z1077" s="305"/>
      <c r="AA1077" s="282"/>
      <c r="AB1077" s="282"/>
      <c r="AC1077" s="282"/>
      <c r="AD1077" s="282"/>
      <c r="AE1077" s="282"/>
      <c r="AF1077" s="282"/>
      <c r="AG1077" s="282"/>
      <c r="AH1077" s="278"/>
      <c r="AI1077" s="278"/>
      <c r="AJ1077" s="278"/>
      <c r="AK1077" s="278"/>
      <c r="AL1077" s="278"/>
      <c r="AM1077" s="282"/>
      <c r="AN1077" s="282"/>
      <c r="AO1077" s="282"/>
      <c r="AP1077" s="278"/>
      <c r="AQ1077" s="278"/>
      <c r="AR1077" s="278"/>
      <c r="AS1077" s="246"/>
    </row>
    <row r="1078" spans="1:45" s="223" customFormat="1" x14ac:dyDescent="0.15">
      <c r="A1078" s="302"/>
      <c r="B1078" s="303"/>
      <c r="C1078" s="303"/>
      <c r="D1078" s="284" t="s">
        <v>24</v>
      </c>
      <c r="E1078" s="286" t="s">
        <v>553</v>
      </c>
      <c r="F1078" s="467"/>
      <c r="G1078" s="431"/>
      <c r="H1078" s="455"/>
      <c r="I1078" s="286"/>
      <c r="J1078" s="315"/>
      <c r="K1078" s="286"/>
      <c r="L1078" s="288"/>
      <c r="M1078" s="288"/>
      <c r="N1078" s="288"/>
      <c r="O1078" s="289"/>
      <c r="P1078" s="286"/>
      <c r="Q1078" s="290"/>
      <c r="R1078" s="290"/>
      <c r="S1078" s="290"/>
      <c r="T1078" s="290"/>
      <c r="U1078" s="290"/>
      <c r="V1078" s="285"/>
      <c r="W1078" s="292"/>
      <c r="X1078" s="293"/>
      <c r="Y1078" s="305"/>
      <c r="Z1078" s="305"/>
      <c r="AA1078" s="282"/>
      <c r="AB1078" s="282"/>
      <c r="AC1078" s="282"/>
      <c r="AD1078" s="282"/>
      <c r="AE1078" s="282"/>
      <c r="AF1078" s="282"/>
      <c r="AG1078" s="282"/>
      <c r="AH1078" s="278"/>
      <c r="AI1078" s="278"/>
      <c r="AJ1078" s="278"/>
      <c r="AK1078" s="278"/>
      <c r="AL1078" s="278"/>
      <c r="AM1078" s="282"/>
      <c r="AN1078" s="282"/>
      <c r="AO1078" s="282"/>
      <c r="AP1078" s="278"/>
      <c r="AQ1078" s="278"/>
      <c r="AR1078" s="278"/>
      <c r="AS1078" s="246"/>
    </row>
    <row r="1079" spans="1:45" s="223" customFormat="1" x14ac:dyDescent="0.15">
      <c r="A1079" s="283"/>
      <c r="B1079" s="283"/>
      <c r="C1079" s="283"/>
      <c r="D1079" s="284" t="s">
        <v>23</v>
      </c>
      <c r="E1079" s="285" t="s">
        <v>25</v>
      </c>
      <c r="F1079" s="467"/>
      <c r="G1079" s="431"/>
      <c r="H1079" s="455"/>
      <c r="I1079" s="316"/>
      <c r="J1079" s="315"/>
      <c r="K1079" s="316"/>
      <c r="L1079" s="316"/>
      <c r="M1079" s="316"/>
      <c r="N1079" s="316"/>
      <c r="O1079" s="317"/>
      <c r="P1079" s="316"/>
      <c r="Q1079" s="290"/>
      <c r="R1079" s="290"/>
      <c r="S1079" s="290"/>
      <c r="T1079" s="290"/>
      <c r="U1079" s="290"/>
      <c r="V1079" s="291"/>
      <c r="W1079" s="292"/>
      <c r="X1079" s="293"/>
      <c r="Y1079" s="305"/>
      <c r="Z1079" s="305"/>
      <c r="AA1079" s="282"/>
      <c r="AB1079" s="282"/>
      <c r="AC1079" s="282"/>
      <c r="AD1079" s="282"/>
      <c r="AE1079" s="282"/>
      <c r="AF1079" s="282"/>
      <c r="AG1079" s="282"/>
      <c r="AH1079" s="278"/>
      <c r="AI1079" s="278"/>
      <c r="AJ1079" s="278"/>
      <c r="AK1079" s="278"/>
      <c r="AL1079" s="278"/>
      <c r="AM1079" s="282"/>
      <c r="AN1079" s="282"/>
      <c r="AO1079" s="282"/>
      <c r="AP1079" s="278"/>
      <c r="AQ1079" s="278"/>
      <c r="AR1079" s="278"/>
      <c r="AS1079" s="246"/>
    </row>
    <row r="1080" spans="1:45" s="223" customFormat="1" x14ac:dyDescent="0.15">
      <c r="A1080" s="302"/>
      <c r="B1080" s="303"/>
      <c r="C1080" s="303"/>
      <c r="D1080" s="284" t="s">
        <v>23</v>
      </c>
      <c r="E1080" s="285" t="s">
        <v>16</v>
      </c>
      <c r="F1080" s="467"/>
      <c r="G1080" s="431"/>
      <c r="H1080" s="455"/>
      <c r="I1080" s="316"/>
      <c r="J1080" s="315"/>
      <c r="K1080" s="316"/>
      <c r="L1080" s="316"/>
      <c r="M1080" s="316"/>
      <c r="N1080" s="316"/>
      <c r="O1080" s="289"/>
      <c r="P1080" s="316"/>
      <c r="Q1080" s="290"/>
      <c r="R1080" s="290"/>
      <c r="S1080" s="290"/>
      <c r="T1080" s="290"/>
      <c r="U1080" s="290"/>
      <c r="V1080" s="291"/>
      <c r="W1080" s="292"/>
      <c r="X1080" s="293"/>
      <c r="Y1080" s="305"/>
      <c r="Z1080" s="305"/>
      <c r="AA1080" s="282"/>
      <c r="AB1080" s="282"/>
      <c r="AC1080" s="282"/>
      <c r="AD1080" s="282"/>
      <c r="AE1080" s="282"/>
      <c r="AF1080" s="282"/>
      <c r="AG1080" s="282"/>
      <c r="AH1080" s="278"/>
      <c r="AI1080" s="278"/>
      <c r="AJ1080" s="278"/>
      <c r="AK1080" s="278"/>
      <c r="AL1080" s="278"/>
      <c r="AM1080" s="282"/>
      <c r="AN1080" s="282"/>
      <c r="AO1080" s="282"/>
      <c r="AP1080" s="278"/>
      <c r="AQ1080" s="278"/>
      <c r="AR1080" s="278"/>
      <c r="AS1080" s="246"/>
    </row>
    <row r="1081" spans="1:45" s="223" customFormat="1" x14ac:dyDescent="0.15">
      <c r="A1081" s="302"/>
      <c r="B1081" s="303"/>
      <c r="C1081" s="303"/>
      <c r="D1081" s="284" t="s">
        <v>23</v>
      </c>
      <c r="E1081" s="286" t="s">
        <v>553</v>
      </c>
      <c r="F1081" s="467"/>
      <c r="G1081" s="431"/>
      <c r="H1081" s="455"/>
      <c r="I1081" s="316"/>
      <c r="J1081" s="315"/>
      <c r="K1081" s="316"/>
      <c r="L1081" s="316"/>
      <c r="M1081" s="316"/>
      <c r="N1081" s="316"/>
      <c r="O1081" s="289"/>
      <c r="P1081" s="316"/>
      <c r="Q1081" s="290"/>
      <c r="R1081" s="290"/>
      <c r="S1081" s="290"/>
      <c r="T1081" s="290"/>
      <c r="U1081" s="290"/>
      <c r="V1081" s="291"/>
      <c r="W1081" s="292"/>
      <c r="X1081" s="293"/>
      <c r="Y1081" s="305"/>
      <c r="Z1081" s="305"/>
      <c r="AA1081" s="282"/>
      <c r="AB1081" s="282"/>
      <c r="AC1081" s="282"/>
      <c r="AD1081" s="282"/>
      <c r="AE1081" s="282"/>
      <c r="AF1081" s="282"/>
      <c r="AG1081" s="282"/>
      <c r="AH1081" s="278"/>
      <c r="AI1081" s="278"/>
      <c r="AJ1081" s="278"/>
      <c r="AK1081" s="278"/>
      <c r="AL1081" s="278"/>
      <c r="AM1081" s="282"/>
      <c r="AN1081" s="282"/>
      <c r="AO1081" s="282"/>
      <c r="AP1081" s="278"/>
      <c r="AQ1081" s="278"/>
      <c r="AR1081" s="278"/>
      <c r="AS1081" s="246"/>
    </row>
    <row r="1082" spans="1:45" s="223" customFormat="1" x14ac:dyDescent="0.15">
      <c r="A1082" s="302"/>
      <c r="B1082" s="303"/>
      <c r="C1082" s="303"/>
      <c r="D1082" s="284" t="s">
        <v>23</v>
      </c>
      <c r="E1082" s="286" t="s">
        <v>553</v>
      </c>
      <c r="F1082" s="467"/>
      <c r="G1082" s="431"/>
      <c r="H1082" s="455"/>
      <c r="I1082" s="316"/>
      <c r="J1082" s="315"/>
      <c r="K1082" s="316"/>
      <c r="L1082" s="316"/>
      <c r="M1082" s="316"/>
      <c r="N1082" s="316"/>
      <c r="O1082" s="289"/>
      <c r="P1082" s="316"/>
      <c r="Q1082" s="290"/>
      <c r="R1082" s="290"/>
      <c r="S1082" s="290"/>
      <c r="T1082" s="290"/>
      <c r="U1082" s="290"/>
      <c r="V1082" s="291"/>
      <c r="W1082" s="292"/>
      <c r="X1082" s="293"/>
      <c r="Y1082" s="305"/>
      <c r="Z1082" s="305"/>
      <c r="AA1082" s="282"/>
      <c r="AB1082" s="282"/>
      <c r="AC1082" s="282"/>
      <c r="AD1082" s="282"/>
      <c r="AE1082" s="282"/>
      <c r="AF1082" s="282"/>
      <c r="AG1082" s="282"/>
      <c r="AH1082" s="278"/>
      <c r="AI1082" s="278"/>
      <c r="AJ1082" s="278"/>
      <c r="AK1082" s="278"/>
      <c r="AL1082" s="278"/>
      <c r="AM1082" s="282"/>
      <c r="AN1082" s="282"/>
      <c r="AO1082" s="282"/>
      <c r="AP1082" s="278"/>
      <c r="AQ1082" s="278"/>
      <c r="AR1082" s="278"/>
      <c r="AS1082" s="246"/>
    </row>
    <row r="1083" spans="1:45" s="223" customFormat="1" ht="14" thickBot="1" x14ac:dyDescent="0.2">
      <c r="A1083" s="318"/>
      <c r="B1083" s="319"/>
      <c r="C1083" s="319"/>
      <c r="D1083" s="320" t="s">
        <v>23</v>
      </c>
      <c r="E1083" s="321" t="s">
        <v>553</v>
      </c>
      <c r="F1083" s="468"/>
      <c r="G1083" s="432"/>
      <c r="H1083" s="456"/>
      <c r="I1083" s="323"/>
      <c r="J1083" s="323"/>
      <c r="K1083" s="323"/>
      <c r="L1083" s="323"/>
      <c r="M1083" s="323"/>
      <c r="N1083" s="323"/>
      <c r="O1083" s="322"/>
      <c r="P1083" s="323"/>
      <c r="Q1083" s="324"/>
      <c r="R1083" s="324"/>
      <c r="S1083" s="324"/>
      <c r="T1083" s="324"/>
      <c r="U1083" s="324"/>
      <c r="V1083" s="325"/>
      <c r="W1083" s="326"/>
      <c r="X1083" s="327"/>
      <c r="Y1083" s="305"/>
      <c r="Z1083" s="305"/>
      <c r="AA1083" s="282"/>
      <c r="AB1083" s="282"/>
      <c r="AC1083" s="282"/>
      <c r="AD1083" s="282"/>
      <c r="AE1083" s="282"/>
      <c r="AF1083" s="282"/>
      <c r="AG1083" s="282"/>
      <c r="AH1083" s="278"/>
      <c r="AI1083" s="278"/>
      <c r="AJ1083" s="278"/>
      <c r="AK1083" s="278"/>
      <c r="AL1083" s="278"/>
      <c r="AM1083" s="282"/>
      <c r="AN1083" s="282"/>
      <c r="AO1083" s="282"/>
      <c r="AP1083" s="278"/>
      <c r="AQ1083" s="278"/>
      <c r="AR1083" s="278"/>
      <c r="AS1083" s="246"/>
    </row>
    <row r="1084" spans="1:45" s="343" customFormat="1" ht="105" thickBot="1" x14ac:dyDescent="0.2">
      <c r="A1084" s="283" t="s">
        <v>703</v>
      </c>
      <c r="B1084" s="283" t="s">
        <v>338</v>
      </c>
      <c r="C1084" s="283" t="s">
        <v>341</v>
      </c>
      <c r="D1084" s="284" t="s">
        <v>24</v>
      </c>
      <c r="E1084" s="285" t="s">
        <v>25</v>
      </c>
      <c r="F1084" s="467" t="s">
        <v>739</v>
      </c>
      <c r="G1084" s="429" t="s">
        <v>1271</v>
      </c>
      <c r="H1084" s="452" t="s">
        <v>1272</v>
      </c>
      <c r="I1084" s="286"/>
      <c r="J1084" s="287"/>
      <c r="K1084" s="286"/>
      <c r="L1084" s="288"/>
      <c r="M1084" s="288"/>
      <c r="N1084" s="288"/>
      <c r="O1084" s="289"/>
      <c r="P1084" s="286"/>
      <c r="Q1084" s="290"/>
      <c r="R1084" s="290"/>
      <c r="S1084" s="290"/>
      <c r="T1084" s="290"/>
      <c r="U1084" s="290"/>
      <c r="V1084" s="291"/>
      <c r="W1084" s="292"/>
      <c r="X1084" s="293"/>
      <c r="Y1084" s="305"/>
      <c r="Z1084" s="305"/>
      <c r="AA1084" s="282"/>
      <c r="AB1084" s="282"/>
      <c r="AC1084" s="282"/>
      <c r="AD1084" s="282"/>
      <c r="AE1084" s="282"/>
      <c r="AF1084" s="282"/>
      <c r="AG1084" s="282"/>
      <c r="AH1084" s="278"/>
      <c r="AI1084" s="278"/>
      <c r="AJ1084" s="278"/>
      <c r="AK1084" s="278"/>
      <c r="AL1084" s="278"/>
      <c r="AM1084" s="282"/>
      <c r="AN1084" s="282"/>
      <c r="AO1084" s="282"/>
      <c r="AP1084" s="278"/>
      <c r="AQ1084" s="278"/>
      <c r="AR1084" s="278"/>
      <c r="AS1084" s="342"/>
    </row>
    <row r="1085" spans="1:45" s="341" customFormat="1" ht="39" x14ac:dyDescent="0.15">
      <c r="A1085" s="302"/>
      <c r="B1085" s="303"/>
      <c r="C1085" s="303"/>
      <c r="D1085" s="284" t="s">
        <v>24</v>
      </c>
      <c r="E1085" s="285" t="s">
        <v>16</v>
      </c>
      <c r="F1085" s="467" t="s">
        <v>739</v>
      </c>
      <c r="G1085" s="429" t="s">
        <v>1306</v>
      </c>
      <c r="H1085" s="452" t="s">
        <v>936</v>
      </c>
      <c r="I1085" s="286"/>
      <c r="J1085" s="304"/>
      <c r="K1085" s="286"/>
      <c r="L1085" s="288"/>
      <c r="M1085" s="288"/>
      <c r="N1085" s="288"/>
      <c r="O1085" s="289"/>
      <c r="P1085" s="286"/>
      <c r="Q1085" s="290"/>
      <c r="R1085" s="290"/>
      <c r="S1085" s="290"/>
      <c r="T1085" s="290"/>
      <c r="U1085" s="290"/>
      <c r="V1085" s="291"/>
      <c r="W1085" s="292"/>
      <c r="X1085" s="293"/>
      <c r="Y1085" s="305"/>
      <c r="Z1085" s="305"/>
      <c r="AA1085" s="282"/>
      <c r="AB1085" s="282"/>
      <c r="AC1085" s="282"/>
      <c r="AD1085" s="282"/>
      <c r="AE1085" s="282"/>
      <c r="AF1085" s="282"/>
      <c r="AG1085" s="282"/>
      <c r="AH1085" s="278"/>
      <c r="AI1085" s="278"/>
      <c r="AJ1085" s="278"/>
      <c r="AK1085" s="278"/>
      <c r="AL1085" s="278"/>
      <c r="AM1085" s="282"/>
      <c r="AN1085" s="282"/>
      <c r="AO1085" s="282"/>
      <c r="AP1085" s="278"/>
      <c r="AQ1085" s="278"/>
      <c r="AR1085" s="278"/>
      <c r="AS1085" s="340"/>
    </row>
    <row r="1086" spans="1:45" s="223" customFormat="1" x14ac:dyDescent="0.15">
      <c r="A1086" s="302"/>
      <c r="B1086" s="303"/>
      <c r="C1086" s="303"/>
      <c r="D1086" s="284" t="s">
        <v>24</v>
      </c>
      <c r="E1086" s="286" t="s">
        <v>553</v>
      </c>
      <c r="F1086" s="462"/>
      <c r="G1086" s="437"/>
      <c r="H1086" s="462"/>
      <c r="I1086" s="286"/>
      <c r="J1086" s="304"/>
      <c r="K1086" s="286"/>
      <c r="L1086" s="288"/>
      <c r="M1086" s="288"/>
      <c r="N1086" s="288"/>
      <c r="O1086" s="289"/>
      <c r="P1086" s="286"/>
      <c r="Q1086" s="290"/>
      <c r="R1086" s="290"/>
      <c r="S1086" s="290"/>
      <c r="T1086" s="290"/>
      <c r="U1086" s="290"/>
      <c r="V1086" s="285"/>
      <c r="W1086" s="292"/>
      <c r="X1086" s="293"/>
      <c r="Y1086" s="305"/>
      <c r="Z1086" s="305"/>
      <c r="AA1086" s="282"/>
      <c r="AB1086" s="282"/>
      <c r="AC1086" s="282"/>
      <c r="AD1086" s="282"/>
      <c r="AE1086" s="282"/>
      <c r="AF1086" s="282"/>
      <c r="AG1086" s="282"/>
      <c r="AH1086" s="278"/>
      <c r="AI1086" s="278"/>
      <c r="AJ1086" s="278"/>
      <c r="AK1086" s="278"/>
      <c r="AL1086" s="278"/>
      <c r="AM1086" s="282"/>
      <c r="AN1086" s="282"/>
      <c r="AO1086" s="282"/>
      <c r="AP1086" s="278"/>
      <c r="AQ1086" s="278"/>
      <c r="AR1086" s="278"/>
      <c r="AS1086" s="246"/>
    </row>
    <row r="1087" spans="1:45" s="223" customFormat="1" x14ac:dyDescent="0.15">
      <c r="A1087" s="302"/>
      <c r="B1087" s="303"/>
      <c r="C1087" s="303"/>
      <c r="D1087" s="284" t="s">
        <v>24</v>
      </c>
      <c r="E1087" s="286" t="s">
        <v>553</v>
      </c>
      <c r="F1087" s="467"/>
      <c r="G1087" s="431"/>
      <c r="H1087" s="455"/>
      <c r="I1087" s="286"/>
      <c r="J1087" s="315"/>
      <c r="K1087" s="286"/>
      <c r="L1087" s="288"/>
      <c r="M1087" s="288"/>
      <c r="N1087" s="288"/>
      <c r="O1087" s="289"/>
      <c r="P1087" s="286"/>
      <c r="Q1087" s="290"/>
      <c r="R1087" s="290"/>
      <c r="S1087" s="290"/>
      <c r="T1087" s="290"/>
      <c r="U1087" s="290"/>
      <c r="V1087" s="285"/>
      <c r="W1087" s="292"/>
      <c r="X1087" s="293"/>
      <c r="Y1087" s="305"/>
      <c r="Z1087" s="305"/>
      <c r="AA1087" s="282"/>
      <c r="AB1087" s="282"/>
      <c r="AC1087" s="282"/>
      <c r="AD1087" s="282"/>
      <c r="AE1087" s="282"/>
      <c r="AF1087" s="282"/>
      <c r="AG1087" s="282"/>
      <c r="AH1087" s="278"/>
      <c r="AI1087" s="278"/>
      <c r="AJ1087" s="278"/>
      <c r="AK1087" s="278"/>
      <c r="AL1087" s="278"/>
      <c r="AM1087" s="282"/>
      <c r="AN1087" s="282"/>
      <c r="AO1087" s="282"/>
      <c r="AP1087" s="278"/>
      <c r="AQ1087" s="278"/>
      <c r="AR1087" s="278"/>
      <c r="AS1087" s="246"/>
    </row>
    <row r="1088" spans="1:45" s="223" customFormat="1" x14ac:dyDescent="0.15">
      <c r="A1088" s="302"/>
      <c r="B1088" s="303"/>
      <c r="C1088" s="303"/>
      <c r="D1088" s="284" t="s">
        <v>24</v>
      </c>
      <c r="E1088" s="286" t="s">
        <v>553</v>
      </c>
      <c r="F1088" s="467"/>
      <c r="G1088" s="431"/>
      <c r="H1088" s="455"/>
      <c r="I1088" s="286"/>
      <c r="J1088" s="315"/>
      <c r="K1088" s="286"/>
      <c r="L1088" s="288"/>
      <c r="M1088" s="288"/>
      <c r="N1088" s="288"/>
      <c r="O1088" s="289"/>
      <c r="P1088" s="286"/>
      <c r="Q1088" s="290"/>
      <c r="R1088" s="290"/>
      <c r="S1088" s="290"/>
      <c r="T1088" s="290"/>
      <c r="U1088" s="290"/>
      <c r="V1088" s="285"/>
      <c r="W1088" s="292"/>
      <c r="X1088" s="293"/>
      <c r="Y1088" s="305"/>
      <c r="Z1088" s="305"/>
      <c r="AA1088" s="282"/>
      <c r="AB1088" s="282"/>
      <c r="AC1088" s="282"/>
      <c r="AD1088" s="282"/>
      <c r="AE1088" s="282"/>
      <c r="AF1088" s="282"/>
      <c r="AG1088" s="282"/>
      <c r="AH1088" s="278"/>
      <c r="AI1088" s="278"/>
      <c r="AJ1088" s="278"/>
      <c r="AK1088" s="278"/>
      <c r="AL1088" s="278"/>
      <c r="AM1088" s="282"/>
      <c r="AN1088" s="282"/>
      <c r="AO1088" s="282"/>
      <c r="AP1088" s="278"/>
      <c r="AQ1088" s="278"/>
      <c r="AR1088" s="278"/>
      <c r="AS1088" s="246"/>
    </row>
    <row r="1089" spans="1:45" s="223" customFormat="1" x14ac:dyDescent="0.15">
      <c r="A1089" s="283"/>
      <c r="B1089" s="283"/>
      <c r="C1089" s="283"/>
      <c r="D1089" s="284" t="s">
        <v>23</v>
      </c>
      <c r="E1089" s="285" t="s">
        <v>25</v>
      </c>
      <c r="F1089" s="467"/>
      <c r="G1089" s="431"/>
      <c r="H1089" s="455"/>
      <c r="I1089" s="316"/>
      <c r="J1089" s="315"/>
      <c r="K1089" s="316"/>
      <c r="L1089" s="316"/>
      <c r="M1089" s="316"/>
      <c r="N1089" s="316"/>
      <c r="O1089" s="317"/>
      <c r="P1089" s="316"/>
      <c r="Q1089" s="290"/>
      <c r="R1089" s="290"/>
      <c r="S1089" s="290"/>
      <c r="T1089" s="290"/>
      <c r="U1089" s="290"/>
      <c r="V1089" s="291"/>
      <c r="W1089" s="292"/>
      <c r="X1089" s="293"/>
      <c r="Y1089" s="305"/>
      <c r="Z1089" s="305"/>
      <c r="AA1089" s="282"/>
      <c r="AB1089" s="282"/>
      <c r="AC1089" s="282"/>
      <c r="AD1089" s="282"/>
      <c r="AE1089" s="282"/>
      <c r="AF1089" s="282"/>
      <c r="AG1089" s="282"/>
      <c r="AH1089" s="278"/>
      <c r="AI1089" s="278"/>
      <c r="AJ1089" s="278"/>
      <c r="AK1089" s="278"/>
      <c r="AL1089" s="278"/>
      <c r="AM1089" s="282"/>
      <c r="AN1089" s="282"/>
      <c r="AO1089" s="282"/>
      <c r="AP1089" s="278"/>
      <c r="AQ1089" s="278"/>
      <c r="AR1089" s="278"/>
      <c r="AS1089" s="246"/>
    </row>
    <row r="1090" spans="1:45" s="223" customFormat="1" x14ac:dyDescent="0.15">
      <c r="A1090" s="302"/>
      <c r="B1090" s="303"/>
      <c r="C1090" s="303"/>
      <c r="D1090" s="284" t="s">
        <v>23</v>
      </c>
      <c r="E1090" s="285" t="s">
        <v>16</v>
      </c>
      <c r="F1090" s="467"/>
      <c r="G1090" s="431"/>
      <c r="H1090" s="455"/>
      <c r="I1090" s="316"/>
      <c r="J1090" s="315"/>
      <c r="K1090" s="316"/>
      <c r="L1090" s="316"/>
      <c r="M1090" s="316"/>
      <c r="N1090" s="316"/>
      <c r="O1090" s="289"/>
      <c r="P1090" s="316"/>
      <c r="Q1090" s="290"/>
      <c r="R1090" s="290"/>
      <c r="S1090" s="290"/>
      <c r="T1090" s="290"/>
      <c r="U1090" s="290"/>
      <c r="V1090" s="291"/>
      <c r="W1090" s="292"/>
      <c r="X1090" s="293"/>
      <c r="Y1090" s="305"/>
      <c r="Z1090" s="305"/>
      <c r="AA1090" s="282"/>
      <c r="AB1090" s="282"/>
      <c r="AC1090" s="282"/>
      <c r="AD1090" s="282"/>
      <c r="AE1090" s="282"/>
      <c r="AF1090" s="282"/>
      <c r="AG1090" s="282"/>
      <c r="AH1090" s="278"/>
      <c r="AI1090" s="278"/>
      <c r="AJ1090" s="278"/>
      <c r="AK1090" s="278"/>
      <c r="AL1090" s="278"/>
      <c r="AM1090" s="282"/>
      <c r="AN1090" s="282"/>
      <c r="AO1090" s="282"/>
      <c r="AP1090" s="278"/>
      <c r="AQ1090" s="278"/>
      <c r="AR1090" s="278"/>
      <c r="AS1090" s="246"/>
    </row>
    <row r="1091" spans="1:45" s="223" customFormat="1" x14ac:dyDescent="0.15">
      <c r="A1091" s="302"/>
      <c r="B1091" s="303"/>
      <c r="C1091" s="303"/>
      <c r="D1091" s="284" t="s">
        <v>23</v>
      </c>
      <c r="E1091" s="286" t="s">
        <v>553</v>
      </c>
      <c r="F1091" s="467"/>
      <c r="G1091" s="431"/>
      <c r="H1091" s="455"/>
      <c r="I1091" s="316"/>
      <c r="J1091" s="315"/>
      <c r="K1091" s="316"/>
      <c r="L1091" s="316"/>
      <c r="M1091" s="316"/>
      <c r="N1091" s="316"/>
      <c r="O1091" s="289"/>
      <c r="P1091" s="316"/>
      <c r="Q1091" s="290"/>
      <c r="R1091" s="290"/>
      <c r="S1091" s="290"/>
      <c r="T1091" s="290"/>
      <c r="U1091" s="290"/>
      <c r="V1091" s="291"/>
      <c r="W1091" s="292"/>
      <c r="X1091" s="293"/>
      <c r="Y1091" s="305"/>
      <c r="Z1091" s="305"/>
      <c r="AA1091" s="282"/>
      <c r="AB1091" s="282"/>
      <c r="AC1091" s="282"/>
      <c r="AD1091" s="282"/>
      <c r="AE1091" s="282"/>
      <c r="AF1091" s="282"/>
      <c r="AG1091" s="282"/>
      <c r="AH1091" s="278"/>
      <c r="AI1091" s="278"/>
      <c r="AJ1091" s="278"/>
      <c r="AK1091" s="278"/>
      <c r="AL1091" s="278"/>
      <c r="AM1091" s="282"/>
      <c r="AN1091" s="282"/>
      <c r="AO1091" s="282"/>
      <c r="AP1091" s="278"/>
      <c r="AQ1091" s="278"/>
      <c r="AR1091" s="278"/>
      <c r="AS1091" s="246"/>
    </row>
    <row r="1092" spans="1:45" s="223" customFormat="1" x14ac:dyDescent="0.15">
      <c r="A1092" s="302"/>
      <c r="B1092" s="303"/>
      <c r="C1092" s="303"/>
      <c r="D1092" s="284" t="s">
        <v>23</v>
      </c>
      <c r="E1092" s="286" t="s">
        <v>553</v>
      </c>
      <c r="F1092" s="467"/>
      <c r="G1092" s="431"/>
      <c r="H1092" s="455"/>
      <c r="I1092" s="316"/>
      <c r="J1092" s="315"/>
      <c r="K1092" s="316"/>
      <c r="L1092" s="316"/>
      <c r="M1092" s="316"/>
      <c r="N1092" s="316"/>
      <c r="O1092" s="289"/>
      <c r="P1092" s="316"/>
      <c r="Q1092" s="290"/>
      <c r="R1092" s="290"/>
      <c r="S1092" s="290"/>
      <c r="T1092" s="290"/>
      <c r="U1092" s="290"/>
      <c r="V1092" s="291"/>
      <c r="W1092" s="292"/>
      <c r="X1092" s="293"/>
      <c r="Y1092" s="305"/>
      <c r="Z1092" s="305"/>
      <c r="AA1092" s="282"/>
      <c r="AB1092" s="282"/>
      <c r="AC1092" s="282"/>
      <c r="AD1092" s="282"/>
      <c r="AE1092" s="282"/>
      <c r="AF1092" s="282"/>
      <c r="AG1092" s="282"/>
      <c r="AH1092" s="278"/>
      <c r="AI1092" s="278"/>
      <c r="AJ1092" s="278"/>
      <c r="AK1092" s="278"/>
      <c r="AL1092" s="278"/>
      <c r="AM1092" s="282"/>
      <c r="AN1092" s="282"/>
      <c r="AO1092" s="282"/>
      <c r="AP1092" s="278"/>
      <c r="AQ1092" s="278"/>
      <c r="AR1092" s="278"/>
      <c r="AS1092" s="246"/>
    </row>
    <row r="1093" spans="1:45" s="223" customFormat="1" ht="14" thickBot="1" x14ac:dyDescent="0.2">
      <c r="A1093" s="318"/>
      <c r="B1093" s="319"/>
      <c r="C1093" s="319"/>
      <c r="D1093" s="320" t="s">
        <v>23</v>
      </c>
      <c r="E1093" s="321" t="s">
        <v>553</v>
      </c>
      <c r="F1093" s="468"/>
      <c r="G1093" s="432"/>
      <c r="H1093" s="456"/>
      <c r="I1093" s="323"/>
      <c r="J1093" s="323"/>
      <c r="K1093" s="323"/>
      <c r="L1093" s="323"/>
      <c r="M1093" s="323"/>
      <c r="N1093" s="323"/>
      <c r="O1093" s="322"/>
      <c r="P1093" s="323"/>
      <c r="Q1093" s="324"/>
      <c r="R1093" s="324"/>
      <c r="S1093" s="324"/>
      <c r="T1093" s="324"/>
      <c r="U1093" s="324"/>
      <c r="V1093" s="325"/>
      <c r="W1093" s="326"/>
      <c r="X1093" s="327"/>
      <c r="Y1093" s="305"/>
      <c r="Z1093" s="305"/>
      <c r="AA1093" s="282"/>
      <c r="AB1093" s="282"/>
      <c r="AC1093" s="282"/>
      <c r="AD1093" s="282"/>
      <c r="AE1093" s="282"/>
      <c r="AF1093" s="282"/>
      <c r="AG1093" s="282"/>
      <c r="AH1093" s="278"/>
      <c r="AI1093" s="278"/>
      <c r="AJ1093" s="278"/>
      <c r="AK1093" s="278"/>
      <c r="AL1093" s="278"/>
      <c r="AM1093" s="282"/>
      <c r="AN1093" s="282"/>
      <c r="AO1093" s="282"/>
      <c r="AP1093" s="278"/>
      <c r="AQ1093" s="278"/>
      <c r="AR1093" s="278"/>
      <c r="AS1093" s="246"/>
    </row>
    <row r="1094" spans="1:45" s="343" customFormat="1" ht="105" thickBot="1" x14ac:dyDescent="0.2">
      <c r="A1094" s="283" t="s">
        <v>704</v>
      </c>
      <c r="B1094" s="283" t="s">
        <v>342</v>
      </c>
      <c r="C1094" s="283" t="s">
        <v>343</v>
      </c>
      <c r="D1094" s="284" t="s">
        <v>24</v>
      </c>
      <c r="E1094" s="285" t="s">
        <v>25</v>
      </c>
      <c r="F1094" s="467" t="s">
        <v>739</v>
      </c>
      <c r="G1094" s="429" t="s">
        <v>1152</v>
      </c>
      <c r="H1094" s="452" t="s">
        <v>1041</v>
      </c>
      <c r="I1094" s="286"/>
      <c r="J1094" s="287"/>
      <c r="K1094" s="286"/>
      <c r="L1094" s="288"/>
      <c r="M1094" s="288"/>
      <c r="N1094" s="288"/>
      <c r="O1094" s="289"/>
      <c r="P1094" s="286"/>
      <c r="Q1094" s="290"/>
      <c r="R1094" s="290"/>
      <c r="S1094" s="290"/>
      <c r="T1094" s="290"/>
      <c r="U1094" s="290"/>
      <c r="V1094" s="291"/>
      <c r="W1094" s="292"/>
      <c r="X1094" s="293"/>
      <c r="Y1094" s="305"/>
      <c r="Z1094" s="305"/>
      <c r="AA1094" s="282"/>
      <c r="AB1094" s="282"/>
      <c r="AC1094" s="282"/>
      <c r="AD1094" s="282"/>
      <c r="AE1094" s="282"/>
      <c r="AF1094" s="282"/>
      <c r="AG1094" s="282"/>
      <c r="AH1094" s="278"/>
      <c r="AI1094" s="278"/>
      <c r="AJ1094" s="278"/>
      <c r="AK1094" s="278"/>
      <c r="AL1094" s="278"/>
      <c r="AM1094" s="282"/>
      <c r="AN1094" s="282"/>
      <c r="AO1094" s="282"/>
      <c r="AP1094" s="278"/>
      <c r="AQ1094" s="278"/>
      <c r="AR1094" s="278"/>
      <c r="AS1094" s="342"/>
    </row>
    <row r="1095" spans="1:45" s="341" customFormat="1" ht="78" x14ac:dyDescent="0.15">
      <c r="A1095" s="302"/>
      <c r="B1095" s="303"/>
      <c r="C1095" s="303"/>
      <c r="D1095" s="284" t="s">
        <v>24</v>
      </c>
      <c r="E1095" s="285" t="s">
        <v>16</v>
      </c>
      <c r="F1095" s="467" t="s">
        <v>739</v>
      </c>
      <c r="G1095" s="429" t="s">
        <v>1151</v>
      </c>
      <c r="H1095" s="452" t="s">
        <v>1150</v>
      </c>
      <c r="I1095" s="286"/>
      <c r="J1095" s="304"/>
      <c r="K1095" s="286"/>
      <c r="L1095" s="288"/>
      <c r="M1095" s="288"/>
      <c r="N1095" s="288"/>
      <c r="O1095" s="289"/>
      <c r="P1095" s="286"/>
      <c r="Q1095" s="290"/>
      <c r="R1095" s="290"/>
      <c r="S1095" s="290"/>
      <c r="T1095" s="290"/>
      <c r="U1095" s="290"/>
      <c r="V1095" s="291"/>
      <c r="W1095" s="292"/>
      <c r="X1095" s="293"/>
      <c r="Y1095" s="305"/>
      <c r="Z1095" s="305"/>
      <c r="AA1095" s="282"/>
      <c r="AB1095" s="282"/>
      <c r="AC1095" s="282"/>
      <c r="AD1095" s="282"/>
      <c r="AE1095" s="282"/>
      <c r="AF1095" s="282"/>
      <c r="AG1095" s="282"/>
      <c r="AH1095" s="278"/>
      <c r="AI1095" s="278"/>
      <c r="AJ1095" s="278"/>
      <c r="AK1095" s="278"/>
      <c r="AL1095" s="278"/>
      <c r="AM1095" s="282"/>
      <c r="AN1095" s="282"/>
      <c r="AO1095" s="282"/>
      <c r="AP1095" s="278"/>
      <c r="AQ1095" s="278"/>
      <c r="AR1095" s="278"/>
      <c r="AS1095" s="340"/>
    </row>
    <row r="1096" spans="1:45" s="223" customFormat="1" x14ac:dyDescent="0.15">
      <c r="A1096" s="302"/>
      <c r="B1096" s="303"/>
      <c r="C1096" s="303"/>
      <c r="D1096" s="284" t="s">
        <v>24</v>
      </c>
      <c r="E1096" s="286" t="s">
        <v>553</v>
      </c>
      <c r="F1096" s="467"/>
      <c r="G1096" s="431"/>
      <c r="H1096" s="455"/>
      <c r="I1096" s="286"/>
      <c r="J1096" s="304"/>
      <c r="K1096" s="286"/>
      <c r="L1096" s="288"/>
      <c r="M1096" s="288"/>
      <c r="N1096" s="288"/>
      <c r="O1096" s="289"/>
      <c r="P1096" s="286"/>
      <c r="Q1096" s="290"/>
      <c r="R1096" s="290"/>
      <c r="S1096" s="290"/>
      <c r="T1096" s="290"/>
      <c r="U1096" s="290"/>
      <c r="V1096" s="285"/>
      <c r="W1096" s="292"/>
      <c r="X1096" s="293"/>
      <c r="Y1096" s="305"/>
      <c r="Z1096" s="305"/>
      <c r="AA1096" s="282"/>
      <c r="AB1096" s="282"/>
      <c r="AC1096" s="282"/>
      <c r="AD1096" s="282"/>
      <c r="AE1096" s="282"/>
      <c r="AF1096" s="282"/>
      <c r="AG1096" s="282"/>
      <c r="AH1096" s="278"/>
      <c r="AI1096" s="278"/>
      <c r="AJ1096" s="278"/>
      <c r="AK1096" s="278"/>
      <c r="AL1096" s="278"/>
      <c r="AM1096" s="282"/>
      <c r="AN1096" s="282"/>
      <c r="AO1096" s="282"/>
      <c r="AP1096" s="278"/>
      <c r="AQ1096" s="278"/>
      <c r="AR1096" s="278"/>
      <c r="AS1096" s="246"/>
    </row>
    <row r="1097" spans="1:45" s="223" customFormat="1" x14ac:dyDescent="0.15">
      <c r="A1097" s="302"/>
      <c r="B1097" s="303"/>
      <c r="C1097" s="303"/>
      <c r="D1097" s="284" t="s">
        <v>24</v>
      </c>
      <c r="E1097" s="286" t="s">
        <v>553</v>
      </c>
      <c r="F1097" s="467"/>
      <c r="G1097" s="431"/>
      <c r="H1097" s="455"/>
      <c r="I1097" s="286"/>
      <c r="J1097" s="315"/>
      <c r="K1097" s="286"/>
      <c r="L1097" s="288"/>
      <c r="M1097" s="288"/>
      <c r="N1097" s="288"/>
      <c r="O1097" s="289"/>
      <c r="P1097" s="286"/>
      <c r="Q1097" s="290"/>
      <c r="R1097" s="290"/>
      <c r="S1097" s="290"/>
      <c r="T1097" s="290"/>
      <c r="U1097" s="290"/>
      <c r="V1097" s="285"/>
      <c r="W1097" s="292"/>
      <c r="X1097" s="293"/>
      <c r="Y1097" s="305"/>
      <c r="Z1097" s="305"/>
      <c r="AA1097" s="282"/>
      <c r="AB1097" s="282"/>
      <c r="AC1097" s="282"/>
      <c r="AD1097" s="282"/>
      <c r="AE1097" s="282"/>
      <c r="AF1097" s="282"/>
      <c r="AG1097" s="282"/>
      <c r="AH1097" s="278"/>
      <c r="AI1097" s="278"/>
      <c r="AJ1097" s="278"/>
      <c r="AK1097" s="278"/>
      <c r="AL1097" s="278"/>
      <c r="AM1097" s="282"/>
      <c r="AN1097" s="282"/>
      <c r="AO1097" s="282"/>
      <c r="AP1097" s="278"/>
      <c r="AQ1097" s="278"/>
      <c r="AR1097" s="278"/>
      <c r="AS1097" s="246"/>
    </row>
    <row r="1098" spans="1:45" s="223" customFormat="1" x14ac:dyDescent="0.15">
      <c r="A1098" s="302"/>
      <c r="B1098" s="303"/>
      <c r="C1098" s="303"/>
      <c r="D1098" s="284" t="s">
        <v>24</v>
      </c>
      <c r="E1098" s="286" t="s">
        <v>553</v>
      </c>
      <c r="F1098" s="467"/>
      <c r="G1098" s="431"/>
      <c r="H1098" s="455"/>
      <c r="I1098" s="286"/>
      <c r="J1098" s="315"/>
      <c r="K1098" s="286"/>
      <c r="L1098" s="288"/>
      <c r="M1098" s="288"/>
      <c r="N1098" s="288"/>
      <c r="O1098" s="289"/>
      <c r="P1098" s="286"/>
      <c r="Q1098" s="290"/>
      <c r="R1098" s="290"/>
      <c r="S1098" s="290"/>
      <c r="T1098" s="290"/>
      <c r="U1098" s="290"/>
      <c r="V1098" s="285"/>
      <c r="W1098" s="292"/>
      <c r="X1098" s="293"/>
      <c r="Y1098" s="305"/>
      <c r="Z1098" s="305"/>
      <c r="AA1098" s="282"/>
      <c r="AB1098" s="282"/>
      <c r="AC1098" s="282"/>
      <c r="AD1098" s="282"/>
      <c r="AE1098" s="282"/>
      <c r="AF1098" s="282"/>
      <c r="AG1098" s="282"/>
      <c r="AH1098" s="278"/>
      <c r="AI1098" s="278"/>
      <c r="AJ1098" s="278"/>
      <c r="AK1098" s="278"/>
      <c r="AL1098" s="278"/>
      <c r="AM1098" s="282"/>
      <c r="AN1098" s="282"/>
      <c r="AO1098" s="282"/>
      <c r="AP1098" s="278"/>
      <c r="AQ1098" s="278"/>
      <c r="AR1098" s="278"/>
      <c r="AS1098" s="246"/>
    </row>
    <row r="1099" spans="1:45" s="223" customFormat="1" x14ac:dyDescent="0.15">
      <c r="A1099" s="283"/>
      <c r="B1099" s="283"/>
      <c r="C1099" s="283"/>
      <c r="D1099" s="284" t="s">
        <v>23</v>
      </c>
      <c r="E1099" s="285" t="s">
        <v>25</v>
      </c>
      <c r="F1099" s="467"/>
      <c r="G1099" s="431"/>
      <c r="H1099" s="455"/>
      <c r="I1099" s="316"/>
      <c r="J1099" s="315"/>
      <c r="K1099" s="316"/>
      <c r="L1099" s="316"/>
      <c r="M1099" s="316"/>
      <c r="N1099" s="316"/>
      <c r="O1099" s="317"/>
      <c r="P1099" s="316"/>
      <c r="Q1099" s="290"/>
      <c r="R1099" s="290"/>
      <c r="S1099" s="290"/>
      <c r="T1099" s="290"/>
      <c r="U1099" s="290"/>
      <c r="V1099" s="291"/>
      <c r="W1099" s="292"/>
      <c r="X1099" s="293"/>
      <c r="Y1099" s="305"/>
      <c r="Z1099" s="305"/>
      <c r="AA1099" s="282"/>
      <c r="AB1099" s="282"/>
      <c r="AC1099" s="282"/>
      <c r="AD1099" s="282"/>
      <c r="AE1099" s="282"/>
      <c r="AF1099" s="282"/>
      <c r="AG1099" s="282"/>
      <c r="AH1099" s="278"/>
      <c r="AI1099" s="278"/>
      <c r="AJ1099" s="278"/>
      <c r="AK1099" s="278"/>
      <c r="AL1099" s="278"/>
      <c r="AM1099" s="282"/>
      <c r="AN1099" s="282"/>
      <c r="AO1099" s="282"/>
      <c r="AP1099" s="278"/>
      <c r="AQ1099" s="278"/>
      <c r="AR1099" s="278"/>
      <c r="AS1099" s="246"/>
    </row>
    <row r="1100" spans="1:45" s="223" customFormat="1" x14ac:dyDescent="0.15">
      <c r="A1100" s="302"/>
      <c r="B1100" s="303"/>
      <c r="C1100" s="303"/>
      <c r="D1100" s="284" t="s">
        <v>23</v>
      </c>
      <c r="E1100" s="285" t="s">
        <v>16</v>
      </c>
      <c r="F1100" s="467"/>
      <c r="G1100" s="431"/>
      <c r="H1100" s="455"/>
      <c r="I1100" s="316"/>
      <c r="J1100" s="315"/>
      <c r="K1100" s="316"/>
      <c r="L1100" s="316"/>
      <c r="M1100" s="316"/>
      <c r="N1100" s="316"/>
      <c r="O1100" s="289"/>
      <c r="P1100" s="316"/>
      <c r="Q1100" s="290"/>
      <c r="R1100" s="290"/>
      <c r="S1100" s="290"/>
      <c r="T1100" s="290"/>
      <c r="U1100" s="290"/>
      <c r="V1100" s="291"/>
      <c r="W1100" s="292"/>
      <c r="X1100" s="293"/>
      <c r="Y1100" s="305"/>
      <c r="Z1100" s="305"/>
      <c r="AA1100" s="282"/>
      <c r="AB1100" s="282"/>
      <c r="AC1100" s="282"/>
      <c r="AD1100" s="282"/>
      <c r="AE1100" s="282"/>
      <c r="AF1100" s="282"/>
      <c r="AG1100" s="282"/>
      <c r="AH1100" s="278"/>
      <c r="AI1100" s="278"/>
      <c r="AJ1100" s="278"/>
      <c r="AK1100" s="278"/>
      <c r="AL1100" s="278"/>
      <c r="AM1100" s="282"/>
      <c r="AN1100" s="282"/>
      <c r="AO1100" s="282"/>
      <c r="AP1100" s="278"/>
      <c r="AQ1100" s="278"/>
      <c r="AR1100" s="278"/>
      <c r="AS1100" s="246"/>
    </row>
    <row r="1101" spans="1:45" s="223" customFormat="1" x14ac:dyDescent="0.15">
      <c r="A1101" s="302"/>
      <c r="B1101" s="303"/>
      <c r="C1101" s="303"/>
      <c r="D1101" s="284" t="s">
        <v>23</v>
      </c>
      <c r="E1101" s="286" t="s">
        <v>553</v>
      </c>
      <c r="F1101" s="467"/>
      <c r="G1101" s="431"/>
      <c r="H1101" s="455"/>
      <c r="I1101" s="316"/>
      <c r="J1101" s="315"/>
      <c r="K1101" s="316"/>
      <c r="L1101" s="316"/>
      <c r="M1101" s="316"/>
      <c r="N1101" s="316"/>
      <c r="O1101" s="289"/>
      <c r="P1101" s="316"/>
      <c r="Q1101" s="290"/>
      <c r="R1101" s="290"/>
      <c r="S1101" s="290"/>
      <c r="T1101" s="290"/>
      <c r="U1101" s="290"/>
      <c r="V1101" s="291"/>
      <c r="W1101" s="292"/>
      <c r="X1101" s="293"/>
      <c r="Y1101" s="305"/>
      <c r="Z1101" s="305"/>
      <c r="AA1101" s="282"/>
      <c r="AB1101" s="282"/>
      <c r="AC1101" s="282"/>
      <c r="AD1101" s="282"/>
      <c r="AE1101" s="282"/>
      <c r="AF1101" s="282"/>
      <c r="AG1101" s="282"/>
      <c r="AH1101" s="278"/>
      <c r="AI1101" s="278"/>
      <c r="AJ1101" s="278"/>
      <c r="AK1101" s="278"/>
      <c r="AL1101" s="278"/>
      <c r="AM1101" s="282"/>
      <c r="AN1101" s="282"/>
      <c r="AO1101" s="282"/>
      <c r="AP1101" s="278"/>
      <c r="AQ1101" s="278"/>
      <c r="AR1101" s="278"/>
      <c r="AS1101" s="246"/>
    </row>
    <row r="1102" spans="1:45" s="223" customFormat="1" x14ac:dyDescent="0.15">
      <c r="A1102" s="302"/>
      <c r="B1102" s="303"/>
      <c r="C1102" s="303"/>
      <c r="D1102" s="284" t="s">
        <v>23</v>
      </c>
      <c r="E1102" s="286" t="s">
        <v>553</v>
      </c>
      <c r="F1102" s="467"/>
      <c r="G1102" s="431"/>
      <c r="H1102" s="455"/>
      <c r="I1102" s="316"/>
      <c r="J1102" s="315"/>
      <c r="K1102" s="316"/>
      <c r="L1102" s="316"/>
      <c r="M1102" s="316"/>
      <c r="N1102" s="316"/>
      <c r="O1102" s="289"/>
      <c r="P1102" s="316"/>
      <c r="Q1102" s="290"/>
      <c r="R1102" s="290"/>
      <c r="S1102" s="290"/>
      <c r="T1102" s="290"/>
      <c r="U1102" s="290"/>
      <c r="V1102" s="291"/>
      <c r="W1102" s="292"/>
      <c r="X1102" s="293"/>
      <c r="Y1102" s="305"/>
      <c r="Z1102" s="305"/>
      <c r="AA1102" s="282"/>
      <c r="AB1102" s="282"/>
      <c r="AC1102" s="282"/>
      <c r="AD1102" s="282"/>
      <c r="AE1102" s="282"/>
      <c r="AF1102" s="282"/>
      <c r="AG1102" s="282"/>
      <c r="AH1102" s="278"/>
      <c r="AI1102" s="278"/>
      <c r="AJ1102" s="278"/>
      <c r="AK1102" s="278"/>
      <c r="AL1102" s="278"/>
      <c r="AM1102" s="282"/>
      <c r="AN1102" s="282"/>
      <c r="AO1102" s="282"/>
      <c r="AP1102" s="278"/>
      <c r="AQ1102" s="278"/>
      <c r="AR1102" s="278"/>
      <c r="AS1102" s="246"/>
    </row>
    <row r="1103" spans="1:45" s="223" customFormat="1" ht="14" thickBot="1" x14ac:dyDescent="0.2">
      <c r="A1103" s="318"/>
      <c r="B1103" s="319"/>
      <c r="C1103" s="319"/>
      <c r="D1103" s="320" t="s">
        <v>23</v>
      </c>
      <c r="E1103" s="321" t="s">
        <v>553</v>
      </c>
      <c r="F1103" s="468"/>
      <c r="G1103" s="432"/>
      <c r="H1103" s="456"/>
      <c r="I1103" s="323"/>
      <c r="J1103" s="323"/>
      <c r="K1103" s="323"/>
      <c r="L1103" s="323"/>
      <c r="M1103" s="323"/>
      <c r="N1103" s="323"/>
      <c r="O1103" s="322"/>
      <c r="P1103" s="323"/>
      <c r="Q1103" s="324"/>
      <c r="R1103" s="324"/>
      <c r="S1103" s="324"/>
      <c r="T1103" s="324"/>
      <c r="U1103" s="324"/>
      <c r="V1103" s="325"/>
      <c r="W1103" s="326"/>
      <c r="X1103" s="327"/>
      <c r="Y1103" s="305"/>
      <c r="Z1103" s="305"/>
      <c r="AA1103" s="282"/>
      <c r="AB1103" s="282"/>
      <c r="AC1103" s="282"/>
      <c r="AD1103" s="282"/>
      <c r="AE1103" s="282"/>
      <c r="AF1103" s="282"/>
      <c r="AG1103" s="282"/>
      <c r="AH1103" s="278"/>
      <c r="AI1103" s="278"/>
      <c r="AJ1103" s="278"/>
      <c r="AK1103" s="278"/>
      <c r="AL1103" s="278"/>
      <c r="AM1103" s="282"/>
      <c r="AN1103" s="282"/>
      <c r="AO1103" s="282"/>
      <c r="AP1103" s="278"/>
      <c r="AQ1103" s="278"/>
      <c r="AR1103" s="278"/>
      <c r="AS1103" s="246"/>
    </row>
    <row r="1104" spans="1:45" s="343" customFormat="1" ht="105" thickBot="1" x14ac:dyDescent="0.2">
      <c r="A1104" s="283" t="s">
        <v>704</v>
      </c>
      <c r="B1104" s="283" t="s">
        <v>342</v>
      </c>
      <c r="C1104" s="283" t="s">
        <v>344</v>
      </c>
      <c r="D1104" s="284" t="s">
        <v>24</v>
      </c>
      <c r="E1104" s="285" t="s">
        <v>25</v>
      </c>
      <c r="F1104" s="467" t="s">
        <v>739</v>
      </c>
      <c r="G1104" s="429" t="s">
        <v>1152</v>
      </c>
      <c r="H1104" s="452" t="s">
        <v>1041</v>
      </c>
      <c r="I1104" s="286"/>
      <c r="J1104" s="287"/>
      <c r="K1104" s="286"/>
      <c r="L1104" s="288"/>
      <c r="M1104" s="288"/>
      <c r="N1104" s="288"/>
      <c r="O1104" s="289"/>
      <c r="P1104" s="286"/>
      <c r="Q1104" s="290"/>
      <c r="R1104" s="290"/>
      <c r="S1104" s="290"/>
      <c r="T1104" s="290"/>
      <c r="U1104" s="290"/>
      <c r="V1104" s="291"/>
      <c r="W1104" s="292"/>
      <c r="X1104" s="293"/>
      <c r="Y1104" s="305"/>
      <c r="Z1104" s="305"/>
      <c r="AA1104" s="282"/>
      <c r="AB1104" s="282"/>
      <c r="AC1104" s="282"/>
      <c r="AD1104" s="282"/>
      <c r="AE1104" s="282"/>
      <c r="AF1104" s="282"/>
      <c r="AG1104" s="282"/>
      <c r="AH1104" s="278"/>
      <c r="AI1104" s="278"/>
      <c r="AJ1104" s="278"/>
      <c r="AK1104" s="278"/>
      <c r="AL1104" s="278"/>
      <c r="AM1104" s="282"/>
      <c r="AN1104" s="282"/>
      <c r="AO1104" s="282"/>
      <c r="AP1104" s="278"/>
      <c r="AQ1104" s="278"/>
      <c r="AR1104" s="278"/>
      <c r="AS1104" s="342"/>
    </row>
    <row r="1105" spans="1:45" s="341" customFormat="1" ht="104" x14ac:dyDescent="0.15">
      <c r="A1105" s="302"/>
      <c r="B1105" s="303"/>
      <c r="C1105" s="303"/>
      <c r="D1105" s="284" t="s">
        <v>24</v>
      </c>
      <c r="E1105" s="285" t="s">
        <v>16</v>
      </c>
      <c r="F1105" s="467" t="s">
        <v>739</v>
      </c>
      <c r="G1105" s="429" t="s">
        <v>1153</v>
      </c>
      <c r="H1105" s="452" t="s">
        <v>1042</v>
      </c>
      <c r="I1105" s="286"/>
      <c r="J1105" s="304"/>
      <c r="K1105" s="286"/>
      <c r="L1105" s="288"/>
      <c r="M1105" s="288"/>
      <c r="N1105" s="288"/>
      <c r="O1105" s="289"/>
      <c r="P1105" s="286"/>
      <c r="Q1105" s="290"/>
      <c r="R1105" s="290"/>
      <c r="S1105" s="290"/>
      <c r="T1105" s="290"/>
      <c r="U1105" s="290"/>
      <c r="V1105" s="291"/>
      <c r="W1105" s="292"/>
      <c r="X1105" s="293"/>
      <c r="Y1105" s="305"/>
      <c r="Z1105" s="305"/>
      <c r="AA1105" s="282"/>
      <c r="AB1105" s="282"/>
      <c r="AC1105" s="282"/>
      <c r="AD1105" s="282"/>
      <c r="AE1105" s="282"/>
      <c r="AF1105" s="282"/>
      <c r="AG1105" s="282"/>
      <c r="AH1105" s="278"/>
      <c r="AI1105" s="278"/>
      <c r="AJ1105" s="278"/>
      <c r="AK1105" s="278"/>
      <c r="AL1105" s="278"/>
      <c r="AM1105" s="282"/>
      <c r="AN1105" s="282"/>
      <c r="AO1105" s="282"/>
      <c r="AP1105" s="278"/>
      <c r="AQ1105" s="278"/>
      <c r="AR1105" s="278"/>
      <c r="AS1105" s="340"/>
    </row>
    <row r="1106" spans="1:45" s="223" customFormat="1" x14ac:dyDescent="0.15">
      <c r="A1106" s="302"/>
      <c r="B1106" s="303"/>
      <c r="C1106" s="303"/>
      <c r="D1106" s="284" t="s">
        <v>24</v>
      </c>
      <c r="E1106" s="286" t="s">
        <v>553</v>
      </c>
      <c r="F1106" s="467"/>
      <c r="G1106" s="431"/>
      <c r="H1106" s="455"/>
      <c r="I1106" s="286"/>
      <c r="J1106" s="304"/>
      <c r="K1106" s="286"/>
      <c r="L1106" s="288"/>
      <c r="M1106" s="288"/>
      <c r="N1106" s="288"/>
      <c r="O1106" s="289"/>
      <c r="P1106" s="286"/>
      <c r="Q1106" s="290"/>
      <c r="R1106" s="290"/>
      <c r="S1106" s="290"/>
      <c r="T1106" s="290"/>
      <c r="U1106" s="290"/>
      <c r="V1106" s="285"/>
      <c r="W1106" s="292"/>
      <c r="X1106" s="293"/>
      <c r="Y1106" s="305"/>
      <c r="Z1106" s="305"/>
      <c r="AA1106" s="282"/>
      <c r="AB1106" s="282"/>
      <c r="AC1106" s="282"/>
      <c r="AD1106" s="282"/>
      <c r="AE1106" s="282"/>
      <c r="AF1106" s="282"/>
      <c r="AG1106" s="282"/>
      <c r="AH1106" s="278"/>
      <c r="AI1106" s="278"/>
      <c r="AJ1106" s="278"/>
      <c r="AK1106" s="278"/>
      <c r="AL1106" s="278"/>
      <c r="AM1106" s="282"/>
      <c r="AN1106" s="282"/>
      <c r="AO1106" s="282"/>
      <c r="AP1106" s="278"/>
      <c r="AQ1106" s="278"/>
      <c r="AR1106" s="278"/>
      <c r="AS1106" s="246"/>
    </row>
    <row r="1107" spans="1:45" s="223" customFormat="1" x14ac:dyDescent="0.15">
      <c r="A1107" s="302"/>
      <c r="B1107" s="303"/>
      <c r="C1107" s="303"/>
      <c r="D1107" s="284" t="s">
        <v>24</v>
      </c>
      <c r="E1107" s="286" t="s">
        <v>553</v>
      </c>
      <c r="F1107" s="467"/>
      <c r="G1107" s="431"/>
      <c r="H1107" s="455"/>
      <c r="I1107" s="286"/>
      <c r="J1107" s="315"/>
      <c r="K1107" s="286"/>
      <c r="L1107" s="288"/>
      <c r="M1107" s="288"/>
      <c r="N1107" s="288"/>
      <c r="O1107" s="289"/>
      <c r="P1107" s="286"/>
      <c r="Q1107" s="290"/>
      <c r="R1107" s="290"/>
      <c r="S1107" s="290"/>
      <c r="T1107" s="290"/>
      <c r="U1107" s="290"/>
      <c r="V1107" s="285"/>
      <c r="W1107" s="292"/>
      <c r="X1107" s="293"/>
      <c r="Y1107" s="305"/>
      <c r="Z1107" s="305"/>
      <c r="AA1107" s="282"/>
      <c r="AB1107" s="282"/>
      <c r="AC1107" s="282"/>
      <c r="AD1107" s="282"/>
      <c r="AE1107" s="282"/>
      <c r="AF1107" s="282"/>
      <c r="AG1107" s="282"/>
      <c r="AH1107" s="278"/>
      <c r="AI1107" s="278"/>
      <c r="AJ1107" s="278"/>
      <c r="AK1107" s="278"/>
      <c r="AL1107" s="278"/>
      <c r="AM1107" s="282"/>
      <c r="AN1107" s="282"/>
      <c r="AO1107" s="282"/>
      <c r="AP1107" s="278"/>
      <c r="AQ1107" s="278"/>
      <c r="AR1107" s="278"/>
      <c r="AS1107" s="246"/>
    </row>
    <row r="1108" spans="1:45" s="223" customFormat="1" x14ac:dyDescent="0.15">
      <c r="A1108" s="302"/>
      <c r="B1108" s="303"/>
      <c r="C1108" s="303"/>
      <c r="D1108" s="284" t="s">
        <v>24</v>
      </c>
      <c r="E1108" s="286" t="s">
        <v>553</v>
      </c>
      <c r="F1108" s="467"/>
      <c r="G1108" s="431"/>
      <c r="H1108" s="455"/>
      <c r="I1108" s="286"/>
      <c r="J1108" s="315"/>
      <c r="K1108" s="286"/>
      <c r="L1108" s="288"/>
      <c r="M1108" s="288"/>
      <c r="N1108" s="288"/>
      <c r="O1108" s="289"/>
      <c r="P1108" s="286"/>
      <c r="Q1108" s="290"/>
      <c r="R1108" s="290"/>
      <c r="S1108" s="290"/>
      <c r="T1108" s="290"/>
      <c r="U1108" s="290"/>
      <c r="V1108" s="285"/>
      <c r="W1108" s="292"/>
      <c r="X1108" s="293"/>
      <c r="Y1108" s="305"/>
      <c r="Z1108" s="305"/>
      <c r="AA1108" s="282"/>
      <c r="AB1108" s="282"/>
      <c r="AC1108" s="282"/>
      <c r="AD1108" s="282"/>
      <c r="AE1108" s="282"/>
      <c r="AF1108" s="282"/>
      <c r="AG1108" s="282"/>
      <c r="AH1108" s="278"/>
      <c r="AI1108" s="278"/>
      <c r="AJ1108" s="278"/>
      <c r="AK1108" s="278"/>
      <c r="AL1108" s="278"/>
      <c r="AM1108" s="282"/>
      <c r="AN1108" s="282"/>
      <c r="AO1108" s="282"/>
      <c r="AP1108" s="278"/>
      <c r="AQ1108" s="278"/>
      <c r="AR1108" s="278"/>
      <c r="AS1108" s="246"/>
    </row>
    <row r="1109" spans="1:45" s="223" customFormat="1" x14ac:dyDescent="0.15">
      <c r="A1109" s="283"/>
      <c r="B1109" s="283"/>
      <c r="C1109" s="283"/>
      <c r="D1109" s="284" t="s">
        <v>23</v>
      </c>
      <c r="E1109" s="285" t="s">
        <v>25</v>
      </c>
      <c r="F1109" s="467"/>
      <c r="G1109" s="431"/>
      <c r="H1109" s="455"/>
      <c r="I1109" s="316"/>
      <c r="J1109" s="315"/>
      <c r="K1109" s="316"/>
      <c r="L1109" s="316"/>
      <c r="M1109" s="316"/>
      <c r="N1109" s="316"/>
      <c r="O1109" s="317"/>
      <c r="P1109" s="316"/>
      <c r="Q1109" s="290"/>
      <c r="R1109" s="290"/>
      <c r="S1109" s="290"/>
      <c r="T1109" s="290"/>
      <c r="U1109" s="290"/>
      <c r="V1109" s="291"/>
      <c r="W1109" s="292"/>
      <c r="X1109" s="293"/>
      <c r="Y1109" s="305"/>
      <c r="Z1109" s="305"/>
      <c r="AA1109" s="282"/>
      <c r="AB1109" s="282"/>
      <c r="AC1109" s="282"/>
      <c r="AD1109" s="282"/>
      <c r="AE1109" s="282"/>
      <c r="AF1109" s="282"/>
      <c r="AG1109" s="282"/>
      <c r="AH1109" s="278"/>
      <c r="AI1109" s="278"/>
      <c r="AJ1109" s="278"/>
      <c r="AK1109" s="278"/>
      <c r="AL1109" s="278"/>
      <c r="AM1109" s="282"/>
      <c r="AN1109" s="282"/>
      <c r="AO1109" s="282"/>
      <c r="AP1109" s="278"/>
      <c r="AQ1109" s="278"/>
      <c r="AR1109" s="278"/>
      <c r="AS1109" s="246"/>
    </row>
    <row r="1110" spans="1:45" s="223" customFormat="1" x14ac:dyDescent="0.15">
      <c r="A1110" s="302"/>
      <c r="B1110" s="303"/>
      <c r="C1110" s="303"/>
      <c r="D1110" s="284" t="s">
        <v>23</v>
      </c>
      <c r="E1110" s="285" t="s">
        <v>16</v>
      </c>
      <c r="F1110" s="467"/>
      <c r="G1110" s="431"/>
      <c r="H1110" s="455"/>
      <c r="I1110" s="316"/>
      <c r="J1110" s="315"/>
      <c r="K1110" s="316"/>
      <c r="L1110" s="316"/>
      <c r="M1110" s="316"/>
      <c r="N1110" s="316"/>
      <c r="O1110" s="289"/>
      <c r="P1110" s="316"/>
      <c r="Q1110" s="290"/>
      <c r="R1110" s="290"/>
      <c r="S1110" s="290"/>
      <c r="T1110" s="290"/>
      <c r="U1110" s="290"/>
      <c r="V1110" s="291"/>
      <c r="W1110" s="292"/>
      <c r="X1110" s="293"/>
      <c r="Y1110" s="305"/>
      <c r="Z1110" s="305"/>
      <c r="AA1110" s="282"/>
      <c r="AB1110" s="282"/>
      <c r="AC1110" s="282"/>
      <c r="AD1110" s="282"/>
      <c r="AE1110" s="282"/>
      <c r="AF1110" s="282"/>
      <c r="AG1110" s="282"/>
      <c r="AH1110" s="278"/>
      <c r="AI1110" s="278"/>
      <c r="AJ1110" s="278"/>
      <c r="AK1110" s="278"/>
      <c r="AL1110" s="278"/>
      <c r="AM1110" s="282"/>
      <c r="AN1110" s="282"/>
      <c r="AO1110" s="282"/>
      <c r="AP1110" s="278"/>
      <c r="AQ1110" s="278"/>
      <c r="AR1110" s="278"/>
      <c r="AS1110" s="246"/>
    </row>
    <row r="1111" spans="1:45" s="223" customFormat="1" x14ac:dyDescent="0.15">
      <c r="A1111" s="302"/>
      <c r="B1111" s="303"/>
      <c r="C1111" s="303"/>
      <c r="D1111" s="284" t="s">
        <v>23</v>
      </c>
      <c r="E1111" s="286" t="s">
        <v>553</v>
      </c>
      <c r="F1111" s="467"/>
      <c r="G1111" s="431"/>
      <c r="H1111" s="455"/>
      <c r="I1111" s="316"/>
      <c r="J1111" s="315"/>
      <c r="K1111" s="316"/>
      <c r="L1111" s="316"/>
      <c r="M1111" s="316"/>
      <c r="N1111" s="316"/>
      <c r="O1111" s="289"/>
      <c r="P1111" s="316"/>
      <c r="Q1111" s="290"/>
      <c r="R1111" s="290"/>
      <c r="S1111" s="290"/>
      <c r="T1111" s="290"/>
      <c r="U1111" s="290"/>
      <c r="V1111" s="291"/>
      <c r="W1111" s="292"/>
      <c r="X1111" s="293"/>
      <c r="Y1111" s="305"/>
      <c r="Z1111" s="305"/>
      <c r="AA1111" s="282"/>
      <c r="AB1111" s="282"/>
      <c r="AC1111" s="282"/>
      <c r="AD1111" s="282"/>
      <c r="AE1111" s="282"/>
      <c r="AF1111" s="282"/>
      <c r="AG1111" s="282"/>
      <c r="AH1111" s="278"/>
      <c r="AI1111" s="278"/>
      <c r="AJ1111" s="278"/>
      <c r="AK1111" s="278"/>
      <c r="AL1111" s="278"/>
      <c r="AM1111" s="282"/>
      <c r="AN1111" s="282"/>
      <c r="AO1111" s="282"/>
      <c r="AP1111" s="278"/>
      <c r="AQ1111" s="278"/>
      <c r="AR1111" s="278"/>
      <c r="AS1111" s="246"/>
    </row>
    <row r="1112" spans="1:45" s="223" customFormat="1" x14ac:dyDescent="0.15">
      <c r="A1112" s="302"/>
      <c r="B1112" s="303"/>
      <c r="C1112" s="303"/>
      <c r="D1112" s="284" t="s">
        <v>23</v>
      </c>
      <c r="E1112" s="286" t="s">
        <v>553</v>
      </c>
      <c r="F1112" s="467"/>
      <c r="G1112" s="431"/>
      <c r="H1112" s="455"/>
      <c r="I1112" s="316"/>
      <c r="J1112" s="315"/>
      <c r="K1112" s="316"/>
      <c r="L1112" s="316"/>
      <c r="M1112" s="316"/>
      <c r="N1112" s="316"/>
      <c r="O1112" s="289"/>
      <c r="P1112" s="316"/>
      <c r="Q1112" s="290"/>
      <c r="R1112" s="290"/>
      <c r="S1112" s="290"/>
      <c r="T1112" s="290"/>
      <c r="U1112" s="290"/>
      <c r="V1112" s="291"/>
      <c r="W1112" s="292"/>
      <c r="X1112" s="293"/>
      <c r="Y1112" s="305"/>
      <c r="Z1112" s="305"/>
      <c r="AA1112" s="282"/>
      <c r="AB1112" s="282"/>
      <c r="AC1112" s="282"/>
      <c r="AD1112" s="282"/>
      <c r="AE1112" s="282"/>
      <c r="AF1112" s="282"/>
      <c r="AG1112" s="282"/>
      <c r="AH1112" s="278"/>
      <c r="AI1112" s="278"/>
      <c r="AJ1112" s="278"/>
      <c r="AK1112" s="278"/>
      <c r="AL1112" s="278"/>
      <c r="AM1112" s="282"/>
      <c r="AN1112" s="282"/>
      <c r="AO1112" s="282"/>
      <c r="AP1112" s="278"/>
      <c r="AQ1112" s="278"/>
      <c r="AR1112" s="278"/>
      <c r="AS1112" s="246"/>
    </row>
    <row r="1113" spans="1:45" s="223" customFormat="1" ht="14" thickBot="1" x14ac:dyDescent="0.2">
      <c r="A1113" s="318"/>
      <c r="B1113" s="319"/>
      <c r="C1113" s="319"/>
      <c r="D1113" s="320" t="s">
        <v>23</v>
      </c>
      <c r="E1113" s="321" t="s">
        <v>553</v>
      </c>
      <c r="F1113" s="468"/>
      <c r="G1113" s="432"/>
      <c r="H1113" s="456"/>
      <c r="I1113" s="323"/>
      <c r="J1113" s="323"/>
      <c r="K1113" s="323"/>
      <c r="L1113" s="323"/>
      <c r="M1113" s="323"/>
      <c r="N1113" s="323"/>
      <c r="O1113" s="322"/>
      <c r="P1113" s="323"/>
      <c r="Q1113" s="324"/>
      <c r="R1113" s="324"/>
      <c r="S1113" s="324"/>
      <c r="T1113" s="324"/>
      <c r="U1113" s="324"/>
      <c r="V1113" s="325"/>
      <c r="W1113" s="326"/>
      <c r="X1113" s="327"/>
      <c r="Y1113" s="305"/>
      <c r="Z1113" s="305"/>
      <c r="AA1113" s="282"/>
      <c r="AB1113" s="282"/>
      <c r="AC1113" s="282"/>
      <c r="AD1113" s="282"/>
      <c r="AE1113" s="282"/>
      <c r="AF1113" s="282"/>
      <c r="AG1113" s="282"/>
      <c r="AH1113" s="278"/>
      <c r="AI1113" s="278"/>
      <c r="AJ1113" s="278"/>
      <c r="AK1113" s="278"/>
      <c r="AL1113" s="278"/>
      <c r="AM1113" s="282"/>
      <c r="AN1113" s="282"/>
      <c r="AO1113" s="282"/>
      <c r="AP1113" s="278"/>
      <c r="AQ1113" s="278"/>
      <c r="AR1113" s="278"/>
      <c r="AS1113" s="246"/>
    </row>
    <row r="1114" spans="1:45" s="343" customFormat="1" ht="92" thickBot="1" x14ac:dyDescent="0.2">
      <c r="A1114" s="283" t="s">
        <v>345</v>
      </c>
      <c r="B1114" s="283" t="s">
        <v>346</v>
      </c>
      <c r="C1114" s="283" t="s">
        <v>347</v>
      </c>
      <c r="D1114" s="284" t="s">
        <v>24</v>
      </c>
      <c r="E1114" s="285" t="s">
        <v>25</v>
      </c>
      <c r="F1114" s="467" t="s">
        <v>739</v>
      </c>
      <c r="G1114" s="429" t="s">
        <v>939</v>
      </c>
      <c r="H1114" s="452" t="s">
        <v>938</v>
      </c>
      <c r="I1114" s="286"/>
      <c r="J1114" s="287"/>
      <c r="K1114" s="286"/>
      <c r="L1114" s="288"/>
      <c r="M1114" s="288"/>
      <c r="N1114" s="288"/>
      <c r="O1114" s="289"/>
      <c r="P1114" s="286"/>
      <c r="Q1114" s="290"/>
      <c r="R1114" s="290"/>
      <c r="S1114" s="290"/>
      <c r="T1114" s="290"/>
      <c r="U1114" s="290"/>
      <c r="V1114" s="291"/>
      <c r="W1114" s="292"/>
      <c r="X1114" s="293"/>
      <c r="Y1114" s="305"/>
      <c r="Z1114" s="305"/>
      <c r="AA1114" s="282"/>
      <c r="AB1114" s="282"/>
      <c r="AC1114" s="282"/>
      <c r="AD1114" s="282"/>
      <c r="AE1114" s="282"/>
      <c r="AF1114" s="282"/>
      <c r="AG1114" s="282"/>
      <c r="AH1114" s="278"/>
      <c r="AI1114" s="278"/>
      <c r="AJ1114" s="278"/>
      <c r="AK1114" s="278"/>
      <c r="AL1114" s="278"/>
      <c r="AM1114" s="282"/>
      <c r="AN1114" s="282"/>
      <c r="AO1114" s="282"/>
      <c r="AP1114" s="278"/>
      <c r="AQ1114" s="278"/>
      <c r="AR1114" s="278"/>
      <c r="AS1114" s="342"/>
    </row>
    <row r="1115" spans="1:45" s="345" customFormat="1" ht="39" x14ac:dyDescent="0.15">
      <c r="A1115" s="302"/>
      <c r="B1115" s="303"/>
      <c r="C1115" s="303"/>
      <c r="D1115" s="284" t="s">
        <v>24</v>
      </c>
      <c r="E1115" s="285" t="s">
        <v>16</v>
      </c>
      <c r="F1115" s="467" t="s">
        <v>739</v>
      </c>
      <c r="G1115" s="429" t="s">
        <v>940</v>
      </c>
      <c r="H1115" s="452" t="s">
        <v>938</v>
      </c>
      <c r="I1115" s="286"/>
      <c r="J1115" s="304"/>
      <c r="K1115" s="286"/>
      <c r="L1115" s="288"/>
      <c r="M1115" s="288"/>
      <c r="N1115" s="288"/>
      <c r="O1115" s="289"/>
      <c r="P1115" s="286"/>
      <c r="Q1115" s="290"/>
      <c r="R1115" s="290"/>
      <c r="S1115" s="290"/>
      <c r="T1115" s="290"/>
      <c r="U1115" s="290"/>
      <c r="V1115" s="291"/>
      <c r="W1115" s="292"/>
      <c r="X1115" s="293"/>
      <c r="Y1115" s="278"/>
      <c r="Z1115" s="278"/>
      <c r="AA1115" s="282"/>
      <c r="AB1115" s="282"/>
      <c r="AC1115" s="282"/>
      <c r="AD1115" s="282"/>
      <c r="AE1115" s="282"/>
      <c r="AF1115" s="282"/>
      <c r="AG1115" s="282"/>
      <c r="AH1115" s="278"/>
      <c r="AI1115" s="278"/>
      <c r="AJ1115" s="278"/>
      <c r="AK1115" s="278"/>
      <c r="AL1115" s="278"/>
      <c r="AM1115" s="282"/>
      <c r="AN1115" s="282"/>
      <c r="AO1115" s="282"/>
      <c r="AP1115" s="278"/>
      <c r="AQ1115" s="278"/>
      <c r="AR1115" s="278"/>
      <c r="AS1115" s="344"/>
    </row>
    <row r="1116" spans="1:45" s="278" customFormat="1" x14ac:dyDescent="0.15">
      <c r="A1116" s="302"/>
      <c r="B1116" s="303"/>
      <c r="C1116" s="303"/>
      <c r="D1116" s="284" t="s">
        <v>24</v>
      </c>
      <c r="E1116" s="286" t="s">
        <v>553</v>
      </c>
      <c r="F1116" s="467"/>
      <c r="G1116" s="431"/>
      <c r="H1116" s="455"/>
      <c r="I1116" s="286"/>
      <c r="J1116" s="304"/>
      <c r="K1116" s="286"/>
      <c r="L1116" s="288"/>
      <c r="M1116" s="288"/>
      <c r="N1116" s="288"/>
      <c r="O1116" s="289"/>
      <c r="P1116" s="286"/>
      <c r="Q1116" s="290"/>
      <c r="R1116" s="290"/>
      <c r="S1116" s="290"/>
      <c r="T1116" s="290"/>
      <c r="U1116" s="290"/>
      <c r="V1116" s="285"/>
      <c r="W1116" s="292"/>
      <c r="X1116" s="293"/>
      <c r="AA1116" s="282"/>
      <c r="AB1116" s="282"/>
      <c r="AC1116" s="282"/>
      <c r="AD1116" s="282"/>
      <c r="AE1116" s="282"/>
      <c r="AF1116" s="282"/>
      <c r="AG1116" s="282"/>
      <c r="AM1116" s="282"/>
      <c r="AN1116" s="282"/>
      <c r="AO1116" s="282"/>
    </row>
    <row r="1117" spans="1:45" s="341" customFormat="1" x14ac:dyDescent="0.15">
      <c r="A1117" s="302"/>
      <c r="B1117" s="303"/>
      <c r="C1117" s="303"/>
      <c r="D1117" s="284" t="s">
        <v>24</v>
      </c>
      <c r="E1117" s="286" t="s">
        <v>553</v>
      </c>
      <c r="F1117" s="467"/>
      <c r="G1117" s="431"/>
      <c r="H1117" s="455"/>
      <c r="I1117" s="286"/>
      <c r="J1117" s="315"/>
      <c r="K1117" s="286"/>
      <c r="L1117" s="288"/>
      <c r="M1117" s="288"/>
      <c r="N1117" s="288"/>
      <c r="O1117" s="289"/>
      <c r="P1117" s="286"/>
      <c r="Q1117" s="290"/>
      <c r="R1117" s="290"/>
      <c r="S1117" s="290"/>
      <c r="T1117" s="290"/>
      <c r="U1117" s="290"/>
      <c r="V1117" s="285"/>
      <c r="W1117" s="292"/>
      <c r="X1117" s="293"/>
      <c r="Y1117" s="278"/>
      <c r="Z1117" s="278"/>
      <c r="AA1117" s="282"/>
      <c r="AB1117" s="282"/>
      <c r="AC1117" s="282"/>
      <c r="AD1117" s="282"/>
      <c r="AE1117" s="282"/>
      <c r="AF1117" s="282"/>
      <c r="AG1117" s="282"/>
      <c r="AH1117" s="278"/>
      <c r="AI1117" s="278"/>
      <c r="AJ1117" s="278"/>
      <c r="AK1117" s="278"/>
      <c r="AL1117" s="278"/>
      <c r="AM1117" s="282"/>
      <c r="AN1117" s="282"/>
      <c r="AO1117" s="282"/>
      <c r="AP1117" s="278"/>
      <c r="AQ1117" s="278"/>
      <c r="AR1117" s="278"/>
      <c r="AS1117" s="340"/>
    </row>
    <row r="1118" spans="1:45" s="223" customFormat="1" x14ac:dyDescent="0.15">
      <c r="A1118" s="302"/>
      <c r="B1118" s="303"/>
      <c r="C1118" s="303"/>
      <c r="D1118" s="284" t="s">
        <v>24</v>
      </c>
      <c r="E1118" s="286" t="s">
        <v>553</v>
      </c>
      <c r="F1118" s="467"/>
      <c r="G1118" s="431"/>
      <c r="H1118" s="455"/>
      <c r="I1118" s="286"/>
      <c r="J1118" s="315"/>
      <c r="K1118" s="286"/>
      <c r="L1118" s="288"/>
      <c r="M1118" s="288"/>
      <c r="N1118" s="288"/>
      <c r="O1118" s="289"/>
      <c r="P1118" s="286"/>
      <c r="Q1118" s="290"/>
      <c r="R1118" s="290"/>
      <c r="S1118" s="290"/>
      <c r="T1118" s="290"/>
      <c r="U1118" s="290"/>
      <c r="V1118" s="285"/>
      <c r="W1118" s="292"/>
      <c r="X1118" s="293"/>
      <c r="Y1118" s="278"/>
      <c r="Z1118" s="278"/>
      <c r="AA1118" s="282"/>
      <c r="AB1118" s="282"/>
      <c r="AC1118" s="282"/>
      <c r="AD1118" s="282"/>
      <c r="AE1118" s="282"/>
      <c r="AF1118" s="282"/>
      <c r="AG1118" s="282"/>
      <c r="AH1118" s="278"/>
      <c r="AI1118" s="278"/>
      <c r="AJ1118" s="278"/>
      <c r="AK1118" s="278"/>
      <c r="AL1118" s="278"/>
      <c r="AM1118" s="282"/>
      <c r="AN1118" s="282"/>
      <c r="AO1118" s="282"/>
      <c r="AP1118" s="278"/>
      <c r="AQ1118" s="278"/>
      <c r="AR1118" s="278"/>
      <c r="AS1118" s="246"/>
    </row>
    <row r="1119" spans="1:45" s="223" customFormat="1" x14ac:dyDescent="0.15">
      <c r="A1119" s="283"/>
      <c r="B1119" s="283"/>
      <c r="C1119" s="283"/>
      <c r="D1119" s="284" t="s">
        <v>23</v>
      </c>
      <c r="E1119" s="285" t="s">
        <v>25</v>
      </c>
      <c r="F1119" s="467"/>
      <c r="G1119" s="431"/>
      <c r="H1119" s="455"/>
      <c r="I1119" s="316"/>
      <c r="J1119" s="315"/>
      <c r="K1119" s="316"/>
      <c r="L1119" s="316"/>
      <c r="M1119" s="316"/>
      <c r="N1119" s="316"/>
      <c r="O1119" s="317"/>
      <c r="P1119" s="316"/>
      <c r="Q1119" s="290"/>
      <c r="R1119" s="290"/>
      <c r="S1119" s="290"/>
      <c r="T1119" s="290"/>
      <c r="U1119" s="290"/>
      <c r="V1119" s="291"/>
      <c r="W1119" s="292"/>
      <c r="X1119" s="293"/>
      <c r="Y1119" s="278"/>
      <c r="Z1119" s="278"/>
      <c r="AA1119" s="282"/>
      <c r="AB1119" s="282"/>
      <c r="AC1119" s="282"/>
      <c r="AD1119" s="282"/>
      <c r="AE1119" s="282"/>
      <c r="AF1119" s="282"/>
      <c r="AG1119" s="282"/>
      <c r="AH1119" s="278"/>
      <c r="AI1119" s="278"/>
      <c r="AJ1119" s="278"/>
      <c r="AK1119" s="278"/>
      <c r="AL1119" s="278"/>
      <c r="AM1119" s="282"/>
      <c r="AN1119" s="282"/>
      <c r="AO1119" s="282"/>
      <c r="AP1119" s="278"/>
      <c r="AQ1119" s="278"/>
      <c r="AR1119" s="278"/>
      <c r="AS1119" s="246"/>
    </row>
    <row r="1120" spans="1:45" s="223" customFormat="1" x14ac:dyDescent="0.15">
      <c r="A1120" s="302"/>
      <c r="B1120" s="303"/>
      <c r="C1120" s="303"/>
      <c r="D1120" s="284" t="s">
        <v>23</v>
      </c>
      <c r="E1120" s="285" t="s">
        <v>16</v>
      </c>
      <c r="F1120" s="467"/>
      <c r="G1120" s="431"/>
      <c r="H1120" s="455"/>
      <c r="I1120" s="316"/>
      <c r="J1120" s="315"/>
      <c r="K1120" s="316"/>
      <c r="L1120" s="316"/>
      <c r="M1120" s="316"/>
      <c r="N1120" s="316"/>
      <c r="O1120" s="289"/>
      <c r="P1120" s="316"/>
      <c r="Q1120" s="290"/>
      <c r="R1120" s="290"/>
      <c r="S1120" s="290"/>
      <c r="T1120" s="290"/>
      <c r="U1120" s="290"/>
      <c r="V1120" s="291"/>
      <c r="W1120" s="292"/>
      <c r="X1120" s="293"/>
      <c r="Y1120" s="278"/>
      <c r="Z1120" s="278"/>
      <c r="AA1120" s="282"/>
      <c r="AB1120" s="282"/>
      <c r="AC1120" s="282"/>
      <c r="AD1120" s="282"/>
      <c r="AE1120" s="282"/>
      <c r="AF1120" s="282"/>
      <c r="AG1120" s="282"/>
      <c r="AH1120" s="278"/>
      <c r="AI1120" s="278"/>
      <c r="AJ1120" s="278"/>
      <c r="AK1120" s="278"/>
      <c r="AL1120" s="278"/>
      <c r="AM1120" s="282"/>
      <c r="AN1120" s="282"/>
      <c r="AO1120" s="282"/>
      <c r="AP1120" s="278"/>
      <c r="AQ1120" s="278"/>
      <c r="AR1120" s="278"/>
      <c r="AS1120" s="246"/>
    </row>
    <row r="1121" spans="1:45" s="223" customFormat="1" x14ac:dyDescent="0.15">
      <c r="A1121" s="302"/>
      <c r="B1121" s="303"/>
      <c r="C1121" s="303"/>
      <c r="D1121" s="284" t="s">
        <v>23</v>
      </c>
      <c r="E1121" s="286" t="s">
        <v>553</v>
      </c>
      <c r="F1121" s="467"/>
      <c r="G1121" s="431"/>
      <c r="H1121" s="455"/>
      <c r="I1121" s="316"/>
      <c r="J1121" s="315"/>
      <c r="K1121" s="316"/>
      <c r="L1121" s="316"/>
      <c r="M1121" s="316"/>
      <c r="N1121" s="316"/>
      <c r="O1121" s="289"/>
      <c r="P1121" s="316"/>
      <c r="Q1121" s="290"/>
      <c r="R1121" s="290"/>
      <c r="S1121" s="290"/>
      <c r="T1121" s="290"/>
      <c r="U1121" s="290"/>
      <c r="V1121" s="291"/>
      <c r="W1121" s="292"/>
      <c r="X1121" s="293"/>
      <c r="Y1121" s="278"/>
      <c r="Z1121" s="278"/>
      <c r="AA1121" s="282"/>
      <c r="AB1121" s="282"/>
      <c r="AC1121" s="282"/>
      <c r="AD1121" s="282"/>
      <c r="AE1121" s="282"/>
      <c r="AF1121" s="282"/>
      <c r="AG1121" s="282"/>
      <c r="AH1121" s="278"/>
      <c r="AI1121" s="278"/>
      <c r="AJ1121" s="278"/>
      <c r="AK1121" s="278"/>
      <c r="AL1121" s="278"/>
      <c r="AM1121" s="282"/>
      <c r="AN1121" s="282"/>
      <c r="AO1121" s="282"/>
      <c r="AP1121" s="278"/>
      <c r="AQ1121" s="278"/>
      <c r="AR1121" s="278"/>
      <c r="AS1121" s="246"/>
    </row>
    <row r="1122" spans="1:45" s="223" customFormat="1" x14ac:dyDescent="0.15">
      <c r="A1122" s="302"/>
      <c r="B1122" s="303"/>
      <c r="C1122" s="303"/>
      <c r="D1122" s="284" t="s">
        <v>23</v>
      </c>
      <c r="E1122" s="286" t="s">
        <v>553</v>
      </c>
      <c r="F1122" s="467"/>
      <c r="G1122" s="431"/>
      <c r="H1122" s="455"/>
      <c r="I1122" s="316"/>
      <c r="J1122" s="315"/>
      <c r="K1122" s="316"/>
      <c r="L1122" s="316"/>
      <c r="M1122" s="316"/>
      <c r="N1122" s="316"/>
      <c r="O1122" s="289"/>
      <c r="P1122" s="316"/>
      <c r="Q1122" s="290"/>
      <c r="R1122" s="290"/>
      <c r="S1122" s="290"/>
      <c r="T1122" s="290"/>
      <c r="U1122" s="290"/>
      <c r="V1122" s="291"/>
      <c r="W1122" s="292"/>
      <c r="X1122" s="293"/>
      <c r="Y1122" s="278"/>
      <c r="Z1122" s="278"/>
      <c r="AA1122" s="282"/>
      <c r="AB1122" s="282"/>
      <c r="AC1122" s="282"/>
      <c r="AD1122" s="282"/>
      <c r="AE1122" s="282"/>
      <c r="AF1122" s="282"/>
      <c r="AG1122" s="282"/>
      <c r="AH1122" s="278"/>
      <c r="AI1122" s="278"/>
      <c r="AJ1122" s="278"/>
      <c r="AK1122" s="278"/>
      <c r="AL1122" s="278"/>
      <c r="AM1122" s="282"/>
      <c r="AN1122" s="282"/>
      <c r="AO1122" s="282"/>
      <c r="AP1122" s="278"/>
      <c r="AQ1122" s="278"/>
      <c r="AR1122" s="278"/>
      <c r="AS1122" s="246"/>
    </row>
    <row r="1123" spans="1:45" s="223" customFormat="1" ht="14" thickBot="1" x14ac:dyDescent="0.2">
      <c r="A1123" s="318"/>
      <c r="B1123" s="319"/>
      <c r="C1123" s="319"/>
      <c r="D1123" s="320" t="s">
        <v>23</v>
      </c>
      <c r="E1123" s="321" t="s">
        <v>553</v>
      </c>
      <c r="F1123" s="468"/>
      <c r="G1123" s="432"/>
      <c r="H1123" s="456"/>
      <c r="I1123" s="323"/>
      <c r="J1123" s="323"/>
      <c r="K1123" s="323"/>
      <c r="L1123" s="323"/>
      <c r="M1123" s="323"/>
      <c r="N1123" s="323"/>
      <c r="O1123" s="322"/>
      <c r="P1123" s="323"/>
      <c r="Q1123" s="324"/>
      <c r="R1123" s="324"/>
      <c r="S1123" s="324"/>
      <c r="T1123" s="324"/>
      <c r="U1123" s="324"/>
      <c r="V1123" s="325"/>
      <c r="W1123" s="326"/>
      <c r="X1123" s="327"/>
      <c r="Y1123" s="278"/>
      <c r="Z1123" s="278"/>
      <c r="AA1123" s="282"/>
      <c r="AB1123" s="282"/>
      <c r="AC1123" s="282"/>
      <c r="AD1123" s="282"/>
      <c r="AE1123" s="282"/>
      <c r="AF1123" s="282"/>
      <c r="AG1123" s="282"/>
      <c r="AH1123" s="278"/>
      <c r="AI1123" s="278"/>
      <c r="AJ1123" s="278"/>
      <c r="AK1123" s="278"/>
      <c r="AL1123" s="278"/>
      <c r="AM1123" s="282"/>
      <c r="AN1123" s="282"/>
      <c r="AO1123" s="282"/>
      <c r="AP1123" s="278"/>
      <c r="AQ1123" s="278"/>
      <c r="AR1123" s="278"/>
      <c r="AS1123" s="246"/>
    </row>
    <row r="1124" spans="1:45" s="343" customFormat="1" ht="92" thickBot="1" x14ac:dyDescent="0.2">
      <c r="A1124" s="283" t="s">
        <v>345</v>
      </c>
      <c r="B1124" s="283" t="s">
        <v>346</v>
      </c>
      <c r="C1124" s="283" t="s">
        <v>348</v>
      </c>
      <c r="D1124" s="284" t="s">
        <v>24</v>
      </c>
      <c r="E1124" s="285" t="s">
        <v>25</v>
      </c>
      <c r="F1124" s="467" t="s">
        <v>739</v>
      </c>
      <c r="G1124" s="429" t="s">
        <v>1165</v>
      </c>
      <c r="H1124" s="452" t="s">
        <v>1166</v>
      </c>
      <c r="I1124" s="286"/>
      <c r="J1124" s="287"/>
      <c r="K1124" s="286"/>
      <c r="L1124" s="288"/>
      <c r="M1124" s="288"/>
      <c r="N1124" s="288"/>
      <c r="O1124" s="289"/>
      <c r="P1124" s="286"/>
      <c r="Q1124" s="290"/>
      <c r="R1124" s="290"/>
      <c r="S1124" s="290"/>
      <c r="T1124" s="290"/>
      <c r="U1124" s="290"/>
      <c r="V1124" s="291"/>
      <c r="W1124" s="292"/>
      <c r="X1124" s="293"/>
      <c r="Y1124" s="278"/>
      <c r="Z1124" s="278"/>
      <c r="AA1124" s="282"/>
      <c r="AB1124" s="282"/>
      <c r="AC1124" s="282"/>
      <c r="AD1124" s="282"/>
      <c r="AE1124" s="282"/>
      <c r="AF1124" s="282"/>
      <c r="AG1124" s="282"/>
      <c r="AH1124" s="278"/>
      <c r="AI1124" s="278"/>
      <c r="AJ1124" s="278"/>
      <c r="AK1124" s="278"/>
      <c r="AL1124" s="278"/>
      <c r="AM1124" s="282"/>
      <c r="AN1124" s="282"/>
      <c r="AO1124" s="282"/>
      <c r="AP1124" s="278"/>
      <c r="AQ1124" s="278"/>
      <c r="AR1124" s="278"/>
      <c r="AS1124" s="342"/>
    </row>
    <row r="1125" spans="1:45" s="345" customFormat="1" ht="52" x14ac:dyDescent="0.15">
      <c r="A1125" s="302"/>
      <c r="B1125" s="303"/>
      <c r="C1125" s="303"/>
      <c r="D1125" s="284" t="s">
        <v>24</v>
      </c>
      <c r="E1125" s="285" t="s">
        <v>16</v>
      </c>
      <c r="F1125" s="467" t="s">
        <v>739</v>
      </c>
      <c r="G1125" s="429" t="s">
        <v>1102</v>
      </c>
      <c r="H1125" s="452" t="s">
        <v>1105</v>
      </c>
      <c r="I1125" s="286"/>
      <c r="J1125" s="304"/>
      <c r="K1125" s="286"/>
      <c r="L1125" s="288"/>
      <c r="M1125" s="288"/>
      <c r="N1125" s="288"/>
      <c r="O1125" s="289"/>
      <c r="P1125" s="286"/>
      <c r="Q1125" s="290"/>
      <c r="R1125" s="290"/>
      <c r="S1125" s="290"/>
      <c r="T1125" s="290"/>
      <c r="U1125" s="290"/>
      <c r="V1125" s="291"/>
      <c r="W1125" s="292"/>
      <c r="X1125" s="293"/>
      <c r="Y1125" s="278"/>
      <c r="Z1125" s="278"/>
      <c r="AA1125" s="282"/>
      <c r="AB1125" s="282"/>
      <c r="AC1125" s="282"/>
      <c r="AD1125" s="282"/>
      <c r="AE1125" s="282"/>
      <c r="AF1125" s="282"/>
      <c r="AG1125" s="282"/>
      <c r="AH1125" s="278"/>
      <c r="AI1125" s="278"/>
      <c r="AJ1125" s="278"/>
      <c r="AK1125" s="278"/>
      <c r="AL1125" s="278"/>
      <c r="AM1125" s="282"/>
      <c r="AN1125" s="282"/>
      <c r="AO1125" s="282"/>
      <c r="AP1125" s="278"/>
      <c r="AQ1125" s="278"/>
      <c r="AR1125" s="278"/>
      <c r="AS1125" s="344"/>
    </row>
    <row r="1126" spans="1:45" s="278" customFormat="1" x14ac:dyDescent="0.15">
      <c r="A1126" s="302"/>
      <c r="B1126" s="303"/>
      <c r="C1126" s="303"/>
      <c r="D1126" s="284" t="s">
        <v>24</v>
      </c>
      <c r="E1126" s="286" t="s">
        <v>553</v>
      </c>
      <c r="F1126" s="467"/>
      <c r="G1126" s="431"/>
      <c r="H1126" s="455"/>
      <c r="I1126" s="286"/>
      <c r="J1126" s="304"/>
      <c r="K1126" s="286"/>
      <c r="L1126" s="288"/>
      <c r="M1126" s="288"/>
      <c r="N1126" s="288"/>
      <c r="O1126" s="289"/>
      <c r="P1126" s="286"/>
      <c r="Q1126" s="290"/>
      <c r="R1126" s="290"/>
      <c r="S1126" s="290"/>
      <c r="T1126" s="290"/>
      <c r="U1126" s="290"/>
      <c r="V1126" s="285"/>
      <c r="W1126" s="292"/>
      <c r="X1126" s="293"/>
      <c r="AA1126" s="282"/>
      <c r="AB1126" s="282"/>
      <c r="AC1126" s="282"/>
      <c r="AD1126" s="282"/>
      <c r="AE1126" s="282"/>
      <c r="AF1126" s="282"/>
      <c r="AG1126" s="282"/>
      <c r="AM1126" s="282"/>
      <c r="AN1126" s="282"/>
      <c r="AO1126" s="282"/>
    </row>
    <row r="1127" spans="1:45" s="341" customFormat="1" x14ac:dyDescent="0.15">
      <c r="A1127" s="302"/>
      <c r="B1127" s="303"/>
      <c r="C1127" s="303"/>
      <c r="D1127" s="284" t="s">
        <v>24</v>
      </c>
      <c r="E1127" s="286" t="s">
        <v>553</v>
      </c>
      <c r="F1127" s="467"/>
      <c r="G1127" s="431"/>
      <c r="H1127" s="455"/>
      <c r="I1127" s="286"/>
      <c r="J1127" s="315"/>
      <c r="K1127" s="286"/>
      <c r="L1127" s="288"/>
      <c r="M1127" s="288"/>
      <c r="N1127" s="288"/>
      <c r="O1127" s="289"/>
      <c r="P1127" s="286"/>
      <c r="Q1127" s="290"/>
      <c r="R1127" s="290"/>
      <c r="S1127" s="290"/>
      <c r="T1127" s="290"/>
      <c r="U1127" s="290"/>
      <c r="V1127" s="285"/>
      <c r="W1127" s="292"/>
      <c r="X1127" s="293"/>
      <c r="Y1127" s="278"/>
      <c r="Z1127" s="278"/>
      <c r="AA1127" s="282"/>
      <c r="AB1127" s="282"/>
      <c r="AC1127" s="282"/>
      <c r="AD1127" s="282"/>
      <c r="AE1127" s="282"/>
      <c r="AF1127" s="282"/>
      <c r="AG1127" s="282"/>
      <c r="AH1127" s="278"/>
      <c r="AI1127" s="278"/>
      <c r="AJ1127" s="278"/>
      <c r="AK1127" s="278"/>
      <c r="AL1127" s="278"/>
      <c r="AM1127" s="282"/>
      <c r="AN1127" s="282"/>
      <c r="AO1127" s="282"/>
      <c r="AP1127" s="278"/>
      <c r="AQ1127" s="278"/>
      <c r="AR1127" s="278"/>
      <c r="AS1127" s="340"/>
    </row>
    <row r="1128" spans="1:45" s="223" customFormat="1" x14ac:dyDescent="0.15">
      <c r="A1128" s="302"/>
      <c r="B1128" s="303"/>
      <c r="C1128" s="303"/>
      <c r="D1128" s="284" t="s">
        <v>24</v>
      </c>
      <c r="E1128" s="286" t="s">
        <v>553</v>
      </c>
      <c r="F1128" s="467"/>
      <c r="G1128" s="431"/>
      <c r="H1128" s="455"/>
      <c r="I1128" s="286"/>
      <c r="J1128" s="315"/>
      <c r="K1128" s="286"/>
      <c r="L1128" s="288"/>
      <c r="M1128" s="288"/>
      <c r="N1128" s="288"/>
      <c r="O1128" s="289"/>
      <c r="P1128" s="286"/>
      <c r="Q1128" s="290"/>
      <c r="R1128" s="290"/>
      <c r="S1128" s="290"/>
      <c r="T1128" s="290"/>
      <c r="U1128" s="290"/>
      <c r="V1128" s="285"/>
      <c r="W1128" s="292"/>
      <c r="X1128" s="293"/>
      <c r="Y1128" s="278"/>
      <c r="Z1128" s="278"/>
      <c r="AA1128" s="282"/>
      <c r="AB1128" s="282"/>
      <c r="AC1128" s="282"/>
      <c r="AD1128" s="282"/>
      <c r="AE1128" s="282"/>
      <c r="AF1128" s="282"/>
      <c r="AG1128" s="282"/>
      <c r="AH1128" s="278"/>
      <c r="AI1128" s="278"/>
      <c r="AJ1128" s="278"/>
      <c r="AK1128" s="278"/>
      <c r="AL1128" s="278"/>
      <c r="AM1128" s="282"/>
      <c r="AN1128" s="282"/>
      <c r="AO1128" s="282"/>
      <c r="AP1128" s="278"/>
      <c r="AQ1128" s="278"/>
      <c r="AR1128" s="278"/>
      <c r="AS1128" s="246"/>
    </row>
    <row r="1129" spans="1:45" s="223" customFormat="1" x14ac:dyDescent="0.15">
      <c r="A1129" s="283"/>
      <c r="B1129" s="283"/>
      <c r="C1129" s="283"/>
      <c r="D1129" s="284" t="s">
        <v>23</v>
      </c>
      <c r="E1129" s="285" t="s">
        <v>25</v>
      </c>
      <c r="F1129" s="467"/>
      <c r="G1129" s="431"/>
      <c r="H1129" s="455"/>
      <c r="I1129" s="316"/>
      <c r="J1129" s="315"/>
      <c r="K1129" s="316"/>
      <c r="L1129" s="316"/>
      <c r="M1129" s="316"/>
      <c r="N1129" s="316"/>
      <c r="O1129" s="317"/>
      <c r="P1129" s="316"/>
      <c r="Q1129" s="290"/>
      <c r="R1129" s="290"/>
      <c r="S1129" s="290"/>
      <c r="T1129" s="290"/>
      <c r="U1129" s="290"/>
      <c r="V1129" s="291"/>
      <c r="W1129" s="292"/>
      <c r="X1129" s="293"/>
      <c r="Y1129" s="278"/>
      <c r="Z1129" s="278"/>
      <c r="AA1129" s="282"/>
      <c r="AB1129" s="282"/>
      <c r="AC1129" s="282"/>
      <c r="AD1129" s="282"/>
      <c r="AE1129" s="282"/>
      <c r="AF1129" s="282"/>
      <c r="AG1129" s="282"/>
      <c r="AH1129" s="278"/>
      <c r="AI1129" s="278"/>
      <c r="AJ1129" s="278"/>
      <c r="AK1129" s="278"/>
      <c r="AL1129" s="278"/>
      <c r="AM1129" s="282"/>
      <c r="AN1129" s="282"/>
      <c r="AO1129" s="282"/>
      <c r="AP1129" s="278"/>
      <c r="AQ1129" s="278"/>
      <c r="AR1129" s="278"/>
      <c r="AS1129" s="246"/>
    </row>
    <row r="1130" spans="1:45" s="223" customFormat="1" x14ac:dyDescent="0.15">
      <c r="A1130" s="302"/>
      <c r="B1130" s="303"/>
      <c r="C1130" s="303"/>
      <c r="D1130" s="284" t="s">
        <v>23</v>
      </c>
      <c r="E1130" s="285" t="s">
        <v>16</v>
      </c>
      <c r="F1130" s="467"/>
      <c r="G1130" s="431"/>
      <c r="H1130" s="455"/>
      <c r="I1130" s="316"/>
      <c r="J1130" s="315"/>
      <c r="K1130" s="316"/>
      <c r="L1130" s="316"/>
      <c r="M1130" s="316"/>
      <c r="N1130" s="316"/>
      <c r="O1130" s="289"/>
      <c r="P1130" s="316"/>
      <c r="Q1130" s="290"/>
      <c r="R1130" s="290"/>
      <c r="S1130" s="290"/>
      <c r="T1130" s="290"/>
      <c r="U1130" s="290"/>
      <c r="V1130" s="291"/>
      <c r="W1130" s="292"/>
      <c r="X1130" s="293"/>
      <c r="Y1130" s="278"/>
      <c r="Z1130" s="278"/>
      <c r="AA1130" s="282"/>
      <c r="AB1130" s="282"/>
      <c r="AC1130" s="282"/>
      <c r="AD1130" s="282"/>
      <c r="AE1130" s="282"/>
      <c r="AF1130" s="282"/>
      <c r="AG1130" s="282"/>
      <c r="AH1130" s="278"/>
      <c r="AI1130" s="278"/>
      <c r="AJ1130" s="278"/>
      <c r="AK1130" s="278"/>
      <c r="AL1130" s="278"/>
      <c r="AM1130" s="282"/>
      <c r="AN1130" s="282"/>
      <c r="AO1130" s="282"/>
      <c r="AP1130" s="278"/>
      <c r="AQ1130" s="278"/>
      <c r="AR1130" s="278"/>
      <c r="AS1130" s="246"/>
    </row>
    <row r="1131" spans="1:45" s="223" customFormat="1" x14ac:dyDescent="0.15">
      <c r="A1131" s="302"/>
      <c r="B1131" s="303"/>
      <c r="C1131" s="303"/>
      <c r="D1131" s="284" t="s">
        <v>23</v>
      </c>
      <c r="E1131" s="286" t="s">
        <v>553</v>
      </c>
      <c r="F1131" s="467"/>
      <c r="G1131" s="431"/>
      <c r="H1131" s="455"/>
      <c r="I1131" s="316"/>
      <c r="J1131" s="315"/>
      <c r="K1131" s="316"/>
      <c r="L1131" s="316"/>
      <c r="M1131" s="316"/>
      <c r="N1131" s="316"/>
      <c r="O1131" s="289"/>
      <c r="P1131" s="316"/>
      <c r="Q1131" s="290"/>
      <c r="R1131" s="290"/>
      <c r="S1131" s="290"/>
      <c r="T1131" s="290"/>
      <c r="U1131" s="290"/>
      <c r="V1131" s="291"/>
      <c r="W1131" s="292"/>
      <c r="X1131" s="293"/>
      <c r="Y1131" s="278"/>
      <c r="Z1131" s="278"/>
      <c r="AA1131" s="282"/>
      <c r="AB1131" s="282"/>
      <c r="AC1131" s="282"/>
      <c r="AD1131" s="282"/>
      <c r="AE1131" s="282"/>
      <c r="AF1131" s="282"/>
      <c r="AG1131" s="282"/>
      <c r="AH1131" s="278"/>
      <c r="AI1131" s="278"/>
      <c r="AJ1131" s="278"/>
      <c r="AK1131" s="278"/>
      <c r="AL1131" s="278"/>
      <c r="AM1131" s="282"/>
      <c r="AN1131" s="282"/>
      <c r="AO1131" s="282"/>
      <c r="AP1131" s="278"/>
      <c r="AQ1131" s="278"/>
      <c r="AR1131" s="278"/>
      <c r="AS1131" s="246"/>
    </row>
    <row r="1132" spans="1:45" s="223" customFormat="1" x14ac:dyDescent="0.15">
      <c r="A1132" s="302"/>
      <c r="B1132" s="303"/>
      <c r="C1132" s="303"/>
      <c r="D1132" s="284" t="s">
        <v>23</v>
      </c>
      <c r="E1132" s="286" t="s">
        <v>553</v>
      </c>
      <c r="F1132" s="467"/>
      <c r="G1132" s="431"/>
      <c r="H1132" s="455"/>
      <c r="I1132" s="316"/>
      <c r="J1132" s="315"/>
      <c r="K1132" s="316"/>
      <c r="L1132" s="316"/>
      <c r="M1132" s="316"/>
      <c r="N1132" s="316"/>
      <c r="O1132" s="289"/>
      <c r="P1132" s="316"/>
      <c r="Q1132" s="290"/>
      <c r="R1132" s="290"/>
      <c r="S1132" s="290"/>
      <c r="T1132" s="290"/>
      <c r="U1132" s="290"/>
      <c r="V1132" s="291"/>
      <c r="W1132" s="292"/>
      <c r="X1132" s="293"/>
      <c r="Y1132" s="278"/>
      <c r="Z1132" s="278"/>
      <c r="AA1132" s="282"/>
      <c r="AB1132" s="282"/>
      <c r="AC1132" s="282"/>
      <c r="AD1132" s="282"/>
      <c r="AE1132" s="282"/>
      <c r="AF1132" s="282"/>
      <c r="AG1132" s="282"/>
      <c r="AH1132" s="278"/>
      <c r="AI1132" s="278"/>
      <c r="AJ1132" s="278"/>
      <c r="AK1132" s="278"/>
      <c r="AL1132" s="278"/>
      <c r="AM1132" s="282"/>
      <c r="AN1132" s="282"/>
      <c r="AO1132" s="282"/>
      <c r="AP1132" s="278"/>
      <c r="AQ1132" s="278"/>
      <c r="AR1132" s="278"/>
      <c r="AS1132" s="246"/>
    </row>
    <row r="1133" spans="1:45" s="223" customFormat="1" ht="14" thickBot="1" x14ac:dyDescent="0.2">
      <c r="A1133" s="318"/>
      <c r="B1133" s="319"/>
      <c r="C1133" s="319"/>
      <c r="D1133" s="320" t="s">
        <v>23</v>
      </c>
      <c r="E1133" s="321" t="s">
        <v>553</v>
      </c>
      <c r="F1133" s="468"/>
      <c r="G1133" s="432"/>
      <c r="H1133" s="456"/>
      <c r="I1133" s="323"/>
      <c r="J1133" s="323"/>
      <c r="K1133" s="323"/>
      <c r="L1133" s="323"/>
      <c r="M1133" s="323"/>
      <c r="N1133" s="323"/>
      <c r="O1133" s="322"/>
      <c r="P1133" s="323"/>
      <c r="Q1133" s="324"/>
      <c r="R1133" s="324"/>
      <c r="S1133" s="324"/>
      <c r="T1133" s="324"/>
      <c r="U1133" s="324"/>
      <c r="V1133" s="325"/>
      <c r="W1133" s="326"/>
      <c r="X1133" s="327"/>
      <c r="Y1133" s="278"/>
      <c r="Z1133" s="278"/>
      <c r="AA1133" s="282"/>
      <c r="AB1133" s="282"/>
      <c r="AC1133" s="282"/>
      <c r="AD1133" s="282"/>
      <c r="AE1133" s="282"/>
      <c r="AF1133" s="282"/>
      <c r="AG1133" s="282"/>
      <c r="AH1133" s="278"/>
      <c r="AI1133" s="278"/>
      <c r="AJ1133" s="278"/>
      <c r="AK1133" s="278"/>
      <c r="AL1133" s="278"/>
      <c r="AM1133" s="282"/>
      <c r="AN1133" s="282"/>
      <c r="AO1133" s="282"/>
      <c r="AP1133" s="278"/>
      <c r="AQ1133" s="278"/>
      <c r="AR1133" s="278"/>
      <c r="AS1133" s="246"/>
    </row>
    <row r="1134" spans="1:45" s="343" customFormat="1" ht="92" thickBot="1" x14ac:dyDescent="0.2">
      <c r="A1134" s="283" t="s">
        <v>345</v>
      </c>
      <c r="B1134" s="283" t="s">
        <v>349</v>
      </c>
      <c r="C1134" s="283" t="s">
        <v>350</v>
      </c>
      <c r="D1134" s="284" t="s">
        <v>24</v>
      </c>
      <c r="E1134" s="285" t="s">
        <v>25</v>
      </c>
      <c r="F1134" s="467" t="s">
        <v>739</v>
      </c>
      <c r="G1134" s="429" t="s">
        <v>937</v>
      </c>
      <c r="H1134" s="452" t="s">
        <v>1009</v>
      </c>
      <c r="I1134" s="286"/>
      <c r="J1134" s="287"/>
      <c r="K1134" s="286"/>
      <c r="L1134" s="288"/>
      <c r="M1134" s="288"/>
      <c r="N1134" s="288"/>
      <c r="O1134" s="289"/>
      <c r="P1134" s="286"/>
      <c r="Q1134" s="290"/>
      <c r="R1134" s="290"/>
      <c r="S1134" s="290"/>
      <c r="T1134" s="290"/>
      <c r="U1134" s="290"/>
      <c r="V1134" s="291"/>
      <c r="W1134" s="292"/>
      <c r="X1134" s="293"/>
      <c r="Y1134" s="278"/>
      <c r="Z1134" s="278"/>
      <c r="AA1134" s="282"/>
      <c r="AB1134" s="282"/>
      <c r="AC1134" s="282"/>
      <c r="AD1134" s="282"/>
      <c r="AE1134" s="282"/>
      <c r="AF1134" s="282"/>
      <c r="AG1134" s="282"/>
      <c r="AH1134" s="278"/>
      <c r="AI1134" s="278"/>
      <c r="AJ1134" s="278"/>
      <c r="AK1134" s="278"/>
      <c r="AL1134" s="278"/>
      <c r="AM1134" s="282"/>
      <c r="AN1134" s="282"/>
      <c r="AO1134" s="282"/>
      <c r="AP1134" s="278"/>
      <c r="AQ1134" s="278"/>
      <c r="AR1134" s="278"/>
      <c r="AS1134" s="342"/>
    </row>
    <row r="1135" spans="1:45" s="345" customFormat="1" ht="65" x14ac:dyDescent="0.15">
      <c r="A1135" s="302"/>
      <c r="B1135" s="303"/>
      <c r="C1135" s="303"/>
      <c r="D1135" s="284" t="s">
        <v>24</v>
      </c>
      <c r="E1135" s="285" t="s">
        <v>16</v>
      </c>
      <c r="F1135" s="467" t="s">
        <v>739</v>
      </c>
      <c r="G1135" s="450" t="s">
        <v>1273</v>
      </c>
      <c r="H1135" s="463" t="s">
        <v>1256</v>
      </c>
      <c r="I1135" s="286"/>
      <c r="J1135" s="304"/>
      <c r="K1135" s="286"/>
      <c r="L1135" s="288"/>
      <c r="M1135" s="288"/>
      <c r="N1135" s="288"/>
      <c r="O1135" s="289"/>
      <c r="P1135" s="286"/>
      <c r="Q1135" s="290"/>
      <c r="R1135" s="290"/>
      <c r="S1135" s="290"/>
      <c r="T1135" s="290"/>
      <c r="U1135" s="290"/>
      <c r="V1135" s="291"/>
      <c r="W1135" s="292"/>
      <c r="X1135" s="293"/>
      <c r="Y1135" s="278"/>
      <c r="Z1135" s="278"/>
      <c r="AA1135" s="282"/>
      <c r="AB1135" s="282"/>
      <c r="AC1135" s="282"/>
      <c r="AD1135" s="282"/>
      <c r="AE1135" s="282"/>
      <c r="AF1135" s="282"/>
      <c r="AG1135" s="282"/>
      <c r="AH1135" s="278"/>
      <c r="AI1135" s="278"/>
      <c r="AJ1135" s="278"/>
      <c r="AK1135" s="278"/>
      <c r="AL1135" s="278"/>
      <c r="AM1135" s="282"/>
      <c r="AN1135" s="282"/>
      <c r="AO1135" s="282"/>
      <c r="AP1135" s="278"/>
      <c r="AQ1135" s="278"/>
      <c r="AR1135" s="278"/>
      <c r="AS1135" s="344"/>
    </row>
    <row r="1136" spans="1:45" s="278" customFormat="1" ht="39" x14ac:dyDescent="0.15">
      <c r="A1136" s="302"/>
      <c r="B1136" s="303"/>
      <c r="C1136" s="303"/>
      <c r="D1136" s="284" t="s">
        <v>24</v>
      </c>
      <c r="E1136" s="286" t="s">
        <v>16</v>
      </c>
      <c r="F1136" s="467" t="s">
        <v>739</v>
      </c>
      <c r="G1136" s="429" t="s">
        <v>942</v>
      </c>
      <c r="H1136" s="452" t="s">
        <v>941</v>
      </c>
      <c r="I1136" s="286"/>
      <c r="J1136" s="304"/>
      <c r="K1136" s="286"/>
      <c r="L1136" s="288"/>
      <c r="M1136" s="288"/>
      <c r="N1136" s="288"/>
      <c r="O1136" s="289"/>
      <c r="P1136" s="286"/>
      <c r="Q1136" s="290"/>
      <c r="R1136" s="290"/>
      <c r="S1136" s="290"/>
      <c r="T1136" s="290"/>
      <c r="U1136" s="290"/>
      <c r="V1136" s="285"/>
      <c r="W1136" s="292"/>
      <c r="X1136" s="293"/>
      <c r="AA1136" s="282"/>
      <c r="AB1136" s="282"/>
      <c r="AC1136" s="282"/>
      <c r="AD1136" s="282"/>
      <c r="AE1136" s="282"/>
      <c r="AF1136" s="282"/>
      <c r="AG1136" s="282"/>
      <c r="AM1136" s="282"/>
      <c r="AN1136" s="282"/>
      <c r="AO1136" s="282"/>
    </row>
    <row r="1137" spans="1:45" s="341" customFormat="1" ht="39" x14ac:dyDescent="0.15">
      <c r="A1137" s="302"/>
      <c r="B1137" s="303"/>
      <c r="C1137" s="303"/>
      <c r="D1137" s="284" t="s">
        <v>24</v>
      </c>
      <c r="E1137" s="286" t="s">
        <v>16</v>
      </c>
      <c r="F1137" s="467" t="s">
        <v>739</v>
      </c>
      <c r="G1137" s="429" t="s">
        <v>943</v>
      </c>
      <c r="H1137" s="453" t="s">
        <v>1065</v>
      </c>
      <c r="I1137" s="286"/>
      <c r="J1137" s="315"/>
      <c r="K1137" s="286"/>
      <c r="L1137" s="288"/>
      <c r="M1137" s="288"/>
      <c r="N1137" s="288"/>
      <c r="O1137" s="289"/>
      <c r="P1137" s="286"/>
      <c r="Q1137" s="290"/>
      <c r="R1137" s="290"/>
      <c r="S1137" s="290"/>
      <c r="T1137" s="290"/>
      <c r="U1137" s="290"/>
      <c r="V1137" s="285"/>
      <c r="W1137" s="292"/>
      <c r="X1137" s="293"/>
      <c r="Y1137" s="278"/>
      <c r="Z1137" s="278"/>
      <c r="AA1137" s="282"/>
      <c r="AB1137" s="282"/>
      <c r="AC1137" s="282"/>
      <c r="AD1137" s="282"/>
      <c r="AE1137" s="282"/>
      <c r="AF1137" s="282"/>
      <c r="AG1137" s="282"/>
      <c r="AH1137" s="278"/>
      <c r="AI1137" s="278"/>
      <c r="AJ1137" s="278"/>
      <c r="AK1137" s="278"/>
      <c r="AL1137" s="278"/>
      <c r="AM1137" s="282"/>
      <c r="AN1137" s="282"/>
      <c r="AO1137" s="282"/>
      <c r="AP1137" s="278"/>
      <c r="AQ1137" s="278"/>
      <c r="AR1137" s="278"/>
      <c r="AS1137" s="340"/>
    </row>
    <row r="1138" spans="1:45" s="223" customFormat="1" x14ac:dyDescent="0.15">
      <c r="A1138" s="302"/>
      <c r="B1138" s="303"/>
      <c r="C1138" s="303"/>
      <c r="D1138" s="284" t="s">
        <v>24</v>
      </c>
      <c r="E1138" s="286" t="s">
        <v>553</v>
      </c>
      <c r="F1138" s="467"/>
      <c r="G1138" s="431"/>
      <c r="H1138" s="455"/>
      <c r="I1138" s="286"/>
      <c r="J1138" s="315"/>
      <c r="K1138" s="286"/>
      <c r="L1138" s="288"/>
      <c r="M1138" s="288"/>
      <c r="N1138" s="288"/>
      <c r="O1138" s="289"/>
      <c r="P1138" s="286"/>
      <c r="Q1138" s="290"/>
      <c r="R1138" s="290"/>
      <c r="S1138" s="290"/>
      <c r="T1138" s="290"/>
      <c r="U1138" s="290"/>
      <c r="V1138" s="285"/>
      <c r="W1138" s="292"/>
      <c r="X1138" s="293"/>
      <c r="Y1138" s="278"/>
      <c r="Z1138" s="278"/>
      <c r="AA1138" s="282"/>
      <c r="AB1138" s="282"/>
      <c r="AC1138" s="282"/>
      <c r="AD1138" s="282"/>
      <c r="AE1138" s="282"/>
      <c r="AF1138" s="282"/>
      <c r="AG1138" s="282"/>
      <c r="AH1138" s="278"/>
      <c r="AI1138" s="278"/>
      <c r="AJ1138" s="278"/>
      <c r="AK1138" s="278"/>
      <c r="AL1138" s="278"/>
      <c r="AM1138" s="282"/>
      <c r="AN1138" s="282"/>
      <c r="AO1138" s="282"/>
      <c r="AP1138" s="278"/>
      <c r="AQ1138" s="278"/>
      <c r="AR1138" s="278"/>
      <c r="AS1138" s="246"/>
    </row>
    <row r="1139" spans="1:45" s="223" customFormat="1" x14ac:dyDescent="0.15">
      <c r="A1139" s="283"/>
      <c r="B1139" s="283"/>
      <c r="C1139" s="283"/>
      <c r="D1139" s="284" t="s">
        <v>23</v>
      </c>
      <c r="E1139" s="285" t="s">
        <v>25</v>
      </c>
      <c r="F1139" s="467"/>
      <c r="G1139" s="431"/>
      <c r="H1139" s="455"/>
      <c r="I1139" s="316"/>
      <c r="J1139" s="315"/>
      <c r="K1139" s="316"/>
      <c r="L1139" s="316"/>
      <c r="M1139" s="316"/>
      <c r="N1139" s="316"/>
      <c r="O1139" s="317"/>
      <c r="P1139" s="316"/>
      <c r="Q1139" s="290"/>
      <c r="R1139" s="290"/>
      <c r="S1139" s="290"/>
      <c r="T1139" s="290"/>
      <c r="U1139" s="290"/>
      <c r="V1139" s="291"/>
      <c r="W1139" s="292"/>
      <c r="X1139" s="293"/>
      <c r="Y1139" s="278"/>
      <c r="Z1139" s="278"/>
      <c r="AA1139" s="282"/>
      <c r="AB1139" s="282"/>
      <c r="AC1139" s="282"/>
      <c r="AD1139" s="282"/>
      <c r="AE1139" s="282"/>
      <c r="AF1139" s="282"/>
      <c r="AG1139" s="282"/>
      <c r="AH1139" s="278"/>
      <c r="AI1139" s="278"/>
      <c r="AJ1139" s="278"/>
      <c r="AK1139" s="278"/>
      <c r="AL1139" s="278"/>
      <c r="AM1139" s="282"/>
      <c r="AN1139" s="282"/>
      <c r="AO1139" s="282"/>
      <c r="AP1139" s="278"/>
      <c r="AQ1139" s="278"/>
      <c r="AR1139" s="278"/>
      <c r="AS1139" s="246"/>
    </row>
    <row r="1140" spans="1:45" s="223" customFormat="1" x14ac:dyDescent="0.15">
      <c r="A1140" s="302"/>
      <c r="B1140" s="303"/>
      <c r="C1140" s="303"/>
      <c r="D1140" s="284" t="s">
        <v>23</v>
      </c>
      <c r="E1140" s="285" t="s">
        <v>16</v>
      </c>
      <c r="F1140" s="467"/>
      <c r="G1140" s="431"/>
      <c r="H1140" s="455"/>
      <c r="I1140" s="316"/>
      <c r="J1140" s="315"/>
      <c r="K1140" s="316"/>
      <c r="L1140" s="316"/>
      <c r="M1140" s="316"/>
      <c r="N1140" s="316"/>
      <c r="O1140" s="289"/>
      <c r="P1140" s="316"/>
      <c r="Q1140" s="290"/>
      <c r="R1140" s="290"/>
      <c r="S1140" s="290"/>
      <c r="T1140" s="290"/>
      <c r="U1140" s="290"/>
      <c r="V1140" s="291"/>
      <c r="W1140" s="292"/>
      <c r="X1140" s="293"/>
      <c r="Y1140" s="278"/>
      <c r="Z1140" s="278"/>
      <c r="AA1140" s="282"/>
      <c r="AB1140" s="282"/>
      <c r="AC1140" s="282"/>
      <c r="AD1140" s="282"/>
      <c r="AE1140" s="282"/>
      <c r="AF1140" s="282"/>
      <c r="AG1140" s="282"/>
      <c r="AH1140" s="278"/>
      <c r="AI1140" s="278"/>
      <c r="AJ1140" s="278"/>
      <c r="AK1140" s="278"/>
      <c r="AL1140" s="278"/>
      <c r="AM1140" s="282"/>
      <c r="AN1140" s="282"/>
      <c r="AO1140" s="282"/>
      <c r="AP1140" s="278"/>
      <c r="AQ1140" s="278"/>
      <c r="AR1140" s="278"/>
      <c r="AS1140" s="246"/>
    </row>
    <row r="1141" spans="1:45" s="223" customFormat="1" x14ac:dyDescent="0.15">
      <c r="A1141" s="302"/>
      <c r="B1141" s="303"/>
      <c r="C1141" s="303"/>
      <c r="D1141" s="284" t="s">
        <v>23</v>
      </c>
      <c r="E1141" s="286" t="s">
        <v>553</v>
      </c>
      <c r="F1141" s="467"/>
      <c r="G1141" s="431"/>
      <c r="H1141" s="455"/>
      <c r="I1141" s="316"/>
      <c r="J1141" s="315"/>
      <c r="K1141" s="316"/>
      <c r="L1141" s="316"/>
      <c r="M1141" s="316"/>
      <c r="N1141" s="316"/>
      <c r="O1141" s="289"/>
      <c r="P1141" s="316"/>
      <c r="Q1141" s="290"/>
      <c r="R1141" s="290"/>
      <c r="S1141" s="290"/>
      <c r="T1141" s="290"/>
      <c r="U1141" s="290"/>
      <c r="V1141" s="291"/>
      <c r="W1141" s="292"/>
      <c r="X1141" s="293"/>
      <c r="Y1141" s="278"/>
      <c r="Z1141" s="278"/>
      <c r="AA1141" s="282"/>
      <c r="AB1141" s="282"/>
      <c r="AC1141" s="282"/>
      <c r="AD1141" s="282"/>
      <c r="AE1141" s="282"/>
      <c r="AF1141" s="282"/>
      <c r="AG1141" s="282"/>
      <c r="AH1141" s="278"/>
      <c r="AI1141" s="278"/>
      <c r="AJ1141" s="278"/>
      <c r="AK1141" s="278"/>
      <c r="AL1141" s="278"/>
      <c r="AM1141" s="282"/>
      <c r="AN1141" s="282"/>
      <c r="AO1141" s="282"/>
      <c r="AP1141" s="278"/>
      <c r="AQ1141" s="278"/>
      <c r="AR1141" s="278"/>
      <c r="AS1141" s="246"/>
    </row>
    <row r="1142" spans="1:45" s="223" customFormat="1" x14ac:dyDescent="0.15">
      <c r="A1142" s="302"/>
      <c r="B1142" s="303"/>
      <c r="C1142" s="303"/>
      <c r="D1142" s="284" t="s">
        <v>23</v>
      </c>
      <c r="E1142" s="286" t="s">
        <v>553</v>
      </c>
      <c r="F1142" s="467"/>
      <c r="G1142" s="431"/>
      <c r="H1142" s="455"/>
      <c r="I1142" s="316"/>
      <c r="J1142" s="315"/>
      <c r="K1142" s="316"/>
      <c r="L1142" s="316"/>
      <c r="M1142" s="316"/>
      <c r="N1142" s="316"/>
      <c r="O1142" s="289"/>
      <c r="P1142" s="316"/>
      <c r="Q1142" s="290"/>
      <c r="R1142" s="290"/>
      <c r="S1142" s="290"/>
      <c r="T1142" s="290"/>
      <c r="U1142" s="290"/>
      <c r="V1142" s="291"/>
      <c r="W1142" s="292"/>
      <c r="X1142" s="293"/>
      <c r="Y1142" s="278"/>
      <c r="Z1142" s="278"/>
      <c r="AA1142" s="282"/>
      <c r="AB1142" s="282"/>
      <c r="AC1142" s="282"/>
      <c r="AD1142" s="282"/>
      <c r="AE1142" s="282"/>
      <c r="AF1142" s="282"/>
      <c r="AG1142" s="282"/>
      <c r="AH1142" s="278"/>
      <c r="AI1142" s="278"/>
      <c r="AJ1142" s="278"/>
      <c r="AK1142" s="278"/>
      <c r="AL1142" s="278"/>
      <c r="AM1142" s="282"/>
      <c r="AN1142" s="282"/>
      <c r="AO1142" s="282"/>
      <c r="AP1142" s="278"/>
      <c r="AQ1142" s="278"/>
      <c r="AR1142" s="278"/>
      <c r="AS1142" s="246"/>
    </row>
    <row r="1143" spans="1:45" s="223" customFormat="1" ht="14" thickBot="1" x14ac:dyDescent="0.2">
      <c r="A1143" s="318"/>
      <c r="B1143" s="319"/>
      <c r="C1143" s="319"/>
      <c r="D1143" s="320" t="s">
        <v>23</v>
      </c>
      <c r="E1143" s="321" t="s">
        <v>553</v>
      </c>
      <c r="F1143" s="468"/>
      <c r="G1143" s="432"/>
      <c r="H1143" s="456"/>
      <c r="I1143" s="323"/>
      <c r="J1143" s="323"/>
      <c r="K1143" s="323"/>
      <c r="L1143" s="323"/>
      <c r="M1143" s="323"/>
      <c r="N1143" s="323"/>
      <c r="O1143" s="322"/>
      <c r="P1143" s="323"/>
      <c r="Q1143" s="324"/>
      <c r="R1143" s="324"/>
      <c r="S1143" s="324"/>
      <c r="T1143" s="324"/>
      <c r="U1143" s="324"/>
      <c r="V1143" s="325"/>
      <c r="W1143" s="326"/>
      <c r="X1143" s="327"/>
      <c r="Y1143" s="278"/>
      <c r="Z1143" s="278"/>
      <c r="AA1143" s="282"/>
      <c r="AB1143" s="282"/>
      <c r="AC1143" s="282"/>
      <c r="AD1143" s="282"/>
      <c r="AE1143" s="282"/>
      <c r="AF1143" s="282"/>
      <c r="AG1143" s="282"/>
      <c r="AH1143" s="278"/>
      <c r="AI1143" s="278"/>
      <c r="AJ1143" s="278"/>
      <c r="AK1143" s="278"/>
      <c r="AL1143" s="278"/>
      <c r="AM1143" s="282"/>
      <c r="AN1143" s="282"/>
      <c r="AO1143" s="282"/>
      <c r="AP1143" s="278"/>
      <c r="AQ1143" s="278"/>
      <c r="AR1143" s="278"/>
      <c r="AS1143" s="246"/>
    </row>
    <row r="1144" spans="1:45" s="343" customFormat="1" ht="92" thickBot="1" x14ac:dyDescent="0.2">
      <c r="A1144" s="283" t="s">
        <v>345</v>
      </c>
      <c r="B1144" s="283" t="s">
        <v>349</v>
      </c>
      <c r="C1144" s="283" t="s">
        <v>351</v>
      </c>
      <c r="D1144" s="284" t="s">
        <v>24</v>
      </c>
      <c r="E1144" s="285" t="s">
        <v>25</v>
      </c>
      <c r="F1144" s="467" t="s">
        <v>739</v>
      </c>
      <c r="G1144" s="429" t="s">
        <v>937</v>
      </c>
      <c r="H1144" s="452" t="s">
        <v>1009</v>
      </c>
      <c r="I1144" s="286"/>
      <c r="J1144" s="287"/>
      <c r="K1144" s="286"/>
      <c r="L1144" s="288"/>
      <c r="M1144" s="288"/>
      <c r="N1144" s="288"/>
      <c r="O1144" s="289"/>
      <c r="P1144" s="286"/>
      <c r="Q1144" s="290"/>
      <c r="R1144" s="290"/>
      <c r="S1144" s="290"/>
      <c r="T1144" s="290"/>
      <c r="U1144" s="290"/>
      <c r="V1144" s="291"/>
      <c r="W1144" s="292"/>
      <c r="X1144" s="293"/>
      <c r="Y1144" s="278"/>
      <c r="Z1144" s="278"/>
      <c r="AA1144" s="282"/>
      <c r="AB1144" s="282"/>
      <c r="AC1144" s="282"/>
      <c r="AD1144" s="282"/>
      <c r="AE1144" s="282"/>
      <c r="AF1144" s="282"/>
      <c r="AG1144" s="282"/>
      <c r="AH1144" s="278"/>
      <c r="AI1144" s="278"/>
      <c r="AJ1144" s="278"/>
      <c r="AK1144" s="278"/>
      <c r="AL1144" s="278"/>
      <c r="AM1144" s="282"/>
      <c r="AN1144" s="282"/>
      <c r="AO1144" s="282"/>
      <c r="AP1144" s="278"/>
      <c r="AQ1144" s="278"/>
      <c r="AR1144" s="278"/>
      <c r="AS1144" s="342"/>
    </row>
    <row r="1145" spans="1:45" s="345" customFormat="1" ht="65" x14ac:dyDescent="0.15">
      <c r="A1145" s="302"/>
      <c r="B1145" s="303"/>
      <c r="C1145" s="303"/>
      <c r="D1145" s="284" t="s">
        <v>24</v>
      </c>
      <c r="E1145" s="285" t="s">
        <v>16</v>
      </c>
      <c r="F1145" s="467" t="s">
        <v>739</v>
      </c>
      <c r="G1145" s="450" t="s">
        <v>1273</v>
      </c>
      <c r="H1145" s="463" t="s">
        <v>1256</v>
      </c>
      <c r="I1145" s="286"/>
      <c r="J1145" s="304"/>
      <c r="K1145" s="286"/>
      <c r="L1145" s="288"/>
      <c r="M1145" s="288"/>
      <c r="N1145" s="288"/>
      <c r="O1145" s="289"/>
      <c r="P1145" s="286"/>
      <c r="Q1145" s="290"/>
      <c r="R1145" s="290"/>
      <c r="S1145" s="290"/>
      <c r="T1145" s="290"/>
      <c r="U1145" s="290"/>
      <c r="V1145" s="291"/>
      <c r="W1145" s="292"/>
      <c r="X1145" s="293"/>
      <c r="Y1145" s="278"/>
      <c r="Z1145" s="278"/>
      <c r="AA1145" s="282"/>
      <c r="AB1145" s="282"/>
      <c r="AC1145" s="282"/>
      <c r="AD1145" s="282"/>
      <c r="AE1145" s="282"/>
      <c r="AF1145" s="282"/>
      <c r="AG1145" s="282"/>
      <c r="AH1145" s="278"/>
      <c r="AI1145" s="278"/>
      <c r="AJ1145" s="278"/>
      <c r="AK1145" s="278"/>
      <c r="AL1145" s="278"/>
      <c r="AM1145" s="282"/>
      <c r="AN1145" s="282"/>
      <c r="AO1145" s="282"/>
      <c r="AP1145" s="278"/>
      <c r="AQ1145" s="278"/>
      <c r="AR1145" s="278"/>
      <c r="AS1145" s="344"/>
    </row>
    <row r="1146" spans="1:45" s="278" customFormat="1" ht="39" x14ac:dyDescent="0.15">
      <c r="A1146" s="302"/>
      <c r="B1146" s="303"/>
      <c r="C1146" s="303"/>
      <c r="D1146" s="284" t="s">
        <v>24</v>
      </c>
      <c r="E1146" s="286" t="s">
        <v>16</v>
      </c>
      <c r="F1146" s="467" t="s">
        <v>739</v>
      </c>
      <c r="G1146" s="429" t="s">
        <v>942</v>
      </c>
      <c r="H1146" s="452" t="s">
        <v>941</v>
      </c>
      <c r="I1146" s="286"/>
      <c r="J1146" s="304"/>
      <c r="K1146" s="286"/>
      <c r="L1146" s="288"/>
      <c r="M1146" s="288"/>
      <c r="N1146" s="288"/>
      <c r="O1146" s="289"/>
      <c r="P1146" s="286"/>
      <c r="Q1146" s="290"/>
      <c r="R1146" s="290"/>
      <c r="S1146" s="290"/>
      <c r="T1146" s="290"/>
      <c r="U1146" s="290"/>
      <c r="V1146" s="285"/>
      <c r="W1146" s="292"/>
      <c r="X1146" s="293"/>
      <c r="AA1146" s="282"/>
      <c r="AB1146" s="282"/>
      <c r="AC1146" s="282"/>
      <c r="AD1146" s="282"/>
      <c r="AE1146" s="282"/>
      <c r="AF1146" s="282"/>
      <c r="AG1146" s="282"/>
      <c r="AM1146" s="282"/>
      <c r="AN1146" s="282"/>
      <c r="AO1146" s="282"/>
    </row>
    <row r="1147" spans="1:45" s="341" customFormat="1" ht="39" x14ac:dyDescent="0.15">
      <c r="A1147" s="302"/>
      <c r="B1147" s="303"/>
      <c r="C1147" s="303"/>
      <c r="D1147" s="284" t="s">
        <v>24</v>
      </c>
      <c r="E1147" s="286" t="s">
        <v>16</v>
      </c>
      <c r="F1147" s="467" t="s">
        <v>739</v>
      </c>
      <c r="G1147" s="429" t="s">
        <v>943</v>
      </c>
      <c r="H1147" s="453" t="s">
        <v>1065</v>
      </c>
      <c r="I1147" s="286"/>
      <c r="J1147" s="315"/>
      <c r="K1147" s="286"/>
      <c r="L1147" s="288"/>
      <c r="M1147" s="288"/>
      <c r="N1147" s="288"/>
      <c r="O1147" s="289"/>
      <c r="P1147" s="286"/>
      <c r="Q1147" s="290"/>
      <c r="R1147" s="290"/>
      <c r="S1147" s="290"/>
      <c r="T1147" s="290"/>
      <c r="U1147" s="290"/>
      <c r="V1147" s="285"/>
      <c r="W1147" s="292"/>
      <c r="X1147" s="293"/>
      <c r="Y1147" s="278"/>
      <c r="Z1147" s="278"/>
      <c r="AA1147" s="282"/>
      <c r="AB1147" s="282"/>
      <c r="AC1147" s="282"/>
      <c r="AD1147" s="282"/>
      <c r="AE1147" s="282"/>
      <c r="AF1147" s="282"/>
      <c r="AG1147" s="282"/>
      <c r="AH1147" s="278"/>
      <c r="AI1147" s="278"/>
      <c r="AJ1147" s="278"/>
      <c r="AK1147" s="278"/>
      <c r="AL1147" s="278"/>
      <c r="AM1147" s="282"/>
      <c r="AN1147" s="282"/>
      <c r="AO1147" s="282"/>
      <c r="AP1147" s="278"/>
      <c r="AQ1147" s="278"/>
      <c r="AR1147" s="278"/>
      <c r="AS1147" s="340"/>
    </row>
    <row r="1148" spans="1:45" s="223" customFormat="1" x14ac:dyDescent="0.15">
      <c r="A1148" s="302"/>
      <c r="B1148" s="303"/>
      <c r="C1148" s="303"/>
      <c r="D1148" s="284" t="s">
        <v>24</v>
      </c>
      <c r="E1148" s="286" t="s">
        <v>553</v>
      </c>
      <c r="F1148" s="467"/>
      <c r="G1148" s="431"/>
      <c r="H1148" s="455"/>
      <c r="I1148" s="286"/>
      <c r="J1148" s="315"/>
      <c r="K1148" s="286"/>
      <c r="L1148" s="288"/>
      <c r="M1148" s="288"/>
      <c r="N1148" s="288"/>
      <c r="O1148" s="289"/>
      <c r="P1148" s="286"/>
      <c r="Q1148" s="290"/>
      <c r="R1148" s="290"/>
      <c r="S1148" s="290"/>
      <c r="T1148" s="290"/>
      <c r="U1148" s="290"/>
      <c r="V1148" s="285"/>
      <c r="W1148" s="292"/>
      <c r="X1148" s="293"/>
      <c r="Y1148" s="278"/>
      <c r="Z1148" s="278"/>
      <c r="AA1148" s="282"/>
      <c r="AB1148" s="282"/>
      <c r="AC1148" s="282"/>
      <c r="AD1148" s="282"/>
      <c r="AE1148" s="282"/>
      <c r="AF1148" s="282"/>
      <c r="AG1148" s="282"/>
      <c r="AH1148" s="278"/>
      <c r="AI1148" s="278"/>
      <c r="AJ1148" s="278"/>
      <c r="AK1148" s="278"/>
      <c r="AL1148" s="278"/>
      <c r="AM1148" s="282"/>
      <c r="AN1148" s="282"/>
      <c r="AO1148" s="282"/>
      <c r="AP1148" s="278"/>
      <c r="AQ1148" s="278"/>
      <c r="AR1148" s="278"/>
      <c r="AS1148" s="246"/>
    </row>
    <row r="1149" spans="1:45" s="223" customFormat="1" x14ac:dyDescent="0.15">
      <c r="A1149" s="283"/>
      <c r="B1149" s="283"/>
      <c r="C1149" s="283"/>
      <c r="D1149" s="284" t="s">
        <v>23</v>
      </c>
      <c r="E1149" s="285" t="s">
        <v>25</v>
      </c>
      <c r="F1149" s="467"/>
      <c r="G1149" s="431"/>
      <c r="H1149" s="455"/>
      <c r="I1149" s="316"/>
      <c r="J1149" s="315"/>
      <c r="K1149" s="316"/>
      <c r="L1149" s="316"/>
      <c r="M1149" s="316"/>
      <c r="N1149" s="316"/>
      <c r="O1149" s="317"/>
      <c r="P1149" s="316"/>
      <c r="Q1149" s="290"/>
      <c r="R1149" s="290"/>
      <c r="S1149" s="290"/>
      <c r="T1149" s="290"/>
      <c r="U1149" s="290"/>
      <c r="V1149" s="291"/>
      <c r="W1149" s="292"/>
      <c r="X1149" s="293"/>
      <c r="Y1149" s="278"/>
      <c r="Z1149" s="278"/>
      <c r="AA1149" s="282"/>
      <c r="AB1149" s="282"/>
      <c r="AC1149" s="282"/>
      <c r="AD1149" s="282"/>
      <c r="AE1149" s="282"/>
      <c r="AF1149" s="282"/>
      <c r="AG1149" s="282"/>
      <c r="AH1149" s="278"/>
      <c r="AI1149" s="278"/>
      <c r="AJ1149" s="278"/>
      <c r="AK1149" s="278"/>
      <c r="AL1149" s="278"/>
      <c r="AM1149" s="282"/>
      <c r="AN1149" s="282"/>
      <c r="AO1149" s="282"/>
      <c r="AP1149" s="278"/>
      <c r="AQ1149" s="278"/>
      <c r="AR1149" s="278"/>
      <c r="AS1149" s="246"/>
    </row>
    <row r="1150" spans="1:45" s="223" customFormat="1" x14ac:dyDescent="0.15">
      <c r="A1150" s="302"/>
      <c r="B1150" s="303"/>
      <c r="C1150" s="303"/>
      <c r="D1150" s="284" t="s">
        <v>23</v>
      </c>
      <c r="E1150" s="285" t="s">
        <v>16</v>
      </c>
      <c r="F1150" s="467"/>
      <c r="G1150" s="431"/>
      <c r="H1150" s="455"/>
      <c r="I1150" s="316"/>
      <c r="J1150" s="315"/>
      <c r="K1150" s="316"/>
      <c r="L1150" s="316"/>
      <c r="M1150" s="316"/>
      <c r="N1150" s="316"/>
      <c r="O1150" s="289"/>
      <c r="P1150" s="316"/>
      <c r="Q1150" s="290"/>
      <c r="R1150" s="290"/>
      <c r="S1150" s="290"/>
      <c r="T1150" s="290"/>
      <c r="U1150" s="290"/>
      <c r="V1150" s="291"/>
      <c r="W1150" s="292"/>
      <c r="X1150" s="293"/>
      <c r="Y1150" s="278"/>
      <c r="Z1150" s="278"/>
      <c r="AA1150" s="282"/>
      <c r="AB1150" s="282"/>
      <c r="AC1150" s="282"/>
      <c r="AD1150" s="282"/>
      <c r="AE1150" s="282"/>
      <c r="AF1150" s="282"/>
      <c r="AG1150" s="282"/>
      <c r="AH1150" s="278"/>
      <c r="AI1150" s="278"/>
      <c r="AJ1150" s="278"/>
      <c r="AK1150" s="278"/>
      <c r="AL1150" s="278"/>
      <c r="AM1150" s="282"/>
      <c r="AN1150" s="282"/>
      <c r="AO1150" s="282"/>
      <c r="AP1150" s="278"/>
      <c r="AQ1150" s="278"/>
      <c r="AR1150" s="278"/>
      <c r="AS1150" s="246"/>
    </row>
    <row r="1151" spans="1:45" s="223" customFormat="1" x14ac:dyDescent="0.15">
      <c r="A1151" s="302"/>
      <c r="B1151" s="303"/>
      <c r="C1151" s="303"/>
      <c r="D1151" s="284" t="s">
        <v>23</v>
      </c>
      <c r="E1151" s="286" t="s">
        <v>553</v>
      </c>
      <c r="F1151" s="467"/>
      <c r="G1151" s="431"/>
      <c r="H1151" s="455"/>
      <c r="I1151" s="316"/>
      <c r="J1151" s="315"/>
      <c r="K1151" s="316"/>
      <c r="L1151" s="316"/>
      <c r="M1151" s="316"/>
      <c r="N1151" s="316"/>
      <c r="O1151" s="289"/>
      <c r="P1151" s="316"/>
      <c r="Q1151" s="290"/>
      <c r="R1151" s="290"/>
      <c r="S1151" s="290"/>
      <c r="T1151" s="290"/>
      <c r="U1151" s="290"/>
      <c r="V1151" s="291"/>
      <c r="W1151" s="292"/>
      <c r="X1151" s="293"/>
      <c r="Y1151" s="278"/>
      <c r="Z1151" s="278"/>
      <c r="AA1151" s="282"/>
      <c r="AB1151" s="282"/>
      <c r="AC1151" s="282"/>
      <c r="AD1151" s="282"/>
      <c r="AE1151" s="282"/>
      <c r="AF1151" s="282"/>
      <c r="AG1151" s="282"/>
      <c r="AH1151" s="278"/>
      <c r="AI1151" s="278"/>
      <c r="AJ1151" s="278"/>
      <c r="AK1151" s="278"/>
      <c r="AL1151" s="278"/>
      <c r="AM1151" s="282"/>
      <c r="AN1151" s="282"/>
      <c r="AO1151" s="282"/>
      <c r="AP1151" s="278"/>
      <c r="AQ1151" s="278"/>
      <c r="AR1151" s="278"/>
      <c r="AS1151" s="246"/>
    </row>
    <row r="1152" spans="1:45" s="223" customFormat="1" x14ac:dyDescent="0.15">
      <c r="A1152" s="302"/>
      <c r="B1152" s="303"/>
      <c r="C1152" s="303"/>
      <c r="D1152" s="284" t="s">
        <v>23</v>
      </c>
      <c r="E1152" s="286" t="s">
        <v>553</v>
      </c>
      <c r="F1152" s="467"/>
      <c r="G1152" s="431"/>
      <c r="H1152" s="455"/>
      <c r="I1152" s="316"/>
      <c r="J1152" s="315"/>
      <c r="K1152" s="316"/>
      <c r="L1152" s="316"/>
      <c r="M1152" s="316"/>
      <c r="N1152" s="316"/>
      <c r="O1152" s="289"/>
      <c r="P1152" s="316"/>
      <c r="Q1152" s="290"/>
      <c r="R1152" s="290"/>
      <c r="S1152" s="290"/>
      <c r="T1152" s="290"/>
      <c r="U1152" s="290"/>
      <c r="V1152" s="291"/>
      <c r="W1152" s="292"/>
      <c r="X1152" s="293"/>
      <c r="Y1152" s="278"/>
      <c r="Z1152" s="278"/>
      <c r="AA1152" s="282"/>
      <c r="AB1152" s="282"/>
      <c r="AC1152" s="282"/>
      <c r="AD1152" s="282"/>
      <c r="AE1152" s="282"/>
      <c r="AF1152" s="282"/>
      <c r="AG1152" s="282"/>
      <c r="AH1152" s="278"/>
      <c r="AI1152" s="278"/>
      <c r="AJ1152" s="278"/>
      <c r="AK1152" s="278"/>
      <c r="AL1152" s="278"/>
      <c r="AM1152" s="282"/>
      <c r="AN1152" s="282"/>
      <c r="AO1152" s="282"/>
      <c r="AP1152" s="278"/>
      <c r="AQ1152" s="278"/>
      <c r="AR1152" s="278"/>
      <c r="AS1152" s="246"/>
    </row>
    <row r="1153" spans="1:45" s="223" customFormat="1" ht="14" thickBot="1" x14ac:dyDescent="0.2">
      <c r="A1153" s="318"/>
      <c r="B1153" s="319"/>
      <c r="C1153" s="319"/>
      <c r="D1153" s="320" t="s">
        <v>23</v>
      </c>
      <c r="E1153" s="321" t="s">
        <v>553</v>
      </c>
      <c r="F1153" s="468"/>
      <c r="G1153" s="432"/>
      <c r="H1153" s="456"/>
      <c r="I1153" s="323"/>
      <c r="J1153" s="323"/>
      <c r="K1153" s="323"/>
      <c r="L1153" s="323"/>
      <c r="M1153" s="323"/>
      <c r="N1153" s="323"/>
      <c r="O1153" s="322"/>
      <c r="P1153" s="323"/>
      <c r="Q1153" s="324"/>
      <c r="R1153" s="324"/>
      <c r="S1153" s="324"/>
      <c r="T1153" s="324"/>
      <c r="U1153" s="324"/>
      <c r="V1153" s="325"/>
      <c r="W1153" s="326"/>
      <c r="X1153" s="327"/>
      <c r="Y1153" s="278"/>
      <c r="Z1153" s="278"/>
      <c r="AA1153" s="282"/>
      <c r="AB1153" s="282"/>
      <c r="AC1153" s="282"/>
      <c r="AD1153" s="282"/>
      <c r="AE1153" s="282"/>
      <c r="AF1153" s="282"/>
      <c r="AG1153" s="282"/>
      <c r="AH1153" s="278"/>
      <c r="AI1153" s="278"/>
      <c r="AJ1153" s="278"/>
      <c r="AK1153" s="278"/>
      <c r="AL1153" s="278"/>
      <c r="AM1153" s="282"/>
      <c r="AN1153" s="282"/>
      <c r="AO1153" s="282"/>
      <c r="AP1153" s="278"/>
      <c r="AQ1153" s="278"/>
      <c r="AR1153" s="278"/>
      <c r="AS1153" s="246"/>
    </row>
    <row r="1154" spans="1:45" s="343" customFormat="1" ht="92" thickBot="1" x14ac:dyDescent="0.2">
      <c r="A1154" s="283" t="s">
        <v>345</v>
      </c>
      <c r="B1154" s="283" t="s">
        <v>349</v>
      </c>
      <c r="C1154" s="283" t="s">
        <v>352</v>
      </c>
      <c r="D1154" s="284" t="s">
        <v>24</v>
      </c>
      <c r="E1154" s="285" t="s">
        <v>25</v>
      </c>
      <c r="F1154" s="467" t="s">
        <v>739</v>
      </c>
      <c r="G1154" s="429" t="s">
        <v>937</v>
      </c>
      <c r="H1154" s="452" t="s">
        <v>1010</v>
      </c>
      <c r="I1154" s="286"/>
      <c r="J1154" s="287"/>
      <c r="K1154" s="286"/>
      <c r="L1154" s="288"/>
      <c r="M1154" s="288"/>
      <c r="N1154" s="288"/>
      <c r="O1154" s="289"/>
      <c r="P1154" s="286"/>
      <c r="Q1154" s="290"/>
      <c r="R1154" s="290"/>
      <c r="S1154" s="290"/>
      <c r="T1154" s="290"/>
      <c r="U1154" s="290"/>
      <c r="V1154" s="291"/>
      <c r="W1154" s="292"/>
      <c r="X1154" s="293"/>
      <c r="Y1154" s="278"/>
      <c r="Z1154" s="278"/>
      <c r="AA1154" s="282"/>
      <c r="AB1154" s="282"/>
      <c r="AC1154" s="282"/>
      <c r="AD1154" s="282"/>
      <c r="AE1154" s="282"/>
      <c r="AF1154" s="282"/>
      <c r="AG1154" s="282"/>
      <c r="AH1154" s="278"/>
      <c r="AI1154" s="278"/>
      <c r="AJ1154" s="278"/>
      <c r="AK1154" s="278"/>
      <c r="AL1154" s="278"/>
      <c r="AM1154" s="282"/>
      <c r="AN1154" s="282"/>
      <c r="AO1154" s="282"/>
      <c r="AP1154" s="278"/>
      <c r="AQ1154" s="278"/>
      <c r="AR1154" s="278"/>
      <c r="AS1154" s="342"/>
    </row>
    <row r="1155" spans="1:45" s="345" customFormat="1" ht="65" x14ac:dyDescent="0.15">
      <c r="A1155" s="302"/>
      <c r="B1155" s="303"/>
      <c r="C1155" s="303"/>
      <c r="D1155" s="284" t="s">
        <v>24</v>
      </c>
      <c r="E1155" s="285" t="s">
        <v>16</v>
      </c>
      <c r="F1155" s="467" t="s">
        <v>739</v>
      </c>
      <c r="G1155" s="450" t="s">
        <v>1275</v>
      </c>
      <c r="H1155" s="463" t="s">
        <v>1274</v>
      </c>
      <c r="I1155" s="286"/>
      <c r="J1155" s="304"/>
      <c r="K1155" s="286"/>
      <c r="L1155" s="288"/>
      <c r="M1155" s="288"/>
      <c r="N1155" s="288"/>
      <c r="O1155" s="289"/>
      <c r="P1155" s="286"/>
      <c r="Q1155" s="290"/>
      <c r="R1155" s="290"/>
      <c r="S1155" s="290"/>
      <c r="T1155" s="290"/>
      <c r="U1155" s="290"/>
      <c r="V1155" s="291"/>
      <c r="W1155" s="292"/>
      <c r="X1155" s="293"/>
      <c r="Y1155" s="278"/>
      <c r="Z1155" s="278"/>
      <c r="AA1155" s="282"/>
      <c r="AB1155" s="282"/>
      <c r="AC1155" s="282"/>
      <c r="AD1155" s="282"/>
      <c r="AE1155" s="282"/>
      <c r="AF1155" s="282"/>
      <c r="AG1155" s="282"/>
      <c r="AH1155" s="278"/>
      <c r="AI1155" s="278"/>
      <c r="AJ1155" s="278"/>
      <c r="AK1155" s="278"/>
      <c r="AL1155" s="278"/>
      <c r="AM1155" s="282"/>
      <c r="AN1155" s="282"/>
      <c r="AO1155" s="282"/>
      <c r="AP1155" s="278"/>
      <c r="AQ1155" s="278"/>
      <c r="AR1155" s="278"/>
      <c r="AS1155" s="344"/>
    </row>
    <row r="1156" spans="1:45" s="278" customFormat="1" ht="65" x14ac:dyDescent="0.15">
      <c r="A1156" s="302"/>
      <c r="B1156" s="303"/>
      <c r="C1156" s="303"/>
      <c r="D1156" s="284" t="s">
        <v>24</v>
      </c>
      <c r="E1156" s="286" t="s">
        <v>25</v>
      </c>
      <c r="F1156" s="467" t="s">
        <v>739</v>
      </c>
      <c r="G1156" s="429" t="s">
        <v>937</v>
      </c>
      <c r="H1156" s="452" t="s">
        <v>1011</v>
      </c>
      <c r="I1156" s="286"/>
      <c r="J1156" s="304"/>
      <c r="K1156" s="286"/>
      <c r="L1156" s="288"/>
      <c r="M1156" s="288"/>
      <c r="N1156" s="288"/>
      <c r="O1156" s="289"/>
      <c r="P1156" s="286"/>
      <c r="Q1156" s="290"/>
      <c r="R1156" s="290"/>
      <c r="S1156" s="290"/>
      <c r="T1156" s="290"/>
      <c r="U1156" s="290"/>
      <c r="V1156" s="285"/>
      <c r="W1156" s="292"/>
      <c r="X1156" s="293"/>
      <c r="AA1156" s="282"/>
      <c r="AB1156" s="282"/>
      <c r="AC1156" s="282"/>
      <c r="AD1156" s="282"/>
      <c r="AE1156" s="282"/>
      <c r="AF1156" s="282"/>
      <c r="AG1156" s="282"/>
      <c r="AM1156" s="282"/>
      <c r="AN1156" s="282"/>
      <c r="AO1156" s="282"/>
    </row>
    <row r="1157" spans="1:45" s="341" customFormat="1" ht="65" x14ac:dyDescent="0.15">
      <c r="A1157" s="302"/>
      <c r="B1157" s="303"/>
      <c r="C1157" s="303"/>
      <c r="D1157" s="284" t="s">
        <v>24</v>
      </c>
      <c r="E1157" s="286" t="s">
        <v>16</v>
      </c>
      <c r="F1157" s="467" t="s">
        <v>739</v>
      </c>
      <c r="G1157" s="450" t="s">
        <v>1275</v>
      </c>
      <c r="H1157" s="453" t="s">
        <v>1276</v>
      </c>
      <c r="I1157" s="286"/>
      <c r="J1157" s="315"/>
      <c r="K1157" s="286"/>
      <c r="L1157" s="288"/>
      <c r="M1157" s="288"/>
      <c r="N1157" s="288"/>
      <c r="O1157" s="289"/>
      <c r="P1157" s="286"/>
      <c r="Q1157" s="290"/>
      <c r="R1157" s="290"/>
      <c r="S1157" s="290"/>
      <c r="T1157" s="290"/>
      <c r="U1157" s="290"/>
      <c r="V1157" s="285"/>
      <c r="W1157" s="292"/>
      <c r="X1157" s="293"/>
      <c r="Y1157" s="278"/>
      <c r="Z1157" s="278"/>
      <c r="AA1157" s="282"/>
      <c r="AB1157" s="282"/>
      <c r="AC1157" s="282"/>
      <c r="AD1157" s="282"/>
      <c r="AE1157" s="282"/>
      <c r="AF1157" s="282"/>
      <c r="AG1157" s="282"/>
      <c r="AH1157" s="278"/>
      <c r="AI1157" s="278"/>
      <c r="AJ1157" s="278"/>
      <c r="AK1157" s="278"/>
      <c r="AL1157" s="278"/>
      <c r="AM1157" s="282"/>
      <c r="AN1157" s="282"/>
      <c r="AO1157" s="282"/>
      <c r="AP1157" s="278"/>
      <c r="AQ1157" s="278"/>
      <c r="AR1157" s="278"/>
      <c r="AS1157" s="340"/>
    </row>
    <row r="1158" spans="1:45" s="223" customFormat="1" x14ac:dyDescent="0.15">
      <c r="A1158" s="302"/>
      <c r="B1158" s="303"/>
      <c r="C1158" s="303"/>
      <c r="D1158" s="284" t="s">
        <v>24</v>
      </c>
      <c r="E1158" s="286" t="s">
        <v>553</v>
      </c>
      <c r="F1158" s="467"/>
      <c r="G1158" s="431"/>
      <c r="H1158" s="455"/>
      <c r="I1158" s="286"/>
      <c r="J1158" s="315"/>
      <c r="K1158" s="286"/>
      <c r="L1158" s="288"/>
      <c r="M1158" s="288"/>
      <c r="N1158" s="288"/>
      <c r="O1158" s="289"/>
      <c r="P1158" s="286"/>
      <c r="Q1158" s="290"/>
      <c r="R1158" s="290"/>
      <c r="S1158" s="290"/>
      <c r="T1158" s="290"/>
      <c r="U1158" s="290"/>
      <c r="V1158" s="285"/>
      <c r="W1158" s="292"/>
      <c r="X1158" s="293"/>
      <c r="Y1158" s="278"/>
      <c r="Z1158" s="278"/>
      <c r="AA1158" s="282"/>
      <c r="AB1158" s="282"/>
      <c r="AC1158" s="282"/>
      <c r="AD1158" s="282"/>
      <c r="AE1158" s="282"/>
      <c r="AF1158" s="282"/>
      <c r="AG1158" s="282"/>
      <c r="AH1158" s="278"/>
      <c r="AI1158" s="278"/>
      <c r="AJ1158" s="278"/>
      <c r="AK1158" s="278"/>
      <c r="AL1158" s="278"/>
      <c r="AM1158" s="282"/>
      <c r="AN1158" s="282"/>
      <c r="AO1158" s="282"/>
      <c r="AP1158" s="278"/>
      <c r="AQ1158" s="278"/>
      <c r="AR1158" s="278"/>
      <c r="AS1158" s="246"/>
    </row>
    <row r="1159" spans="1:45" s="223" customFormat="1" x14ac:dyDescent="0.15">
      <c r="A1159" s="283"/>
      <c r="B1159" s="283"/>
      <c r="C1159" s="283"/>
      <c r="D1159" s="284" t="s">
        <v>23</v>
      </c>
      <c r="E1159" s="285" t="s">
        <v>25</v>
      </c>
      <c r="F1159" s="467"/>
      <c r="G1159" s="431"/>
      <c r="H1159" s="455"/>
      <c r="I1159" s="316"/>
      <c r="J1159" s="315"/>
      <c r="K1159" s="316"/>
      <c r="L1159" s="316"/>
      <c r="M1159" s="316"/>
      <c r="N1159" s="316"/>
      <c r="O1159" s="317"/>
      <c r="P1159" s="316"/>
      <c r="Q1159" s="290"/>
      <c r="R1159" s="290"/>
      <c r="S1159" s="290"/>
      <c r="T1159" s="290"/>
      <c r="U1159" s="290"/>
      <c r="V1159" s="291"/>
      <c r="W1159" s="292"/>
      <c r="X1159" s="293"/>
      <c r="Y1159" s="278"/>
      <c r="Z1159" s="278"/>
      <c r="AA1159" s="282"/>
      <c r="AB1159" s="282"/>
      <c r="AC1159" s="282"/>
      <c r="AD1159" s="282"/>
      <c r="AE1159" s="282"/>
      <c r="AF1159" s="282"/>
      <c r="AG1159" s="282"/>
      <c r="AH1159" s="278"/>
      <c r="AI1159" s="278"/>
      <c r="AJ1159" s="278"/>
      <c r="AK1159" s="278"/>
      <c r="AL1159" s="278"/>
      <c r="AM1159" s="282"/>
      <c r="AN1159" s="282"/>
      <c r="AO1159" s="282"/>
      <c r="AP1159" s="278"/>
      <c r="AQ1159" s="278"/>
      <c r="AR1159" s="278"/>
      <c r="AS1159" s="246"/>
    </row>
    <row r="1160" spans="1:45" s="223" customFormat="1" x14ac:dyDescent="0.15">
      <c r="A1160" s="302"/>
      <c r="B1160" s="303"/>
      <c r="C1160" s="303"/>
      <c r="D1160" s="284" t="s">
        <v>23</v>
      </c>
      <c r="E1160" s="285" t="s">
        <v>16</v>
      </c>
      <c r="F1160" s="467"/>
      <c r="G1160" s="431"/>
      <c r="H1160" s="455"/>
      <c r="I1160" s="316"/>
      <c r="J1160" s="315"/>
      <c r="K1160" s="316"/>
      <c r="L1160" s="316"/>
      <c r="M1160" s="316"/>
      <c r="N1160" s="316"/>
      <c r="O1160" s="289"/>
      <c r="P1160" s="316"/>
      <c r="Q1160" s="290"/>
      <c r="R1160" s="290"/>
      <c r="S1160" s="290"/>
      <c r="T1160" s="290"/>
      <c r="U1160" s="290"/>
      <c r="V1160" s="291"/>
      <c r="W1160" s="292"/>
      <c r="X1160" s="293"/>
      <c r="Y1160" s="278"/>
      <c r="Z1160" s="278"/>
      <c r="AA1160" s="282"/>
      <c r="AB1160" s="282"/>
      <c r="AC1160" s="282"/>
      <c r="AD1160" s="282"/>
      <c r="AE1160" s="282"/>
      <c r="AF1160" s="282"/>
      <c r="AG1160" s="282"/>
      <c r="AH1160" s="278"/>
      <c r="AI1160" s="278"/>
      <c r="AJ1160" s="278"/>
      <c r="AK1160" s="278"/>
      <c r="AL1160" s="278"/>
      <c r="AM1160" s="282"/>
      <c r="AN1160" s="282"/>
      <c r="AO1160" s="282"/>
      <c r="AP1160" s="278"/>
      <c r="AQ1160" s="278"/>
      <c r="AR1160" s="278"/>
      <c r="AS1160" s="246"/>
    </row>
    <row r="1161" spans="1:45" s="223" customFormat="1" x14ac:dyDescent="0.15">
      <c r="A1161" s="302"/>
      <c r="B1161" s="303"/>
      <c r="C1161" s="303"/>
      <c r="D1161" s="284" t="s">
        <v>23</v>
      </c>
      <c r="E1161" s="286" t="s">
        <v>553</v>
      </c>
      <c r="F1161" s="467"/>
      <c r="G1161" s="431"/>
      <c r="H1161" s="455"/>
      <c r="I1161" s="316"/>
      <c r="J1161" s="315"/>
      <c r="K1161" s="316"/>
      <c r="L1161" s="316"/>
      <c r="M1161" s="316"/>
      <c r="N1161" s="316"/>
      <c r="O1161" s="289"/>
      <c r="P1161" s="316"/>
      <c r="Q1161" s="290"/>
      <c r="R1161" s="290"/>
      <c r="S1161" s="290"/>
      <c r="T1161" s="290"/>
      <c r="U1161" s="290"/>
      <c r="V1161" s="291"/>
      <c r="W1161" s="292"/>
      <c r="X1161" s="293"/>
      <c r="Y1161" s="278"/>
      <c r="Z1161" s="278"/>
      <c r="AA1161" s="282"/>
      <c r="AB1161" s="282"/>
      <c r="AC1161" s="282"/>
      <c r="AD1161" s="282"/>
      <c r="AE1161" s="282"/>
      <c r="AF1161" s="282"/>
      <c r="AG1161" s="282"/>
      <c r="AH1161" s="278"/>
      <c r="AI1161" s="278"/>
      <c r="AJ1161" s="278"/>
      <c r="AK1161" s="278"/>
      <c r="AL1161" s="278"/>
      <c r="AM1161" s="282"/>
      <c r="AN1161" s="282"/>
      <c r="AO1161" s="282"/>
      <c r="AP1161" s="278"/>
      <c r="AQ1161" s="278"/>
      <c r="AR1161" s="278"/>
      <c r="AS1161" s="246"/>
    </row>
    <row r="1162" spans="1:45" s="223" customFormat="1" x14ac:dyDescent="0.15">
      <c r="A1162" s="302"/>
      <c r="B1162" s="303"/>
      <c r="C1162" s="303"/>
      <c r="D1162" s="284" t="s">
        <v>23</v>
      </c>
      <c r="E1162" s="286" t="s">
        <v>553</v>
      </c>
      <c r="F1162" s="467"/>
      <c r="G1162" s="431"/>
      <c r="H1162" s="455"/>
      <c r="I1162" s="316"/>
      <c r="J1162" s="315"/>
      <c r="K1162" s="316"/>
      <c r="L1162" s="316"/>
      <c r="M1162" s="316"/>
      <c r="N1162" s="316"/>
      <c r="O1162" s="289"/>
      <c r="P1162" s="316"/>
      <c r="Q1162" s="290"/>
      <c r="R1162" s="290"/>
      <c r="S1162" s="290"/>
      <c r="T1162" s="290"/>
      <c r="U1162" s="290"/>
      <c r="V1162" s="291"/>
      <c r="W1162" s="292"/>
      <c r="X1162" s="293"/>
      <c r="Y1162" s="278"/>
      <c r="Z1162" s="278"/>
      <c r="AA1162" s="282"/>
      <c r="AB1162" s="282"/>
      <c r="AC1162" s="282"/>
      <c r="AD1162" s="282"/>
      <c r="AE1162" s="282"/>
      <c r="AF1162" s="282"/>
      <c r="AG1162" s="282"/>
      <c r="AH1162" s="278"/>
      <c r="AI1162" s="278"/>
      <c r="AJ1162" s="278"/>
      <c r="AK1162" s="278"/>
      <c r="AL1162" s="278"/>
      <c r="AM1162" s="282"/>
      <c r="AN1162" s="282"/>
      <c r="AO1162" s="282"/>
      <c r="AP1162" s="278"/>
      <c r="AQ1162" s="278"/>
      <c r="AR1162" s="278"/>
      <c r="AS1162" s="246"/>
    </row>
    <row r="1163" spans="1:45" s="223" customFormat="1" ht="14" thickBot="1" x14ac:dyDescent="0.2">
      <c r="A1163" s="318"/>
      <c r="B1163" s="319"/>
      <c r="C1163" s="319"/>
      <c r="D1163" s="320" t="s">
        <v>23</v>
      </c>
      <c r="E1163" s="321" t="s">
        <v>553</v>
      </c>
      <c r="F1163" s="468"/>
      <c r="G1163" s="432"/>
      <c r="H1163" s="456"/>
      <c r="I1163" s="323"/>
      <c r="J1163" s="323"/>
      <c r="K1163" s="323"/>
      <c r="L1163" s="323"/>
      <c r="M1163" s="323"/>
      <c r="N1163" s="323"/>
      <c r="O1163" s="322"/>
      <c r="P1163" s="323"/>
      <c r="Q1163" s="324"/>
      <c r="R1163" s="324"/>
      <c r="S1163" s="324"/>
      <c r="T1163" s="324"/>
      <c r="U1163" s="324"/>
      <c r="V1163" s="325"/>
      <c r="W1163" s="326"/>
      <c r="X1163" s="327"/>
      <c r="Y1163" s="278"/>
      <c r="Z1163" s="278"/>
      <c r="AA1163" s="282"/>
      <c r="AB1163" s="282"/>
      <c r="AC1163" s="282"/>
      <c r="AD1163" s="282"/>
      <c r="AE1163" s="282"/>
      <c r="AF1163" s="282"/>
      <c r="AG1163" s="282"/>
      <c r="AH1163" s="278"/>
      <c r="AI1163" s="278"/>
      <c r="AJ1163" s="278"/>
      <c r="AK1163" s="278"/>
      <c r="AL1163" s="278"/>
      <c r="AM1163" s="282"/>
      <c r="AN1163" s="282"/>
      <c r="AO1163" s="282"/>
      <c r="AP1163" s="278"/>
      <c r="AQ1163" s="278"/>
      <c r="AR1163" s="278"/>
      <c r="AS1163" s="246"/>
    </row>
    <row r="1164" spans="1:45" s="343" customFormat="1" ht="92" thickBot="1" x14ac:dyDescent="0.2">
      <c r="A1164" s="283" t="s">
        <v>345</v>
      </c>
      <c r="B1164" s="283" t="s">
        <v>349</v>
      </c>
      <c r="C1164" s="283" t="s">
        <v>353</v>
      </c>
      <c r="D1164" s="284" t="s">
        <v>24</v>
      </c>
      <c r="E1164" s="285" t="s">
        <v>25</v>
      </c>
      <c r="F1164" s="467" t="s">
        <v>739</v>
      </c>
      <c r="G1164" s="429" t="s">
        <v>937</v>
      </c>
      <c r="H1164" s="452" t="s">
        <v>1012</v>
      </c>
      <c r="I1164" s="286"/>
      <c r="J1164" s="287"/>
      <c r="K1164" s="286"/>
      <c r="L1164" s="288"/>
      <c r="M1164" s="288"/>
      <c r="N1164" s="288"/>
      <c r="O1164" s="289"/>
      <c r="P1164" s="286"/>
      <c r="Q1164" s="290"/>
      <c r="R1164" s="290"/>
      <c r="S1164" s="290"/>
      <c r="T1164" s="290"/>
      <c r="U1164" s="290"/>
      <c r="V1164" s="291"/>
      <c r="W1164" s="292"/>
      <c r="X1164" s="293"/>
      <c r="Y1164" s="278"/>
      <c r="Z1164" s="278"/>
      <c r="AA1164" s="282"/>
      <c r="AB1164" s="282"/>
      <c r="AC1164" s="282"/>
      <c r="AD1164" s="282"/>
      <c r="AE1164" s="282"/>
      <c r="AF1164" s="282"/>
      <c r="AG1164" s="282"/>
      <c r="AH1164" s="278"/>
      <c r="AI1164" s="278"/>
      <c r="AJ1164" s="278"/>
      <c r="AK1164" s="278"/>
      <c r="AL1164" s="278"/>
      <c r="AM1164" s="282"/>
      <c r="AN1164" s="282"/>
      <c r="AO1164" s="282"/>
      <c r="AP1164" s="278"/>
      <c r="AQ1164" s="278"/>
      <c r="AR1164" s="278"/>
      <c r="AS1164" s="342"/>
    </row>
    <row r="1165" spans="1:45" s="345" customFormat="1" ht="65" x14ac:dyDescent="0.15">
      <c r="A1165" s="302"/>
      <c r="B1165" s="303"/>
      <c r="C1165" s="303"/>
      <c r="D1165" s="284" t="s">
        <v>24</v>
      </c>
      <c r="E1165" s="285" t="s">
        <v>16</v>
      </c>
      <c r="F1165" s="467" t="s">
        <v>739</v>
      </c>
      <c r="G1165" s="450" t="s">
        <v>1275</v>
      </c>
      <c r="H1165" s="463" t="s">
        <v>1277</v>
      </c>
      <c r="I1165" s="286"/>
      <c r="J1165" s="304"/>
      <c r="K1165" s="286"/>
      <c r="L1165" s="288"/>
      <c r="M1165" s="288"/>
      <c r="N1165" s="288"/>
      <c r="O1165" s="289"/>
      <c r="P1165" s="286"/>
      <c r="Q1165" s="290"/>
      <c r="R1165" s="290"/>
      <c r="S1165" s="290"/>
      <c r="T1165" s="290"/>
      <c r="U1165" s="290"/>
      <c r="V1165" s="291"/>
      <c r="W1165" s="292"/>
      <c r="X1165" s="293"/>
      <c r="Y1165" s="278"/>
      <c r="Z1165" s="278"/>
      <c r="AA1165" s="282"/>
      <c r="AB1165" s="282"/>
      <c r="AC1165" s="282"/>
      <c r="AD1165" s="282"/>
      <c r="AE1165" s="282"/>
      <c r="AF1165" s="282"/>
      <c r="AG1165" s="282"/>
      <c r="AH1165" s="278"/>
      <c r="AI1165" s="278"/>
      <c r="AJ1165" s="278"/>
      <c r="AK1165" s="278"/>
      <c r="AL1165" s="278"/>
      <c r="AM1165" s="282"/>
      <c r="AN1165" s="282"/>
      <c r="AO1165" s="282"/>
      <c r="AP1165" s="278"/>
      <c r="AQ1165" s="278"/>
      <c r="AR1165" s="278"/>
      <c r="AS1165" s="344"/>
    </row>
    <row r="1166" spans="1:45" s="278" customFormat="1" ht="65" x14ac:dyDescent="0.15">
      <c r="A1166" s="302"/>
      <c r="B1166" s="303"/>
      <c r="C1166" s="303"/>
      <c r="D1166" s="284" t="s">
        <v>24</v>
      </c>
      <c r="E1166" s="286" t="s">
        <v>25</v>
      </c>
      <c r="F1166" s="467" t="s">
        <v>739</v>
      </c>
      <c r="G1166" s="429" t="s">
        <v>937</v>
      </c>
      <c r="H1166" s="452" t="s">
        <v>1011</v>
      </c>
      <c r="I1166" s="286"/>
      <c r="J1166" s="304"/>
      <c r="K1166" s="286"/>
      <c r="L1166" s="288"/>
      <c r="M1166" s="288"/>
      <c r="N1166" s="288"/>
      <c r="O1166" s="289"/>
      <c r="P1166" s="286"/>
      <c r="Q1166" s="290"/>
      <c r="R1166" s="290"/>
      <c r="S1166" s="290"/>
      <c r="T1166" s="290"/>
      <c r="U1166" s="290"/>
      <c r="V1166" s="285"/>
      <c r="W1166" s="292"/>
      <c r="X1166" s="293"/>
      <c r="AA1166" s="282"/>
      <c r="AB1166" s="282"/>
      <c r="AC1166" s="282"/>
      <c r="AD1166" s="282"/>
      <c r="AE1166" s="282"/>
      <c r="AF1166" s="282"/>
      <c r="AG1166" s="282"/>
      <c r="AM1166" s="282"/>
      <c r="AN1166" s="282"/>
      <c r="AO1166" s="282"/>
    </row>
    <row r="1167" spans="1:45" s="341" customFormat="1" ht="65" x14ac:dyDescent="0.15">
      <c r="A1167" s="302"/>
      <c r="B1167" s="303"/>
      <c r="C1167" s="303"/>
      <c r="D1167" s="284" t="s">
        <v>24</v>
      </c>
      <c r="E1167" s="286" t="s">
        <v>16</v>
      </c>
      <c r="F1167" s="467" t="s">
        <v>739</v>
      </c>
      <c r="G1167" s="450" t="s">
        <v>1275</v>
      </c>
      <c r="H1167" s="453" t="s">
        <v>1276</v>
      </c>
      <c r="I1167" s="286"/>
      <c r="J1167" s="315"/>
      <c r="K1167" s="286"/>
      <c r="L1167" s="288"/>
      <c r="M1167" s="288"/>
      <c r="N1167" s="288"/>
      <c r="O1167" s="289"/>
      <c r="P1167" s="286"/>
      <c r="Q1167" s="290"/>
      <c r="R1167" s="290"/>
      <c r="S1167" s="290"/>
      <c r="T1167" s="290"/>
      <c r="U1167" s="290"/>
      <c r="V1167" s="285"/>
      <c r="W1167" s="292"/>
      <c r="X1167" s="293"/>
      <c r="Y1167" s="278"/>
      <c r="Z1167" s="278"/>
      <c r="AA1167" s="282"/>
      <c r="AB1167" s="282"/>
      <c r="AC1167" s="282"/>
      <c r="AD1167" s="282"/>
      <c r="AE1167" s="282"/>
      <c r="AF1167" s="282"/>
      <c r="AG1167" s="282"/>
      <c r="AH1167" s="278"/>
      <c r="AI1167" s="278"/>
      <c r="AJ1167" s="278"/>
      <c r="AK1167" s="278"/>
      <c r="AL1167" s="278"/>
      <c r="AM1167" s="282"/>
      <c r="AN1167" s="282"/>
      <c r="AO1167" s="282"/>
      <c r="AP1167" s="278"/>
      <c r="AQ1167" s="278"/>
      <c r="AR1167" s="278"/>
      <c r="AS1167" s="340"/>
    </row>
    <row r="1168" spans="1:45" s="223" customFormat="1" x14ac:dyDescent="0.15">
      <c r="A1168" s="302"/>
      <c r="B1168" s="303"/>
      <c r="C1168" s="303"/>
      <c r="D1168" s="284" t="s">
        <v>24</v>
      </c>
      <c r="E1168" s="286" t="s">
        <v>553</v>
      </c>
      <c r="F1168" s="467"/>
      <c r="G1168" s="431"/>
      <c r="H1168" s="455"/>
      <c r="I1168" s="286"/>
      <c r="J1168" s="315"/>
      <c r="K1168" s="286"/>
      <c r="L1168" s="288"/>
      <c r="M1168" s="288"/>
      <c r="N1168" s="288"/>
      <c r="O1168" s="289"/>
      <c r="P1168" s="286"/>
      <c r="Q1168" s="290"/>
      <c r="R1168" s="290"/>
      <c r="S1168" s="290"/>
      <c r="T1168" s="290"/>
      <c r="U1168" s="290"/>
      <c r="V1168" s="285"/>
      <c r="W1168" s="292"/>
      <c r="X1168" s="293"/>
      <c r="Y1168" s="278"/>
      <c r="Z1168" s="278"/>
      <c r="AA1168" s="282"/>
      <c r="AB1168" s="282"/>
      <c r="AC1168" s="282"/>
      <c r="AD1168" s="282"/>
      <c r="AE1168" s="282"/>
      <c r="AF1168" s="282"/>
      <c r="AG1168" s="282"/>
      <c r="AH1168" s="278"/>
      <c r="AI1168" s="278"/>
      <c r="AJ1168" s="278"/>
      <c r="AK1168" s="278"/>
      <c r="AL1168" s="278"/>
      <c r="AM1168" s="282"/>
      <c r="AN1168" s="282"/>
      <c r="AO1168" s="282"/>
      <c r="AP1168" s="278"/>
      <c r="AQ1168" s="278"/>
      <c r="AR1168" s="278"/>
      <c r="AS1168" s="246"/>
    </row>
    <row r="1169" spans="1:45" s="223" customFormat="1" x14ac:dyDescent="0.15">
      <c r="A1169" s="283"/>
      <c r="B1169" s="283"/>
      <c r="C1169" s="283"/>
      <c r="D1169" s="284" t="s">
        <v>23</v>
      </c>
      <c r="E1169" s="285" t="s">
        <v>25</v>
      </c>
      <c r="F1169" s="467"/>
      <c r="G1169" s="431"/>
      <c r="H1169" s="455"/>
      <c r="I1169" s="316"/>
      <c r="J1169" s="315"/>
      <c r="K1169" s="316"/>
      <c r="L1169" s="316"/>
      <c r="M1169" s="316"/>
      <c r="N1169" s="316"/>
      <c r="O1169" s="317"/>
      <c r="P1169" s="316"/>
      <c r="Q1169" s="290"/>
      <c r="R1169" s="290"/>
      <c r="S1169" s="290"/>
      <c r="T1169" s="290"/>
      <c r="U1169" s="290"/>
      <c r="V1169" s="291"/>
      <c r="W1169" s="292"/>
      <c r="X1169" s="293"/>
      <c r="Y1169" s="278"/>
      <c r="Z1169" s="278"/>
      <c r="AA1169" s="282"/>
      <c r="AB1169" s="282"/>
      <c r="AC1169" s="282"/>
      <c r="AD1169" s="282"/>
      <c r="AE1169" s="282"/>
      <c r="AF1169" s="282"/>
      <c r="AG1169" s="282"/>
      <c r="AH1169" s="278"/>
      <c r="AI1169" s="278"/>
      <c r="AJ1169" s="278"/>
      <c r="AK1169" s="278"/>
      <c r="AL1169" s="278"/>
      <c r="AM1169" s="282"/>
      <c r="AN1169" s="282"/>
      <c r="AO1169" s="282"/>
      <c r="AP1169" s="278"/>
      <c r="AQ1169" s="278"/>
      <c r="AR1169" s="278"/>
      <c r="AS1169" s="246"/>
    </row>
    <row r="1170" spans="1:45" s="223" customFormat="1" x14ac:dyDescent="0.15">
      <c r="A1170" s="302"/>
      <c r="B1170" s="303"/>
      <c r="C1170" s="303"/>
      <c r="D1170" s="284" t="s">
        <v>23</v>
      </c>
      <c r="E1170" s="285" t="s">
        <v>16</v>
      </c>
      <c r="F1170" s="467"/>
      <c r="G1170" s="431"/>
      <c r="H1170" s="455"/>
      <c r="I1170" s="316"/>
      <c r="J1170" s="315"/>
      <c r="K1170" s="316"/>
      <c r="L1170" s="316"/>
      <c r="M1170" s="316"/>
      <c r="N1170" s="316"/>
      <c r="O1170" s="289"/>
      <c r="P1170" s="316"/>
      <c r="Q1170" s="290"/>
      <c r="R1170" s="290"/>
      <c r="S1170" s="290"/>
      <c r="T1170" s="290"/>
      <c r="U1170" s="290"/>
      <c r="V1170" s="291"/>
      <c r="W1170" s="292"/>
      <c r="X1170" s="293"/>
      <c r="Y1170" s="278"/>
      <c r="Z1170" s="278"/>
      <c r="AA1170" s="282"/>
      <c r="AB1170" s="282"/>
      <c r="AC1170" s="282"/>
      <c r="AD1170" s="282"/>
      <c r="AE1170" s="282"/>
      <c r="AF1170" s="282"/>
      <c r="AG1170" s="282"/>
      <c r="AH1170" s="278"/>
      <c r="AI1170" s="278"/>
      <c r="AJ1170" s="278"/>
      <c r="AK1170" s="278"/>
      <c r="AL1170" s="278"/>
      <c r="AM1170" s="282"/>
      <c r="AN1170" s="282"/>
      <c r="AO1170" s="282"/>
      <c r="AP1170" s="278"/>
      <c r="AQ1170" s="278"/>
      <c r="AR1170" s="278"/>
      <c r="AS1170" s="246"/>
    </row>
    <row r="1171" spans="1:45" s="223" customFormat="1" x14ac:dyDescent="0.15">
      <c r="A1171" s="302"/>
      <c r="B1171" s="303"/>
      <c r="C1171" s="303"/>
      <c r="D1171" s="284" t="s">
        <v>23</v>
      </c>
      <c r="E1171" s="286" t="s">
        <v>553</v>
      </c>
      <c r="F1171" s="467"/>
      <c r="G1171" s="431"/>
      <c r="H1171" s="455"/>
      <c r="I1171" s="316"/>
      <c r="J1171" s="315"/>
      <c r="K1171" s="316"/>
      <c r="L1171" s="316"/>
      <c r="M1171" s="316"/>
      <c r="N1171" s="316"/>
      <c r="O1171" s="289"/>
      <c r="P1171" s="316"/>
      <c r="Q1171" s="290"/>
      <c r="R1171" s="290"/>
      <c r="S1171" s="290"/>
      <c r="T1171" s="290"/>
      <c r="U1171" s="290"/>
      <c r="V1171" s="291"/>
      <c r="W1171" s="292"/>
      <c r="X1171" s="293"/>
      <c r="Y1171" s="278"/>
      <c r="Z1171" s="278"/>
      <c r="AA1171" s="282"/>
      <c r="AB1171" s="282"/>
      <c r="AC1171" s="282"/>
      <c r="AD1171" s="282"/>
      <c r="AE1171" s="282"/>
      <c r="AF1171" s="282"/>
      <c r="AG1171" s="282"/>
      <c r="AH1171" s="278"/>
      <c r="AI1171" s="278"/>
      <c r="AJ1171" s="278"/>
      <c r="AK1171" s="278"/>
      <c r="AL1171" s="278"/>
      <c r="AM1171" s="282"/>
      <c r="AN1171" s="282"/>
      <c r="AO1171" s="282"/>
      <c r="AP1171" s="278"/>
      <c r="AQ1171" s="278"/>
      <c r="AR1171" s="278"/>
      <c r="AS1171" s="246"/>
    </row>
    <row r="1172" spans="1:45" s="223" customFormat="1" x14ac:dyDescent="0.15">
      <c r="A1172" s="302"/>
      <c r="B1172" s="303"/>
      <c r="C1172" s="303"/>
      <c r="D1172" s="284" t="s">
        <v>23</v>
      </c>
      <c r="E1172" s="286" t="s">
        <v>553</v>
      </c>
      <c r="F1172" s="467"/>
      <c r="G1172" s="431"/>
      <c r="H1172" s="455"/>
      <c r="I1172" s="316"/>
      <c r="J1172" s="315"/>
      <c r="K1172" s="316"/>
      <c r="L1172" s="316"/>
      <c r="M1172" s="316"/>
      <c r="N1172" s="316"/>
      <c r="O1172" s="289"/>
      <c r="P1172" s="316"/>
      <c r="Q1172" s="290"/>
      <c r="R1172" s="290"/>
      <c r="S1172" s="290"/>
      <c r="T1172" s="290"/>
      <c r="U1172" s="290"/>
      <c r="V1172" s="291"/>
      <c r="W1172" s="292"/>
      <c r="X1172" s="293"/>
      <c r="Y1172" s="278"/>
      <c r="Z1172" s="278"/>
      <c r="AA1172" s="282"/>
      <c r="AB1172" s="282"/>
      <c r="AC1172" s="282"/>
      <c r="AD1172" s="282"/>
      <c r="AE1172" s="282"/>
      <c r="AF1172" s="282"/>
      <c r="AG1172" s="282"/>
      <c r="AH1172" s="278"/>
      <c r="AI1172" s="278"/>
      <c r="AJ1172" s="278"/>
      <c r="AK1172" s="278"/>
      <c r="AL1172" s="278"/>
      <c r="AM1172" s="282"/>
      <c r="AN1172" s="282"/>
      <c r="AO1172" s="282"/>
      <c r="AP1172" s="278"/>
      <c r="AQ1172" s="278"/>
      <c r="AR1172" s="278"/>
      <c r="AS1172" s="246"/>
    </row>
    <row r="1173" spans="1:45" s="223" customFormat="1" ht="14" thickBot="1" x14ac:dyDescent="0.2">
      <c r="A1173" s="318"/>
      <c r="B1173" s="319"/>
      <c r="C1173" s="319"/>
      <c r="D1173" s="320" t="s">
        <v>23</v>
      </c>
      <c r="E1173" s="321" t="s">
        <v>553</v>
      </c>
      <c r="F1173" s="468"/>
      <c r="G1173" s="432"/>
      <c r="H1173" s="456"/>
      <c r="I1173" s="323"/>
      <c r="J1173" s="323"/>
      <c r="K1173" s="323"/>
      <c r="L1173" s="323"/>
      <c r="M1173" s="323"/>
      <c r="N1173" s="323"/>
      <c r="O1173" s="322"/>
      <c r="P1173" s="323"/>
      <c r="Q1173" s="324"/>
      <c r="R1173" s="324"/>
      <c r="S1173" s="324"/>
      <c r="T1173" s="324"/>
      <c r="U1173" s="324"/>
      <c r="V1173" s="325"/>
      <c r="W1173" s="326"/>
      <c r="X1173" s="327"/>
      <c r="Y1173" s="278"/>
      <c r="Z1173" s="278"/>
      <c r="AA1173" s="282"/>
      <c r="AB1173" s="282"/>
      <c r="AC1173" s="282"/>
      <c r="AD1173" s="282"/>
      <c r="AE1173" s="282"/>
      <c r="AF1173" s="282"/>
      <c r="AG1173" s="282"/>
      <c r="AH1173" s="278"/>
      <c r="AI1173" s="278"/>
      <c r="AJ1173" s="278"/>
      <c r="AK1173" s="278"/>
      <c r="AL1173" s="278"/>
      <c r="AM1173" s="282"/>
      <c r="AN1173" s="282"/>
      <c r="AO1173" s="282"/>
      <c r="AP1173" s="278"/>
      <c r="AQ1173" s="278"/>
      <c r="AR1173" s="278"/>
      <c r="AS1173" s="246"/>
    </row>
    <row r="1174" spans="1:45" s="343" customFormat="1" ht="92" thickBot="1" x14ac:dyDescent="0.2">
      <c r="A1174" s="283" t="s">
        <v>345</v>
      </c>
      <c r="B1174" s="283" t="s">
        <v>349</v>
      </c>
      <c r="C1174" s="283" t="s">
        <v>354</v>
      </c>
      <c r="D1174" s="284" t="s">
        <v>24</v>
      </c>
      <c r="E1174" s="285" t="s">
        <v>25</v>
      </c>
      <c r="F1174" s="467" t="s">
        <v>739</v>
      </c>
      <c r="G1174" s="429" t="s">
        <v>937</v>
      </c>
      <c r="H1174" s="460" t="s">
        <v>1308</v>
      </c>
      <c r="I1174" s="286"/>
      <c r="J1174" s="287"/>
      <c r="K1174" s="286"/>
      <c r="L1174" s="288"/>
      <c r="M1174" s="288"/>
      <c r="N1174" s="288"/>
      <c r="O1174" s="289"/>
      <c r="P1174" s="286"/>
      <c r="Q1174" s="290"/>
      <c r="R1174" s="290"/>
      <c r="S1174" s="290"/>
      <c r="T1174" s="290"/>
      <c r="U1174" s="290"/>
      <c r="V1174" s="291"/>
      <c r="W1174" s="292"/>
      <c r="X1174" s="293"/>
      <c r="Y1174" s="278"/>
      <c r="Z1174" s="278"/>
      <c r="AA1174" s="282"/>
      <c r="AB1174" s="282"/>
      <c r="AC1174" s="282"/>
      <c r="AD1174" s="282"/>
      <c r="AE1174" s="282"/>
      <c r="AF1174" s="282"/>
      <c r="AG1174" s="282"/>
      <c r="AH1174" s="278"/>
      <c r="AI1174" s="278"/>
      <c r="AJ1174" s="278"/>
      <c r="AK1174" s="278"/>
      <c r="AL1174" s="278"/>
      <c r="AM1174" s="282"/>
      <c r="AN1174" s="282"/>
      <c r="AO1174" s="282"/>
      <c r="AP1174" s="278"/>
      <c r="AQ1174" s="278"/>
      <c r="AR1174" s="278"/>
      <c r="AS1174" s="342"/>
    </row>
    <row r="1175" spans="1:45" s="345" customFormat="1" ht="91" x14ac:dyDescent="0.15">
      <c r="A1175" s="302"/>
      <c r="B1175" s="303"/>
      <c r="C1175" s="303"/>
      <c r="D1175" s="284" t="s">
        <v>24</v>
      </c>
      <c r="E1175" s="285" t="s">
        <v>16</v>
      </c>
      <c r="F1175" s="467" t="s">
        <v>739</v>
      </c>
      <c r="G1175" s="429" t="s">
        <v>1067</v>
      </c>
      <c r="H1175" s="452" t="s">
        <v>1068</v>
      </c>
      <c r="I1175" s="286"/>
      <c r="J1175" s="304"/>
      <c r="K1175" s="286"/>
      <c r="L1175" s="288"/>
      <c r="M1175" s="288"/>
      <c r="N1175" s="288"/>
      <c r="O1175" s="289"/>
      <c r="P1175" s="286"/>
      <c r="Q1175" s="290"/>
      <c r="R1175" s="290"/>
      <c r="S1175" s="290"/>
      <c r="T1175" s="290"/>
      <c r="U1175" s="290"/>
      <c r="V1175" s="291"/>
      <c r="W1175" s="292"/>
      <c r="X1175" s="293"/>
      <c r="Y1175" s="278"/>
      <c r="Z1175" s="278"/>
      <c r="AA1175" s="282"/>
      <c r="AB1175" s="282"/>
      <c r="AC1175" s="282"/>
      <c r="AD1175" s="282"/>
      <c r="AE1175" s="282"/>
      <c r="AF1175" s="282"/>
      <c r="AG1175" s="282"/>
      <c r="AH1175" s="278"/>
      <c r="AI1175" s="278"/>
      <c r="AJ1175" s="278"/>
      <c r="AK1175" s="278"/>
      <c r="AL1175" s="278"/>
      <c r="AM1175" s="282"/>
      <c r="AN1175" s="282"/>
      <c r="AO1175" s="282"/>
      <c r="AP1175" s="278"/>
      <c r="AQ1175" s="278"/>
      <c r="AR1175" s="278"/>
      <c r="AS1175" s="344"/>
    </row>
    <row r="1176" spans="1:45" s="278" customFormat="1" ht="65" x14ac:dyDescent="0.15">
      <c r="A1176" s="302"/>
      <c r="B1176" s="303"/>
      <c r="C1176" s="303"/>
      <c r="D1176" s="284" t="s">
        <v>24</v>
      </c>
      <c r="E1176" s="286" t="s">
        <v>25</v>
      </c>
      <c r="F1176" s="467" t="s">
        <v>739</v>
      </c>
      <c r="G1176" s="429" t="s">
        <v>937</v>
      </c>
      <c r="H1176" s="452" t="s">
        <v>1351</v>
      </c>
      <c r="I1176" s="286"/>
      <c r="J1176" s="304"/>
      <c r="K1176" s="286"/>
      <c r="L1176" s="288"/>
      <c r="M1176" s="288"/>
      <c r="N1176" s="288"/>
      <c r="O1176" s="289"/>
      <c r="P1176" s="286"/>
      <c r="Q1176" s="290"/>
      <c r="R1176" s="290"/>
      <c r="S1176" s="290"/>
      <c r="T1176" s="290"/>
      <c r="U1176" s="290"/>
      <c r="V1176" s="285"/>
      <c r="W1176" s="292"/>
      <c r="X1176" s="293"/>
      <c r="AA1176" s="282"/>
      <c r="AB1176" s="282"/>
      <c r="AC1176" s="282"/>
      <c r="AD1176" s="282"/>
      <c r="AE1176" s="282"/>
      <c r="AF1176" s="282"/>
      <c r="AG1176" s="282"/>
      <c r="AM1176" s="282"/>
      <c r="AN1176" s="282"/>
      <c r="AO1176" s="282"/>
    </row>
    <row r="1177" spans="1:45" s="341" customFormat="1" ht="91" x14ac:dyDescent="0.15">
      <c r="A1177" s="302"/>
      <c r="B1177" s="303"/>
      <c r="C1177" s="303"/>
      <c r="D1177" s="284" t="s">
        <v>24</v>
      </c>
      <c r="E1177" s="286" t="s">
        <v>16</v>
      </c>
      <c r="F1177" s="467" t="s">
        <v>739</v>
      </c>
      <c r="G1177" s="429" t="s">
        <v>1067</v>
      </c>
      <c r="H1177" s="452" t="s">
        <v>1066</v>
      </c>
      <c r="I1177" s="286"/>
      <c r="J1177" s="315"/>
      <c r="K1177" s="286"/>
      <c r="L1177" s="288"/>
      <c r="M1177" s="288"/>
      <c r="N1177" s="288"/>
      <c r="O1177" s="289"/>
      <c r="P1177" s="286"/>
      <c r="Q1177" s="290"/>
      <c r="R1177" s="290"/>
      <c r="S1177" s="290"/>
      <c r="T1177" s="290"/>
      <c r="U1177" s="290"/>
      <c r="V1177" s="285"/>
      <c r="W1177" s="292"/>
      <c r="X1177" s="293"/>
      <c r="Y1177" s="278"/>
      <c r="Z1177" s="278"/>
      <c r="AA1177" s="282"/>
      <c r="AB1177" s="282"/>
      <c r="AC1177" s="282"/>
      <c r="AD1177" s="282"/>
      <c r="AE1177" s="282"/>
      <c r="AF1177" s="282"/>
      <c r="AG1177" s="282"/>
      <c r="AH1177" s="278"/>
      <c r="AI1177" s="278"/>
      <c r="AJ1177" s="278"/>
      <c r="AK1177" s="278"/>
      <c r="AL1177" s="278"/>
      <c r="AM1177" s="282"/>
      <c r="AN1177" s="282"/>
      <c r="AO1177" s="282"/>
      <c r="AP1177" s="278"/>
      <c r="AQ1177" s="278"/>
      <c r="AR1177" s="278"/>
      <c r="AS1177" s="340"/>
    </row>
    <row r="1178" spans="1:45" s="223" customFormat="1" x14ac:dyDescent="0.15">
      <c r="A1178" s="302"/>
      <c r="B1178" s="303"/>
      <c r="C1178" s="303"/>
      <c r="D1178" s="284" t="s">
        <v>24</v>
      </c>
      <c r="E1178" s="286" t="s">
        <v>553</v>
      </c>
      <c r="F1178" s="467"/>
      <c r="G1178" s="431"/>
      <c r="H1178" s="455"/>
      <c r="I1178" s="286"/>
      <c r="J1178" s="315"/>
      <c r="K1178" s="286"/>
      <c r="L1178" s="288"/>
      <c r="M1178" s="288"/>
      <c r="N1178" s="288"/>
      <c r="O1178" s="289"/>
      <c r="P1178" s="286"/>
      <c r="Q1178" s="290"/>
      <c r="R1178" s="290"/>
      <c r="S1178" s="290"/>
      <c r="T1178" s="290"/>
      <c r="U1178" s="290"/>
      <c r="V1178" s="285"/>
      <c r="W1178" s="292"/>
      <c r="X1178" s="293"/>
      <c r="Y1178" s="278"/>
      <c r="Z1178" s="278"/>
      <c r="AA1178" s="282"/>
      <c r="AB1178" s="282"/>
      <c r="AC1178" s="282"/>
      <c r="AD1178" s="282"/>
      <c r="AE1178" s="282"/>
      <c r="AF1178" s="282"/>
      <c r="AG1178" s="282"/>
      <c r="AH1178" s="278"/>
      <c r="AI1178" s="278"/>
      <c r="AJ1178" s="278"/>
      <c r="AK1178" s="278"/>
      <c r="AL1178" s="278"/>
      <c r="AM1178" s="282"/>
      <c r="AN1178" s="282"/>
      <c r="AO1178" s="282"/>
      <c r="AP1178" s="278"/>
      <c r="AQ1178" s="278"/>
      <c r="AR1178" s="278"/>
      <c r="AS1178" s="246"/>
    </row>
    <row r="1179" spans="1:45" s="223" customFormat="1" x14ac:dyDescent="0.15">
      <c r="A1179" s="283"/>
      <c r="B1179" s="283"/>
      <c r="C1179" s="283"/>
      <c r="D1179" s="284" t="s">
        <v>23</v>
      </c>
      <c r="E1179" s="285" t="s">
        <v>25</v>
      </c>
      <c r="F1179" s="467"/>
      <c r="G1179" s="431"/>
      <c r="H1179" s="455"/>
      <c r="I1179" s="316"/>
      <c r="J1179" s="315"/>
      <c r="K1179" s="316"/>
      <c r="L1179" s="316"/>
      <c r="M1179" s="316"/>
      <c r="N1179" s="316"/>
      <c r="O1179" s="317"/>
      <c r="P1179" s="316"/>
      <c r="Q1179" s="290"/>
      <c r="R1179" s="290"/>
      <c r="S1179" s="290"/>
      <c r="T1179" s="290"/>
      <c r="U1179" s="290"/>
      <c r="V1179" s="291"/>
      <c r="W1179" s="292"/>
      <c r="X1179" s="293"/>
      <c r="Y1179" s="278"/>
      <c r="Z1179" s="278"/>
      <c r="AA1179" s="282"/>
      <c r="AB1179" s="282"/>
      <c r="AC1179" s="282"/>
      <c r="AD1179" s="282"/>
      <c r="AE1179" s="282"/>
      <c r="AF1179" s="282"/>
      <c r="AG1179" s="282"/>
      <c r="AH1179" s="278"/>
      <c r="AI1179" s="278"/>
      <c r="AJ1179" s="278"/>
      <c r="AK1179" s="278"/>
      <c r="AL1179" s="278"/>
      <c r="AM1179" s="282"/>
      <c r="AN1179" s="282"/>
      <c r="AO1179" s="282"/>
      <c r="AP1179" s="278"/>
      <c r="AQ1179" s="278"/>
      <c r="AR1179" s="278"/>
      <c r="AS1179" s="246"/>
    </row>
    <row r="1180" spans="1:45" s="223" customFormat="1" x14ac:dyDescent="0.15">
      <c r="A1180" s="302"/>
      <c r="B1180" s="303"/>
      <c r="C1180" s="303"/>
      <c r="D1180" s="284" t="s">
        <v>23</v>
      </c>
      <c r="E1180" s="285" t="s">
        <v>16</v>
      </c>
      <c r="F1180" s="467"/>
      <c r="G1180" s="431"/>
      <c r="H1180" s="455"/>
      <c r="I1180" s="316"/>
      <c r="J1180" s="315"/>
      <c r="K1180" s="316"/>
      <c r="L1180" s="316"/>
      <c r="M1180" s="316"/>
      <c r="N1180" s="316"/>
      <c r="O1180" s="289"/>
      <c r="P1180" s="316"/>
      <c r="Q1180" s="290"/>
      <c r="R1180" s="290"/>
      <c r="S1180" s="290"/>
      <c r="T1180" s="290"/>
      <c r="U1180" s="290"/>
      <c r="V1180" s="291"/>
      <c r="W1180" s="292"/>
      <c r="X1180" s="293"/>
      <c r="Y1180" s="278"/>
      <c r="Z1180" s="278"/>
      <c r="AA1180" s="282"/>
      <c r="AB1180" s="282"/>
      <c r="AC1180" s="282"/>
      <c r="AD1180" s="282"/>
      <c r="AE1180" s="282"/>
      <c r="AF1180" s="282"/>
      <c r="AG1180" s="282"/>
      <c r="AH1180" s="278"/>
      <c r="AI1180" s="278"/>
      <c r="AJ1180" s="278"/>
      <c r="AK1180" s="278"/>
      <c r="AL1180" s="278"/>
      <c r="AM1180" s="282"/>
      <c r="AN1180" s="282"/>
      <c r="AO1180" s="282"/>
      <c r="AP1180" s="278"/>
      <c r="AQ1180" s="278"/>
      <c r="AR1180" s="278"/>
      <c r="AS1180" s="246"/>
    </row>
    <row r="1181" spans="1:45" s="223" customFormat="1" x14ac:dyDescent="0.15">
      <c r="A1181" s="302"/>
      <c r="B1181" s="303"/>
      <c r="C1181" s="303"/>
      <c r="D1181" s="284" t="s">
        <v>23</v>
      </c>
      <c r="E1181" s="286" t="s">
        <v>553</v>
      </c>
      <c r="F1181" s="467"/>
      <c r="G1181" s="431"/>
      <c r="H1181" s="455"/>
      <c r="I1181" s="316"/>
      <c r="J1181" s="315"/>
      <c r="K1181" s="316"/>
      <c r="L1181" s="316"/>
      <c r="M1181" s="316"/>
      <c r="N1181" s="316"/>
      <c r="O1181" s="289"/>
      <c r="P1181" s="316"/>
      <c r="Q1181" s="290"/>
      <c r="R1181" s="290"/>
      <c r="S1181" s="290"/>
      <c r="T1181" s="290"/>
      <c r="U1181" s="290"/>
      <c r="V1181" s="291"/>
      <c r="W1181" s="292"/>
      <c r="X1181" s="293"/>
      <c r="Y1181" s="278"/>
      <c r="Z1181" s="278"/>
      <c r="AA1181" s="282"/>
      <c r="AB1181" s="282"/>
      <c r="AC1181" s="282"/>
      <c r="AD1181" s="282"/>
      <c r="AE1181" s="282"/>
      <c r="AF1181" s="282"/>
      <c r="AG1181" s="282"/>
      <c r="AH1181" s="278"/>
      <c r="AI1181" s="278"/>
      <c r="AJ1181" s="278"/>
      <c r="AK1181" s="278"/>
      <c r="AL1181" s="278"/>
      <c r="AM1181" s="282"/>
      <c r="AN1181" s="282"/>
      <c r="AO1181" s="282"/>
      <c r="AP1181" s="278"/>
      <c r="AQ1181" s="278"/>
      <c r="AR1181" s="278"/>
      <c r="AS1181" s="246"/>
    </row>
    <row r="1182" spans="1:45" s="223" customFormat="1" x14ac:dyDescent="0.15">
      <c r="A1182" s="302"/>
      <c r="B1182" s="303"/>
      <c r="C1182" s="303"/>
      <c r="D1182" s="284" t="s">
        <v>23</v>
      </c>
      <c r="E1182" s="286" t="s">
        <v>553</v>
      </c>
      <c r="F1182" s="467"/>
      <c r="G1182" s="431"/>
      <c r="H1182" s="455"/>
      <c r="I1182" s="316"/>
      <c r="J1182" s="315"/>
      <c r="K1182" s="316"/>
      <c r="L1182" s="316"/>
      <c r="M1182" s="316"/>
      <c r="N1182" s="316"/>
      <c r="O1182" s="289"/>
      <c r="P1182" s="316"/>
      <c r="Q1182" s="290"/>
      <c r="R1182" s="290"/>
      <c r="S1182" s="290"/>
      <c r="T1182" s="290"/>
      <c r="U1182" s="290"/>
      <c r="V1182" s="291"/>
      <c r="W1182" s="292"/>
      <c r="X1182" s="293"/>
      <c r="Y1182" s="278"/>
      <c r="Z1182" s="278"/>
      <c r="AA1182" s="282"/>
      <c r="AB1182" s="282"/>
      <c r="AC1182" s="282"/>
      <c r="AD1182" s="282"/>
      <c r="AE1182" s="282"/>
      <c r="AF1182" s="282"/>
      <c r="AG1182" s="282"/>
      <c r="AH1182" s="278"/>
      <c r="AI1182" s="278"/>
      <c r="AJ1182" s="278"/>
      <c r="AK1182" s="278"/>
      <c r="AL1182" s="278"/>
      <c r="AM1182" s="282"/>
      <c r="AN1182" s="282"/>
      <c r="AO1182" s="282"/>
      <c r="AP1182" s="278"/>
      <c r="AQ1182" s="278"/>
      <c r="AR1182" s="278"/>
      <c r="AS1182" s="246"/>
    </row>
    <row r="1183" spans="1:45" s="223" customFormat="1" ht="14" thickBot="1" x14ac:dyDescent="0.2">
      <c r="A1183" s="318"/>
      <c r="B1183" s="319"/>
      <c r="C1183" s="319"/>
      <c r="D1183" s="320" t="s">
        <v>23</v>
      </c>
      <c r="E1183" s="321" t="s">
        <v>553</v>
      </c>
      <c r="F1183" s="468"/>
      <c r="G1183" s="432"/>
      <c r="H1183" s="456"/>
      <c r="I1183" s="323"/>
      <c r="J1183" s="323"/>
      <c r="K1183" s="323"/>
      <c r="L1183" s="323"/>
      <c r="M1183" s="323"/>
      <c r="N1183" s="323"/>
      <c r="O1183" s="322"/>
      <c r="P1183" s="323"/>
      <c r="Q1183" s="324"/>
      <c r="R1183" s="324"/>
      <c r="S1183" s="324"/>
      <c r="T1183" s="324"/>
      <c r="U1183" s="324"/>
      <c r="V1183" s="325"/>
      <c r="W1183" s="326"/>
      <c r="X1183" s="327"/>
      <c r="Y1183" s="278"/>
      <c r="Z1183" s="278"/>
      <c r="AA1183" s="282"/>
      <c r="AB1183" s="282"/>
      <c r="AC1183" s="282"/>
      <c r="AD1183" s="282"/>
      <c r="AE1183" s="282"/>
      <c r="AF1183" s="282"/>
      <c r="AG1183" s="282"/>
      <c r="AH1183" s="278"/>
      <c r="AI1183" s="278"/>
      <c r="AJ1183" s="278"/>
      <c r="AK1183" s="278"/>
      <c r="AL1183" s="278"/>
      <c r="AM1183" s="282"/>
      <c r="AN1183" s="282"/>
      <c r="AO1183" s="282"/>
      <c r="AP1183" s="278"/>
      <c r="AQ1183" s="278"/>
      <c r="AR1183" s="278"/>
      <c r="AS1183" s="246"/>
    </row>
    <row r="1184" spans="1:45" s="343" customFormat="1" ht="92" thickBot="1" x14ac:dyDescent="0.2">
      <c r="A1184" s="283" t="s">
        <v>345</v>
      </c>
      <c r="B1184" s="283" t="s">
        <v>349</v>
      </c>
      <c r="C1184" s="283" t="s">
        <v>355</v>
      </c>
      <c r="D1184" s="284" t="s">
        <v>24</v>
      </c>
      <c r="E1184" s="285" t="s">
        <v>25</v>
      </c>
      <c r="F1184" s="467" t="s">
        <v>739</v>
      </c>
      <c r="G1184" s="429" t="s">
        <v>1067</v>
      </c>
      <c r="H1184" s="452" t="s">
        <v>1068</v>
      </c>
      <c r="I1184" s="286"/>
      <c r="J1184" s="287"/>
      <c r="K1184" s="286"/>
      <c r="L1184" s="288"/>
      <c r="M1184" s="288"/>
      <c r="N1184" s="288"/>
      <c r="O1184" s="289"/>
      <c r="P1184" s="286"/>
      <c r="Q1184" s="290"/>
      <c r="R1184" s="290"/>
      <c r="S1184" s="290"/>
      <c r="T1184" s="290"/>
      <c r="U1184" s="290"/>
      <c r="V1184" s="291"/>
      <c r="W1184" s="292"/>
      <c r="X1184" s="293"/>
      <c r="Y1184" s="278"/>
      <c r="Z1184" s="278"/>
      <c r="AA1184" s="282"/>
      <c r="AB1184" s="282"/>
      <c r="AC1184" s="282"/>
      <c r="AD1184" s="282"/>
      <c r="AE1184" s="282"/>
      <c r="AF1184" s="282"/>
      <c r="AG1184" s="282"/>
      <c r="AH1184" s="278"/>
      <c r="AI1184" s="278"/>
      <c r="AJ1184" s="278"/>
      <c r="AK1184" s="278"/>
      <c r="AL1184" s="278"/>
      <c r="AM1184" s="282"/>
      <c r="AN1184" s="282"/>
      <c r="AO1184" s="282"/>
      <c r="AP1184" s="278"/>
      <c r="AQ1184" s="278"/>
      <c r="AR1184" s="278"/>
      <c r="AS1184" s="342"/>
    </row>
    <row r="1185" spans="1:45" s="345" customFormat="1" ht="65" x14ac:dyDescent="0.15">
      <c r="A1185" s="302"/>
      <c r="B1185" s="303"/>
      <c r="C1185" s="303"/>
      <c r="D1185" s="284" t="s">
        <v>24</v>
      </c>
      <c r="E1185" s="285" t="s">
        <v>16</v>
      </c>
      <c r="F1185" s="467" t="s">
        <v>739</v>
      </c>
      <c r="G1185" s="429" t="s">
        <v>890</v>
      </c>
      <c r="H1185" s="452" t="s">
        <v>1065</v>
      </c>
      <c r="I1185" s="286"/>
      <c r="J1185" s="304"/>
      <c r="K1185" s="286"/>
      <c r="L1185" s="288"/>
      <c r="M1185" s="288"/>
      <c r="N1185" s="288"/>
      <c r="O1185" s="289"/>
      <c r="P1185" s="286"/>
      <c r="Q1185" s="290"/>
      <c r="R1185" s="290"/>
      <c r="S1185" s="290"/>
      <c r="T1185" s="290"/>
      <c r="U1185" s="290"/>
      <c r="V1185" s="291"/>
      <c r="W1185" s="292"/>
      <c r="X1185" s="293"/>
      <c r="Y1185" s="278"/>
      <c r="Z1185" s="278"/>
      <c r="AA1185" s="282"/>
      <c r="AB1185" s="282"/>
      <c r="AC1185" s="282"/>
      <c r="AD1185" s="282"/>
      <c r="AE1185" s="282"/>
      <c r="AF1185" s="282"/>
      <c r="AG1185" s="282"/>
      <c r="AH1185" s="278"/>
      <c r="AI1185" s="278"/>
      <c r="AJ1185" s="278"/>
      <c r="AK1185" s="278"/>
      <c r="AL1185" s="278"/>
      <c r="AM1185" s="282"/>
      <c r="AN1185" s="282"/>
      <c r="AO1185" s="282"/>
      <c r="AP1185" s="278"/>
      <c r="AQ1185" s="278"/>
      <c r="AR1185" s="278"/>
      <c r="AS1185" s="344"/>
    </row>
    <row r="1186" spans="1:45" s="278" customFormat="1" x14ac:dyDescent="0.15">
      <c r="A1186" s="302"/>
      <c r="B1186" s="303"/>
      <c r="C1186" s="303"/>
      <c r="D1186" s="284" t="s">
        <v>24</v>
      </c>
      <c r="E1186" s="286" t="s">
        <v>553</v>
      </c>
      <c r="F1186" s="464"/>
      <c r="G1186" s="443"/>
      <c r="H1186" s="464"/>
      <c r="I1186" s="286"/>
      <c r="J1186" s="304"/>
      <c r="K1186" s="286"/>
      <c r="L1186" s="288"/>
      <c r="M1186" s="288"/>
      <c r="N1186" s="288"/>
      <c r="O1186" s="289"/>
      <c r="P1186" s="286"/>
      <c r="Q1186" s="290"/>
      <c r="R1186" s="290"/>
      <c r="S1186" s="290"/>
      <c r="T1186" s="290"/>
      <c r="U1186" s="290"/>
      <c r="V1186" s="285"/>
      <c r="W1186" s="292"/>
      <c r="X1186" s="293"/>
      <c r="AA1186" s="282"/>
      <c r="AB1186" s="282"/>
      <c r="AC1186" s="282"/>
      <c r="AD1186" s="282"/>
      <c r="AE1186" s="282"/>
      <c r="AF1186" s="282"/>
      <c r="AG1186" s="282"/>
      <c r="AM1186" s="282"/>
      <c r="AN1186" s="282"/>
      <c r="AO1186" s="282"/>
    </row>
    <row r="1187" spans="1:45" s="341" customFormat="1" x14ac:dyDescent="0.15">
      <c r="A1187" s="302"/>
      <c r="B1187" s="303"/>
      <c r="C1187" s="303"/>
      <c r="D1187" s="284" t="s">
        <v>24</v>
      </c>
      <c r="E1187" s="286" t="s">
        <v>553</v>
      </c>
      <c r="F1187" s="467"/>
      <c r="G1187" s="431"/>
      <c r="H1187" s="455"/>
      <c r="I1187" s="286"/>
      <c r="J1187" s="315"/>
      <c r="K1187" s="286"/>
      <c r="L1187" s="288"/>
      <c r="M1187" s="288"/>
      <c r="N1187" s="288"/>
      <c r="O1187" s="289"/>
      <c r="P1187" s="286"/>
      <c r="Q1187" s="290"/>
      <c r="R1187" s="290"/>
      <c r="S1187" s="290"/>
      <c r="T1187" s="290"/>
      <c r="U1187" s="290"/>
      <c r="V1187" s="285"/>
      <c r="W1187" s="292"/>
      <c r="X1187" s="293"/>
      <c r="Y1187" s="278"/>
      <c r="Z1187" s="278"/>
      <c r="AA1187" s="282"/>
      <c r="AB1187" s="282"/>
      <c r="AC1187" s="282"/>
      <c r="AD1187" s="282"/>
      <c r="AE1187" s="282"/>
      <c r="AF1187" s="282"/>
      <c r="AG1187" s="282"/>
      <c r="AH1187" s="278"/>
      <c r="AI1187" s="278"/>
      <c r="AJ1187" s="278"/>
      <c r="AK1187" s="278"/>
      <c r="AL1187" s="278"/>
      <c r="AM1187" s="282"/>
      <c r="AN1187" s="282"/>
      <c r="AO1187" s="282"/>
      <c r="AP1187" s="278"/>
      <c r="AQ1187" s="278"/>
      <c r="AR1187" s="278"/>
      <c r="AS1187" s="340"/>
    </row>
    <row r="1188" spans="1:45" s="223" customFormat="1" x14ac:dyDescent="0.15">
      <c r="A1188" s="302"/>
      <c r="B1188" s="303"/>
      <c r="C1188" s="303"/>
      <c r="D1188" s="284" t="s">
        <v>24</v>
      </c>
      <c r="E1188" s="286" t="s">
        <v>553</v>
      </c>
      <c r="F1188" s="467"/>
      <c r="G1188" s="431"/>
      <c r="H1188" s="455"/>
      <c r="I1188" s="286"/>
      <c r="J1188" s="315"/>
      <c r="K1188" s="286"/>
      <c r="L1188" s="288"/>
      <c r="M1188" s="288"/>
      <c r="N1188" s="288"/>
      <c r="O1188" s="289"/>
      <c r="P1188" s="286"/>
      <c r="Q1188" s="290"/>
      <c r="R1188" s="290"/>
      <c r="S1188" s="290"/>
      <c r="T1188" s="290"/>
      <c r="U1188" s="290"/>
      <c r="V1188" s="285"/>
      <c r="W1188" s="292"/>
      <c r="X1188" s="293"/>
      <c r="Y1188" s="278"/>
      <c r="Z1188" s="278"/>
      <c r="AA1188" s="282"/>
      <c r="AB1188" s="282"/>
      <c r="AC1188" s="282"/>
      <c r="AD1188" s="282"/>
      <c r="AE1188" s="282"/>
      <c r="AF1188" s="282"/>
      <c r="AG1188" s="282"/>
      <c r="AH1188" s="278"/>
      <c r="AI1188" s="278"/>
      <c r="AJ1188" s="278"/>
      <c r="AK1188" s="278"/>
      <c r="AL1188" s="278"/>
      <c r="AM1188" s="282"/>
      <c r="AN1188" s="282"/>
      <c r="AO1188" s="282"/>
      <c r="AP1188" s="278"/>
      <c r="AQ1188" s="278"/>
      <c r="AR1188" s="278"/>
      <c r="AS1188" s="246"/>
    </row>
    <row r="1189" spans="1:45" s="223" customFormat="1" x14ac:dyDescent="0.15">
      <c r="A1189" s="283"/>
      <c r="B1189" s="283"/>
      <c r="C1189" s="283"/>
      <c r="D1189" s="284" t="s">
        <v>23</v>
      </c>
      <c r="E1189" s="285" t="s">
        <v>25</v>
      </c>
      <c r="F1189" s="467"/>
      <c r="G1189" s="431"/>
      <c r="H1189" s="455"/>
      <c r="I1189" s="316"/>
      <c r="J1189" s="315"/>
      <c r="K1189" s="316"/>
      <c r="L1189" s="316"/>
      <c r="M1189" s="316"/>
      <c r="N1189" s="316"/>
      <c r="O1189" s="317"/>
      <c r="P1189" s="316"/>
      <c r="Q1189" s="290"/>
      <c r="R1189" s="290"/>
      <c r="S1189" s="290"/>
      <c r="T1189" s="290"/>
      <c r="U1189" s="290"/>
      <c r="V1189" s="291"/>
      <c r="W1189" s="292"/>
      <c r="X1189" s="293"/>
      <c r="Y1189" s="278"/>
      <c r="Z1189" s="278"/>
      <c r="AA1189" s="282"/>
      <c r="AB1189" s="282"/>
      <c r="AC1189" s="282"/>
      <c r="AD1189" s="282"/>
      <c r="AE1189" s="282"/>
      <c r="AF1189" s="282"/>
      <c r="AG1189" s="282"/>
      <c r="AH1189" s="278"/>
      <c r="AI1189" s="278"/>
      <c r="AJ1189" s="278"/>
      <c r="AK1189" s="278"/>
      <c r="AL1189" s="278"/>
      <c r="AM1189" s="282"/>
      <c r="AN1189" s="282"/>
      <c r="AO1189" s="282"/>
      <c r="AP1189" s="278"/>
      <c r="AQ1189" s="278"/>
      <c r="AR1189" s="278"/>
      <c r="AS1189" s="246"/>
    </row>
    <row r="1190" spans="1:45" s="223" customFormat="1" x14ac:dyDescent="0.15">
      <c r="A1190" s="302"/>
      <c r="B1190" s="303"/>
      <c r="C1190" s="303"/>
      <c r="D1190" s="284" t="s">
        <v>23</v>
      </c>
      <c r="E1190" s="285" t="s">
        <v>16</v>
      </c>
      <c r="F1190" s="467"/>
      <c r="G1190" s="431"/>
      <c r="H1190" s="455"/>
      <c r="I1190" s="316"/>
      <c r="J1190" s="315"/>
      <c r="K1190" s="316"/>
      <c r="L1190" s="316"/>
      <c r="M1190" s="316"/>
      <c r="N1190" s="316"/>
      <c r="O1190" s="289"/>
      <c r="P1190" s="316"/>
      <c r="Q1190" s="290"/>
      <c r="R1190" s="290"/>
      <c r="S1190" s="290"/>
      <c r="T1190" s="290"/>
      <c r="U1190" s="290"/>
      <c r="V1190" s="291"/>
      <c r="W1190" s="292"/>
      <c r="X1190" s="293"/>
      <c r="Y1190" s="278"/>
      <c r="Z1190" s="278"/>
      <c r="AA1190" s="282"/>
      <c r="AB1190" s="282"/>
      <c r="AC1190" s="282"/>
      <c r="AD1190" s="282"/>
      <c r="AE1190" s="282"/>
      <c r="AF1190" s="282"/>
      <c r="AG1190" s="282"/>
      <c r="AH1190" s="278"/>
      <c r="AI1190" s="278"/>
      <c r="AJ1190" s="278"/>
      <c r="AK1190" s="278"/>
      <c r="AL1190" s="278"/>
      <c r="AM1190" s="282"/>
      <c r="AN1190" s="282"/>
      <c r="AO1190" s="282"/>
      <c r="AP1190" s="278"/>
      <c r="AQ1190" s="278"/>
      <c r="AR1190" s="278"/>
      <c r="AS1190" s="246"/>
    </row>
    <row r="1191" spans="1:45" s="223" customFormat="1" x14ac:dyDescent="0.15">
      <c r="A1191" s="302"/>
      <c r="B1191" s="303"/>
      <c r="C1191" s="303"/>
      <c r="D1191" s="284" t="s">
        <v>23</v>
      </c>
      <c r="E1191" s="286" t="s">
        <v>553</v>
      </c>
      <c r="F1191" s="467"/>
      <c r="G1191" s="431"/>
      <c r="H1191" s="455"/>
      <c r="I1191" s="316"/>
      <c r="J1191" s="315"/>
      <c r="K1191" s="316"/>
      <c r="L1191" s="316"/>
      <c r="M1191" s="316"/>
      <c r="N1191" s="316"/>
      <c r="O1191" s="289"/>
      <c r="P1191" s="316"/>
      <c r="Q1191" s="290"/>
      <c r="R1191" s="290"/>
      <c r="S1191" s="290"/>
      <c r="T1191" s="290"/>
      <c r="U1191" s="290"/>
      <c r="V1191" s="291"/>
      <c r="W1191" s="292"/>
      <c r="X1191" s="293"/>
      <c r="Y1191" s="278"/>
      <c r="Z1191" s="278"/>
      <c r="AA1191" s="282"/>
      <c r="AB1191" s="282"/>
      <c r="AC1191" s="282"/>
      <c r="AD1191" s="282"/>
      <c r="AE1191" s="282"/>
      <c r="AF1191" s="282"/>
      <c r="AG1191" s="282"/>
      <c r="AH1191" s="278"/>
      <c r="AI1191" s="278"/>
      <c r="AJ1191" s="278"/>
      <c r="AK1191" s="278"/>
      <c r="AL1191" s="278"/>
      <c r="AM1191" s="282"/>
      <c r="AN1191" s="282"/>
      <c r="AO1191" s="282"/>
      <c r="AP1191" s="278"/>
      <c r="AQ1191" s="278"/>
      <c r="AR1191" s="278"/>
      <c r="AS1191" s="246"/>
    </row>
    <row r="1192" spans="1:45" s="223" customFormat="1" x14ac:dyDescent="0.15">
      <c r="A1192" s="302"/>
      <c r="B1192" s="303"/>
      <c r="C1192" s="303"/>
      <c r="D1192" s="284" t="s">
        <v>23</v>
      </c>
      <c r="E1192" s="286" t="s">
        <v>553</v>
      </c>
      <c r="F1192" s="467"/>
      <c r="G1192" s="431"/>
      <c r="H1192" s="455"/>
      <c r="I1192" s="316"/>
      <c r="J1192" s="315"/>
      <c r="K1192" s="316"/>
      <c r="L1192" s="316"/>
      <c r="M1192" s="316"/>
      <c r="N1192" s="316"/>
      <c r="O1192" s="289"/>
      <c r="P1192" s="316"/>
      <c r="Q1192" s="290"/>
      <c r="R1192" s="290"/>
      <c r="S1192" s="290"/>
      <c r="T1192" s="290"/>
      <c r="U1192" s="290"/>
      <c r="V1192" s="291"/>
      <c r="W1192" s="292"/>
      <c r="X1192" s="293"/>
      <c r="Y1192" s="278"/>
      <c r="Z1192" s="278"/>
      <c r="AA1192" s="282"/>
      <c r="AB1192" s="282"/>
      <c r="AC1192" s="282"/>
      <c r="AD1192" s="282"/>
      <c r="AE1192" s="282"/>
      <c r="AF1192" s="282"/>
      <c r="AG1192" s="282"/>
      <c r="AH1192" s="278"/>
      <c r="AI1192" s="278"/>
      <c r="AJ1192" s="278"/>
      <c r="AK1192" s="278"/>
      <c r="AL1192" s="278"/>
      <c r="AM1192" s="282"/>
      <c r="AN1192" s="282"/>
      <c r="AO1192" s="282"/>
      <c r="AP1192" s="278"/>
      <c r="AQ1192" s="278"/>
      <c r="AR1192" s="278"/>
      <c r="AS1192" s="246"/>
    </row>
    <row r="1193" spans="1:45" s="223" customFormat="1" ht="14" thickBot="1" x14ac:dyDescent="0.2">
      <c r="A1193" s="318"/>
      <c r="B1193" s="319"/>
      <c r="C1193" s="319"/>
      <c r="D1193" s="320" t="s">
        <v>23</v>
      </c>
      <c r="E1193" s="321" t="s">
        <v>553</v>
      </c>
      <c r="F1193" s="468"/>
      <c r="G1193" s="432"/>
      <c r="H1193" s="456"/>
      <c r="I1193" s="323"/>
      <c r="J1193" s="323"/>
      <c r="K1193" s="323"/>
      <c r="L1193" s="323"/>
      <c r="M1193" s="323"/>
      <c r="N1193" s="323"/>
      <c r="O1193" s="322"/>
      <c r="P1193" s="323"/>
      <c r="Q1193" s="324"/>
      <c r="R1193" s="324"/>
      <c r="S1193" s="324"/>
      <c r="T1193" s="324"/>
      <c r="U1193" s="324"/>
      <c r="V1193" s="325"/>
      <c r="W1193" s="326"/>
      <c r="X1193" s="327"/>
      <c r="Y1193" s="278"/>
      <c r="Z1193" s="278"/>
      <c r="AA1193" s="282"/>
      <c r="AB1193" s="282"/>
      <c r="AC1193" s="282"/>
      <c r="AD1193" s="282"/>
      <c r="AE1193" s="282"/>
      <c r="AF1193" s="282"/>
      <c r="AG1193" s="282"/>
      <c r="AH1193" s="278"/>
      <c r="AI1193" s="278"/>
      <c r="AJ1193" s="278"/>
      <c r="AK1193" s="278"/>
      <c r="AL1193" s="278"/>
      <c r="AM1193" s="282"/>
      <c r="AN1193" s="282"/>
      <c r="AO1193" s="282"/>
      <c r="AP1193" s="278"/>
      <c r="AQ1193" s="278"/>
      <c r="AR1193" s="278"/>
      <c r="AS1193" s="246"/>
    </row>
    <row r="1194" spans="1:45" s="343" customFormat="1" ht="92" thickBot="1" x14ac:dyDescent="0.2">
      <c r="A1194" s="283" t="s">
        <v>345</v>
      </c>
      <c r="B1194" s="339" t="s">
        <v>356</v>
      </c>
      <c r="C1194" s="283" t="s">
        <v>357</v>
      </c>
      <c r="D1194" s="284" t="s">
        <v>24</v>
      </c>
      <c r="E1194" s="285" t="s">
        <v>25</v>
      </c>
      <c r="F1194" s="467" t="s">
        <v>739</v>
      </c>
      <c r="G1194" s="429" t="s">
        <v>937</v>
      </c>
      <c r="H1194" s="452" t="s">
        <v>1013</v>
      </c>
      <c r="I1194" s="286"/>
      <c r="J1194" s="287"/>
      <c r="K1194" s="286"/>
      <c r="L1194" s="288"/>
      <c r="M1194" s="288"/>
      <c r="N1194" s="288"/>
      <c r="O1194" s="289"/>
      <c r="P1194" s="286"/>
      <c r="Q1194" s="290"/>
      <c r="R1194" s="290"/>
      <c r="S1194" s="290"/>
      <c r="T1194" s="290"/>
      <c r="U1194" s="290"/>
      <c r="V1194" s="291"/>
      <c r="W1194" s="292"/>
      <c r="X1194" s="293"/>
      <c r="Y1194" s="278"/>
      <c r="Z1194" s="278"/>
      <c r="AA1194" s="282"/>
      <c r="AB1194" s="282"/>
      <c r="AC1194" s="282"/>
      <c r="AD1194" s="282"/>
      <c r="AE1194" s="282"/>
      <c r="AF1194" s="282"/>
      <c r="AG1194" s="282"/>
      <c r="AH1194" s="278"/>
      <c r="AI1194" s="278"/>
      <c r="AJ1194" s="278"/>
      <c r="AK1194" s="278"/>
      <c r="AL1194" s="278"/>
      <c r="AM1194" s="282"/>
      <c r="AN1194" s="282"/>
      <c r="AO1194" s="282"/>
      <c r="AP1194" s="278"/>
      <c r="AQ1194" s="278"/>
      <c r="AR1194" s="278"/>
      <c r="AS1194" s="342"/>
    </row>
    <row r="1195" spans="1:45" s="345" customFormat="1" ht="78" x14ac:dyDescent="0.15">
      <c r="A1195" s="302"/>
      <c r="B1195" s="303"/>
      <c r="C1195" s="303"/>
      <c r="D1195" s="284" t="s">
        <v>24</v>
      </c>
      <c r="E1195" s="285" t="s">
        <v>16</v>
      </c>
      <c r="F1195" s="467" t="s">
        <v>739</v>
      </c>
      <c r="G1195" s="429" t="s">
        <v>1362</v>
      </c>
      <c r="H1195" s="452" t="s">
        <v>1361</v>
      </c>
      <c r="I1195" s="286"/>
      <c r="J1195" s="304"/>
      <c r="K1195" s="286"/>
      <c r="L1195" s="288"/>
      <c r="M1195" s="288"/>
      <c r="N1195" s="288"/>
      <c r="O1195" s="289"/>
      <c r="P1195" s="286"/>
      <c r="Q1195" s="290"/>
      <c r="R1195" s="290"/>
      <c r="S1195" s="290"/>
      <c r="T1195" s="290"/>
      <c r="U1195" s="290"/>
      <c r="V1195" s="291"/>
      <c r="W1195" s="292"/>
      <c r="X1195" s="293"/>
      <c r="Y1195" s="278"/>
      <c r="Z1195" s="278"/>
      <c r="AA1195" s="282"/>
      <c r="AB1195" s="282"/>
      <c r="AC1195" s="282"/>
      <c r="AD1195" s="282"/>
      <c r="AE1195" s="282"/>
      <c r="AF1195" s="282"/>
      <c r="AG1195" s="282"/>
      <c r="AH1195" s="278"/>
      <c r="AI1195" s="278"/>
      <c r="AJ1195" s="278"/>
      <c r="AK1195" s="278"/>
      <c r="AL1195" s="278"/>
      <c r="AM1195" s="282"/>
      <c r="AN1195" s="282"/>
      <c r="AO1195" s="282"/>
      <c r="AP1195" s="278"/>
      <c r="AQ1195" s="278"/>
      <c r="AR1195" s="278"/>
      <c r="AS1195" s="344"/>
    </row>
    <row r="1196" spans="1:45" s="278" customFormat="1" x14ac:dyDescent="0.15">
      <c r="A1196" s="302"/>
      <c r="B1196" s="303"/>
      <c r="C1196" s="303"/>
      <c r="D1196" s="284" t="s">
        <v>24</v>
      </c>
      <c r="E1196" s="286" t="s">
        <v>553</v>
      </c>
      <c r="F1196" s="467"/>
      <c r="G1196" s="431"/>
      <c r="H1196" s="455"/>
      <c r="I1196" s="286"/>
      <c r="J1196" s="304"/>
      <c r="K1196" s="286"/>
      <c r="L1196" s="288"/>
      <c r="M1196" s="288"/>
      <c r="N1196" s="288"/>
      <c r="O1196" s="289"/>
      <c r="P1196" s="286"/>
      <c r="Q1196" s="290"/>
      <c r="R1196" s="290"/>
      <c r="S1196" s="290"/>
      <c r="T1196" s="290"/>
      <c r="U1196" s="290"/>
      <c r="V1196" s="285"/>
      <c r="W1196" s="292"/>
      <c r="X1196" s="293"/>
      <c r="AA1196" s="282"/>
      <c r="AB1196" s="282"/>
      <c r="AC1196" s="282"/>
      <c r="AD1196" s="282"/>
      <c r="AE1196" s="282"/>
      <c r="AF1196" s="282"/>
      <c r="AG1196" s="282"/>
      <c r="AM1196" s="282"/>
      <c r="AN1196" s="282"/>
      <c r="AO1196" s="282"/>
    </row>
    <row r="1197" spans="1:45" s="341" customFormat="1" x14ac:dyDescent="0.15">
      <c r="A1197" s="302"/>
      <c r="B1197" s="303"/>
      <c r="C1197" s="303"/>
      <c r="D1197" s="284" t="s">
        <v>24</v>
      </c>
      <c r="E1197" s="286" t="s">
        <v>553</v>
      </c>
      <c r="F1197" s="467"/>
      <c r="G1197" s="431"/>
      <c r="H1197" s="455"/>
      <c r="I1197" s="286"/>
      <c r="J1197" s="315"/>
      <c r="K1197" s="286"/>
      <c r="L1197" s="288"/>
      <c r="M1197" s="288"/>
      <c r="N1197" s="288"/>
      <c r="O1197" s="289"/>
      <c r="P1197" s="286"/>
      <c r="Q1197" s="290"/>
      <c r="R1197" s="290"/>
      <c r="S1197" s="290"/>
      <c r="T1197" s="290"/>
      <c r="U1197" s="290"/>
      <c r="V1197" s="285"/>
      <c r="W1197" s="292"/>
      <c r="X1197" s="293"/>
      <c r="Y1197" s="278"/>
      <c r="Z1197" s="278"/>
      <c r="AA1197" s="282"/>
      <c r="AB1197" s="282"/>
      <c r="AC1197" s="282"/>
      <c r="AD1197" s="282"/>
      <c r="AE1197" s="282"/>
      <c r="AF1197" s="282"/>
      <c r="AG1197" s="282"/>
      <c r="AH1197" s="278"/>
      <c r="AI1197" s="278"/>
      <c r="AJ1197" s="278"/>
      <c r="AK1197" s="278"/>
      <c r="AL1197" s="278"/>
      <c r="AM1197" s="282"/>
      <c r="AN1197" s="282"/>
      <c r="AO1197" s="282"/>
      <c r="AP1197" s="278"/>
      <c r="AQ1197" s="278"/>
      <c r="AR1197" s="278"/>
      <c r="AS1197" s="340"/>
    </row>
    <row r="1198" spans="1:45" s="223" customFormat="1" x14ac:dyDescent="0.15">
      <c r="A1198" s="302"/>
      <c r="B1198" s="303"/>
      <c r="C1198" s="303"/>
      <c r="D1198" s="284" t="s">
        <v>24</v>
      </c>
      <c r="E1198" s="286" t="s">
        <v>553</v>
      </c>
      <c r="F1198" s="467"/>
      <c r="G1198" s="431"/>
      <c r="H1198" s="455"/>
      <c r="I1198" s="286"/>
      <c r="J1198" s="315"/>
      <c r="K1198" s="286"/>
      <c r="L1198" s="288"/>
      <c r="M1198" s="288"/>
      <c r="N1198" s="288"/>
      <c r="O1198" s="289"/>
      <c r="P1198" s="286"/>
      <c r="Q1198" s="290"/>
      <c r="R1198" s="290"/>
      <c r="S1198" s="290"/>
      <c r="T1198" s="290"/>
      <c r="U1198" s="290"/>
      <c r="V1198" s="285"/>
      <c r="W1198" s="292"/>
      <c r="X1198" s="293"/>
      <c r="Y1198" s="278"/>
      <c r="Z1198" s="278"/>
      <c r="AA1198" s="282"/>
      <c r="AB1198" s="282"/>
      <c r="AC1198" s="282"/>
      <c r="AD1198" s="282"/>
      <c r="AE1198" s="282"/>
      <c r="AF1198" s="282"/>
      <c r="AG1198" s="282"/>
      <c r="AH1198" s="278"/>
      <c r="AI1198" s="278"/>
      <c r="AJ1198" s="278"/>
      <c r="AK1198" s="278"/>
      <c r="AL1198" s="278"/>
      <c r="AM1198" s="282"/>
      <c r="AN1198" s="282"/>
      <c r="AO1198" s="282"/>
      <c r="AP1198" s="278"/>
      <c r="AQ1198" s="278"/>
      <c r="AR1198" s="278"/>
      <c r="AS1198" s="246"/>
    </row>
    <row r="1199" spans="1:45" s="223" customFormat="1" x14ac:dyDescent="0.15">
      <c r="A1199" s="283"/>
      <c r="B1199" s="283"/>
      <c r="C1199" s="283"/>
      <c r="D1199" s="284" t="s">
        <v>23</v>
      </c>
      <c r="E1199" s="285" t="s">
        <v>25</v>
      </c>
      <c r="F1199" s="467"/>
      <c r="G1199" s="431"/>
      <c r="H1199" s="455"/>
      <c r="I1199" s="316"/>
      <c r="J1199" s="315"/>
      <c r="K1199" s="316"/>
      <c r="L1199" s="316"/>
      <c r="M1199" s="316"/>
      <c r="N1199" s="316"/>
      <c r="O1199" s="317"/>
      <c r="P1199" s="316"/>
      <c r="Q1199" s="290"/>
      <c r="R1199" s="290"/>
      <c r="S1199" s="290"/>
      <c r="T1199" s="290"/>
      <c r="U1199" s="290"/>
      <c r="V1199" s="291"/>
      <c r="W1199" s="292"/>
      <c r="X1199" s="293"/>
      <c r="Y1199" s="278"/>
      <c r="Z1199" s="278"/>
      <c r="AA1199" s="282"/>
      <c r="AB1199" s="282"/>
      <c r="AC1199" s="282"/>
      <c r="AD1199" s="282"/>
      <c r="AE1199" s="282"/>
      <c r="AF1199" s="282"/>
      <c r="AG1199" s="282"/>
      <c r="AH1199" s="278"/>
      <c r="AI1199" s="278"/>
      <c r="AJ1199" s="278"/>
      <c r="AK1199" s="278"/>
      <c r="AL1199" s="278"/>
      <c r="AM1199" s="282"/>
      <c r="AN1199" s="282"/>
      <c r="AO1199" s="282"/>
      <c r="AP1199" s="278"/>
      <c r="AQ1199" s="278"/>
      <c r="AR1199" s="278"/>
      <c r="AS1199" s="246"/>
    </row>
    <row r="1200" spans="1:45" s="223" customFormat="1" x14ac:dyDescent="0.15">
      <c r="A1200" s="302"/>
      <c r="B1200" s="303"/>
      <c r="C1200" s="303"/>
      <c r="D1200" s="284" t="s">
        <v>23</v>
      </c>
      <c r="E1200" s="285" t="s">
        <v>16</v>
      </c>
      <c r="F1200" s="467"/>
      <c r="G1200" s="431"/>
      <c r="H1200" s="455"/>
      <c r="I1200" s="316"/>
      <c r="J1200" s="315"/>
      <c r="K1200" s="316"/>
      <c r="L1200" s="316"/>
      <c r="M1200" s="316"/>
      <c r="N1200" s="316"/>
      <c r="O1200" s="289"/>
      <c r="P1200" s="316"/>
      <c r="Q1200" s="290"/>
      <c r="R1200" s="290"/>
      <c r="S1200" s="290"/>
      <c r="T1200" s="290"/>
      <c r="U1200" s="290"/>
      <c r="V1200" s="291"/>
      <c r="W1200" s="292"/>
      <c r="X1200" s="293"/>
      <c r="Y1200" s="278"/>
      <c r="Z1200" s="278"/>
      <c r="AA1200" s="282"/>
      <c r="AB1200" s="282"/>
      <c r="AC1200" s="282"/>
      <c r="AD1200" s="282"/>
      <c r="AE1200" s="282"/>
      <c r="AF1200" s="282"/>
      <c r="AG1200" s="282"/>
      <c r="AH1200" s="278"/>
      <c r="AI1200" s="278"/>
      <c r="AJ1200" s="278"/>
      <c r="AK1200" s="278"/>
      <c r="AL1200" s="278"/>
      <c r="AM1200" s="282"/>
      <c r="AN1200" s="282"/>
      <c r="AO1200" s="282"/>
      <c r="AP1200" s="278"/>
      <c r="AQ1200" s="278"/>
      <c r="AR1200" s="278"/>
      <c r="AS1200" s="246"/>
    </row>
    <row r="1201" spans="1:45" s="223" customFormat="1" x14ac:dyDescent="0.15">
      <c r="A1201" s="302"/>
      <c r="B1201" s="303"/>
      <c r="C1201" s="303"/>
      <c r="D1201" s="284" t="s">
        <v>23</v>
      </c>
      <c r="E1201" s="286" t="s">
        <v>553</v>
      </c>
      <c r="F1201" s="467"/>
      <c r="G1201" s="431"/>
      <c r="H1201" s="455"/>
      <c r="I1201" s="316"/>
      <c r="J1201" s="315"/>
      <c r="K1201" s="316"/>
      <c r="L1201" s="316"/>
      <c r="M1201" s="316"/>
      <c r="N1201" s="316"/>
      <c r="O1201" s="289"/>
      <c r="P1201" s="316"/>
      <c r="Q1201" s="290"/>
      <c r="R1201" s="290"/>
      <c r="S1201" s="290"/>
      <c r="T1201" s="290"/>
      <c r="U1201" s="290"/>
      <c r="V1201" s="291"/>
      <c r="W1201" s="292"/>
      <c r="X1201" s="293"/>
      <c r="Y1201" s="278"/>
      <c r="Z1201" s="278"/>
      <c r="AA1201" s="282"/>
      <c r="AB1201" s="282"/>
      <c r="AC1201" s="282"/>
      <c r="AD1201" s="282"/>
      <c r="AE1201" s="282"/>
      <c r="AF1201" s="282"/>
      <c r="AG1201" s="282"/>
      <c r="AH1201" s="278"/>
      <c r="AI1201" s="278"/>
      <c r="AJ1201" s="278"/>
      <c r="AK1201" s="278"/>
      <c r="AL1201" s="278"/>
      <c r="AM1201" s="282"/>
      <c r="AN1201" s="282"/>
      <c r="AO1201" s="282"/>
      <c r="AP1201" s="278"/>
      <c r="AQ1201" s="278"/>
      <c r="AR1201" s="278"/>
      <c r="AS1201" s="246"/>
    </row>
    <row r="1202" spans="1:45" s="223" customFormat="1" x14ac:dyDescent="0.15">
      <c r="A1202" s="302"/>
      <c r="B1202" s="303"/>
      <c r="C1202" s="303"/>
      <c r="D1202" s="284" t="s">
        <v>23</v>
      </c>
      <c r="E1202" s="286" t="s">
        <v>553</v>
      </c>
      <c r="F1202" s="467"/>
      <c r="G1202" s="431"/>
      <c r="H1202" s="455"/>
      <c r="I1202" s="316"/>
      <c r="J1202" s="315"/>
      <c r="K1202" s="316"/>
      <c r="L1202" s="316"/>
      <c r="M1202" s="316"/>
      <c r="N1202" s="316"/>
      <c r="O1202" s="289"/>
      <c r="P1202" s="316"/>
      <c r="Q1202" s="290"/>
      <c r="R1202" s="290"/>
      <c r="S1202" s="290"/>
      <c r="T1202" s="290"/>
      <c r="U1202" s="290"/>
      <c r="V1202" s="291"/>
      <c r="W1202" s="292"/>
      <c r="X1202" s="293"/>
      <c r="Y1202" s="278"/>
      <c r="Z1202" s="278"/>
      <c r="AA1202" s="282"/>
      <c r="AB1202" s="282"/>
      <c r="AC1202" s="282"/>
      <c r="AD1202" s="282"/>
      <c r="AE1202" s="282"/>
      <c r="AF1202" s="282"/>
      <c r="AG1202" s="282"/>
      <c r="AH1202" s="278"/>
      <c r="AI1202" s="278"/>
      <c r="AJ1202" s="278"/>
      <c r="AK1202" s="278"/>
      <c r="AL1202" s="278"/>
      <c r="AM1202" s="282"/>
      <c r="AN1202" s="282"/>
      <c r="AO1202" s="282"/>
      <c r="AP1202" s="278"/>
      <c r="AQ1202" s="278"/>
      <c r="AR1202" s="278"/>
      <c r="AS1202" s="246"/>
    </row>
    <row r="1203" spans="1:45" s="223" customFormat="1" ht="14" thickBot="1" x14ac:dyDescent="0.2">
      <c r="A1203" s="318"/>
      <c r="B1203" s="319"/>
      <c r="C1203" s="319"/>
      <c r="D1203" s="320" t="s">
        <v>23</v>
      </c>
      <c r="E1203" s="321" t="s">
        <v>553</v>
      </c>
      <c r="F1203" s="468"/>
      <c r="G1203" s="432"/>
      <c r="H1203" s="456"/>
      <c r="I1203" s="323"/>
      <c r="J1203" s="323"/>
      <c r="K1203" s="323"/>
      <c r="L1203" s="323"/>
      <c r="M1203" s="323"/>
      <c r="N1203" s="323"/>
      <c r="O1203" s="322"/>
      <c r="P1203" s="323"/>
      <c r="Q1203" s="324"/>
      <c r="R1203" s="324"/>
      <c r="S1203" s="324"/>
      <c r="T1203" s="324"/>
      <c r="U1203" s="324"/>
      <c r="V1203" s="325"/>
      <c r="W1203" s="326"/>
      <c r="X1203" s="327"/>
      <c r="Y1203" s="278"/>
      <c r="Z1203" s="278"/>
      <c r="AA1203" s="282"/>
      <c r="AB1203" s="282"/>
      <c r="AC1203" s="282"/>
      <c r="AD1203" s="282"/>
      <c r="AE1203" s="282"/>
      <c r="AF1203" s="282"/>
      <c r="AG1203" s="282"/>
      <c r="AH1203" s="278"/>
      <c r="AI1203" s="278"/>
      <c r="AJ1203" s="278"/>
      <c r="AK1203" s="278"/>
      <c r="AL1203" s="278"/>
      <c r="AM1203" s="282"/>
      <c r="AN1203" s="282"/>
      <c r="AO1203" s="282"/>
      <c r="AP1203" s="278"/>
      <c r="AQ1203" s="278"/>
      <c r="AR1203" s="278"/>
      <c r="AS1203" s="246"/>
    </row>
    <row r="1204" spans="1:45" s="343" customFormat="1" ht="92" thickBot="1" x14ac:dyDescent="0.2">
      <c r="A1204" s="283" t="s">
        <v>345</v>
      </c>
      <c r="B1204" s="339" t="s">
        <v>356</v>
      </c>
      <c r="C1204" s="283" t="s">
        <v>358</v>
      </c>
      <c r="D1204" s="284" t="s">
        <v>24</v>
      </c>
      <c r="E1204" s="285" t="s">
        <v>25</v>
      </c>
      <c r="F1204" s="467" t="s">
        <v>739</v>
      </c>
      <c r="G1204" s="429" t="s">
        <v>991</v>
      </c>
      <c r="H1204" s="452" t="s">
        <v>1340</v>
      </c>
      <c r="I1204" s="286"/>
      <c r="J1204" s="287"/>
      <c r="K1204" s="286"/>
      <c r="L1204" s="288"/>
      <c r="M1204" s="288"/>
      <c r="N1204" s="288"/>
      <c r="O1204" s="289"/>
      <c r="P1204" s="286"/>
      <c r="Q1204" s="290"/>
      <c r="R1204" s="290"/>
      <c r="S1204" s="290"/>
      <c r="T1204" s="290"/>
      <c r="U1204" s="290"/>
      <c r="V1204" s="291"/>
      <c r="W1204" s="292"/>
      <c r="X1204" s="293"/>
      <c r="Y1204" s="278"/>
      <c r="Z1204" s="278"/>
      <c r="AA1204" s="282"/>
      <c r="AB1204" s="282"/>
      <c r="AC1204" s="282"/>
      <c r="AD1204" s="282"/>
      <c r="AE1204" s="282"/>
      <c r="AF1204" s="282"/>
      <c r="AG1204" s="282"/>
      <c r="AH1204" s="278"/>
      <c r="AI1204" s="278"/>
      <c r="AJ1204" s="278"/>
      <c r="AK1204" s="278"/>
      <c r="AL1204" s="278"/>
      <c r="AM1204" s="282"/>
      <c r="AN1204" s="282"/>
      <c r="AO1204" s="282"/>
      <c r="AP1204" s="278"/>
      <c r="AQ1204" s="278"/>
      <c r="AR1204" s="278"/>
      <c r="AS1204" s="342"/>
    </row>
    <row r="1205" spans="1:45" s="345" customFormat="1" ht="91" x14ac:dyDescent="0.15">
      <c r="A1205" s="302"/>
      <c r="B1205" s="303"/>
      <c r="C1205" s="303"/>
      <c r="D1205" s="284" t="s">
        <v>24</v>
      </c>
      <c r="E1205" s="285" t="s">
        <v>16</v>
      </c>
      <c r="F1205" s="467" t="s">
        <v>739</v>
      </c>
      <c r="G1205" s="429" t="s">
        <v>1338</v>
      </c>
      <c r="H1205" s="452" t="s">
        <v>1341</v>
      </c>
      <c r="I1205" s="286"/>
      <c r="J1205" s="304"/>
      <c r="K1205" s="286"/>
      <c r="L1205" s="288"/>
      <c r="M1205" s="288"/>
      <c r="N1205" s="288"/>
      <c r="O1205" s="289"/>
      <c r="P1205" s="286"/>
      <c r="Q1205" s="290"/>
      <c r="R1205" s="290"/>
      <c r="S1205" s="290"/>
      <c r="T1205" s="290"/>
      <c r="U1205" s="290"/>
      <c r="V1205" s="291"/>
      <c r="W1205" s="292"/>
      <c r="X1205" s="293"/>
      <c r="Y1205" s="278"/>
      <c r="Z1205" s="278"/>
      <c r="AA1205" s="282"/>
      <c r="AB1205" s="282"/>
      <c r="AC1205" s="282"/>
      <c r="AD1205" s="282"/>
      <c r="AE1205" s="282"/>
      <c r="AF1205" s="282"/>
      <c r="AG1205" s="282"/>
      <c r="AH1205" s="278"/>
      <c r="AI1205" s="278"/>
      <c r="AJ1205" s="278"/>
      <c r="AK1205" s="278"/>
      <c r="AL1205" s="278"/>
      <c r="AM1205" s="282"/>
      <c r="AN1205" s="282"/>
      <c r="AO1205" s="282"/>
      <c r="AP1205" s="278"/>
      <c r="AQ1205" s="278"/>
      <c r="AR1205" s="278"/>
      <c r="AS1205" s="344"/>
    </row>
    <row r="1206" spans="1:45" s="278" customFormat="1" x14ac:dyDescent="0.15">
      <c r="A1206" s="302"/>
      <c r="B1206" s="303"/>
      <c r="C1206" s="303"/>
      <c r="D1206" s="284" t="s">
        <v>24</v>
      </c>
      <c r="E1206" s="286" t="s">
        <v>553</v>
      </c>
      <c r="F1206" s="467"/>
      <c r="G1206" s="431"/>
      <c r="H1206" s="455"/>
      <c r="I1206" s="286"/>
      <c r="J1206" s="304"/>
      <c r="K1206" s="286"/>
      <c r="L1206" s="288"/>
      <c r="M1206" s="288"/>
      <c r="N1206" s="288"/>
      <c r="O1206" s="289"/>
      <c r="P1206" s="286"/>
      <c r="Q1206" s="290"/>
      <c r="R1206" s="290"/>
      <c r="S1206" s="290"/>
      <c r="T1206" s="290"/>
      <c r="U1206" s="290"/>
      <c r="V1206" s="285"/>
      <c r="W1206" s="292"/>
      <c r="X1206" s="293"/>
      <c r="AA1206" s="282"/>
      <c r="AB1206" s="282"/>
      <c r="AC1206" s="282"/>
      <c r="AD1206" s="282"/>
      <c r="AE1206" s="282"/>
      <c r="AF1206" s="282"/>
      <c r="AG1206" s="282"/>
      <c r="AM1206" s="282"/>
      <c r="AN1206" s="282"/>
      <c r="AO1206" s="282"/>
    </row>
    <row r="1207" spans="1:45" s="341" customFormat="1" x14ac:dyDescent="0.15">
      <c r="A1207" s="302"/>
      <c r="B1207" s="303"/>
      <c r="C1207" s="303"/>
      <c r="D1207" s="284" t="s">
        <v>24</v>
      </c>
      <c r="E1207" s="286" t="s">
        <v>553</v>
      </c>
      <c r="F1207" s="467"/>
      <c r="G1207" s="431"/>
      <c r="H1207" s="455"/>
      <c r="I1207" s="286"/>
      <c r="J1207" s="315"/>
      <c r="K1207" s="286"/>
      <c r="L1207" s="288"/>
      <c r="M1207" s="288"/>
      <c r="N1207" s="288"/>
      <c r="O1207" s="289"/>
      <c r="P1207" s="286"/>
      <c r="Q1207" s="290"/>
      <c r="R1207" s="290"/>
      <c r="S1207" s="290"/>
      <c r="T1207" s="290"/>
      <c r="U1207" s="290"/>
      <c r="V1207" s="285"/>
      <c r="W1207" s="292"/>
      <c r="X1207" s="293"/>
      <c r="Y1207" s="278"/>
      <c r="Z1207" s="278"/>
      <c r="AA1207" s="282"/>
      <c r="AB1207" s="282"/>
      <c r="AC1207" s="282"/>
      <c r="AD1207" s="282"/>
      <c r="AE1207" s="282"/>
      <c r="AF1207" s="282"/>
      <c r="AG1207" s="282"/>
      <c r="AH1207" s="278"/>
      <c r="AI1207" s="278"/>
      <c r="AJ1207" s="278"/>
      <c r="AK1207" s="278"/>
      <c r="AL1207" s="278"/>
      <c r="AM1207" s="282"/>
      <c r="AN1207" s="282"/>
      <c r="AO1207" s="282"/>
      <c r="AP1207" s="278"/>
      <c r="AQ1207" s="278"/>
      <c r="AR1207" s="278"/>
      <c r="AS1207" s="340"/>
    </row>
    <row r="1208" spans="1:45" s="223" customFormat="1" x14ac:dyDescent="0.15">
      <c r="A1208" s="302"/>
      <c r="B1208" s="303"/>
      <c r="C1208" s="303"/>
      <c r="D1208" s="284" t="s">
        <v>24</v>
      </c>
      <c r="E1208" s="286" t="s">
        <v>553</v>
      </c>
      <c r="F1208" s="467"/>
      <c r="G1208" s="431"/>
      <c r="H1208" s="455"/>
      <c r="I1208" s="286"/>
      <c r="J1208" s="315"/>
      <c r="K1208" s="286"/>
      <c r="L1208" s="288"/>
      <c r="M1208" s="288"/>
      <c r="N1208" s="288"/>
      <c r="O1208" s="289"/>
      <c r="P1208" s="286"/>
      <c r="Q1208" s="290"/>
      <c r="R1208" s="290"/>
      <c r="S1208" s="290"/>
      <c r="T1208" s="290"/>
      <c r="U1208" s="290"/>
      <c r="V1208" s="285"/>
      <c r="W1208" s="292"/>
      <c r="X1208" s="293"/>
      <c r="Y1208" s="278"/>
      <c r="Z1208" s="278"/>
      <c r="AA1208" s="282"/>
      <c r="AB1208" s="282"/>
      <c r="AC1208" s="282"/>
      <c r="AD1208" s="282"/>
      <c r="AE1208" s="282"/>
      <c r="AF1208" s="282"/>
      <c r="AG1208" s="282"/>
      <c r="AH1208" s="278"/>
      <c r="AI1208" s="278"/>
      <c r="AJ1208" s="278"/>
      <c r="AK1208" s="278"/>
      <c r="AL1208" s="278"/>
      <c r="AM1208" s="282"/>
      <c r="AN1208" s="282"/>
      <c r="AO1208" s="282"/>
      <c r="AP1208" s="278"/>
      <c r="AQ1208" s="278"/>
      <c r="AR1208" s="278"/>
      <c r="AS1208" s="246"/>
    </row>
    <row r="1209" spans="1:45" s="223" customFormat="1" x14ac:dyDescent="0.15">
      <c r="A1209" s="283"/>
      <c r="B1209" s="283"/>
      <c r="C1209" s="283"/>
      <c r="D1209" s="284" t="s">
        <v>23</v>
      </c>
      <c r="E1209" s="285" t="s">
        <v>25</v>
      </c>
      <c r="F1209" s="467"/>
      <c r="G1209" s="431"/>
      <c r="H1209" s="455"/>
      <c r="I1209" s="316"/>
      <c r="J1209" s="315"/>
      <c r="K1209" s="316"/>
      <c r="L1209" s="316"/>
      <c r="M1209" s="316"/>
      <c r="N1209" s="316"/>
      <c r="O1209" s="317"/>
      <c r="P1209" s="316"/>
      <c r="Q1209" s="290"/>
      <c r="R1209" s="290"/>
      <c r="S1209" s="290"/>
      <c r="T1209" s="290"/>
      <c r="U1209" s="290"/>
      <c r="V1209" s="291"/>
      <c r="W1209" s="292"/>
      <c r="X1209" s="293"/>
      <c r="Y1209" s="278"/>
      <c r="Z1209" s="278"/>
      <c r="AA1209" s="282"/>
      <c r="AB1209" s="282"/>
      <c r="AC1209" s="282"/>
      <c r="AD1209" s="282"/>
      <c r="AE1209" s="282"/>
      <c r="AF1209" s="282"/>
      <c r="AG1209" s="282"/>
      <c r="AH1209" s="278"/>
      <c r="AI1209" s="278"/>
      <c r="AJ1209" s="278"/>
      <c r="AK1209" s="278"/>
      <c r="AL1209" s="278"/>
      <c r="AM1209" s="282"/>
      <c r="AN1209" s="282"/>
      <c r="AO1209" s="282"/>
      <c r="AP1209" s="278"/>
      <c r="AQ1209" s="278"/>
      <c r="AR1209" s="278"/>
      <c r="AS1209" s="246"/>
    </row>
    <row r="1210" spans="1:45" s="223" customFormat="1" x14ac:dyDescent="0.15">
      <c r="A1210" s="302"/>
      <c r="B1210" s="303"/>
      <c r="C1210" s="303"/>
      <c r="D1210" s="284" t="s">
        <v>23</v>
      </c>
      <c r="E1210" s="285" t="s">
        <v>16</v>
      </c>
      <c r="F1210" s="467"/>
      <c r="G1210" s="431"/>
      <c r="H1210" s="455"/>
      <c r="I1210" s="316"/>
      <c r="J1210" s="315"/>
      <c r="K1210" s="316"/>
      <c r="L1210" s="316"/>
      <c r="M1210" s="316"/>
      <c r="N1210" s="316"/>
      <c r="O1210" s="289"/>
      <c r="P1210" s="316"/>
      <c r="Q1210" s="290"/>
      <c r="R1210" s="290"/>
      <c r="S1210" s="290"/>
      <c r="T1210" s="290"/>
      <c r="U1210" s="290"/>
      <c r="V1210" s="291"/>
      <c r="W1210" s="292"/>
      <c r="X1210" s="293"/>
      <c r="Y1210" s="278"/>
      <c r="Z1210" s="278"/>
      <c r="AA1210" s="282"/>
      <c r="AB1210" s="282"/>
      <c r="AC1210" s="282"/>
      <c r="AD1210" s="282"/>
      <c r="AE1210" s="282"/>
      <c r="AF1210" s="282"/>
      <c r="AG1210" s="282"/>
      <c r="AH1210" s="278"/>
      <c r="AI1210" s="278"/>
      <c r="AJ1210" s="278"/>
      <c r="AK1210" s="278"/>
      <c r="AL1210" s="278"/>
      <c r="AM1210" s="282"/>
      <c r="AN1210" s="282"/>
      <c r="AO1210" s="282"/>
      <c r="AP1210" s="278"/>
      <c r="AQ1210" s="278"/>
      <c r="AR1210" s="278"/>
      <c r="AS1210" s="246"/>
    </row>
    <row r="1211" spans="1:45" s="223" customFormat="1" x14ac:dyDescent="0.15">
      <c r="A1211" s="302"/>
      <c r="B1211" s="303"/>
      <c r="C1211" s="303"/>
      <c r="D1211" s="284" t="s">
        <v>23</v>
      </c>
      <c r="E1211" s="286" t="s">
        <v>553</v>
      </c>
      <c r="F1211" s="467"/>
      <c r="G1211" s="431"/>
      <c r="H1211" s="455"/>
      <c r="I1211" s="316"/>
      <c r="J1211" s="315"/>
      <c r="K1211" s="316"/>
      <c r="L1211" s="316"/>
      <c r="M1211" s="316"/>
      <c r="N1211" s="316"/>
      <c r="O1211" s="289"/>
      <c r="P1211" s="316"/>
      <c r="Q1211" s="290"/>
      <c r="R1211" s="290"/>
      <c r="S1211" s="290"/>
      <c r="T1211" s="290"/>
      <c r="U1211" s="290"/>
      <c r="V1211" s="291"/>
      <c r="W1211" s="292"/>
      <c r="X1211" s="293"/>
      <c r="Y1211" s="278"/>
      <c r="Z1211" s="278"/>
      <c r="AA1211" s="282"/>
      <c r="AB1211" s="282"/>
      <c r="AC1211" s="282"/>
      <c r="AD1211" s="282"/>
      <c r="AE1211" s="282"/>
      <c r="AF1211" s="282"/>
      <c r="AG1211" s="282"/>
      <c r="AH1211" s="278"/>
      <c r="AI1211" s="278"/>
      <c r="AJ1211" s="278"/>
      <c r="AK1211" s="278"/>
      <c r="AL1211" s="278"/>
      <c r="AM1211" s="282"/>
      <c r="AN1211" s="282"/>
      <c r="AO1211" s="282"/>
      <c r="AP1211" s="278"/>
      <c r="AQ1211" s="278"/>
      <c r="AR1211" s="278"/>
      <c r="AS1211" s="246"/>
    </row>
    <row r="1212" spans="1:45" s="223" customFormat="1" x14ac:dyDescent="0.15">
      <c r="A1212" s="302"/>
      <c r="B1212" s="303"/>
      <c r="C1212" s="303"/>
      <c r="D1212" s="284" t="s">
        <v>23</v>
      </c>
      <c r="E1212" s="286" t="s">
        <v>553</v>
      </c>
      <c r="F1212" s="467"/>
      <c r="G1212" s="431"/>
      <c r="H1212" s="455"/>
      <c r="I1212" s="316"/>
      <c r="J1212" s="315"/>
      <c r="K1212" s="316"/>
      <c r="L1212" s="316"/>
      <c r="M1212" s="316"/>
      <c r="N1212" s="316"/>
      <c r="O1212" s="289"/>
      <c r="P1212" s="316"/>
      <c r="Q1212" s="290"/>
      <c r="R1212" s="290"/>
      <c r="S1212" s="290"/>
      <c r="T1212" s="290"/>
      <c r="U1212" s="290"/>
      <c r="V1212" s="291"/>
      <c r="W1212" s="292"/>
      <c r="X1212" s="293"/>
      <c r="Y1212" s="278"/>
      <c r="Z1212" s="278"/>
      <c r="AA1212" s="282"/>
      <c r="AB1212" s="282"/>
      <c r="AC1212" s="282"/>
      <c r="AD1212" s="282"/>
      <c r="AE1212" s="282"/>
      <c r="AF1212" s="282"/>
      <c r="AG1212" s="282"/>
      <c r="AH1212" s="278"/>
      <c r="AI1212" s="278"/>
      <c r="AJ1212" s="278"/>
      <c r="AK1212" s="278"/>
      <c r="AL1212" s="278"/>
      <c r="AM1212" s="282"/>
      <c r="AN1212" s="282"/>
      <c r="AO1212" s="282"/>
      <c r="AP1212" s="278"/>
      <c r="AQ1212" s="278"/>
      <c r="AR1212" s="278"/>
      <c r="AS1212" s="246"/>
    </row>
    <row r="1213" spans="1:45" s="223" customFormat="1" ht="14" thickBot="1" x14ac:dyDescent="0.2">
      <c r="A1213" s="318"/>
      <c r="B1213" s="319"/>
      <c r="C1213" s="319"/>
      <c r="D1213" s="320" t="s">
        <v>23</v>
      </c>
      <c r="E1213" s="321" t="s">
        <v>553</v>
      </c>
      <c r="F1213" s="468"/>
      <c r="G1213" s="432"/>
      <c r="H1213" s="456"/>
      <c r="I1213" s="323"/>
      <c r="J1213" s="323"/>
      <c r="K1213" s="323"/>
      <c r="L1213" s="323"/>
      <c r="M1213" s="323"/>
      <c r="N1213" s="323"/>
      <c r="O1213" s="322"/>
      <c r="P1213" s="323"/>
      <c r="Q1213" s="324"/>
      <c r="R1213" s="324"/>
      <c r="S1213" s="324"/>
      <c r="T1213" s="324"/>
      <c r="U1213" s="324"/>
      <c r="V1213" s="325"/>
      <c r="W1213" s="326"/>
      <c r="X1213" s="327"/>
      <c r="Y1213" s="278"/>
      <c r="Z1213" s="278"/>
      <c r="AA1213" s="282"/>
      <c r="AB1213" s="282"/>
      <c r="AC1213" s="282"/>
      <c r="AD1213" s="282"/>
      <c r="AE1213" s="282"/>
      <c r="AF1213" s="282"/>
      <c r="AG1213" s="282"/>
      <c r="AH1213" s="278"/>
      <c r="AI1213" s="278"/>
      <c r="AJ1213" s="278"/>
      <c r="AK1213" s="278"/>
      <c r="AL1213" s="278"/>
      <c r="AM1213" s="282"/>
      <c r="AN1213" s="282"/>
      <c r="AO1213" s="282"/>
      <c r="AP1213" s="278"/>
      <c r="AQ1213" s="278"/>
      <c r="AR1213" s="278"/>
      <c r="AS1213" s="246"/>
    </row>
    <row r="1214" spans="1:45" s="343" customFormat="1" ht="92" thickBot="1" x14ac:dyDescent="0.2">
      <c r="A1214" s="283" t="s">
        <v>345</v>
      </c>
      <c r="B1214" s="339" t="s">
        <v>356</v>
      </c>
      <c r="C1214" s="283" t="s">
        <v>359</v>
      </c>
      <c r="D1214" s="284" t="s">
        <v>24</v>
      </c>
      <c r="E1214" s="285" t="s">
        <v>25</v>
      </c>
      <c r="F1214" s="467" t="s">
        <v>739</v>
      </c>
      <c r="G1214" s="429" t="s">
        <v>991</v>
      </c>
      <c r="H1214" s="452" t="s">
        <v>1340</v>
      </c>
      <c r="I1214" s="286"/>
      <c r="J1214" s="287"/>
      <c r="K1214" s="286"/>
      <c r="L1214" s="288"/>
      <c r="M1214" s="288"/>
      <c r="N1214" s="288"/>
      <c r="O1214" s="289"/>
      <c r="P1214" s="286"/>
      <c r="Q1214" s="290"/>
      <c r="R1214" s="290"/>
      <c r="S1214" s="290"/>
      <c r="T1214" s="290"/>
      <c r="U1214" s="290"/>
      <c r="V1214" s="291"/>
      <c r="W1214" s="292"/>
      <c r="X1214" s="293"/>
      <c r="Y1214" s="278"/>
      <c r="Z1214" s="278"/>
      <c r="AA1214" s="282"/>
      <c r="AB1214" s="282"/>
      <c r="AC1214" s="282"/>
      <c r="AD1214" s="282"/>
      <c r="AE1214" s="282"/>
      <c r="AF1214" s="282"/>
      <c r="AG1214" s="282"/>
      <c r="AH1214" s="278"/>
      <c r="AI1214" s="278"/>
      <c r="AJ1214" s="278"/>
      <c r="AK1214" s="278"/>
      <c r="AL1214" s="278"/>
      <c r="AM1214" s="282"/>
      <c r="AN1214" s="282"/>
      <c r="AO1214" s="282"/>
      <c r="AP1214" s="278"/>
      <c r="AQ1214" s="278"/>
      <c r="AR1214" s="278"/>
      <c r="AS1214" s="342"/>
    </row>
    <row r="1215" spans="1:45" s="345" customFormat="1" ht="91" x14ac:dyDescent="0.15">
      <c r="A1215" s="302"/>
      <c r="B1215" s="303"/>
      <c r="C1215" s="303"/>
      <c r="D1215" s="284" t="s">
        <v>24</v>
      </c>
      <c r="E1215" s="285" t="s">
        <v>16</v>
      </c>
      <c r="F1215" s="467" t="s">
        <v>739</v>
      </c>
      <c r="G1215" s="429" t="s">
        <v>1338</v>
      </c>
      <c r="H1215" s="452" t="s">
        <v>1341</v>
      </c>
      <c r="I1215" s="286"/>
      <c r="J1215" s="304"/>
      <c r="K1215" s="286"/>
      <c r="L1215" s="288"/>
      <c r="M1215" s="288"/>
      <c r="N1215" s="288"/>
      <c r="O1215" s="289"/>
      <c r="P1215" s="286"/>
      <c r="Q1215" s="290"/>
      <c r="R1215" s="290"/>
      <c r="S1215" s="290"/>
      <c r="T1215" s="290"/>
      <c r="U1215" s="290"/>
      <c r="V1215" s="291"/>
      <c r="W1215" s="292"/>
      <c r="X1215" s="293"/>
      <c r="Y1215" s="278"/>
      <c r="Z1215" s="278"/>
      <c r="AA1215" s="282"/>
      <c r="AB1215" s="282"/>
      <c r="AC1215" s="282"/>
      <c r="AD1215" s="282"/>
      <c r="AE1215" s="282"/>
      <c r="AF1215" s="282"/>
      <c r="AG1215" s="282"/>
      <c r="AH1215" s="278"/>
      <c r="AI1215" s="278"/>
      <c r="AJ1215" s="278"/>
      <c r="AK1215" s="278"/>
      <c r="AL1215" s="278"/>
      <c r="AM1215" s="282"/>
      <c r="AN1215" s="282"/>
      <c r="AO1215" s="282"/>
      <c r="AP1215" s="278"/>
      <c r="AQ1215" s="278"/>
      <c r="AR1215" s="278"/>
      <c r="AS1215" s="344"/>
    </row>
    <row r="1216" spans="1:45" s="278" customFormat="1" x14ac:dyDescent="0.15">
      <c r="A1216" s="302"/>
      <c r="B1216" s="303"/>
      <c r="C1216" s="303"/>
      <c r="D1216" s="284" t="s">
        <v>24</v>
      </c>
      <c r="E1216" s="286" t="s">
        <v>553</v>
      </c>
      <c r="F1216" s="467"/>
      <c r="G1216" s="431"/>
      <c r="H1216" s="455"/>
      <c r="I1216" s="286"/>
      <c r="J1216" s="304"/>
      <c r="K1216" s="286"/>
      <c r="L1216" s="288"/>
      <c r="M1216" s="288"/>
      <c r="N1216" s="288"/>
      <c r="O1216" s="289"/>
      <c r="P1216" s="286"/>
      <c r="Q1216" s="290"/>
      <c r="R1216" s="290"/>
      <c r="S1216" s="290"/>
      <c r="T1216" s="290"/>
      <c r="U1216" s="290"/>
      <c r="V1216" s="285"/>
      <c r="W1216" s="292"/>
      <c r="X1216" s="293"/>
      <c r="AA1216" s="282"/>
      <c r="AB1216" s="282"/>
      <c r="AC1216" s="282"/>
      <c r="AD1216" s="282"/>
      <c r="AE1216" s="282"/>
      <c r="AF1216" s="282"/>
      <c r="AG1216" s="282"/>
      <c r="AM1216" s="282"/>
      <c r="AN1216" s="282"/>
      <c r="AO1216" s="282"/>
    </row>
    <row r="1217" spans="1:45" s="341" customFormat="1" x14ac:dyDescent="0.15">
      <c r="A1217" s="302"/>
      <c r="B1217" s="303"/>
      <c r="C1217" s="303"/>
      <c r="D1217" s="284" t="s">
        <v>24</v>
      </c>
      <c r="E1217" s="286" t="s">
        <v>553</v>
      </c>
      <c r="F1217" s="467"/>
      <c r="G1217" s="431"/>
      <c r="H1217" s="455"/>
      <c r="I1217" s="286"/>
      <c r="J1217" s="315"/>
      <c r="K1217" s="286"/>
      <c r="L1217" s="288"/>
      <c r="M1217" s="288"/>
      <c r="N1217" s="288"/>
      <c r="O1217" s="289"/>
      <c r="P1217" s="286"/>
      <c r="Q1217" s="290"/>
      <c r="R1217" s="290"/>
      <c r="S1217" s="290"/>
      <c r="T1217" s="290"/>
      <c r="U1217" s="290"/>
      <c r="V1217" s="285"/>
      <c r="W1217" s="292"/>
      <c r="X1217" s="293"/>
      <c r="Y1217" s="278"/>
      <c r="Z1217" s="278"/>
      <c r="AA1217" s="282"/>
      <c r="AB1217" s="282"/>
      <c r="AC1217" s="282"/>
      <c r="AD1217" s="282"/>
      <c r="AE1217" s="282"/>
      <c r="AF1217" s="282"/>
      <c r="AG1217" s="282"/>
      <c r="AH1217" s="278"/>
      <c r="AI1217" s="278"/>
      <c r="AJ1217" s="278"/>
      <c r="AK1217" s="278"/>
      <c r="AL1217" s="278"/>
      <c r="AM1217" s="282"/>
      <c r="AN1217" s="282"/>
      <c r="AO1217" s="282"/>
      <c r="AP1217" s="278"/>
      <c r="AQ1217" s="278"/>
      <c r="AR1217" s="278"/>
      <c r="AS1217" s="340"/>
    </row>
    <row r="1218" spans="1:45" s="223" customFormat="1" x14ac:dyDescent="0.15">
      <c r="A1218" s="302"/>
      <c r="B1218" s="303"/>
      <c r="C1218" s="303"/>
      <c r="D1218" s="284" t="s">
        <v>24</v>
      </c>
      <c r="E1218" s="286" t="s">
        <v>553</v>
      </c>
      <c r="F1218" s="467"/>
      <c r="G1218" s="431"/>
      <c r="H1218" s="455"/>
      <c r="I1218" s="286"/>
      <c r="J1218" s="315"/>
      <c r="K1218" s="286"/>
      <c r="L1218" s="288"/>
      <c r="M1218" s="288"/>
      <c r="N1218" s="288"/>
      <c r="O1218" s="289"/>
      <c r="P1218" s="286"/>
      <c r="Q1218" s="290"/>
      <c r="R1218" s="290"/>
      <c r="S1218" s="290"/>
      <c r="T1218" s="290"/>
      <c r="U1218" s="290"/>
      <c r="V1218" s="285"/>
      <c r="W1218" s="292"/>
      <c r="X1218" s="293"/>
      <c r="Y1218" s="278"/>
      <c r="Z1218" s="278"/>
      <c r="AA1218" s="282"/>
      <c r="AB1218" s="282"/>
      <c r="AC1218" s="282"/>
      <c r="AD1218" s="282"/>
      <c r="AE1218" s="282"/>
      <c r="AF1218" s="282"/>
      <c r="AG1218" s="282"/>
      <c r="AH1218" s="278"/>
      <c r="AI1218" s="278"/>
      <c r="AJ1218" s="278"/>
      <c r="AK1218" s="278"/>
      <c r="AL1218" s="278"/>
      <c r="AM1218" s="282"/>
      <c r="AN1218" s="282"/>
      <c r="AO1218" s="282"/>
      <c r="AP1218" s="278"/>
      <c r="AQ1218" s="278"/>
      <c r="AR1218" s="278"/>
      <c r="AS1218" s="246"/>
    </row>
    <row r="1219" spans="1:45" s="223" customFormat="1" x14ac:dyDescent="0.15">
      <c r="A1219" s="283"/>
      <c r="B1219" s="283"/>
      <c r="C1219" s="283"/>
      <c r="D1219" s="284" t="s">
        <v>23</v>
      </c>
      <c r="E1219" s="285" t="s">
        <v>25</v>
      </c>
      <c r="F1219" s="467"/>
      <c r="G1219" s="431"/>
      <c r="H1219" s="455"/>
      <c r="I1219" s="316"/>
      <c r="J1219" s="315"/>
      <c r="K1219" s="316"/>
      <c r="L1219" s="316"/>
      <c r="M1219" s="316"/>
      <c r="N1219" s="316"/>
      <c r="O1219" s="317"/>
      <c r="P1219" s="316"/>
      <c r="Q1219" s="290"/>
      <c r="R1219" s="290"/>
      <c r="S1219" s="290"/>
      <c r="T1219" s="290"/>
      <c r="U1219" s="290"/>
      <c r="V1219" s="291"/>
      <c r="W1219" s="292"/>
      <c r="X1219" s="293"/>
      <c r="Y1219" s="278"/>
      <c r="Z1219" s="278"/>
      <c r="AA1219" s="282"/>
      <c r="AB1219" s="282"/>
      <c r="AC1219" s="282"/>
      <c r="AD1219" s="282"/>
      <c r="AE1219" s="282"/>
      <c r="AF1219" s="282"/>
      <c r="AG1219" s="282"/>
      <c r="AH1219" s="278"/>
      <c r="AI1219" s="278"/>
      <c r="AJ1219" s="278"/>
      <c r="AK1219" s="278"/>
      <c r="AL1219" s="278"/>
      <c r="AM1219" s="282"/>
      <c r="AN1219" s="282"/>
      <c r="AO1219" s="282"/>
      <c r="AP1219" s="278"/>
      <c r="AQ1219" s="278"/>
      <c r="AR1219" s="278"/>
      <c r="AS1219" s="246"/>
    </row>
    <row r="1220" spans="1:45" s="223" customFormat="1" x14ac:dyDescent="0.15">
      <c r="A1220" s="302"/>
      <c r="B1220" s="303"/>
      <c r="C1220" s="303"/>
      <c r="D1220" s="284" t="s">
        <v>23</v>
      </c>
      <c r="E1220" s="285" t="s">
        <v>16</v>
      </c>
      <c r="F1220" s="467"/>
      <c r="G1220" s="431"/>
      <c r="H1220" s="455"/>
      <c r="I1220" s="316"/>
      <c r="J1220" s="315"/>
      <c r="K1220" s="316"/>
      <c r="L1220" s="316"/>
      <c r="M1220" s="316"/>
      <c r="N1220" s="316"/>
      <c r="O1220" s="289"/>
      <c r="P1220" s="316"/>
      <c r="Q1220" s="290"/>
      <c r="R1220" s="290"/>
      <c r="S1220" s="290"/>
      <c r="T1220" s="290"/>
      <c r="U1220" s="290"/>
      <c r="V1220" s="291"/>
      <c r="W1220" s="292"/>
      <c r="X1220" s="293"/>
      <c r="Y1220" s="278"/>
      <c r="Z1220" s="278"/>
      <c r="AA1220" s="282"/>
      <c r="AB1220" s="282"/>
      <c r="AC1220" s="282"/>
      <c r="AD1220" s="282"/>
      <c r="AE1220" s="282"/>
      <c r="AF1220" s="282"/>
      <c r="AG1220" s="282"/>
      <c r="AH1220" s="278"/>
      <c r="AI1220" s="278"/>
      <c r="AJ1220" s="278"/>
      <c r="AK1220" s="278"/>
      <c r="AL1220" s="278"/>
      <c r="AM1220" s="282"/>
      <c r="AN1220" s="282"/>
      <c r="AO1220" s="282"/>
      <c r="AP1220" s="278"/>
      <c r="AQ1220" s="278"/>
      <c r="AR1220" s="278"/>
      <c r="AS1220" s="246"/>
    </row>
    <row r="1221" spans="1:45" s="223" customFormat="1" x14ac:dyDescent="0.15">
      <c r="A1221" s="302"/>
      <c r="B1221" s="303"/>
      <c r="C1221" s="303"/>
      <c r="D1221" s="284" t="s">
        <v>23</v>
      </c>
      <c r="E1221" s="286" t="s">
        <v>553</v>
      </c>
      <c r="F1221" s="467"/>
      <c r="G1221" s="431"/>
      <c r="H1221" s="455"/>
      <c r="I1221" s="316"/>
      <c r="J1221" s="315"/>
      <c r="K1221" s="316"/>
      <c r="L1221" s="316"/>
      <c r="M1221" s="316"/>
      <c r="N1221" s="316"/>
      <c r="O1221" s="289"/>
      <c r="P1221" s="316"/>
      <c r="Q1221" s="290"/>
      <c r="R1221" s="290"/>
      <c r="S1221" s="290"/>
      <c r="T1221" s="290"/>
      <c r="U1221" s="290"/>
      <c r="V1221" s="291"/>
      <c r="W1221" s="292"/>
      <c r="X1221" s="293"/>
      <c r="Y1221" s="278"/>
      <c r="Z1221" s="278"/>
      <c r="AA1221" s="282"/>
      <c r="AB1221" s="282"/>
      <c r="AC1221" s="282"/>
      <c r="AD1221" s="282"/>
      <c r="AE1221" s="282"/>
      <c r="AF1221" s="282"/>
      <c r="AG1221" s="282"/>
      <c r="AH1221" s="278"/>
      <c r="AI1221" s="278"/>
      <c r="AJ1221" s="278"/>
      <c r="AK1221" s="278"/>
      <c r="AL1221" s="278"/>
      <c r="AM1221" s="282"/>
      <c r="AN1221" s="282"/>
      <c r="AO1221" s="282"/>
      <c r="AP1221" s="278"/>
      <c r="AQ1221" s="278"/>
      <c r="AR1221" s="278"/>
      <c r="AS1221" s="246"/>
    </row>
    <row r="1222" spans="1:45" s="223" customFormat="1" x14ac:dyDescent="0.15">
      <c r="A1222" s="302"/>
      <c r="B1222" s="303"/>
      <c r="C1222" s="303"/>
      <c r="D1222" s="284" t="s">
        <v>23</v>
      </c>
      <c r="E1222" s="286" t="s">
        <v>553</v>
      </c>
      <c r="F1222" s="467"/>
      <c r="G1222" s="431"/>
      <c r="H1222" s="455"/>
      <c r="I1222" s="316"/>
      <c r="J1222" s="315"/>
      <c r="K1222" s="316"/>
      <c r="L1222" s="316"/>
      <c r="M1222" s="316"/>
      <c r="N1222" s="316"/>
      <c r="O1222" s="289"/>
      <c r="P1222" s="316"/>
      <c r="Q1222" s="290"/>
      <c r="R1222" s="290"/>
      <c r="S1222" s="290"/>
      <c r="T1222" s="290"/>
      <c r="U1222" s="290"/>
      <c r="V1222" s="291"/>
      <c r="W1222" s="292"/>
      <c r="X1222" s="293"/>
      <c r="Y1222" s="278"/>
      <c r="Z1222" s="278"/>
      <c r="AA1222" s="282"/>
      <c r="AB1222" s="282"/>
      <c r="AC1222" s="282"/>
      <c r="AD1222" s="282"/>
      <c r="AE1222" s="282"/>
      <c r="AF1222" s="282"/>
      <c r="AG1222" s="282"/>
      <c r="AH1222" s="278"/>
      <c r="AI1222" s="278"/>
      <c r="AJ1222" s="278"/>
      <c r="AK1222" s="278"/>
      <c r="AL1222" s="278"/>
      <c r="AM1222" s="282"/>
      <c r="AN1222" s="282"/>
      <c r="AO1222" s="282"/>
      <c r="AP1222" s="278"/>
      <c r="AQ1222" s="278"/>
      <c r="AR1222" s="278"/>
      <c r="AS1222" s="246"/>
    </row>
    <row r="1223" spans="1:45" s="223" customFormat="1" ht="14" thickBot="1" x14ac:dyDescent="0.2">
      <c r="A1223" s="318"/>
      <c r="B1223" s="319"/>
      <c r="C1223" s="319"/>
      <c r="D1223" s="320" t="s">
        <v>23</v>
      </c>
      <c r="E1223" s="321" t="s">
        <v>553</v>
      </c>
      <c r="F1223" s="468"/>
      <c r="G1223" s="432"/>
      <c r="H1223" s="456"/>
      <c r="I1223" s="323"/>
      <c r="J1223" s="323"/>
      <c r="K1223" s="323"/>
      <c r="L1223" s="323"/>
      <c r="M1223" s="323"/>
      <c r="N1223" s="323"/>
      <c r="O1223" s="322"/>
      <c r="P1223" s="323"/>
      <c r="Q1223" s="324"/>
      <c r="R1223" s="324"/>
      <c r="S1223" s="324"/>
      <c r="T1223" s="324"/>
      <c r="U1223" s="324"/>
      <c r="V1223" s="325"/>
      <c r="W1223" s="326"/>
      <c r="X1223" s="327"/>
      <c r="Y1223" s="278"/>
      <c r="Z1223" s="278"/>
      <c r="AA1223" s="282"/>
      <c r="AB1223" s="282"/>
      <c r="AC1223" s="282"/>
      <c r="AD1223" s="282"/>
      <c r="AE1223" s="282"/>
      <c r="AF1223" s="282"/>
      <c r="AG1223" s="282"/>
      <c r="AH1223" s="278"/>
      <c r="AI1223" s="278"/>
      <c r="AJ1223" s="278"/>
      <c r="AK1223" s="278"/>
      <c r="AL1223" s="278"/>
      <c r="AM1223" s="282"/>
      <c r="AN1223" s="282"/>
      <c r="AO1223" s="282"/>
      <c r="AP1223" s="278"/>
      <c r="AQ1223" s="278"/>
      <c r="AR1223" s="278"/>
      <c r="AS1223" s="246"/>
    </row>
    <row r="1224" spans="1:45" s="343" customFormat="1" ht="92" thickBot="1" x14ac:dyDescent="0.2">
      <c r="A1224" s="283" t="s">
        <v>345</v>
      </c>
      <c r="B1224" s="339" t="s">
        <v>356</v>
      </c>
      <c r="C1224" s="283" t="s">
        <v>360</v>
      </c>
      <c r="D1224" s="284" t="s">
        <v>24</v>
      </c>
      <c r="E1224" s="285" t="s">
        <v>25</v>
      </c>
      <c r="F1224" s="467" t="s">
        <v>739</v>
      </c>
      <c r="G1224" s="429" t="s">
        <v>937</v>
      </c>
      <c r="H1224" s="452" t="s">
        <v>1013</v>
      </c>
      <c r="I1224" s="286"/>
      <c r="J1224" s="287"/>
      <c r="K1224" s="286"/>
      <c r="L1224" s="288"/>
      <c r="M1224" s="288"/>
      <c r="N1224" s="288"/>
      <c r="O1224" s="289"/>
      <c r="P1224" s="286"/>
      <c r="Q1224" s="290"/>
      <c r="R1224" s="290"/>
      <c r="S1224" s="290"/>
      <c r="T1224" s="290"/>
      <c r="U1224" s="290"/>
      <c r="V1224" s="291"/>
      <c r="W1224" s="292"/>
      <c r="X1224" s="293"/>
      <c r="Y1224" s="278"/>
      <c r="Z1224" s="278"/>
      <c r="AA1224" s="282"/>
      <c r="AB1224" s="282"/>
      <c r="AC1224" s="282"/>
      <c r="AD1224" s="282"/>
      <c r="AE1224" s="282"/>
      <c r="AF1224" s="282"/>
      <c r="AG1224" s="282"/>
      <c r="AH1224" s="278"/>
      <c r="AI1224" s="278"/>
      <c r="AJ1224" s="278"/>
      <c r="AK1224" s="278"/>
      <c r="AL1224" s="278"/>
      <c r="AM1224" s="282"/>
      <c r="AN1224" s="282"/>
      <c r="AO1224" s="282"/>
      <c r="AP1224" s="278"/>
      <c r="AQ1224" s="278"/>
      <c r="AR1224" s="278"/>
      <c r="AS1224" s="342"/>
    </row>
    <row r="1225" spans="1:45" s="345" customFormat="1" ht="78" x14ac:dyDescent="0.15">
      <c r="A1225" s="302"/>
      <c r="B1225" s="303"/>
      <c r="C1225" s="303"/>
      <c r="D1225" s="284" t="s">
        <v>24</v>
      </c>
      <c r="E1225" s="285" t="s">
        <v>16</v>
      </c>
      <c r="F1225" s="467" t="s">
        <v>739</v>
      </c>
      <c r="G1225" s="429" t="s">
        <v>1365</v>
      </c>
      <c r="H1225" s="452" t="s">
        <v>1361</v>
      </c>
      <c r="I1225" s="286"/>
      <c r="J1225" s="304"/>
      <c r="K1225" s="286"/>
      <c r="L1225" s="288"/>
      <c r="M1225" s="288"/>
      <c r="N1225" s="288"/>
      <c r="O1225" s="289"/>
      <c r="P1225" s="286"/>
      <c r="Q1225" s="290"/>
      <c r="R1225" s="290"/>
      <c r="S1225" s="290"/>
      <c r="T1225" s="290"/>
      <c r="U1225" s="290"/>
      <c r="V1225" s="291"/>
      <c r="W1225" s="292"/>
      <c r="X1225" s="293"/>
      <c r="Y1225" s="278"/>
      <c r="Z1225" s="278"/>
      <c r="AA1225" s="282"/>
      <c r="AB1225" s="282"/>
      <c r="AC1225" s="282"/>
      <c r="AD1225" s="282"/>
      <c r="AE1225" s="282"/>
      <c r="AF1225" s="282"/>
      <c r="AG1225" s="282"/>
      <c r="AH1225" s="278"/>
      <c r="AI1225" s="278"/>
      <c r="AJ1225" s="278"/>
      <c r="AK1225" s="278"/>
      <c r="AL1225" s="278"/>
      <c r="AM1225" s="282"/>
      <c r="AN1225" s="282"/>
      <c r="AO1225" s="282"/>
      <c r="AP1225" s="278"/>
      <c r="AQ1225" s="278"/>
      <c r="AR1225" s="278"/>
      <c r="AS1225" s="344"/>
    </row>
    <row r="1226" spans="1:45" s="278" customFormat="1" x14ac:dyDescent="0.15">
      <c r="A1226" s="302"/>
      <c r="B1226" s="303"/>
      <c r="C1226" s="303"/>
      <c r="D1226" s="284" t="s">
        <v>24</v>
      </c>
      <c r="E1226" s="286" t="s">
        <v>553</v>
      </c>
      <c r="F1226" s="467"/>
      <c r="G1226" s="431"/>
      <c r="H1226" s="455"/>
      <c r="I1226" s="286"/>
      <c r="J1226" s="304"/>
      <c r="K1226" s="286"/>
      <c r="L1226" s="288"/>
      <c r="M1226" s="288"/>
      <c r="N1226" s="288"/>
      <c r="O1226" s="289"/>
      <c r="P1226" s="286"/>
      <c r="Q1226" s="290"/>
      <c r="R1226" s="290"/>
      <c r="S1226" s="290"/>
      <c r="T1226" s="290"/>
      <c r="U1226" s="290"/>
      <c r="V1226" s="285"/>
      <c r="W1226" s="292"/>
      <c r="X1226" s="293"/>
      <c r="AA1226" s="282"/>
      <c r="AB1226" s="282"/>
      <c r="AC1226" s="282"/>
      <c r="AD1226" s="282"/>
      <c r="AE1226" s="282"/>
      <c r="AF1226" s="282"/>
      <c r="AG1226" s="282"/>
      <c r="AM1226" s="282"/>
      <c r="AN1226" s="282"/>
      <c r="AO1226" s="282"/>
    </row>
    <row r="1227" spans="1:45" s="341" customFormat="1" x14ac:dyDescent="0.15">
      <c r="A1227" s="302"/>
      <c r="B1227" s="303"/>
      <c r="C1227" s="303"/>
      <c r="D1227" s="284" t="s">
        <v>24</v>
      </c>
      <c r="E1227" s="286" t="s">
        <v>553</v>
      </c>
      <c r="F1227" s="467"/>
      <c r="G1227" s="431"/>
      <c r="H1227" s="455"/>
      <c r="I1227" s="286"/>
      <c r="J1227" s="315"/>
      <c r="K1227" s="286"/>
      <c r="L1227" s="288"/>
      <c r="M1227" s="288"/>
      <c r="N1227" s="288"/>
      <c r="O1227" s="289"/>
      <c r="P1227" s="286"/>
      <c r="Q1227" s="290"/>
      <c r="R1227" s="290"/>
      <c r="S1227" s="290"/>
      <c r="T1227" s="290"/>
      <c r="U1227" s="290"/>
      <c r="V1227" s="285"/>
      <c r="W1227" s="292"/>
      <c r="X1227" s="293"/>
      <c r="Y1227" s="278"/>
      <c r="Z1227" s="278"/>
      <c r="AA1227" s="282"/>
      <c r="AB1227" s="282"/>
      <c r="AC1227" s="282"/>
      <c r="AD1227" s="282"/>
      <c r="AE1227" s="282"/>
      <c r="AF1227" s="282"/>
      <c r="AG1227" s="282"/>
      <c r="AH1227" s="278"/>
      <c r="AI1227" s="278"/>
      <c r="AJ1227" s="278"/>
      <c r="AK1227" s="278"/>
      <c r="AL1227" s="278"/>
      <c r="AM1227" s="282"/>
      <c r="AN1227" s="282"/>
      <c r="AO1227" s="282"/>
      <c r="AP1227" s="278"/>
      <c r="AQ1227" s="278"/>
      <c r="AR1227" s="278"/>
      <c r="AS1227" s="340"/>
    </row>
    <row r="1228" spans="1:45" s="223" customFormat="1" x14ac:dyDescent="0.15">
      <c r="A1228" s="302"/>
      <c r="B1228" s="303"/>
      <c r="C1228" s="303"/>
      <c r="D1228" s="284" t="s">
        <v>24</v>
      </c>
      <c r="E1228" s="286" t="s">
        <v>553</v>
      </c>
      <c r="F1228" s="467"/>
      <c r="G1228" s="431"/>
      <c r="H1228" s="455"/>
      <c r="I1228" s="286"/>
      <c r="J1228" s="315"/>
      <c r="K1228" s="286"/>
      <c r="L1228" s="288"/>
      <c r="M1228" s="288"/>
      <c r="N1228" s="288"/>
      <c r="O1228" s="289"/>
      <c r="P1228" s="286"/>
      <c r="Q1228" s="290"/>
      <c r="R1228" s="290"/>
      <c r="S1228" s="290"/>
      <c r="T1228" s="290"/>
      <c r="U1228" s="290"/>
      <c r="V1228" s="285"/>
      <c r="W1228" s="292"/>
      <c r="X1228" s="293"/>
      <c r="Y1228" s="278"/>
      <c r="Z1228" s="278"/>
      <c r="AA1228" s="282"/>
      <c r="AB1228" s="282"/>
      <c r="AC1228" s="282"/>
      <c r="AD1228" s="282"/>
      <c r="AE1228" s="282"/>
      <c r="AF1228" s="282"/>
      <c r="AG1228" s="282"/>
      <c r="AH1228" s="278"/>
      <c r="AI1228" s="278"/>
      <c r="AJ1228" s="278"/>
      <c r="AK1228" s="278"/>
      <c r="AL1228" s="278"/>
      <c r="AM1228" s="282"/>
      <c r="AN1228" s="282"/>
      <c r="AO1228" s="282"/>
      <c r="AP1228" s="278"/>
      <c r="AQ1228" s="278"/>
      <c r="AR1228" s="278"/>
      <c r="AS1228" s="246"/>
    </row>
    <row r="1229" spans="1:45" s="223" customFormat="1" x14ac:dyDescent="0.15">
      <c r="A1229" s="283"/>
      <c r="B1229" s="283"/>
      <c r="C1229" s="283"/>
      <c r="D1229" s="284" t="s">
        <v>23</v>
      </c>
      <c r="E1229" s="285" t="s">
        <v>25</v>
      </c>
      <c r="F1229" s="467"/>
      <c r="G1229" s="431"/>
      <c r="H1229" s="455"/>
      <c r="I1229" s="316"/>
      <c r="J1229" s="315"/>
      <c r="K1229" s="316"/>
      <c r="L1229" s="316"/>
      <c r="M1229" s="316"/>
      <c r="N1229" s="316"/>
      <c r="O1229" s="317"/>
      <c r="P1229" s="316"/>
      <c r="Q1229" s="290"/>
      <c r="R1229" s="290"/>
      <c r="S1229" s="290"/>
      <c r="T1229" s="290"/>
      <c r="U1229" s="290"/>
      <c r="V1229" s="291"/>
      <c r="W1229" s="292"/>
      <c r="X1229" s="293"/>
      <c r="Y1229" s="278"/>
      <c r="Z1229" s="278"/>
      <c r="AA1229" s="282"/>
      <c r="AB1229" s="282"/>
      <c r="AC1229" s="282"/>
      <c r="AD1229" s="282"/>
      <c r="AE1229" s="282"/>
      <c r="AF1229" s="282"/>
      <c r="AG1229" s="282"/>
      <c r="AH1229" s="278"/>
      <c r="AI1229" s="278"/>
      <c r="AJ1229" s="278"/>
      <c r="AK1229" s="278"/>
      <c r="AL1229" s="278"/>
      <c r="AM1229" s="282"/>
      <c r="AN1229" s="282"/>
      <c r="AO1229" s="282"/>
      <c r="AP1229" s="278"/>
      <c r="AQ1229" s="278"/>
      <c r="AR1229" s="278"/>
      <c r="AS1229" s="246"/>
    </row>
    <row r="1230" spans="1:45" s="223" customFormat="1" x14ac:dyDescent="0.15">
      <c r="A1230" s="302"/>
      <c r="B1230" s="303"/>
      <c r="C1230" s="303"/>
      <c r="D1230" s="284" t="s">
        <v>23</v>
      </c>
      <c r="E1230" s="285" t="s">
        <v>16</v>
      </c>
      <c r="F1230" s="467"/>
      <c r="G1230" s="431"/>
      <c r="H1230" s="455"/>
      <c r="I1230" s="316"/>
      <c r="J1230" s="315"/>
      <c r="K1230" s="316"/>
      <c r="L1230" s="316"/>
      <c r="M1230" s="316"/>
      <c r="N1230" s="316"/>
      <c r="O1230" s="289"/>
      <c r="P1230" s="316"/>
      <c r="Q1230" s="290"/>
      <c r="R1230" s="290"/>
      <c r="S1230" s="290"/>
      <c r="T1230" s="290"/>
      <c r="U1230" s="290"/>
      <c r="V1230" s="291"/>
      <c r="W1230" s="292"/>
      <c r="X1230" s="293"/>
      <c r="Y1230" s="278"/>
      <c r="Z1230" s="278"/>
      <c r="AA1230" s="282"/>
      <c r="AB1230" s="282"/>
      <c r="AC1230" s="282"/>
      <c r="AD1230" s="282"/>
      <c r="AE1230" s="282"/>
      <c r="AF1230" s="282"/>
      <c r="AG1230" s="282"/>
      <c r="AH1230" s="278"/>
      <c r="AI1230" s="278"/>
      <c r="AJ1230" s="278"/>
      <c r="AK1230" s="278"/>
      <c r="AL1230" s="278"/>
      <c r="AM1230" s="282"/>
      <c r="AN1230" s="282"/>
      <c r="AO1230" s="282"/>
      <c r="AP1230" s="278"/>
      <c r="AQ1230" s="278"/>
      <c r="AR1230" s="278"/>
      <c r="AS1230" s="246"/>
    </row>
    <row r="1231" spans="1:45" s="223" customFormat="1" x14ac:dyDescent="0.15">
      <c r="A1231" s="302"/>
      <c r="B1231" s="303"/>
      <c r="C1231" s="303"/>
      <c r="D1231" s="284" t="s">
        <v>23</v>
      </c>
      <c r="E1231" s="286" t="s">
        <v>553</v>
      </c>
      <c r="F1231" s="467"/>
      <c r="G1231" s="431"/>
      <c r="H1231" s="455"/>
      <c r="I1231" s="316"/>
      <c r="J1231" s="315"/>
      <c r="K1231" s="316"/>
      <c r="L1231" s="316"/>
      <c r="M1231" s="316"/>
      <c r="N1231" s="316"/>
      <c r="O1231" s="289"/>
      <c r="P1231" s="316"/>
      <c r="Q1231" s="290"/>
      <c r="R1231" s="290"/>
      <c r="S1231" s="290"/>
      <c r="T1231" s="290"/>
      <c r="U1231" s="290"/>
      <c r="V1231" s="291"/>
      <c r="W1231" s="292"/>
      <c r="X1231" s="293"/>
      <c r="Y1231" s="278"/>
      <c r="Z1231" s="278"/>
      <c r="AA1231" s="282"/>
      <c r="AB1231" s="282"/>
      <c r="AC1231" s="282"/>
      <c r="AD1231" s="282"/>
      <c r="AE1231" s="282"/>
      <c r="AF1231" s="282"/>
      <c r="AG1231" s="282"/>
      <c r="AH1231" s="278"/>
      <c r="AI1231" s="278"/>
      <c r="AJ1231" s="278"/>
      <c r="AK1231" s="278"/>
      <c r="AL1231" s="278"/>
      <c r="AM1231" s="282"/>
      <c r="AN1231" s="282"/>
      <c r="AO1231" s="282"/>
      <c r="AP1231" s="278"/>
      <c r="AQ1231" s="278"/>
      <c r="AR1231" s="278"/>
      <c r="AS1231" s="246"/>
    </row>
    <row r="1232" spans="1:45" s="223" customFormat="1" x14ac:dyDescent="0.15">
      <c r="A1232" s="302"/>
      <c r="B1232" s="303"/>
      <c r="C1232" s="303"/>
      <c r="D1232" s="284" t="s">
        <v>23</v>
      </c>
      <c r="E1232" s="286" t="s">
        <v>553</v>
      </c>
      <c r="F1232" s="467"/>
      <c r="G1232" s="431"/>
      <c r="H1232" s="455"/>
      <c r="I1232" s="316"/>
      <c r="J1232" s="315"/>
      <c r="K1232" s="316"/>
      <c r="L1232" s="316"/>
      <c r="M1232" s="316"/>
      <c r="N1232" s="316"/>
      <c r="O1232" s="289"/>
      <c r="P1232" s="316"/>
      <c r="Q1232" s="290"/>
      <c r="R1232" s="290"/>
      <c r="S1232" s="290"/>
      <c r="T1232" s="290"/>
      <c r="U1232" s="290"/>
      <c r="V1232" s="291"/>
      <c r="W1232" s="292"/>
      <c r="X1232" s="293"/>
      <c r="Y1232" s="278"/>
      <c r="Z1232" s="278"/>
      <c r="AA1232" s="282"/>
      <c r="AB1232" s="282"/>
      <c r="AC1232" s="282"/>
      <c r="AD1232" s="282"/>
      <c r="AE1232" s="282"/>
      <c r="AF1232" s="282"/>
      <c r="AG1232" s="282"/>
      <c r="AH1232" s="278"/>
      <c r="AI1232" s="278"/>
      <c r="AJ1232" s="278"/>
      <c r="AK1232" s="278"/>
      <c r="AL1232" s="278"/>
      <c r="AM1232" s="282"/>
      <c r="AN1232" s="282"/>
      <c r="AO1232" s="282"/>
      <c r="AP1232" s="278"/>
      <c r="AQ1232" s="278"/>
      <c r="AR1232" s="278"/>
      <c r="AS1232" s="246"/>
    </row>
    <row r="1233" spans="1:45" s="223" customFormat="1" ht="14" thickBot="1" x14ac:dyDescent="0.2">
      <c r="A1233" s="318"/>
      <c r="B1233" s="319"/>
      <c r="C1233" s="319"/>
      <c r="D1233" s="320" t="s">
        <v>23</v>
      </c>
      <c r="E1233" s="321" t="s">
        <v>553</v>
      </c>
      <c r="F1233" s="468"/>
      <c r="G1233" s="432"/>
      <c r="H1233" s="456"/>
      <c r="I1233" s="323"/>
      <c r="J1233" s="323"/>
      <c r="K1233" s="323"/>
      <c r="L1233" s="323"/>
      <c r="M1233" s="323"/>
      <c r="N1233" s="323"/>
      <c r="O1233" s="322"/>
      <c r="P1233" s="323"/>
      <c r="Q1233" s="324"/>
      <c r="R1233" s="324"/>
      <c r="S1233" s="324"/>
      <c r="T1233" s="324"/>
      <c r="U1233" s="324"/>
      <c r="V1233" s="325"/>
      <c r="W1233" s="326"/>
      <c r="X1233" s="327"/>
      <c r="Y1233" s="278"/>
      <c r="Z1233" s="278"/>
      <c r="AA1233" s="282"/>
      <c r="AB1233" s="282"/>
      <c r="AC1233" s="282"/>
      <c r="AD1233" s="282"/>
      <c r="AE1233" s="282"/>
      <c r="AF1233" s="282"/>
      <c r="AG1233" s="282"/>
      <c r="AH1233" s="278"/>
      <c r="AI1233" s="278"/>
      <c r="AJ1233" s="278"/>
      <c r="AK1233" s="278"/>
      <c r="AL1233" s="278"/>
      <c r="AM1233" s="282"/>
      <c r="AN1233" s="282"/>
      <c r="AO1233" s="282"/>
      <c r="AP1233" s="278"/>
      <c r="AQ1233" s="278"/>
      <c r="AR1233" s="278"/>
      <c r="AS1233" s="246"/>
    </row>
    <row r="1234" spans="1:45" s="343" customFormat="1" ht="92" thickBot="1" x14ac:dyDescent="0.2">
      <c r="A1234" s="283" t="s">
        <v>345</v>
      </c>
      <c r="B1234" s="339" t="s">
        <v>356</v>
      </c>
      <c r="C1234" s="283" t="s">
        <v>361</v>
      </c>
      <c r="D1234" s="284" t="s">
        <v>24</v>
      </c>
      <c r="E1234" s="285" t="s">
        <v>25</v>
      </c>
      <c r="F1234" s="467" t="s">
        <v>739</v>
      </c>
      <c r="G1234" s="429" t="s">
        <v>991</v>
      </c>
      <c r="H1234" s="452" t="s">
        <v>1337</v>
      </c>
      <c r="I1234" s="286"/>
      <c r="J1234" s="287"/>
      <c r="K1234" s="286"/>
      <c r="L1234" s="288"/>
      <c r="M1234" s="288"/>
      <c r="N1234" s="288"/>
      <c r="O1234" s="289"/>
      <c r="P1234" s="286"/>
      <c r="Q1234" s="290"/>
      <c r="R1234" s="290"/>
      <c r="S1234" s="290"/>
      <c r="T1234" s="290"/>
      <c r="U1234" s="290"/>
      <c r="V1234" s="291"/>
      <c r="W1234" s="292"/>
      <c r="X1234" s="293"/>
      <c r="Y1234" s="278"/>
      <c r="Z1234" s="278"/>
      <c r="AA1234" s="282"/>
      <c r="AB1234" s="282"/>
      <c r="AC1234" s="282"/>
      <c r="AD1234" s="282"/>
      <c r="AE1234" s="282"/>
      <c r="AF1234" s="282"/>
      <c r="AG1234" s="282"/>
      <c r="AH1234" s="278"/>
      <c r="AI1234" s="278"/>
      <c r="AJ1234" s="278"/>
      <c r="AK1234" s="278"/>
      <c r="AL1234" s="278"/>
      <c r="AM1234" s="282"/>
      <c r="AN1234" s="282"/>
      <c r="AO1234" s="282"/>
      <c r="AP1234" s="278"/>
      <c r="AQ1234" s="278"/>
      <c r="AR1234" s="278"/>
      <c r="AS1234" s="342"/>
    </row>
    <row r="1235" spans="1:45" s="345" customFormat="1" ht="91" x14ac:dyDescent="0.15">
      <c r="A1235" s="302"/>
      <c r="B1235" s="303"/>
      <c r="C1235" s="303"/>
      <c r="D1235" s="284" t="s">
        <v>24</v>
      </c>
      <c r="E1235" s="285" t="s">
        <v>16</v>
      </c>
      <c r="F1235" s="467" t="s">
        <v>739</v>
      </c>
      <c r="G1235" s="429" t="s">
        <v>1338</v>
      </c>
      <c r="H1235" s="452" t="s">
        <v>1339</v>
      </c>
      <c r="I1235" s="286"/>
      <c r="J1235" s="304"/>
      <c r="K1235" s="286"/>
      <c r="L1235" s="288"/>
      <c r="M1235" s="288"/>
      <c r="N1235" s="288"/>
      <c r="O1235" s="289"/>
      <c r="P1235" s="286"/>
      <c r="Q1235" s="290"/>
      <c r="R1235" s="290"/>
      <c r="S1235" s="290"/>
      <c r="T1235" s="290"/>
      <c r="U1235" s="290"/>
      <c r="V1235" s="291"/>
      <c r="W1235" s="292"/>
      <c r="X1235" s="293"/>
      <c r="Y1235" s="278"/>
      <c r="Z1235" s="278"/>
      <c r="AA1235" s="282"/>
      <c r="AB1235" s="282"/>
      <c r="AC1235" s="282"/>
      <c r="AD1235" s="282"/>
      <c r="AE1235" s="282"/>
      <c r="AF1235" s="282"/>
      <c r="AG1235" s="282"/>
      <c r="AH1235" s="278"/>
      <c r="AI1235" s="278"/>
      <c r="AJ1235" s="278"/>
      <c r="AK1235" s="278"/>
      <c r="AL1235" s="278"/>
      <c r="AM1235" s="282"/>
      <c r="AN1235" s="282"/>
      <c r="AO1235" s="282"/>
      <c r="AP1235" s="278"/>
      <c r="AQ1235" s="278"/>
      <c r="AR1235" s="278"/>
      <c r="AS1235" s="344"/>
    </row>
    <row r="1236" spans="1:45" s="278" customFormat="1" x14ac:dyDescent="0.15">
      <c r="A1236" s="302"/>
      <c r="B1236" s="303"/>
      <c r="C1236" s="303"/>
      <c r="D1236" s="284" t="s">
        <v>24</v>
      </c>
      <c r="E1236" s="286" t="s">
        <v>553</v>
      </c>
      <c r="F1236" s="467"/>
      <c r="G1236" s="431"/>
      <c r="H1236" s="455"/>
      <c r="I1236" s="286"/>
      <c r="J1236" s="304"/>
      <c r="K1236" s="286"/>
      <c r="L1236" s="288"/>
      <c r="M1236" s="288"/>
      <c r="N1236" s="288"/>
      <c r="O1236" s="289"/>
      <c r="P1236" s="286"/>
      <c r="Q1236" s="290"/>
      <c r="R1236" s="290"/>
      <c r="S1236" s="290"/>
      <c r="T1236" s="290"/>
      <c r="U1236" s="290"/>
      <c r="V1236" s="285"/>
      <c r="W1236" s="292"/>
      <c r="X1236" s="293"/>
      <c r="AA1236" s="282"/>
      <c r="AB1236" s="282"/>
      <c r="AC1236" s="282"/>
      <c r="AD1236" s="282"/>
      <c r="AE1236" s="282"/>
      <c r="AF1236" s="282"/>
      <c r="AG1236" s="282"/>
      <c r="AM1236" s="282"/>
      <c r="AN1236" s="282"/>
      <c r="AO1236" s="282"/>
    </row>
    <row r="1237" spans="1:45" s="341" customFormat="1" x14ac:dyDescent="0.15">
      <c r="A1237" s="302"/>
      <c r="B1237" s="303"/>
      <c r="C1237" s="303"/>
      <c r="D1237" s="284" t="s">
        <v>24</v>
      </c>
      <c r="E1237" s="286" t="s">
        <v>553</v>
      </c>
      <c r="F1237" s="467"/>
      <c r="G1237" s="431"/>
      <c r="H1237" s="455"/>
      <c r="I1237" s="286"/>
      <c r="J1237" s="315"/>
      <c r="K1237" s="286"/>
      <c r="L1237" s="288"/>
      <c r="M1237" s="288"/>
      <c r="N1237" s="288"/>
      <c r="O1237" s="289"/>
      <c r="P1237" s="286"/>
      <c r="Q1237" s="290"/>
      <c r="R1237" s="290"/>
      <c r="S1237" s="290"/>
      <c r="T1237" s="290"/>
      <c r="U1237" s="290"/>
      <c r="V1237" s="285"/>
      <c r="W1237" s="292"/>
      <c r="X1237" s="293"/>
      <c r="Y1237" s="278"/>
      <c r="Z1237" s="278"/>
      <c r="AA1237" s="282"/>
      <c r="AB1237" s="282"/>
      <c r="AC1237" s="282"/>
      <c r="AD1237" s="282"/>
      <c r="AE1237" s="282"/>
      <c r="AF1237" s="282"/>
      <c r="AG1237" s="282"/>
      <c r="AH1237" s="278"/>
      <c r="AI1237" s="278"/>
      <c r="AJ1237" s="278"/>
      <c r="AK1237" s="278"/>
      <c r="AL1237" s="278"/>
      <c r="AM1237" s="282"/>
      <c r="AN1237" s="282"/>
      <c r="AO1237" s="282"/>
      <c r="AP1237" s="278"/>
      <c r="AQ1237" s="278"/>
      <c r="AR1237" s="278"/>
      <c r="AS1237" s="340"/>
    </row>
    <row r="1238" spans="1:45" s="223" customFormat="1" x14ac:dyDescent="0.15">
      <c r="A1238" s="302"/>
      <c r="B1238" s="303"/>
      <c r="C1238" s="303"/>
      <c r="D1238" s="284" t="s">
        <v>24</v>
      </c>
      <c r="E1238" s="286" t="s">
        <v>553</v>
      </c>
      <c r="F1238" s="467"/>
      <c r="G1238" s="431"/>
      <c r="H1238" s="455"/>
      <c r="I1238" s="286"/>
      <c r="J1238" s="315"/>
      <c r="K1238" s="286"/>
      <c r="L1238" s="288"/>
      <c r="M1238" s="288"/>
      <c r="N1238" s="288"/>
      <c r="O1238" s="289"/>
      <c r="P1238" s="286"/>
      <c r="Q1238" s="290"/>
      <c r="R1238" s="290"/>
      <c r="S1238" s="290"/>
      <c r="T1238" s="290"/>
      <c r="U1238" s="290"/>
      <c r="V1238" s="285"/>
      <c r="W1238" s="292"/>
      <c r="X1238" s="293"/>
      <c r="Y1238" s="278"/>
      <c r="Z1238" s="278"/>
      <c r="AA1238" s="282"/>
      <c r="AB1238" s="282"/>
      <c r="AC1238" s="282"/>
      <c r="AD1238" s="282"/>
      <c r="AE1238" s="282"/>
      <c r="AF1238" s="282"/>
      <c r="AG1238" s="282"/>
      <c r="AH1238" s="278"/>
      <c r="AI1238" s="278"/>
      <c r="AJ1238" s="278"/>
      <c r="AK1238" s="278"/>
      <c r="AL1238" s="278"/>
      <c r="AM1238" s="282"/>
      <c r="AN1238" s="282"/>
      <c r="AO1238" s="282"/>
      <c r="AP1238" s="278"/>
      <c r="AQ1238" s="278"/>
      <c r="AR1238" s="278"/>
      <c r="AS1238" s="246"/>
    </row>
    <row r="1239" spans="1:45" s="223" customFormat="1" x14ac:dyDescent="0.15">
      <c r="A1239" s="283"/>
      <c r="B1239" s="283"/>
      <c r="C1239" s="283"/>
      <c r="D1239" s="284" t="s">
        <v>23</v>
      </c>
      <c r="E1239" s="285" t="s">
        <v>25</v>
      </c>
      <c r="F1239" s="467"/>
      <c r="G1239" s="431"/>
      <c r="H1239" s="455"/>
      <c r="I1239" s="316"/>
      <c r="J1239" s="315"/>
      <c r="K1239" s="316"/>
      <c r="L1239" s="316"/>
      <c r="M1239" s="316"/>
      <c r="N1239" s="316"/>
      <c r="O1239" s="317"/>
      <c r="P1239" s="316"/>
      <c r="Q1239" s="290"/>
      <c r="R1239" s="290"/>
      <c r="S1239" s="290"/>
      <c r="T1239" s="290"/>
      <c r="U1239" s="290"/>
      <c r="V1239" s="291"/>
      <c r="W1239" s="292"/>
      <c r="X1239" s="293"/>
      <c r="Y1239" s="278"/>
      <c r="Z1239" s="278"/>
      <c r="AA1239" s="282"/>
      <c r="AB1239" s="282"/>
      <c r="AC1239" s="282"/>
      <c r="AD1239" s="282"/>
      <c r="AE1239" s="282"/>
      <c r="AF1239" s="282"/>
      <c r="AG1239" s="282"/>
      <c r="AH1239" s="278"/>
      <c r="AI1239" s="278"/>
      <c r="AJ1239" s="278"/>
      <c r="AK1239" s="278"/>
      <c r="AL1239" s="278"/>
      <c r="AM1239" s="282"/>
      <c r="AN1239" s="282"/>
      <c r="AO1239" s="282"/>
      <c r="AP1239" s="278"/>
      <c r="AQ1239" s="278"/>
      <c r="AR1239" s="278"/>
      <c r="AS1239" s="246"/>
    </row>
    <row r="1240" spans="1:45" s="223" customFormat="1" x14ac:dyDescent="0.15">
      <c r="A1240" s="302"/>
      <c r="B1240" s="303"/>
      <c r="C1240" s="303"/>
      <c r="D1240" s="284" t="s">
        <v>23</v>
      </c>
      <c r="E1240" s="285" t="s">
        <v>16</v>
      </c>
      <c r="F1240" s="467"/>
      <c r="G1240" s="431"/>
      <c r="H1240" s="455"/>
      <c r="I1240" s="316"/>
      <c r="J1240" s="315"/>
      <c r="K1240" s="316"/>
      <c r="L1240" s="316"/>
      <c r="M1240" s="316"/>
      <c r="N1240" s="316"/>
      <c r="O1240" s="289"/>
      <c r="P1240" s="316"/>
      <c r="Q1240" s="290"/>
      <c r="R1240" s="290"/>
      <c r="S1240" s="290"/>
      <c r="T1240" s="290"/>
      <c r="U1240" s="290"/>
      <c r="V1240" s="291"/>
      <c r="W1240" s="292"/>
      <c r="X1240" s="293"/>
      <c r="Y1240" s="278"/>
      <c r="Z1240" s="278"/>
      <c r="AA1240" s="282"/>
      <c r="AB1240" s="282"/>
      <c r="AC1240" s="282"/>
      <c r="AD1240" s="282"/>
      <c r="AE1240" s="282"/>
      <c r="AF1240" s="282"/>
      <c r="AG1240" s="282"/>
      <c r="AH1240" s="278"/>
      <c r="AI1240" s="278"/>
      <c r="AJ1240" s="278"/>
      <c r="AK1240" s="278"/>
      <c r="AL1240" s="278"/>
      <c r="AM1240" s="282"/>
      <c r="AN1240" s="282"/>
      <c r="AO1240" s="282"/>
      <c r="AP1240" s="278"/>
      <c r="AQ1240" s="278"/>
      <c r="AR1240" s="278"/>
      <c r="AS1240" s="246"/>
    </row>
    <row r="1241" spans="1:45" s="223" customFormat="1" x14ac:dyDescent="0.15">
      <c r="A1241" s="302"/>
      <c r="B1241" s="303"/>
      <c r="C1241" s="303"/>
      <c r="D1241" s="284" t="s">
        <v>23</v>
      </c>
      <c r="E1241" s="286" t="s">
        <v>553</v>
      </c>
      <c r="F1241" s="467"/>
      <c r="G1241" s="431"/>
      <c r="H1241" s="455"/>
      <c r="I1241" s="316"/>
      <c r="J1241" s="315"/>
      <c r="K1241" s="316"/>
      <c r="L1241" s="316"/>
      <c r="M1241" s="316"/>
      <c r="N1241" s="316"/>
      <c r="O1241" s="289"/>
      <c r="P1241" s="316"/>
      <c r="Q1241" s="290"/>
      <c r="R1241" s="290"/>
      <c r="S1241" s="290"/>
      <c r="T1241" s="290"/>
      <c r="U1241" s="290"/>
      <c r="V1241" s="291"/>
      <c r="W1241" s="292"/>
      <c r="X1241" s="293"/>
      <c r="Y1241" s="278"/>
      <c r="Z1241" s="278"/>
      <c r="AA1241" s="282"/>
      <c r="AB1241" s="282"/>
      <c r="AC1241" s="282"/>
      <c r="AD1241" s="282"/>
      <c r="AE1241" s="282"/>
      <c r="AF1241" s="282"/>
      <c r="AG1241" s="282"/>
      <c r="AH1241" s="278"/>
      <c r="AI1241" s="278"/>
      <c r="AJ1241" s="278"/>
      <c r="AK1241" s="278"/>
      <c r="AL1241" s="278"/>
      <c r="AM1241" s="282"/>
      <c r="AN1241" s="282"/>
      <c r="AO1241" s="282"/>
      <c r="AP1241" s="278"/>
      <c r="AQ1241" s="278"/>
      <c r="AR1241" s="278"/>
      <c r="AS1241" s="246"/>
    </row>
    <row r="1242" spans="1:45" s="223" customFormat="1" x14ac:dyDescent="0.15">
      <c r="A1242" s="302"/>
      <c r="B1242" s="303"/>
      <c r="C1242" s="303"/>
      <c r="D1242" s="284" t="s">
        <v>23</v>
      </c>
      <c r="E1242" s="286" t="s">
        <v>553</v>
      </c>
      <c r="F1242" s="467"/>
      <c r="G1242" s="431"/>
      <c r="H1242" s="455"/>
      <c r="I1242" s="316"/>
      <c r="J1242" s="315"/>
      <c r="K1242" s="316"/>
      <c r="L1242" s="316"/>
      <c r="M1242" s="316"/>
      <c r="N1242" s="316"/>
      <c r="O1242" s="289"/>
      <c r="P1242" s="316"/>
      <c r="Q1242" s="290"/>
      <c r="R1242" s="290"/>
      <c r="S1242" s="290"/>
      <c r="T1242" s="290"/>
      <c r="U1242" s="290"/>
      <c r="V1242" s="291"/>
      <c r="W1242" s="292"/>
      <c r="X1242" s="293"/>
      <c r="Y1242" s="278"/>
      <c r="Z1242" s="278"/>
      <c r="AA1242" s="282"/>
      <c r="AB1242" s="282"/>
      <c r="AC1242" s="282"/>
      <c r="AD1242" s="282"/>
      <c r="AE1242" s="282"/>
      <c r="AF1242" s="282"/>
      <c r="AG1242" s="282"/>
      <c r="AH1242" s="278"/>
      <c r="AI1242" s="278"/>
      <c r="AJ1242" s="278"/>
      <c r="AK1242" s="278"/>
      <c r="AL1242" s="278"/>
      <c r="AM1242" s="282"/>
      <c r="AN1242" s="282"/>
      <c r="AO1242" s="282"/>
      <c r="AP1242" s="278"/>
      <c r="AQ1242" s="278"/>
      <c r="AR1242" s="278"/>
      <c r="AS1242" s="246"/>
    </row>
    <row r="1243" spans="1:45" s="223" customFormat="1" ht="14" thickBot="1" x14ac:dyDescent="0.2">
      <c r="A1243" s="318"/>
      <c r="B1243" s="319"/>
      <c r="C1243" s="319"/>
      <c r="D1243" s="320" t="s">
        <v>23</v>
      </c>
      <c r="E1243" s="321" t="s">
        <v>553</v>
      </c>
      <c r="F1243" s="468"/>
      <c r="G1243" s="432"/>
      <c r="H1243" s="456"/>
      <c r="I1243" s="323"/>
      <c r="J1243" s="323"/>
      <c r="K1243" s="323"/>
      <c r="L1243" s="323"/>
      <c r="M1243" s="323"/>
      <c r="N1243" s="323"/>
      <c r="O1243" s="322"/>
      <c r="P1243" s="323"/>
      <c r="Q1243" s="324"/>
      <c r="R1243" s="324"/>
      <c r="S1243" s="324"/>
      <c r="T1243" s="324"/>
      <c r="U1243" s="324"/>
      <c r="V1243" s="325"/>
      <c r="W1243" s="326"/>
      <c r="X1243" s="327"/>
      <c r="Y1243" s="278"/>
      <c r="Z1243" s="278"/>
      <c r="AA1243" s="282"/>
      <c r="AB1243" s="282"/>
      <c r="AC1243" s="282"/>
      <c r="AD1243" s="282"/>
      <c r="AE1243" s="282"/>
      <c r="AF1243" s="282"/>
      <c r="AG1243" s="282"/>
      <c r="AH1243" s="278"/>
      <c r="AI1243" s="278"/>
      <c r="AJ1243" s="278"/>
      <c r="AK1243" s="278"/>
      <c r="AL1243" s="278"/>
      <c r="AM1243" s="282"/>
      <c r="AN1243" s="282"/>
      <c r="AO1243" s="282"/>
      <c r="AP1243" s="278"/>
      <c r="AQ1243" s="278"/>
      <c r="AR1243" s="278"/>
      <c r="AS1243" s="246"/>
    </row>
    <row r="1244" spans="1:45" s="343" customFormat="1" ht="92" thickBot="1" x14ac:dyDescent="0.2">
      <c r="A1244" s="283" t="s">
        <v>345</v>
      </c>
      <c r="B1244" s="339" t="s">
        <v>356</v>
      </c>
      <c r="C1244" s="283" t="s">
        <v>362</v>
      </c>
      <c r="D1244" s="284" t="s">
        <v>24</v>
      </c>
      <c r="E1244" s="285" t="s">
        <v>25</v>
      </c>
      <c r="F1244" s="467" t="s">
        <v>739</v>
      </c>
      <c r="G1244" s="429" t="s">
        <v>991</v>
      </c>
      <c r="H1244" s="452" t="s">
        <v>1337</v>
      </c>
      <c r="I1244" s="286"/>
      <c r="J1244" s="287"/>
      <c r="K1244" s="286"/>
      <c r="L1244" s="288"/>
      <c r="M1244" s="288"/>
      <c r="N1244" s="288"/>
      <c r="O1244" s="289"/>
      <c r="P1244" s="286"/>
      <c r="Q1244" s="290"/>
      <c r="R1244" s="290"/>
      <c r="S1244" s="290"/>
      <c r="T1244" s="290"/>
      <c r="U1244" s="290"/>
      <c r="V1244" s="291"/>
      <c r="W1244" s="292"/>
      <c r="X1244" s="293"/>
      <c r="Y1244" s="278"/>
      <c r="Z1244" s="278"/>
      <c r="AA1244" s="282"/>
      <c r="AB1244" s="282"/>
      <c r="AC1244" s="282"/>
      <c r="AD1244" s="282"/>
      <c r="AE1244" s="282"/>
      <c r="AF1244" s="282"/>
      <c r="AG1244" s="282"/>
      <c r="AH1244" s="278"/>
      <c r="AI1244" s="278"/>
      <c r="AJ1244" s="278"/>
      <c r="AK1244" s="278"/>
      <c r="AL1244" s="278"/>
      <c r="AM1244" s="282"/>
      <c r="AN1244" s="282"/>
      <c r="AO1244" s="282"/>
      <c r="AP1244" s="278"/>
      <c r="AQ1244" s="278"/>
      <c r="AR1244" s="278"/>
      <c r="AS1244" s="342"/>
    </row>
    <row r="1245" spans="1:45" s="345" customFormat="1" ht="91" x14ac:dyDescent="0.15">
      <c r="A1245" s="302"/>
      <c r="B1245" s="303"/>
      <c r="C1245" s="303"/>
      <c r="D1245" s="284" t="s">
        <v>24</v>
      </c>
      <c r="E1245" s="285" t="s">
        <v>16</v>
      </c>
      <c r="F1245" s="467" t="s">
        <v>739</v>
      </c>
      <c r="G1245" s="429" t="s">
        <v>1338</v>
      </c>
      <c r="H1245" s="452" t="s">
        <v>1339</v>
      </c>
      <c r="I1245" s="286"/>
      <c r="J1245" s="304"/>
      <c r="K1245" s="286"/>
      <c r="L1245" s="288"/>
      <c r="M1245" s="288"/>
      <c r="N1245" s="288"/>
      <c r="O1245" s="289"/>
      <c r="P1245" s="286"/>
      <c r="Q1245" s="290"/>
      <c r="R1245" s="290"/>
      <c r="S1245" s="290"/>
      <c r="T1245" s="290"/>
      <c r="U1245" s="290"/>
      <c r="V1245" s="291"/>
      <c r="W1245" s="292"/>
      <c r="X1245" s="293"/>
      <c r="Y1245" s="278"/>
      <c r="Z1245" s="278"/>
      <c r="AA1245" s="282"/>
      <c r="AB1245" s="282"/>
      <c r="AC1245" s="282"/>
      <c r="AD1245" s="282"/>
      <c r="AE1245" s="282"/>
      <c r="AF1245" s="282"/>
      <c r="AG1245" s="282"/>
      <c r="AH1245" s="278"/>
      <c r="AI1245" s="278"/>
      <c r="AJ1245" s="278"/>
      <c r="AK1245" s="278"/>
      <c r="AL1245" s="278"/>
      <c r="AM1245" s="282"/>
      <c r="AN1245" s="282"/>
      <c r="AO1245" s="282"/>
      <c r="AP1245" s="278"/>
      <c r="AQ1245" s="278"/>
      <c r="AR1245" s="278"/>
      <c r="AS1245" s="344"/>
    </row>
    <row r="1246" spans="1:45" s="278" customFormat="1" x14ac:dyDescent="0.15">
      <c r="A1246" s="302"/>
      <c r="B1246" s="303"/>
      <c r="C1246" s="303"/>
      <c r="D1246" s="284" t="s">
        <v>24</v>
      </c>
      <c r="E1246" s="286" t="s">
        <v>553</v>
      </c>
      <c r="F1246" s="467"/>
      <c r="G1246" s="431"/>
      <c r="H1246" s="455"/>
      <c r="I1246" s="286"/>
      <c r="J1246" s="304"/>
      <c r="K1246" s="286"/>
      <c r="L1246" s="288"/>
      <c r="M1246" s="288"/>
      <c r="N1246" s="288"/>
      <c r="O1246" s="289"/>
      <c r="P1246" s="286"/>
      <c r="Q1246" s="290"/>
      <c r="R1246" s="290"/>
      <c r="S1246" s="290"/>
      <c r="T1246" s="290"/>
      <c r="U1246" s="290"/>
      <c r="V1246" s="285"/>
      <c r="W1246" s="292"/>
      <c r="X1246" s="293"/>
      <c r="AA1246" s="282"/>
      <c r="AB1246" s="282"/>
      <c r="AC1246" s="282"/>
      <c r="AD1246" s="282"/>
      <c r="AE1246" s="282"/>
      <c r="AF1246" s="282"/>
      <c r="AG1246" s="282"/>
      <c r="AM1246" s="282"/>
      <c r="AN1246" s="282"/>
      <c r="AO1246" s="282"/>
    </row>
    <row r="1247" spans="1:45" s="341" customFormat="1" x14ac:dyDescent="0.15">
      <c r="A1247" s="302"/>
      <c r="B1247" s="303"/>
      <c r="C1247" s="303"/>
      <c r="D1247" s="284" t="s">
        <v>24</v>
      </c>
      <c r="E1247" s="286" t="s">
        <v>553</v>
      </c>
      <c r="F1247" s="467"/>
      <c r="G1247" s="431"/>
      <c r="H1247" s="455"/>
      <c r="I1247" s="286"/>
      <c r="J1247" s="315"/>
      <c r="K1247" s="286"/>
      <c r="L1247" s="288"/>
      <c r="M1247" s="288"/>
      <c r="N1247" s="288"/>
      <c r="O1247" s="289"/>
      <c r="P1247" s="286"/>
      <c r="Q1247" s="290"/>
      <c r="R1247" s="290"/>
      <c r="S1247" s="290"/>
      <c r="T1247" s="290"/>
      <c r="U1247" s="290"/>
      <c r="V1247" s="285"/>
      <c r="W1247" s="292"/>
      <c r="X1247" s="293"/>
      <c r="Y1247" s="278"/>
      <c r="Z1247" s="278"/>
      <c r="AA1247" s="282"/>
      <c r="AB1247" s="282"/>
      <c r="AC1247" s="282"/>
      <c r="AD1247" s="282"/>
      <c r="AE1247" s="282"/>
      <c r="AF1247" s="282"/>
      <c r="AG1247" s="282"/>
      <c r="AH1247" s="278"/>
      <c r="AI1247" s="278"/>
      <c r="AJ1247" s="278"/>
      <c r="AK1247" s="278"/>
      <c r="AL1247" s="278"/>
      <c r="AM1247" s="282"/>
      <c r="AN1247" s="282"/>
      <c r="AO1247" s="282"/>
      <c r="AP1247" s="278"/>
      <c r="AQ1247" s="278"/>
      <c r="AR1247" s="278"/>
      <c r="AS1247" s="340"/>
    </row>
    <row r="1248" spans="1:45" s="223" customFormat="1" x14ac:dyDescent="0.15">
      <c r="A1248" s="302"/>
      <c r="B1248" s="303"/>
      <c r="C1248" s="303"/>
      <c r="D1248" s="284" t="s">
        <v>24</v>
      </c>
      <c r="E1248" s="286" t="s">
        <v>553</v>
      </c>
      <c r="F1248" s="467"/>
      <c r="G1248" s="431"/>
      <c r="H1248" s="455"/>
      <c r="I1248" s="286"/>
      <c r="J1248" s="315"/>
      <c r="K1248" s="286"/>
      <c r="L1248" s="288"/>
      <c r="M1248" s="288"/>
      <c r="N1248" s="288"/>
      <c r="O1248" s="289"/>
      <c r="P1248" s="286"/>
      <c r="Q1248" s="290"/>
      <c r="R1248" s="290"/>
      <c r="S1248" s="290"/>
      <c r="T1248" s="290"/>
      <c r="U1248" s="290"/>
      <c r="V1248" s="285"/>
      <c r="W1248" s="292"/>
      <c r="X1248" s="293"/>
      <c r="Y1248" s="278"/>
      <c r="Z1248" s="278"/>
      <c r="AA1248" s="282"/>
      <c r="AB1248" s="282"/>
      <c r="AC1248" s="282"/>
      <c r="AD1248" s="282"/>
      <c r="AE1248" s="282"/>
      <c r="AF1248" s="282"/>
      <c r="AG1248" s="282"/>
      <c r="AH1248" s="278"/>
      <c r="AI1248" s="278"/>
      <c r="AJ1248" s="278"/>
      <c r="AK1248" s="278"/>
      <c r="AL1248" s="278"/>
      <c r="AM1248" s="282"/>
      <c r="AN1248" s="282"/>
      <c r="AO1248" s="282"/>
      <c r="AP1248" s="278"/>
      <c r="AQ1248" s="278"/>
      <c r="AR1248" s="278"/>
      <c r="AS1248" s="246"/>
    </row>
    <row r="1249" spans="1:45" s="223" customFormat="1" x14ac:dyDescent="0.15">
      <c r="A1249" s="283"/>
      <c r="B1249" s="283"/>
      <c r="C1249" s="283"/>
      <c r="D1249" s="284" t="s">
        <v>23</v>
      </c>
      <c r="E1249" s="285" t="s">
        <v>25</v>
      </c>
      <c r="F1249" s="467"/>
      <c r="G1249" s="431"/>
      <c r="H1249" s="455"/>
      <c r="I1249" s="316"/>
      <c r="J1249" s="315"/>
      <c r="K1249" s="316"/>
      <c r="L1249" s="316"/>
      <c r="M1249" s="316"/>
      <c r="N1249" s="316"/>
      <c r="O1249" s="317"/>
      <c r="P1249" s="316"/>
      <c r="Q1249" s="290"/>
      <c r="R1249" s="290"/>
      <c r="S1249" s="290"/>
      <c r="T1249" s="290"/>
      <c r="U1249" s="290"/>
      <c r="V1249" s="291"/>
      <c r="W1249" s="292"/>
      <c r="X1249" s="293"/>
      <c r="Y1249" s="278"/>
      <c r="Z1249" s="278"/>
      <c r="AA1249" s="282"/>
      <c r="AB1249" s="282"/>
      <c r="AC1249" s="282"/>
      <c r="AD1249" s="282"/>
      <c r="AE1249" s="282"/>
      <c r="AF1249" s="282"/>
      <c r="AG1249" s="282"/>
      <c r="AH1249" s="278"/>
      <c r="AI1249" s="278"/>
      <c r="AJ1249" s="278"/>
      <c r="AK1249" s="278"/>
      <c r="AL1249" s="278"/>
      <c r="AM1249" s="282"/>
      <c r="AN1249" s="282"/>
      <c r="AO1249" s="282"/>
      <c r="AP1249" s="278"/>
      <c r="AQ1249" s="278"/>
      <c r="AR1249" s="278"/>
      <c r="AS1249" s="246"/>
    </row>
    <row r="1250" spans="1:45" s="223" customFormat="1" x14ac:dyDescent="0.15">
      <c r="A1250" s="302"/>
      <c r="B1250" s="303"/>
      <c r="C1250" s="303"/>
      <c r="D1250" s="284" t="s">
        <v>23</v>
      </c>
      <c r="E1250" s="285" t="s">
        <v>16</v>
      </c>
      <c r="F1250" s="467"/>
      <c r="G1250" s="431"/>
      <c r="H1250" s="455"/>
      <c r="I1250" s="316"/>
      <c r="J1250" s="315"/>
      <c r="K1250" s="316"/>
      <c r="L1250" s="316"/>
      <c r="M1250" s="316"/>
      <c r="N1250" s="316"/>
      <c r="O1250" s="289"/>
      <c r="P1250" s="316"/>
      <c r="Q1250" s="290"/>
      <c r="R1250" s="290"/>
      <c r="S1250" s="290"/>
      <c r="T1250" s="290"/>
      <c r="U1250" s="290"/>
      <c r="V1250" s="291"/>
      <c r="W1250" s="292"/>
      <c r="X1250" s="293"/>
      <c r="Y1250" s="278"/>
      <c r="Z1250" s="278"/>
      <c r="AA1250" s="282"/>
      <c r="AB1250" s="282"/>
      <c r="AC1250" s="282"/>
      <c r="AD1250" s="282"/>
      <c r="AE1250" s="282"/>
      <c r="AF1250" s="282"/>
      <c r="AG1250" s="282"/>
      <c r="AH1250" s="278"/>
      <c r="AI1250" s="278"/>
      <c r="AJ1250" s="278"/>
      <c r="AK1250" s="278"/>
      <c r="AL1250" s="278"/>
      <c r="AM1250" s="282"/>
      <c r="AN1250" s="282"/>
      <c r="AO1250" s="282"/>
      <c r="AP1250" s="278"/>
      <c r="AQ1250" s="278"/>
      <c r="AR1250" s="278"/>
      <c r="AS1250" s="246"/>
    </row>
    <row r="1251" spans="1:45" s="223" customFormat="1" x14ac:dyDescent="0.15">
      <c r="A1251" s="302"/>
      <c r="B1251" s="303"/>
      <c r="C1251" s="303"/>
      <c r="D1251" s="284" t="s">
        <v>23</v>
      </c>
      <c r="E1251" s="286" t="s">
        <v>553</v>
      </c>
      <c r="F1251" s="467"/>
      <c r="G1251" s="431"/>
      <c r="H1251" s="455"/>
      <c r="I1251" s="316"/>
      <c r="J1251" s="315"/>
      <c r="K1251" s="316"/>
      <c r="L1251" s="316"/>
      <c r="M1251" s="316"/>
      <c r="N1251" s="316"/>
      <c r="O1251" s="289"/>
      <c r="P1251" s="316"/>
      <c r="Q1251" s="290"/>
      <c r="R1251" s="290"/>
      <c r="S1251" s="290"/>
      <c r="T1251" s="290"/>
      <c r="U1251" s="290"/>
      <c r="V1251" s="291"/>
      <c r="W1251" s="292"/>
      <c r="X1251" s="293"/>
      <c r="Y1251" s="278"/>
      <c r="Z1251" s="278"/>
      <c r="AA1251" s="282"/>
      <c r="AB1251" s="282"/>
      <c r="AC1251" s="282"/>
      <c r="AD1251" s="282"/>
      <c r="AE1251" s="282"/>
      <c r="AF1251" s="282"/>
      <c r="AG1251" s="282"/>
      <c r="AH1251" s="278"/>
      <c r="AI1251" s="278"/>
      <c r="AJ1251" s="278"/>
      <c r="AK1251" s="278"/>
      <c r="AL1251" s="278"/>
      <c r="AM1251" s="282"/>
      <c r="AN1251" s="282"/>
      <c r="AO1251" s="282"/>
      <c r="AP1251" s="278"/>
      <c r="AQ1251" s="278"/>
      <c r="AR1251" s="278"/>
      <c r="AS1251" s="246"/>
    </row>
    <row r="1252" spans="1:45" s="223" customFormat="1" x14ac:dyDescent="0.15">
      <c r="A1252" s="302"/>
      <c r="B1252" s="303"/>
      <c r="C1252" s="303"/>
      <c r="D1252" s="284" t="s">
        <v>23</v>
      </c>
      <c r="E1252" s="286" t="s">
        <v>553</v>
      </c>
      <c r="F1252" s="467"/>
      <c r="G1252" s="431"/>
      <c r="H1252" s="455"/>
      <c r="I1252" s="316"/>
      <c r="J1252" s="315"/>
      <c r="K1252" s="316"/>
      <c r="L1252" s="316"/>
      <c r="M1252" s="316"/>
      <c r="N1252" s="316"/>
      <c r="O1252" s="289"/>
      <c r="P1252" s="316"/>
      <c r="Q1252" s="290"/>
      <c r="R1252" s="290"/>
      <c r="S1252" s="290"/>
      <c r="T1252" s="290"/>
      <c r="U1252" s="290"/>
      <c r="V1252" s="291"/>
      <c r="W1252" s="292"/>
      <c r="X1252" s="293"/>
      <c r="Y1252" s="278"/>
      <c r="Z1252" s="278"/>
      <c r="AA1252" s="282"/>
      <c r="AB1252" s="282"/>
      <c r="AC1252" s="282"/>
      <c r="AD1252" s="282"/>
      <c r="AE1252" s="282"/>
      <c r="AF1252" s="282"/>
      <c r="AG1252" s="282"/>
      <c r="AH1252" s="278"/>
      <c r="AI1252" s="278"/>
      <c r="AJ1252" s="278"/>
      <c r="AK1252" s="278"/>
      <c r="AL1252" s="278"/>
      <c r="AM1252" s="282"/>
      <c r="AN1252" s="282"/>
      <c r="AO1252" s="282"/>
      <c r="AP1252" s="278"/>
      <c r="AQ1252" s="278"/>
      <c r="AR1252" s="278"/>
      <c r="AS1252" s="246"/>
    </row>
    <row r="1253" spans="1:45" s="223" customFormat="1" ht="14" thickBot="1" x14ac:dyDescent="0.2">
      <c r="A1253" s="318"/>
      <c r="B1253" s="319"/>
      <c r="C1253" s="319"/>
      <c r="D1253" s="320" t="s">
        <v>23</v>
      </c>
      <c r="E1253" s="321" t="s">
        <v>553</v>
      </c>
      <c r="F1253" s="468"/>
      <c r="G1253" s="432"/>
      <c r="H1253" s="456"/>
      <c r="I1253" s="323"/>
      <c r="J1253" s="323"/>
      <c r="K1253" s="323"/>
      <c r="L1253" s="323"/>
      <c r="M1253" s="323"/>
      <c r="N1253" s="323"/>
      <c r="O1253" s="322"/>
      <c r="P1253" s="323"/>
      <c r="Q1253" s="324"/>
      <c r="R1253" s="324"/>
      <c r="S1253" s="324"/>
      <c r="T1253" s="324"/>
      <c r="U1253" s="324"/>
      <c r="V1253" s="325"/>
      <c r="W1253" s="326"/>
      <c r="X1253" s="327"/>
      <c r="Y1253" s="278"/>
      <c r="Z1253" s="278"/>
      <c r="AA1253" s="282"/>
      <c r="AB1253" s="282"/>
      <c r="AC1253" s="282"/>
      <c r="AD1253" s="282"/>
      <c r="AE1253" s="282"/>
      <c r="AF1253" s="282"/>
      <c r="AG1253" s="282"/>
      <c r="AH1253" s="278"/>
      <c r="AI1253" s="278"/>
      <c r="AJ1253" s="278"/>
      <c r="AK1253" s="278"/>
      <c r="AL1253" s="278"/>
      <c r="AM1253" s="282"/>
      <c r="AN1253" s="282"/>
      <c r="AO1253" s="282"/>
      <c r="AP1253" s="278"/>
      <c r="AQ1253" s="278"/>
      <c r="AR1253" s="278"/>
      <c r="AS1253" s="246"/>
    </row>
    <row r="1254" spans="1:45" s="343" customFormat="1" ht="92" thickBot="1" x14ac:dyDescent="0.2">
      <c r="A1254" s="283" t="s">
        <v>345</v>
      </c>
      <c r="B1254" s="283" t="s">
        <v>363</v>
      </c>
      <c r="C1254" s="283" t="s">
        <v>364</v>
      </c>
      <c r="D1254" s="284" t="s">
        <v>24</v>
      </c>
      <c r="E1254" s="285" t="s">
        <v>25</v>
      </c>
      <c r="F1254" s="467" t="s">
        <v>739</v>
      </c>
      <c r="G1254" s="429" t="s">
        <v>937</v>
      </c>
      <c r="H1254" s="452" t="s">
        <v>1014</v>
      </c>
      <c r="I1254" s="286"/>
      <c r="J1254" s="287"/>
      <c r="K1254" s="286"/>
      <c r="L1254" s="288"/>
      <c r="M1254" s="288"/>
      <c r="N1254" s="288"/>
      <c r="O1254" s="289"/>
      <c r="P1254" s="286"/>
      <c r="Q1254" s="290"/>
      <c r="R1254" s="290"/>
      <c r="S1254" s="290"/>
      <c r="T1254" s="290"/>
      <c r="U1254" s="290"/>
      <c r="V1254" s="291"/>
      <c r="W1254" s="292"/>
      <c r="X1254" s="293"/>
      <c r="Y1254" s="278"/>
      <c r="Z1254" s="278"/>
      <c r="AA1254" s="282"/>
      <c r="AB1254" s="282"/>
      <c r="AC1254" s="282"/>
      <c r="AD1254" s="282"/>
      <c r="AE1254" s="282"/>
      <c r="AF1254" s="282"/>
      <c r="AG1254" s="282"/>
      <c r="AH1254" s="278"/>
      <c r="AI1254" s="278"/>
      <c r="AJ1254" s="278"/>
      <c r="AK1254" s="278"/>
      <c r="AL1254" s="278"/>
      <c r="AM1254" s="282"/>
      <c r="AN1254" s="282"/>
      <c r="AO1254" s="282"/>
      <c r="AP1254" s="278"/>
      <c r="AQ1254" s="278"/>
      <c r="AR1254" s="278"/>
      <c r="AS1254" s="342"/>
    </row>
    <row r="1255" spans="1:45" s="345" customFormat="1" ht="52" x14ac:dyDescent="0.15">
      <c r="A1255" s="302"/>
      <c r="B1255" s="303"/>
      <c r="C1255" s="303"/>
      <c r="D1255" s="284" t="s">
        <v>24</v>
      </c>
      <c r="E1255" s="285" t="s">
        <v>16</v>
      </c>
      <c r="F1255" s="467" t="s">
        <v>739</v>
      </c>
      <c r="G1255" s="429" t="s">
        <v>944</v>
      </c>
      <c r="H1255" s="452" t="s">
        <v>945</v>
      </c>
      <c r="I1255" s="286"/>
      <c r="J1255" s="304"/>
      <c r="K1255" s="286"/>
      <c r="L1255" s="288"/>
      <c r="M1255" s="288"/>
      <c r="N1255" s="288"/>
      <c r="O1255" s="289"/>
      <c r="P1255" s="286"/>
      <c r="Q1255" s="290"/>
      <c r="R1255" s="290"/>
      <c r="S1255" s="290"/>
      <c r="T1255" s="290"/>
      <c r="U1255" s="290"/>
      <c r="V1255" s="291"/>
      <c r="W1255" s="292"/>
      <c r="X1255" s="293"/>
      <c r="Y1255" s="278"/>
      <c r="Z1255" s="278"/>
      <c r="AA1255" s="282"/>
      <c r="AB1255" s="282"/>
      <c r="AC1255" s="282"/>
      <c r="AD1255" s="282"/>
      <c r="AE1255" s="282"/>
      <c r="AF1255" s="282"/>
      <c r="AG1255" s="282"/>
      <c r="AH1255" s="278"/>
      <c r="AI1255" s="278"/>
      <c r="AJ1255" s="278"/>
      <c r="AK1255" s="278"/>
      <c r="AL1255" s="278"/>
      <c r="AM1255" s="282"/>
      <c r="AN1255" s="282"/>
      <c r="AO1255" s="282"/>
      <c r="AP1255" s="278"/>
      <c r="AQ1255" s="278"/>
      <c r="AR1255" s="278"/>
      <c r="AS1255" s="344"/>
    </row>
    <row r="1256" spans="1:45" s="278" customFormat="1" ht="52" x14ac:dyDescent="0.15">
      <c r="A1256" s="302"/>
      <c r="B1256" s="303"/>
      <c r="C1256" s="303"/>
      <c r="D1256" s="284" t="s">
        <v>24</v>
      </c>
      <c r="E1256" s="286" t="s">
        <v>25</v>
      </c>
      <c r="F1256" s="467" t="s">
        <v>739</v>
      </c>
      <c r="G1256" s="429" t="s">
        <v>991</v>
      </c>
      <c r="H1256" s="453" t="s">
        <v>1015</v>
      </c>
      <c r="I1256" s="286"/>
      <c r="J1256" s="304"/>
      <c r="K1256" s="286"/>
      <c r="L1256" s="288"/>
      <c r="M1256" s="288"/>
      <c r="N1256" s="288"/>
      <c r="O1256" s="289"/>
      <c r="P1256" s="286"/>
      <c r="Q1256" s="290"/>
      <c r="R1256" s="290"/>
      <c r="S1256" s="290"/>
      <c r="T1256" s="290"/>
      <c r="U1256" s="290"/>
      <c r="V1256" s="285"/>
      <c r="W1256" s="292"/>
      <c r="X1256" s="293"/>
      <c r="AA1256" s="282"/>
      <c r="AB1256" s="282"/>
      <c r="AC1256" s="282"/>
      <c r="AD1256" s="282"/>
      <c r="AE1256" s="282"/>
      <c r="AF1256" s="282"/>
      <c r="AG1256" s="282"/>
      <c r="AM1256" s="282"/>
      <c r="AN1256" s="282"/>
      <c r="AO1256" s="282"/>
    </row>
    <row r="1257" spans="1:45" s="341" customFormat="1" ht="52" x14ac:dyDescent="0.15">
      <c r="A1257" s="302"/>
      <c r="B1257" s="303"/>
      <c r="C1257" s="303"/>
      <c r="D1257" s="284" t="s">
        <v>24</v>
      </c>
      <c r="E1257" s="286" t="s">
        <v>16</v>
      </c>
      <c r="F1257" s="467" t="s">
        <v>739</v>
      </c>
      <c r="G1257" s="429" t="s">
        <v>944</v>
      </c>
      <c r="H1257" s="453" t="s">
        <v>946</v>
      </c>
      <c r="I1257" s="286"/>
      <c r="J1257" s="315"/>
      <c r="K1257" s="286"/>
      <c r="L1257" s="288"/>
      <c r="M1257" s="288"/>
      <c r="N1257" s="288"/>
      <c r="O1257" s="289"/>
      <c r="P1257" s="286"/>
      <c r="Q1257" s="290"/>
      <c r="R1257" s="290"/>
      <c r="S1257" s="290"/>
      <c r="T1257" s="290"/>
      <c r="U1257" s="290"/>
      <c r="V1257" s="285"/>
      <c r="W1257" s="292"/>
      <c r="X1257" s="293"/>
      <c r="Y1257" s="278"/>
      <c r="Z1257" s="278"/>
      <c r="AA1257" s="282"/>
      <c r="AB1257" s="282"/>
      <c r="AC1257" s="282"/>
      <c r="AD1257" s="282"/>
      <c r="AE1257" s="282"/>
      <c r="AF1257" s="282"/>
      <c r="AG1257" s="282"/>
      <c r="AH1257" s="278"/>
      <c r="AI1257" s="278"/>
      <c r="AJ1257" s="278"/>
      <c r="AK1257" s="278"/>
      <c r="AL1257" s="278"/>
      <c r="AM1257" s="282"/>
      <c r="AN1257" s="282"/>
      <c r="AO1257" s="282"/>
      <c r="AP1257" s="278"/>
      <c r="AQ1257" s="278"/>
      <c r="AR1257" s="278"/>
      <c r="AS1257" s="340"/>
    </row>
    <row r="1258" spans="1:45" s="223" customFormat="1" x14ac:dyDescent="0.15">
      <c r="A1258" s="302"/>
      <c r="B1258" s="303"/>
      <c r="C1258" s="303"/>
      <c r="D1258" s="284" t="s">
        <v>24</v>
      </c>
      <c r="E1258" s="286" t="s">
        <v>553</v>
      </c>
      <c r="F1258" s="467"/>
      <c r="G1258" s="431"/>
      <c r="H1258" s="455"/>
      <c r="I1258" s="286"/>
      <c r="J1258" s="315"/>
      <c r="K1258" s="286"/>
      <c r="L1258" s="288"/>
      <c r="M1258" s="288"/>
      <c r="N1258" s="288"/>
      <c r="O1258" s="289"/>
      <c r="P1258" s="286"/>
      <c r="Q1258" s="290"/>
      <c r="R1258" s="290"/>
      <c r="S1258" s="290"/>
      <c r="T1258" s="290"/>
      <c r="U1258" s="290"/>
      <c r="V1258" s="285"/>
      <c r="W1258" s="292"/>
      <c r="X1258" s="293"/>
      <c r="Y1258" s="278"/>
      <c r="Z1258" s="278"/>
      <c r="AA1258" s="282"/>
      <c r="AB1258" s="282"/>
      <c r="AC1258" s="282"/>
      <c r="AD1258" s="282"/>
      <c r="AE1258" s="282"/>
      <c r="AF1258" s="282"/>
      <c r="AG1258" s="282"/>
      <c r="AH1258" s="278"/>
      <c r="AI1258" s="278"/>
      <c r="AJ1258" s="278"/>
      <c r="AK1258" s="278"/>
      <c r="AL1258" s="278"/>
      <c r="AM1258" s="282"/>
      <c r="AN1258" s="282"/>
      <c r="AO1258" s="282"/>
      <c r="AP1258" s="278"/>
      <c r="AQ1258" s="278"/>
      <c r="AR1258" s="278"/>
      <c r="AS1258" s="246"/>
    </row>
    <row r="1259" spans="1:45" s="223" customFormat="1" x14ac:dyDescent="0.15">
      <c r="A1259" s="283"/>
      <c r="B1259" s="283"/>
      <c r="C1259" s="283"/>
      <c r="D1259" s="284" t="s">
        <v>23</v>
      </c>
      <c r="E1259" s="285" t="s">
        <v>25</v>
      </c>
      <c r="F1259" s="467"/>
      <c r="G1259" s="431"/>
      <c r="H1259" s="455"/>
      <c r="I1259" s="316"/>
      <c r="J1259" s="315"/>
      <c r="K1259" s="316"/>
      <c r="L1259" s="316"/>
      <c r="M1259" s="316"/>
      <c r="N1259" s="316"/>
      <c r="O1259" s="317"/>
      <c r="P1259" s="316"/>
      <c r="Q1259" s="290"/>
      <c r="R1259" s="290"/>
      <c r="S1259" s="290"/>
      <c r="T1259" s="290"/>
      <c r="U1259" s="290"/>
      <c r="V1259" s="291"/>
      <c r="W1259" s="292"/>
      <c r="X1259" s="293"/>
      <c r="Y1259" s="278"/>
      <c r="Z1259" s="278"/>
      <c r="AA1259" s="282"/>
      <c r="AB1259" s="282"/>
      <c r="AC1259" s="282"/>
      <c r="AD1259" s="282"/>
      <c r="AE1259" s="282"/>
      <c r="AF1259" s="282"/>
      <c r="AG1259" s="282"/>
      <c r="AH1259" s="278"/>
      <c r="AI1259" s="278"/>
      <c r="AJ1259" s="278"/>
      <c r="AK1259" s="278"/>
      <c r="AL1259" s="278"/>
      <c r="AM1259" s="282"/>
      <c r="AN1259" s="282"/>
      <c r="AO1259" s="282"/>
      <c r="AP1259" s="278"/>
      <c r="AQ1259" s="278"/>
      <c r="AR1259" s="278"/>
      <c r="AS1259" s="246"/>
    </row>
    <row r="1260" spans="1:45" s="223" customFormat="1" x14ac:dyDescent="0.15">
      <c r="A1260" s="302"/>
      <c r="B1260" s="303"/>
      <c r="C1260" s="303"/>
      <c r="D1260" s="284" t="s">
        <v>23</v>
      </c>
      <c r="E1260" s="285" t="s">
        <v>16</v>
      </c>
      <c r="F1260" s="467"/>
      <c r="G1260" s="431"/>
      <c r="H1260" s="455"/>
      <c r="I1260" s="316"/>
      <c r="J1260" s="315"/>
      <c r="K1260" s="316"/>
      <c r="L1260" s="316"/>
      <c r="M1260" s="316"/>
      <c r="N1260" s="316"/>
      <c r="O1260" s="289"/>
      <c r="P1260" s="316"/>
      <c r="Q1260" s="290"/>
      <c r="R1260" s="290"/>
      <c r="S1260" s="290"/>
      <c r="T1260" s="290"/>
      <c r="U1260" s="290"/>
      <c r="V1260" s="291"/>
      <c r="W1260" s="292"/>
      <c r="X1260" s="293"/>
      <c r="Y1260" s="278"/>
      <c r="Z1260" s="278"/>
      <c r="AA1260" s="282"/>
      <c r="AB1260" s="282"/>
      <c r="AC1260" s="282"/>
      <c r="AD1260" s="282"/>
      <c r="AE1260" s="282"/>
      <c r="AF1260" s="282"/>
      <c r="AG1260" s="282"/>
      <c r="AH1260" s="278"/>
      <c r="AI1260" s="278"/>
      <c r="AJ1260" s="278"/>
      <c r="AK1260" s="278"/>
      <c r="AL1260" s="278"/>
      <c r="AM1260" s="282"/>
      <c r="AN1260" s="282"/>
      <c r="AO1260" s="282"/>
      <c r="AP1260" s="278"/>
      <c r="AQ1260" s="278"/>
      <c r="AR1260" s="278"/>
      <c r="AS1260" s="246"/>
    </row>
    <row r="1261" spans="1:45" s="223" customFormat="1" x14ac:dyDescent="0.15">
      <c r="A1261" s="302"/>
      <c r="B1261" s="303"/>
      <c r="C1261" s="303"/>
      <c r="D1261" s="284" t="s">
        <v>23</v>
      </c>
      <c r="E1261" s="286" t="s">
        <v>553</v>
      </c>
      <c r="F1261" s="467"/>
      <c r="G1261" s="431"/>
      <c r="H1261" s="455"/>
      <c r="I1261" s="316"/>
      <c r="J1261" s="315"/>
      <c r="K1261" s="316"/>
      <c r="L1261" s="316"/>
      <c r="M1261" s="316"/>
      <c r="N1261" s="316"/>
      <c r="O1261" s="289"/>
      <c r="P1261" s="316"/>
      <c r="Q1261" s="290"/>
      <c r="R1261" s="290"/>
      <c r="S1261" s="290"/>
      <c r="T1261" s="290"/>
      <c r="U1261" s="290"/>
      <c r="V1261" s="291"/>
      <c r="W1261" s="292"/>
      <c r="X1261" s="293"/>
      <c r="Y1261" s="278"/>
      <c r="Z1261" s="278"/>
      <c r="AA1261" s="282"/>
      <c r="AB1261" s="282"/>
      <c r="AC1261" s="282"/>
      <c r="AD1261" s="282"/>
      <c r="AE1261" s="282"/>
      <c r="AF1261" s="282"/>
      <c r="AG1261" s="282"/>
      <c r="AH1261" s="278"/>
      <c r="AI1261" s="278"/>
      <c r="AJ1261" s="278"/>
      <c r="AK1261" s="278"/>
      <c r="AL1261" s="278"/>
      <c r="AM1261" s="282"/>
      <c r="AN1261" s="282"/>
      <c r="AO1261" s="282"/>
      <c r="AP1261" s="278"/>
      <c r="AQ1261" s="278"/>
      <c r="AR1261" s="278"/>
      <c r="AS1261" s="246"/>
    </row>
    <row r="1262" spans="1:45" s="223" customFormat="1" x14ac:dyDescent="0.15">
      <c r="A1262" s="302"/>
      <c r="B1262" s="303"/>
      <c r="C1262" s="303"/>
      <c r="D1262" s="284" t="s">
        <v>23</v>
      </c>
      <c r="E1262" s="286" t="s">
        <v>553</v>
      </c>
      <c r="F1262" s="467"/>
      <c r="G1262" s="431"/>
      <c r="H1262" s="455"/>
      <c r="I1262" s="316"/>
      <c r="J1262" s="315"/>
      <c r="K1262" s="316"/>
      <c r="L1262" s="316"/>
      <c r="M1262" s="316"/>
      <c r="N1262" s="316"/>
      <c r="O1262" s="289"/>
      <c r="P1262" s="316"/>
      <c r="Q1262" s="290"/>
      <c r="R1262" s="290"/>
      <c r="S1262" s="290"/>
      <c r="T1262" s="290"/>
      <c r="U1262" s="290"/>
      <c r="V1262" s="291"/>
      <c r="W1262" s="292"/>
      <c r="X1262" s="293"/>
      <c r="Y1262" s="278"/>
      <c r="Z1262" s="278"/>
      <c r="AA1262" s="282"/>
      <c r="AB1262" s="282"/>
      <c r="AC1262" s="282"/>
      <c r="AD1262" s="282"/>
      <c r="AE1262" s="282"/>
      <c r="AF1262" s="282"/>
      <c r="AG1262" s="282"/>
      <c r="AH1262" s="278"/>
      <c r="AI1262" s="278"/>
      <c r="AJ1262" s="278"/>
      <c r="AK1262" s="278"/>
      <c r="AL1262" s="278"/>
      <c r="AM1262" s="282"/>
      <c r="AN1262" s="282"/>
      <c r="AO1262" s="282"/>
      <c r="AP1262" s="278"/>
      <c r="AQ1262" s="278"/>
      <c r="AR1262" s="278"/>
      <c r="AS1262" s="246"/>
    </row>
    <row r="1263" spans="1:45" s="223" customFormat="1" ht="14" thickBot="1" x14ac:dyDescent="0.2">
      <c r="A1263" s="318"/>
      <c r="B1263" s="319"/>
      <c r="C1263" s="319"/>
      <c r="D1263" s="320" t="s">
        <v>23</v>
      </c>
      <c r="E1263" s="321" t="s">
        <v>553</v>
      </c>
      <c r="F1263" s="468"/>
      <c r="G1263" s="432"/>
      <c r="H1263" s="456"/>
      <c r="I1263" s="323"/>
      <c r="J1263" s="323"/>
      <c r="K1263" s="323"/>
      <c r="L1263" s="323"/>
      <c r="M1263" s="323"/>
      <c r="N1263" s="323"/>
      <c r="O1263" s="322"/>
      <c r="P1263" s="323"/>
      <c r="Q1263" s="324"/>
      <c r="R1263" s="324"/>
      <c r="S1263" s="324"/>
      <c r="T1263" s="324"/>
      <c r="U1263" s="324"/>
      <c r="V1263" s="325"/>
      <c r="W1263" s="326"/>
      <c r="X1263" s="327"/>
      <c r="Y1263" s="278"/>
      <c r="Z1263" s="278"/>
      <c r="AA1263" s="282"/>
      <c r="AB1263" s="282"/>
      <c r="AC1263" s="282"/>
      <c r="AD1263" s="282"/>
      <c r="AE1263" s="282"/>
      <c r="AF1263" s="282"/>
      <c r="AG1263" s="282"/>
      <c r="AH1263" s="278"/>
      <c r="AI1263" s="278"/>
      <c r="AJ1263" s="278"/>
      <c r="AK1263" s="278"/>
      <c r="AL1263" s="278"/>
      <c r="AM1263" s="282"/>
      <c r="AN1263" s="282"/>
      <c r="AO1263" s="282"/>
      <c r="AP1263" s="278"/>
      <c r="AQ1263" s="278"/>
      <c r="AR1263" s="278"/>
      <c r="AS1263" s="246"/>
    </row>
    <row r="1264" spans="1:45" s="343" customFormat="1" ht="92" thickBot="1" x14ac:dyDescent="0.2">
      <c r="A1264" s="283" t="s">
        <v>345</v>
      </c>
      <c r="B1264" s="283" t="s">
        <v>365</v>
      </c>
      <c r="C1264" s="283" t="s">
        <v>366</v>
      </c>
      <c r="D1264" s="284" t="s">
        <v>24</v>
      </c>
      <c r="E1264" s="285" t="s">
        <v>25</v>
      </c>
      <c r="F1264" s="467" t="s">
        <v>739</v>
      </c>
      <c r="G1264" s="429" t="s">
        <v>991</v>
      </c>
      <c r="H1264" s="452" t="s">
        <v>1016</v>
      </c>
      <c r="I1264" s="286"/>
      <c r="J1264" s="287"/>
      <c r="K1264" s="286"/>
      <c r="L1264" s="288"/>
      <c r="M1264" s="288"/>
      <c r="N1264" s="288"/>
      <c r="O1264" s="289"/>
      <c r="P1264" s="286"/>
      <c r="Q1264" s="290"/>
      <c r="R1264" s="290"/>
      <c r="S1264" s="290"/>
      <c r="T1264" s="290"/>
      <c r="U1264" s="290"/>
      <c r="V1264" s="291"/>
      <c r="W1264" s="292"/>
      <c r="X1264" s="293"/>
      <c r="Y1264" s="278"/>
      <c r="Z1264" s="278"/>
      <c r="AA1264" s="282"/>
      <c r="AB1264" s="282"/>
      <c r="AC1264" s="282"/>
      <c r="AD1264" s="282"/>
      <c r="AE1264" s="282"/>
      <c r="AF1264" s="282"/>
      <c r="AG1264" s="282"/>
      <c r="AH1264" s="278"/>
      <c r="AI1264" s="278"/>
      <c r="AJ1264" s="278"/>
      <c r="AK1264" s="278"/>
      <c r="AL1264" s="278"/>
      <c r="AM1264" s="282"/>
      <c r="AN1264" s="282"/>
      <c r="AO1264" s="282"/>
      <c r="AP1264" s="278"/>
      <c r="AQ1264" s="278"/>
      <c r="AR1264" s="278"/>
      <c r="AS1264" s="342"/>
    </row>
    <row r="1265" spans="1:45" s="345" customFormat="1" ht="52" x14ac:dyDescent="0.15">
      <c r="A1265" s="302"/>
      <c r="B1265" s="303"/>
      <c r="C1265" s="303"/>
      <c r="D1265" s="284" t="s">
        <v>24</v>
      </c>
      <c r="E1265" s="285" t="s">
        <v>16</v>
      </c>
      <c r="F1265" s="467" t="s">
        <v>739</v>
      </c>
      <c r="G1265" s="429" t="s">
        <v>1279</v>
      </c>
      <c r="H1265" s="463" t="s">
        <v>1278</v>
      </c>
      <c r="I1265" s="286"/>
      <c r="J1265" s="304"/>
      <c r="K1265" s="286"/>
      <c r="L1265" s="288"/>
      <c r="M1265" s="288"/>
      <c r="N1265" s="288"/>
      <c r="O1265" s="289"/>
      <c r="P1265" s="286"/>
      <c r="Q1265" s="290"/>
      <c r="R1265" s="290"/>
      <c r="S1265" s="290"/>
      <c r="T1265" s="290"/>
      <c r="U1265" s="290"/>
      <c r="V1265" s="291"/>
      <c r="W1265" s="292"/>
      <c r="X1265" s="293"/>
      <c r="Y1265" s="278"/>
      <c r="Z1265" s="278"/>
      <c r="AA1265" s="282"/>
      <c r="AB1265" s="282"/>
      <c r="AC1265" s="282"/>
      <c r="AD1265" s="282"/>
      <c r="AE1265" s="282"/>
      <c r="AF1265" s="282"/>
      <c r="AG1265" s="282"/>
      <c r="AH1265" s="278"/>
      <c r="AI1265" s="278"/>
      <c r="AJ1265" s="278"/>
      <c r="AK1265" s="278"/>
      <c r="AL1265" s="278"/>
      <c r="AM1265" s="282"/>
      <c r="AN1265" s="282"/>
      <c r="AO1265" s="282"/>
      <c r="AP1265" s="278"/>
      <c r="AQ1265" s="278"/>
      <c r="AR1265" s="278"/>
      <c r="AS1265" s="344"/>
    </row>
    <row r="1266" spans="1:45" s="278" customFormat="1" ht="52" x14ac:dyDescent="0.15">
      <c r="A1266" s="302"/>
      <c r="B1266" s="303"/>
      <c r="C1266" s="303"/>
      <c r="D1266" s="284" t="s">
        <v>24</v>
      </c>
      <c r="E1266" s="286" t="s">
        <v>25</v>
      </c>
      <c r="F1266" s="467" t="s">
        <v>739</v>
      </c>
      <c r="G1266" s="429" t="s">
        <v>991</v>
      </c>
      <c r="H1266" s="453" t="s">
        <v>1017</v>
      </c>
      <c r="I1266" s="286"/>
      <c r="J1266" s="304"/>
      <c r="K1266" s="286"/>
      <c r="L1266" s="288"/>
      <c r="M1266" s="288"/>
      <c r="N1266" s="288"/>
      <c r="O1266" s="289"/>
      <c r="P1266" s="286"/>
      <c r="Q1266" s="290"/>
      <c r="R1266" s="290"/>
      <c r="S1266" s="290"/>
      <c r="T1266" s="290"/>
      <c r="U1266" s="290"/>
      <c r="V1266" s="285"/>
      <c r="W1266" s="292"/>
      <c r="X1266" s="293"/>
      <c r="AA1266" s="282"/>
      <c r="AB1266" s="282"/>
      <c r="AC1266" s="282"/>
      <c r="AD1266" s="282"/>
      <c r="AE1266" s="282"/>
      <c r="AF1266" s="282"/>
      <c r="AG1266" s="282"/>
      <c r="AM1266" s="282"/>
      <c r="AN1266" s="282"/>
      <c r="AO1266" s="282"/>
    </row>
    <row r="1267" spans="1:45" s="341" customFormat="1" ht="52" x14ac:dyDescent="0.15">
      <c r="A1267" s="302"/>
      <c r="B1267" s="303"/>
      <c r="C1267" s="303"/>
      <c r="D1267" s="284" t="s">
        <v>24</v>
      </c>
      <c r="E1267" s="286" t="s">
        <v>16</v>
      </c>
      <c r="F1267" s="467" t="s">
        <v>739</v>
      </c>
      <c r="G1267" s="429" t="s">
        <v>944</v>
      </c>
      <c r="H1267" s="452" t="s">
        <v>947</v>
      </c>
      <c r="I1267" s="286"/>
      <c r="J1267" s="315"/>
      <c r="K1267" s="286"/>
      <c r="L1267" s="288"/>
      <c r="M1267" s="288"/>
      <c r="N1267" s="288"/>
      <c r="O1267" s="289"/>
      <c r="P1267" s="286"/>
      <c r="Q1267" s="290"/>
      <c r="R1267" s="290"/>
      <c r="S1267" s="290"/>
      <c r="T1267" s="290"/>
      <c r="U1267" s="290"/>
      <c r="V1267" s="285"/>
      <c r="W1267" s="292"/>
      <c r="X1267" s="293"/>
      <c r="Y1267" s="278"/>
      <c r="Z1267" s="278"/>
      <c r="AA1267" s="282"/>
      <c r="AB1267" s="282"/>
      <c r="AC1267" s="282"/>
      <c r="AD1267" s="282"/>
      <c r="AE1267" s="282"/>
      <c r="AF1267" s="282"/>
      <c r="AG1267" s="282"/>
      <c r="AH1267" s="278"/>
      <c r="AI1267" s="278"/>
      <c r="AJ1267" s="278"/>
      <c r="AK1267" s="278"/>
      <c r="AL1267" s="278"/>
      <c r="AM1267" s="282"/>
      <c r="AN1267" s="282"/>
      <c r="AO1267" s="282"/>
      <c r="AP1267" s="278"/>
      <c r="AQ1267" s="278"/>
      <c r="AR1267" s="278"/>
      <c r="AS1267" s="340"/>
    </row>
    <row r="1268" spans="1:45" s="223" customFormat="1" x14ac:dyDescent="0.15">
      <c r="A1268" s="302"/>
      <c r="B1268" s="303"/>
      <c r="C1268" s="303"/>
      <c r="D1268" s="284" t="s">
        <v>24</v>
      </c>
      <c r="E1268" s="286" t="s">
        <v>553</v>
      </c>
      <c r="F1268" s="462"/>
      <c r="G1268" s="437"/>
      <c r="H1268" s="462"/>
      <c r="I1268" s="286"/>
      <c r="J1268" s="315"/>
      <c r="K1268" s="286"/>
      <c r="L1268" s="288"/>
      <c r="M1268" s="288"/>
      <c r="N1268" s="288"/>
      <c r="O1268" s="289"/>
      <c r="P1268" s="286"/>
      <c r="Q1268" s="290"/>
      <c r="R1268" s="290"/>
      <c r="S1268" s="290"/>
      <c r="T1268" s="290"/>
      <c r="U1268" s="290"/>
      <c r="V1268" s="285"/>
      <c r="W1268" s="292"/>
      <c r="X1268" s="293"/>
      <c r="Y1268" s="278"/>
      <c r="Z1268" s="278"/>
      <c r="AA1268" s="282"/>
      <c r="AB1268" s="282"/>
      <c r="AC1268" s="282"/>
      <c r="AD1268" s="282"/>
      <c r="AE1268" s="282"/>
      <c r="AF1268" s="282"/>
      <c r="AG1268" s="282"/>
      <c r="AH1268" s="278"/>
      <c r="AI1268" s="278"/>
      <c r="AJ1268" s="278"/>
      <c r="AK1268" s="278"/>
      <c r="AL1268" s="278"/>
      <c r="AM1268" s="282"/>
      <c r="AN1268" s="282"/>
      <c r="AO1268" s="282"/>
      <c r="AP1268" s="278"/>
      <c r="AQ1268" s="278"/>
      <c r="AR1268" s="278"/>
      <c r="AS1268" s="246"/>
    </row>
    <row r="1269" spans="1:45" s="223" customFormat="1" x14ac:dyDescent="0.15">
      <c r="A1269" s="283"/>
      <c r="B1269" s="283"/>
      <c r="C1269" s="283"/>
      <c r="D1269" s="284" t="s">
        <v>23</v>
      </c>
      <c r="E1269" s="285" t="s">
        <v>25</v>
      </c>
      <c r="F1269" s="467"/>
      <c r="G1269" s="431"/>
      <c r="H1269" s="455"/>
      <c r="I1269" s="316"/>
      <c r="J1269" s="315"/>
      <c r="K1269" s="316"/>
      <c r="L1269" s="316"/>
      <c r="M1269" s="316"/>
      <c r="N1269" s="316"/>
      <c r="O1269" s="317"/>
      <c r="P1269" s="316"/>
      <c r="Q1269" s="290"/>
      <c r="R1269" s="290"/>
      <c r="S1269" s="290"/>
      <c r="T1269" s="290"/>
      <c r="U1269" s="290"/>
      <c r="V1269" s="291"/>
      <c r="W1269" s="292"/>
      <c r="X1269" s="293"/>
      <c r="Y1269" s="278"/>
      <c r="Z1269" s="278"/>
      <c r="AA1269" s="282"/>
      <c r="AB1269" s="282"/>
      <c r="AC1269" s="282"/>
      <c r="AD1269" s="282"/>
      <c r="AE1269" s="282"/>
      <c r="AF1269" s="282"/>
      <c r="AG1269" s="282"/>
      <c r="AH1269" s="278"/>
      <c r="AI1269" s="278"/>
      <c r="AJ1269" s="278"/>
      <c r="AK1269" s="278"/>
      <c r="AL1269" s="278"/>
      <c r="AM1269" s="282"/>
      <c r="AN1269" s="282"/>
      <c r="AO1269" s="282"/>
      <c r="AP1269" s="278"/>
      <c r="AQ1269" s="278"/>
      <c r="AR1269" s="278"/>
      <c r="AS1269" s="246"/>
    </row>
    <row r="1270" spans="1:45" s="223" customFormat="1" x14ac:dyDescent="0.15">
      <c r="A1270" s="302"/>
      <c r="B1270" s="303"/>
      <c r="C1270" s="303"/>
      <c r="D1270" s="284" t="s">
        <v>23</v>
      </c>
      <c r="E1270" s="285" t="s">
        <v>16</v>
      </c>
      <c r="F1270" s="467"/>
      <c r="G1270" s="431"/>
      <c r="H1270" s="455"/>
      <c r="I1270" s="316"/>
      <c r="J1270" s="315"/>
      <c r="K1270" s="316"/>
      <c r="L1270" s="316"/>
      <c r="M1270" s="316"/>
      <c r="N1270" s="316"/>
      <c r="O1270" s="289"/>
      <c r="P1270" s="316"/>
      <c r="Q1270" s="290"/>
      <c r="R1270" s="290"/>
      <c r="S1270" s="290"/>
      <c r="T1270" s="290"/>
      <c r="U1270" s="290"/>
      <c r="V1270" s="291"/>
      <c r="W1270" s="292"/>
      <c r="X1270" s="293"/>
      <c r="Y1270" s="278"/>
      <c r="Z1270" s="278"/>
      <c r="AA1270" s="282"/>
      <c r="AB1270" s="282"/>
      <c r="AC1270" s="282"/>
      <c r="AD1270" s="282"/>
      <c r="AE1270" s="282"/>
      <c r="AF1270" s="282"/>
      <c r="AG1270" s="282"/>
      <c r="AH1270" s="278"/>
      <c r="AI1270" s="278"/>
      <c r="AJ1270" s="278"/>
      <c r="AK1270" s="278"/>
      <c r="AL1270" s="278"/>
      <c r="AM1270" s="282"/>
      <c r="AN1270" s="282"/>
      <c r="AO1270" s="282"/>
      <c r="AP1270" s="278"/>
      <c r="AQ1270" s="278"/>
      <c r="AR1270" s="278"/>
      <c r="AS1270" s="246"/>
    </row>
    <row r="1271" spans="1:45" s="223" customFormat="1" x14ac:dyDescent="0.15">
      <c r="A1271" s="302"/>
      <c r="B1271" s="303"/>
      <c r="C1271" s="303"/>
      <c r="D1271" s="284" t="s">
        <v>23</v>
      </c>
      <c r="E1271" s="286" t="s">
        <v>553</v>
      </c>
      <c r="F1271" s="467"/>
      <c r="G1271" s="431"/>
      <c r="H1271" s="455"/>
      <c r="I1271" s="316"/>
      <c r="J1271" s="315"/>
      <c r="K1271" s="316"/>
      <c r="L1271" s="316"/>
      <c r="M1271" s="316"/>
      <c r="N1271" s="316"/>
      <c r="O1271" s="289"/>
      <c r="P1271" s="316"/>
      <c r="Q1271" s="290"/>
      <c r="R1271" s="290"/>
      <c r="S1271" s="290"/>
      <c r="T1271" s="290"/>
      <c r="U1271" s="290"/>
      <c r="V1271" s="291"/>
      <c r="W1271" s="292"/>
      <c r="X1271" s="293"/>
      <c r="Y1271" s="278"/>
      <c r="Z1271" s="278"/>
      <c r="AA1271" s="282"/>
      <c r="AB1271" s="282"/>
      <c r="AC1271" s="282"/>
      <c r="AD1271" s="282"/>
      <c r="AE1271" s="282"/>
      <c r="AF1271" s="282"/>
      <c r="AG1271" s="282"/>
      <c r="AH1271" s="278"/>
      <c r="AI1271" s="278"/>
      <c r="AJ1271" s="278"/>
      <c r="AK1271" s="278"/>
      <c r="AL1271" s="278"/>
      <c r="AM1271" s="282"/>
      <c r="AN1271" s="282"/>
      <c r="AO1271" s="282"/>
      <c r="AP1271" s="278"/>
      <c r="AQ1271" s="278"/>
      <c r="AR1271" s="278"/>
      <c r="AS1271" s="246"/>
    </row>
    <row r="1272" spans="1:45" s="223" customFormat="1" x14ac:dyDescent="0.15">
      <c r="A1272" s="302"/>
      <c r="B1272" s="303"/>
      <c r="C1272" s="303"/>
      <c r="D1272" s="284" t="s">
        <v>23</v>
      </c>
      <c r="E1272" s="286" t="s">
        <v>553</v>
      </c>
      <c r="F1272" s="467"/>
      <c r="G1272" s="431"/>
      <c r="H1272" s="455"/>
      <c r="I1272" s="316"/>
      <c r="J1272" s="315"/>
      <c r="K1272" s="316"/>
      <c r="L1272" s="316"/>
      <c r="M1272" s="316"/>
      <c r="N1272" s="316"/>
      <c r="O1272" s="289"/>
      <c r="P1272" s="316"/>
      <c r="Q1272" s="290"/>
      <c r="R1272" s="290"/>
      <c r="S1272" s="290"/>
      <c r="T1272" s="290"/>
      <c r="U1272" s="290"/>
      <c r="V1272" s="291"/>
      <c r="W1272" s="292"/>
      <c r="X1272" s="293"/>
      <c r="Y1272" s="278"/>
      <c r="Z1272" s="278"/>
      <c r="AA1272" s="282"/>
      <c r="AB1272" s="282"/>
      <c r="AC1272" s="282"/>
      <c r="AD1272" s="282"/>
      <c r="AE1272" s="282"/>
      <c r="AF1272" s="282"/>
      <c r="AG1272" s="282"/>
      <c r="AH1272" s="278"/>
      <c r="AI1272" s="278"/>
      <c r="AJ1272" s="278"/>
      <c r="AK1272" s="278"/>
      <c r="AL1272" s="278"/>
      <c r="AM1272" s="282"/>
      <c r="AN1272" s="282"/>
      <c r="AO1272" s="282"/>
      <c r="AP1272" s="278"/>
      <c r="AQ1272" s="278"/>
      <c r="AR1272" s="278"/>
      <c r="AS1272" s="246"/>
    </row>
    <row r="1273" spans="1:45" s="223" customFormat="1" ht="14" thickBot="1" x14ac:dyDescent="0.2">
      <c r="A1273" s="318"/>
      <c r="B1273" s="319"/>
      <c r="C1273" s="319"/>
      <c r="D1273" s="320" t="s">
        <v>23</v>
      </c>
      <c r="E1273" s="321" t="s">
        <v>553</v>
      </c>
      <c r="F1273" s="468"/>
      <c r="G1273" s="432"/>
      <c r="H1273" s="456"/>
      <c r="I1273" s="323"/>
      <c r="J1273" s="323"/>
      <c r="K1273" s="323"/>
      <c r="L1273" s="323"/>
      <c r="M1273" s="323"/>
      <c r="N1273" s="323"/>
      <c r="O1273" s="322"/>
      <c r="P1273" s="323"/>
      <c r="Q1273" s="324"/>
      <c r="R1273" s="324"/>
      <c r="S1273" s="324"/>
      <c r="T1273" s="324"/>
      <c r="U1273" s="324"/>
      <c r="V1273" s="325"/>
      <c r="W1273" s="326"/>
      <c r="X1273" s="327"/>
      <c r="Y1273" s="278"/>
      <c r="Z1273" s="278"/>
      <c r="AA1273" s="282"/>
      <c r="AB1273" s="282"/>
      <c r="AC1273" s="282"/>
      <c r="AD1273" s="282"/>
      <c r="AE1273" s="282"/>
      <c r="AF1273" s="282"/>
      <c r="AG1273" s="282"/>
      <c r="AH1273" s="278"/>
      <c r="AI1273" s="278"/>
      <c r="AJ1273" s="278"/>
      <c r="AK1273" s="278"/>
      <c r="AL1273" s="278"/>
      <c r="AM1273" s="282"/>
      <c r="AN1273" s="282"/>
      <c r="AO1273" s="282"/>
      <c r="AP1273" s="278"/>
      <c r="AQ1273" s="278"/>
      <c r="AR1273" s="278"/>
      <c r="AS1273" s="246"/>
    </row>
    <row r="1274" spans="1:45" s="343" customFormat="1" ht="105" thickBot="1" x14ac:dyDescent="0.2">
      <c r="A1274" s="283" t="s">
        <v>345</v>
      </c>
      <c r="B1274" s="283" t="s">
        <v>365</v>
      </c>
      <c r="C1274" s="283" t="s">
        <v>367</v>
      </c>
      <c r="D1274" s="284" t="s">
        <v>24</v>
      </c>
      <c r="E1274" s="285" t="s">
        <v>25</v>
      </c>
      <c r="F1274" s="467" t="s">
        <v>739</v>
      </c>
      <c r="G1274" s="429" t="s">
        <v>1303</v>
      </c>
      <c r="H1274" s="452" t="s">
        <v>1304</v>
      </c>
      <c r="I1274" s="286"/>
      <c r="J1274" s="287"/>
      <c r="K1274" s="286"/>
      <c r="L1274" s="288"/>
      <c r="M1274" s="288"/>
      <c r="N1274" s="288"/>
      <c r="O1274" s="289"/>
      <c r="P1274" s="286"/>
      <c r="Q1274" s="290"/>
      <c r="R1274" s="290"/>
      <c r="S1274" s="290"/>
      <c r="T1274" s="290"/>
      <c r="U1274" s="290"/>
      <c r="V1274" s="291"/>
      <c r="W1274" s="292"/>
      <c r="X1274" s="293"/>
      <c r="Y1274" s="278"/>
      <c r="Z1274" s="278"/>
      <c r="AA1274" s="282"/>
      <c r="AB1274" s="282"/>
      <c r="AC1274" s="282"/>
      <c r="AD1274" s="282"/>
      <c r="AE1274" s="282"/>
      <c r="AF1274" s="282"/>
      <c r="AG1274" s="282"/>
      <c r="AH1274" s="278"/>
      <c r="AI1274" s="278"/>
      <c r="AJ1274" s="278"/>
      <c r="AK1274" s="278"/>
      <c r="AL1274" s="278"/>
      <c r="AM1274" s="282"/>
      <c r="AN1274" s="282"/>
      <c r="AO1274" s="282"/>
      <c r="AP1274" s="278"/>
      <c r="AQ1274" s="278"/>
      <c r="AR1274" s="278"/>
      <c r="AS1274" s="342"/>
    </row>
    <row r="1275" spans="1:45" s="345" customFormat="1" ht="143" x14ac:dyDescent="0.15">
      <c r="A1275" s="302"/>
      <c r="B1275" s="303"/>
      <c r="C1275" s="303"/>
      <c r="D1275" s="284" t="s">
        <v>24</v>
      </c>
      <c r="E1275" s="285" t="s">
        <v>16</v>
      </c>
      <c r="F1275" s="467" t="s">
        <v>739</v>
      </c>
      <c r="G1275" s="429" t="s">
        <v>1307</v>
      </c>
      <c r="H1275" s="452" t="s">
        <v>948</v>
      </c>
      <c r="I1275" s="286"/>
      <c r="J1275" s="304"/>
      <c r="K1275" s="286"/>
      <c r="L1275" s="288"/>
      <c r="M1275" s="288"/>
      <c r="N1275" s="288"/>
      <c r="O1275" s="289"/>
      <c r="P1275" s="286"/>
      <c r="Q1275" s="290"/>
      <c r="R1275" s="290"/>
      <c r="S1275" s="290"/>
      <c r="T1275" s="290"/>
      <c r="U1275" s="290"/>
      <c r="V1275" s="291"/>
      <c r="W1275" s="292"/>
      <c r="X1275" s="293"/>
      <c r="Y1275" s="278"/>
      <c r="Z1275" s="278"/>
      <c r="AA1275" s="282"/>
      <c r="AB1275" s="282"/>
      <c r="AC1275" s="282"/>
      <c r="AD1275" s="282"/>
      <c r="AE1275" s="282"/>
      <c r="AF1275" s="282"/>
      <c r="AG1275" s="282"/>
      <c r="AH1275" s="278"/>
      <c r="AI1275" s="278"/>
      <c r="AJ1275" s="278"/>
      <c r="AK1275" s="278"/>
      <c r="AL1275" s="278"/>
      <c r="AM1275" s="282"/>
      <c r="AN1275" s="282"/>
      <c r="AO1275" s="282"/>
      <c r="AP1275" s="278"/>
      <c r="AQ1275" s="278"/>
      <c r="AR1275" s="278"/>
      <c r="AS1275" s="344"/>
    </row>
    <row r="1276" spans="1:45" s="278" customFormat="1" ht="78" x14ac:dyDescent="0.15">
      <c r="A1276" s="302"/>
      <c r="B1276" s="303"/>
      <c r="C1276" s="303"/>
      <c r="D1276" s="284" t="s">
        <v>24</v>
      </c>
      <c r="E1276" s="286" t="s">
        <v>25</v>
      </c>
      <c r="F1276" s="467" t="s">
        <v>739</v>
      </c>
      <c r="G1276" s="430" t="s">
        <v>1352</v>
      </c>
      <c r="H1276" s="453" t="s">
        <v>949</v>
      </c>
      <c r="I1276" s="286"/>
      <c r="J1276" s="304"/>
      <c r="K1276" s="286"/>
      <c r="L1276" s="288"/>
      <c r="M1276" s="288"/>
      <c r="N1276" s="288"/>
      <c r="O1276" s="289"/>
      <c r="P1276" s="286"/>
      <c r="Q1276" s="290"/>
      <c r="R1276" s="290"/>
      <c r="S1276" s="290"/>
      <c r="T1276" s="290"/>
      <c r="U1276" s="290"/>
      <c r="V1276" s="285"/>
      <c r="W1276" s="292"/>
      <c r="X1276" s="293"/>
      <c r="AA1276" s="282"/>
      <c r="AB1276" s="282"/>
      <c r="AC1276" s="282"/>
      <c r="AD1276" s="282"/>
      <c r="AE1276" s="282"/>
      <c r="AF1276" s="282"/>
      <c r="AG1276" s="282"/>
      <c r="AM1276" s="282"/>
      <c r="AN1276" s="282"/>
      <c r="AO1276" s="282"/>
    </row>
    <row r="1277" spans="1:45" s="341" customFormat="1" ht="78" x14ac:dyDescent="0.15">
      <c r="A1277" s="302"/>
      <c r="B1277" s="303"/>
      <c r="C1277" s="303"/>
      <c r="D1277" s="284" t="s">
        <v>24</v>
      </c>
      <c r="E1277" s="286" t="s">
        <v>16</v>
      </c>
      <c r="F1277" s="467" t="s">
        <v>739</v>
      </c>
      <c r="G1277" s="430" t="s">
        <v>950</v>
      </c>
      <c r="H1277" s="453" t="s">
        <v>949</v>
      </c>
      <c r="I1277" s="286"/>
      <c r="J1277" s="315"/>
      <c r="K1277" s="286"/>
      <c r="L1277" s="288"/>
      <c r="M1277" s="288"/>
      <c r="N1277" s="288"/>
      <c r="O1277" s="289"/>
      <c r="P1277" s="286"/>
      <c r="Q1277" s="290"/>
      <c r="R1277" s="290"/>
      <c r="S1277" s="290"/>
      <c r="T1277" s="290"/>
      <c r="U1277" s="290"/>
      <c r="V1277" s="285"/>
      <c r="W1277" s="292"/>
      <c r="X1277" s="293"/>
      <c r="Y1277" s="278"/>
      <c r="Z1277" s="278"/>
      <c r="AA1277" s="282"/>
      <c r="AB1277" s="282"/>
      <c r="AC1277" s="282"/>
      <c r="AD1277" s="282"/>
      <c r="AE1277" s="282"/>
      <c r="AF1277" s="282"/>
      <c r="AG1277" s="282"/>
      <c r="AH1277" s="278"/>
      <c r="AI1277" s="278"/>
      <c r="AJ1277" s="278"/>
      <c r="AK1277" s="278"/>
      <c r="AL1277" s="278"/>
      <c r="AM1277" s="282"/>
      <c r="AN1277" s="282"/>
      <c r="AO1277" s="282"/>
      <c r="AP1277" s="278"/>
      <c r="AQ1277" s="278"/>
      <c r="AR1277" s="278"/>
      <c r="AS1277" s="340"/>
    </row>
    <row r="1278" spans="1:45" s="223" customFormat="1" x14ac:dyDescent="0.15">
      <c r="A1278" s="302"/>
      <c r="B1278" s="303"/>
      <c r="C1278" s="303"/>
      <c r="D1278" s="284" t="s">
        <v>24</v>
      </c>
      <c r="E1278" s="286" t="s">
        <v>553</v>
      </c>
      <c r="F1278" s="467"/>
      <c r="G1278" s="431"/>
      <c r="H1278" s="455"/>
      <c r="I1278" s="286"/>
      <c r="J1278" s="315"/>
      <c r="K1278" s="286"/>
      <c r="L1278" s="288"/>
      <c r="M1278" s="288"/>
      <c r="N1278" s="288"/>
      <c r="O1278" s="289"/>
      <c r="P1278" s="286"/>
      <c r="Q1278" s="290"/>
      <c r="R1278" s="290"/>
      <c r="S1278" s="290"/>
      <c r="T1278" s="290"/>
      <c r="U1278" s="290"/>
      <c r="V1278" s="285"/>
      <c r="W1278" s="292"/>
      <c r="X1278" s="293"/>
      <c r="Y1278" s="278"/>
      <c r="Z1278" s="278"/>
      <c r="AA1278" s="282"/>
      <c r="AB1278" s="282"/>
      <c r="AC1278" s="282"/>
      <c r="AD1278" s="282"/>
      <c r="AE1278" s="282"/>
      <c r="AF1278" s="282"/>
      <c r="AG1278" s="282"/>
      <c r="AH1278" s="278"/>
      <c r="AI1278" s="278"/>
      <c r="AJ1278" s="278"/>
      <c r="AK1278" s="278"/>
      <c r="AL1278" s="278"/>
      <c r="AM1278" s="282"/>
      <c r="AN1278" s="282"/>
      <c r="AO1278" s="282"/>
      <c r="AP1278" s="278"/>
      <c r="AQ1278" s="278"/>
      <c r="AR1278" s="278"/>
      <c r="AS1278" s="246"/>
    </row>
    <row r="1279" spans="1:45" s="223" customFormat="1" x14ac:dyDescent="0.15">
      <c r="A1279" s="283"/>
      <c r="B1279" s="283"/>
      <c r="C1279" s="283"/>
      <c r="D1279" s="284" t="s">
        <v>23</v>
      </c>
      <c r="E1279" s="285" t="s">
        <v>25</v>
      </c>
      <c r="F1279" s="467"/>
      <c r="G1279" s="431"/>
      <c r="H1279" s="455"/>
      <c r="I1279" s="316"/>
      <c r="J1279" s="315"/>
      <c r="K1279" s="316"/>
      <c r="L1279" s="316"/>
      <c r="M1279" s="316"/>
      <c r="N1279" s="316"/>
      <c r="O1279" s="317"/>
      <c r="P1279" s="316"/>
      <c r="Q1279" s="290"/>
      <c r="R1279" s="290"/>
      <c r="S1279" s="290"/>
      <c r="T1279" s="290"/>
      <c r="U1279" s="290"/>
      <c r="V1279" s="291"/>
      <c r="W1279" s="292"/>
      <c r="X1279" s="293"/>
      <c r="Y1279" s="278"/>
      <c r="Z1279" s="278"/>
      <c r="AA1279" s="282"/>
      <c r="AB1279" s="282"/>
      <c r="AC1279" s="282"/>
      <c r="AD1279" s="282"/>
      <c r="AE1279" s="282"/>
      <c r="AF1279" s="282"/>
      <c r="AG1279" s="282"/>
      <c r="AH1279" s="278"/>
      <c r="AI1279" s="278"/>
      <c r="AJ1279" s="278"/>
      <c r="AK1279" s="278"/>
      <c r="AL1279" s="278"/>
      <c r="AM1279" s="282"/>
      <c r="AN1279" s="282"/>
      <c r="AO1279" s="282"/>
      <c r="AP1279" s="278"/>
      <c r="AQ1279" s="278"/>
      <c r="AR1279" s="278"/>
      <c r="AS1279" s="246"/>
    </row>
    <row r="1280" spans="1:45" s="223" customFormat="1" x14ac:dyDescent="0.15">
      <c r="A1280" s="302"/>
      <c r="B1280" s="303"/>
      <c r="C1280" s="303"/>
      <c r="D1280" s="284" t="s">
        <v>23</v>
      </c>
      <c r="E1280" s="285" t="s">
        <v>16</v>
      </c>
      <c r="F1280" s="467"/>
      <c r="G1280" s="431"/>
      <c r="H1280" s="455"/>
      <c r="I1280" s="316"/>
      <c r="J1280" s="315"/>
      <c r="K1280" s="316"/>
      <c r="L1280" s="316"/>
      <c r="M1280" s="316"/>
      <c r="N1280" s="316"/>
      <c r="O1280" s="289"/>
      <c r="P1280" s="316"/>
      <c r="Q1280" s="290"/>
      <c r="R1280" s="290"/>
      <c r="S1280" s="290"/>
      <c r="T1280" s="290"/>
      <c r="U1280" s="290"/>
      <c r="V1280" s="291"/>
      <c r="W1280" s="292"/>
      <c r="X1280" s="293"/>
      <c r="Y1280" s="278"/>
      <c r="Z1280" s="278"/>
      <c r="AA1280" s="282"/>
      <c r="AB1280" s="282"/>
      <c r="AC1280" s="282"/>
      <c r="AD1280" s="282"/>
      <c r="AE1280" s="282"/>
      <c r="AF1280" s="282"/>
      <c r="AG1280" s="282"/>
      <c r="AH1280" s="278"/>
      <c r="AI1280" s="278"/>
      <c r="AJ1280" s="278"/>
      <c r="AK1280" s="278"/>
      <c r="AL1280" s="278"/>
      <c r="AM1280" s="282"/>
      <c r="AN1280" s="282"/>
      <c r="AO1280" s="282"/>
      <c r="AP1280" s="278"/>
      <c r="AQ1280" s="278"/>
      <c r="AR1280" s="278"/>
      <c r="AS1280" s="246"/>
    </row>
    <row r="1281" spans="1:45" s="223" customFormat="1" x14ac:dyDescent="0.15">
      <c r="A1281" s="302"/>
      <c r="B1281" s="303"/>
      <c r="C1281" s="303"/>
      <c r="D1281" s="284" t="s">
        <v>23</v>
      </c>
      <c r="E1281" s="286" t="s">
        <v>553</v>
      </c>
      <c r="F1281" s="467"/>
      <c r="G1281" s="431"/>
      <c r="H1281" s="455"/>
      <c r="I1281" s="316"/>
      <c r="J1281" s="315"/>
      <c r="K1281" s="316"/>
      <c r="L1281" s="316"/>
      <c r="M1281" s="316"/>
      <c r="N1281" s="316"/>
      <c r="O1281" s="289"/>
      <c r="P1281" s="316"/>
      <c r="Q1281" s="290"/>
      <c r="R1281" s="290"/>
      <c r="S1281" s="290"/>
      <c r="T1281" s="290"/>
      <c r="U1281" s="290"/>
      <c r="V1281" s="291"/>
      <c r="W1281" s="292"/>
      <c r="X1281" s="293"/>
      <c r="Y1281" s="278"/>
      <c r="Z1281" s="278"/>
      <c r="AA1281" s="282"/>
      <c r="AB1281" s="282"/>
      <c r="AC1281" s="282"/>
      <c r="AD1281" s="282"/>
      <c r="AE1281" s="282"/>
      <c r="AF1281" s="282"/>
      <c r="AG1281" s="282"/>
      <c r="AH1281" s="278"/>
      <c r="AI1281" s="278"/>
      <c r="AJ1281" s="278"/>
      <c r="AK1281" s="278"/>
      <c r="AL1281" s="278"/>
      <c r="AM1281" s="282"/>
      <c r="AN1281" s="282"/>
      <c r="AO1281" s="282"/>
      <c r="AP1281" s="278"/>
      <c r="AQ1281" s="278"/>
      <c r="AR1281" s="278"/>
      <c r="AS1281" s="246"/>
    </row>
    <row r="1282" spans="1:45" s="223" customFormat="1" x14ac:dyDescent="0.15">
      <c r="A1282" s="302"/>
      <c r="B1282" s="303"/>
      <c r="C1282" s="303"/>
      <c r="D1282" s="284" t="s">
        <v>23</v>
      </c>
      <c r="E1282" s="286" t="s">
        <v>553</v>
      </c>
      <c r="F1282" s="467"/>
      <c r="G1282" s="431"/>
      <c r="H1282" s="455"/>
      <c r="I1282" s="316"/>
      <c r="J1282" s="315"/>
      <c r="K1282" s="316"/>
      <c r="L1282" s="316"/>
      <c r="M1282" s="316"/>
      <c r="N1282" s="316"/>
      <c r="O1282" s="289"/>
      <c r="P1282" s="316"/>
      <c r="Q1282" s="290"/>
      <c r="R1282" s="290"/>
      <c r="S1282" s="290"/>
      <c r="T1282" s="290"/>
      <c r="U1282" s="290"/>
      <c r="V1282" s="291"/>
      <c r="W1282" s="292"/>
      <c r="X1282" s="293"/>
      <c r="Y1282" s="278"/>
      <c r="Z1282" s="278"/>
      <c r="AA1282" s="282"/>
      <c r="AB1282" s="282"/>
      <c r="AC1282" s="282"/>
      <c r="AD1282" s="282"/>
      <c r="AE1282" s="282"/>
      <c r="AF1282" s="282"/>
      <c r="AG1282" s="282"/>
      <c r="AH1282" s="278"/>
      <c r="AI1282" s="278"/>
      <c r="AJ1282" s="278"/>
      <c r="AK1282" s="278"/>
      <c r="AL1282" s="278"/>
      <c r="AM1282" s="282"/>
      <c r="AN1282" s="282"/>
      <c r="AO1282" s="282"/>
      <c r="AP1282" s="278"/>
      <c r="AQ1282" s="278"/>
      <c r="AR1282" s="278"/>
      <c r="AS1282" s="246"/>
    </row>
    <row r="1283" spans="1:45" s="223" customFormat="1" ht="14" thickBot="1" x14ac:dyDescent="0.2">
      <c r="A1283" s="318"/>
      <c r="B1283" s="319"/>
      <c r="C1283" s="319"/>
      <c r="D1283" s="320" t="s">
        <v>23</v>
      </c>
      <c r="E1283" s="321" t="s">
        <v>553</v>
      </c>
      <c r="F1283" s="468"/>
      <c r="G1283" s="432"/>
      <c r="H1283" s="456"/>
      <c r="I1283" s="323"/>
      <c r="J1283" s="323"/>
      <c r="K1283" s="323"/>
      <c r="L1283" s="323"/>
      <c r="M1283" s="323"/>
      <c r="N1283" s="323"/>
      <c r="O1283" s="322"/>
      <c r="P1283" s="323"/>
      <c r="Q1283" s="324"/>
      <c r="R1283" s="324"/>
      <c r="S1283" s="324"/>
      <c r="T1283" s="324"/>
      <c r="U1283" s="324"/>
      <c r="V1283" s="325"/>
      <c r="W1283" s="326"/>
      <c r="X1283" s="327"/>
      <c r="Y1283" s="278"/>
      <c r="Z1283" s="278"/>
      <c r="AA1283" s="282"/>
      <c r="AB1283" s="282"/>
      <c r="AC1283" s="282"/>
      <c r="AD1283" s="282"/>
      <c r="AE1283" s="282"/>
      <c r="AF1283" s="282"/>
      <c r="AG1283" s="282"/>
      <c r="AH1283" s="278"/>
      <c r="AI1283" s="278"/>
      <c r="AJ1283" s="278"/>
      <c r="AK1283" s="278"/>
      <c r="AL1283" s="278"/>
      <c r="AM1283" s="282"/>
      <c r="AN1283" s="282"/>
      <c r="AO1283" s="282"/>
      <c r="AP1283" s="278"/>
      <c r="AQ1283" s="278"/>
      <c r="AR1283" s="278"/>
      <c r="AS1283" s="246"/>
    </row>
    <row r="1284" spans="1:45" s="343" customFormat="1" ht="92" thickBot="1" x14ac:dyDescent="0.2">
      <c r="A1284" s="283" t="s">
        <v>345</v>
      </c>
      <c r="B1284" s="283" t="s">
        <v>365</v>
      </c>
      <c r="C1284" s="283" t="s">
        <v>368</v>
      </c>
      <c r="D1284" s="284" t="s">
        <v>24</v>
      </c>
      <c r="E1284" s="285" t="s">
        <v>25</v>
      </c>
      <c r="F1284" s="467" t="s">
        <v>739</v>
      </c>
      <c r="G1284" s="429" t="s">
        <v>1044</v>
      </c>
      <c r="H1284" s="452" t="s">
        <v>1043</v>
      </c>
      <c r="I1284" s="286"/>
      <c r="J1284" s="287"/>
      <c r="K1284" s="286"/>
      <c r="L1284" s="288"/>
      <c r="M1284" s="288"/>
      <c r="N1284" s="288"/>
      <c r="O1284" s="289"/>
      <c r="P1284" s="286"/>
      <c r="Q1284" s="290"/>
      <c r="R1284" s="290"/>
      <c r="S1284" s="290"/>
      <c r="T1284" s="290"/>
      <c r="U1284" s="290"/>
      <c r="V1284" s="291"/>
      <c r="W1284" s="292"/>
      <c r="X1284" s="293"/>
      <c r="Y1284" s="278"/>
      <c r="Z1284" s="278"/>
      <c r="AA1284" s="282"/>
      <c r="AB1284" s="282"/>
      <c r="AC1284" s="282"/>
      <c r="AD1284" s="282"/>
      <c r="AE1284" s="282"/>
      <c r="AF1284" s="282"/>
      <c r="AG1284" s="282"/>
      <c r="AH1284" s="278"/>
      <c r="AI1284" s="278"/>
      <c r="AJ1284" s="278"/>
      <c r="AK1284" s="278"/>
      <c r="AL1284" s="278"/>
      <c r="AM1284" s="282"/>
      <c r="AN1284" s="282"/>
      <c r="AO1284" s="282"/>
      <c r="AP1284" s="278"/>
      <c r="AQ1284" s="278"/>
      <c r="AR1284" s="278"/>
      <c r="AS1284" s="342"/>
    </row>
    <row r="1285" spans="1:45" s="345" customFormat="1" ht="65" x14ac:dyDescent="0.15">
      <c r="A1285" s="302"/>
      <c r="B1285" s="303"/>
      <c r="C1285" s="303"/>
      <c r="D1285" s="284" t="s">
        <v>24</v>
      </c>
      <c r="E1285" s="285" t="s">
        <v>16</v>
      </c>
      <c r="F1285" s="467" t="s">
        <v>739</v>
      </c>
      <c r="G1285" s="429" t="s">
        <v>1044</v>
      </c>
      <c r="H1285" s="452" t="s">
        <v>1045</v>
      </c>
      <c r="I1285" s="286"/>
      <c r="J1285" s="304"/>
      <c r="K1285" s="286"/>
      <c r="L1285" s="288"/>
      <c r="M1285" s="288"/>
      <c r="N1285" s="288"/>
      <c r="O1285" s="289"/>
      <c r="P1285" s="286"/>
      <c r="Q1285" s="290"/>
      <c r="R1285" s="290"/>
      <c r="S1285" s="290"/>
      <c r="T1285" s="290"/>
      <c r="U1285" s="290"/>
      <c r="V1285" s="291"/>
      <c r="W1285" s="292"/>
      <c r="X1285" s="293"/>
      <c r="Y1285" s="278"/>
      <c r="Z1285" s="278"/>
      <c r="AA1285" s="282"/>
      <c r="AB1285" s="282"/>
      <c r="AC1285" s="282"/>
      <c r="AD1285" s="282"/>
      <c r="AE1285" s="282"/>
      <c r="AF1285" s="282"/>
      <c r="AG1285" s="282"/>
      <c r="AH1285" s="278"/>
      <c r="AI1285" s="278"/>
      <c r="AJ1285" s="278"/>
      <c r="AK1285" s="278"/>
      <c r="AL1285" s="278"/>
      <c r="AM1285" s="282"/>
      <c r="AN1285" s="282"/>
      <c r="AO1285" s="282"/>
      <c r="AP1285" s="278"/>
      <c r="AQ1285" s="278"/>
      <c r="AR1285" s="278"/>
      <c r="AS1285" s="344"/>
    </row>
    <row r="1286" spans="1:45" s="278" customFormat="1" x14ac:dyDescent="0.15">
      <c r="A1286" s="302"/>
      <c r="B1286" s="303"/>
      <c r="C1286" s="303"/>
      <c r="D1286" s="284" t="s">
        <v>24</v>
      </c>
      <c r="E1286" s="286" t="s">
        <v>553</v>
      </c>
      <c r="F1286" s="467"/>
      <c r="G1286" s="431"/>
      <c r="H1286" s="455"/>
      <c r="I1286" s="286"/>
      <c r="J1286" s="304"/>
      <c r="K1286" s="286"/>
      <c r="L1286" s="288"/>
      <c r="M1286" s="288"/>
      <c r="N1286" s="288"/>
      <c r="O1286" s="289"/>
      <c r="P1286" s="286"/>
      <c r="Q1286" s="290"/>
      <c r="R1286" s="290"/>
      <c r="S1286" s="290"/>
      <c r="T1286" s="290"/>
      <c r="U1286" s="290"/>
      <c r="V1286" s="285"/>
      <c r="W1286" s="292"/>
      <c r="X1286" s="293"/>
      <c r="AA1286" s="282"/>
      <c r="AB1286" s="282"/>
      <c r="AC1286" s="282"/>
      <c r="AD1286" s="282"/>
      <c r="AE1286" s="282"/>
      <c r="AF1286" s="282"/>
      <c r="AG1286" s="282"/>
      <c r="AM1286" s="282"/>
      <c r="AN1286" s="282"/>
      <c r="AO1286" s="282"/>
    </row>
    <row r="1287" spans="1:45" s="341" customFormat="1" x14ac:dyDescent="0.15">
      <c r="A1287" s="302"/>
      <c r="B1287" s="303"/>
      <c r="C1287" s="303"/>
      <c r="D1287" s="284" t="s">
        <v>24</v>
      </c>
      <c r="E1287" s="286" t="s">
        <v>553</v>
      </c>
      <c r="F1287" s="467"/>
      <c r="G1287" s="431"/>
      <c r="H1287" s="455"/>
      <c r="I1287" s="286"/>
      <c r="J1287" s="315"/>
      <c r="K1287" s="286"/>
      <c r="L1287" s="288"/>
      <c r="M1287" s="288"/>
      <c r="N1287" s="288"/>
      <c r="O1287" s="289"/>
      <c r="P1287" s="286"/>
      <c r="Q1287" s="290"/>
      <c r="R1287" s="290"/>
      <c r="S1287" s="290"/>
      <c r="T1287" s="290"/>
      <c r="U1287" s="290"/>
      <c r="V1287" s="285"/>
      <c r="W1287" s="292"/>
      <c r="X1287" s="293"/>
      <c r="Y1287" s="278"/>
      <c r="Z1287" s="278"/>
      <c r="AA1287" s="282"/>
      <c r="AB1287" s="282"/>
      <c r="AC1287" s="282"/>
      <c r="AD1287" s="282"/>
      <c r="AE1287" s="282"/>
      <c r="AF1287" s="282"/>
      <c r="AG1287" s="282"/>
      <c r="AH1287" s="278"/>
      <c r="AI1287" s="278"/>
      <c r="AJ1287" s="278"/>
      <c r="AK1287" s="278"/>
      <c r="AL1287" s="278"/>
      <c r="AM1287" s="282"/>
      <c r="AN1287" s="282"/>
      <c r="AO1287" s="282"/>
      <c r="AP1287" s="278"/>
      <c r="AQ1287" s="278"/>
      <c r="AR1287" s="278"/>
      <c r="AS1287" s="340"/>
    </row>
    <row r="1288" spans="1:45" s="223" customFormat="1" x14ac:dyDescent="0.15">
      <c r="A1288" s="302"/>
      <c r="B1288" s="303"/>
      <c r="C1288" s="303"/>
      <c r="D1288" s="284" t="s">
        <v>24</v>
      </c>
      <c r="E1288" s="286" t="s">
        <v>553</v>
      </c>
      <c r="F1288" s="467"/>
      <c r="G1288" s="431"/>
      <c r="H1288" s="455"/>
      <c r="I1288" s="286"/>
      <c r="J1288" s="315"/>
      <c r="K1288" s="286"/>
      <c r="L1288" s="288"/>
      <c r="M1288" s="288"/>
      <c r="N1288" s="288"/>
      <c r="O1288" s="289"/>
      <c r="P1288" s="286"/>
      <c r="Q1288" s="290"/>
      <c r="R1288" s="290"/>
      <c r="S1288" s="290"/>
      <c r="T1288" s="290"/>
      <c r="U1288" s="290"/>
      <c r="V1288" s="285"/>
      <c r="W1288" s="292"/>
      <c r="X1288" s="293"/>
      <c r="Y1288" s="278"/>
      <c r="Z1288" s="278"/>
      <c r="AA1288" s="282"/>
      <c r="AB1288" s="282"/>
      <c r="AC1288" s="282"/>
      <c r="AD1288" s="282"/>
      <c r="AE1288" s="282"/>
      <c r="AF1288" s="282"/>
      <c r="AG1288" s="282"/>
      <c r="AH1288" s="278"/>
      <c r="AI1288" s="278"/>
      <c r="AJ1288" s="278"/>
      <c r="AK1288" s="278"/>
      <c r="AL1288" s="278"/>
      <c r="AM1288" s="282"/>
      <c r="AN1288" s="282"/>
      <c r="AO1288" s="282"/>
      <c r="AP1288" s="278"/>
      <c r="AQ1288" s="278"/>
      <c r="AR1288" s="278"/>
      <c r="AS1288" s="246"/>
    </row>
    <row r="1289" spans="1:45" s="223" customFormat="1" x14ac:dyDescent="0.15">
      <c r="A1289" s="283"/>
      <c r="B1289" s="283"/>
      <c r="C1289" s="283"/>
      <c r="D1289" s="284" t="s">
        <v>23</v>
      </c>
      <c r="E1289" s="285" t="s">
        <v>25</v>
      </c>
      <c r="F1289" s="467"/>
      <c r="G1289" s="431"/>
      <c r="H1289" s="455"/>
      <c r="I1289" s="316"/>
      <c r="J1289" s="315"/>
      <c r="K1289" s="316"/>
      <c r="L1289" s="316"/>
      <c r="M1289" s="316"/>
      <c r="N1289" s="316"/>
      <c r="O1289" s="317"/>
      <c r="P1289" s="316"/>
      <c r="Q1289" s="290"/>
      <c r="R1289" s="290"/>
      <c r="S1289" s="290"/>
      <c r="T1289" s="290"/>
      <c r="U1289" s="290"/>
      <c r="V1289" s="291"/>
      <c r="W1289" s="292"/>
      <c r="X1289" s="293"/>
      <c r="Y1289" s="278"/>
      <c r="Z1289" s="278"/>
      <c r="AA1289" s="282"/>
      <c r="AB1289" s="282"/>
      <c r="AC1289" s="282"/>
      <c r="AD1289" s="282"/>
      <c r="AE1289" s="282"/>
      <c r="AF1289" s="282"/>
      <c r="AG1289" s="282"/>
      <c r="AH1289" s="278"/>
      <c r="AI1289" s="278"/>
      <c r="AJ1289" s="278"/>
      <c r="AK1289" s="278"/>
      <c r="AL1289" s="278"/>
      <c r="AM1289" s="282"/>
      <c r="AN1289" s="282"/>
      <c r="AO1289" s="282"/>
      <c r="AP1289" s="278"/>
      <c r="AQ1289" s="278"/>
      <c r="AR1289" s="278"/>
      <c r="AS1289" s="246"/>
    </row>
    <row r="1290" spans="1:45" s="223" customFormat="1" x14ac:dyDescent="0.15">
      <c r="A1290" s="302"/>
      <c r="B1290" s="303"/>
      <c r="C1290" s="303"/>
      <c r="D1290" s="284" t="s">
        <v>23</v>
      </c>
      <c r="E1290" s="285" t="s">
        <v>16</v>
      </c>
      <c r="F1290" s="467"/>
      <c r="G1290" s="431"/>
      <c r="H1290" s="455"/>
      <c r="I1290" s="316"/>
      <c r="J1290" s="315"/>
      <c r="K1290" s="316"/>
      <c r="L1290" s="316"/>
      <c r="M1290" s="316"/>
      <c r="N1290" s="316"/>
      <c r="O1290" s="289"/>
      <c r="P1290" s="316"/>
      <c r="Q1290" s="290"/>
      <c r="R1290" s="290"/>
      <c r="S1290" s="290"/>
      <c r="T1290" s="290"/>
      <c r="U1290" s="290"/>
      <c r="V1290" s="291"/>
      <c r="W1290" s="292"/>
      <c r="X1290" s="293"/>
      <c r="Y1290" s="278"/>
      <c r="Z1290" s="278"/>
      <c r="AA1290" s="282"/>
      <c r="AB1290" s="282"/>
      <c r="AC1290" s="282"/>
      <c r="AD1290" s="282"/>
      <c r="AE1290" s="282"/>
      <c r="AF1290" s="282"/>
      <c r="AG1290" s="282"/>
      <c r="AH1290" s="278"/>
      <c r="AI1290" s="278"/>
      <c r="AJ1290" s="278"/>
      <c r="AK1290" s="278"/>
      <c r="AL1290" s="278"/>
      <c r="AM1290" s="282"/>
      <c r="AN1290" s="282"/>
      <c r="AO1290" s="282"/>
      <c r="AP1290" s="278"/>
      <c r="AQ1290" s="278"/>
      <c r="AR1290" s="278"/>
      <c r="AS1290" s="246"/>
    </row>
    <row r="1291" spans="1:45" s="223" customFormat="1" x14ac:dyDescent="0.15">
      <c r="A1291" s="302"/>
      <c r="B1291" s="303"/>
      <c r="C1291" s="303"/>
      <c r="D1291" s="284" t="s">
        <v>23</v>
      </c>
      <c r="E1291" s="286" t="s">
        <v>553</v>
      </c>
      <c r="F1291" s="467"/>
      <c r="G1291" s="431"/>
      <c r="H1291" s="455"/>
      <c r="I1291" s="316"/>
      <c r="J1291" s="315"/>
      <c r="K1291" s="316"/>
      <c r="L1291" s="316"/>
      <c r="M1291" s="316"/>
      <c r="N1291" s="316"/>
      <c r="O1291" s="289"/>
      <c r="P1291" s="316"/>
      <c r="Q1291" s="290"/>
      <c r="R1291" s="290"/>
      <c r="S1291" s="290"/>
      <c r="T1291" s="290"/>
      <c r="U1291" s="290"/>
      <c r="V1291" s="291"/>
      <c r="W1291" s="292"/>
      <c r="X1291" s="293"/>
      <c r="Y1291" s="278"/>
      <c r="Z1291" s="278"/>
      <c r="AA1291" s="282"/>
      <c r="AB1291" s="282"/>
      <c r="AC1291" s="282"/>
      <c r="AD1291" s="282"/>
      <c r="AE1291" s="282"/>
      <c r="AF1291" s="282"/>
      <c r="AG1291" s="282"/>
      <c r="AH1291" s="278"/>
      <c r="AI1291" s="278"/>
      <c r="AJ1291" s="278"/>
      <c r="AK1291" s="278"/>
      <c r="AL1291" s="278"/>
      <c r="AM1291" s="282"/>
      <c r="AN1291" s="282"/>
      <c r="AO1291" s="282"/>
      <c r="AP1291" s="278"/>
      <c r="AQ1291" s="278"/>
      <c r="AR1291" s="278"/>
      <c r="AS1291" s="246"/>
    </row>
    <row r="1292" spans="1:45" s="223" customFormat="1" x14ac:dyDescent="0.15">
      <c r="A1292" s="302"/>
      <c r="B1292" s="303"/>
      <c r="C1292" s="303"/>
      <c r="D1292" s="284" t="s">
        <v>23</v>
      </c>
      <c r="E1292" s="286" t="s">
        <v>553</v>
      </c>
      <c r="F1292" s="467"/>
      <c r="G1292" s="431"/>
      <c r="H1292" s="455"/>
      <c r="I1292" s="316"/>
      <c r="J1292" s="315"/>
      <c r="K1292" s="316"/>
      <c r="L1292" s="316"/>
      <c r="M1292" s="316"/>
      <c r="N1292" s="316"/>
      <c r="O1292" s="289"/>
      <c r="P1292" s="316"/>
      <c r="Q1292" s="290"/>
      <c r="R1292" s="290"/>
      <c r="S1292" s="290"/>
      <c r="T1292" s="290"/>
      <c r="U1292" s="290"/>
      <c r="V1292" s="291"/>
      <c r="W1292" s="292"/>
      <c r="X1292" s="293"/>
      <c r="Y1292" s="278"/>
      <c r="Z1292" s="278"/>
      <c r="AA1292" s="282"/>
      <c r="AB1292" s="282"/>
      <c r="AC1292" s="282"/>
      <c r="AD1292" s="282"/>
      <c r="AE1292" s="282"/>
      <c r="AF1292" s="282"/>
      <c r="AG1292" s="282"/>
      <c r="AH1292" s="278"/>
      <c r="AI1292" s="278"/>
      <c r="AJ1292" s="278"/>
      <c r="AK1292" s="278"/>
      <c r="AL1292" s="278"/>
      <c r="AM1292" s="282"/>
      <c r="AN1292" s="282"/>
      <c r="AO1292" s="282"/>
      <c r="AP1292" s="278"/>
      <c r="AQ1292" s="278"/>
      <c r="AR1292" s="278"/>
      <c r="AS1292" s="246"/>
    </row>
    <row r="1293" spans="1:45" s="223" customFormat="1" ht="14" thickBot="1" x14ac:dyDescent="0.2">
      <c r="A1293" s="318"/>
      <c r="B1293" s="319"/>
      <c r="C1293" s="319"/>
      <c r="D1293" s="320" t="s">
        <v>23</v>
      </c>
      <c r="E1293" s="321" t="s">
        <v>553</v>
      </c>
      <c r="F1293" s="468"/>
      <c r="G1293" s="432"/>
      <c r="H1293" s="456"/>
      <c r="I1293" s="323"/>
      <c r="J1293" s="323"/>
      <c r="K1293" s="323"/>
      <c r="L1293" s="323"/>
      <c r="M1293" s="323"/>
      <c r="N1293" s="323"/>
      <c r="O1293" s="322"/>
      <c r="P1293" s="323"/>
      <c r="Q1293" s="324"/>
      <c r="R1293" s="324"/>
      <c r="S1293" s="324"/>
      <c r="T1293" s="324"/>
      <c r="U1293" s="324"/>
      <c r="V1293" s="325"/>
      <c r="W1293" s="326"/>
      <c r="X1293" s="327"/>
      <c r="Y1293" s="278"/>
      <c r="Z1293" s="278"/>
      <c r="AA1293" s="282"/>
      <c r="AB1293" s="282"/>
      <c r="AC1293" s="282"/>
      <c r="AD1293" s="282"/>
      <c r="AE1293" s="282"/>
      <c r="AF1293" s="282"/>
      <c r="AG1293" s="282"/>
      <c r="AH1293" s="278"/>
      <c r="AI1293" s="278"/>
      <c r="AJ1293" s="278"/>
      <c r="AK1293" s="278"/>
      <c r="AL1293" s="278"/>
      <c r="AM1293" s="282"/>
      <c r="AN1293" s="282"/>
      <c r="AO1293" s="282"/>
      <c r="AP1293" s="278"/>
      <c r="AQ1293" s="278"/>
      <c r="AR1293" s="278"/>
      <c r="AS1293" s="246"/>
    </row>
    <row r="1294" spans="1:45" s="343" customFormat="1" ht="92" thickBot="1" x14ac:dyDescent="0.2">
      <c r="A1294" s="283" t="s">
        <v>345</v>
      </c>
      <c r="B1294" s="283" t="s">
        <v>369</v>
      </c>
      <c r="C1294" s="283" t="s">
        <v>370</v>
      </c>
      <c r="D1294" s="284" t="s">
        <v>24</v>
      </c>
      <c r="E1294" s="285" t="s">
        <v>25</v>
      </c>
      <c r="F1294" s="467" t="s">
        <v>739</v>
      </c>
      <c r="G1294" s="429" t="s">
        <v>991</v>
      </c>
      <c r="H1294" s="452" t="s">
        <v>1018</v>
      </c>
      <c r="I1294" s="286"/>
      <c r="J1294" s="287"/>
      <c r="K1294" s="286"/>
      <c r="L1294" s="288"/>
      <c r="M1294" s="288"/>
      <c r="N1294" s="288"/>
      <c r="O1294" s="289"/>
      <c r="P1294" s="286"/>
      <c r="Q1294" s="290"/>
      <c r="R1294" s="290"/>
      <c r="S1294" s="290"/>
      <c r="T1294" s="290"/>
      <c r="U1294" s="290"/>
      <c r="V1294" s="291"/>
      <c r="W1294" s="292"/>
      <c r="X1294" s="293"/>
      <c r="Y1294" s="278"/>
      <c r="Z1294" s="278"/>
      <c r="AA1294" s="282"/>
      <c r="AB1294" s="282"/>
      <c r="AC1294" s="282"/>
      <c r="AD1294" s="282"/>
      <c r="AE1294" s="282"/>
      <c r="AF1294" s="282"/>
      <c r="AG1294" s="282"/>
      <c r="AH1294" s="278"/>
      <c r="AI1294" s="278"/>
      <c r="AJ1294" s="278"/>
      <c r="AK1294" s="278"/>
      <c r="AL1294" s="278"/>
      <c r="AM1294" s="282"/>
      <c r="AN1294" s="282"/>
      <c r="AO1294" s="282"/>
      <c r="AP1294" s="278"/>
      <c r="AQ1294" s="278"/>
      <c r="AR1294" s="278"/>
      <c r="AS1294" s="342"/>
    </row>
    <row r="1295" spans="1:45" s="345" customFormat="1" ht="52" x14ac:dyDescent="0.15">
      <c r="A1295" s="302"/>
      <c r="B1295" s="303"/>
      <c r="C1295" s="303"/>
      <c r="D1295" s="284" t="s">
        <v>24</v>
      </c>
      <c r="E1295" s="285" t="s">
        <v>16</v>
      </c>
      <c r="F1295" s="467" t="s">
        <v>739</v>
      </c>
      <c r="G1295" s="429" t="s">
        <v>952</v>
      </c>
      <c r="H1295" s="452" t="s">
        <v>951</v>
      </c>
      <c r="I1295" s="286"/>
      <c r="J1295" s="304"/>
      <c r="K1295" s="286"/>
      <c r="L1295" s="288"/>
      <c r="M1295" s="288"/>
      <c r="N1295" s="288"/>
      <c r="O1295" s="289"/>
      <c r="P1295" s="286"/>
      <c r="Q1295" s="290"/>
      <c r="R1295" s="290"/>
      <c r="S1295" s="290"/>
      <c r="T1295" s="290"/>
      <c r="U1295" s="290"/>
      <c r="V1295" s="291"/>
      <c r="W1295" s="292"/>
      <c r="X1295" s="293"/>
      <c r="Y1295" s="278"/>
      <c r="Z1295" s="278"/>
      <c r="AA1295" s="282"/>
      <c r="AB1295" s="282"/>
      <c r="AC1295" s="282"/>
      <c r="AD1295" s="282"/>
      <c r="AE1295" s="282"/>
      <c r="AF1295" s="282"/>
      <c r="AG1295" s="282"/>
      <c r="AH1295" s="278"/>
      <c r="AI1295" s="278"/>
      <c r="AJ1295" s="278"/>
      <c r="AK1295" s="278"/>
      <c r="AL1295" s="278"/>
      <c r="AM1295" s="282"/>
      <c r="AN1295" s="282"/>
      <c r="AO1295" s="282"/>
      <c r="AP1295" s="278"/>
      <c r="AQ1295" s="278"/>
      <c r="AR1295" s="278"/>
      <c r="AS1295" s="344"/>
    </row>
    <row r="1296" spans="1:45" s="278" customFormat="1" ht="52" x14ac:dyDescent="0.15">
      <c r="A1296" s="302"/>
      <c r="B1296" s="303"/>
      <c r="C1296" s="303"/>
      <c r="D1296" s="284" t="s">
        <v>24</v>
      </c>
      <c r="E1296" s="286" t="s">
        <v>25</v>
      </c>
      <c r="F1296" s="467" t="s">
        <v>739</v>
      </c>
      <c r="G1296" s="429" t="s">
        <v>991</v>
      </c>
      <c r="H1296" s="453" t="s">
        <v>1004</v>
      </c>
      <c r="I1296" s="286"/>
      <c r="J1296" s="304"/>
      <c r="K1296" s="286"/>
      <c r="L1296" s="288"/>
      <c r="M1296" s="288"/>
      <c r="N1296" s="288"/>
      <c r="O1296" s="289"/>
      <c r="P1296" s="286"/>
      <c r="Q1296" s="290"/>
      <c r="R1296" s="290"/>
      <c r="S1296" s="290"/>
      <c r="T1296" s="290"/>
      <c r="U1296" s="290"/>
      <c r="V1296" s="285"/>
      <c r="W1296" s="292"/>
      <c r="X1296" s="293"/>
      <c r="AA1296" s="282"/>
      <c r="AB1296" s="282"/>
      <c r="AC1296" s="282"/>
      <c r="AD1296" s="282"/>
      <c r="AE1296" s="282"/>
      <c r="AF1296" s="282"/>
      <c r="AG1296" s="282"/>
      <c r="AM1296" s="282"/>
      <c r="AN1296" s="282"/>
      <c r="AO1296" s="282"/>
    </row>
    <row r="1297" spans="1:45" s="341" customFormat="1" ht="52" x14ac:dyDescent="0.15">
      <c r="A1297" s="302"/>
      <c r="B1297" s="303"/>
      <c r="C1297" s="303"/>
      <c r="D1297" s="284" t="s">
        <v>24</v>
      </c>
      <c r="E1297" s="286" t="s">
        <v>16</v>
      </c>
      <c r="F1297" s="467" t="s">
        <v>739</v>
      </c>
      <c r="G1297" s="429" t="s">
        <v>952</v>
      </c>
      <c r="H1297" s="453" t="s">
        <v>953</v>
      </c>
      <c r="I1297" s="286"/>
      <c r="J1297" s="315"/>
      <c r="K1297" s="286"/>
      <c r="L1297" s="288"/>
      <c r="M1297" s="288"/>
      <c r="N1297" s="288"/>
      <c r="O1297" s="289"/>
      <c r="P1297" s="286"/>
      <c r="Q1297" s="290"/>
      <c r="R1297" s="290"/>
      <c r="S1297" s="290"/>
      <c r="T1297" s="290"/>
      <c r="U1297" s="290"/>
      <c r="V1297" s="285"/>
      <c r="W1297" s="292"/>
      <c r="X1297" s="293"/>
      <c r="Y1297" s="278"/>
      <c r="Z1297" s="278"/>
      <c r="AA1297" s="282"/>
      <c r="AB1297" s="282"/>
      <c r="AC1297" s="282"/>
      <c r="AD1297" s="282"/>
      <c r="AE1297" s="282"/>
      <c r="AF1297" s="282"/>
      <c r="AG1297" s="282"/>
      <c r="AH1297" s="278"/>
      <c r="AI1297" s="278"/>
      <c r="AJ1297" s="278"/>
      <c r="AK1297" s="278"/>
      <c r="AL1297" s="278"/>
      <c r="AM1297" s="282"/>
      <c r="AN1297" s="282"/>
      <c r="AO1297" s="282"/>
      <c r="AP1297" s="278"/>
      <c r="AQ1297" s="278"/>
      <c r="AR1297" s="278"/>
      <c r="AS1297" s="340"/>
    </row>
    <row r="1298" spans="1:45" s="223" customFormat="1" x14ac:dyDescent="0.15">
      <c r="A1298" s="302"/>
      <c r="B1298" s="303"/>
      <c r="C1298" s="303"/>
      <c r="D1298" s="284" t="s">
        <v>24</v>
      </c>
      <c r="E1298" s="286" t="s">
        <v>553</v>
      </c>
      <c r="F1298" s="467"/>
      <c r="G1298" s="431"/>
      <c r="H1298" s="455"/>
      <c r="I1298" s="286"/>
      <c r="J1298" s="315"/>
      <c r="K1298" s="286"/>
      <c r="L1298" s="288"/>
      <c r="M1298" s="288"/>
      <c r="N1298" s="288"/>
      <c r="O1298" s="289"/>
      <c r="P1298" s="286"/>
      <c r="Q1298" s="290"/>
      <c r="R1298" s="290"/>
      <c r="S1298" s="290"/>
      <c r="T1298" s="290"/>
      <c r="U1298" s="290"/>
      <c r="V1298" s="285"/>
      <c r="W1298" s="292"/>
      <c r="X1298" s="293"/>
      <c r="Y1298" s="278"/>
      <c r="Z1298" s="278"/>
      <c r="AA1298" s="282"/>
      <c r="AB1298" s="282"/>
      <c r="AC1298" s="282"/>
      <c r="AD1298" s="282"/>
      <c r="AE1298" s="282"/>
      <c r="AF1298" s="282"/>
      <c r="AG1298" s="282"/>
      <c r="AH1298" s="278"/>
      <c r="AI1298" s="278"/>
      <c r="AJ1298" s="278"/>
      <c r="AK1298" s="278"/>
      <c r="AL1298" s="278"/>
      <c r="AM1298" s="282"/>
      <c r="AN1298" s="282"/>
      <c r="AO1298" s="282"/>
      <c r="AP1298" s="278"/>
      <c r="AQ1298" s="278"/>
      <c r="AR1298" s="278"/>
      <c r="AS1298" s="246"/>
    </row>
    <row r="1299" spans="1:45" s="223" customFormat="1" x14ac:dyDescent="0.15">
      <c r="A1299" s="283"/>
      <c r="B1299" s="283"/>
      <c r="C1299" s="283"/>
      <c r="D1299" s="284" t="s">
        <v>23</v>
      </c>
      <c r="E1299" s="285" t="s">
        <v>25</v>
      </c>
      <c r="F1299" s="467"/>
      <c r="G1299" s="431"/>
      <c r="H1299" s="455"/>
      <c r="I1299" s="316"/>
      <c r="J1299" s="315"/>
      <c r="K1299" s="316"/>
      <c r="L1299" s="316"/>
      <c r="M1299" s="316"/>
      <c r="N1299" s="316"/>
      <c r="O1299" s="317"/>
      <c r="P1299" s="316"/>
      <c r="Q1299" s="290"/>
      <c r="R1299" s="290"/>
      <c r="S1299" s="290"/>
      <c r="T1299" s="290"/>
      <c r="U1299" s="290"/>
      <c r="V1299" s="291"/>
      <c r="W1299" s="292"/>
      <c r="X1299" s="293"/>
      <c r="Y1299" s="278"/>
      <c r="Z1299" s="278"/>
      <c r="AA1299" s="282"/>
      <c r="AB1299" s="282"/>
      <c r="AC1299" s="282"/>
      <c r="AD1299" s="282"/>
      <c r="AE1299" s="282"/>
      <c r="AF1299" s="282"/>
      <c r="AG1299" s="282"/>
      <c r="AH1299" s="278"/>
      <c r="AI1299" s="278"/>
      <c r="AJ1299" s="278"/>
      <c r="AK1299" s="278"/>
      <c r="AL1299" s="278"/>
      <c r="AM1299" s="282"/>
      <c r="AN1299" s="282"/>
      <c r="AO1299" s="282"/>
      <c r="AP1299" s="278"/>
      <c r="AQ1299" s="278"/>
      <c r="AR1299" s="278"/>
      <c r="AS1299" s="246"/>
    </row>
    <row r="1300" spans="1:45" s="223" customFormat="1" x14ac:dyDescent="0.15">
      <c r="A1300" s="302"/>
      <c r="B1300" s="303"/>
      <c r="C1300" s="303"/>
      <c r="D1300" s="284" t="s">
        <v>23</v>
      </c>
      <c r="E1300" s="285" t="s">
        <v>16</v>
      </c>
      <c r="F1300" s="467"/>
      <c r="G1300" s="431"/>
      <c r="H1300" s="455"/>
      <c r="I1300" s="316"/>
      <c r="J1300" s="315"/>
      <c r="K1300" s="316"/>
      <c r="L1300" s="316"/>
      <c r="M1300" s="316"/>
      <c r="N1300" s="316"/>
      <c r="O1300" s="289"/>
      <c r="P1300" s="316"/>
      <c r="Q1300" s="290"/>
      <c r="R1300" s="290"/>
      <c r="S1300" s="290"/>
      <c r="T1300" s="290"/>
      <c r="U1300" s="290"/>
      <c r="V1300" s="291"/>
      <c r="W1300" s="292"/>
      <c r="X1300" s="293"/>
      <c r="Y1300" s="278"/>
      <c r="Z1300" s="278"/>
      <c r="AA1300" s="282"/>
      <c r="AB1300" s="282"/>
      <c r="AC1300" s="282"/>
      <c r="AD1300" s="282"/>
      <c r="AE1300" s="282"/>
      <c r="AF1300" s="282"/>
      <c r="AG1300" s="282"/>
      <c r="AH1300" s="278"/>
      <c r="AI1300" s="278"/>
      <c r="AJ1300" s="278"/>
      <c r="AK1300" s="278"/>
      <c r="AL1300" s="278"/>
      <c r="AM1300" s="282"/>
      <c r="AN1300" s="282"/>
      <c r="AO1300" s="282"/>
      <c r="AP1300" s="278"/>
      <c r="AQ1300" s="278"/>
      <c r="AR1300" s="278"/>
      <c r="AS1300" s="246"/>
    </row>
    <row r="1301" spans="1:45" s="223" customFormat="1" x14ac:dyDescent="0.15">
      <c r="A1301" s="302"/>
      <c r="B1301" s="303"/>
      <c r="C1301" s="303"/>
      <c r="D1301" s="284" t="s">
        <v>23</v>
      </c>
      <c r="E1301" s="286" t="s">
        <v>553</v>
      </c>
      <c r="F1301" s="467"/>
      <c r="G1301" s="431"/>
      <c r="H1301" s="455"/>
      <c r="I1301" s="316"/>
      <c r="J1301" s="315"/>
      <c r="K1301" s="316"/>
      <c r="L1301" s="316"/>
      <c r="M1301" s="316"/>
      <c r="N1301" s="316"/>
      <c r="O1301" s="289"/>
      <c r="P1301" s="316"/>
      <c r="Q1301" s="290"/>
      <c r="R1301" s="290"/>
      <c r="S1301" s="290"/>
      <c r="T1301" s="290"/>
      <c r="U1301" s="290"/>
      <c r="V1301" s="291"/>
      <c r="W1301" s="292"/>
      <c r="X1301" s="293"/>
      <c r="Y1301" s="278"/>
      <c r="Z1301" s="278"/>
      <c r="AA1301" s="282"/>
      <c r="AB1301" s="282"/>
      <c r="AC1301" s="282"/>
      <c r="AD1301" s="282"/>
      <c r="AE1301" s="282"/>
      <c r="AF1301" s="282"/>
      <c r="AG1301" s="282"/>
      <c r="AH1301" s="278"/>
      <c r="AI1301" s="278"/>
      <c r="AJ1301" s="278"/>
      <c r="AK1301" s="278"/>
      <c r="AL1301" s="278"/>
      <c r="AM1301" s="282"/>
      <c r="AN1301" s="282"/>
      <c r="AO1301" s="282"/>
      <c r="AP1301" s="278"/>
      <c r="AQ1301" s="278"/>
      <c r="AR1301" s="278"/>
      <c r="AS1301" s="246"/>
    </row>
    <row r="1302" spans="1:45" s="223" customFormat="1" x14ac:dyDescent="0.15">
      <c r="A1302" s="302"/>
      <c r="B1302" s="303"/>
      <c r="C1302" s="303"/>
      <c r="D1302" s="284" t="s">
        <v>23</v>
      </c>
      <c r="E1302" s="286" t="s">
        <v>553</v>
      </c>
      <c r="F1302" s="467"/>
      <c r="G1302" s="431"/>
      <c r="H1302" s="455"/>
      <c r="I1302" s="316"/>
      <c r="J1302" s="315"/>
      <c r="K1302" s="316"/>
      <c r="L1302" s="316"/>
      <c r="M1302" s="316"/>
      <c r="N1302" s="316"/>
      <c r="O1302" s="289"/>
      <c r="P1302" s="316"/>
      <c r="Q1302" s="290"/>
      <c r="R1302" s="290"/>
      <c r="S1302" s="290"/>
      <c r="T1302" s="290"/>
      <c r="U1302" s="290"/>
      <c r="V1302" s="291"/>
      <c r="W1302" s="292"/>
      <c r="X1302" s="293"/>
      <c r="Y1302" s="278"/>
      <c r="Z1302" s="278"/>
      <c r="AA1302" s="282"/>
      <c r="AB1302" s="282"/>
      <c r="AC1302" s="282"/>
      <c r="AD1302" s="282"/>
      <c r="AE1302" s="282"/>
      <c r="AF1302" s="282"/>
      <c r="AG1302" s="282"/>
      <c r="AH1302" s="278"/>
      <c r="AI1302" s="278"/>
      <c r="AJ1302" s="278"/>
      <c r="AK1302" s="278"/>
      <c r="AL1302" s="278"/>
      <c r="AM1302" s="282"/>
      <c r="AN1302" s="282"/>
      <c r="AO1302" s="282"/>
      <c r="AP1302" s="278"/>
      <c r="AQ1302" s="278"/>
      <c r="AR1302" s="278"/>
      <c r="AS1302" s="246"/>
    </row>
    <row r="1303" spans="1:45" s="223" customFormat="1" ht="14" thickBot="1" x14ac:dyDescent="0.2">
      <c r="A1303" s="318"/>
      <c r="B1303" s="319"/>
      <c r="C1303" s="319"/>
      <c r="D1303" s="320" t="s">
        <v>23</v>
      </c>
      <c r="E1303" s="321" t="s">
        <v>553</v>
      </c>
      <c r="F1303" s="468"/>
      <c r="G1303" s="432"/>
      <c r="H1303" s="456"/>
      <c r="I1303" s="323"/>
      <c r="J1303" s="323"/>
      <c r="K1303" s="323"/>
      <c r="L1303" s="323"/>
      <c r="M1303" s="323"/>
      <c r="N1303" s="323"/>
      <c r="O1303" s="322"/>
      <c r="P1303" s="323"/>
      <c r="Q1303" s="324"/>
      <c r="R1303" s="324"/>
      <c r="S1303" s="324"/>
      <c r="T1303" s="324"/>
      <c r="U1303" s="324"/>
      <c r="V1303" s="325"/>
      <c r="W1303" s="326"/>
      <c r="X1303" s="327"/>
      <c r="Y1303" s="278"/>
      <c r="Z1303" s="278"/>
      <c r="AA1303" s="282"/>
      <c r="AB1303" s="282"/>
      <c r="AC1303" s="282"/>
      <c r="AD1303" s="282"/>
      <c r="AE1303" s="282"/>
      <c r="AF1303" s="282"/>
      <c r="AG1303" s="282"/>
      <c r="AH1303" s="278"/>
      <c r="AI1303" s="278"/>
      <c r="AJ1303" s="278"/>
      <c r="AK1303" s="278"/>
      <c r="AL1303" s="278"/>
      <c r="AM1303" s="282"/>
      <c r="AN1303" s="282"/>
      <c r="AO1303" s="282"/>
      <c r="AP1303" s="278"/>
      <c r="AQ1303" s="278"/>
      <c r="AR1303" s="278"/>
      <c r="AS1303" s="246"/>
    </row>
    <row r="1304" spans="1:45" s="343" customFormat="1" ht="92" thickBot="1" x14ac:dyDescent="0.2">
      <c r="A1304" s="283" t="s">
        <v>345</v>
      </c>
      <c r="B1304" s="283" t="s">
        <v>369</v>
      </c>
      <c r="C1304" s="283" t="s">
        <v>371</v>
      </c>
      <c r="D1304" s="284" t="s">
        <v>24</v>
      </c>
      <c r="E1304" s="285" t="s">
        <v>25</v>
      </c>
      <c r="F1304" s="467" t="s">
        <v>739</v>
      </c>
      <c r="G1304" s="429" t="s">
        <v>956</v>
      </c>
      <c r="H1304" s="452" t="s">
        <v>955</v>
      </c>
      <c r="I1304" s="286"/>
      <c r="J1304" s="287"/>
      <c r="K1304" s="286"/>
      <c r="L1304" s="288"/>
      <c r="M1304" s="288"/>
      <c r="N1304" s="288"/>
      <c r="O1304" s="289"/>
      <c r="P1304" s="286"/>
      <c r="Q1304" s="290"/>
      <c r="R1304" s="290"/>
      <c r="S1304" s="290"/>
      <c r="T1304" s="290"/>
      <c r="U1304" s="290"/>
      <c r="V1304" s="291"/>
      <c r="W1304" s="292"/>
      <c r="X1304" s="293"/>
      <c r="Y1304" s="278"/>
      <c r="Z1304" s="278"/>
      <c r="AA1304" s="282"/>
      <c r="AB1304" s="282"/>
      <c r="AC1304" s="282"/>
      <c r="AD1304" s="282"/>
      <c r="AE1304" s="282"/>
      <c r="AF1304" s="282"/>
      <c r="AG1304" s="282"/>
      <c r="AH1304" s="278"/>
      <c r="AI1304" s="278"/>
      <c r="AJ1304" s="278"/>
      <c r="AK1304" s="278"/>
      <c r="AL1304" s="278"/>
      <c r="AM1304" s="282"/>
      <c r="AN1304" s="282"/>
      <c r="AO1304" s="282"/>
      <c r="AP1304" s="278"/>
      <c r="AQ1304" s="278"/>
      <c r="AR1304" s="278"/>
      <c r="AS1304" s="342"/>
    </row>
    <row r="1305" spans="1:45" s="345" customFormat="1" ht="52" x14ac:dyDescent="0.15">
      <c r="A1305" s="302"/>
      <c r="B1305" s="303"/>
      <c r="C1305" s="303"/>
      <c r="D1305" s="284" t="s">
        <v>24</v>
      </c>
      <c r="E1305" s="285" t="s">
        <v>16</v>
      </c>
      <c r="F1305" s="467" t="s">
        <v>739</v>
      </c>
      <c r="G1305" s="430" t="s">
        <v>958</v>
      </c>
      <c r="H1305" s="453" t="s">
        <v>957</v>
      </c>
      <c r="I1305" s="286"/>
      <c r="J1305" s="304"/>
      <c r="K1305" s="286"/>
      <c r="L1305" s="288"/>
      <c r="M1305" s="288"/>
      <c r="N1305" s="288"/>
      <c r="O1305" s="289"/>
      <c r="P1305" s="286"/>
      <c r="Q1305" s="290"/>
      <c r="R1305" s="290"/>
      <c r="S1305" s="290"/>
      <c r="T1305" s="290"/>
      <c r="U1305" s="290"/>
      <c r="V1305" s="291"/>
      <c r="W1305" s="292"/>
      <c r="X1305" s="293"/>
      <c r="Y1305" s="278"/>
      <c r="Z1305" s="278"/>
      <c r="AA1305" s="282"/>
      <c r="AB1305" s="282"/>
      <c r="AC1305" s="282"/>
      <c r="AD1305" s="282"/>
      <c r="AE1305" s="282"/>
      <c r="AF1305" s="282"/>
      <c r="AG1305" s="282"/>
      <c r="AH1305" s="278"/>
      <c r="AI1305" s="278"/>
      <c r="AJ1305" s="278"/>
      <c r="AK1305" s="278"/>
      <c r="AL1305" s="278"/>
      <c r="AM1305" s="282"/>
      <c r="AN1305" s="282"/>
      <c r="AO1305" s="282"/>
      <c r="AP1305" s="278"/>
      <c r="AQ1305" s="278"/>
      <c r="AR1305" s="278"/>
      <c r="AS1305" s="344"/>
    </row>
    <row r="1306" spans="1:45" s="278" customFormat="1" ht="15" x14ac:dyDescent="0.15">
      <c r="A1306" s="302"/>
      <c r="B1306" s="303"/>
      <c r="C1306" s="303"/>
      <c r="D1306" s="284" t="s">
        <v>24</v>
      </c>
      <c r="E1306" s="286" t="s">
        <v>25</v>
      </c>
      <c r="F1306" s="467"/>
      <c r="G1306" s="430"/>
      <c r="H1306" s="453"/>
      <c r="I1306" s="286"/>
      <c r="J1306" s="304"/>
      <c r="K1306" s="286"/>
      <c r="L1306" s="288"/>
      <c r="M1306" s="288"/>
      <c r="N1306" s="288"/>
      <c r="O1306" s="289"/>
      <c r="P1306" s="286"/>
      <c r="Q1306" s="290"/>
      <c r="R1306" s="290"/>
      <c r="S1306" s="290"/>
      <c r="T1306" s="290"/>
      <c r="U1306" s="290"/>
      <c r="V1306" s="285"/>
      <c r="W1306" s="292"/>
      <c r="X1306" s="293"/>
      <c r="AA1306" s="282"/>
      <c r="AB1306" s="282"/>
      <c r="AC1306" s="282"/>
      <c r="AD1306" s="282"/>
      <c r="AE1306" s="282"/>
      <c r="AF1306" s="282"/>
      <c r="AG1306" s="282"/>
      <c r="AM1306" s="282"/>
      <c r="AN1306" s="282"/>
      <c r="AO1306" s="282"/>
    </row>
    <row r="1307" spans="1:45" s="341" customFormat="1" x14ac:dyDescent="0.15">
      <c r="A1307" s="302"/>
      <c r="B1307" s="303"/>
      <c r="C1307" s="303"/>
      <c r="D1307" s="284" t="s">
        <v>24</v>
      </c>
      <c r="E1307" s="286" t="s">
        <v>16</v>
      </c>
      <c r="F1307" s="467"/>
      <c r="G1307" s="448"/>
      <c r="H1307" s="465"/>
      <c r="I1307" s="286"/>
      <c r="J1307" s="315"/>
      <c r="K1307" s="286"/>
      <c r="L1307" s="288"/>
      <c r="M1307" s="288"/>
      <c r="N1307" s="288"/>
      <c r="O1307" s="289"/>
      <c r="P1307" s="286"/>
      <c r="Q1307" s="290"/>
      <c r="R1307" s="290"/>
      <c r="S1307" s="290"/>
      <c r="T1307" s="290"/>
      <c r="U1307" s="290"/>
      <c r="V1307" s="285"/>
      <c r="W1307" s="292"/>
      <c r="X1307" s="293"/>
      <c r="Y1307" s="278"/>
      <c r="Z1307" s="278"/>
      <c r="AA1307" s="282"/>
      <c r="AB1307" s="282"/>
      <c r="AC1307" s="282"/>
      <c r="AD1307" s="282"/>
      <c r="AE1307" s="282"/>
      <c r="AF1307" s="282"/>
      <c r="AG1307" s="282"/>
      <c r="AH1307" s="278"/>
      <c r="AI1307" s="278"/>
      <c r="AJ1307" s="278"/>
      <c r="AK1307" s="278"/>
      <c r="AL1307" s="278"/>
      <c r="AM1307" s="282"/>
      <c r="AN1307" s="282"/>
      <c r="AO1307" s="282"/>
      <c r="AP1307" s="278"/>
      <c r="AQ1307" s="278"/>
      <c r="AR1307" s="278"/>
      <c r="AS1307" s="340"/>
    </row>
    <row r="1308" spans="1:45" s="223" customFormat="1" x14ac:dyDescent="0.15">
      <c r="A1308" s="302"/>
      <c r="B1308" s="303"/>
      <c r="C1308" s="303"/>
      <c r="D1308" s="284" t="s">
        <v>24</v>
      </c>
      <c r="E1308" s="286" t="s">
        <v>553</v>
      </c>
      <c r="F1308" s="467"/>
      <c r="G1308" s="431"/>
      <c r="H1308" s="455"/>
      <c r="I1308" s="286"/>
      <c r="J1308" s="315"/>
      <c r="K1308" s="286"/>
      <c r="L1308" s="288"/>
      <c r="M1308" s="288"/>
      <c r="N1308" s="288"/>
      <c r="O1308" s="289"/>
      <c r="P1308" s="286"/>
      <c r="Q1308" s="290"/>
      <c r="R1308" s="290"/>
      <c r="S1308" s="290"/>
      <c r="T1308" s="290"/>
      <c r="U1308" s="290"/>
      <c r="V1308" s="285"/>
      <c r="W1308" s="292"/>
      <c r="X1308" s="293"/>
      <c r="Y1308" s="278"/>
      <c r="Z1308" s="278"/>
      <c r="AA1308" s="282"/>
      <c r="AB1308" s="282"/>
      <c r="AC1308" s="282"/>
      <c r="AD1308" s="282"/>
      <c r="AE1308" s="282"/>
      <c r="AF1308" s="282"/>
      <c r="AG1308" s="282"/>
      <c r="AH1308" s="278"/>
      <c r="AI1308" s="278"/>
      <c r="AJ1308" s="278"/>
      <c r="AK1308" s="278"/>
      <c r="AL1308" s="278"/>
      <c r="AM1308" s="282"/>
      <c r="AN1308" s="282"/>
      <c r="AO1308" s="282"/>
      <c r="AP1308" s="278"/>
      <c r="AQ1308" s="278"/>
      <c r="AR1308" s="278"/>
      <c r="AS1308" s="246"/>
    </row>
    <row r="1309" spans="1:45" s="223" customFormat="1" x14ac:dyDescent="0.15">
      <c r="A1309" s="283"/>
      <c r="B1309" s="283"/>
      <c r="C1309" s="283"/>
      <c r="D1309" s="284" t="s">
        <v>23</v>
      </c>
      <c r="E1309" s="285" t="s">
        <v>25</v>
      </c>
      <c r="F1309" s="467"/>
      <c r="G1309" s="431"/>
      <c r="H1309" s="455"/>
      <c r="I1309" s="316"/>
      <c r="J1309" s="315"/>
      <c r="K1309" s="316"/>
      <c r="L1309" s="316"/>
      <c r="M1309" s="316"/>
      <c r="N1309" s="316"/>
      <c r="O1309" s="317"/>
      <c r="P1309" s="316"/>
      <c r="Q1309" s="290"/>
      <c r="R1309" s="290"/>
      <c r="S1309" s="290"/>
      <c r="T1309" s="290"/>
      <c r="U1309" s="290"/>
      <c r="V1309" s="291"/>
      <c r="W1309" s="292"/>
      <c r="X1309" s="293"/>
      <c r="Y1309" s="278"/>
      <c r="Z1309" s="278"/>
      <c r="AA1309" s="282"/>
      <c r="AB1309" s="282"/>
      <c r="AC1309" s="282"/>
      <c r="AD1309" s="282"/>
      <c r="AE1309" s="282"/>
      <c r="AF1309" s="282"/>
      <c r="AG1309" s="282"/>
      <c r="AH1309" s="278"/>
      <c r="AI1309" s="278"/>
      <c r="AJ1309" s="278"/>
      <c r="AK1309" s="278"/>
      <c r="AL1309" s="278"/>
      <c r="AM1309" s="282"/>
      <c r="AN1309" s="282"/>
      <c r="AO1309" s="282"/>
      <c r="AP1309" s="278"/>
      <c r="AQ1309" s="278"/>
      <c r="AR1309" s="278"/>
      <c r="AS1309" s="246"/>
    </row>
    <row r="1310" spans="1:45" s="223" customFormat="1" x14ac:dyDescent="0.15">
      <c r="A1310" s="302"/>
      <c r="B1310" s="303"/>
      <c r="C1310" s="303"/>
      <c r="D1310" s="284" t="s">
        <v>23</v>
      </c>
      <c r="E1310" s="285" t="s">
        <v>16</v>
      </c>
      <c r="F1310" s="467"/>
      <c r="G1310" s="431"/>
      <c r="H1310" s="455"/>
      <c r="I1310" s="316"/>
      <c r="J1310" s="315"/>
      <c r="K1310" s="316"/>
      <c r="L1310" s="316"/>
      <c r="M1310" s="316"/>
      <c r="N1310" s="316"/>
      <c r="O1310" s="289"/>
      <c r="P1310" s="316"/>
      <c r="Q1310" s="290"/>
      <c r="R1310" s="290"/>
      <c r="S1310" s="290"/>
      <c r="T1310" s="290"/>
      <c r="U1310" s="290"/>
      <c r="V1310" s="291"/>
      <c r="W1310" s="292"/>
      <c r="X1310" s="293"/>
      <c r="Y1310" s="278"/>
      <c r="Z1310" s="278"/>
      <c r="AA1310" s="282"/>
      <c r="AB1310" s="282"/>
      <c r="AC1310" s="282"/>
      <c r="AD1310" s="282"/>
      <c r="AE1310" s="282"/>
      <c r="AF1310" s="282"/>
      <c r="AG1310" s="282"/>
      <c r="AH1310" s="278"/>
      <c r="AI1310" s="278"/>
      <c r="AJ1310" s="278"/>
      <c r="AK1310" s="278"/>
      <c r="AL1310" s="278"/>
      <c r="AM1310" s="282"/>
      <c r="AN1310" s="282"/>
      <c r="AO1310" s="282"/>
      <c r="AP1310" s="278"/>
      <c r="AQ1310" s="278"/>
      <c r="AR1310" s="278"/>
      <c r="AS1310" s="246"/>
    </row>
    <row r="1311" spans="1:45" s="223" customFormat="1" x14ac:dyDescent="0.15">
      <c r="A1311" s="302"/>
      <c r="B1311" s="303"/>
      <c r="C1311" s="303"/>
      <c r="D1311" s="284" t="s">
        <v>23</v>
      </c>
      <c r="E1311" s="286" t="s">
        <v>553</v>
      </c>
      <c r="F1311" s="467"/>
      <c r="G1311" s="431"/>
      <c r="H1311" s="455"/>
      <c r="I1311" s="316"/>
      <c r="J1311" s="315"/>
      <c r="K1311" s="316"/>
      <c r="L1311" s="316"/>
      <c r="M1311" s="316"/>
      <c r="N1311" s="316"/>
      <c r="O1311" s="289"/>
      <c r="P1311" s="316"/>
      <c r="Q1311" s="290"/>
      <c r="R1311" s="290"/>
      <c r="S1311" s="290"/>
      <c r="T1311" s="290"/>
      <c r="U1311" s="290"/>
      <c r="V1311" s="291"/>
      <c r="W1311" s="292"/>
      <c r="X1311" s="293"/>
      <c r="Y1311" s="278"/>
      <c r="Z1311" s="278"/>
      <c r="AA1311" s="282"/>
      <c r="AB1311" s="282"/>
      <c r="AC1311" s="282"/>
      <c r="AD1311" s="282"/>
      <c r="AE1311" s="282"/>
      <c r="AF1311" s="282"/>
      <c r="AG1311" s="282"/>
      <c r="AH1311" s="278"/>
      <c r="AI1311" s="278"/>
      <c r="AJ1311" s="278"/>
      <c r="AK1311" s="278"/>
      <c r="AL1311" s="278"/>
      <c r="AM1311" s="282"/>
      <c r="AN1311" s="282"/>
      <c r="AO1311" s="282"/>
      <c r="AP1311" s="278"/>
      <c r="AQ1311" s="278"/>
      <c r="AR1311" s="278"/>
      <c r="AS1311" s="246"/>
    </row>
    <row r="1312" spans="1:45" s="223" customFormat="1" x14ac:dyDescent="0.15">
      <c r="A1312" s="302"/>
      <c r="B1312" s="303"/>
      <c r="C1312" s="303"/>
      <c r="D1312" s="284" t="s">
        <v>23</v>
      </c>
      <c r="E1312" s="286" t="s">
        <v>553</v>
      </c>
      <c r="F1312" s="467"/>
      <c r="G1312" s="431"/>
      <c r="H1312" s="455"/>
      <c r="I1312" s="316"/>
      <c r="J1312" s="315"/>
      <c r="K1312" s="316"/>
      <c r="L1312" s="316"/>
      <c r="M1312" s="316"/>
      <c r="N1312" s="316"/>
      <c r="O1312" s="289"/>
      <c r="P1312" s="316"/>
      <c r="Q1312" s="290"/>
      <c r="R1312" s="290"/>
      <c r="S1312" s="290"/>
      <c r="T1312" s="290"/>
      <c r="U1312" s="290"/>
      <c r="V1312" s="291"/>
      <c r="W1312" s="292"/>
      <c r="X1312" s="293"/>
      <c r="Y1312" s="278"/>
      <c r="Z1312" s="278"/>
      <c r="AA1312" s="282"/>
      <c r="AB1312" s="282"/>
      <c r="AC1312" s="282"/>
      <c r="AD1312" s="282"/>
      <c r="AE1312" s="282"/>
      <c r="AF1312" s="282"/>
      <c r="AG1312" s="282"/>
      <c r="AH1312" s="278"/>
      <c r="AI1312" s="278"/>
      <c r="AJ1312" s="278"/>
      <c r="AK1312" s="278"/>
      <c r="AL1312" s="278"/>
      <c r="AM1312" s="282"/>
      <c r="AN1312" s="282"/>
      <c r="AO1312" s="282"/>
      <c r="AP1312" s="278"/>
      <c r="AQ1312" s="278"/>
      <c r="AR1312" s="278"/>
      <c r="AS1312" s="246"/>
    </row>
    <row r="1313" spans="1:45" s="223" customFormat="1" ht="14" thickBot="1" x14ac:dyDescent="0.2">
      <c r="A1313" s="318"/>
      <c r="B1313" s="319"/>
      <c r="C1313" s="319"/>
      <c r="D1313" s="320" t="s">
        <v>23</v>
      </c>
      <c r="E1313" s="321" t="s">
        <v>553</v>
      </c>
      <c r="F1313" s="468"/>
      <c r="G1313" s="432"/>
      <c r="H1313" s="456"/>
      <c r="I1313" s="323"/>
      <c r="J1313" s="323"/>
      <c r="K1313" s="323"/>
      <c r="L1313" s="323"/>
      <c r="M1313" s="323"/>
      <c r="N1313" s="323"/>
      <c r="O1313" s="322"/>
      <c r="P1313" s="323"/>
      <c r="Q1313" s="324"/>
      <c r="R1313" s="324"/>
      <c r="S1313" s="324"/>
      <c r="T1313" s="324"/>
      <c r="U1313" s="324"/>
      <c r="V1313" s="325"/>
      <c r="W1313" s="326"/>
      <c r="X1313" s="327"/>
      <c r="Y1313" s="278"/>
      <c r="Z1313" s="278"/>
      <c r="AA1313" s="282"/>
      <c r="AB1313" s="282"/>
      <c r="AC1313" s="282"/>
      <c r="AD1313" s="282"/>
      <c r="AE1313" s="282"/>
      <c r="AF1313" s="282"/>
      <c r="AG1313" s="282"/>
      <c r="AH1313" s="278"/>
      <c r="AI1313" s="278"/>
      <c r="AJ1313" s="278"/>
      <c r="AK1313" s="278"/>
      <c r="AL1313" s="278"/>
      <c r="AM1313" s="282"/>
      <c r="AN1313" s="282"/>
      <c r="AO1313" s="282"/>
      <c r="AP1313" s="278"/>
      <c r="AQ1313" s="278"/>
      <c r="AR1313" s="278"/>
      <c r="AS1313" s="246"/>
    </row>
    <row r="1314" spans="1:45" s="343" customFormat="1" ht="92" thickBot="1" x14ac:dyDescent="0.2">
      <c r="A1314" s="283" t="s">
        <v>345</v>
      </c>
      <c r="B1314" s="283" t="s">
        <v>372</v>
      </c>
      <c r="C1314" s="283" t="s">
        <v>373</v>
      </c>
      <c r="D1314" s="284" t="s">
        <v>24</v>
      </c>
      <c r="E1314" s="285" t="s">
        <v>25</v>
      </c>
      <c r="F1314" s="467" t="s">
        <v>739</v>
      </c>
      <c r="G1314" s="429" t="s">
        <v>991</v>
      </c>
      <c r="H1314" s="452" t="s">
        <v>1334</v>
      </c>
      <c r="I1314" s="286"/>
      <c r="J1314" s="287"/>
      <c r="K1314" s="286"/>
      <c r="L1314" s="288"/>
      <c r="M1314" s="288"/>
      <c r="N1314" s="288"/>
      <c r="O1314" s="289"/>
      <c r="P1314" s="286"/>
      <c r="Q1314" s="290"/>
      <c r="R1314" s="290"/>
      <c r="S1314" s="290"/>
      <c r="T1314" s="290"/>
      <c r="U1314" s="290"/>
      <c r="V1314" s="291"/>
      <c r="W1314" s="292"/>
      <c r="X1314" s="293"/>
      <c r="Y1314" s="278"/>
      <c r="Z1314" s="278"/>
      <c r="AA1314" s="282"/>
      <c r="AB1314" s="282"/>
      <c r="AC1314" s="282"/>
      <c r="AD1314" s="282"/>
      <c r="AE1314" s="282"/>
      <c r="AF1314" s="282"/>
      <c r="AG1314" s="282"/>
      <c r="AH1314" s="278"/>
      <c r="AI1314" s="278"/>
      <c r="AJ1314" s="278"/>
      <c r="AK1314" s="278"/>
      <c r="AL1314" s="278"/>
      <c r="AM1314" s="282"/>
      <c r="AN1314" s="282"/>
      <c r="AO1314" s="282"/>
      <c r="AP1314" s="278"/>
      <c r="AQ1314" s="278"/>
      <c r="AR1314" s="278"/>
      <c r="AS1314" s="342"/>
    </row>
    <row r="1315" spans="1:45" s="345" customFormat="1" ht="78" x14ac:dyDescent="0.15">
      <c r="A1315" s="302"/>
      <c r="B1315" s="303"/>
      <c r="C1315" s="303"/>
      <c r="D1315" s="284" t="s">
        <v>24</v>
      </c>
      <c r="E1315" s="285" t="s">
        <v>16</v>
      </c>
      <c r="F1315" s="467" t="s">
        <v>739</v>
      </c>
      <c r="G1315" s="429" t="s">
        <v>1335</v>
      </c>
      <c r="H1315" s="452" t="s">
        <v>1336</v>
      </c>
      <c r="I1315" s="286"/>
      <c r="J1315" s="304"/>
      <c r="K1315" s="286"/>
      <c r="L1315" s="288"/>
      <c r="M1315" s="288"/>
      <c r="N1315" s="288"/>
      <c r="O1315" s="289"/>
      <c r="P1315" s="286"/>
      <c r="Q1315" s="290"/>
      <c r="R1315" s="290"/>
      <c r="S1315" s="290"/>
      <c r="T1315" s="290"/>
      <c r="U1315" s="290"/>
      <c r="V1315" s="291"/>
      <c r="W1315" s="292"/>
      <c r="X1315" s="293"/>
      <c r="Y1315" s="278"/>
      <c r="Z1315" s="278"/>
      <c r="AA1315" s="282"/>
      <c r="AB1315" s="282"/>
      <c r="AC1315" s="282"/>
      <c r="AD1315" s="282"/>
      <c r="AE1315" s="282"/>
      <c r="AF1315" s="282"/>
      <c r="AG1315" s="282"/>
      <c r="AH1315" s="278"/>
      <c r="AI1315" s="278"/>
      <c r="AJ1315" s="278"/>
      <c r="AK1315" s="278"/>
      <c r="AL1315" s="278"/>
      <c r="AM1315" s="282"/>
      <c r="AN1315" s="282"/>
      <c r="AO1315" s="282"/>
      <c r="AP1315" s="278"/>
      <c r="AQ1315" s="278"/>
      <c r="AR1315" s="278"/>
      <c r="AS1315" s="344"/>
    </row>
    <row r="1316" spans="1:45" s="278" customFormat="1" x14ac:dyDescent="0.15">
      <c r="A1316" s="302"/>
      <c r="B1316" s="303"/>
      <c r="C1316" s="303"/>
      <c r="D1316" s="284" t="s">
        <v>24</v>
      </c>
      <c r="E1316" s="286" t="s">
        <v>553</v>
      </c>
      <c r="F1316" s="467"/>
      <c r="G1316" s="431"/>
      <c r="H1316" s="455"/>
      <c r="I1316" s="286"/>
      <c r="J1316" s="304"/>
      <c r="K1316" s="286"/>
      <c r="L1316" s="288"/>
      <c r="M1316" s="288"/>
      <c r="N1316" s="288"/>
      <c r="O1316" s="289"/>
      <c r="P1316" s="286"/>
      <c r="Q1316" s="290"/>
      <c r="R1316" s="290"/>
      <c r="S1316" s="290"/>
      <c r="T1316" s="290"/>
      <c r="U1316" s="290"/>
      <c r="V1316" s="285"/>
      <c r="W1316" s="292"/>
      <c r="X1316" s="293"/>
      <c r="AA1316" s="282"/>
      <c r="AB1316" s="282"/>
      <c r="AC1316" s="282"/>
      <c r="AD1316" s="282"/>
      <c r="AE1316" s="282"/>
      <c r="AF1316" s="282"/>
      <c r="AG1316" s="282"/>
      <c r="AM1316" s="282"/>
      <c r="AN1316" s="282"/>
      <c r="AO1316" s="282"/>
    </row>
    <row r="1317" spans="1:45" s="341" customFormat="1" x14ac:dyDescent="0.15">
      <c r="A1317" s="302"/>
      <c r="B1317" s="303"/>
      <c r="C1317" s="303"/>
      <c r="D1317" s="284" t="s">
        <v>24</v>
      </c>
      <c r="E1317" s="286" t="s">
        <v>553</v>
      </c>
      <c r="F1317" s="467"/>
      <c r="G1317" s="431"/>
      <c r="H1317" s="455"/>
      <c r="I1317" s="286"/>
      <c r="J1317" s="315"/>
      <c r="K1317" s="286"/>
      <c r="L1317" s="288"/>
      <c r="M1317" s="288"/>
      <c r="N1317" s="288"/>
      <c r="O1317" s="289"/>
      <c r="P1317" s="286"/>
      <c r="Q1317" s="290"/>
      <c r="R1317" s="290"/>
      <c r="S1317" s="290"/>
      <c r="T1317" s="290"/>
      <c r="U1317" s="290"/>
      <c r="V1317" s="285"/>
      <c r="W1317" s="292"/>
      <c r="X1317" s="293"/>
      <c r="Y1317" s="278"/>
      <c r="Z1317" s="278"/>
      <c r="AA1317" s="282"/>
      <c r="AB1317" s="282"/>
      <c r="AC1317" s="282"/>
      <c r="AD1317" s="282"/>
      <c r="AE1317" s="282"/>
      <c r="AF1317" s="282"/>
      <c r="AG1317" s="282"/>
      <c r="AH1317" s="278"/>
      <c r="AI1317" s="278"/>
      <c r="AJ1317" s="278"/>
      <c r="AK1317" s="278"/>
      <c r="AL1317" s="278"/>
      <c r="AM1317" s="282"/>
      <c r="AN1317" s="282"/>
      <c r="AO1317" s="282"/>
      <c r="AP1317" s="278"/>
      <c r="AQ1317" s="278"/>
      <c r="AR1317" s="278"/>
      <c r="AS1317" s="340"/>
    </row>
    <row r="1318" spans="1:45" s="223" customFormat="1" x14ac:dyDescent="0.15">
      <c r="A1318" s="302"/>
      <c r="B1318" s="303"/>
      <c r="C1318" s="303"/>
      <c r="D1318" s="284" t="s">
        <v>24</v>
      </c>
      <c r="E1318" s="286" t="s">
        <v>553</v>
      </c>
      <c r="F1318" s="467"/>
      <c r="G1318" s="431"/>
      <c r="H1318" s="455"/>
      <c r="I1318" s="286"/>
      <c r="J1318" s="315"/>
      <c r="K1318" s="286"/>
      <c r="L1318" s="288"/>
      <c r="M1318" s="288"/>
      <c r="N1318" s="288"/>
      <c r="O1318" s="289"/>
      <c r="P1318" s="286"/>
      <c r="Q1318" s="290"/>
      <c r="R1318" s="290"/>
      <c r="S1318" s="290"/>
      <c r="T1318" s="290"/>
      <c r="U1318" s="290"/>
      <c r="V1318" s="285"/>
      <c r="W1318" s="292"/>
      <c r="X1318" s="293"/>
      <c r="Y1318" s="278"/>
      <c r="Z1318" s="278"/>
      <c r="AA1318" s="282"/>
      <c r="AB1318" s="282"/>
      <c r="AC1318" s="282"/>
      <c r="AD1318" s="282"/>
      <c r="AE1318" s="282"/>
      <c r="AF1318" s="282"/>
      <c r="AG1318" s="282"/>
      <c r="AH1318" s="278"/>
      <c r="AI1318" s="278"/>
      <c r="AJ1318" s="278"/>
      <c r="AK1318" s="278"/>
      <c r="AL1318" s="278"/>
      <c r="AM1318" s="282"/>
      <c r="AN1318" s="282"/>
      <c r="AO1318" s="282"/>
      <c r="AP1318" s="278"/>
      <c r="AQ1318" s="278"/>
      <c r="AR1318" s="278"/>
      <c r="AS1318" s="246"/>
    </row>
    <row r="1319" spans="1:45" s="223" customFormat="1" x14ac:dyDescent="0.15">
      <c r="A1319" s="283"/>
      <c r="B1319" s="283"/>
      <c r="C1319" s="283"/>
      <c r="D1319" s="284" t="s">
        <v>23</v>
      </c>
      <c r="E1319" s="285" t="s">
        <v>25</v>
      </c>
      <c r="F1319" s="467"/>
      <c r="G1319" s="431"/>
      <c r="H1319" s="455"/>
      <c r="I1319" s="316"/>
      <c r="J1319" s="315"/>
      <c r="K1319" s="316"/>
      <c r="L1319" s="316"/>
      <c r="M1319" s="316"/>
      <c r="N1319" s="316"/>
      <c r="O1319" s="317"/>
      <c r="P1319" s="316"/>
      <c r="Q1319" s="290"/>
      <c r="R1319" s="290"/>
      <c r="S1319" s="290"/>
      <c r="T1319" s="290"/>
      <c r="U1319" s="290"/>
      <c r="V1319" s="291"/>
      <c r="W1319" s="292"/>
      <c r="X1319" s="293"/>
      <c r="Y1319" s="278"/>
      <c r="Z1319" s="278"/>
      <c r="AA1319" s="282"/>
      <c r="AB1319" s="282"/>
      <c r="AC1319" s="282"/>
      <c r="AD1319" s="282"/>
      <c r="AE1319" s="282"/>
      <c r="AF1319" s="282"/>
      <c r="AG1319" s="282"/>
      <c r="AH1319" s="278"/>
      <c r="AI1319" s="278"/>
      <c r="AJ1319" s="278"/>
      <c r="AK1319" s="278"/>
      <c r="AL1319" s="278"/>
      <c r="AM1319" s="282"/>
      <c r="AN1319" s="282"/>
      <c r="AO1319" s="282"/>
      <c r="AP1319" s="278"/>
      <c r="AQ1319" s="278"/>
      <c r="AR1319" s="278"/>
      <c r="AS1319" s="246"/>
    </row>
    <row r="1320" spans="1:45" s="223" customFormat="1" x14ac:dyDescent="0.15">
      <c r="A1320" s="302"/>
      <c r="B1320" s="303"/>
      <c r="C1320" s="303"/>
      <c r="D1320" s="284" t="s">
        <v>23</v>
      </c>
      <c r="E1320" s="285" t="s">
        <v>16</v>
      </c>
      <c r="F1320" s="467"/>
      <c r="G1320" s="431"/>
      <c r="H1320" s="455"/>
      <c r="I1320" s="316"/>
      <c r="J1320" s="315"/>
      <c r="K1320" s="316"/>
      <c r="L1320" s="316"/>
      <c r="M1320" s="316"/>
      <c r="N1320" s="316"/>
      <c r="O1320" s="289"/>
      <c r="P1320" s="316"/>
      <c r="Q1320" s="290"/>
      <c r="R1320" s="290"/>
      <c r="S1320" s="290"/>
      <c r="T1320" s="290"/>
      <c r="U1320" s="290"/>
      <c r="V1320" s="291"/>
      <c r="W1320" s="292"/>
      <c r="X1320" s="293"/>
      <c r="Y1320" s="278"/>
      <c r="Z1320" s="278"/>
      <c r="AA1320" s="282"/>
      <c r="AB1320" s="282"/>
      <c r="AC1320" s="282"/>
      <c r="AD1320" s="282"/>
      <c r="AE1320" s="282"/>
      <c r="AF1320" s="282"/>
      <c r="AG1320" s="282"/>
      <c r="AH1320" s="278"/>
      <c r="AI1320" s="278"/>
      <c r="AJ1320" s="278"/>
      <c r="AK1320" s="278"/>
      <c r="AL1320" s="278"/>
      <c r="AM1320" s="282"/>
      <c r="AN1320" s="282"/>
      <c r="AO1320" s="282"/>
      <c r="AP1320" s="278"/>
      <c r="AQ1320" s="278"/>
      <c r="AR1320" s="278"/>
      <c r="AS1320" s="246"/>
    </row>
    <row r="1321" spans="1:45" s="223" customFormat="1" x14ac:dyDescent="0.15">
      <c r="A1321" s="302"/>
      <c r="B1321" s="303"/>
      <c r="C1321" s="303"/>
      <c r="D1321" s="284" t="s">
        <v>23</v>
      </c>
      <c r="E1321" s="286" t="s">
        <v>553</v>
      </c>
      <c r="F1321" s="467"/>
      <c r="G1321" s="431"/>
      <c r="H1321" s="455"/>
      <c r="I1321" s="316"/>
      <c r="J1321" s="315"/>
      <c r="K1321" s="316"/>
      <c r="L1321" s="316"/>
      <c r="M1321" s="316"/>
      <c r="N1321" s="316"/>
      <c r="O1321" s="289"/>
      <c r="P1321" s="316"/>
      <c r="Q1321" s="290"/>
      <c r="R1321" s="290"/>
      <c r="S1321" s="290"/>
      <c r="T1321" s="290"/>
      <c r="U1321" s="290"/>
      <c r="V1321" s="291"/>
      <c r="W1321" s="292"/>
      <c r="X1321" s="293"/>
      <c r="Y1321" s="278"/>
      <c r="Z1321" s="278"/>
      <c r="AA1321" s="282"/>
      <c r="AB1321" s="282"/>
      <c r="AC1321" s="282"/>
      <c r="AD1321" s="282"/>
      <c r="AE1321" s="282"/>
      <c r="AF1321" s="282"/>
      <c r="AG1321" s="282"/>
      <c r="AH1321" s="278"/>
      <c r="AI1321" s="278"/>
      <c r="AJ1321" s="278"/>
      <c r="AK1321" s="278"/>
      <c r="AL1321" s="278"/>
      <c r="AM1321" s="282"/>
      <c r="AN1321" s="282"/>
      <c r="AO1321" s="282"/>
      <c r="AP1321" s="278"/>
      <c r="AQ1321" s="278"/>
      <c r="AR1321" s="278"/>
      <c r="AS1321" s="246"/>
    </row>
    <row r="1322" spans="1:45" s="223" customFormat="1" x14ac:dyDescent="0.15">
      <c r="A1322" s="302"/>
      <c r="B1322" s="303"/>
      <c r="C1322" s="303"/>
      <c r="D1322" s="284" t="s">
        <v>23</v>
      </c>
      <c r="E1322" s="286" t="s">
        <v>553</v>
      </c>
      <c r="F1322" s="467"/>
      <c r="G1322" s="431"/>
      <c r="H1322" s="455"/>
      <c r="I1322" s="316"/>
      <c r="J1322" s="315"/>
      <c r="K1322" s="316"/>
      <c r="L1322" s="316"/>
      <c r="M1322" s="316"/>
      <c r="N1322" s="316"/>
      <c r="O1322" s="289"/>
      <c r="P1322" s="316"/>
      <c r="Q1322" s="290"/>
      <c r="R1322" s="290"/>
      <c r="S1322" s="290"/>
      <c r="T1322" s="290"/>
      <c r="U1322" s="290"/>
      <c r="V1322" s="291"/>
      <c r="W1322" s="292"/>
      <c r="X1322" s="293"/>
      <c r="Y1322" s="278"/>
      <c r="Z1322" s="278"/>
      <c r="AA1322" s="282"/>
      <c r="AB1322" s="282"/>
      <c r="AC1322" s="282"/>
      <c r="AD1322" s="282"/>
      <c r="AE1322" s="282"/>
      <c r="AF1322" s="282"/>
      <c r="AG1322" s="282"/>
      <c r="AH1322" s="278"/>
      <c r="AI1322" s="278"/>
      <c r="AJ1322" s="278"/>
      <c r="AK1322" s="278"/>
      <c r="AL1322" s="278"/>
      <c r="AM1322" s="282"/>
      <c r="AN1322" s="282"/>
      <c r="AO1322" s="282"/>
      <c r="AP1322" s="278"/>
      <c r="AQ1322" s="278"/>
      <c r="AR1322" s="278"/>
      <c r="AS1322" s="246"/>
    </row>
    <row r="1323" spans="1:45" s="223" customFormat="1" ht="14" thickBot="1" x14ac:dyDescent="0.2">
      <c r="A1323" s="318"/>
      <c r="B1323" s="319"/>
      <c r="C1323" s="319"/>
      <c r="D1323" s="320" t="s">
        <v>23</v>
      </c>
      <c r="E1323" s="321" t="s">
        <v>553</v>
      </c>
      <c r="F1323" s="468"/>
      <c r="G1323" s="432"/>
      <c r="H1323" s="456"/>
      <c r="I1323" s="323"/>
      <c r="J1323" s="323"/>
      <c r="K1323" s="323"/>
      <c r="L1323" s="323"/>
      <c r="M1323" s="323"/>
      <c r="N1323" s="323"/>
      <c r="O1323" s="322"/>
      <c r="P1323" s="323"/>
      <c r="Q1323" s="324"/>
      <c r="R1323" s="324"/>
      <c r="S1323" s="324"/>
      <c r="T1323" s="324"/>
      <c r="U1323" s="324"/>
      <c r="V1323" s="325"/>
      <c r="W1323" s="326"/>
      <c r="X1323" s="327"/>
      <c r="Y1323" s="278"/>
      <c r="Z1323" s="278"/>
      <c r="AA1323" s="282"/>
      <c r="AB1323" s="282"/>
      <c r="AC1323" s="282"/>
      <c r="AD1323" s="282"/>
      <c r="AE1323" s="282"/>
      <c r="AF1323" s="282"/>
      <c r="AG1323" s="282"/>
      <c r="AH1323" s="278"/>
      <c r="AI1323" s="278"/>
      <c r="AJ1323" s="278"/>
      <c r="AK1323" s="278"/>
      <c r="AL1323" s="278"/>
      <c r="AM1323" s="282"/>
      <c r="AN1323" s="282"/>
      <c r="AO1323" s="282"/>
      <c r="AP1323" s="278"/>
      <c r="AQ1323" s="278"/>
      <c r="AR1323" s="278"/>
      <c r="AS1323" s="246"/>
    </row>
    <row r="1324" spans="1:45" s="343" customFormat="1" ht="92" thickBot="1" x14ac:dyDescent="0.2">
      <c r="A1324" s="283" t="s">
        <v>345</v>
      </c>
      <c r="B1324" s="283" t="s">
        <v>374</v>
      </c>
      <c r="C1324" s="283" t="s">
        <v>375</v>
      </c>
      <c r="D1324" s="284" t="s">
        <v>24</v>
      </c>
      <c r="E1324" s="285" t="s">
        <v>25</v>
      </c>
      <c r="F1324" s="467" t="s">
        <v>739</v>
      </c>
      <c r="G1324" s="429" t="s">
        <v>1155</v>
      </c>
      <c r="H1324" s="452" t="s">
        <v>1154</v>
      </c>
      <c r="I1324" s="286"/>
      <c r="J1324" s="287"/>
      <c r="K1324" s="286"/>
      <c r="L1324" s="288"/>
      <c r="M1324" s="288"/>
      <c r="N1324" s="288"/>
      <c r="O1324" s="289"/>
      <c r="P1324" s="286"/>
      <c r="Q1324" s="290"/>
      <c r="R1324" s="290"/>
      <c r="S1324" s="290"/>
      <c r="T1324" s="290"/>
      <c r="U1324" s="290"/>
      <c r="V1324" s="291"/>
      <c r="W1324" s="292"/>
      <c r="X1324" s="293"/>
      <c r="Y1324" s="278"/>
      <c r="Z1324" s="278"/>
      <c r="AA1324" s="282"/>
      <c r="AB1324" s="282"/>
      <c r="AC1324" s="282"/>
      <c r="AD1324" s="282"/>
      <c r="AE1324" s="282"/>
      <c r="AF1324" s="282"/>
      <c r="AG1324" s="282"/>
      <c r="AH1324" s="278"/>
      <c r="AI1324" s="278"/>
      <c r="AJ1324" s="278"/>
      <c r="AK1324" s="278"/>
      <c r="AL1324" s="278"/>
      <c r="AM1324" s="282"/>
      <c r="AN1324" s="282"/>
      <c r="AO1324" s="282"/>
      <c r="AP1324" s="278"/>
      <c r="AQ1324" s="278"/>
      <c r="AR1324" s="278"/>
      <c r="AS1324" s="342"/>
    </row>
    <row r="1325" spans="1:45" s="345" customFormat="1" ht="130" x14ac:dyDescent="0.15">
      <c r="A1325" s="302"/>
      <c r="B1325" s="303"/>
      <c r="C1325" s="303"/>
      <c r="D1325" s="284" t="s">
        <v>24</v>
      </c>
      <c r="E1325" s="285" t="s">
        <v>16</v>
      </c>
      <c r="F1325" s="467" t="s">
        <v>739</v>
      </c>
      <c r="G1325" s="429" t="s">
        <v>1156</v>
      </c>
      <c r="H1325" s="452" t="s">
        <v>1154</v>
      </c>
      <c r="I1325" s="286"/>
      <c r="J1325" s="304"/>
      <c r="K1325" s="286"/>
      <c r="L1325" s="288"/>
      <c r="M1325" s="288"/>
      <c r="N1325" s="288"/>
      <c r="O1325" s="289"/>
      <c r="P1325" s="286"/>
      <c r="Q1325" s="290"/>
      <c r="R1325" s="290"/>
      <c r="S1325" s="290"/>
      <c r="T1325" s="290"/>
      <c r="U1325" s="290"/>
      <c r="V1325" s="291"/>
      <c r="W1325" s="292"/>
      <c r="X1325" s="293"/>
      <c r="Y1325" s="278"/>
      <c r="Z1325" s="278"/>
      <c r="AA1325" s="282"/>
      <c r="AB1325" s="282"/>
      <c r="AC1325" s="282"/>
      <c r="AD1325" s="282"/>
      <c r="AE1325" s="282"/>
      <c r="AF1325" s="282"/>
      <c r="AG1325" s="282"/>
      <c r="AH1325" s="278"/>
      <c r="AI1325" s="278"/>
      <c r="AJ1325" s="278"/>
      <c r="AK1325" s="278"/>
      <c r="AL1325" s="278"/>
      <c r="AM1325" s="282"/>
      <c r="AN1325" s="282"/>
      <c r="AO1325" s="282"/>
      <c r="AP1325" s="278"/>
      <c r="AQ1325" s="278"/>
      <c r="AR1325" s="278"/>
      <c r="AS1325" s="344"/>
    </row>
    <row r="1326" spans="1:45" s="278" customFormat="1" x14ac:dyDescent="0.15">
      <c r="A1326" s="302"/>
      <c r="B1326" s="303"/>
      <c r="C1326" s="303"/>
      <c r="D1326" s="284" t="s">
        <v>24</v>
      </c>
      <c r="E1326" s="286" t="s">
        <v>553</v>
      </c>
      <c r="F1326" s="467"/>
      <c r="G1326" s="431"/>
      <c r="H1326" s="455"/>
      <c r="I1326" s="286"/>
      <c r="J1326" s="304"/>
      <c r="K1326" s="286"/>
      <c r="L1326" s="288"/>
      <c r="M1326" s="288"/>
      <c r="N1326" s="288"/>
      <c r="O1326" s="289"/>
      <c r="P1326" s="286"/>
      <c r="Q1326" s="290"/>
      <c r="R1326" s="290"/>
      <c r="S1326" s="290"/>
      <c r="T1326" s="290"/>
      <c r="U1326" s="290"/>
      <c r="V1326" s="285"/>
      <c r="W1326" s="292"/>
      <c r="X1326" s="293"/>
      <c r="AA1326" s="282"/>
      <c r="AB1326" s="282"/>
      <c r="AC1326" s="282"/>
      <c r="AD1326" s="282"/>
      <c r="AE1326" s="282"/>
      <c r="AF1326" s="282"/>
      <c r="AG1326" s="282"/>
      <c r="AM1326" s="282"/>
      <c r="AN1326" s="282"/>
      <c r="AO1326" s="282"/>
    </row>
    <row r="1327" spans="1:45" s="341" customFormat="1" x14ac:dyDescent="0.15">
      <c r="A1327" s="302"/>
      <c r="B1327" s="303"/>
      <c r="C1327" s="303"/>
      <c r="D1327" s="284" t="s">
        <v>24</v>
      </c>
      <c r="E1327" s="286" t="s">
        <v>553</v>
      </c>
      <c r="F1327" s="467"/>
      <c r="G1327" s="431"/>
      <c r="H1327" s="455"/>
      <c r="I1327" s="286"/>
      <c r="J1327" s="315"/>
      <c r="K1327" s="286"/>
      <c r="L1327" s="288"/>
      <c r="M1327" s="288"/>
      <c r="N1327" s="288"/>
      <c r="O1327" s="289"/>
      <c r="P1327" s="286"/>
      <c r="Q1327" s="290"/>
      <c r="R1327" s="290"/>
      <c r="S1327" s="290"/>
      <c r="T1327" s="290"/>
      <c r="U1327" s="290"/>
      <c r="V1327" s="285"/>
      <c r="W1327" s="292"/>
      <c r="X1327" s="293"/>
      <c r="Y1327" s="278"/>
      <c r="Z1327" s="278"/>
      <c r="AA1327" s="282"/>
      <c r="AB1327" s="282"/>
      <c r="AC1327" s="282"/>
      <c r="AD1327" s="282"/>
      <c r="AE1327" s="282"/>
      <c r="AF1327" s="282"/>
      <c r="AG1327" s="282"/>
      <c r="AH1327" s="278"/>
      <c r="AI1327" s="278"/>
      <c r="AJ1327" s="278"/>
      <c r="AK1327" s="278"/>
      <c r="AL1327" s="278"/>
      <c r="AM1327" s="282"/>
      <c r="AN1327" s="282"/>
      <c r="AO1327" s="282"/>
      <c r="AP1327" s="278"/>
      <c r="AQ1327" s="278"/>
      <c r="AR1327" s="278"/>
      <c r="AS1327" s="340"/>
    </row>
    <row r="1328" spans="1:45" s="223" customFormat="1" x14ac:dyDescent="0.15">
      <c r="A1328" s="302"/>
      <c r="B1328" s="303"/>
      <c r="C1328" s="303"/>
      <c r="D1328" s="284" t="s">
        <v>24</v>
      </c>
      <c r="E1328" s="286" t="s">
        <v>553</v>
      </c>
      <c r="F1328" s="467"/>
      <c r="G1328" s="431"/>
      <c r="H1328" s="455"/>
      <c r="I1328" s="286"/>
      <c r="J1328" s="315"/>
      <c r="K1328" s="286"/>
      <c r="L1328" s="288"/>
      <c r="M1328" s="288"/>
      <c r="N1328" s="288"/>
      <c r="O1328" s="289"/>
      <c r="P1328" s="286"/>
      <c r="Q1328" s="290"/>
      <c r="R1328" s="290"/>
      <c r="S1328" s="290"/>
      <c r="T1328" s="290"/>
      <c r="U1328" s="290"/>
      <c r="V1328" s="285"/>
      <c r="W1328" s="292"/>
      <c r="X1328" s="293"/>
      <c r="Y1328" s="278"/>
      <c r="Z1328" s="278"/>
      <c r="AA1328" s="282"/>
      <c r="AB1328" s="282"/>
      <c r="AC1328" s="282"/>
      <c r="AD1328" s="282"/>
      <c r="AE1328" s="282"/>
      <c r="AF1328" s="282"/>
      <c r="AG1328" s="282"/>
      <c r="AH1328" s="278"/>
      <c r="AI1328" s="278"/>
      <c r="AJ1328" s="278"/>
      <c r="AK1328" s="278"/>
      <c r="AL1328" s="278"/>
      <c r="AM1328" s="282"/>
      <c r="AN1328" s="282"/>
      <c r="AO1328" s="282"/>
      <c r="AP1328" s="278"/>
      <c r="AQ1328" s="278"/>
      <c r="AR1328" s="278"/>
      <c r="AS1328" s="246"/>
    </row>
    <row r="1329" spans="1:45" s="223" customFormat="1" x14ac:dyDescent="0.15">
      <c r="A1329" s="283"/>
      <c r="B1329" s="283"/>
      <c r="C1329" s="283"/>
      <c r="D1329" s="284" t="s">
        <v>23</v>
      </c>
      <c r="E1329" s="285" t="s">
        <v>25</v>
      </c>
      <c r="F1329" s="467"/>
      <c r="G1329" s="431"/>
      <c r="H1329" s="455"/>
      <c r="I1329" s="316"/>
      <c r="J1329" s="315"/>
      <c r="K1329" s="316"/>
      <c r="L1329" s="316"/>
      <c r="M1329" s="316"/>
      <c r="N1329" s="316"/>
      <c r="O1329" s="317"/>
      <c r="P1329" s="316"/>
      <c r="Q1329" s="290"/>
      <c r="R1329" s="290"/>
      <c r="S1329" s="290"/>
      <c r="T1329" s="290"/>
      <c r="U1329" s="290"/>
      <c r="V1329" s="291"/>
      <c r="W1329" s="292"/>
      <c r="X1329" s="293"/>
      <c r="Y1329" s="278"/>
      <c r="Z1329" s="278"/>
      <c r="AA1329" s="282"/>
      <c r="AB1329" s="282"/>
      <c r="AC1329" s="282"/>
      <c r="AD1329" s="282"/>
      <c r="AE1329" s="282"/>
      <c r="AF1329" s="282"/>
      <c r="AG1329" s="282"/>
      <c r="AH1329" s="278"/>
      <c r="AI1329" s="278"/>
      <c r="AJ1329" s="278"/>
      <c r="AK1329" s="278"/>
      <c r="AL1329" s="278"/>
      <c r="AM1329" s="282"/>
      <c r="AN1329" s="282"/>
      <c r="AO1329" s="282"/>
      <c r="AP1329" s="278"/>
      <c r="AQ1329" s="278"/>
      <c r="AR1329" s="278"/>
      <c r="AS1329" s="246"/>
    </row>
    <row r="1330" spans="1:45" s="223" customFormat="1" x14ac:dyDescent="0.15">
      <c r="A1330" s="302"/>
      <c r="B1330" s="303"/>
      <c r="C1330" s="303"/>
      <c r="D1330" s="284" t="s">
        <v>23</v>
      </c>
      <c r="E1330" s="285" t="s">
        <v>16</v>
      </c>
      <c r="F1330" s="467"/>
      <c r="G1330" s="431"/>
      <c r="H1330" s="455"/>
      <c r="I1330" s="316"/>
      <c r="J1330" s="315"/>
      <c r="K1330" s="316"/>
      <c r="L1330" s="316"/>
      <c r="M1330" s="316"/>
      <c r="N1330" s="316"/>
      <c r="O1330" s="289"/>
      <c r="P1330" s="316"/>
      <c r="Q1330" s="290"/>
      <c r="R1330" s="290"/>
      <c r="S1330" s="290"/>
      <c r="T1330" s="290"/>
      <c r="U1330" s="290"/>
      <c r="V1330" s="291"/>
      <c r="W1330" s="292"/>
      <c r="X1330" s="293"/>
      <c r="Y1330" s="278"/>
      <c r="Z1330" s="278"/>
      <c r="AA1330" s="282"/>
      <c r="AB1330" s="282"/>
      <c r="AC1330" s="282"/>
      <c r="AD1330" s="282"/>
      <c r="AE1330" s="282"/>
      <c r="AF1330" s="282"/>
      <c r="AG1330" s="282"/>
      <c r="AH1330" s="278"/>
      <c r="AI1330" s="278"/>
      <c r="AJ1330" s="278"/>
      <c r="AK1330" s="278"/>
      <c r="AL1330" s="278"/>
      <c r="AM1330" s="282"/>
      <c r="AN1330" s="282"/>
      <c r="AO1330" s="282"/>
      <c r="AP1330" s="278"/>
      <c r="AQ1330" s="278"/>
      <c r="AR1330" s="278"/>
      <c r="AS1330" s="246"/>
    </row>
    <row r="1331" spans="1:45" s="223" customFormat="1" x14ac:dyDescent="0.15">
      <c r="A1331" s="302"/>
      <c r="B1331" s="303"/>
      <c r="C1331" s="303"/>
      <c r="D1331" s="284" t="s">
        <v>23</v>
      </c>
      <c r="E1331" s="286" t="s">
        <v>553</v>
      </c>
      <c r="F1331" s="467"/>
      <c r="G1331" s="431"/>
      <c r="H1331" s="455"/>
      <c r="I1331" s="316"/>
      <c r="J1331" s="315"/>
      <c r="K1331" s="316"/>
      <c r="L1331" s="316"/>
      <c r="M1331" s="316"/>
      <c r="N1331" s="316"/>
      <c r="O1331" s="289"/>
      <c r="P1331" s="316"/>
      <c r="Q1331" s="290"/>
      <c r="R1331" s="290"/>
      <c r="S1331" s="290"/>
      <c r="T1331" s="290"/>
      <c r="U1331" s="290"/>
      <c r="V1331" s="291"/>
      <c r="W1331" s="292"/>
      <c r="X1331" s="293"/>
      <c r="Y1331" s="278"/>
      <c r="Z1331" s="278"/>
      <c r="AA1331" s="282"/>
      <c r="AB1331" s="282"/>
      <c r="AC1331" s="282"/>
      <c r="AD1331" s="282"/>
      <c r="AE1331" s="282"/>
      <c r="AF1331" s="282"/>
      <c r="AG1331" s="282"/>
      <c r="AH1331" s="278"/>
      <c r="AI1331" s="278"/>
      <c r="AJ1331" s="278"/>
      <c r="AK1331" s="278"/>
      <c r="AL1331" s="278"/>
      <c r="AM1331" s="282"/>
      <c r="AN1331" s="282"/>
      <c r="AO1331" s="282"/>
      <c r="AP1331" s="278"/>
      <c r="AQ1331" s="278"/>
      <c r="AR1331" s="278"/>
      <c r="AS1331" s="246"/>
    </row>
    <row r="1332" spans="1:45" s="223" customFormat="1" x14ac:dyDescent="0.15">
      <c r="A1332" s="302"/>
      <c r="B1332" s="303"/>
      <c r="C1332" s="303"/>
      <c r="D1332" s="284" t="s">
        <v>23</v>
      </c>
      <c r="E1332" s="286" t="s">
        <v>553</v>
      </c>
      <c r="F1332" s="467"/>
      <c r="G1332" s="431"/>
      <c r="H1332" s="455"/>
      <c r="I1332" s="316"/>
      <c r="J1332" s="315"/>
      <c r="K1332" s="316"/>
      <c r="L1332" s="316"/>
      <c r="M1332" s="316"/>
      <c r="N1332" s="316"/>
      <c r="O1332" s="289"/>
      <c r="P1332" s="316"/>
      <c r="Q1332" s="290"/>
      <c r="R1332" s="290"/>
      <c r="S1332" s="290"/>
      <c r="T1332" s="290"/>
      <c r="U1332" s="290"/>
      <c r="V1332" s="291"/>
      <c r="W1332" s="292"/>
      <c r="X1332" s="293"/>
      <c r="Y1332" s="278"/>
      <c r="Z1332" s="278"/>
      <c r="AA1332" s="282"/>
      <c r="AB1332" s="282"/>
      <c r="AC1332" s="282"/>
      <c r="AD1332" s="282"/>
      <c r="AE1332" s="282"/>
      <c r="AF1332" s="282"/>
      <c r="AG1332" s="282"/>
      <c r="AH1332" s="278"/>
      <c r="AI1332" s="278"/>
      <c r="AJ1332" s="278"/>
      <c r="AK1332" s="278"/>
      <c r="AL1332" s="278"/>
      <c r="AM1332" s="282"/>
      <c r="AN1332" s="282"/>
      <c r="AO1332" s="282"/>
      <c r="AP1332" s="278"/>
      <c r="AQ1332" s="278"/>
      <c r="AR1332" s="278"/>
      <c r="AS1332" s="246"/>
    </row>
    <row r="1333" spans="1:45" s="223" customFormat="1" ht="14" thickBot="1" x14ac:dyDescent="0.2">
      <c r="A1333" s="318"/>
      <c r="B1333" s="319"/>
      <c r="C1333" s="319"/>
      <c r="D1333" s="320" t="s">
        <v>23</v>
      </c>
      <c r="E1333" s="321" t="s">
        <v>553</v>
      </c>
      <c r="F1333" s="468"/>
      <c r="G1333" s="432"/>
      <c r="H1333" s="456"/>
      <c r="I1333" s="323"/>
      <c r="J1333" s="323"/>
      <c r="K1333" s="323"/>
      <c r="L1333" s="323"/>
      <c r="M1333" s="323"/>
      <c r="N1333" s="323"/>
      <c r="O1333" s="322"/>
      <c r="P1333" s="323"/>
      <c r="Q1333" s="324"/>
      <c r="R1333" s="324"/>
      <c r="S1333" s="324"/>
      <c r="T1333" s="324"/>
      <c r="U1333" s="324"/>
      <c r="V1333" s="325"/>
      <c r="W1333" s="326"/>
      <c r="X1333" s="327"/>
      <c r="Y1333" s="278"/>
      <c r="Z1333" s="278"/>
      <c r="AA1333" s="282"/>
      <c r="AB1333" s="282"/>
      <c r="AC1333" s="282"/>
      <c r="AD1333" s="282"/>
      <c r="AE1333" s="282"/>
      <c r="AF1333" s="282"/>
      <c r="AG1333" s="282"/>
      <c r="AH1333" s="278"/>
      <c r="AI1333" s="278"/>
      <c r="AJ1333" s="278"/>
      <c r="AK1333" s="278"/>
      <c r="AL1333" s="278"/>
      <c r="AM1333" s="282"/>
      <c r="AN1333" s="282"/>
      <c r="AO1333" s="282"/>
      <c r="AP1333" s="278"/>
      <c r="AQ1333" s="278"/>
      <c r="AR1333" s="278"/>
      <c r="AS1333" s="246"/>
    </row>
    <row r="1334" spans="1:45" s="343" customFormat="1" ht="92" thickBot="1" x14ac:dyDescent="0.2">
      <c r="A1334" s="283" t="s">
        <v>345</v>
      </c>
      <c r="B1334" s="283" t="s">
        <v>376</v>
      </c>
      <c r="C1334" s="283" t="s">
        <v>377</v>
      </c>
      <c r="D1334" s="284" t="s">
        <v>24</v>
      </c>
      <c r="E1334" s="285" t="s">
        <v>25</v>
      </c>
      <c r="F1334" s="467" t="s">
        <v>739</v>
      </c>
      <c r="G1334" s="429" t="s">
        <v>991</v>
      </c>
      <c r="H1334" s="452" t="s">
        <v>992</v>
      </c>
      <c r="I1334" s="286"/>
      <c r="J1334" s="287"/>
      <c r="K1334" s="286"/>
      <c r="L1334" s="288"/>
      <c r="M1334" s="288"/>
      <c r="N1334" s="288"/>
      <c r="O1334" s="289"/>
      <c r="P1334" s="286"/>
      <c r="Q1334" s="290"/>
      <c r="R1334" s="290"/>
      <c r="S1334" s="290"/>
      <c r="T1334" s="290"/>
      <c r="U1334" s="290"/>
      <c r="V1334" s="291"/>
      <c r="W1334" s="292"/>
      <c r="X1334" s="293"/>
      <c r="Y1334" s="278"/>
      <c r="Z1334" s="278"/>
      <c r="AA1334" s="282"/>
      <c r="AB1334" s="282"/>
      <c r="AC1334" s="282"/>
      <c r="AD1334" s="282"/>
      <c r="AE1334" s="282"/>
      <c r="AF1334" s="282"/>
      <c r="AG1334" s="282"/>
      <c r="AH1334" s="278"/>
      <c r="AI1334" s="278"/>
      <c r="AJ1334" s="278"/>
      <c r="AK1334" s="278"/>
      <c r="AL1334" s="278"/>
      <c r="AM1334" s="282"/>
      <c r="AN1334" s="282"/>
      <c r="AO1334" s="282"/>
      <c r="AP1334" s="278"/>
      <c r="AQ1334" s="278"/>
      <c r="AR1334" s="278"/>
      <c r="AS1334" s="342"/>
    </row>
    <row r="1335" spans="1:45" s="345" customFormat="1" ht="52" x14ac:dyDescent="0.15">
      <c r="A1335" s="302"/>
      <c r="B1335" s="303"/>
      <c r="C1335" s="303"/>
      <c r="D1335" s="284" t="s">
        <v>24</v>
      </c>
      <c r="E1335" s="285" t="s">
        <v>16</v>
      </c>
      <c r="F1335" s="467" t="s">
        <v>739</v>
      </c>
      <c r="G1335" s="429" t="s">
        <v>944</v>
      </c>
      <c r="H1335" s="452" t="s">
        <v>959</v>
      </c>
      <c r="I1335" s="286"/>
      <c r="J1335" s="304"/>
      <c r="K1335" s="286"/>
      <c r="L1335" s="288"/>
      <c r="M1335" s="288"/>
      <c r="N1335" s="288"/>
      <c r="O1335" s="289"/>
      <c r="P1335" s="286"/>
      <c r="Q1335" s="290"/>
      <c r="R1335" s="290"/>
      <c r="S1335" s="290"/>
      <c r="T1335" s="290"/>
      <c r="U1335" s="290"/>
      <c r="V1335" s="291"/>
      <c r="W1335" s="292"/>
      <c r="X1335" s="293"/>
      <c r="Y1335" s="278"/>
      <c r="Z1335" s="278"/>
      <c r="AA1335" s="282"/>
      <c r="AB1335" s="282"/>
      <c r="AC1335" s="282"/>
      <c r="AD1335" s="282"/>
      <c r="AE1335" s="282"/>
      <c r="AF1335" s="282"/>
      <c r="AG1335" s="282"/>
      <c r="AH1335" s="278"/>
      <c r="AI1335" s="278"/>
      <c r="AJ1335" s="278"/>
      <c r="AK1335" s="278"/>
      <c r="AL1335" s="278"/>
      <c r="AM1335" s="282"/>
      <c r="AN1335" s="282"/>
      <c r="AO1335" s="282"/>
      <c r="AP1335" s="278"/>
      <c r="AQ1335" s="278"/>
      <c r="AR1335" s="278"/>
      <c r="AS1335" s="344"/>
    </row>
    <row r="1336" spans="1:45" s="278" customFormat="1" ht="52" x14ac:dyDescent="0.15">
      <c r="A1336" s="302"/>
      <c r="B1336" s="303"/>
      <c r="C1336" s="303"/>
      <c r="D1336" s="284" t="s">
        <v>24</v>
      </c>
      <c r="E1336" s="286" t="s">
        <v>25</v>
      </c>
      <c r="F1336" s="467" t="s">
        <v>739</v>
      </c>
      <c r="G1336" s="429" t="s">
        <v>991</v>
      </c>
      <c r="H1336" s="453" t="s">
        <v>990</v>
      </c>
      <c r="I1336" s="286"/>
      <c r="J1336" s="304"/>
      <c r="K1336" s="286"/>
      <c r="L1336" s="288"/>
      <c r="M1336" s="288"/>
      <c r="N1336" s="288"/>
      <c r="O1336" s="289"/>
      <c r="P1336" s="286"/>
      <c r="Q1336" s="290"/>
      <c r="R1336" s="290"/>
      <c r="S1336" s="290"/>
      <c r="T1336" s="290"/>
      <c r="U1336" s="290"/>
      <c r="V1336" s="285"/>
      <c r="W1336" s="292"/>
      <c r="X1336" s="293"/>
      <c r="AA1336" s="282"/>
      <c r="AB1336" s="282"/>
      <c r="AC1336" s="282"/>
      <c r="AD1336" s="282"/>
      <c r="AE1336" s="282"/>
      <c r="AF1336" s="282"/>
      <c r="AG1336" s="282"/>
      <c r="AM1336" s="282"/>
      <c r="AN1336" s="282"/>
      <c r="AO1336" s="282"/>
    </row>
    <row r="1337" spans="1:45" s="341" customFormat="1" ht="52" x14ac:dyDescent="0.15">
      <c r="A1337" s="302"/>
      <c r="B1337" s="303"/>
      <c r="C1337" s="303"/>
      <c r="D1337" s="284" t="s">
        <v>24</v>
      </c>
      <c r="E1337" s="286" t="s">
        <v>16</v>
      </c>
      <c r="F1337" s="467" t="s">
        <v>739</v>
      </c>
      <c r="G1337" s="429" t="s">
        <v>944</v>
      </c>
      <c r="H1337" s="453" t="s">
        <v>960</v>
      </c>
      <c r="I1337" s="286"/>
      <c r="J1337" s="315"/>
      <c r="K1337" s="286"/>
      <c r="L1337" s="288"/>
      <c r="M1337" s="288"/>
      <c r="N1337" s="288"/>
      <c r="O1337" s="289"/>
      <c r="P1337" s="286"/>
      <c r="Q1337" s="290"/>
      <c r="R1337" s="290"/>
      <c r="S1337" s="290"/>
      <c r="T1337" s="290"/>
      <c r="U1337" s="290"/>
      <c r="V1337" s="285"/>
      <c r="W1337" s="292"/>
      <c r="X1337" s="293"/>
      <c r="Y1337" s="278"/>
      <c r="Z1337" s="278"/>
      <c r="AA1337" s="282"/>
      <c r="AB1337" s="282"/>
      <c r="AC1337" s="282"/>
      <c r="AD1337" s="282"/>
      <c r="AE1337" s="282"/>
      <c r="AF1337" s="282"/>
      <c r="AG1337" s="282"/>
      <c r="AH1337" s="278"/>
      <c r="AI1337" s="278"/>
      <c r="AJ1337" s="278"/>
      <c r="AK1337" s="278"/>
      <c r="AL1337" s="278"/>
      <c r="AM1337" s="282"/>
      <c r="AN1337" s="282"/>
      <c r="AO1337" s="282"/>
      <c r="AP1337" s="278"/>
      <c r="AQ1337" s="278"/>
      <c r="AR1337" s="278"/>
      <c r="AS1337" s="340"/>
    </row>
    <row r="1338" spans="1:45" s="223" customFormat="1" x14ac:dyDescent="0.15">
      <c r="A1338" s="302"/>
      <c r="B1338" s="303"/>
      <c r="C1338" s="303"/>
      <c r="D1338" s="284" t="s">
        <v>24</v>
      </c>
      <c r="E1338" s="286" t="s">
        <v>553</v>
      </c>
      <c r="F1338" s="467"/>
      <c r="G1338" s="431"/>
      <c r="H1338" s="455"/>
      <c r="I1338" s="286"/>
      <c r="J1338" s="315"/>
      <c r="K1338" s="286"/>
      <c r="L1338" s="288"/>
      <c r="M1338" s="288"/>
      <c r="N1338" s="288"/>
      <c r="O1338" s="289"/>
      <c r="P1338" s="286"/>
      <c r="Q1338" s="290"/>
      <c r="R1338" s="290"/>
      <c r="S1338" s="290"/>
      <c r="T1338" s="290"/>
      <c r="U1338" s="290"/>
      <c r="V1338" s="285"/>
      <c r="W1338" s="292"/>
      <c r="X1338" s="293"/>
      <c r="Y1338" s="278"/>
      <c r="Z1338" s="278"/>
      <c r="AA1338" s="282"/>
      <c r="AB1338" s="282"/>
      <c r="AC1338" s="282"/>
      <c r="AD1338" s="282"/>
      <c r="AE1338" s="282"/>
      <c r="AF1338" s="282"/>
      <c r="AG1338" s="282"/>
      <c r="AH1338" s="278"/>
      <c r="AI1338" s="278"/>
      <c r="AJ1338" s="278"/>
      <c r="AK1338" s="278"/>
      <c r="AL1338" s="278"/>
      <c r="AM1338" s="282"/>
      <c r="AN1338" s="282"/>
      <c r="AO1338" s="282"/>
      <c r="AP1338" s="278"/>
      <c r="AQ1338" s="278"/>
      <c r="AR1338" s="278"/>
      <c r="AS1338" s="246"/>
    </row>
    <row r="1339" spans="1:45" s="223" customFormat="1" x14ac:dyDescent="0.15">
      <c r="A1339" s="283"/>
      <c r="B1339" s="283"/>
      <c r="C1339" s="283"/>
      <c r="D1339" s="284" t="s">
        <v>23</v>
      </c>
      <c r="E1339" s="285" t="s">
        <v>25</v>
      </c>
      <c r="F1339" s="467"/>
      <c r="G1339" s="431"/>
      <c r="H1339" s="455"/>
      <c r="I1339" s="316"/>
      <c r="J1339" s="315"/>
      <c r="K1339" s="316"/>
      <c r="L1339" s="316"/>
      <c r="M1339" s="316"/>
      <c r="N1339" s="316"/>
      <c r="O1339" s="317"/>
      <c r="P1339" s="316"/>
      <c r="Q1339" s="290"/>
      <c r="R1339" s="290"/>
      <c r="S1339" s="290"/>
      <c r="T1339" s="290"/>
      <c r="U1339" s="290"/>
      <c r="V1339" s="291"/>
      <c r="W1339" s="292"/>
      <c r="X1339" s="293"/>
      <c r="Y1339" s="278"/>
      <c r="Z1339" s="278"/>
      <c r="AA1339" s="282"/>
      <c r="AB1339" s="282"/>
      <c r="AC1339" s="282"/>
      <c r="AD1339" s="282"/>
      <c r="AE1339" s="282"/>
      <c r="AF1339" s="282"/>
      <c r="AG1339" s="282"/>
      <c r="AH1339" s="278"/>
      <c r="AI1339" s="278"/>
      <c r="AJ1339" s="278"/>
      <c r="AK1339" s="278"/>
      <c r="AL1339" s="278"/>
      <c r="AM1339" s="282"/>
      <c r="AN1339" s="282"/>
      <c r="AO1339" s="282"/>
      <c r="AP1339" s="278"/>
      <c r="AQ1339" s="278"/>
      <c r="AR1339" s="278"/>
      <c r="AS1339" s="246"/>
    </row>
    <row r="1340" spans="1:45" s="223" customFormat="1" x14ac:dyDescent="0.15">
      <c r="A1340" s="302"/>
      <c r="B1340" s="303"/>
      <c r="C1340" s="303"/>
      <c r="D1340" s="284" t="s">
        <v>23</v>
      </c>
      <c r="E1340" s="285" t="s">
        <v>16</v>
      </c>
      <c r="F1340" s="467"/>
      <c r="G1340" s="431"/>
      <c r="H1340" s="455"/>
      <c r="I1340" s="316"/>
      <c r="J1340" s="315"/>
      <c r="K1340" s="316"/>
      <c r="L1340" s="316"/>
      <c r="M1340" s="316"/>
      <c r="N1340" s="316"/>
      <c r="O1340" s="289"/>
      <c r="P1340" s="316"/>
      <c r="Q1340" s="290"/>
      <c r="R1340" s="290"/>
      <c r="S1340" s="290"/>
      <c r="T1340" s="290"/>
      <c r="U1340" s="290"/>
      <c r="V1340" s="291"/>
      <c r="W1340" s="292"/>
      <c r="X1340" s="293"/>
      <c r="Y1340" s="278"/>
      <c r="Z1340" s="278"/>
      <c r="AA1340" s="282"/>
      <c r="AB1340" s="282"/>
      <c r="AC1340" s="282"/>
      <c r="AD1340" s="282"/>
      <c r="AE1340" s="282"/>
      <c r="AF1340" s="282"/>
      <c r="AG1340" s="282"/>
      <c r="AH1340" s="278"/>
      <c r="AI1340" s="278"/>
      <c r="AJ1340" s="278"/>
      <c r="AK1340" s="278"/>
      <c r="AL1340" s="278"/>
      <c r="AM1340" s="282"/>
      <c r="AN1340" s="282"/>
      <c r="AO1340" s="282"/>
      <c r="AP1340" s="278"/>
      <c r="AQ1340" s="278"/>
      <c r="AR1340" s="278"/>
      <c r="AS1340" s="246"/>
    </row>
    <row r="1341" spans="1:45" s="223" customFormat="1" x14ac:dyDescent="0.15">
      <c r="A1341" s="302"/>
      <c r="B1341" s="303"/>
      <c r="C1341" s="303"/>
      <c r="D1341" s="284" t="s">
        <v>23</v>
      </c>
      <c r="E1341" s="286" t="s">
        <v>553</v>
      </c>
      <c r="F1341" s="467"/>
      <c r="G1341" s="431"/>
      <c r="H1341" s="455"/>
      <c r="I1341" s="316"/>
      <c r="J1341" s="315"/>
      <c r="K1341" s="316"/>
      <c r="L1341" s="316"/>
      <c r="M1341" s="316"/>
      <c r="N1341" s="316"/>
      <c r="O1341" s="289"/>
      <c r="P1341" s="316"/>
      <c r="Q1341" s="290"/>
      <c r="R1341" s="290"/>
      <c r="S1341" s="290"/>
      <c r="T1341" s="290"/>
      <c r="U1341" s="290"/>
      <c r="V1341" s="291"/>
      <c r="W1341" s="292"/>
      <c r="X1341" s="293"/>
      <c r="Y1341" s="278"/>
      <c r="Z1341" s="278"/>
      <c r="AA1341" s="282"/>
      <c r="AB1341" s="282"/>
      <c r="AC1341" s="282"/>
      <c r="AD1341" s="282"/>
      <c r="AE1341" s="282"/>
      <c r="AF1341" s="282"/>
      <c r="AG1341" s="282"/>
      <c r="AH1341" s="278"/>
      <c r="AI1341" s="278"/>
      <c r="AJ1341" s="278"/>
      <c r="AK1341" s="278"/>
      <c r="AL1341" s="278"/>
      <c r="AM1341" s="282"/>
      <c r="AN1341" s="282"/>
      <c r="AO1341" s="282"/>
      <c r="AP1341" s="278"/>
      <c r="AQ1341" s="278"/>
      <c r="AR1341" s="278"/>
      <c r="AS1341" s="246"/>
    </row>
    <row r="1342" spans="1:45" s="223" customFormat="1" x14ac:dyDescent="0.15">
      <c r="A1342" s="302"/>
      <c r="B1342" s="303"/>
      <c r="C1342" s="303"/>
      <c r="D1342" s="284" t="s">
        <v>23</v>
      </c>
      <c r="E1342" s="286" t="s">
        <v>553</v>
      </c>
      <c r="F1342" s="467"/>
      <c r="G1342" s="431"/>
      <c r="H1342" s="455"/>
      <c r="I1342" s="316"/>
      <c r="J1342" s="315"/>
      <c r="K1342" s="316"/>
      <c r="L1342" s="316"/>
      <c r="M1342" s="316"/>
      <c r="N1342" s="316"/>
      <c r="O1342" s="289"/>
      <c r="P1342" s="316"/>
      <c r="Q1342" s="290"/>
      <c r="R1342" s="290"/>
      <c r="S1342" s="290"/>
      <c r="T1342" s="290"/>
      <c r="U1342" s="290"/>
      <c r="V1342" s="291"/>
      <c r="W1342" s="292"/>
      <c r="X1342" s="293"/>
      <c r="Y1342" s="278"/>
      <c r="Z1342" s="278"/>
      <c r="AA1342" s="282"/>
      <c r="AB1342" s="282"/>
      <c r="AC1342" s="282"/>
      <c r="AD1342" s="282"/>
      <c r="AE1342" s="282"/>
      <c r="AF1342" s="282"/>
      <c r="AG1342" s="282"/>
      <c r="AH1342" s="278"/>
      <c r="AI1342" s="278"/>
      <c r="AJ1342" s="278"/>
      <c r="AK1342" s="278"/>
      <c r="AL1342" s="278"/>
      <c r="AM1342" s="282"/>
      <c r="AN1342" s="282"/>
      <c r="AO1342" s="282"/>
      <c r="AP1342" s="278"/>
      <c r="AQ1342" s="278"/>
      <c r="AR1342" s="278"/>
      <c r="AS1342" s="246"/>
    </row>
    <row r="1343" spans="1:45" s="223" customFormat="1" ht="14" thickBot="1" x14ac:dyDescent="0.2">
      <c r="A1343" s="318"/>
      <c r="B1343" s="319"/>
      <c r="C1343" s="319"/>
      <c r="D1343" s="320" t="s">
        <v>23</v>
      </c>
      <c r="E1343" s="321" t="s">
        <v>553</v>
      </c>
      <c r="F1343" s="468"/>
      <c r="G1343" s="432"/>
      <c r="H1343" s="456"/>
      <c r="I1343" s="323"/>
      <c r="J1343" s="323"/>
      <c r="K1343" s="323"/>
      <c r="L1343" s="323"/>
      <c r="M1343" s="323"/>
      <c r="N1343" s="323"/>
      <c r="O1343" s="322"/>
      <c r="P1343" s="323"/>
      <c r="Q1343" s="324"/>
      <c r="R1343" s="324"/>
      <c r="S1343" s="324"/>
      <c r="T1343" s="324"/>
      <c r="U1343" s="324"/>
      <c r="V1343" s="325"/>
      <c r="W1343" s="326"/>
      <c r="X1343" s="327"/>
      <c r="Y1343" s="278"/>
      <c r="Z1343" s="278"/>
      <c r="AA1343" s="282"/>
      <c r="AB1343" s="282"/>
      <c r="AC1343" s="282"/>
      <c r="AD1343" s="282"/>
      <c r="AE1343" s="282"/>
      <c r="AF1343" s="282"/>
      <c r="AG1343" s="282"/>
      <c r="AH1343" s="278"/>
      <c r="AI1343" s="278"/>
      <c r="AJ1343" s="278"/>
      <c r="AK1343" s="278"/>
      <c r="AL1343" s="278"/>
      <c r="AM1343" s="282"/>
      <c r="AN1343" s="282"/>
      <c r="AO1343" s="282"/>
      <c r="AP1343" s="278"/>
      <c r="AQ1343" s="278"/>
      <c r="AR1343" s="278"/>
      <c r="AS1343" s="246"/>
    </row>
    <row r="1344" spans="1:45" s="343" customFormat="1" ht="92" thickBot="1" x14ac:dyDescent="0.2">
      <c r="A1344" s="283" t="s">
        <v>345</v>
      </c>
      <c r="B1344" s="283" t="s">
        <v>376</v>
      </c>
      <c r="C1344" s="283" t="s">
        <v>378</v>
      </c>
      <c r="D1344" s="284" t="s">
        <v>24</v>
      </c>
      <c r="E1344" s="285" t="s">
        <v>25</v>
      </c>
      <c r="F1344" s="467" t="s">
        <v>739</v>
      </c>
      <c r="G1344" s="429" t="s">
        <v>991</v>
      </c>
      <c r="H1344" s="452" t="s">
        <v>1162</v>
      </c>
      <c r="I1344" s="286"/>
      <c r="J1344" s="287"/>
      <c r="K1344" s="286"/>
      <c r="L1344" s="288"/>
      <c r="M1344" s="288"/>
      <c r="N1344" s="288"/>
      <c r="O1344" s="289"/>
      <c r="P1344" s="286"/>
      <c r="Q1344" s="290"/>
      <c r="R1344" s="290"/>
      <c r="S1344" s="290"/>
      <c r="T1344" s="290"/>
      <c r="U1344" s="290"/>
      <c r="V1344" s="291"/>
      <c r="W1344" s="292"/>
      <c r="X1344" s="293"/>
      <c r="Y1344" s="278"/>
      <c r="Z1344" s="278"/>
      <c r="AA1344" s="282"/>
      <c r="AB1344" s="282"/>
      <c r="AC1344" s="282"/>
      <c r="AD1344" s="282"/>
      <c r="AE1344" s="282"/>
      <c r="AF1344" s="282"/>
      <c r="AG1344" s="282"/>
      <c r="AH1344" s="278"/>
      <c r="AI1344" s="278"/>
      <c r="AJ1344" s="278"/>
      <c r="AK1344" s="278"/>
      <c r="AL1344" s="278"/>
      <c r="AM1344" s="282"/>
      <c r="AN1344" s="282"/>
      <c r="AO1344" s="282"/>
      <c r="AP1344" s="278"/>
      <c r="AQ1344" s="278"/>
      <c r="AR1344" s="278"/>
      <c r="AS1344" s="342"/>
    </row>
    <row r="1345" spans="1:45" s="345" customFormat="1" ht="78" x14ac:dyDescent="0.15">
      <c r="A1345" s="302"/>
      <c r="B1345" s="303"/>
      <c r="C1345" s="303"/>
      <c r="D1345" s="284" t="s">
        <v>24</v>
      </c>
      <c r="E1345" s="285" t="s">
        <v>16</v>
      </c>
      <c r="F1345" s="467" t="s">
        <v>739</v>
      </c>
      <c r="G1345" s="429" t="s">
        <v>1281</v>
      </c>
      <c r="H1345" s="463" t="s">
        <v>1280</v>
      </c>
      <c r="I1345" s="286"/>
      <c r="J1345" s="304"/>
      <c r="K1345" s="286"/>
      <c r="L1345" s="288"/>
      <c r="M1345" s="288"/>
      <c r="N1345" s="288"/>
      <c r="O1345" s="289"/>
      <c r="P1345" s="286"/>
      <c r="Q1345" s="290"/>
      <c r="R1345" s="290"/>
      <c r="S1345" s="290"/>
      <c r="T1345" s="290"/>
      <c r="U1345" s="290"/>
      <c r="V1345" s="291"/>
      <c r="W1345" s="292"/>
      <c r="X1345" s="293"/>
      <c r="Y1345" s="278"/>
      <c r="Z1345" s="278"/>
      <c r="AA1345" s="282"/>
      <c r="AB1345" s="282"/>
      <c r="AC1345" s="282"/>
      <c r="AD1345" s="282"/>
      <c r="AE1345" s="282"/>
      <c r="AF1345" s="282"/>
      <c r="AG1345" s="282"/>
      <c r="AH1345" s="278"/>
      <c r="AI1345" s="278"/>
      <c r="AJ1345" s="278"/>
      <c r="AK1345" s="278"/>
      <c r="AL1345" s="278"/>
      <c r="AM1345" s="282"/>
      <c r="AN1345" s="282"/>
      <c r="AO1345" s="282"/>
      <c r="AP1345" s="278"/>
      <c r="AQ1345" s="278"/>
      <c r="AR1345" s="278"/>
      <c r="AS1345" s="344"/>
    </row>
    <row r="1346" spans="1:45" s="278" customFormat="1" ht="52" x14ac:dyDescent="0.15">
      <c r="A1346" s="302"/>
      <c r="B1346" s="303"/>
      <c r="C1346" s="303"/>
      <c r="D1346" s="284" t="s">
        <v>24</v>
      </c>
      <c r="E1346" s="286" t="s">
        <v>25</v>
      </c>
      <c r="F1346" s="467" t="s">
        <v>739</v>
      </c>
      <c r="G1346" s="429" t="s">
        <v>991</v>
      </c>
      <c r="H1346" s="452" t="s">
        <v>1353</v>
      </c>
      <c r="I1346" s="286"/>
      <c r="J1346" s="304"/>
      <c r="K1346" s="286"/>
      <c r="L1346" s="288"/>
      <c r="M1346" s="288"/>
      <c r="N1346" s="288"/>
      <c r="O1346" s="289"/>
      <c r="P1346" s="286"/>
      <c r="Q1346" s="290"/>
      <c r="R1346" s="290"/>
      <c r="S1346" s="290"/>
      <c r="T1346" s="290"/>
      <c r="U1346" s="290"/>
      <c r="V1346" s="285"/>
      <c r="W1346" s="292"/>
      <c r="X1346" s="293"/>
      <c r="AA1346" s="282"/>
      <c r="AB1346" s="282"/>
      <c r="AC1346" s="282"/>
      <c r="AD1346" s="282"/>
      <c r="AE1346" s="282"/>
      <c r="AF1346" s="282"/>
      <c r="AG1346" s="282"/>
      <c r="AM1346" s="282"/>
      <c r="AN1346" s="282"/>
      <c r="AO1346" s="282"/>
    </row>
    <row r="1347" spans="1:45" s="341" customFormat="1" ht="104" x14ac:dyDescent="0.15">
      <c r="A1347" s="302"/>
      <c r="B1347" s="303"/>
      <c r="C1347" s="303"/>
      <c r="D1347" s="284" t="s">
        <v>24</v>
      </c>
      <c r="E1347" s="286" t="s">
        <v>16</v>
      </c>
      <c r="F1347" s="467" t="s">
        <v>739</v>
      </c>
      <c r="G1347" s="429" t="s">
        <v>1164</v>
      </c>
      <c r="H1347" s="452" t="s">
        <v>1163</v>
      </c>
      <c r="I1347" s="286"/>
      <c r="J1347" s="315"/>
      <c r="K1347" s="286"/>
      <c r="L1347" s="288"/>
      <c r="M1347" s="288"/>
      <c r="N1347" s="288"/>
      <c r="O1347" s="289"/>
      <c r="P1347" s="286"/>
      <c r="Q1347" s="290"/>
      <c r="R1347" s="290"/>
      <c r="S1347" s="290"/>
      <c r="T1347" s="290"/>
      <c r="U1347" s="290"/>
      <c r="V1347" s="285"/>
      <c r="W1347" s="292"/>
      <c r="X1347" s="293"/>
      <c r="Y1347" s="278"/>
      <c r="Z1347" s="278"/>
      <c r="AA1347" s="282"/>
      <c r="AB1347" s="282"/>
      <c r="AC1347" s="282"/>
      <c r="AD1347" s="282"/>
      <c r="AE1347" s="282"/>
      <c r="AF1347" s="282"/>
      <c r="AG1347" s="282"/>
      <c r="AH1347" s="278"/>
      <c r="AI1347" s="278"/>
      <c r="AJ1347" s="278"/>
      <c r="AK1347" s="278"/>
      <c r="AL1347" s="278"/>
      <c r="AM1347" s="282"/>
      <c r="AN1347" s="282"/>
      <c r="AO1347" s="282"/>
      <c r="AP1347" s="278"/>
      <c r="AQ1347" s="278"/>
      <c r="AR1347" s="278"/>
      <c r="AS1347" s="340"/>
    </row>
    <row r="1348" spans="1:45" s="223" customFormat="1" x14ac:dyDescent="0.15">
      <c r="A1348" s="302"/>
      <c r="B1348" s="303"/>
      <c r="C1348" s="303"/>
      <c r="D1348" s="284" t="s">
        <v>24</v>
      </c>
      <c r="E1348" s="286" t="s">
        <v>553</v>
      </c>
      <c r="F1348" s="467"/>
      <c r="G1348" s="431"/>
      <c r="H1348" s="455"/>
      <c r="I1348" s="286"/>
      <c r="J1348" s="315"/>
      <c r="K1348" s="286"/>
      <c r="L1348" s="288"/>
      <c r="M1348" s="288"/>
      <c r="N1348" s="288"/>
      <c r="O1348" s="289"/>
      <c r="P1348" s="286"/>
      <c r="Q1348" s="290"/>
      <c r="R1348" s="290"/>
      <c r="S1348" s="290"/>
      <c r="T1348" s="290"/>
      <c r="U1348" s="290"/>
      <c r="V1348" s="285"/>
      <c r="W1348" s="292"/>
      <c r="X1348" s="293"/>
      <c r="Y1348" s="278"/>
      <c r="Z1348" s="278"/>
      <c r="AA1348" s="282"/>
      <c r="AB1348" s="282"/>
      <c r="AC1348" s="282"/>
      <c r="AD1348" s="282"/>
      <c r="AE1348" s="282"/>
      <c r="AF1348" s="282"/>
      <c r="AG1348" s="282"/>
      <c r="AH1348" s="278"/>
      <c r="AI1348" s="278"/>
      <c r="AJ1348" s="278"/>
      <c r="AK1348" s="278"/>
      <c r="AL1348" s="278"/>
      <c r="AM1348" s="282"/>
      <c r="AN1348" s="282"/>
      <c r="AO1348" s="282"/>
      <c r="AP1348" s="278"/>
      <c r="AQ1348" s="278"/>
      <c r="AR1348" s="278"/>
      <c r="AS1348" s="246"/>
    </row>
    <row r="1349" spans="1:45" s="223" customFormat="1" x14ac:dyDescent="0.15">
      <c r="A1349" s="283"/>
      <c r="B1349" s="283"/>
      <c r="C1349" s="283"/>
      <c r="D1349" s="284" t="s">
        <v>23</v>
      </c>
      <c r="E1349" s="285" t="s">
        <v>25</v>
      </c>
      <c r="F1349" s="467"/>
      <c r="G1349" s="431"/>
      <c r="H1349" s="455"/>
      <c r="I1349" s="316"/>
      <c r="J1349" s="315"/>
      <c r="K1349" s="316"/>
      <c r="L1349" s="316"/>
      <c r="M1349" s="316"/>
      <c r="N1349" s="316"/>
      <c r="O1349" s="317"/>
      <c r="P1349" s="316"/>
      <c r="Q1349" s="290"/>
      <c r="R1349" s="290"/>
      <c r="S1349" s="290"/>
      <c r="T1349" s="290"/>
      <c r="U1349" s="290"/>
      <c r="V1349" s="291"/>
      <c r="W1349" s="292"/>
      <c r="X1349" s="293"/>
      <c r="Y1349" s="278"/>
      <c r="Z1349" s="278"/>
      <c r="AA1349" s="282"/>
      <c r="AB1349" s="282"/>
      <c r="AC1349" s="282"/>
      <c r="AD1349" s="282"/>
      <c r="AE1349" s="282"/>
      <c r="AF1349" s="282"/>
      <c r="AG1349" s="282"/>
      <c r="AH1349" s="278"/>
      <c r="AI1349" s="278"/>
      <c r="AJ1349" s="278"/>
      <c r="AK1349" s="278"/>
      <c r="AL1349" s="278"/>
      <c r="AM1349" s="282"/>
      <c r="AN1349" s="282"/>
      <c r="AO1349" s="282"/>
      <c r="AP1349" s="278"/>
      <c r="AQ1349" s="278"/>
      <c r="AR1349" s="278"/>
      <c r="AS1349" s="246"/>
    </row>
    <row r="1350" spans="1:45" s="223" customFormat="1" x14ac:dyDescent="0.15">
      <c r="A1350" s="302"/>
      <c r="B1350" s="303"/>
      <c r="C1350" s="303"/>
      <c r="D1350" s="284" t="s">
        <v>23</v>
      </c>
      <c r="E1350" s="285" t="s">
        <v>16</v>
      </c>
      <c r="F1350" s="467"/>
      <c r="G1350" s="431"/>
      <c r="H1350" s="455"/>
      <c r="I1350" s="316"/>
      <c r="J1350" s="315"/>
      <c r="K1350" s="316"/>
      <c r="L1350" s="316"/>
      <c r="M1350" s="316"/>
      <c r="N1350" s="316"/>
      <c r="O1350" s="289"/>
      <c r="P1350" s="316"/>
      <c r="Q1350" s="290"/>
      <c r="R1350" s="290"/>
      <c r="S1350" s="290"/>
      <c r="T1350" s="290"/>
      <c r="U1350" s="290"/>
      <c r="V1350" s="291"/>
      <c r="W1350" s="292"/>
      <c r="X1350" s="293"/>
      <c r="Y1350" s="278"/>
      <c r="Z1350" s="278"/>
      <c r="AA1350" s="282"/>
      <c r="AB1350" s="282"/>
      <c r="AC1350" s="282"/>
      <c r="AD1350" s="282"/>
      <c r="AE1350" s="282"/>
      <c r="AF1350" s="282"/>
      <c r="AG1350" s="282"/>
      <c r="AH1350" s="278"/>
      <c r="AI1350" s="278"/>
      <c r="AJ1350" s="278"/>
      <c r="AK1350" s="278"/>
      <c r="AL1350" s="278"/>
      <c r="AM1350" s="282"/>
      <c r="AN1350" s="282"/>
      <c r="AO1350" s="282"/>
      <c r="AP1350" s="278"/>
      <c r="AQ1350" s="278"/>
      <c r="AR1350" s="278"/>
      <c r="AS1350" s="246"/>
    </row>
    <row r="1351" spans="1:45" s="223" customFormat="1" x14ac:dyDescent="0.15">
      <c r="A1351" s="302"/>
      <c r="B1351" s="303"/>
      <c r="C1351" s="303"/>
      <c r="D1351" s="284" t="s">
        <v>23</v>
      </c>
      <c r="E1351" s="286" t="s">
        <v>553</v>
      </c>
      <c r="F1351" s="467"/>
      <c r="G1351" s="431"/>
      <c r="H1351" s="455"/>
      <c r="I1351" s="316"/>
      <c r="J1351" s="315"/>
      <c r="K1351" s="316"/>
      <c r="L1351" s="316"/>
      <c r="M1351" s="316"/>
      <c r="N1351" s="316"/>
      <c r="O1351" s="289"/>
      <c r="P1351" s="316"/>
      <c r="Q1351" s="290"/>
      <c r="R1351" s="290"/>
      <c r="S1351" s="290"/>
      <c r="T1351" s="290"/>
      <c r="U1351" s="290"/>
      <c r="V1351" s="291"/>
      <c r="W1351" s="292"/>
      <c r="X1351" s="293"/>
      <c r="Y1351" s="278"/>
      <c r="Z1351" s="278"/>
      <c r="AA1351" s="282"/>
      <c r="AB1351" s="282"/>
      <c r="AC1351" s="282"/>
      <c r="AD1351" s="282"/>
      <c r="AE1351" s="282"/>
      <c r="AF1351" s="282"/>
      <c r="AG1351" s="282"/>
      <c r="AH1351" s="278"/>
      <c r="AI1351" s="278"/>
      <c r="AJ1351" s="278"/>
      <c r="AK1351" s="278"/>
      <c r="AL1351" s="278"/>
      <c r="AM1351" s="282"/>
      <c r="AN1351" s="282"/>
      <c r="AO1351" s="282"/>
      <c r="AP1351" s="278"/>
      <c r="AQ1351" s="278"/>
      <c r="AR1351" s="278"/>
      <c r="AS1351" s="246"/>
    </row>
    <row r="1352" spans="1:45" s="223" customFormat="1" x14ac:dyDescent="0.15">
      <c r="A1352" s="302"/>
      <c r="B1352" s="303"/>
      <c r="C1352" s="303"/>
      <c r="D1352" s="284" t="s">
        <v>23</v>
      </c>
      <c r="E1352" s="286" t="s">
        <v>553</v>
      </c>
      <c r="F1352" s="467"/>
      <c r="G1352" s="431"/>
      <c r="H1352" s="455"/>
      <c r="I1352" s="316"/>
      <c r="J1352" s="315"/>
      <c r="K1352" s="316"/>
      <c r="L1352" s="316"/>
      <c r="M1352" s="316"/>
      <c r="N1352" s="316"/>
      <c r="O1352" s="289"/>
      <c r="P1352" s="316"/>
      <c r="Q1352" s="290"/>
      <c r="R1352" s="290"/>
      <c r="S1352" s="290"/>
      <c r="T1352" s="290"/>
      <c r="U1352" s="290"/>
      <c r="V1352" s="291"/>
      <c r="W1352" s="292"/>
      <c r="X1352" s="293"/>
      <c r="Y1352" s="278"/>
      <c r="Z1352" s="278"/>
      <c r="AA1352" s="282"/>
      <c r="AB1352" s="282"/>
      <c r="AC1352" s="282"/>
      <c r="AD1352" s="282"/>
      <c r="AE1352" s="282"/>
      <c r="AF1352" s="282"/>
      <c r="AG1352" s="282"/>
      <c r="AH1352" s="278"/>
      <c r="AI1352" s="278"/>
      <c r="AJ1352" s="278"/>
      <c r="AK1352" s="278"/>
      <c r="AL1352" s="278"/>
      <c r="AM1352" s="282"/>
      <c r="AN1352" s="282"/>
      <c r="AO1352" s="282"/>
      <c r="AP1352" s="278"/>
      <c r="AQ1352" s="278"/>
      <c r="AR1352" s="278"/>
      <c r="AS1352" s="246"/>
    </row>
    <row r="1353" spans="1:45" s="223" customFormat="1" ht="14" thickBot="1" x14ac:dyDescent="0.2">
      <c r="A1353" s="318"/>
      <c r="B1353" s="319"/>
      <c r="C1353" s="319"/>
      <c r="D1353" s="320" t="s">
        <v>23</v>
      </c>
      <c r="E1353" s="321" t="s">
        <v>553</v>
      </c>
      <c r="F1353" s="468"/>
      <c r="G1353" s="432"/>
      <c r="H1353" s="456"/>
      <c r="I1353" s="323"/>
      <c r="J1353" s="323"/>
      <c r="K1353" s="323"/>
      <c r="L1353" s="323"/>
      <c r="M1353" s="323"/>
      <c r="N1353" s="323"/>
      <c r="O1353" s="322"/>
      <c r="P1353" s="323"/>
      <c r="Q1353" s="324"/>
      <c r="R1353" s="324"/>
      <c r="S1353" s="324"/>
      <c r="T1353" s="324"/>
      <c r="U1353" s="324"/>
      <c r="V1353" s="325"/>
      <c r="W1353" s="326"/>
      <c r="X1353" s="327"/>
      <c r="Y1353" s="278"/>
      <c r="Z1353" s="278"/>
      <c r="AA1353" s="282"/>
      <c r="AB1353" s="282"/>
      <c r="AC1353" s="282"/>
      <c r="AD1353" s="282"/>
      <c r="AE1353" s="282"/>
      <c r="AF1353" s="282"/>
      <c r="AG1353" s="282"/>
      <c r="AH1353" s="278"/>
      <c r="AI1353" s="278"/>
      <c r="AJ1353" s="278"/>
      <c r="AK1353" s="278"/>
      <c r="AL1353" s="278"/>
      <c r="AM1353" s="282"/>
      <c r="AN1353" s="282"/>
      <c r="AO1353" s="282"/>
      <c r="AP1353" s="278"/>
      <c r="AQ1353" s="278"/>
      <c r="AR1353" s="278"/>
      <c r="AS1353" s="246"/>
    </row>
    <row r="1354" spans="1:45" s="343" customFormat="1" ht="92" thickBot="1" x14ac:dyDescent="0.2">
      <c r="A1354" s="283" t="s">
        <v>379</v>
      </c>
      <c r="B1354" s="283" t="s">
        <v>380</v>
      </c>
      <c r="C1354" s="283" t="s">
        <v>381</v>
      </c>
      <c r="D1354" s="284" t="s">
        <v>24</v>
      </c>
      <c r="E1354" s="285" t="s">
        <v>25</v>
      </c>
      <c r="F1354" s="467" t="s">
        <v>739</v>
      </c>
      <c r="G1354" s="429" t="s">
        <v>989</v>
      </c>
      <c r="H1354" s="452" t="s">
        <v>988</v>
      </c>
      <c r="I1354" s="286"/>
      <c r="J1354" s="287"/>
      <c r="K1354" s="286"/>
      <c r="L1354" s="288"/>
      <c r="M1354" s="288"/>
      <c r="N1354" s="288"/>
      <c r="O1354" s="289"/>
      <c r="P1354" s="286"/>
      <c r="Q1354" s="290"/>
      <c r="R1354" s="290"/>
      <c r="S1354" s="290"/>
      <c r="T1354" s="290"/>
      <c r="U1354" s="290"/>
      <c r="V1354" s="291"/>
      <c r="W1354" s="292"/>
      <c r="X1354" s="293"/>
      <c r="Y1354" s="278"/>
      <c r="Z1354" s="278"/>
      <c r="AA1354" s="282"/>
      <c r="AB1354" s="282"/>
      <c r="AC1354" s="282"/>
      <c r="AD1354" s="282"/>
      <c r="AE1354" s="282"/>
      <c r="AF1354" s="282"/>
      <c r="AG1354" s="282"/>
      <c r="AH1354" s="278"/>
      <c r="AI1354" s="278"/>
      <c r="AJ1354" s="278"/>
      <c r="AK1354" s="278"/>
      <c r="AL1354" s="278"/>
      <c r="AM1354" s="282"/>
      <c r="AN1354" s="282"/>
      <c r="AO1354" s="282"/>
      <c r="AP1354" s="278"/>
      <c r="AQ1354" s="278"/>
      <c r="AR1354" s="278"/>
      <c r="AS1354" s="342"/>
    </row>
    <row r="1355" spans="1:45" s="345" customFormat="1" ht="78" x14ac:dyDescent="0.15">
      <c r="A1355" s="302"/>
      <c r="B1355" s="303"/>
      <c r="C1355" s="303"/>
      <c r="D1355" s="284" t="s">
        <v>24</v>
      </c>
      <c r="E1355" s="285" t="s">
        <v>16</v>
      </c>
      <c r="F1355" s="467" t="s">
        <v>739</v>
      </c>
      <c r="G1355" s="429" t="s">
        <v>962</v>
      </c>
      <c r="H1355" s="452" t="s">
        <v>961</v>
      </c>
      <c r="I1355" s="286"/>
      <c r="J1355" s="304"/>
      <c r="K1355" s="286"/>
      <c r="L1355" s="288"/>
      <c r="M1355" s="288"/>
      <c r="N1355" s="288"/>
      <c r="O1355" s="289"/>
      <c r="P1355" s="286"/>
      <c r="Q1355" s="290"/>
      <c r="R1355" s="290"/>
      <c r="S1355" s="290"/>
      <c r="T1355" s="290"/>
      <c r="U1355" s="290"/>
      <c r="V1355" s="291"/>
      <c r="W1355" s="292"/>
      <c r="X1355" s="293"/>
      <c r="Y1355" s="278"/>
      <c r="Z1355" s="278"/>
      <c r="AA1355" s="282"/>
      <c r="AB1355" s="282"/>
      <c r="AC1355" s="282"/>
      <c r="AD1355" s="282"/>
      <c r="AE1355" s="282"/>
      <c r="AF1355" s="282"/>
      <c r="AG1355" s="282"/>
      <c r="AH1355" s="278"/>
      <c r="AI1355" s="278"/>
      <c r="AJ1355" s="278"/>
      <c r="AK1355" s="278"/>
      <c r="AL1355" s="278"/>
      <c r="AM1355" s="282"/>
      <c r="AN1355" s="282"/>
      <c r="AO1355" s="282"/>
      <c r="AP1355" s="278"/>
      <c r="AQ1355" s="278"/>
      <c r="AR1355" s="278"/>
      <c r="AS1355" s="344"/>
    </row>
    <row r="1356" spans="1:45" s="278" customFormat="1" x14ac:dyDescent="0.15">
      <c r="A1356" s="302"/>
      <c r="B1356" s="303"/>
      <c r="C1356" s="303"/>
      <c r="D1356" s="284" t="s">
        <v>24</v>
      </c>
      <c r="E1356" s="286" t="s">
        <v>553</v>
      </c>
      <c r="F1356" s="467"/>
      <c r="G1356" s="431"/>
      <c r="H1356" s="455"/>
      <c r="I1356" s="286"/>
      <c r="J1356" s="304"/>
      <c r="K1356" s="286"/>
      <c r="L1356" s="288"/>
      <c r="M1356" s="288"/>
      <c r="N1356" s="288"/>
      <c r="O1356" s="289"/>
      <c r="P1356" s="286"/>
      <c r="Q1356" s="290"/>
      <c r="R1356" s="290"/>
      <c r="S1356" s="290"/>
      <c r="T1356" s="290"/>
      <c r="U1356" s="290"/>
      <c r="V1356" s="285"/>
      <c r="W1356" s="292"/>
      <c r="X1356" s="293"/>
      <c r="AA1356" s="282"/>
      <c r="AB1356" s="282"/>
      <c r="AC1356" s="282"/>
      <c r="AD1356" s="282"/>
      <c r="AE1356" s="282"/>
      <c r="AF1356" s="282"/>
      <c r="AG1356" s="282"/>
      <c r="AM1356" s="282"/>
      <c r="AN1356" s="282"/>
      <c r="AO1356" s="282"/>
    </row>
    <row r="1357" spans="1:45" s="341" customFormat="1" x14ac:dyDescent="0.15">
      <c r="A1357" s="302"/>
      <c r="B1357" s="303"/>
      <c r="C1357" s="303"/>
      <c r="D1357" s="284" t="s">
        <v>24</v>
      </c>
      <c r="E1357" s="286" t="s">
        <v>553</v>
      </c>
      <c r="F1357" s="467"/>
      <c r="G1357" s="431"/>
      <c r="H1357" s="455"/>
      <c r="I1357" s="286"/>
      <c r="J1357" s="315"/>
      <c r="K1357" s="286"/>
      <c r="L1357" s="288"/>
      <c r="M1357" s="288"/>
      <c r="N1357" s="288"/>
      <c r="O1357" s="289"/>
      <c r="P1357" s="286"/>
      <c r="Q1357" s="290"/>
      <c r="R1357" s="290"/>
      <c r="S1357" s="290"/>
      <c r="T1357" s="290"/>
      <c r="U1357" s="290"/>
      <c r="V1357" s="285"/>
      <c r="W1357" s="292"/>
      <c r="X1357" s="293"/>
      <c r="Y1357" s="278"/>
      <c r="Z1357" s="278"/>
      <c r="AA1357" s="282"/>
      <c r="AB1357" s="282"/>
      <c r="AC1357" s="282"/>
      <c r="AD1357" s="282"/>
      <c r="AE1357" s="282"/>
      <c r="AF1357" s="282"/>
      <c r="AG1357" s="282"/>
      <c r="AH1357" s="278"/>
      <c r="AI1357" s="278"/>
      <c r="AJ1357" s="278"/>
      <c r="AK1357" s="278"/>
      <c r="AL1357" s="278"/>
      <c r="AM1357" s="282"/>
      <c r="AN1357" s="282"/>
      <c r="AO1357" s="282"/>
      <c r="AP1357" s="278"/>
      <c r="AQ1357" s="278"/>
      <c r="AR1357" s="278"/>
      <c r="AS1357" s="340"/>
    </row>
    <row r="1358" spans="1:45" s="223" customFormat="1" x14ac:dyDescent="0.15">
      <c r="A1358" s="302"/>
      <c r="B1358" s="303"/>
      <c r="C1358" s="303"/>
      <c r="D1358" s="284" t="s">
        <v>24</v>
      </c>
      <c r="E1358" s="286" t="s">
        <v>553</v>
      </c>
      <c r="F1358" s="467"/>
      <c r="G1358" s="431"/>
      <c r="H1358" s="455"/>
      <c r="I1358" s="286"/>
      <c r="J1358" s="315"/>
      <c r="K1358" s="286"/>
      <c r="L1358" s="288"/>
      <c r="M1358" s="288"/>
      <c r="N1358" s="288"/>
      <c r="O1358" s="289"/>
      <c r="P1358" s="286"/>
      <c r="Q1358" s="290"/>
      <c r="R1358" s="290"/>
      <c r="S1358" s="290"/>
      <c r="T1358" s="290"/>
      <c r="U1358" s="290"/>
      <c r="V1358" s="285"/>
      <c r="W1358" s="292"/>
      <c r="X1358" s="293"/>
      <c r="Y1358" s="278"/>
      <c r="Z1358" s="278"/>
      <c r="AA1358" s="282"/>
      <c r="AB1358" s="282"/>
      <c r="AC1358" s="282"/>
      <c r="AD1358" s="282"/>
      <c r="AE1358" s="282"/>
      <c r="AF1358" s="282"/>
      <c r="AG1358" s="282"/>
      <c r="AH1358" s="278"/>
      <c r="AI1358" s="278"/>
      <c r="AJ1358" s="278"/>
      <c r="AK1358" s="278"/>
      <c r="AL1358" s="278"/>
      <c r="AM1358" s="282"/>
      <c r="AN1358" s="282"/>
      <c r="AO1358" s="282"/>
      <c r="AP1358" s="278"/>
      <c r="AQ1358" s="278"/>
      <c r="AR1358" s="278"/>
      <c r="AS1358" s="246"/>
    </row>
    <row r="1359" spans="1:45" s="223" customFormat="1" x14ac:dyDescent="0.15">
      <c r="A1359" s="283"/>
      <c r="B1359" s="283"/>
      <c r="C1359" s="283"/>
      <c r="D1359" s="284" t="s">
        <v>23</v>
      </c>
      <c r="E1359" s="285" t="s">
        <v>25</v>
      </c>
      <c r="F1359" s="467"/>
      <c r="G1359" s="431"/>
      <c r="H1359" s="455"/>
      <c r="I1359" s="316"/>
      <c r="J1359" s="315"/>
      <c r="K1359" s="316"/>
      <c r="L1359" s="316"/>
      <c r="M1359" s="316"/>
      <c r="N1359" s="316"/>
      <c r="O1359" s="317"/>
      <c r="P1359" s="316"/>
      <c r="Q1359" s="290"/>
      <c r="R1359" s="290"/>
      <c r="S1359" s="290"/>
      <c r="T1359" s="290"/>
      <c r="U1359" s="290"/>
      <c r="V1359" s="291"/>
      <c r="W1359" s="292"/>
      <c r="X1359" s="293"/>
      <c r="Y1359" s="278"/>
      <c r="Z1359" s="278"/>
      <c r="AA1359" s="282"/>
      <c r="AB1359" s="282"/>
      <c r="AC1359" s="282"/>
      <c r="AD1359" s="282"/>
      <c r="AE1359" s="282"/>
      <c r="AF1359" s="282"/>
      <c r="AG1359" s="282"/>
      <c r="AH1359" s="278"/>
      <c r="AI1359" s="278"/>
      <c r="AJ1359" s="278"/>
      <c r="AK1359" s="278"/>
      <c r="AL1359" s="278"/>
      <c r="AM1359" s="282"/>
      <c r="AN1359" s="282"/>
      <c r="AO1359" s="282"/>
      <c r="AP1359" s="278"/>
      <c r="AQ1359" s="278"/>
      <c r="AR1359" s="278"/>
      <c r="AS1359" s="246"/>
    </row>
    <row r="1360" spans="1:45" s="223" customFormat="1" x14ac:dyDescent="0.15">
      <c r="A1360" s="302"/>
      <c r="B1360" s="303"/>
      <c r="C1360" s="303"/>
      <c r="D1360" s="284" t="s">
        <v>23</v>
      </c>
      <c r="E1360" s="285" t="s">
        <v>16</v>
      </c>
      <c r="F1360" s="467"/>
      <c r="G1360" s="431"/>
      <c r="H1360" s="455"/>
      <c r="I1360" s="316"/>
      <c r="J1360" s="315"/>
      <c r="K1360" s="316"/>
      <c r="L1360" s="316"/>
      <c r="M1360" s="316"/>
      <c r="N1360" s="316"/>
      <c r="O1360" s="289"/>
      <c r="P1360" s="316"/>
      <c r="Q1360" s="290"/>
      <c r="R1360" s="290"/>
      <c r="S1360" s="290"/>
      <c r="T1360" s="290"/>
      <c r="U1360" s="290"/>
      <c r="V1360" s="291"/>
      <c r="W1360" s="292"/>
      <c r="X1360" s="293"/>
      <c r="Y1360" s="278"/>
      <c r="Z1360" s="278"/>
      <c r="AA1360" s="282"/>
      <c r="AB1360" s="282"/>
      <c r="AC1360" s="282"/>
      <c r="AD1360" s="282"/>
      <c r="AE1360" s="282"/>
      <c r="AF1360" s="282"/>
      <c r="AG1360" s="282"/>
      <c r="AH1360" s="278"/>
      <c r="AI1360" s="278"/>
      <c r="AJ1360" s="278"/>
      <c r="AK1360" s="278"/>
      <c r="AL1360" s="278"/>
      <c r="AM1360" s="282"/>
      <c r="AN1360" s="282"/>
      <c r="AO1360" s="282"/>
      <c r="AP1360" s="278"/>
      <c r="AQ1360" s="278"/>
      <c r="AR1360" s="278"/>
      <c r="AS1360" s="246"/>
    </row>
    <row r="1361" spans="1:45" s="223" customFormat="1" x14ac:dyDescent="0.15">
      <c r="A1361" s="302"/>
      <c r="B1361" s="303"/>
      <c r="C1361" s="303"/>
      <c r="D1361" s="284" t="s">
        <v>23</v>
      </c>
      <c r="E1361" s="286" t="s">
        <v>553</v>
      </c>
      <c r="F1361" s="467"/>
      <c r="G1361" s="431"/>
      <c r="H1361" s="455"/>
      <c r="I1361" s="316"/>
      <c r="J1361" s="315"/>
      <c r="K1361" s="316"/>
      <c r="L1361" s="316"/>
      <c r="M1361" s="316"/>
      <c r="N1361" s="316"/>
      <c r="O1361" s="289"/>
      <c r="P1361" s="316"/>
      <c r="Q1361" s="290"/>
      <c r="R1361" s="290"/>
      <c r="S1361" s="290"/>
      <c r="T1361" s="290"/>
      <c r="U1361" s="290"/>
      <c r="V1361" s="291"/>
      <c r="W1361" s="292"/>
      <c r="X1361" s="293"/>
      <c r="Y1361" s="278"/>
      <c r="Z1361" s="278"/>
      <c r="AA1361" s="282"/>
      <c r="AB1361" s="282"/>
      <c r="AC1361" s="282"/>
      <c r="AD1361" s="282"/>
      <c r="AE1361" s="282"/>
      <c r="AF1361" s="282"/>
      <c r="AG1361" s="282"/>
      <c r="AH1361" s="278"/>
      <c r="AI1361" s="278"/>
      <c r="AJ1361" s="278"/>
      <c r="AK1361" s="278"/>
      <c r="AL1361" s="278"/>
      <c r="AM1361" s="282"/>
      <c r="AN1361" s="282"/>
      <c r="AO1361" s="282"/>
      <c r="AP1361" s="278"/>
      <c r="AQ1361" s="278"/>
      <c r="AR1361" s="278"/>
      <c r="AS1361" s="246"/>
    </row>
    <row r="1362" spans="1:45" s="223" customFormat="1" x14ac:dyDescent="0.15">
      <c r="A1362" s="302"/>
      <c r="B1362" s="303"/>
      <c r="C1362" s="303"/>
      <c r="D1362" s="284" t="s">
        <v>23</v>
      </c>
      <c r="E1362" s="286" t="s">
        <v>553</v>
      </c>
      <c r="F1362" s="467"/>
      <c r="G1362" s="431"/>
      <c r="H1362" s="455"/>
      <c r="I1362" s="316"/>
      <c r="J1362" s="315"/>
      <c r="K1362" s="316"/>
      <c r="L1362" s="316"/>
      <c r="M1362" s="316"/>
      <c r="N1362" s="316"/>
      <c r="O1362" s="289"/>
      <c r="P1362" s="316"/>
      <c r="Q1362" s="290"/>
      <c r="R1362" s="290"/>
      <c r="S1362" s="290"/>
      <c r="T1362" s="290"/>
      <c r="U1362" s="290"/>
      <c r="V1362" s="291"/>
      <c r="W1362" s="292"/>
      <c r="X1362" s="293"/>
      <c r="Y1362" s="278"/>
      <c r="Z1362" s="278"/>
      <c r="AA1362" s="282"/>
      <c r="AB1362" s="282"/>
      <c r="AC1362" s="282"/>
      <c r="AD1362" s="282"/>
      <c r="AE1362" s="282"/>
      <c r="AF1362" s="282"/>
      <c r="AG1362" s="282"/>
      <c r="AH1362" s="278"/>
      <c r="AI1362" s="278"/>
      <c r="AJ1362" s="278"/>
      <c r="AK1362" s="278"/>
      <c r="AL1362" s="278"/>
      <c r="AM1362" s="282"/>
      <c r="AN1362" s="282"/>
      <c r="AO1362" s="282"/>
      <c r="AP1362" s="278"/>
      <c r="AQ1362" s="278"/>
      <c r="AR1362" s="278"/>
      <c r="AS1362" s="246"/>
    </row>
    <row r="1363" spans="1:45" s="223" customFormat="1" ht="14" thickBot="1" x14ac:dyDescent="0.2">
      <c r="A1363" s="318"/>
      <c r="B1363" s="319"/>
      <c r="C1363" s="319"/>
      <c r="D1363" s="320" t="s">
        <v>23</v>
      </c>
      <c r="E1363" s="321" t="s">
        <v>553</v>
      </c>
      <c r="F1363" s="468"/>
      <c r="G1363" s="432"/>
      <c r="H1363" s="456"/>
      <c r="I1363" s="323"/>
      <c r="J1363" s="323"/>
      <c r="K1363" s="323"/>
      <c r="L1363" s="323"/>
      <c r="M1363" s="323"/>
      <c r="N1363" s="323"/>
      <c r="O1363" s="322"/>
      <c r="P1363" s="323"/>
      <c r="Q1363" s="324"/>
      <c r="R1363" s="324"/>
      <c r="S1363" s="324"/>
      <c r="T1363" s="324"/>
      <c r="U1363" s="324"/>
      <c r="V1363" s="325"/>
      <c r="W1363" s="326"/>
      <c r="X1363" s="327"/>
      <c r="Y1363" s="278"/>
      <c r="Z1363" s="278"/>
      <c r="AA1363" s="282"/>
      <c r="AB1363" s="282"/>
      <c r="AC1363" s="282"/>
      <c r="AD1363" s="282"/>
      <c r="AE1363" s="282"/>
      <c r="AF1363" s="282"/>
      <c r="AG1363" s="282"/>
      <c r="AH1363" s="278"/>
      <c r="AI1363" s="278"/>
      <c r="AJ1363" s="278"/>
      <c r="AK1363" s="278"/>
      <c r="AL1363" s="278"/>
      <c r="AM1363" s="282"/>
      <c r="AN1363" s="282"/>
      <c r="AO1363" s="282"/>
      <c r="AP1363" s="278"/>
      <c r="AQ1363" s="278"/>
      <c r="AR1363" s="278"/>
      <c r="AS1363" s="246"/>
    </row>
    <row r="1364" spans="1:45" s="343" customFormat="1" ht="92" thickBot="1" x14ac:dyDescent="0.2">
      <c r="A1364" s="283" t="s">
        <v>379</v>
      </c>
      <c r="B1364" s="283" t="s">
        <v>382</v>
      </c>
      <c r="C1364" s="283" t="s">
        <v>383</v>
      </c>
      <c r="D1364" s="284" t="s">
        <v>24</v>
      </c>
      <c r="E1364" s="285" t="s">
        <v>25</v>
      </c>
      <c r="F1364" s="467" t="s">
        <v>739</v>
      </c>
      <c r="G1364" s="429" t="s">
        <v>991</v>
      </c>
      <c r="H1364" s="452" t="s">
        <v>987</v>
      </c>
      <c r="I1364" s="286"/>
      <c r="J1364" s="287"/>
      <c r="K1364" s="286"/>
      <c r="L1364" s="288"/>
      <c r="M1364" s="288"/>
      <c r="N1364" s="288"/>
      <c r="O1364" s="289"/>
      <c r="P1364" s="286"/>
      <c r="Q1364" s="290"/>
      <c r="R1364" s="290"/>
      <c r="S1364" s="290"/>
      <c r="T1364" s="290"/>
      <c r="U1364" s="290"/>
      <c r="V1364" s="291"/>
      <c r="W1364" s="292"/>
      <c r="X1364" s="293"/>
      <c r="Y1364" s="278"/>
      <c r="Z1364" s="278"/>
      <c r="AA1364" s="282"/>
      <c r="AB1364" s="282"/>
      <c r="AC1364" s="282"/>
      <c r="AD1364" s="282"/>
      <c r="AE1364" s="282"/>
      <c r="AF1364" s="282"/>
      <c r="AG1364" s="282"/>
      <c r="AH1364" s="278"/>
      <c r="AI1364" s="278"/>
      <c r="AJ1364" s="278"/>
      <c r="AK1364" s="278"/>
      <c r="AL1364" s="278"/>
      <c r="AM1364" s="282"/>
      <c r="AN1364" s="282"/>
      <c r="AO1364" s="282"/>
      <c r="AP1364" s="278"/>
      <c r="AQ1364" s="278"/>
      <c r="AR1364" s="278"/>
      <c r="AS1364" s="342"/>
    </row>
    <row r="1365" spans="1:45" s="345" customFormat="1" ht="39" x14ac:dyDescent="0.15">
      <c r="A1365" s="302"/>
      <c r="B1365" s="303"/>
      <c r="C1365" s="303"/>
      <c r="D1365" s="284" t="s">
        <v>24</v>
      </c>
      <c r="E1365" s="285" t="s">
        <v>16</v>
      </c>
      <c r="F1365" s="467" t="s">
        <v>739</v>
      </c>
      <c r="G1365" s="429" t="s">
        <v>964</v>
      </c>
      <c r="H1365" s="452" t="s">
        <v>963</v>
      </c>
      <c r="I1365" s="286"/>
      <c r="J1365" s="304"/>
      <c r="K1365" s="286"/>
      <c r="L1365" s="288"/>
      <c r="M1365" s="288"/>
      <c r="N1365" s="288"/>
      <c r="O1365" s="289"/>
      <c r="P1365" s="286"/>
      <c r="Q1365" s="290"/>
      <c r="R1365" s="290"/>
      <c r="S1365" s="290"/>
      <c r="T1365" s="290"/>
      <c r="U1365" s="290"/>
      <c r="V1365" s="291"/>
      <c r="W1365" s="292"/>
      <c r="X1365" s="293"/>
      <c r="Y1365" s="278"/>
      <c r="Z1365" s="278"/>
      <c r="AA1365" s="282"/>
      <c r="AB1365" s="282"/>
      <c r="AC1365" s="282"/>
      <c r="AD1365" s="282"/>
      <c r="AE1365" s="282"/>
      <c r="AF1365" s="282"/>
      <c r="AG1365" s="282"/>
      <c r="AH1365" s="278"/>
      <c r="AI1365" s="278"/>
      <c r="AJ1365" s="278"/>
      <c r="AK1365" s="278"/>
      <c r="AL1365" s="278"/>
      <c r="AM1365" s="282"/>
      <c r="AN1365" s="282"/>
      <c r="AO1365" s="282"/>
      <c r="AP1365" s="278"/>
      <c r="AQ1365" s="278"/>
      <c r="AR1365" s="278"/>
      <c r="AS1365" s="344"/>
    </row>
    <row r="1366" spans="1:45" s="278" customFormat="1" x14ac:dyDescent="0.15">
      <c r="A1366" s="302"/>
      <c r="B1366" s="303"/>
      <c r="C1366" s="303"/>
      <c r="D1366" s="284" t="s">
        <v>24</v>
      </c>
      <c r="E1366" s="286" t="s">
        <v>553</v>
      </c>
      <c r="F1366" s="467"/>
      <c r="G1366" s="431"/>
      <c r="H1366" s="455"/>
      <c r="I1366" s="286"/>
      <c r="J1366" s="304"/>
      <c r="K1366" s="286"/>
      <c r="L1366" s="288"/>
      <c r="M1366" s="288"/>
      <c r="N1366" s="288"/>
      <c r="O1366" s="289"/>
      <c r="P1366" s="286"/>
      <c r="Q1366" s="290"/>
      <c r="R1366" s="290"/>
      <c r="S1366" s="290"/>
      <c r="T1366" s="290"/>
      <c r="U1366" s="290"/>
      <c r="V1366" s="285"/>
      <c r="W1366" s="292"/>
      <c r="X1366" s="293"/>
      <c r="AA1366" s="282"/>
      <c r="AB1366" s="282"/>
      <c r="AC1366" s="282"/>
      <c r="AD1366" s="282"/>
      <c r="AE1366" s="282"/>
      <c r="AF1366" s="282"/>
      <c r="AG1366" s="282"/>
      <c r="AM1366" s="282"/>
      <c r="AN1366" s="282"/>
      <c r="AO1366" s="282"/>
    </row>
    <row r="1367" spans="1:45" s="341" customFormat="1" x14ac:dyDescent="0.15">
      <c r="A1367" s="302"/>
      <c r="B1367" s="303"/>
      <c r="C1367" s="303"/>
      <c r="D1367" s="284" t="s">
        <v>24</v>
      </c>
      <c r="E1367" s="286" t="s">
        <v>553</v>
      </c>
      <c r="F1367" s="467"/>
      <c r="G1367" s="431"/>
      <c r="H1367" s="455"/>
      <c r="I1367" s="286"/>
      <c r="J1367" s="315"/>
      <c r="K1367" s="286"/>
      <c r="L1367" s="288"/>
      <c r="M1367" s="288"/>
      <c r="N1367" s="288"/>
      <c r="O1367" s="289"/>
      <c r="P1367" s="286"/>
      <c r="Q1367" s="290"/>
      <c r="R1367" s="290"/>
      <c r="S1367" s="290"/>
      <c r="T1367" s="290"/>
      <c r="U1367" s="290"/>
      <c r="V1367" s="285"/>
      <c r="W1367" s="292"/>
      <c r="X1367" s="293"/>
      <c r="Y1367" s="278"/>
      <c r="Z1367" s="278"/>
      <c r="AA1367" s="282"/>
      <c r="AB1367" s="282"/>
      <c r="AC1367" s="282"/>
      <c r="AD1367" s="282"/>
      <c r="AE1367" s="282"/>
      <c r="AF1367" s="282"/>
      <c r="AG1367" s="282"/>
      <c r="AH1367" s="278"/>
      <c r="AI1367" s="278"/>
      <c r="AJ1367" s="278"/>
      <c r="AK1367" s="278"/>
      <c r="AL1367" s="278"/>
      <c r="AM1367" s="282"/>
      <c r="AN1367" s="282"/>
      <c r="AO1367" s="282"/>
      <c r="AP1367" s="278"/>
      <c r="AQ1367" s="278"/>
      <c r="AR1367" s="278"/>
      <c r="AS1367" s="340"/>
    </row>
    <row r="1368" spans="1:45" s="223" customFormat="1" x14ac:dyDescent="0.15">
      <c r="A1368" s="302"/>
      <c r="B1368" s="303"/>
      <c r="C1368" s="303"/>
      <c r="D1368" s="284" t="s">
        <v>24</v>
      </c>
      <c r="E1368" s="286" t="s">
        <v>553</v>
      </c>
      <c r="F1368" s="467"/>
      <c r="G1368" s="431"/>
      <c r="H1368" s="455"/>
      <c r="I1368" s="286"/>
      <c r="J1368" s="315"/>
      <c r="K1368" s="286"/>
      <c r="L1368" s="288"/>
      <c r="M1368" s="288"/>
      <c r="N1368" s="288"/>
      <c r="O1368" s="289"/>
      <c r="P1368" s="286"/>
      <c r="Q1368" s="290"/>
      <c r="R1368" s="290"/>
      <c r="S1368" s="290"/>
      <c r="T1368" s="290"/>
      <c r="U1368" s="290"/>
      <c r="V1368" s="285"/>
      <c r="W1368" s="292"/>
      <c r="X1368" s="293"/>
      <c r="Y1368" s="278"/>
      <c r="Z1368" s="278"/>
      <c r="AA1368" s="282"/>
      <c r="AB1368" s="282"/>
      <c r="AC1368" s="282"/>
      <c r="AD1368" s="282"/>
      <c r="AE1368" s="282"/>
      <c r="AF1368" s="282"/>
      <c r="AG1368" s="282"/>
      <c r="AH1368" s="278"/>
      <c r="AI1368" s="278"/>
      <c r="AJ1368" s="278"/>
      <c r="AK1368" s="278"/>
      <c r="AL1368" s="278"/>
      <c r="AM1368" s="282"/>
      <c r="AN1368" s="282"/>
      <c r="AO1368" s="282"/>
      <c r="AP1368" s="278"/>
      <c r="AQ1368" s="278"/>
      <c r="AR1368" s="278"/>
      <c r="AS1368" s="246"/>
    </row>
    <row r="1369" spans="1:45" s="223" customFormat="1" x14ac:dyDescent="0.15">
      <c r="A1369" s="283"/>
      <c r="B1369" s="283"/>
      <c r="C1369" s="283"/>
      <c r="D1369" s="284" t="s">
        <v>23</v>
      </c>
      <c r="E1369" s="285" t="s">
        <v>25</v>
      </c>
      <c r="F1369" s="467"/>
      <c r="G1369" s="431"/>
      <c r="H1369" s="455"/>
      <c r="I1369" s="316"/>
      <c r="J1369" s="315"/>
      <c r="K1369" s="316"/>
      <c r="L1369" s="316"/>
      <c r="M1369" s="316"/>
      <c r="N1369" s="316"/>
      <c r="O1369" s="317"/>
      <c r="P1369" s="316"/>
      <c r="Q1369" s="290"/>
      <c r="R1369" s="290"/>
      <c r="S1369" s="290"/>
      <c r="T1369" s="290"/>
      <c r="U1369" s="290"/>
      <c r="V1369" s="291"/>
      <c r="W1369" s="292"/>
      <c r="X1369" s="293"/>
      <c r="Y1369" s="278"/>
      <c r="Z1369" s="278"/>
      <c r="AA1369" s="282"/>
      <c r="AB1369" s="282"/>
      <c r="AC1369" s="282"/>
      <c r="AD1369" s="282"/>
      <c r="AE1369" s="282"/>
      <c r="AF1369" s="282"/>
      <c r="AG1369" s="282"/>
      <c r="AH1369" s="278"/>
      <c r="AI1369" s="278"/>
      <c r="AJ1369" s="278"/>
      <c r="AK1369" s="278"/>
      <c r="AL1369" s="278"/>
      <c r="AM1369" s="282"/>
      <c r="AN1369" s="282"/>
      <c r="AO1369" s="282"/>
      <c r="AP1369" s="278"/>
      <c r="AQ1369" s="278"/>
      <c r="AR1369" s="278"/>
      <c r="AS1369" s="246"/>
    </row>
    <row r="1370" spans="1:45" s="223" customFormat="1" x14ac:dyDescent="0.15">
      <c r="A1370" s="302"/>
      <c r="B1370" s="303"/>
      <c r="C1370" s="303"/>
      <c r="D1370" s="284" t="s">
        <v>23</v>
      </c>
      <c r="E1370" s="285" t="s">
        <v>16</v>
      </c>
      <c r="F1370" s="467"/>
      <c r="G1370" s="431"/>
      <c r="H1370" s="455"/>
      <c r="I1370" s="316"/>
      <c r="J1370" s="315"/>
      <c r="K1370" s="316"/>
      <c r="L1370" s="316"/>
      <c r="M1370" s="316"/>
      <c r="N1370" s="316"/>
      <c r="O1370" s="289"/>
      <c r="P1370" s="316"/>
      <c r="Q1370" s="290"/>
      <c r="R1370" s="290"/>
      <c r="S1370" s="290"/>
      <c r="T1370" s="290"/>
      <c r="U1370" s="290"/>
      <c r="V1370" s="291"/>
      <c r="W1370" s="292"/>
      <c r="X1370" s="293"/>
      <c r="Y1370" s="278"/>
      <c r="Z1370" s="278"/>
      <c r="AA1370" s="282"/>
      <c r="AB1370" s="282"/>
      <c r="AC1370" s="282"/>
      <c r="AD1370" s="282"/>
      <c r="AE1370" s="282"/>
      <c r="AF1370" s="282"/>
      <c r="AG1370" s="282"/>
      <c r="AH1370" s="278"/>
      <c r="AI1370" s="278"/>
      <c r="AJ1370" s="278"/>
      <c r="AK1370" s="278"/>
      <c r="AL1370" s="278"/>
      <c r="AM1370" s="282"/>
      <c r="AN1370" s="282"/>
      <c r="AO1370" s="282"/>
      <c r="AP1370" s="278"/>
      <c r="AQ1370" s="278"/>
      <c r="AR1370" s="278"/>
      <c r="AS1370" s="246"/>
    </row>
    <row r="1371" spans="1:45" s="223" customFormat="1" x14ac:dyDescent="0.15">
      <c r="A1371" s="302"/>
      <c r="B1371" s="303"/>
      <c r="C1371" s="303"/>
      <c r="D1371" s="284" t="s">
        <v>23</v>
      </c>
      <c r="E1371" s="286" t="s">
        <v>553</v>
      </c>
      <c r="F1371" s="467"/>
      <c r="G1371" s="431"/>
      <c r="H1371" s="455"/>
      <c r="I1371" s="316"/>
      <c r="J1371" s="315"/>
      <c r="K1371" s="316"/>
      <c r="L1371" s="316"/>
      <c r="M1371" s="316"/>
      <c r="N1371" s="316"/>
      <c r="O1371" s="289"/>
      <c r="P1371" s="316"/>
      <c r="Q1371" s="290"/>
      <c r="R1371" s="290"/>
      <c r="S1371" s="290"/>
      <c r="T1371" s="290"/>
      <c r="U1371" s="290"/>
      <c r="V1371" s="291"/>
      <c r="W1371" s="292"/>
      <c r="X1371" s="293"/>
      <c r="Y1371" s="278"/>
      <c r="Z1371" s="278"/>
      <c r="AA1371" s="282"/>
      <c r="AB1371" s="282"/>
      <c r="AC1371" s="282"/>
      <c r="AD1371" s="282"/>
      <c r="AE1371" s="282"/>
      <c r="AF1371" s="282"/>
      <c r="AG1371" s="282"/>
      <c r="AH1371" s="278"/>
      <c r="AI1371" s="278"/>
      <c r="AJ1371" s="278"/>
      <c r="AK1371" s="278"/>
      <c r="AL1371" s="278"/>
      <c r="AM1371" s="282"/>
      <c r="AN1371" s="282"/>
      <c r="AO1371" s="282"/>
      <c r="AP1371" s="278"/>
      <c r="AQ1371" s="278"/>
      <c r="AR1371" s="278"/>
      <c r="AS1371" s="246"/>
    </row>
    <row r="1372" spans="1:45" s="223" customFormat="1" x14ac:dyDescent="0.15">
      <c r="A1372" s="302"/>
      <c r="B1372" s="303"/>
      <c r="C1372" s="303"/>
      <c r="D1372" s="284" t="s">
        <v>23</v>
      </c>
      <c r="E1372" s="286" t="s">
        <v>553</v>
      </c>
      <c r="F1372" s="467"/>
      <c r="G1372" s="431"/>
      <c r="H1372" s="455"/>
      <c r="I1372" s="316"/>
      <c r="J1372" s="315"/>
      <c r="K1372" s="316"/>
      <c r="L1372" s="316"/>
      <c r="M1372" s="316"/>
      <c r="N1372" s="316"/>
      <c r="O1372" s="289"/>
      <c r="P1372" s="316"/>
      <c r="Q1372" s="290"/>
      <c r="R1372" s="290"/>
      <c r="S1372" s="290"/>
      <c r="T1372" s="290"/>
      <c r="U1372" s="290"/>
      <c r="V1372" s="291"/>
      <c r="W1372" s="292"/>
      <c r="X1372" s="293"/>
      <c r="Y1372" s="278"/>
      <c r="Z1372" s="278"/>
      <c r="AA1372" s="282"/>
      <c r="AB1372" s="282"/>
      <c r="AC1372" s="282"/>
      <c r="AD1372" s="282"/>
      <c r="AE1372" s="282"/>
      <c r="AF1372" s="282"/>
      <c r="AG1372" s="282"/>
      <c r="AH1372" s="278"/>
      <c r="AI1372" s="278"/>
      <c r="AJ1372" s="278"/>
      <c r="AK1372" s="278"/>
      <c r="AL1372" s="278"/>
      <c r="AM1372" s="282"/>
      <c r="AN1372" s="282"/>
      <c r="AO1372" s="282"/>
      <c r="AP1372" s="278"/>
      <c r="AQ1372" s="278"/>
      <c r="AR1372" s="278"/>
      <c r="AS1372" s="246"/>
    </row>
    <row r="1373" spans="1:45" s="223" customFormat="1" ht="14" thickBot="1" x14ac:dyDescent="0.2">
      <c r="A1373" s="318"/>
      <c r="B1373" s="319"/>
      <c r="C1373" s="319"/>
      <c r="D1373" s="320" t="s">
        <v>23</v>
      </c>
      <c r="E1373" s="321" t="s">
        <v>553</v>
      </c>
      <c r="F1373" s="468"/>
      <c r="G1373" s="432"/>
      <c r="H1373" s="456"/>
      <c r="I1373" s="323"/>
      <c r="J1373" s="323"/>
      <c r="K1373" s="323"/>
      <c r="L1373" s="323"/>
      <c r="M1373" s="323"/>
      <c r="N1373" s="323"/>
      <c r="O1373" s="322"/>
      <c r="P1373" s="323"/>
      <c r="Q1373" s="324"/>
      <c r="R1373" s="324"/>
      <c r="S1373" s="324"/>
      <c r="T1373" s="324"/>
      <c r="U1373" s="324"/>
      <c r="V1373" s="325"/>
      <c r="W1373" s="326"/>
      <c r="X1373" s="327"/>
      <c r="Y1373" s="278"/>
      <c r="Z1373" s="278"/>
      <c r="AA1373" s="282"/>
      <c r="AB1373" s="282"/>
      <c r="AC1373" s="282"/>
      <c r="AD1373" s="282"/>
      <c r="AE1373" s="282"/>
      <c r="AF1373" s="282"/>
      <c r="AG1373" s="282"/>
      <c r="AH1373" s="278"/>
      <c r="AI1373" s="278"/>
      <c r="AJ1373" s="278"/>
      <c r="AK1373" s="278"/>
      <c r="AL1373" s="278"/>
      <c r="AM1373" s="282"/>
      <c r="AN1373" s="282"/>
      <c r="AO1373" s="282"/>
      <c r="AP1373" s="278"/>
      <c r="AQ1373" s="278"/>
      <c r="AR1373" s="278"/>
      <c r="AS1373" s="246"/>
    </row>
    <row r="1374" spans="1:45" s="343" customFormat="1" ht="92" thickBot="1" x14ac:dyDescent="0.2">
      <c r="A1374" s="283" t="s">
        <v>379</v>
      </c>
      <c r="B1374" s="283" t="s">
        <v>384</v>
      </c>
      <c r="C1374" s="283" t="s">
        <v>385</v>
      </c>
      <c r="D1374" s="284" t="s">
        <v>24</v>
      </c>
      <c r="E1374" s="285" t="s">
        <v>25</v>
      </c>
      <c r="F1374" s="467" t="s">
        <v>739</v>
      </c>
      <c r="G1374" s="429" t="s">
        <v>1061</v>
      </c>
      <c r="H1374" s="452" t="s">
        <v>1060</v>
      </c>
      <c r="I1374" s="286"/>
      <c r="J1374" s="287"/>
      <c r="K1374" s="286"/>
      <c r="L1374" s="288"/>
      <c r="M1374" s="288"/>
      <c r="N1374" s="288"/>
      <c r="O1374" s="289"/>
      <c r="P1374" s="286"/>
      <c r="Q1374" s="290"/>
      <c r="R1374" s="290"/>
      <c r="S1374" s="290"/>
      <c r="T1374" s="290"/>
      <c r="U1374" s="290"/>
      <c r="V1374" s="291"/>
      <c r="W1374" s="292"/>
      <c r="X1374" s="293"/>
      <c r="Y1374" s="278"/>
      <c r="Z1374" s="278"/>
      <c r="AA1374" s="282"/>
      <c r="AB1374" s="282"/>
      <c r="AC1374" s="282"/>
      <c r="AD1374" s="282"/>
      <c r="AE1374" s="282"/>
      <c r="AF1374" s="282"/>
      <c r="AG1374" s="282"/>
      <c r="AH1374" s="278"/>
      <c r="AI1374" s="278"/>
      <c r="AJ1374" s="278"/>
      <c r="AK1374" s="278"/>
      <c r="AL1374" s="278"/>
      <c r="AM1374" s="282"/>
      <c r="AN1374" s="282"/>
      <c r="AO1374" s="282"/>
      <c r="AP1374" s="278"/>
      <c r="AQ1374" s="278"/>
      <c r="AR1374" s="278"/>
      <c r="AS1374" s="342"/>
    </row>
    <row r="1375" spans="1:45" s="345" customFormat="1" ht="91" x14ac:dyDescent="0.15">
      <c r="A1375" s="302"/>
      <c r="B1375" s="303"/>
      <c r="C1375" s="303"/>
      <c r="D1375" s="284" t="s">
        <v>24</v>
      </c>
      <c r="E1375" s="285" t="s">
        <v>16</v>
      </c>
      <c r="F1375" s="467" t="s">
        <v>739</v>
      </c>
      <c r="G1375" s="429" t="s">
        <v>1061</v>
      </c>
      <c r="H1375" s="452" t="s">
        <v>1062</v>
      </c>
      <c r="I1375" s="286"/>
      <c r="J1375" s="304"/>
      <c r="K1375" s="286"/>
      <c r="L1375" s="288"/>
      <c r="M1375" s="288"/>
      <c r="N1375" s="288"/>
      <c r="O1375" s="289"/>
      <c r="P1375" s="286"/>
      <c r="Q1375" s="290"/>
      <c r="R1375" s="290"/>
      <c r="S1375" s="290"/>
      <c r="T1375" s="290"/>
      <c r="U1375" s="290"/>
      <c r="V1375" s="291"/>
      <c r="W1375" s="292"/>
      <c r="X1375" s="293"/>
      <c r="Y1375" s="278"/>
      <c r="Z1375" s="278"/>
      <c r="AA1375" s="282"/>
      <c r="AB1375" s="282"/>
      <c r="AC1375" s="282"/>
      <c r="AD1375" s="282"/>
      <c r="AE1375" s="282"/>
      <c r="AF1375" s="282"/>
      <c r="AG1375" s="282"/>
      <c r="AH1375" s="278"/>
      <c r="AI1375" s="278"/>
      <c r="AJ1375" s="278"/>
      <c r="AK1375" s="278"/>
      <c r="AL1375" s="278"/>
      <c r="AM1375" s="282"/>
      <c r="AN1375" s="282"/>
      <c r="AO1375" s="282"/>
      <c r="AP1375" s="278"/>
      <c r="AQ1375" s="278"/>
      <c r="AR1375" s="278"/>
      <c r="AS1375" s="344"/>
    </row>
    <row r="1376" spans="1:45" s="278" customFormat="1" x14ac:dyDescent="0.15">
      <c r="A1376" s="302"/>
      <c r="B1376" s="303"/>
      <c r="C1376" s="303"/>
      <c r="D1376" s="284" t="s">
        <v>24</v>
      </c>
      <c r="E1376" s="286" t="s">
        <v>553</v>
      </c>
      <c r="F1376" s="467"/>
      <c r="G1376" s="431"/>
      <c r="H1376" s="455"/>
      <c r="I1376" s="286"/>
      <c r="J1376" s="304"/>
      <c r="K1376" s="286"/>
      <c r="L1376" s="288"/>
      <c r="M1376" s="288"/>
      <c r="N1376" s="288"/>
      <c r="O1376" s="289"/>
      <c r="P1376" s="286"/>
      <c r="Q1376" s="290"/>
      <c r="R1376" s="290"/>
      <c r="S1376" s="290"/>
      <c r="T1376" s="290"/>
      <c r="U1376" s="290"/>
      <c r="V1376" s="285"/>
      <c r="W1376" s="292"/>
      <c r="X1376" s="293"/>
      <c r="AA1376" s="282"/>
      <c r="AB1376" s="282"/>
      <c r="AC1376" s="282"/>
      <c r="AD1376" s="282"/>
      <c r="AE1376" s="282"/>
      <c r="AF1376" s="282"/>
      <c r="AG1376" s="282"/>
      <c r="AM1376" s="282"/>
      <c r="AN1376" s="282"/>
      <c r="AO1376" s="282"/>
    </row>
    <row r="1377" spans="1:45" s="341" customFormat="1" x14ac:dyDescent="0.15">
      <c r="A1377" s="302"/>
      <c r="B1377" s="303"/>
      <c r="C1377" s="303"/>
      <c r="D1377" s="284" t="s">
        <v>24</v>
      </c>
      <c r="E1377" s="286" t="s">
        <v>553</v>
      </c>
      <c r="F1377" s="467"/>
      <c r="G1377" s="431"/>
      <c r="H1377" s="455"/>
      <c r="I1377" s="286"/>
      <c r="J1377" s="315"/>
      <c r="K1377" s="286"/>
      <c r="L1377" s="288"/>
      <c r="M1377" s="288"/>
      <c r="N1377" s="288"/>
      <c r="O1377" s="289"/>
      <c r="P1377" s="286"/>
      <c r="Q1377" s="290"/>
      <c r="R1377" s="290"/>
      <c r="S1377" s="290"/>
      <c r="T1377" s="290"/>
      <c r="U1377" s="290"/>
      <c r="V1377" s="285"/>
      <c r="W1377" s="292"/>
      <c r="X1377" s="293"/>
      <c r="Y1377" s="278"/>
      <c r="Z1377" s="278"/>
      <c r="AA1377" s="282"/>
      <c r="AB1377" s="282"/>
      <c r="AC1377" s="282"/>
      <c r="AD1377" s="282"/>
      <c r="AE1377" s="282"/>
      <c r="AF1377" s="282"/>
      <c r="AG1377" s="282"/>
      <c r="AH1377" s="278"/>
      <c r="AI1377" s="278"/>
      <c r="AJ1377" s="278"/>
      <c r="AK1377" s="278"/>
      <c r="AL1377" s="278"/>
      <c r="AM1377" s="282"/>
      <c r="AN1377" s="282"/>
      <c r="AO1377" s="282"/>
      <c r="AP1377" s="278"/>
      <c r="AQ1377" s="278"/>
      <c r="AR1377" s="278"/>
      <c r="AS1377" s="340"/>
    </row>
    <row r="1378" spans="1:45" s="223" customFormat="1" x14ac:dyDescent="0.15">
      <c r="A1378" s="302"/>
      <c r="B1378" s="303"/>
      <c r="C1378" s="303"/>
      <c r="D1378" s="284" t="s">
        <v>24</v>
      </c>
      <c r="E1378" s="286" t="s">
        <v>553</v>
      </c>
      <c r="F1378" s="467"/>
      <c r="G1378" s="431"/>
      <c r="H1378" s="455"/>
      <c r="I1378" s="286"/>
      <c r="J1378" s="315"/>
      <c r="K1378" s="286"/>
      <c r="L1378" s="288"/>
      <c r="M1378" s="288"/>
      <c r="N1378" s="288"/>
      <c r="O1378" s="289"/>
      <c r="P1378" s="286"/>
      <c r="Q1378" s="290"/>
      <c r="R1378" s="290"/>
      <c r="S1378" s="290"/>
      <c r="T1378" s="290"/>
      <c r="U1378" s="290"/>
      <c r="V1378" s="285"/>
      <c r="W1378" s="292"/>
      <c r="X1378" s="293"/>
      <c r="Y1378" s="278"/>
      <c r="Z1378" s="278"/>
      <c r="AA1378" s="282"/>
      <c r="AB1378" s="282"/>
      <c r="AC1378" s="282"/>
      <c r="AD1378" s="282"/>
      <c r="AE1378" s="282"/>
      <c r="AF1378" s="282"/>
      <c r="AG1378" s="282"/>
      <c r="AH1378" s="278"/>
      <c r="AI1378" s="278"/>
      <c r="AJ1378" s="278"/>
      <c r="AK1378" s="278"/>
      <c r="AL1378" s="278"/>
      <c r="AM1378" s="282"/>
      <c r="AN1378" s="282"/>
      <c r="AO1378" s="282"/>
      <c r="AP1378" s="278"/>
      <c r="AQ1378" s="278"/>
      <c r="AR1378" s="278"/>
      <c r="AS1378" s="246"/>
    </row>
    <row r="1379" spans="1:45" s="223" customFormat="1" x14ac:dyDescent="0.15">
      <c r="A1379" s="283"/>
      <c r="B1379" s="283"/>
      <c r="C1379" s="283"/>
      <c r="D1379" s="284" t="s">
        <v>23</v>
      </c>
      <c r="E1379" s="285" t="s">
        <v>25</v>
      </c>
      <c r="F1379" s="467"/>
      <c r="G1379" s="431"/>
      <c r="H1379" s="455"/>
      <c r="I1379" s="316"/>
      <c r="J1379" s="315"/>
      <c r="K1379" s="316"/>
      <c r="L1379" s="316"/>
      <c r="M1379" s="316"/>
      <c r="N1379" s="316"/>
      <c r="O1379" s="317"/>
      <c r="P1379" s="316"/>
      <c r="Q1379" s="290"/>
      <c r="R1379" s="290"/>
      <c r="S1379" s="290"/>
      <c r="T1379" s="290"/>
      <c r="U1379" s="290"/>
      <c r="V1379" s="291"/>
      <c r="W1379" s="292"/>
      <c r="X1379" s="293"/>
      <c r="Y1379" s="278"/>
      <c r="Z1379" s="278"/>
      <c r="AA1379" s="282"/>
      <c r="AB1379" s="282"/>
      <c r="AC1379" s="282"/>
      <c r="AD1379" s="282"/>
      <c r="AE1379" s="282"/>
      <c r="AF1379" s="282"/>
      <c r="AG1379" s="282"/>
      <c r="AH1379" s="278"/>
      <c r="AI1379" s="278"/>
      <c r="AJ1379" s="278"/>
      <c r="AK1379" s="278"/>
      <c r="AL1379" s="278"/>
      <c r="AM1379" s="282"/>
      <c r="AN1379" s="282"/>
      <c r="AO1379" s="282"/>
      <c r="AP1379" s="278"/>
      <c r="AQ1379" s="278"/>
      <c r="AR1379" s="278"/>
      <c r="AS1379" s="246"/>
    </row>
    <row r="1380" spans="1:45" s="223" customFormat="1" x14ac:dyDescent="0.15">
      <c r="A1380" s="302"/>
      <c r="B1380" s="303"/>
      <c r="C1380" s="303"/>
      <c r="D1380" s="284" t="s">
        <v>23</v>
      </c>
      <c r="E1380" s="285" t="s">
        <v>16</v>
      </c>
      <c r="F1380" s="467"/>
      <c r="G1380" s="431"/>
      <c r="H1380" s="455"/>
      <c r="I1380" s="316"/>
      <c r="J1380" s="315"/>
      <c r="K1380" s="316"/>
      <c r="L1380" s="316"/>
      <c r="M1380" s="316"/>
      <c r="N1380" s="316"/>
      <c r="O1380" s="289"/>
      <c r="P1380" s="316"/>
      <c r="Q1380" s="290"/>
      <c r="R1380" s="290"/>
      <c r="S1380" s="290"/>
      <c r="T1380" s="290"/>
      <c r="U1380" s="290"/>
      <c r="V1380" s="291"/>
      <c r="W1380" s="292"/>
      <c r="X1380" s="293"/>
      <c r="Y1380" s="278"/>
      <c r="Z1380" s="278"/>
      <c r="AA1380" s="282"/>
      <c r="AB1380" s="282"/>
      <c r="AC1380" s="282"/>
      <c r="AD1380" s="282"/>
      <c r="AE1380" s="282"/>
      <c r="AF1380" s="282"/>
      <c r="AG1380" s="282"/>
      <c r="AH1380" s="278"/>
      <c r="AI1380" s="278"/>
      <c r="AJ1380" s="278"/>
      <c r="AK1380" s="278"/>
      <c r="AL1380" s="278"/>
      <c r="AM1380" s="282"/>
      <c r="AN1380" s="282"/>
      <c r="AO1380" s="282"/>
      <c r="AP1380" s="278"/>
      <c r="AQ1380" s="278"/>
      <c r="AR1380" s="278"/>
      <c r="AS1380" s="246"/>
    </row>
    <row r="1381" spans="1:45" s="223" customFormat="1" x14ac:dyDescent="0.15">
      <c r="A1381" s="302"/>
      <c r="B1381" s="303"/>
      <c r="C1381" s="303"/>
      <c r="D1381" s="284" t="s">
        <v>23</v>
      </c>
      <c r="E1381" s="286" t="s">
        <v>553</v>
      </c>
      <c r="F1381" s="467"/>
      <c r="G1381" s="431"/>
      <c r="H1381" s="455"/>
      <c r="I1381" s="316"/>
      <c r="J1381" s="315"/>
      <c r="K1381" s="316"/>
      <c r="L1381" s="316"/>
      <c r="M1381" s="316"/>
      <c r="N1381" s="316"/>
      <c r="O1381" s="289"/>
      <c r="P1381" s="316"/>
      <c r="Q1381" s="290"/>
      <c r="R1381" s="290"/>
      <c r="S1381" s="290"/>
      <c r="T1381" s="290"/>
      <c r="U1381" s="290"/>
      <c r="V1381" s="291"/>
      <c r="W1381" s="292"/>
      <c r="X1381" s="293"/>
      <c r="Y1381" s="278"/>
      <c r="Z1381" s="278"/>
      <c r="AA1381" s="282"/>
      <c r="AB1381" s="282"/>
      <c r="AC1381" s="282"/>
      <c r="AD1381" s="282"/>
      <c r="AE1381" s="282"/>
      <c r="AF1381" s="282"/>
      <c r="AG1381" s="282"/>
      <c r="AH1381" s="278"/>
      <c r="AI1381" s="278"/>
      <c r="AJ1381" s="278"/>
      <c r="AK1381" s="278"/>
      <c r="AL1381" s="278"/>
      <c r="AM1381" s="282"/>
      <c r="AN1381" s="282"/>
      <c r="AO1381" s="282"/>
      <c r="AP1381" s="278"/>
      <c r="AQ1381" s="278"/>
      <c r="AR1381" s="278"/>
      <c r="AS1381" s="246"/>
    </row>
    <row r="1382" spans="1:45" s="223" customFormat="1" x14ac:dyDescent="0.15">
      <c r="A1382" s="302"/>
      <c r="B1382" s="303"/>
      <c r="C1382" s="303"/>
      <c r="D1382" s="284" t="s">
        <v>23</v>
      </c>
      <c r="E1382" s="286" t="s">
        <v>553</v>
      </c>
      <c r="F1382" s="467"/>
      <c r="G1382" s="431"/>
      <c r="H1382" s="455"/>
      <c r="I1382" s="316"/>
      <c r="J1382" s="315"/>
      <c r="K1382" s="316"/>
      <c r="L1382" s="316"/>
      <c r="M1382" s="316"/>
      <c r="N1382" s="316"/>
      <c r="O1382" s="289"/>
      <c r="P1382" s="316"/>
      <c r="Q1382" s="290"/>
      <c r="R1382" s="290"/>
      <c r="S1382" s="290"/>
      <c r="T1382" s="290"/>
      <c r="U1382" s="290"/>
      <c r="V1382" s="291"/>
      <c r="W1382" s="292"/>
      <c r="X1382" s="293"/>
      <c r="Y1382" s="278"/>
      <c r="Z1382" s="278"/>
      <c r="AA1382" s="282"/>
      <c r="AB1382" s="282"/>
      <c r="AC1382" s="282"/>
      <c r="AD1382" s="282"/>
      <c r="AE1382" s="282"/>
      <c r="AF1382" s="282"/>
      <c r="AG1382" s="282"/>
      <c r="AH1382" s="278"/>
      <c r="AI1382" s="278"/>
      <c r="AJ1382" s="278"/>
      <c r="AK1382" s="278"/>
      <c r="AL1382" s="278"/>
      <c r="AM1382" s="282"/>
      <c r="AN1382" s="282"/>
      <c r="AO1382" s="282"/>
      <c r="AP1382" s="278"/>
      <c r="AQ1382" s="278"/>
      <c r="AR1382" s="278"/>
      <c r="AS1382" s="246"/>
    </row>
    <row r="1383" spans="1:45" s="223" customFormat="1" ht="14" thickBot="1" x14ac:dyDescent="0.2">
      <c r="A1383" s="318"/>
      <c r="B1383" s="319"/>
      <c r="C1383" s="319"/>
      <c r="D1383" s="320" t="s">
        <v>23</v>
      </c>
      <c r="E1383" s="321" t="s">
        <v>553</v>
      </c>
      <c r="F1383" s="468"/>
      <c r="G1383" s="432"/>
      <c r="H1383" s="456"/>
      <c r="I1383" s="323"/>
      <c r="J1383" s="323"/>
      <c r="K1383" s="323"/>
      <c r="L1383" s="323"/>
      <c r="M1383" s="323"/>
      <c r="N1383" s="323"/>
      <c r="O1383" s="322"/>
      <c r="P1383" s="323"/>
      <c r="Q1383" s="324"/>
      <c r="R1383" s="324"/>
      <c r="S1383" s="324"/>
      <c r="T1383" s="324"/>
      <c r="U1383" s="324"/>
      <c r="V1383" s="325"/>
      <c r="W1383" s="326"/>
      <c r="X1383" s="327"/>
      <c r="Y1383" s="278"/>
      <c r="Z1383" s="278"/>
      <c r="AA1383" s="282"/>
      <c r="AB1383" s="282"/>
      <c r="AC1383" s="282"/>
      <c r="AD1383" s="282"/>
      <c r="AE1383" s="282"/>
      <c r="AF1383" s="282"/>
      <c r="AG1383" s="282"/>
      <c r="AH1383" s="278"/>
      <c r="AI1383" s="278"/>
      <c r="AJ1383" s="278"/>
      <c r="AK1383" s="278"/>
      <c r="AL1383" s="278"/>
      <c r="AM1383" s="282"/>
      <c r="AN1383" s="282"/>
      <c r="AO1383" s="282"/>
      <c r="AP1383" s="278"/>
      <c r="AQ1383" s="278"/>
      <c r="AR1383" s="278"/>
      <c r="AS1383" s="246"/>
    </row>
    <row r="1384" spans="1:45" s="343" customFormat="1" ht="92" thickBot="1" x14ac:dyDescent="0.2">
      <c r="A1384" s="283" t="s">
        <v>379</v>
      </c>
      <c r="B1384" s="283" t="s">
        <v>386</v>
      </c>
      <c r="C1384" s="283" t="s">
        <v>387</v>
      </c>
      <c r="D1384" s="284" t="s">
        <v>24</v>
      </c>
      <c r="E1384" s="285" t="s">
        <v>25</v>
      </c>
      <c r="F1384" s="467" t="s">
        <v>739</v>
      </c>
      <c r="G1384" s="429" t="s">
        <v>983</v>
      </c>
      <c r="H1384" s="452" t="s">
        <v>986</v>
      </c>
      <c r="I1384" s="286"/>
      <c r="J1384" s="287"/>
      <c r="K1384" s="286"/>
      <c r="L1384" s="288"/>
      <c r="M1384" s="288"/>
      <c r="N1384" s="288"/>
      <c r="O1384" s="289"/>
      <c r="P1384" s="286"/>
      <c r="Q1384" s="290"/>
      <c r="R1384" s="290"/>
      <c r="S1384" s="290"/>
      <c r="T1384" s="290"/>
      <c r="U1384" s="290"/>
      <c r="V1384" s="291"/>
      <c r="W1384" s="292"/>
      <c r="X1384" s="293"/>
      <c r="Y1384" s="278"/>
      <c r="Z1384" s="278"/>
      <c r="AA1384" s="282"/>
      <c r="AB1384" s="282"/>
      <c r="AC1384" s="282"/>
      <c r="AD1384" s="282"/>
      <c r="AE1384" s="282"/>
      <c r="AF1384" s="282"/>
      <c r="AG1384" s="282"/>
      <c r="AH1384" s="278"/>
      <c r="AI1384" s="278"/>
      <c r="AJ1384" s="278"/>
      <c r="AK1384" s="278"/>
      <c r="AL1384" s="278"/>
      <c r="AM1384" s="282"/>
      <c r="AN1384" s="282"/>
      <c r="AO1384" s="282"/>
      <c r="AP1384" s="278"/>
      <c r="AQ1384" s="278"/>
      <c r="AR1384" s="278"/>
      <c r="AS1384" s="342"/>
    </row>
    <row r="1385" spans="1:45" s="345" customFormat="1" ht="65" x14ac:dyDescent="0.15">
      <c r="A1385" s="302"/>
      <c r="B1385" s="303"/>
      <c r="C1385" s="303"/>
      <c r="D1385" s="284" t="s">
        <v>24</v>
      </c>
      <c r="E1385" s="285" t="s">
        <v>16</v>
      </c>
      <c r="F1385" s="467" t="s">
        <v>739</v>
      </c>
      <c r="G1385" s="450" t="s">
        <v>1275</v>
      </c>
      <c r="H1385" s="463" t="s">
        <v>1282</v>
      </c>
      <c r="I1385" s="286"/>
      <c r="J1385" s="304"/>
      <c r="K1385" s="286"/>
      <c r="L1385" s="288"/>
      <c r="M1385" s="288"/>
      <c r="N1385" s="288"/>
      <c r="O1385" s="289"/>
      <c r="P1385" s="286"/>
      <c r="Q1385" s="290"/>
      <c r="R1385" s="290"/>
      <c r="S1385" s="290"/>
      <c r="T1385" s="290"/>
      <c r="U1385" s="290"/>
      <c r="V1385" s="291"/>
      <c r="W1385" s="292"/>
      <c r="X1385" s="293"/>
      <c r="Y1385" s="278"/>
      <c r="Z1385" s="278"/>
      <c r="AA1385" s="282"/>
      <c r="AB1385" s="282"/>
      <c r="AC1385" s="282"/>
      <c r="AD1385" s="282"/>
      <c r="AE1385" s="282"/>
      <c r="AF1385" s="282"/>
      <c r="AG1385" s="282"/>
      <c r="AH1385" s="278"/>
      <c r="AI1385" s="278"/>
      <c r="AJ1385" s="278"/>
      <c r="AK1385" s="278"/>
      <c r="AL1385" s="278"/>
      <c r="AM1385" s="282"/>
      <c r="AN1385" s="282"/>
      <c r="AO1385" s="282"/>
      <c r="AP1385" s="278"/>
      <c r="AQ1385" s="278"/>
      <c r="AR1385" s="278"/>
      <c r="AS1385" s="344"/>
    </row>
    <row r="1386" spans="1:45" s="278" customFormat="1" ht="78" x14ac:dyDescent="0.15">
      <c r="A1386" s="302"/>
      <c r="B1386" s="303"/>
      <c r="C1386" s="303"/>
      <c r="D1386" s="284" t="s">
        <v>24</v>
      </c>
      <c r="E1386" s="438" t="s">
        <v>25</v>
      </c>
      <c r="F1386" s="467" t="s">
        <v>739</v>
      </c>
      <c r="G1386" s="429" t="s">
        <v>1172</v>
      </c>
      <c r="H1386" s="452" t="s">
        <v>967</v>
      </c>
      <c r="I1386" s="286"/>
      <c r="J1386" s="304"/>
      <c r="K1386" s="286"/>
      <c r="L1386" s="288"/>
      <c r="M1386" s="288"/>
      <c r="N1386" s="288"/>
      <c r="O1386" s="289"/>
      <c r="P1386" s="286"/>
      <c r="Q1386" s="290"/>
      <c r="R1386" s="290"/>
      <c r="S1386" s="290"/>
      <c r="T1386" s="290"/>
      <c r="U1386" s="290"/>
      <c r="V1386" s="285"/>
      <c r="W1386" s="292"/>
      <c r="X1386" s="293"/>
      <c r="AA1386" s="282"/>
      <c r="AB1386" s="282"/>
      <c r="AC1386" s="282"/>
      <c r="AD1386" s="282"/>
      <c r="AE1386" s="282"/>
      <c r="AF1386" s="282"/>
      <c r="AG1386" s="282"/>
      <c r="AM1386" s="282"/>
      <c r="AN1386" s="282"/>
      <c r="AO1386" s="282"/>
    </row>
    <row r="1387" spans="1:45" s="341" customFormat="1" ht="39" x14ac:dyDescent="0.15">
      <c r="A1387" s="302"/>
      <c r="B1387" s="303"/>
      <c r="C1387" s="303"/>
      <c r="D1387" s="284" t="s">
        <v>24</v>
      </c>
      <c r="E1387" s="286" t="s">
        <v>16</v>
      </c>
      <c r="F1387" s="467" t="s">
        <v>739</v>
      </c>
      <c r="G1387" s="430" t="s">
        <v>966</v>
      </c>
      <c r="H1387" s="453" t="s">
        <v>965</v>
      </c>
      <c r="I1387" s="286"/>
      <c r="J1387" s="315"/>
      <c r="K1387" s="286"/>
      <c r="L1387" s="288"/>
      <c r="M1387" s="288"/>
      <c r="N1387" s="288"/>
      <c r="O1387" s="289"/>
      <c r="P1387" s="286"/>
      <c r="Q1387" s="290"/>
      <c r="R1387" s="290"/>
      <c r="S1387" s="290"/>
      <c r="T1387" s="290"/>
      <c r="U1387" s="290"/>
      <c r="V1387" s="285"/>
      <c r="W1387" s="292"/>
      <c r="X1387" s="293"/>
      <c r="Y1387" s="278"/>
      <c r="Z1387" s="278"/>
      <c r="AA1387" s="282"/>
      <c r="AB1387" s="282"/>
      <c r="AC1387" s="282"/>
      <c r="AD1387" s="282"/>
      <c r="AE1387" s="282"/>
      <c r="AF1387" s="282"/>
      <c r="AG1387" s="282"/>
      <c r="AH1387" s="278"/>
      <c r="AI1387" s="278"/>
      <c r="AJ1387" s="278"/>
      <c r="AK1387" s="278"/>
      <c r="AL1387" s="278"/>
      <c r="AM1387" s="282"/>
      <c r="AN1387" s="282"/>
      <c r="AO1387" s="282"/>
      <c r="AP1387" s="278"/>
      <c r="AQ1387" s="278"/>
      <c r="AR1387" s="278"/>
      <c r="AS1387" s="340"/>
    </row>
    <row r="1388" spans="1:45" s="223" customFormat="1" x14ac:dyDescent="0.15">
      <c r="A1388" s="302"/>
      <c r="B1388" s="303"/>
      <c r="C1388" s="303"/>
      <c r="D1388" s="284" t="s">
        <v>24</v>
      </c>
      <c r="E1388" s="286" t="s">
        <v>553</v>
      </c>
      <c r="F1388" s="467"/>
      <c r="G1388" s="431"/>
      <c r="H1388" s="455"/>
      <c r="I1388" s="286"/>
      <c r="J1388" s="315"/>
      <c r="K1388" s="286"/>
      <c r="L1388" s="288"/>
      <c r="M1388" s="288"/>
      <c r="N1388" s="288"/>
      <c r="O1388" s="289"/>
      <c r="P1388" s="286"/>
      <c r="Q1388" s="290"/>
      <c r="R1388" s="290"/>
      <c r="S1388" s="290"/>
      <c r="T1388" s="290"/>
      <c r="U1388" s="290"/>
      <c r="V1388" s="285"/>
      <c r="W1388" s="292"/>
      <c r="X1388" s="293"/>
      <c r="Y1388" s="278"/>
      <c r="Z1388" s="278"/>
      <c r="AA1388" s="282"/>
      <c r="AB1388" s="282"/>
      <c r="AC1388" s="282"/>
      <c r="AD1388" s="282"/>
      <c r="AE1388" s="282"/>
      <c r="AF1388" s="282"/>
      <c r="AG1388" s="282"/>
      <c r="AH1388" s="278"/>
      <c r="AI1388" s="278"/>
      <c r="AJ1388" s="278"/>
      <c r="AK1388" s="278"/>
      <c r="AL1388" s="278"/>
      <c r="AM1388" s="282"/>
      <c r="AN1388" s="282"/>
      <c r="AO1388" s="282"/>
      <c r="AP1388" s="278"/>
      <c r="AQ1388" s="278"/>
      <c r="AR1388" s="278"/>
      <c r="AS1388" s="246"/>
    </row>
    <row r="1389" spans="1:45" s="223" customFormat="1" x14ac:dyDescent="0.15">
      <c r="A1389" s="283"/>
      <c r="B1389" s="283"/>
      <c r="C1389" s="283"/>
      <c r="D1389" s="284" t="s">
        <v>23</v>
      </c>
      <c r="E1389" s="285" t="s">
        <v>25</v>
      </c>
      <c r="F1389" s="467"/>
      <c r="G1389" s="431"/>
      <c r="H1389" s="455"/>
      <c r="I1389" s="316"/>
      <c r="J1389" s="315"/>
      <c r="K1389" s="316"/>
      <c r="L1389" s="316"/>
      <c r="M1389" s="316"/>
      <c r="N1389" s="316"/>
      <c r="O1389" s="317"/>
      <c r="P1389" s="316"/>
      <c r="Q1389" s="290"/>
      <c r="R1389" s="290"/>
      <c r="S1389" s="290"/>
      <c r="T1389" s="290"/>
      <c r="U1389" s="290"/>
      <c r="V1389" s="291"/>
      <c r="W1389" s="292"/>
      <c r="X1389" s="293"/>
      <c r="Y1389" s="278"/>
      <c r="Z1389" s="278"/>
      <c r="AA1389" s="282"/>
      <c r="AB1389" s="282"/>
      <c r="AC1389" s="282"/>
      <c r="AD1389" s="282"/>
      <c r="AE1389" s="282"/>
      <c r="AF1389" s="282"/>
      <c r="AG1389" s="282"/>
      <c r="AH1389" s="278"/>
      <c r="AI1389" s="278"/>
      <c r="AJ1389" s="278"/>
      <c r="AK1389" s="278"/>
      <c r="AL1389" s="278"/>
      <c r="AM1389" s="282"/>
      <c r="AN1389" s="282"/>
      <c r="AO1389" s="282"/>
      <c r="AP1389" s="278"/>
      <c r="AQ1389" s="278"/>
      <c r="AR1389" s="278"/>
      <c r="AS1389" s="246"/>
    </row>
    <row r="1390" spans="1:45" s="223" customFormat="1" x14ac:dyDescent="0.15">
      <c r="A1390" s="302"/>
      <c r="B1390" s="303"/>
      <c r="C1390" s="303"/>
      <c r="D1390" s="284" t="s">
        <v>23</v>
      </c>
      <c r="E1390" s="285" t="s">
        <v>16</v>
      </c>
      <c r="F1390" s="467"/>
      <c r="G1390" s="431"/>
      <c r="H1390" s="455"/>
      <c r="I1390" s="316"/>
      <c r="J1390" s="315"/>
      <c r="K1390" s="316"/>
      <c r="L1390" s="316"/>
      <c r="M1390" s="316"/>
      <c r="N1390" s="316"/>
      <c r="O1390" s="289"/>
      <c r="P1390" s="316"/>
      <c r="Q1390" s="290"/>
      <c r="R1390" s="290"/>
      <c r="S1390" s="290"/>
      <c r="T1390" s="290"/>
      <c r="U1390" s="290"/>
      <c r="V1390" s="291"/>
      <c r="W1390" s="292"/>
      <c r="X1390" s="293"/>
      <c r="Y1390" s="278"/>
      <c r="Z1390" s="278"/>
      <c r="AA1390" s="282"/>
      <c r="AB1390" s="282"/>
      <c r="AC1390" s="282"/>
      <c r="AD1390" s="282"/>
      <c r="AE1390" s="282"/>
      <c r="AF1390" s="282"/>
      <c r="AG1390" s="282"/>
      <c r="AH1390" s="278"/>
      <c r="AI1390" s="278"/>
      <c r="AJ1390" s="278"/>
      <c r="AK1390" s="278"/>
      <c r="AL1390" s="278"/>
      <c r="AM1390" s="282"/>
      <c r="AN1390" s="282"/>
      <c r="AO1390" s="282"/>
      <c r="AP1390" s="278"/>
      <c r="AQ1390" s="278"/>
      <c r="AR1390" s="278"/>
      <c r="AS1390" s="246"/>
    </row>
    <row r="1391" spans="1:45" s="223" customFormat="1" x14ac:dyDescent="0.15">
      <c r="A1391" s="302"/>
      <c r="B1391" s="303"/>
      <c r="C1391" s="303"/>
      <c r="D1391" s="284" t="s">
        <v>23</v>
      </c>
      <c r="E1391" s="286" t="s">
        <v>553</v>
      </c>
      <c r="F1391" s="467"/>
      <c r="G1391" s="431"/>
      <c r="H1391" s="455"/>
      <c r="I1391" s="316"/>
      <c r="J1391" s="315"/>
      <c r="K1391" s="316"/>
      <c r="L1391" s="316"/>
      <c r="M1391" s="316"/>
      <c r="N1391" s="316"/>
      <c r="O1391" s="289"/>
      <c r="P1391" s="316"/>
      <c r="Q1391" s="290"/>
      <c r="R1391" s="290"/>
      <c r="S1391" s="290"/>
      <c r="T1391" s="290"/>
      <c r="U1391" s="290"/>
      <c r="V1391" s="291"/>
      <c r="W1391" s="292"/>
      <c r="X1391" s="293"/>
      <c r="Y1391" s="278"/>
      <c r="Z1391" s="278"/>
      <c r="AA1391" s="282"/>
      <c r="AB1391" s="282"/>
      <c r="AC1391" s="282"/>
      <c r="AD1391" s="282"/>
      <c r="AE1391" s="282"/>
      <c r="AF1391" s="282"/>
      <c r="AG1391" s="282"/>
      <c r="AH1391" s="278"/>
      <c r="AI1391" s="278"/>
      <c r="AJ1391" s="278"/>
      <c r="AK1391" s="278"/>
      <c r="AL1391" s="278"/>
      <c r="AM1391" s="282"/>
      <c r="AN1391" s="282"/>
      <c r="AO1391" s="282"/>
      <c r="AP1391" s="278"/>
      <c r="AQ1391" s="278"/>
      <c r="AR1391" s="278"/>
      <c r="AS1391" s="246"/>
    </row>
    <row r="1392" spans="1:45" s="223" customFormat="1" x14ac:dyDescent="0.15">
      <c r="A1392" s="302"/>
      <c r="B1392" s="303"/>
      <c r="C1392" s="303"/>
      <c r="D1392" s="284" t="s">
        <v>23</v>
      </c>
      <c r="E1392" s="286" t="s">
        <v>553</v>
      </c>
      <c r="F1392" s="467"/>
      <c r="G1392" s="431"/>
      <c r="H1392" s="455"/>
      <c r="I1392" s="316"/>
      <c r="J1392" s="315"/>
      <c r="K1392" s="316"/>
      <c r="L1392" s="316"/>
      <c r="M1392" s="316"/>
      <c r="N1392" s="316"/>
      <c r="O1392" s="289"/>
      <c r="P1392" s="316"/>
      <c r="Q1392" s="290"/>
      <c r="R1392" s="290"/>
      <c r="S1392" s="290"/>
      <c r="T1392" s="290"/>
      <c r="U1392" s="290"/>
      <c r="V1392" s="291"/>
      <c r="W1392" s="292"/>
      <c r="X1392" s="293"/>
      <c r="Y1392" s="278"/>
      <c r="Z1392" s="278"/>
      <c r="AA1392" s="282"/>
      <c r="AB1392" s="282"/>
      <c r="AC1392" s="282"/>
      <c r="AD1392" s="282"/>
      <c r="AE1392" s="282"/>
      <c r="AF1392" s="282"/>
      <c r="AG1392" s="282"/>
      <c r="AH1392" s="278"/>
      <c r="AI1392" s="278"/>
      <c r="AJ1392" s="278"/>
      <c r="AK1392" s="278"/>
      <c r="AL1392" s="278"/>
      <c r="AM1392" s="282"/>
      <c r="AN1392" s="282"/>
      <c r="AO1392" s="282"/>
      <c r="AP1392" s="278"/>
      <c r="AQ1392" s="278"/>
      <c r="AR1392" s="278"/>
      <c r="AS1392" s="246"/>
    </row>
    <row r="1393" spans="1:45" s="223" customFormat="1" ht="14" thickBot="1" x14ac:dyDescent="0.2">
      <c r="A1393" s="318"/>
      <c r="B1393" s="319"/>
      <c r="C1393" s="319"/>
      <c r="D1393" s="320" t="s">
        <v>23</v>
      </c>
      <c r="E1393" s="321" t="s">
        <v>553</v>
      </c>
      <c r="F1393" s="468"/>
      <c r="G1393" s="432"/>
      <c r="H1393" s="456"/>
      <c r="I1393" s="323"/>
      <c r="J1393" s="323"/>
      <c r="K1393" s="323"/>
      <c r="L1393" s="323"/>
      <c r="M1393" s="323"/>
      <c r="N1393" s="323"/>
      <c r="O1393" s="322"/>
      <c r="P1393" s="323"/>
      <c r="Q1393" s="324"/>
      <c r="R1393" s="324"/>
      <c r="S1393" s="324"/>
      <c r="T1393" s="324"/>
      <c r="U1393" s="324"/>
      <c r="V1393" s="325"/>
      <c r="W1393" s="326"/>
      <c r="X1393" s="327"/>
      <c r="Y1393" s="278"/>
      <c r="Z1393" s="278"/>
      <c r="AA1393" s="282"/>
      <c r="AB1393" s="282"/>
      <c r="AC1393" s="282"/>
      <c r="AD1393" s="282"/>
      <c r="AE1393" s="282"/>
      <c r="AF1393" s="282"/>
      <c r="AG1393" s="282"/>
      <c r="AH1393" s="278"/>
      <c r="AI1393" s="278"/>
      <c r="AJ1393" s="278"/>
      <c r="AK1393" s="278"/>
      <c r="AL1393" s="278"/>
      <c r="AM1393" s="282"/>
      <c r="AN1393" s="282"/>
      <c r="AO1393" s="282"/>
      <c r="AP1393" s="278"/>
      <c r="AQ1393" s="278"/>
      <c r="AR1393" s="278"/>
      <c r="AS1393" s="246"/>
    </row>
    <row r="1394" spans="1:45" s="343" customFormat="1" ht="92" thickBot="1" x14ac:dyDescent="0.2">
      <c r="A1394" s="283" t="s">
        <v>379</v>
      </c>
      <c r="B1394" s="283" t="s">
        <v>386</v>
      </c>
      <c r="C1394" s="283" t="s">
        <v>388</v>
      </c>
      <c r="D1394" s="284" t="s">
        <v>24</v>
      </c>
      <c r="E1394" s="285" t="s">
        <v>25</v>
      </c>
      <c r="F1394" s="467" t="s">
        <v>739</v>
      </c>
      <c r="G1394" s="429" t="s">
        <v>974</v>
      </c>
      <c r="H1394" s="452" t="s">
        <v>1058</v>
      </c>
      <c r="I1394" s="286"/>
      <c r="J1394" s="287"/>
      <c r="K1394" s="286"/>
      <c r="L1394" s="288"/>
      <c r="M1394" s="288"/>
      <c r="N1394" s="288"/>
      <c r="O1394" s="289"/>
      <c r="P1394" s="286"/>
      <c r="Q1394" s="290"/>
      <c r="R1394" s="290"/>
      <c r="S1394" s="290"/>
      <c r="T1394" s="290"/>
      <c r="U1394" s="290"/>
      <c r="V1394" s="291"/>
      <c r="W1394" s="292"/>
      <c r="X1394" s="293"/>
      <c r="Y1394" s="278"/>
      <c r="Z1394" s="278"/>
      <c r="AA1394" s="282"/>
      <c r="AB1394" s="282"/>
      <c r="AC1394" s="282"/>
      <c r="AD1394" s="282"/>
      <c r="AE1394" s="282"/>
      <c r="AF1394" s="282"/>
      <c r="AG1394" s="282"/>
      <c r="AH1394" s="278"/>
      <c r="AI1394" s="278"/>
      <c r="AJ1394" s="278"/>
      <c r="AK1394" s="278"/>
      <c r="AL1394" s="278"/>
      <c r="AM1394" s="282"/>
      <c r="AN1394" s="282"/>
      <c r="AO1394" s="282"/>
      <c r="AP1394" s="278"/>
      <c r="AQ1394" s="278"/>
      <c r="AR1394" s="278"/>
      <c r="AS1394" s="342"/>
    </row>
    <row r="1395" spans="1:45" s="345" customFormat="1" ht="65" x14ac:dyDescent="0.15">
      <c r="A1395" s="302"/>
      <c r="B1395" s="303"/>
      <c r="C1395" s="303"/>
      <c r="D1395" s="284" t="s">
        <v>24</v>
      </c>
      <c r="E1395" s="285" t="s">
        <v>16</v>
      </c>
      <c r="F1395" s="467" t="s">
        <v>739</v>
      </c>
      <c r="G1395" s="429" t="s">
        <v>974</v>
      </c>
      <c r="H1395" s="452" t="s">
        <v>1059</v>
      </c>
      <c r="I1395" s="286"/>
      <c r="J1395" s="304"/>
      <c r="K1395" s="286"/>
      <c r="L1395" s="288"/>
      <c r="M1395" s="288"/>
      <c r="N1395" s="288"/>
      <c r="O1395" s="289"/>
      <c r="P1395" s="286"/>
      <c r="Q1395" s="290"/>
      <c r="R1395" s="290"/>
      <c r="S1395" s="290"/>
      <c r="T1395" s="290"/>
      <c r="U1395" s="290"/>
      <c r="V1395" s="291"/>
      <c r="W1395" s="292"/>
      <c r="X1395" s="293"/>
      <c r="Y1395" s="278"/>
      <c r="Z1395" s="278"/>
      <c r="AA1395" s="282"/>
      <c r="AB1395" s="282"/>
      <c r="AC1395" s="282"/>
      <c r="AD1395" s="282"/>
      <c r="AE1395" s="282"/>
      <c r="AF1395" s="282"/>
      <c r="AG1395" s="282"/>
      <c r="AH1395" s="278"/>
      <c r="AI1395" s="278"/>
      <c r="AJ1395" s="278"/>
      <c r="AK1395" s="278"/>
      <c r="AL1395" s="278"/>
      <c r="AM1395" s="282"/>
      <c r="AN1395" s="282"/>
      <c r="AO1395" s="282"/>
      <c r="AP1395" s="278"/>
      <c r="AQ1395" s="278"/>
      <c r="AR1395" s="278"/>
      <c r="AS1395" s="344"/>
    </row>
    <row r="1396" spans="1:45" s="278" customFormat="1" x14ac:dyDescent="0.15">
      <c r="A1396" s="302"/>
      <c r="B1396" s="303"/>
      <c r="C1396" s="303"/>
      <c r="D1396" s="284" t="s">
        <v>24</v>
      </c>
      <c r="E1396" s="286" t="s">
        <v>553</v>
      </c>
      <c r="F1396" s="467"/>
      <c r="G1396" s="431"/>
      <c r="H1396" s="455"/>
      <c r="I1396" s="286"/>
      <c r="J1396" s="304"/>
      <c r="K1396" s="286"/>
      <c r="L1396" s="288"/>
      <c r="M1396" s="288"/>
      <c r="N1396" s="288"/>
      <c r="O1396" s="289"/>
      <c r="P1396" s="286"/>
      <c r="Q1396" s="290"/>
      <c r="R1396" s="290"/>
      <c r="S1396" s="290"/>
      <c r="T1396" s="290"/>
      <c r="U1396" s="290"/>
      <c r="V1396" s="285"/>
      <c r="W1396" s="292"/>
      <c r="X1396" s="293"/>
      <c r="AA1396" s="282"/>
      <c r="AB1396" s="282"/>
      <c r="AC1396" s="282"/>
      <c r="AD1396" s="282"/>
      <c r="AE1396" s="282"/>
      <c r="AF1396" s="282"/>
      <c r="AG1396" s="282"/>
      <c r="AM1396" s="282"/>
      <c r="AN1396" s="282"/>
      <c r="AO1396" s="282"/>
    </row>
    <row r="1397" spans="1:45" s="341" customFormat="1" x14ac:dyDescent="0.15">
      <c r="A1397" s="302"/>
      <c r="B1397" s="303"/>
      <c r="C1397" s="303"/>
      <c r="D1397" s="284" t="s">
        <v>24</v>
      </c>
      <c r="E1397" s="286" t="s">
        <v>553</v>
      </c>
      <c r="F1397" s="467"/>
      <c r="G1397" s="431"/>
      <c r="H1397" s="455"/>
      <c r="I1397" s="286"/>
      <c r="J1397" s="315"/>
      <c r="K1397" s="286"/>
      <c r="L1397" s="288"/>
      <c r="M1397" s="288"/>
      <c r="N1397" s="288"/>
      <c r="O1397" s="289"/>
      <c r="P1397" s="286"/>
      <c r="Q1397" s="290"/>
      <c r="R1397" s="290"/>
      <c r="S1397" s="290"/>
      <c r="T1397" s="290"/>
      <c r="U1397" s="290"/>
      <c r="V1397" s="285"/>
      <c r="W1397" s="292"/>
      <c r="X1397" s="293"/>
      <c r="Y1397" s="278"/>
      <c r="Z1397" s="278"/>
      <c r="AA1397" s="282"/>
      <c r="AB1397" s="282"/>
      <c r="AC1397" s="282"/>
      <c r="AD1397" s="282"/>
      <c r="AE1397" s="282"/>
      <c r="AF1397" s="282"/>
      <c r="AG1397" s="282"/>
      <c r="AH1397" s="278"/>
      <c r="AI1397" s="278"/>
      <c r="AJ1397" s="278"/>
      <c r="AK1397" s="278"/>
      <c r="AL1397" s="278"/>
      <c r="AM1397" s="282"/>
      <c r="AN1397" s="282"/>
      <c r="AO1397" s="282"/>
      <c r="AP1397" s="278"/>
      <c r="AQ1397" s="278"/>
      <c r="AR1397" s="278"/>
      <c r="AS1397" s="340"/>
    </row>
    <row r="1398" spans="1:45" s="223" customFormat="1" x14ac:dyDescent="0.15">
      <c r="A1398" s="302"/>
      <c r="B1398" s="303"/>
      <c r="C1398" s="303"/>
      <c r="D1398" s="284" t="s">
        <v>24</v>
      </c>
      <c r="E1398" s="286" t="s">
        <v>553</v>
      </c>
      <c r="F1398" s="467"/>
      <c r="G1398" s="431"/>
      <c r="H1398" s="455"/>
      <c r="I1398" s="286"/>
      <c r="J1398" s="315"/>
      <c r="K1398" s="286"/>
      <c r="L1398" s="288"/>
      <c r="M1398" s="288"/>
      <c r="N1398" s="288"/>
      <c r="O1398" s="289"/>
      <c r="P1398" s="286"/>
      <c r="Q1398" s="290"/>
      <c r="R1398" s="290"/>
      <c r="S1398" s="290"/>
      <c r="T1398" s="290"/>
      <c r="U1398" s="290"/>
      <c r="V1398" s="285"/>
      <c r="W1398" s="292"/>
      <c r="X1398" s="293"/>
      <c r="Y1398" s="278"/>
      <c r="Z1398" s="278"/>
      <c r="AA1398" s="282"/>
      <c r="AB1398" s="282"/>
      <c r="AC1398" s="282"/>
      <c r="AD1398" s="282"/>
      <c r="AE1398" s="282"/>
      <c r="AF1398" s="282"/>
      <c r="AG1398" s="282"/>
      <c r="AH1398" s="278"/>
      <c r="AI1398" s="278"/>
      <c r="AJ1398" s="278"/>
      <c r="AK1398" s="278"/>
      <c r="AL1398" s="278"/>
      <c r="AM1398" s="282"/>
      <c r="AN1398" s="282"/>
      <c r="AO1398" s="282"/>
      <c r="AP1398" s="278"/>
      <c r="AQ1398" s="278"/>
      <c r="AR1398" s="278"/>
      <c r="AS1398" s="246"/>
    </row>
    <row r="1399" spans="1:45" s="223" customFormat="1" x14ac:dyDescent="0.15">
      <c r="A1399" s="283"/>
      <c r="B1399" s="283"/>
      <c r="C1399" s="283"/>
      <c r="D1399" s="284" t="s">
        <v>23</v>
      </c>
      <c r="E1399" s="285" t="s">
        <v>25</v>
      </c>
      <c r="F1399" s="467"/>
      <c r="G1399" s="431"/>
      <c r="H1399" s="455"/>
      <c r="I1399" s="316"/>
      <c r="J1399" s="315"/>
      <c r="K1399" s="316"/>
      <c r="L1399" s="316"/>
      <c r="M1399" s="316"/>
      <c r="N1399" s="316"/>
      <c r="O1399" s="317"/>
      <c r="P1399" s="316"/>
      <c r="Q1399" s="290"/>
      <c r="R1399" s="290"/>
      <c r="S1399" s="290"/>
      <c r="T1399" s="290"/>
      <c r="U1399" s="290"/>
      <c r="V1399" s="291"/>
      <c r="W1399" s="292"/>
      <c r="X1399" s="293"/>
      <c r="Y1399" s="278"/>
      <c r="Z1399" s="278"/>
      <c r="AA1399" s="282"/>
      <c r="AB1399" s="282"/>
      <c r="AC1399" s="282"/>
      <c r="AD1399" s="282"/>
      <c r="AE1399" s="282"/>
      <c r="AF1399" s="282"/>
      <c r="AG1399" s="282"/>
      <c r="AH1399" s="278"/>
      <c r="AI1399" s="278"/>
      <c r="AJ1399" s="278"/>
      <c r="AK1399" s="278"/>
      <c r="AL1399" s="278"/>
      <c r="AM1399" s="282"/>
      <c r="AN1399" s="282"/>
      <c r="AO1399" s="282"/>
      <c r="AP1399" s="278"/>
      <c r="AQ1399" s="278"/>
      <c r="AR1399" s="278"/>
      <c r="AS1399" s="246"/>
    </row>
    <row r="1400" spans="1:45" s="223" customFormat="1" x14ac:dyDescent="0.15">
      <c r="A1400" s="302"/>
      <c r="B1400" s="303"/>
      <c r="C1400" s="303"/>
      <c r="D1400" s="284" t="s">
        <v>23</v>
      </c>
      <c r="E1400" s="285" t="s">
        <v>16</v>
      </c>
      <c r="F1400" s="467"/>
      <c r="G1400" s="431"/>
      <c r="H1400" s="455"/>
      <c r="I1400" s="316"/>
      <c r="J1400" s="315"/>
      <c r="K1400" s="316"/>
      <c r="L1400" s="316"/>
      <c r="M1400" s="316"/>
      <c r="N1400" s="316"/>
      <c r="O1400" s="289"/>
      <c r="P1400" s="316"/>
      <c r="Q1400" s="290"/>
      <c r="R1400" s="290"/>
      <c r="S1400" s="290"/>
      <c r="T1400" s="290"/>
      <c r="U1400" s="290"/>
      <c r="V1400" s="291"/>
      <c r="W1400" s="292"/>
      <c r="X1400" s="293"/>
      <c r="Y1400" s="278"/>
      <c r="Z1400" s="278"/>
      <c r="AA1400" s="282"/>
      <c r="AB1400" s="282"/>
      <c r="AC1400" s="282"/>
      <c r="AD1400" s="282"/>
      <c r="AE1400" s="282"/>
      <c r="AF1400" s="282"/>
      <c r="AG1400" s="282"/>
      <c r="AH1400" s="278"/>
      <c r="AI1400" s="278"/>
      <c r="AJ1400" s="278"/>
      <c r="AK1400" s="278"/>
      <c r="AL1400" s="278"/>
      <c r="AM1400" s="282"/>
      <c r="AN1400" s="282"/>
      <c r="AO1400" s="282"/>
      <c r="AP1400" s="278"/>
      <c r="AQ1400" s="278"/>
      <c r="AR1400" s="278"/>
      <c r="AS1400" s="246"/>
    </row>
    <row r="1401" spans="1:45" s="223" customFormat="1" x14ac:dyDescent="0.15">
      <c r="A1401" s="302"/>
      <c r="B1401" s="303"/>
      <c r="C1401" s="303"/>
      <c r="D1401" s="284" t="s">
        <v>23</v>
      </c>
      <c r="E1401" s="286" t="s">
        <v>553</v>
      </c>
      <c r="F1401" s="467"/>
      <c r="G1401" s="431"/>
      <c r="H1401" s="455"/>
      <c r="I1401" s="316"/>
      <c r="J1401" s="315"/>
      <c r="K1401" s="316"/>
      <c r="L1401" s="316"/>
      <c r="M1401" s="316"/>
      <c r="N1401" s="316"/>
      <c r="O1401" s="289"/>
      <c r="P1401" s="316"/>
      <c r="Q1401" s="290"/>
      <c r="R1401" s="290"/>
      <c r="S1401" s="290"/>
      <c r="T1401" s="290"/>
      <c r="U1401" s="290"/>
      <c r="V1401" s="291"/>
      <c r="W1401" s="292"/>
      <c r="X1401" s="293"/>
      <c r="Y1401" s="278"/>
      <c r="Z1401" s="278"/>
      <c r="AA1401" s="282"/>
      <c r="AB1401" s="282"/>
      <c r="AC1401" s="282"/>
      <c r="AD1401" s="282"/>
      <c r="AE1401" s="282"/>
      <c r="AF1401" s="282"/>
      <c r="AG1401" s="282"/>
      <c r="AH1401" s="278"/>
      <c r="AI1401" s="278"/>
      <c r="AJ1401" s="278"/>
      <c r="AK1401" s="278"/>
      <c r="AL1401" s="278"/>
      <c r="AM1401" s="282"/>
      <c r="AN1401" s="282"/>
      <c r="AO1401" s="282"/>
      <c r="AP1401" s="278"/>
      <c r="AQ1401" s="278"/>
      <c r="AR1401" s="278"/>
      <c r="AS1401" s="246"/>
    </row>
    <row r="1402" spans="1:45" s="223" customFormat="1" x14ac:dyDescent="0.15">
      <c r="A1402" s="302"/>
      <c r="B1402" s="303"/>
      <c r="C1402" s="303"/>
      <c r="D1402" s="284" t="s">
        <v>23</v>
      </c>
      <c r="E1402" s="286" t="s">
        <v>553</v>
      </c>
      <c r="F1402" s="467"/>
      <c r="G1402" s="431"/>
      <c r="H1402" s="455"/>
      <c r="I1402" s="316"/>
      <c r="J1402" s="315"/>
      <c r="K1402" s="316"/>
      <c r="L1402" s="316"/>
      <c r="M1402" s="316"/>
      <c r="N1402" s="316"/>
      <c r="O1402" s="289"/>
      <c r="P1402" s="316"/>
      <c r="Q1402" s="290"/>
      <c r="R1402" s="290"/>
      <c r="S1402" s="290"/>
      <c r="T1402" s="290"/>
      <c r="U1402" s="290"/>
      <c r="V1402" s="291"/>
      <c r="W1402" s="292"/>
      <c r="X1402" s="293"/>
      <c r="Y1402" s="278"/>
      <c r="Z1402" s="278"/>
      <c r="AA1402" s="282"/>
      <c r="AB1402" s="282"/>
      <c r="AC1402" s="282"/>
      <c r="AD1402" s="282"/>
      <c r="AE1402" s="282"/>
      <c r="AF1402" s="282"/>
      <c r="AG1402" s="282"/>
      <c r="AH1402" s="278"/>
      <c r="AI1402" s="278"/>
      <c r="AJ1402" s="278"/>
      <c r="AK1402" s="278"/>
      <c r="AL1402" s="278"/>
      <c r="AM1402" s="282"/>
      <c r="AN1402" s="282"/>
      <c r="AO1402" s="282"/>
      <c r="AP1402" s="278"/>
      <c r="AQ1402" s="278"/>
      <c r="AR1402" s="278"/>
      <c r="AS1402" s="246"/>
    </row>
    <row r="1403" spans="1:45" s="223" customFormat="1" ht="14" thickBot="1" x14ac:dyDescent="0.2">
      <c r="A1403" s="318"/>
      <c r="B1403" s="319"/>
      <c r="C1403" s="319"/>
      <c r="D1403" s="320" t="s">
        <v>23</v>
      </c>
      <c r="E1403" s="321" t="s">
        <v>553</v>
      </c>
      <c r="F1403" s="468"/>
      <c r="G1403" s="432"/>
      <c r="H1403" s="456"/>
      <c r="I1403" s="323"/>
      <c r="J1403" s="323"/>
      <c r="K1403" s="323"/>
      <c r="L1403" s="323"/>
      <c r="M1403" s="323"/>
      <c r="N1403" s="323"/>
      <c r="O1403" s="322"/>
      <c r="P1403" s="323"/>
      <c r="Q1403" s="324"/>
      <c r="R1403" s="324"/>
      <c r="S1403" s="324"/>
      <c r="T1403" s="324"/>
      <c r="U1403" s="324"/>
      <c r="V1403" s="325"/>
      <c r="W1403" s="326"/>
      <c r="X1403" s="327"/>
      <c r="Y1403" s="278"/>
      <c r="Z1403" s="278"/>
      <c r="AA1403" s="282"/>
      <c r="AB1403" s="282"/>
      <c r="AC1403" s="282"/>
      <c r="AD1403" s="282"/>
      <c r="AE1403" s="282"/>
      <c r="AF1403" s="282"/>
      <c r="AG1403" s="282"/>
      <c r="AH1403" s="278"/>
      <c r="AI1403" s="278"/>
      <c r="AJ1403" s="278"/>
      <c r="AK1403" s="278"/>
      <c r="AL1403" s="278"/>
      <c r="AM1403" s="282"/>
      <c r="AN1403" s="282"/>
      <c r="AO1403" s="282"/>
      <c r="AP1403" s="278"/>
      <c r="AQ1403" s="278"/>
      <c r="AR1403" s="278"/>
      <c r="AS1403" s="246"/>
    </row>
    <row r="1404" spans="1:45" s="343" customFormat="1" ht="92" thickBot="1" x14ac:dyDescent="0.2">
      <c r="A1404" s="283" t="s">
        <v>379</v>
      </c>
      <c r="B1404" s="283" t="s">
        <v>386</v>
      </c>
      <c r="C1404" s="283" t="s">
        <v>389</v>
      </c>
      <c r="D1404" s="284" t="s">
        <v>24</v>
      </c>
      <c r="E1404" s="285" t="s">
        <v>25</v>
      </c>
      <c r="F1404" s="467"/>
      <c r="G1404" s="429" t="s">
        <v>554</v>
      </c>
      <c r="H1404" s="461" t="s">
        <v>954</v>
      </c>
      <c r="I1404" s="286"/>
      <c r="J1404" s="287"/>
      <c r="K1404" s="286"/>
      <c r="L1404" s="288"/>
      <c r="M1404" s="288"/>
      <c r="N1404" s="288"/>
      <c r="O1404" s="289"/>
      <c r="P1404" s="286"/>
      <c r="Q1404" s="290"/>
      <c r="R1404" s="290"/>
      <c r="S1404" s="290"/>
      <c r="T1404" s="290"/>
      <c r="U1404" s="290"/>
      <c r="V1404" s="291"/>
      <c r="W1404" s="292"/>
      <c r="X1404" s="293"/>
      <c r="Y1404" s="278"/>
      <c r="Z1404" s="278"/>
      <c r="AA1404" s="282"/>
      <c r="AB1404" s="282"/>
      <c r="AC1404" s="282"/>
      <c r="AD1404" s="282"/>
      <c r="AE1404" s="282"/>
      <c r="AF1404" s="282"/>
      <c r="AG1404" s="282"/>
      <c r="AH1404" s="278"/>
      <c r="AI1404" s="278"/>
      <c r="AJ1404" s="278"/>
      <c r="AK1404" s="278"/>
      <c r="AL1404" s="278"/>
      <c r="AM1404" s="282"/>
      <c r="AN1404" s="282"/>
      <c r="AO1404" s="282"/>
      <c r="AP1404" s="278"/>
      <c r="AQ1404" s="278"/>
      <c r="AR1404" s="278"/>
      <c r="AS1404" s="342"/>
    </row>
    <row r="1405" spans="1:45" s="345" customFormat="1" ht="15" x14ac:dyDescent="0.15">
      <c r="A1405" s="302"/>
      <c r="B1405" s="303"/>
      <c r="C1405" s="303"/>
      <c r="D1405" s="284" t="s">
        <v>24</v>
      </c>
      <c r="E1405" s="285" t="s">
        <v>16</v>
      </c>
      <c r="F1405" s="467"/>
      <c r="G1405" s="434"/>
      <c r="H1405" s="461"/>
      <c r="I1405" s="286"/>
      <c r="J1405" s="304"/>
      <c r="K1405" s="286"/>
      <c r="L1405" s="288"/>
      <c r="M1405" s="288"/>
      <c r="N1405" s="288"/>
      <c r="O1405" s="289"/>
      <c r="P1405" s="286"/>
      <c r="Q1405" s="290"/>
      <c r="R1405" s="290"/>
      <c r="S1405" s="290"/>
      <c r="T1405" s="290"/>
      <c r="U1405" s="290"/>
      <c r="V1405" s="291"/>
      <c r="W1405" s="292"/>
      <c r="X1405" s="293"/>
      <c r="Y1405" s="278"/>
      <c r="Z1405" s="278"/>
      <c r="AA1405" s="282"/>
      <c r="AB1405" s="282"/>
      <c r="AC1405" s="282"/>
      <c r="AD1405" s="282"/>
      <c r="AE1405" s="282"/>
      <c r="AF1405" s="282"/>
      <c r="AG1405" s="282"/>
      <c r="AH1405" s="278"/>
      <c r="AI1405" s="278"/>
      <c r="AJ1405" s="278"/>
      <c r="AK1405" s="278"/>
      <c r="AL1405" s="278"/>
      <c r="AM1405" s="282"/>
      <c r="AN1405" s="282"/>
      <c r="AO1405" s="282"/>
      <c r="AP1405" s="278"/>
      <c r="AQ1405" s="278"/>
      <c r="AR1405" s="278"/>
      <c r="AS1405" s="344"/>
    </row>
    <row r="1406" spans="1:45" s="278" customFormat="1" x14ac:dyDescent="0.15">
      <c r="A1406" s="302"/>
      <c r="B1406" s="303"/>
      <c r="C1406" s="303"/>
      <c r="D1406" s="284" t="s">
        <v>24</v>
      </c>
      <c r="E1406" s="286" t="s">
        <v>553</v>
      </c>
      <c r="F1406" s="467"/>
      <c r="G1406" s="431"/>
      <c r="H1406" s="455"/>
      <c r="I1406" s="286"/>
      <c r="J1406" s="304"/>
      <c r="K1406" s="286"/>
      <c r="L1406" s="288"/>
      <c r="M1406" s="288"/>
      <c r="N1406" s="288"/>
      <c r="O1406" s="289"/>
      <c r="P1406" s="286"/>
      <c r="Q1406" s="290"/>
      <c r="R1406" s="290"/>
      <c r="S1406" s="290"/>
      <c r="T1406" s="290"/>
      <c r="U1406" s="290"/>
      <c r="V1406" s="285"/>
      <c r="W1406" s="292"/>
      <c r="X1406" s="293"/>
      <c r="AA1406" s="282"/>
      <c r="AB1406" s="282"/>
      <c r="AC1406" s="282"/>
      <c r="AD1406" s="282"/>
      <c r="AE1406" s="282"/>
      <c r="AF1406" s="282"/>
      <c r="AG1406" s="282"/>
      <c r="AM1406" s="282"/>
      <c r="AN1406" s="282"/>
      <c r="AO1406" s="282"/>
    </row>
    <row r="1407" spans="1:45" s="341" customFormat="1" x14ac:dyDescent="0.15">
      <c r="A1407" s="302"/>
      <c r="B1407" s="303"/>
      <c r="C1407" s="303"/>
      <c r="D1407" s="284" t="s">
        <v>24</v>
      </c>
      <c r="E1407" s="286" t="s">
        <v>553</v>
      </c>
      <c r="F1407" s="467"/>
      <c r="G1407" s="431"/>
      <c r="H1407" s="455"/>
      <c r="I1407" s="286"/>
      <c r="J1407" s="315"/>
      <c r="K1407" s="286"/>
      <c r="L1407" s="288"/>
      <c r="M1407" s="288"/>
      <c r="N1407" s="288"/>
      <c r="O1407" s="289"/>
      <c r="P1407" s="286"/>
      <c r="Q1407" s="290"/>
      <c r="R1407" s="290"/>
      <c r="S1407" s="290"/>
      <c r="T1407" s="290"/>
      <c r="U1407" s="290"/>
      <c r="V1407" s="285"/>
      <c r="W1407" s="292"/>
      <c r="X1407" s="293"/>
      <c r="Y1407" s="278"/>
      <c r="Z1407" s="278"/>
      <c r="AA1407" s="282"/>
      <c r="AB1407" s="282"/>
      <c r="AC1407" s="282"/>
      <c r="AD1407" s="282"/>
      <c r="AE1407" s="282"/>
      <c r="AF1407" s="282"/>
      <c r="AG1407" s="282"/>
      <c r="AH1407" s="278"/>
      <c r="AI1407" s="278"/>
      <c r="AJ1407" s="278"/>
      <c r="AK1407" s="278"/>
      <c r="AL1407" s="278"/>
      <c r="AM1407" s="282"/>
      <c r="AN1407" s="282"/>
      <c r="AO1407" s="282"/>
      <c r="AP1407" s="278"/>
      <c r="AQ1407" s="278"/>
      <c r="AR1407" s="278"/>
      <c r="AS1407" s="340"/>
    </row>
    <row r="1408" spans="1:45" s="223" customFormat="1" x14ac:dyDescent="0.15">
      <c r="A1408" s="302"/>
      <c r="B1408" s="303"/>
      <c r="C1408" s="303"/>
      <c r="D1408" s="284" t="s">
        <v>24</v>
      </c>
      <c r="E1408" s="286" t="s">
        <v>553</v>
      </c>
      <c r="F1408" s="467"/>
      <c r="G1408" s="431"/>
      <c r="H1408" s="455"/>
      <c r="I1408" s="286"/>
      <c r="J1408" s="315"/>
      <c r="K1408" s="286"/>
      <c r="L1408" s="288"/>
      <c r="M1408" s="288"/>
      <c r="N1408" s="288"/>
      <c r="O1408" s="289"/>
      <c r="P1408" s="286"/>
      <c r="Q1408" s="290"/>
      <c r="R1408" s="290"/>
      <c r="S1408" s="290"/>
      <c r="T1408" s="290"/>
      <c r="U1408" s="290"/>
      <c r="V1408" s="285"/>
      <c r="W1408" s="292"/>
      <c r="X1408" s="293"/>
      <c r="Y1408" s="278"/>
      <c r="Z1408" s="278"/>
      <c r="AA1408" s="282"/>
      <c r="AB1408" s="282"/>
      <c r="AC1408" s="282"/>
      <c r="AD1408" s="282"/>
      <c r="AE1408" s="282"/>
      <c r="AF1408" s="282"/>
      <c r="AG1408" s="282"/>
      <c r="AH1408" s="278"/>
      <c r="AI1408" s="278"/>
      <c r="AJ1408" s="278"/>
      <c r="AK1408" s="278"/>
      <c r="AL1408" s="278"/>
      <c r="AM1408" s="282"/>
      <c r="AN1408" s="282"/>
      <c r="AO1408" s="282"/>
      <c r="AP1408" s="278"/>
      <c r="AQ1408" s="278"/>
      <c r="AR1408" s="278"/>
      <c r="AS1408" s="246"/>
    </row>
    <row r="1409" spans="1:45" s="223" customFormat="1" x14ac:dyDescent="0.15">
      <c r="A1409" s="283"/>
      <c r="B1409" s="283"/>
      <c r="C1409" s="283"/>
      <c r="D1409" s="284" t="s">
        <v>23</v>
      </c>
      <c r="E1409" s="285" t="s">
        <v>25</v>
      </c>
      <c r="F1409" s="467"/>
      <c r="G1409" s="431"/>
      <c r="H1409" s="455"/>
      <c r="I1409" s="316"/>
      <c r="J1409" s="315"/>
      <c r="K1409" s="316"/>
      <c r="L1409" s="316"/>
      <c r="M1409" s="316"/>
      <c r="N1409" s="316"/>
      <c r="O1409" s="317"/>
      <c r="P1409" s="316"/>
      <c r="Q1409" s="290"/>
      <c r="R1409" s="290"/>
      <c r="S1409" s="290"/>
      <c r="T1409" s="290"/>
      <c r="U1409" s="290"/>
      <c r="V1409" s="291"/>
      <c r="W1409" s="292"/>
      <c r="X1409" s="293"/>
      <c r="Y1409" s="278"/>
      <c r="Z1409" s="278"/>
      <c r="AA1409" s="282"/>
      <c r="AB1409" s="282"/>
      <c r="AC1409" s="282"/>
      <c r="AD1409" s="282"/>
      <c r="AE1409" s="282"/>
      <c r="AF1409" s="282"/>
      <c r="AG1409" s="282"/>
      <c r="AH1409" s="278"/>
      <c r="AI1409" s="278"/>
      <c r="AJ1409" s="278"/>
      <c r="AK1409" s="278"/>
      <c r="AL1409" s="278"/>
      <c r="AM1409" s="282"/>
      <c r="AN1409" s="282"/>
      <c r="AO1409" s="282"/>
      <c r="AP1409" s="278"/>
      <c r="AQ1409" s="278"/>
      <c r="AR1409" s="278"/>
      <c r="AS1409" s="246"/>
    </row>
    <row r="1410" spans="1:45" s="223" customFormat="1" x14ac:dyDescent="0.15">
      <c r="A1410" s="302"/>
      <c r="B1410" s="303"/>
      <c r="C1410" s="303"/>
      <c r="D1410" s="284" t="s">
        <v>23</v>
      </c>
      <c r="E1410" s="285" t="s">
        <v>16</v>
      </c>
      <c r="F1410" s="467"/>
      <c r="G1410" s="431"/>
      <c r="H1410" s="455"/>
      <c r="I1410" s="316"/>
      <c r="J1410" s="315"/>
      <c r="K1410" s="316"/>
      <c r="L1410" s="316"/>
      <c r="M1410" s="316"/>
      <c r="N1410" s="316"/>
      <c r="O1410" s="289"/>
      <c r="P1410" s="316"/>
      <c r="Q1410" s="290"/>
      <c r="R1410" s="290"/>
      <c r="S1410" s="290"/>
      <c r="T1410" s="290"/>
      <c r="U1410" s="290"/>
      <c r="V1410" s="291"/>
      <c r="W1410" s="292"/>
      <c r="X1410" s="293"/>
      <c r="Y1410" s="278"/>
      <c r="Z1410" s="278"/>
      <c r="AA1410" s="282"/>
      <c r="AB1410" s="282"/>
      <c r="AC1410" s="282"/>
      <c r="AD1410" s="282"/>
      <c r="AE1410" s="282"/>
      <c r="AF1410" s="282"/>
      <c r="AG1410" s="282"/>
      <c r="AH1410" s="278"/>
      <c r="AI1410" s="278"/>
      <c r="AJ1410" s="278"/>
      <c r="AK1410" s="278"/>
      <c r="AL1410" s="278"/>
      <c r="AM1410" s="282"/>
      <c r="AN1410" s="282"/>
      <c r="AO1410" s="282"/>
      <c r="AP1410" s="278"/>
      <c r="AQ1410" s="278"/>
      <c r="AR1410" s="278"/>
      <c r="AS1410" s="246"/>
    </row>
    <row r="1411" spans="1:45" s="223" customFormat="1" x14ac:dyDescent="0.15">
      <c r="A1411" s="302"/>
      <c r="B1411" s="303"/>
      <c r="C1411" s="303"/>
      <c r="D1411" s="284" t="s">
        <v>23</v>
      </c>
      <c r="E1411" s="286" t="s">
        <v>553</v>
      </c>
      <c r="F1411" s="467"/>
      <c r="G1411" s="431"/>
      <c r="H1411" s="455"/>
      <c r="I1411" s="316"/>
      <c r="J1411" s="315"/>
      <c r="K1411" s="316"/>
      <c r="L1411" s="316"/>
      <c r="M1411" s="316"/>
      <c r="N1411" s="316"/>
      <c r="O1411" s="289"/>
      <c r="P1411" s="316"/>
      <c r="Q1411" s="290"/>
      <c r="R1411" s="290"/>
      <c r="S1411" s="290"/>
      <c r="T1411" s="290"/>
      <c r="U1411" s="290"/>
      <c r="V1411" s="291"/>
      <c r="W1411" s="292"/>
      <c r="X1411" s="293"/>
      <c r="Y1411" s="278"/>
      <c r="Z1411" s="278"/>
      <c r="AA1411" s="282"/>
      <c r="AB1411" s="282"/>
      <c r="AC1411" s="282"/>
      <c r="AD1411" s="282"/>
      <c r="AE1411" s="282"/>
      <c r="AF1411" s="282"/>
      <c r="AG1411" s="282"/>
      <c r="AH1411" s="278"/>
      <c r="AI1411" s="278"/>
      <c r="AJ1411" s="278"/>
      <c r="AK1411" s="278"/>
      <c r="AL1411" s="278"/>
      <c r="AM1411" s="282"/>
      <c r="AN1411" s="282"/>
      <c r="AO1411" s="282"/>
      <c r="AP1411" s="278"/>
      <c r="AQ1411" s="278"/>
      <c r="AR1411" s="278"/>
      <c r="AS1411" s="246"/>
    </row>
    <row r="1412" spans="1:45" s="223" customFormat="1" x14ac:dyDescent="0.15">
      <c r="A1412" s="302"/>
      <c r="B1412" s="303"/>
      <c r="C1412" s="303"/>
      <c r="D1412" s="284" t="s">
        <v>23</v>
      </c>
      <c r="E1412" s="286" t="s">
        <v>553</v>
      </c>
      <c r="F1412" s="467"/>
      <c r="G1412" s="431"/>
      <c r="H1412" s="455"/>
      <c r="I1412" s="316"/>
      <c r="J1412" s="315"/>
      <c r="K1412" s="316"/>
      <c r="L1412" s="316"/>
      <c r="M1412" s="316"/>
      <c r="N1412" s="316"/>
      <c r="O1412" s="289"/>
      <c r="P1412" s="316"/>
      <c r="Q1412" s="290"/>
      <c r="R1412" s="290"/>
      <c r="S1412" s="290"/>
      <c r="T1412" s="290"/>
      <c r="U1412" s="290"/>
      <c r="V1412" s="291"/>
      <c r="W1412" s="292"/>
      <c r="X1412" s="293"/>
      <c r="Y1412" s="278"/>
      <c r="Z1412" s="278"/>
      <c r="AA1412" s="282"/>
      <c r="AB1412" s="282"/>
      <c r="AC1412" s="282"/>
      <c r="AD1412" s="282"/>
      <c r="AE1412" s="282"/>
      <c r="AF1412" s="282"/>
      <c r="AG1412" s="282"/>
      <c r="AH1412" s="278"/>
      <c r="AI1412" s="278"/>
      <c r="AJ1412" s="278"/>
      <c r="AK1412" s="278"/>
      <c r="AL1412" s="278"/>
      <c r="AM1412" s="282"/>
      <c r="AN1412" s="282"/>
      <c r="AO1412" s="282"/>
      <c r="AP1412" s="278"/>
      <c r="AQ1412" s="278"/>
      <c r="AR1412" s="278"/>
      <c r="AS1412" s="246"/>
    </row>
    <row r="1413" spans="1:45" s="223" customFormat="1" ht="14" thickBot="1" x14ac:dyDescent="0.2">
      <c r="A1413" s="318"/>
      <c r="B1413" s="319"/>
      <c r="C1413" s="319"/>
      <c r="D1413" s="320" t="s">
        <v>23</v>
      </c>
      <c r="E1413" s="321" t="s">
        <v>553</v>
      </c>
      <c r="F1413" s="468"/>
      <c r="G1413" s="432"/>
      <c r="H1413" s="456"/>
      <c r="I1413" s="323"/>
      <c r="J1413" s="323"/>
      <c r="K1413" s="323"/>
      <c r="L1413" s="323"/>
      <c r="M1413" s="323"/>
      <c r="N1413" s="323"/>
      <c r="O1413" s="322"/>
      <c r="P1413" s="323"/>
      <c r="Q1413" s="324"/>
      <c r="R1413" s="324"/>
      <c r="S1413" s="324"/>
      <c r="T1413" s="324"/>
      <c r="U1413" s="324"/>
      <c r="V1413" s="325"/>
      <c r="W1413" s="326"/>
      <c r="X1413" s="327"/>
      <c r="Y1413" s="278"/>
      <c r="Z1413" s="278"/>
      <c r="AA1413" s="282"/>
      <c r="AB1413" s="282"/>
      <c r="AC1413" s="282"/>
      <c r="AD1413" s="282"/>
      <c r="AE1413" s="282"/>
      <c r="AF1413" s="282"/>
      <c r="AG1413" s="282"/>
      <c r="AH1413" s="278"/>
      <c r="AI1413" s="278"/>
      <c r="AJ1413" s="278"/>
      <c r="AK1413" s="278"/>
      <c r="AL1413" s="278"/>
      <c r="AM1413" s="282"/>
      <c r="AN1413" s="282"/>
      <c r="AO1413" s="282"/>
      <c r="AP1413" s="278"/>
      <c r="AQ1413" s="278"/>
      <c r="AR1413" s="278"/>
      <c r="AS1413" s="246"/>
    </row>
    <row r="1414" spans="1:45" s="343" customFormat="1" ht="92" thickBot="1" x14ac:dyDescent="0.2">
      <c r="A1414" s="283" t="s">
        <v>379</v>
      </c>
      <c r="B1414" s="283" t="s">
        <v>386</v>
      </c>
      <c r="C1414" s="283" t="s">
        <v>390</v>
      </c>
      <c r="D1414" s="284" t="s">
        <v>24</v>
      </c>
      <c r="E1414" s="285" t="s">
        <v>25</v>
      </c>
      <c r="F1414" s="467"/>
      <c r="G1414" s="429" t="s">
        <v>554</v>
      </c>
      <c r="H1414" s="461" t="s">
        <v>954</v>
      </c>
      <c r="I1414" s="286"/>
      <c r="J1414" s="287"/>
      <c r="K1414" s="286"/>
      <c r="L1414" s="288"/>
      <c r="M1414" s="288"/>
      <c r="N1414" s="288"/>
      <c r="O1414" s="289"/>
      <c r="P1414" s="286"/>
      <c r="Q1414" s="290"/>
      <c r="R1414" s="290"/>
      <c r="S1414" s="290"/>
      <c r="T1414" s="290"/>
      <c r="U1414" s="290"/>
      <c r="V1414" s="291"/>
      <c r="W1414" s="292"/>
      <c r="X1414" s="293"/>
      <c r="Y1414" s="278"/>
      <c r="Z1414" s="278"/>
      <c r="AA1414" s="282"/>
      <c r="AB1414" s="282"/>
      <c r="AC1414" s="282"/>
      <c r="AD1414" s="282"/>
      <c r="AE1414" s="282"/>
      <c r="AF1414" s="282"/>
      <c r="AG1414" s="282"/>
      <c r="AH1414" s="278"/>
      <c r="AI1414" s="278"/>
      <c r="AJ1414" s="278"/>
      <c r="AK1414" s="278"/>
      <c r="AL1414" s="278"/>
      <c r="AM1414" s="282"/>
      <c r="AN1414" s="282"/>
      <c r="AO1414" s="282"/>
      <c r="AP1414" s="278"/>
      <c r="AQ1414" s="278"/>
      <c r="AR1414" s="278"/>
      <c r="AS1414" s="342"/>
    </row>
    <row r="1415" spans="1:45" s="345" customFormat="1" ht="15" x14ac:dyDescent="0.15">
      <c r="A1415" s="302"/>
      <c r="B1415" s="303"/>
      <c r="C1415" s="303"/>
      <c r="D1415" s="284" t="s">
        <v>24</v>
      </c>
      <c r="E1415" s="285" t="s">
        <v>16</v>
      </c>
      <c r="F1415" s="467"/>
      <c r="G1415" s="434"/>
      <c r="H1415" s="461"/>
      <c r="I1415" s="286"/>
      <c r="J1415" s="304"/>
      <c r="K1415" s="286"/>
      <c r="L1415" s="288"/>
      <c r="M1415" s="288"/>
      <c r="N1415" s="288"/>
      <c r="O1415" s="289"/>
      <c r="P1415" s="286"/>
      <c r="Q1415" s="290"/>
      <c r="R1415" s="290"/>
      <c r="S1415" s="290"/>
      <c r="T1415" s="290"/>
      <c r="U1415" s="290"/>
      <c r="V1415" s="291"/>
      <c r="W1415" s="292"/>
      <c r="X1415" s="293"/>
      <c r="Y1415" s="278"/>
      <c r="Z1415" s="278"/>
      <c r="AA1415" s="282"/>
      <c r="AB1415" s="282"/>
      <c r="AC1415" s="282"/>
      <c r="AD1415" s="282"/>
      <c r="AE1415" s="282"/>
      <c r="AF1415" s="282"/>
      <c r="AG1415" s="282"/>
      <c r="AH1415" s="278"/>
      <c r="AI1415" s="278"/>
      <c r="AJ1415" s="278"/>
      <c r="AK1415" s="278"/>
      <c r="AL1415" s="278"/>
      <c r="AM1415" s="282"/>
      <c r="AN1415" s="282"/>
      <c r="AO1415" s="282"/>
      <c r="AP1415" s="278"/>
      <c r="AQ1415" s="278"/>
      <c r="AR1415" s="278"/>
      <c r="AS1415" s="344"/>
    </row>
    <row r="1416" spans="1:45" s="278" customFormat="1" x14ac:dyDescent="0.15">
      <c r="A1416" s="302"/>
      <c r="B1416" s="303"/>
      <c r="C1416" s="303"/>
      <c r="D1416" s="284" t="s">
        <v>24</v>
      </c>
      <c r="E1416" s="286" t="s">
        <v>553</v>
      </c>
      <c r="F1416" s="467"/>
      <c r="G1416" s="431"/>
      <c r="H1416" s="455"/>
      <c r="I1416" s="286"/>
      <c r="J1416" s="304"/>
      <c r="K1416" s="286"/>
      <c r="L1416" s="288"/>
      <c r="M1416" s="288"/>
      <c r="N1416" s="288"/>
      <c r="O1416" s="289"/>
      <c r="P1416" s="286"/>
      <c r="Q1416" s="290"/>
      <c r="R1416" s="290"/>
      <c r="S1416" s="290"/>
      <c r="T1416" s="290"/>
      <c r="U1416" s="290"/>
      <c r="V1416" s="285"/>
      <c r="W1416" s="292"/>
      <c r="X1416" s="293"/>
      <c r="AA1416" s="282"/>
      <c r="AB1416" s="282"/>
      <c r="AC1416" s="282"/>
      <c r="AD1416" s="282"/>
      <c r="AE1416" s="282"/>
      <c r="AF1416" s="282"/>
      <c r="AG1416" s="282"/>
      <c r="AM1416" s="282"/>
      <c r="AN1416" s="282"/>
      <c r="AO1416" s="282"/>
    </row>
    <row r="1417" spans="1:45" s="341" customFormat="1" x14ac:dyDescent="0.15">
      <c r="A1417" s="302"/>
      <c r="B1417" s="303"/>
      <c r="C1417" s="303"/>
      <c r="D1417" s="284" t="s">
        <v>24</v>
      </c>
      <c r="E1417" s="286" t="s">
        <v>553</v>
      </c>
      <c r="F1417" s="467"/>
      <c r="G1417" s="431"/>
      <c r="H1417" s="455"/>
      <c r="I1417" s="286"/>
      <c r="J1417" s="315"/>
      <c r="K1417" s="286"/>
      <c r="L1417" s="288"/>
      <c r="M1417" s="288"/>
      <c r="N1417" s="288"/>
      <c r="O1417" s="289"/>
      <c r="P1417" s="286"/>
      <c r="Q1417" s="290"/>
      <c r="R1417" s="290"/>
      <c r="S1417" s="290"/>
      <c r="T1417" s="290"/>
      <c r="U1417" s="290"/>
      <c r="V1417" s="285"/>
      <c r="W1417" s="292"/>
      <c r="X1417" s="293"/>
      <c r="Y1417" s="278"/>
      <c r="Z1417" s="278"/>
      <c r="AA1417" s="282"/>
      <c r="AB1417" s="282"/>
      <c r="AC1417" s="282"/>
      <c r="AD1417" s="282"/>
      <c r="AE1417" s="282"/>
      <c r="AF1417" s="282"/>
      <c r="AG1417" s="282"/>
      <c r="AH1417" s="278"/>
      <c r="AI1417" s="278"/>
      <c r="AJ1417" s="278"/>
      <c r="AK1417" s="278"/>
      <c r="AL1417" s="278"/>
      <c r="AM1417" s="282"/>
      <c r="AN1417" s="282"/>
      <c r="AO1417" s="282"/>
      <c r="AP1417" s="278"/>
      <c r="AQ1417" s="278"/>
      <c r="AR1417" s="278"/>
      <c r="AS1417" s="340"/>
    </row>
    <row r="1418" spans="1:45" s="223" customFormat="1" x14ac:dyDescent="0.15">
      <c r="A1418" s="302"/>
      <c r="B1418" s="303"/>
      <c r="C1418" s="303"/>
      <c r="D1418" s="284" t="s">
        <v>24</v>
      </c>
      <c r="E1418" s="286" t="s">
        <v>553</v>
      </c>
      <c r="F1418" s="467"/>
      <c r="G1418" s="431"/>
      <c r="H1418" s="455"/>
      <c r="I1418" s="286"/>
      <c r="J1418" s="315"/>
      <c r="K1418" s="286"/>
      <c r="L1418" s="288"/>
      <c r="M1418" s="288"/>
      <c r="N1418" s="288"/>
      <c r="O1418" s="289"/>
      <c r="P1418" s="286"/>
      <c r="Q1418" s="290"/>
      <c r="R1418" s="290"/>
      <c r="S1418" s="290"/>
      <c r="T1418" s="290"/>
      <c r="U1418" s="290"/>
      <c r="V1418" s="285"/>
      <c r="W1418" s="292"/>
      <c r="X1418" s="293"/>
      <c r="Y1418" s="278"/>
      <c r="Z1418" s="278"/>
      <c r="AA1418" s="282"/>
      <c r="AB1418" s="282"/>
      <c r="AC1418" s="282"/>
      <c r="AD1418" s="282"/>
      <c r="AE1418" s="282"/>
      <c r="AF1418" s="282"/>
      <c r="AG1418" s="282"/>
      <c r="AH1418" s="278"/>
      <c r="AI1418" s="278"/>
      <c r="AJ1418" s="278"/>
      <c r="AK1418" s="278"/>
      <c r="AL1418" s="278"/>
      <c r="AM1418" s="282"/>
      <c r="AN1418" s="282"/>
      <c r="AO1418" s="282"/>
      <c r="AP1418" s="278"/>
      <c r="AQ1418" s="278"/>
      <c r="AR1418" s="278"/>
      <c r="AS1418" s="246"/>
    </row>
    <row r="1419" spans="1:45" s="223" customFormat="1" x14ac:dyDescent="0.15">
      <c r="A1419" s="283"/>
      <c r="B1419" s="283"/>
      <c r="C1419" s="283"/>
      <c r="D1419" s="284" t="s">
        <v>23</v>
      </c>
      <c r="E1419" s="285" t="s">
        <v>25</v>
      </c>
      <c r="F1419" s="467"/>
      <c r="G1419" s="431"/>
      <c r="H1419" s="455"/>
      <c r="I1419" s="316"/>
      <c r="J1419" s="315"/>
      <c r="K1419" s="316"/>
      <c r="L1419" s="316"/>
      <c r="M1419" s="316"/>
      <c r="N1419" s="316"/>
      <c r="O1419" s="317"/>
      <c r="P1419" s="316"/>
      <c r="Q1419" s="290"/>
      <c r="R1419" s="290"/>
      <c r="S1419" s="290"/>
      <c r="T1419" s="290"/>
      <c r="U1419" s="290"/>
      <c r="V1419" s="291"/>
      <c r="W1419" s="292"/>
      <c r="X1419" s="293"/>
      <c r="Y1419" s="278"/>
      <c r="Z1419" s="278"/>
      <c r="AA1419" s="282"/>
      <c r="AB1419" s="282"/>
      <c r="AC1419" s="282"/>
      <c r="AD1419" s="282"/>
      <c r="AE1419" s="282"/>
      <c r="AF1419" s="282"/>
      <c r="AG1419" s="282"/>
      <c r="AH1419" s="278"/>
      <c r="AI1419" s="278"/>
      <c r="AJ1419" s="278"/>
      <c r="AK1419" s="278"/>
      <c r="AL1419" s="278"/>
      <c r="AM1419" s="282"/>
      <c r="AN1419" s="282"/>
      <c r="AO1419" s="282"/>
      <c r="AP1419" s="278"/>
      <c r="AQ1419" s="278"/>
      <c r="AR1419" s="278"/>
      <c r="AS1419" s="246"/>
    </row>
    <row r="1420" spans="1:45" s="223" customFormat="1" x14ac:dyDescent="0.15">
      <c r="A1420" s="302"/>
      <c r="B1420" s="303"/>
      <c r="C1420" s="303"/>
      <c r="D1420" s="284" t="s">
        <v>23</v>
      </c>
      <c r="E1420" s="285" t="s">
        <v>16</v>
      </c>
      <c r="F1420" s="467"/>
      <c r="G1420" s="431"/>
      <c r="H1420" s="455"/>
      <c r="I1420" s="316"/>
      <c r="J1420" s="315"/>
      <c r="K1420" s="316"/>
      <c r="L1420" s="316"/>
      <c r="M1420" s="316"/>
      <c r="N1420" s="316"/>
      <c r="O1420" s="289"/>
      <c r="P1420" s="316"/>
      <c r="Q1420" s="290"/>
      <c r="R1420" s="290"/>
      <c r="S1420" s="290"/>
      <c r="T1420" s="290"/>
      <c r="U1420" s="290"/>
      <c r="V1420" s="291"/>
      <c r="W1420" s="292"/>
      <c r="X1420" s="293"/>
      <c r="Y1420" s="278"/>
      <c r="Z1420" s="278"/>
      <c r="AA1420" s="282"/>
      <c r="AB1420" s="282"/>
      <c r="AC1420" s="282"/>
      <c r="AD1420" s="282"/>
      <c r="AE1420" s="282"/>
      <c r="AF1420" s="282"/>
      <c r="AG1420" s="282"/>
      <c r="AH1420" s="278"/>
      <c r="AI1420" s="278"/>
      <c r="AJ1420" s="278"/>
      <c r="AK1420" s="278"/>
      <c r="AL1420" s="278"/>
      <c r="AM1420" s="282"/>
      <c r="AN1420" s="282"/>
      <c r="AO1420" s="282"/>
      <c r="AP1420" s="278"/>
      <c r="AQ1420" s="278"/>
      <c r="AR1420" s="278"/>
      <c r="AS1420" s="246"/>
    </row>
    <row r="1421" spans="1:45" s="223" customFormat="1" x14ac:dyDescent="0.15">
      <c r="A1421" s="302"/>
      <c r="B1421" s="303"/>
      <c r="C1421" s="303"/>
      <c r="D1421" s="284" t="s">
        <v>23</v>
      </c>
      <c r="E1421" s="286" t="s">
        <v>553</v>
      </c>
      <c r="F1421" s="467"/>
      <c r="G1421" s="431"/>
      <c r="H1421" s="455"/>
      <c r="I1421" s="316"/>
      <c r="J1421" s="315"/>
      <c r="K1421" s="316"/>
      <c r="L1421" s="316"/>
      <c r="M1421" s="316"/>
      <c r="N1421" s="316"/>
      <c r="O1421" s="289"/>
      <c r="P1421" s="316"/>
      <c r="Q1421" s="290"/>
      <c r="R1421" s="290"/>
      <c r="S1421" s="290"/>
      <c r="T1421" s="290"/>
      <c r="U1421" s="290"/>
      <c r="V1421" s="291"/>
      <c r="W1421" s="292"/>
      <c r="X1421" s="293"/>
      <c r="Y1421" s="278"/>
      <c r="Z1421" s="278"/>
      <c r="AA1421" s="282"/>
      <c r="AB1421" s="282"/>
      <c r="AC1421" s="282"/>
      <c r="AD1421" s="282"/>
      <c r="AE1421" s="282"/>
      <c r="AF1421" s="282"/>
      <c r="AG1421" s="282"/>
      <c r="AH1421" s="278"/>
      <c r="AI1421" s="278"/>
      <c r="AJ1421" s="278"/>
      <c r="AK1421" s="278"/>
      <c r="AL1421" s="278"/>
      <c r="AM1421" s="282"/>
      <c r="AN1421" s="282"/>
      <c r="AO1421" s="282"/>
      <c r="AP1421" s="278"/>
      <c r="AQ1421" s="278"/>
      <c r="AR1421" s="278"/>
      <c r="AS1421" s="246"/>
    </row>
    <row r="1422" spans="1:45" s="223" customFormat="1" x14ac:dyDescent="0.15">
      <c r="A1422" s="302"/>
      <c r="B1422" s="303"/>
      <c r="C1422" s="303"/>
      <c r="D1422" s="284" t="s">
        <v>23</v>
      </c>
      <c r="E1422" s="286" t="s">
        <v>553</v>
      </c>
      <c r="F1422" s="467"/>
      <c r="G1422" s="431"/>
      <c r="H1422" s="455"/>
      <c r="I1422" s="316"/>
      <c r="J1422" s="315"/>
      <c r="K1422" s="316"/>
      <c r="L1422" s="316"/>
      <c r="M1422" s="316"/>
      <c r="N1422" s="316"/>
      <c r="O1422" s="289"/>
      <c r="P1422" s="316"/>
      <c r="Q1422" s="290"/>
      <c r="R1422" s="290"/>
      <c r="S1422" s="290"/>
      <c r="T1422" s="290"/>
      <c r="U1422" s="290"/>
      <c r="V1422" s="291"/>
      <c r="W1422" s="292"/>
      <c r="X1422" s="293"/>
      <c r="Y1422" s="278"/>
      <c r="Z1422" s="278"/>
      <c r="AA1422" s="282"/>
      <c r="AB1422" s="282"/>
      <c r="AC1422" s="282"/>
      <c r="AD1422" s="282"/>
      <c r="AE1422" s="282"/>
      <c r="AF1422" s="282"/>
      <c r="AG1422" s="282"/>
      <c r="AH1422" s="278"/>
      <c r="AI1422" s="278"/>
      <c r="AJ1422" s="278"/>
      <c r="AK1422" s="278"/>
      <c r="AL1422" s="278"/>
      <c r="AM1422" s="282"/>
      <c r="AN1422" s="282"/>
      <c r="AO1422" s="282"/>
      <c r="AP1422" s="278"/>
      <c r="AQ1422" s="278"/>
      <c r="AR1422" s="278"/>
      <c r="AS1422" s="246"/>
    </row>
    <row r="1423" spans="1:45" s="223" customFormat="1" ht="14" thickBot="1" x14ac:dyDescent="0.2">
      <c r="A1423" s="318"/>
      <c r="B1423" s="319"/>
      <c r="C1423" s="319"/>
      <c r="D1423" s="320" t="s">
        <v>23</v>
      </c>
      <c r="E1423" s="321" t="s">
        <v>553</v>
      </c>
      <c r="F1423" s="468"/>
      <c r="G1423" s="432"/>
      <c r="H1423" s="456"/>
      <c r="I1423" s="323"/>
      <c r="J1423" s="323"/>
      <c r="K1423" s="323"/>
      <c r="L1423" s="323"/>
      <c r="M1423" s="323"/>
      <c r="N1423" s="323"/>
      <c r="O1423" s="322"/>
      <c r="P1423" s="323"/>
      <c r="Q1423" s="324"/>
      <c r="R1423" s="324"/>
      <c r="S1423" s="324"/>
      <c r="T1423" s="324"/>
      <c r="U1423" s="324"/>
      <c r="V1423" s="325"/>
      <c r="W1423" s="326"/>
      <c r="X1423" s="327"/>
      <c r="Y1423" s="278"/>
      <c r="Z1423" s="278"/>
      <c r="AA1423" s="282"/>
      <c r="AB1423" s="282"/>
      <c r="AC1423" s="282"/>
      <c r="AD1423" s="282"/>
      <c r="AE1423" s="282"/>
      <c r="AF1423" s="282"/>
      <c r="AG1423" s="282"/>
      <c r="AH1423" s="278"/>
      <c r="AI1423" s="278"/>
      <c r="AJ1423" s="278"/>
      <c r="AK1423" s="278"/>
      <c r="AL1423" s="278"/>
      <c r="AM1423" s="282"/>
      <c r="AN1423" s="282"/>
      <c r="AO1423" s="282"/>
      <c r="AP1423" s="278"/>
      <c r="AQ1423" s="278"/>
      <c r="AR1423" s="278"/>
      <c r="AS1423" s="246"/>
    </row>
    <row r="1424" spans="1:45" s="343" customFormat="1" ht="92" thickBot="1" x14ac:dyDescent="0.2">
      <c r="A1424" s="283" t="s">
        <v>379</v>
      </c>
      <c r="B1424" s="283" t="s">
        <v>391</v>
      </c>
      <c r="C1424" s="283" t="s">
        <v>392</v>
      </c>
      <c r="D1424" s="284" t="s">
        <v>24</v>
      </c>
      <c r="E1424" s="285" t="s">
        <v>25</v>
      </c>
      <c r="F1424" s="467" t="s">
        <v>739</v>
      </c>
      <c r="G1424" s="441" t="s">
        <v>1284</v>
      </c>
      <c r="H1424" s="460" t="s">
        <v>1283</v>
      </c>
      <c r="I1424" s="286"/>
      <c r="J1424" s="287"/>
      <c r="K1424" s="286"/>
      <c r="L1424" s="288"/>
      <c r="M1424" s="288"/>
      <c r="N1424" s="288"/>
      <c r="O1424" s="289"/>
      <c r="P1424" s="286"/>
      <c r="Q1424" s="290"/>
      <c r="R1424" s="290"/>
      <c r="S1424" s="290"/>
      <c r="T1424" s="290"/>
      <c r="U1424" s="290"/>
      <c r="V1424" s="291"/>
      <c r="W1424" s="292"/>
      <c r="X1424" s="293"/>
      <c r="Y1424" s="278"/>
      <c r="Z1424" s="278"/>
      <c r="AA1424" s="282"/>
      <c r="AB1424" s="282"/>
      <c r="AC1424" s="282"/>
      <c r="AD1424" s="282"/>
      <c r="AE1424" s="282"/>
      <c r="AF1424" s="282"/>
      <c r="AG1424" s="282"/>
      <c r="AH1424" s="278"/>
      <c r="AI1424" s="278"/>
      <c r="AJ1424" s="278"/>
      <c r="AK1424" s="278"/>
      <c r="AL1424" s="278"/>
      <c r="AM1424" s="282"/>
      <c r="AN1424" s="282"/>
      <c r="AO1424" s="282"/>
      <c r="AP1424" s="278"/>
      <c r="AQ1424" s="278"/>
      <c r="AR1424" s="278"/>
      <c r="AS1424" s="342"/>
    </row>
    <row r="1425" spans="1:45" s="345" customFormat="1" ht="26" x14ac:dyDescent="0.15">
      <c r="A1425" s="302"/>
      <c r="B1425" s="303"/>
      <c r="C1425" s="303"/>
      <c r="D1425" s="284" t="s">
        <v>24</v>
      </c>
      <c r="E1425" s="285" t="s">
        <v>16</v>
      </c>
      <c r="F1425" s="467" t="s">
        <v>739</v>
      </c>
      <c r="G1425" s="429" t="s">
        <v>1056</v>
      </c>
      <c r="H1425" s="452" t="s">
        <v>1055</v>
      </c>
      <c r="I1425" s="286"/>
      <c r="J1425" s="304"/>
      <c r="K1425" s="286"/>
      <c r="L1425" s="288"/>
      <c r="M1425" s="288"/>
      <c r="N1425" s="288"/>
      <c r="O1425" s="289"/>
      <c r="P1425" s="286"/>
      <c r="Q1425" s="290"/>
      <c r="R1425" s="290"/>
      <c r="S1425" s="290"/>
      <c r="T1425" s="290"/>
      <c r="U1425" s="290"/>
      <c r="V1425" s="291"/>
      <c r="W1425" s="292"/>
      <c r="X1425" s="293"/>
      <c r="Y1425" s="278"/>
      <c r="Z1425" s="278"/>
      <c r="AA1425" s="282"/>
      <c r="AB1425" s="282"/>
      <c r="AC1425" s="282"/>
      <c r="AD1425" s="282"/>
      <c r="AE1425" s="282"/>
      <c r="AF1425" s="282"/>
      <c r="AG1425" s="282"/>
      <c r="AH1425" s="278"/>
      <c r="AI1425" s="278"/>
      <c r="AJ1425" s="278"/>
      <c r="AK1425" s="278"/>
      <c r="AL1425" s="278"/>
      <c r="AM1425" s="282"/>
      <c r="AN1425" s="282"/>
      <c r="AO1425" s="282"/>
      <c r="AP1425" s="278"/>
      <c r="AQ1425" s="278"/>
      <c r="AR1425" s="278"/>
      <c r="AS1425" s="344"/>
    </row>
    <row r="1426" spans="1:45" s="278" customFormat="1" ht="40" thickBot="1" x14ac:dyDescent="0.2">
      <c r="A1426" s="302"/>
      <c r="B1426" s="303"/>
      <c r="C1426" s="303"/>
      <c r="D1426" s="284" t="s">
        <v>24</v>
      </c>
      <c r="E1426" s="286" t="s">
        <v>25</v>
      </c>
      <c r="F1426" s="467" t="s">
        <v>739</v>
      </c>
      <c r="G1426" s="441" t="s">
        <v>1284</v>
      </c>
      <c r="H1426" s="466" t="s">
        <v>1285</v>
      </c>
      <c r="I1426" s="286"/>
      <c r="J1426" s="304"/>
      <c r="K1426" s="286"/>
      <c r="L1426" s="288"/>
      <c r="M1426" s="288"/>
      <c r="N1426" s="288"/>
      <c r="O1426" s="289"/>
      <c r="P1426" s="286"/>
      <c r="Q1426" s="290"/>
      <c r="R1426" s="290"/>
      <c r="S1426" s="290"/>
      <c r="T1426" s="290"/>
      <c r="U1426" s="290"/>
      <c r="V1426" s="285"/>
      <c r="W1426" s="292"/>
      <c r="X1426" s="293"/>
      <c r="AA1426" s="282"/>
      <c r="AB1426" s="282"/>
      <c r="AC1426" s="282"/>
      <c r="AD1426" s="282"/>
      <c r="AE1426" s="282"/>
      <c r="AF1426" s="282"/>
      <c r="AG1426" s="282"/>
      <c r="AM1426" s="282"/>
      <c r="AN1426" s="282"/>
      <c r="AO1426" s="282"/>
    </row>
    <row r="1427" spans="1:45" s="341" customFormat="1" ht="26" x14ac:dyDescent="0.15">
      <c r="A1427" s="302"/>
      <c r="B1427" s="303"/>
      <c r="C1427" s="303"/>
      <c r="D1427" s="284" t="s">
        <v>24</v>
      </c>
      <c r="E1427" s="286" t="s">
        <v>16</v>
      </c>
      <c r="F1427" s="467" t="s">
        <v>739</v>
      </c>
      <c r="G1427" s="429" t="s">
        <v>1056</v>
      </c>
      <c r="H1427" s="452" t="s">
        <v>1057</v>
      </c>
      <c r="I1427" s="286"/>
      <c r="J1427" s="315"/>
      <c r="K1427" s="286"/>
      <c r="L1427" s="288"/>
      <c r="M1427" s="288"/>
      <c r="N1427" s="288"/>
      <c r="O1427" s="289"/>
      <c r="P1427" s="286"/>
      <c r="Q1427" s="290"/>
      <c r="R1427" s="290"/>
      <c r="S1427" s="290"/>
      <c r="T1427" s="290"/>
      <c r="U1427" s="290"/>
      <c r="V1427" s="285"/>
      <c r="W1427" s="292"/>
      <c r="X1427" s="293"/>
      <c r="Y1427" s="278"/>
      <c r="Z1427" s="278"/>
      <c r="AA1427" s="282"/>
      <c r="AB1427" s="282"/>
      <c r="AC1427" s="282"/>
      <c r="AD1427" s="282"/>
      <c r="AE1427" s="282"/>
      <c r="AF1427" s="282"/>
      <c r="AG1427" s="282"/>
      <c r="AH1427" s="278"/>
      <c r="AI1427" s="278"/>
      <c r="AJ1427" s="278"/>
      <c r="AK1427" s="278"/>
      <c r="AL1427" s="278"/>
      <c r="AM1427" s="282"/>
      <c r="AN1427" s="282"/>
      <c r="AO1427" s="282"/>
      <c r="AP1427" s="278"/>
      <c r="AQ1427" s="278"/>
      <c r="AR1427" s="278"/>
      <c r="AS1427" s="340"/>
    </row>
    <row r="1428" spans="1:45" s="223" customFormat="1" x14ac:dyDescent="0.15">
      <c r="A1428" s="302"/>
      <c r="B1428" s="303"/>
      <c r="C1428" s="303"/>
      <c r="D1428" s="284" t="s">
        <v>24</v>
      </c>
      <c r="E1428" s="286" t="s">
        <v>553</v>
      </c>
      <c r="F1428" s="467"/>
      <c r="G1428" s="431"/>
      <c r="H1428" s="455"/>
      <c r="I1428" s="286"/>
      <c r="J1428" s="315"/>
      <c r="K1428" s="286"/>
      <c r="L1428" s="288"/>
      <c r="M1428" s="288"/>
      <c r="N1428" s="288"/>
      <c r="O1428" s="289"/>
      <c r="P1428" s="286"/>
      <c r="Q1428" s="290"/>
      <c r="R1428" s="290"/>
      <c r="S1428" s="290"/>
      <c r="T1428" s="290"/>
      <c r="U1428" s="290"/>
      <c r="V1428" s="285"/>
      <c r="W1428" s="292"/>
      <c r="X1428" s="293"/>
      <c r="Y1428" s="278"/>
      <c r="Z1428" s="278"/>
      <c r="AA1428" s="282"/>
      <c r="AB1428" s="282"/>
      <c r="AC1428" s="282"/>
      <c r="AD1428" s="282"/>
      <c r="AE1428" s="282"/>
      <c r="AF1428" s="282"/>
      <c r="AG1428" s="282"/>
      <c r="AH1428" s="278"/>
      <c r="AI1428" s="278"/>
      <c r="AJ1428" s="278"/>
      <c r="AK1428" s="278"/>
      <c r="AL1428" s="278"/>
      <c r="AM1428" s="282"/>
      <c r="AN1428" s="282"/>
      <c r="AO1428" s="282"/>
      <c r="AP1428" s="278"/>
      <c r="AQ1428" s="278"/>
      <c r="AR1428" s="278"/>
      <c r="AS1428" s="246"/>
    </row>
    <row r="1429" spans="1:45" s="223" customFormat="1" x14ac:dyDescent="0.15">
      <c r="A1429" s="283"/>
      <c r="B1429" s="283"/>
      <c r="C1429" s="283"/>
      <c r="D1429" s="284" t="s">
        <v>23</v>
      </c>
      <c r="E1429" s="285" t="s">
        <v>25</v>
      </c>
      <c r="F1429" s="467"/>
      <c r="G1429" s="431"/>
      <c r="H1429" s="455"/>
      <c r="I1429" s="316"/>
      <c r="J1429" s="315"/>
      <c r="K1429" s="316"/>
      <c r="L1429" s="316"/>
      <c r="M1429" s="316"/>
      <c r="N1429" s="316"/>
      <c r="O1429" s="317"/>
      <c r="P1429" s="316"/>
      <c r="Q1429" s="290"/>
      <c r="R1429" s="290"/>
      <c r="S1429" s="290"/>
      <c r="T1429" s="290"/>
      <c r="U1429" s="290"/>
      <c r="V1429" s="291"/>
      <c r="W1429" s="292"/>
      <c r="X1429" s="293"/>
      <c r="Y1429" s="278"/>
      <c r="Z1429" s="278"/>
      <c r="AA1429" s="282"/>
      <c r="AB1429" s="282"/>
      <c r="AC1429" s="282"/>
      <c r="AD1429" s="282"/>
      <c r="AE1429" s="282"/>
      <c r="AF1429" s="282"/>
      <c r="AG1429" s="282"/>
      <c r="AH1429" s="278"/>
      <c r="AI1429" s="278"/>
      <c r="AJ1429" s="278"/>
      <c r="AK1429" s="278"/>
      <c r="AL1429" s="278"/>
      <c r="AM1429" s="282"/>
      <c r="AN1429" s="282"/>
      <c r="AO1429" s="282"/>
      <c r="AP1429" s="278"/>
      <c r="AQ1429" s="278"/>
      <c r="AR1429" s="278"/>
      <c r="AS1429" s="246"/>
    </row>
    <row r="1430" spans="1:45" s="223" customFormat="1" x14ac:dyDescent="0.15">
      <c r="A1430" s="302"/>
      <c r="B1430" s="303"/>
      <c r="C1430" s="303"/>
      <c r="D1430" s="284" t="s">
        <v>23</v>
      </c>
      <c r="E1430" s="285" t="s">
        <v>16</v>
      </c>
      <c r="F1430" s="467"/>
      <c r="G1430" s="431"/>
      <c r="H1430" s="455"/>
      <c r="I1430" s="316"/>
      <c r="J1430" s="315"/>
      <c r="K1430" s="316"/>
      <c r="L1430" s="316"/>
      <c r="M1430" s="316"/>
      <c r="N1430" s="316"/>
      <c r="O1430" s="289"/>
      <c r="P1430" s="316"/>
      <c r="Q1430" s="290"/>
      <c r="R1430" s="290"/>
      <c r="S1430" s="290"/>
      <c r="T1430" s="290"/>
      <c r="U1430" s="290"/>
      <c r="V1430" s="291"/>
      <c r="W1430" s="292"/>
      <c r="X1430" s="293"/>
      <c r="Y1430" s="278"/>
      <c r="Z1430" s="278"/>
      <c r="AA1430" s="282"/>
      <c r="AB1430" s="282"/>
      <c r="AC1430" s="282"/>
      <c r="AD1430" s="282"/>
      <c r="AE1430" s="282"/>
      <c r="AF1430" s="282"/>
      <c r="AG1430" s="282"/>
      <c r="AH1430" s="278"/>
      <c r="AI1430" s="278"/>
      <c r="AJ1430" s="278"/>
      <c r="AK1430" s="278"/>
      <c r="AL1430" s="278"/>
      <c r="AM1430" s="282"/>
      <c r="AN1430" s="282"/>
      <c r="AO1430" s="282"/>
      <c r="AP1430" s="278"/>
      <c r="AQ1430" s="278"/>
      <c r="AR1430" s="278"/>
      <c r="AS1430" s="246"/>
    </row>
    <row r="1431" spans="1:45" s="223" customFormat="1" x14ac:dyDescent="0.15">
      <c r="A1431" s="302"/>
      <c r="B1431" s="303"/>
      <c r="C1431" s="303"/>
      <c r="D1431" s="284" t="s">
        <v>23</v>
      </c>
      <c r="E1431" s="286" t="s">
        <v>553</v>
      </c>
      <c r="F1431" s="467"/>
      <c r="G1431" s="431"/>
      <c r="H1431" s="455"/>
      <c r="I1431" s="316"/>
      <c r="J1431" s="315"/>
      <c r="K1431" s="316"/>
      <c r="L1431" s="316"/>
      <c r="M1431" s="316"/>
      <c r="N1431" s="316"/>
      <c r="O1431" s="289"/>
      <c r="P1431" s="316"/>
      <c r="Q1431" s="290"/>
      <c r="R1431" s="290"/>
      <c r="S1431" s="290"/>
      <c r="T1431" s="290"/>
      <c r="U1431" s="290"/>
      <c r="V1431" s="291"/>
      <c r="W1431" s="292"/>
      <c r="X1431" s="293"/>
      <c r="Y1431" s="278"/>
      <c r="Z1431" s="278"/>
      <c r="AA1431" s="282"/>
      <c r="AB1431" s="282"/>
      <c r="AC1431" s="282"/>
      <c r="AD1431" s="282"/>
      <c r="AE1431" s="282"/>
      <c r="AF1431" s="282"/>
      <c r="AG1431" s="282"/>
      <c r="AH1431" s="278"/>
      <c r="AI1431" s="278"/>
      <c r="AJ1431" s="278"/>
      <c r="AK1431" s="278"/>
      <c r="AL1431" s="278"/>
      <c r="AM1431" s="282"/>
      <c r="AN1431" s="282"/>
      <c r="AO1431" s="282"/>
      <c r="AP1431" s="278"/>
      <c r="AQ1431" s="278"/>
      <c r="AR1431" s="278"/>
      <c r="AS1431" s="246"/>
    </row>
    <row r="1432" spans="1:45" s="223" customFormat="1" x14ac:dyDescent="0.15">
      <c r="A1432" s="302"/>
      <c r="B1432" s="303"/>
      <c r="C1432" s="303"/>
      <c r="D1432" s="284" t="s">
        <v>23</v>
      </c>
      <c r="E1432" s="286" t="s">
        <v>553</v>
      </c>
      <c r="F1432" s="467"/>
      <c r="G1432" s="431"/>
      <c r="H1432" s="455"/>
      <c r="I1432" s="316"/>
      <c r="J1432" s="315"/>
      <c r="K1432" s="316"/>
      <c r="L1432" s="316"/>
      <c r="M1432" s="316"/>
      <c r="N1432" s="316"/>
      <c r="O1432" s="289"/>
      <c r="P1432" s="316"/>
      <c r="Q1432" s="290"/>
      <c r="R1432" s="290"/>
      <c r="S1432" s="290"/>
      <c r="T1432" s="290"/>
      <c r="U1432" s="290"/>
      <c r="V1432" s="291"/>
      <c r="W1432" s="292"/>
      <c r="X1432" s="293"/>
      <c r="Y1432" s="278"/>
      <c r="Z1432" s="278"/>
      <c r="AA1432" s="282"/>
      <c r="AB1432" s="282"/>
      <c r="AC1432" s="282"/>
      <c r="AD1432" s="282"/>
      <c r="AE1432" s="282"/>
      <c r="AF1432" s="282"/>
      <c r="AG1432" s="282"/>
      <c r="AH1432" s="278"/>
      <c r="AI1432" s="278"/>
      <c r="AJ1432" s="278"/>
      <c r="AK1432" s="278"/>
      <c r="AL1432" s="278"/>
      <c r="AM1432" s="282"/>
      <c r="AN1432" s="282"/>
      <c r="AO1432" s="282"/>
      <c r="AP1432" s="278"/>
      <c r="AQ1432" s="278"/>
      <c r="AR1432" s="278"/>
      <c r="AS1432" s="246"/>
    </row>
    <row r="1433" spans="1:45" s="223" customFormat="1" ht="14" thickBot="1" x14ac:dyDescent="0.2">
      <c r="A1433" s="318"/>
      <c r="B1433" s="319"/>
      <c r="C1433" s="319"/>
      <c r="D1433" s="320" t="s">
        <v>23</v>
      </c>
      <c r="E1433" s="321" t="s">
        <v>553</v>
      </c>
      <c r="F1433" s="468"/>
      <c r="G1433" s="432"/>
      <c r="H1433" s="456"/>
      <c r="I1433" s="323"/>
      <c r="J1433" s="323"/>
      <c r="K1433" s="323"/>
      <c r="L1433" s="323"/>
      <c r="M1433" s="323"/>
      <c r="N1433" s="323"/>
      <c r="O1433" s="322"/>
      <c r="P1433" s="323"/>
      <c r="Q1433" s="324"/>
      <c r="R1433" s="324"/>
      <c r="S1433" s="324"/>
      <c r="T1433" s="324"/>
      <c r="U1433" s="324"/>
      <c r="V1433" s="325"/>
      <c r="W1433" s="326"/>
      <c r="X1433" s="327"/>
      <c r="Y1433" s="278"/>
      <c r="Z1433" s="278"/>
      <c r="AA1433" s="282"/>
      <c r="AB1433" s="282"/>
      <c r="AC1433" s="282"/>
      <c r="AD1433" s="282"/>
      <c r="AE1433" s="282"/>
      <c r="AF1433" s="282"/>
      <c r="AG1433" s="282"/>
      <c r="AH1433" s="278"/>
      <c r="AI1433" s="278"/>
      <c r="AJ1433" s="278"/>
      <c r="AK1433" s="278"/>
      <c r="AL1433" s="278"/>
      <c r="AM1433" s="282"/>
      <c r="AN1433" s="282"/>
      <c r="AO1433" s="282"/>
      <c r="AP1433" s="278"/>
      <c r="AQ1433" s="278"/>
      <c r="AR1433" s="278"/>
      <c r="AS1433" s="246"/>
    </row>
    <row r="1434" spans="1:45" s="343" customFormat="1" ht="92" thickBot="1" x14ac:dyDescent="0.2">
      <c r="A1434" s="283" t="s">
        <v>379</v>
      </c>
      <c r="B1434" s="283" t="s">
        <v>393</v>
      </c>
      <c r="C1434" s="283" t="s">
        <v>394</v>
      </c>
      <c r="D1434" s="284" t="s">
        <v>24</v>
      </c>
      <c r="E1434" s="285" t="s">
        <v>25</v>
      </c>
      <c r="F1434" s="467" t="s">
        <v>739</v>
      </c>
      <c r="G1434" s="429" t="s">
        <v>985</v>
      </c>
      <c r="H1434" s="452" t="s">
        <v>984</v>
      </c>
      <c r="I1434" s="286"/>
      <c r="J1434" s="287"/>
      <c r="K1434" s="286"/>
      <c r="L1434" s="288"/>
      <c r="M1434" s="288"/>
      <c r="N1434" s="288"/>
      <c r="O1434" s="289"/>
      <c r="P1434" s="286"/>
      <c r="Q1434" s="290"/>
      <c r="R1434" s="290"/>
      <c r="S1434" s="290"/>
      <c r="T1434" s="290"/>
      <c r="U1434" s="290"/>
      <c r="V1434" s="291"/>
      <c r="W1434" s="292"/>
      <c r="X1434" s="293"/>
      <c r="Y1434" s="278"/>
      <c r="Z1434" s="278"/>
      <c r="AA1434" s="282"/>
      <c r="AB1434" s="282"/>
      <c r="AC1434" s="282"/>
      <c r="AD1434" s="282"/>
      <c r="AE1434" s="282"/>
      <c r="AF1434" s="282"/>
      <c r="AG1434" s="282"/>
      <c r="AH1434" s="278"/>
      <c r="AI1434" s="278"/>
      <c r="AJ1434" s="278"/>
      <c r="AK1434" s="278"/>
      <c r="AL1434" s="278"/>
      <c r="AM1434" s="282"/>
      <c r="AN1434" s="282"/>
      <c r="AO1434" s="282"/>
      <c r="AP1434" s="278"/>
      <c r="AQ1434" s="278"/>
      <c r="AR1434" s="278"/>
      <c r="AS1434" s="342"/>
    </row>
    <row r="1435" spans="1:45" s="345" customFormat="1" ht="65" x14ac:dyDescent="0.15">
      <c r="A1435" s="302"/>
      <c r="B1435" s="303"/>
      <c r="C1435" s="303"/>
      <c r="D1435" s="284" t="s">
        <v>24</v>
      </c>
      <c r="E1435" s="285" t="s">
        <v>16</v>
      </c>
      <c r="F1435" s="467" t="s">
        <v>739</v>
      </c>
      <c r="G1435" s="429" t="s">
        <v>969</v>
      </c>
      <c r="H1435" s="452" t="s">
        <v>968</v>
      </c>
      <c r="I1435" s="286"/>
      <c r="J1435" s="304"/>
      <c r="K1435" s="286"/>
      <c r="L1435" s="288"/>
      <c r="M1435" s="288"/>
      <c r="N1435" s="288"/>
      <c r="O1435" s="289"/>
      <c r="P1435" s="286"/>
      <c r="Q1435" s="290"/>
      <c r="R1435" s="290"/>
      <c r="S1435" s="290"/>
      <c r="T1435" s="290"/>
      <c r="U1435" s="290"/>
      <c r="V1435" s="291"/>
      <c r="W1435" s="292"/>
      <c r="X1435" s="293"/>
      <c r="Y1435" s="278"/>
      <c r="Z1435" s="278"/>
      <c r="AA1435" s="282"/>
      <c r="AB1435" s="282"/>
      <c r="AC1435" s="282"/>
      <c r="AD1435" s="282"/>
      <c r="AE1435" s="282"/>
      <c r="AF1435" s="282"/>
      <c r="AG1435" s="282"/>
      <c r="AH1435" s="278"/>
      <c r="AI1435" s="278"/>
      <c r="AJ1435" s="278"/>
      <c r="AK1435" s="278"/>
      <c r="AL1435" s="278"/>
      <c r="AM1435" s="282"/>
      <c r="AN1435" s="282"/>
      <c r="AO1435" s="282"/>
      <c r="AP1435" s="278"/>
      <c r="AQ1435" s="278"/>
      <c r="AR1435" s="278"/>
      <c r="AS1435" s="344"/>
    </row>
    <row r="1436" spans="1:45" s="278" customFormat="1" x14ac:dyDescent="0.15">
      <c r="A1436" s="302"/>
      <c r="B1436" s="303"/>
      <c r="C1436" s="303"/>
      <c r="D1436" s="284" t="s">
        <v>24</v>
      </c>
      <c r="E1436" s="286" t="s">
        <v>553</v>
      </c>
      <c r="F1436" s="467"/>
      <c r="G1436" s="431"/>
      <c r="H1436" s="455"/>
      <c r="I1436" s="286"/>
      <c r="J1436" s="304"/>
      <c r="K1436" s="286"/>
      <c r="L1436" s="288"/>
      <c r="M1436" s="288"/>
      <c r="N1436" s="288"/>
      <c r="O1436" s="289"/>
      <c r="P1436" s="286"/>
      <c r="Q1436" s="290"/>
      <c r="R1436" s="290"/>
      <c r="S1436" s="290"/>
      <c r="T1436" s="290"/>
      <c r="U1436" s="290"/>
      <c r="V1436" s="285"/>
      <c r="W1436" s="292"/>
      <c r="X1436" s="293"/>
      <c r="AA1436" s="282"/>
      <c r="AB1436" s="282"/>
      <c r="AC1436" s="282"/>
      <c r="AD1436" s="282"/>
      <c r="AE1436" s="282"/>
      <c r="AF1436" s="282"/>
      <c r="AG1436" s="282"/>
      <c r="AM1436" s="282"/>
      <c r="AN1436" s="282"/>
      <c r="AO1436" s="282"/>
    </row>
    <row r="1437" spans="1:45" s="341" customFormat="1" x14ac:dyDescent="0.15">
      <c r="A1437" s="302"/>
      <c r="B1437" s="303"/>
      <c r="C1437" s="303"/>
      <c r="D1437" s="284" t="s">
        <v>24</v>
      </c>
      <c r="E1437" s="286" t="s">
        <v>553</v>
      </c>
      <c r="F1437" s="467"/>
      <c r="G1437" s="431"/>
      <c r="H1437" s="455"/>
      <c r="I1437" s="286"/>
      <c r="J1437" s="315"/>
      <c r="K1437" s="286"/>
      <c r="L1437" s="288"/>
      <c r="M1437" s="288"/>
      <c r="N1437" s="288"/>
      <c r="O1437" s="289"/>
      <c r="P1437" s="286"/>
      <c r="Q1437" s="290"/>
      <c r="R1437" s="290"/>
      <c r="S1437" s="290"/>
      <c r="T1437" s="290"/>
      <c r="U1437" s="290"/>
      <c r="V1437" s="285"/>
      <c r="W1437" s="292"/>
      <c r="X1437" s="293"/>
      <c r="Y1437" s="278"/>
      <c r="Z1437" s="278"/>
      <c r="AA1437" s="282"/>
      <c r="AB1437" s="282"/>
      <c r="AC1437" s="282"/>
      <c r="AD1437" s="282"/>
      <c r="AE1437" s="282"/>
      <c r="AF1437" s="282"/>
      <c r="AG1437" s="282"/>
      <c r="AH1437" s="278"/>
      <c r="AI1437" s="278"/>
      <c r="AJ1437" s="278"/>
      <c r="AK1437" s="278"/>
      <c r="AL1437" s="278"/>
      <c r="AM1437" s="282"/>
      <c r="AN1437" s="282"/>
      <c r="AO1437" s="282"/>
      <c r="AP1437" s="278"/>
      <c r="AQ1437" s="278"/>
      <c r="AR1437" s="278"/>
      <c r="AS1437" s="340"/>
    </row>
    <row r="1438" spans="1:45" s="223" customFormat="1" x14ac:dyDescent="0.15">
      <c r="A1438" s="302"/>
      <c r="B1438" s="303"/>
      <c r="C1438" s="303"/>
      <c r="D1438" s="284" t="s">
        <v>24</v>
      </c>
      <c r="E1438" s="286" t="s">
        <v>553</v>
      </c>
      <c r="F1438" s="467"/>
      <c r="G1438" s="431"/>
      <c r="H1438" s="455"/>
      <c r="I1438" s="286"/>
      <c r="J1438" s="315"/>
      <c r="K1438" s="286"/>
      <c r="L1438" s="288"/>
      <c r="M1438" s="288"/>
      <c r="N1438" s="288"/>
      <c r="O1438" s="289"/>
      <c r="P1438" s="286"/>
      <c r="Q1438" s="290"/>
      <c r="R1438" s="290"/>
      <c r="S1438" s="290"/>
      <c r="T1438" s="290"/>
      <c r="U1438" s="290"/>
      <c r="V1438" s="285"/>
      <c r="W1438" s="292"/>
      <c r="X1438" s="293"/>
      <c r="Y1438" s="278"/>
      <c r="Z1438" s="278"/>
      <c r="AA1438" s="282"/>
      <c r="AB1438" s="282"/>
      <c r="AC1438" s="282"/>
      <c r="AD1438" s="282"/>
      <c r="AE1438" s="282"/>
      <c r="AF1438" s="282"/>
      <c r="AG1438" s="282"/>
      <c r="AH1438" s="278"/>
      <c r="AI1438" s="278"/>
      <c r="AJ1438" s="278"/>
      <c r="AK1438" s="278"/>
      <c r="AL1438" s="278"/>
      <c r="AM1438" s="282"/>
      <c r="AN1438" s="282"/>
      <c r="AO1438" s="282"/>
      <c r="AP1438" s="278"/>
      <c r="AQ1438" s="278"/>
      <c r="AR1438" s="278"/>
      <c r="AS1438" s="246"/>
    </row>
    <row r="1439" spans="1:45" s="223" customFormat="1" x14ac:dyDescent="0.15">
      <c r="A1439" s="283"/>
      <c r="B1439" s="283"/>
      <c r="C1439" s="283"/>
      <c r="D1439" s="284" t="s">
        <v>23</v>
      </c>
      <c r="E1439" s="285" t="s">
        <v>25</v>
      </c>
      <c r="F1439" s="467"/>
      <c r="G1439" s="431"/>
      <c r="H1439" s="455"/>
      <c r="I1439" s="316"/>
      <c r="J1439" s="315"/>
      <c r="K1439" s="316"/>
      <c r="L1439" s="316"/>
      <c r="M1439" s="316"/>
      <c r="N1439" s="316"/>
      <c r="O1439" s="317"/>
      <c r="P1439" s="316"/>
      <c r="Q1439" s="290"/>
      <c r="R1439" s="290"/>
      <c r="S1439" s="290"/>
      <c r="T1439" s="290"/>
      <c r="U1439" s="290"/>
      <c r="V1439" s="291"/>
      <c r="W1439" s="292"/>
      <c r="X1439" s="293"/>
      <c r="Y1439" s="278"/>
      <c r="Z1439" s="278"/>
      <c r="AA1439" s="282"/>
      <c r="AB1439" s="282"/>
      <c r="AC1439" s="282"/>
      <c r="AD1439" s="282"/>
      <c r="AE1439" s="282"/>
      <c r="AF1439" s="282"/>
      <c r="AG1439" s="282"/>
      <c r="AH1439" s="278"/>
      <c r="AI1439" s="278"/>
      <c r="AJ1439" s="278"/>
      <c r="AK1439" s="278"/>
      <c r="AL1439" s="278"/>
      <c r="AM1439" s="282"/>
      <c r="AN1439" s="282"/>
      <c r="AO1439" s="282"/>
      <c r="AP1439" s="278"/>
      <c r="AQ1439" s="278"/>
      <c r="AR1439" s="278"/>
      <c r="AS1439" s="246"/>
    </row>
    <row r="1440" spans="1:45" s="223" customFormat="1" x14ac:dyDescent="0.15">
      <c r="A1440" s="302"/>
      <c r="B1440" s="303"/>
      <c r="C1440" s="303"/>
      <c r="D1440" s="284" t="s">
        <v>23</v>
      </c>
      <c r="E1440" s="285" t="s">
        <v>16</v>
      </c>
      <c r="F1440" s="467"/>
      <c r="G1440" s="431"/>
      <c r="H1440" s="455"/>
      <c r="I1440" s="316"/>
      <c r="J1440" s="315"/>
      <c r="K1440" s="316"/>
      <c r="L1440" s="316"/>
      <c r="M1440" s="316"/>
      <c r="N1440" s="316"/>
      <c r="O1440" s="289"/>
      <c r="P1440" s="316"/>
      <c r="Q1440" s="290"/>
      <c r="R1440" s="290"/>
      <c r="S1440" s="290"/>
      <c r="T1440" s="290"/>
      <c r="U1440" s="290"/>
      <c r="V1440" s="291"/>
      <c r="W1440" s="292"/>
      <c r="X1440" s="293"/>
      <c r="Y1440" s="278"/>
      <c r="Z1440" s="278"/>
      <c r="AA1440" s="282"/>
      <c r="AB1440" s="282"/>
      <c r="AC1440" s="282"/>
      <c r="AD1440" s="282"/>
      <c r="AE1440" s="282"/>
      <c r="AF1440" s="282"/>
      <c r="AG1440" s="282"/>
      <c r="AH1440" s="278"/>
      <c r="AI1440" s="278"/>
      <c r="AJ1440" s="278"/>
      <c r="AK1440" s="278"/>
      <c r="AL1440" s="278"/>
      <c r="AM1440" s="282"/>
      <c r="AN1440" s="282"/>
      <c r="AO1440" s="282"/>
      <c r="AP1440" s="278"/>
      <c r="AQ1440" s="278"/>
      <c r="AR1440" s="278"/>
      <c r="AS1440" s="246"/>
    </row>
    <row r="1441" spans="1:45" s="223" customFormat="1" x14ac:dyDescent="0.15">
      <c r="A1441" s="302"/>
      <c r="B1441" s="303"/>
      <c r="C1441" s="303"/>
      <c r="D1441" s="284" t="s">
        <v>23</v>
      </c>
      <c r="E1441" s="286" t="s">
        <v>553</v>
      </c>
      <c r="F1441" s="467"/>
      <c r="G1441" s="431"/>
      <c r="H1441" s="455"/>
      <c r="I1441" s="316"/>
      <c r="J1441" s="315"/>
      <c r="K1441" s="316"/>
      <c r="L1441" s="316"/>
      <c r="M1441" s="316"/>
      <c r="N1441" s="316"/>
      <c r="O1441" s="289"/>
      <c r="P1441" s="316"/>
      <c r="Q1441" s="290"/>
      <c r="R1441" s="290"/>
      <c r="S1441" s="290"/>
      <c r="T1441" s="290"/>
      <c r="U1441" s="290"/>
      <c r="V1441" s="291"/>
      <c r="W1441" s="292"/>
      <c r="X1441" s="293"/>
      <c r="Y1441" s="278"/>
      <c r="Z1441" s="278"/>
      <c r="AA1441" s="282"/>
      <c r="AB1441" s="282"/>
      <c r="AC1441" s="282"/>
      <c r="AD1441" s="282"/>
      <c r="AE1441" s="282"/>
      <c r="AF1441" s="282"/>
      <c r="AG1441" s="282"/>
      <c r="AH1441" s="278"/>
      <c r="AI1441" s="278"/>
      <c r="AJ1441" s="278"/>
      <c r="AK1441" s="278"/>
      <c r="AL1441" s="278"/>
      <c r="AM1441" s="282"/>
      <c r="AN1441" s="282"/>
      <c r="AO1441" s="282"/>
      <c r="AP1441" s="278"/>
      <c r="AQ1441" s="278"/>
      <c r="AR1441" s="278"/>
      <c r="AS1441" s="246"/>
    </row>
    <row r="1442" spans="1:45" s="223" customFormat="1" x14ac:dyDescent="0.15">
      <c r="A1442" s="302"/>
      <c r="B1442" s="303"/>
      <c r="C1442" s="303"/>
      <c r="D1442" s="284" t="s">
        <v>23</v>
      </c>
      <c r="E1442" s="286" t="s">
        <v>553</v>
      </c>
      <c r="F1442" s="467"/>
      <c r="G1442" s="431"/>
      <c r="H1442" s="455"/>
      <c r="I1442" s="316"/>
      <c r="J1442" s="315"/>
      <c r="K1442" s="316"/>
      <c r="L1442" s="316"/>
      <c r="M1442" s="316"/>
      <c r="N1442" s="316"/>
      <c r="O1442" s="289"/>
      <c r="P1442" s="316"/>
      <c r="Q1442" s="290"/>
      <c r="R1442" s="290"/>
      <c r="S1442" s="290"/>
      <c r="T1442" s="290"/>
      <c r="U1442" s="290"/>
      <c r="V1442" s="291"/>
      <c r="W1442" s="292"/>
      <c r="X1442" s="293"/>
      <c r="Y1442" s="278"/>
      <c r="Z1442" s="278"/>
      <c r="AA1442" s="282"/>
      <c r="AB1442" s="282"/>
      <c r="AC1442" s="282"/>
      <c r="AD1442" s="282"/>
      <c r="AE1442" s="282"/>
      <c r="AF1442" s="282"/>
      <c r="AG1442" s="282"/>
      <c r="AH1442" s="278"/>
      <c r="AI1442" s="278"/>
      <c r="AJ1442" s="278"/>
      <c r="AK1442" s="278"/>
      <c r="AL1442" s="278"/>
      <c r="AM1442" s="282"/>
      <c r="AN1442" s="282"/>
      <c r="AO1442" s="282"/>
      <c r="AP1442" s="278"/>
      <c r="AQ1442" s="278"/>
      <c r="AR1442" s="278"/>
      <c r="AS1442" s="246"/>
    </row>
    <row r="1443" spans="1:45" s="223" customFormat="1" ht="14" thickBot="1" x14ac:dyDescent="0.2">
      <c r="A1443" s="318"/>
      <c r="B1443" s="319"/>
      <c r="C1443" s="319"/>
      <c r="D1443" s="320" t="s">
        <v>23</v>
      </c>
      <c r="E1443" s="321" t="s">
        <v>553</v>
      </c>
      <c r="F1443" s="468"/>
      <c r="G1443" s="432"/>
      <c r="H1443" s="456"/>
      <c r="I1443" s="323"/>
      <c r="J1443" s="323"/>
      <c r="K1443" s="323"/>
      <c r="L1443" s="323"/>
      <c r="M1443" s="323"/>
      <c r="N1443" s="323"/>
      <c r="O1443" s="322"/>
      <c r="P1443" s="323"/>
      <c r="Q1443" s="324"/>
      <c r="R1443" s="324"/>
      <c r="S1443" s="324"/>
      <c r="T1443" s="324"/>
      <c r="U1443" s="324"/>
      <c r="V1443" s="325"/>
      <c r="W1443" s="326"/>
      <c r="X1443" s="327"/>
      <c r="Y1443" s="278"/>
      <c r="Z1443" s="278"/>
      <c r="AA1443" s="282"/>
      <c r="AB1443" s="282"/>
      <c r="AC1443" s="282"/>
      <c r="AD1443" s="282"/>
      <c r="AE1443" s="282"/>
      <c r="AF1443" s="282"/>
      <c r="AG1443" s="282"/>
      <c r="AH1443" s="278"/>
      <c r="AI1443" s="278"/>
      <c r="AJ1443" s="278"/>
      <c r="AK1443" s="278"/>
      <c r="AL1443" s="278"/>
      <c r="AM1443" s="282"/>
      <c r="AN1443" s="282"/>
      <c r="AO1443" s="282"/>
      <c r="AP1443" s="278"/>
      <c r="AQ1443" s="278"/>
      <c r="AR1443" s="278"/>
      <c r="AS1443" s="246"/>
    </row>
    <row r="1444" spans="1:45" s="343" customFormat="1" ht="92" thickBot="1" x14ac:dyDescent="0.2">
      <c r="A1444" s="283" t="s">
        <v>379</v>
      </c>
      <c r="B1444" s="283" t="s">
        <v>395</v>
      </c>
      <c r="C1444" s="283" t="s">
        <v>396</v>
      </c>
      <c r="D1444" s="284" t="s">
        <v>24</v>
      </c>
      <c r="E1444" s="285" t="s">
        <v>25</v>
      </c>
      <c r="F1444" s="467" t="s">
        <v>739</v>
      </c>
      <c r="G1444" s="429" t="s">
        <v>983</v>
      </c>
      <c r="H1444" s="452" t="s">
        <v>982</v>
      </c>
      <c r="I1444" s="286"/>
      <c r="J1444" s="287"/>
      <c r="K1444" s="286"/>
      <c r="L1444" s="288"/>
      <c r="M1444" s="288"/>
      <c r="N1444" s="288"/>
      <c r="O1444" s="289"/>
      <c r="P1444" s="286"/>
      <c r="Q1444" s="290"/>
      <c r="R1444" s="290"/>
      <c r="S1444" s="290"/>
      <c r="T1444" s="290"/>
      <c r="U1444" s="290"/>
      <c r="V1444" s="291"/>
      <c r="W1444" s="292"/>
      <c r="X1444" s="293"/>
      <c r="Y1444" s="278"/>
      <c r="Z1444" s="278"/>
      <c r="AA1444" s="282"/>
      <c r="AB1444" s="282"/>
      <c r="AC1444" s="282"/>
      <c r="AD1444" s="282"/>
      <c r="AE1444" s="282"/>
      <c r="AF1444" s="282"/>
      <c r="AG1444" s="282"/>
      <c r="AH1444" s="278"/>
      <c r="AI1444" s="278"/>
      <c r="AJ1444" s="278"/>
      <c r="AK1444" s="278"/>
      <c r="AL1444" s="278"/>
      <c r="AM1444" s="282"/>
      <c r="AN1444" s="282"/>
      <c r="AO1444" s="282"/>
      <c r="AP1444" s="278"/>
      <c r="AQ1444" s="278"/>
      <c r="AR1444" s="278"/>
      <c r="AS1444" s="342"/>
    </row>
    <row r="1445" spans="1:45" s="341" customFormat="1" ht="91" x14ac:dyDescent="0.15">
      <c r="A1445" s="302"/>
      <c r="B1445" s="303"/>
      <c r="C1445" s="303"/>
      <c r="D1445" s="284" t="s">
        <v>24</v>
      </c>
      <c r="E1445" s="285" t="s">
        <v>16</v>
      </c>
      <c r="F1445" s="467" t="s">
        <v>739</v>
      </c>
      <c r="G1445" s="429" t="s">
        <v>802</v>
      </c>
      <c r="H1445" s="452" t="s">
        <v>970</v>
      </c>
      <c r="I1445" s="286"/>
      <c r="J1445" s="304"/>
      <c r="K1445" s="286"/>
      <c r="L1445" s="288"/>
      <c r="M1445" s="288"/>
      <c r="N1445" s="288"/>
      <c r="O1445" s="289"/>
      <c r="P1445" s="286"/>
      <c r="Q1445" s="290"/>
      <c r="R1445" s="290"/>
      <c r="S1445" s="290"/>
      <c r="T1445" s="290"/>
      <c r="U1445" s="290"/>
      <c r="V1445" s="291"/>
      <c r="W1445" s="292"/>
      <c r="X1445" s="293"/>
      <c r="Y1445" s="278"/>
      <c r="Z1445" s="278"/>
      <c r="AA1445" s="282"/>
      <c r="AB1445" s="282"/>
      <c r="AC1445" s="282"/>
      <c r="AD1445" s="282"/>
      <c r="AE1445" s="282"/>
      <c r="AF1445" s="282"/>
      <c r="AG1445" s="282"/>
      <c r="AH1445" s="278"/>
      <c r="AI1445" s="278"/>
      <c r="AJ1445" s="278"/>
      <c r="AK1445" s="278"/>
      <c r="AL1445" s="278"/>
      <c r="AM1445" s="282"/>
      <c r="AN1445" s="282"/>
      <c r="AO1445" s="282"/>
      <c r="AP1445" s="278"/>
      <c r="AQ1445" s="278"/>
      <c r="AR1445" s="278"/>
      <c r="AS1445" s="340"/>
    </row>
    <row r="1446" spans="1:45" s="223" customFormat="1" ht="91" x14ac:dyDescent="0.15">
      <c r="A1446" s="302"/>
      <c r="B1446" s="303"/>
      <c r="C1446" s="303"/>
      <c r="D1446" s="284" t="s">
        <v>24</v>
      </c>
      <c r="E1446" s="286" t="s">
        <v>25</v>
      </c>
      <c r="F1446" s="467" t="s">
        <v>739</v>
      </c>
      <c r="G1446" s="430" t="s">
        <v>972</v>
      </c>
      <c r="H1446" s="453" t="s">
        <v>971</v>
      </c>
      <c r="I1446" s="286"/>
      <c r="J1446" s="304"/>
      <c r="K1446" s="286"/>
      <c r="L1446" s="288"/>
      <c r="M1446" s="288"/>
      <c r="N1446" s="288"/>
      <c r="O1446" s="289"/>
      <c r="P1446" s="286"/>
      <c r="Q1446" s="290"/>
      <c r="R1446" s="290"/>
      <c r="S1446" s="290"/>
      <c r="T1446" s="290"/>
      <c r="U1446" s="290"/>
      <c r="V1446" s="285"/>
      <c r="W1446" s="292"/>
      <c r="X1446" s="293"/>
      <c r="Y1446" s="278"/>
      <c r="Z1446" s="278"/>
      <c r="AA1446" s="282"/>
      <c r="AB1446" s="282"/>
      <c r="AC1446" s="282"/>
      <c r="AD1446" s="282"/>
      <c r="AE1446" s="282"/>
      <c r="AF1446" s="282"/>
      <c r="AG1446" s="282"/>
      <c r="AH1446" s="278"/>
      <c r="AI1446" s="278"/>
      <c r="AJ1446" s="278"/>
      <c r="AK1446" s="278"/>
      <c r="AL1446" s="278"/>
      <c r="AM1446" s="282"/>
      <c r="AN1446" s="282"/>
      <c r="AO1446" s="282"/>
      <c r="AP1446" s="278"/>
      <c r="AQ1446" s="278"/>
      <c r="AR1446" s="278"/>
      <c r="AS1446" s="246"/>
    </row>
    <row r="1447" spans="1:45" s="223" customFormat="1" ht="91" x14ac:dyDescent="0.15">
      <c r="A1447" s="302"/>
      <c r="B1447" s="303"/>
      <c r="C1447" s="303"/>
      <c r="D1447" s="284" t="s">
        <v>24</v>
      </c>
      <c r="E1447" s="286" t="s">
        <v>16</v>
      </c>
      <c r="F1447" s="467" t="s">
        <v>739</v>
      </c>
      <c r="G1447" s="430" t="s">
        <v>973</v>
      </c>
      <c r="H1447" s="453" t="s">
        <v>971</v>
      </c>
      <c r="I1447" s="286"/>
      <c r="J1447" s="315"/>
      <c r="K1447" s="286"/>
      <c r="L1447" s="288"/>
      <c r="M1447" s="288"/>
      <c r="N1447" s="288"/>
      <c r="O1447" s="289"/>
      <c r="P1447" s="286"/>
      <c r="Q1447" s="290"/>
      <c r="R1447" s="290"/>
      <c r="S1447" s="290"/>
      <c r="T1447" s="290"/>
      <c r="U1447" s="290"/>
      <c r="V1447" s="285"/>
      <c r="W1447" s="292"/>
      <c r="X1447" s="293"/>
      <c r="Y1447" s="278"/>
      <c r="Z1447" s="278"/>
      <c r="AA1447" s="282"/>
      <c r="AB1447" s="282"/>
      <c r="AC1447" s="282"/>
      <c r="AD1447" s="282"/>
      <c r="AE1447" s="282"/>
      <c r="AF1447" s="282"/>
      <c r="AG1447" s="282"/>
      <c r="AH1447" s="278"/>
      <c r="AI1447" s="278"/>
      <c r="AJ1447" s="278"/>
      <c r="AK1447" s="278"/>
      <c r="AL1447" s="278"/>
      <c r="AM1447" s="282"/>
      <c r="AN1447" s="282"/>
      <c r="AO1447" s="282"/>
      <c r="AP1447" s="278"/>
      <c r="AQ1447" s="278"/>
      <c r="AR1447" s="278"/>
      <c r="AS1447" s="246"/>
    </row>
    <row r="1448" spans="1:45" s="223" customFormat="1" x14ac:dyDescent="0.15">
      <c r="A1448" s="302"/>
      <c r="B1448" s="303"/>
      <c r="C1448" s="303"/>
      <c r="D1448" s="284" t="s">
        <v>24</v>
      </c>
      <c r="E1448" s="286" t="s">
        <v>553</v>
      </c>
      <c r="F1448" s="467"/>
      <c r="G1448" s="431"/>
      <c r="H1448" s="455"/>
      <c r="I1448" s="286"/>
      <c r="J1448" s="315"/>
      <c r="K1448" s="286"/>
      <c r="L1448" s="288"/>
      <c r="M1448" s="288"/>
      <c r="N1448" s="288"/>
      <c r="O1448" s="289"/>
      <c r="P1448" s="286"/>
      <c r="Q1448" s="290"/>
      <c r="R1448" s="290"/>
      <c r="S1448" s="290"/>
      <c r="T1448" s="290"/>
      <c r="U1448" s="290"/>
      <c r="V1448" s="285"/>
      <c r="W1448" s="292"/>
      <c r="X1448" s="293"/>
      <c r="Y1448" s="278"/>
      <c r="Z1448" s="278"/>
      <c r="AA1448" s="282"/>
      <c r="AB1448" s="282"/>
      <c r="AC1448" s="282"/>
      <c r="AD1448" s="282"/>
      <c r="AE1448" s="282"/>
      <c r="AF1448" s="282"/>
      <c r="AG1448" s="282"/>
      <c r="AH1448" s="278"/>
      <c r="AI1448" s="278"/>
      <c r="AJ1448" s="278"/>
      <c r="AK1448" s="278"/>
      <c r="AL1448" s="278"/>
      <c r="AM1448" s="282"/>
      <c r="AN1448" s="282"/>
      <c r="AO1448" s="282"/>
      <c r="AP1448" s="278"/>
      <c r="AQ1448" s="278"/>
      <c r="AR1448" s="278"/>
      <c r="AS1448" s="246"/>
    </row>
    <row r="1449" spans="1:45" s="223" customFormat="1" x14ac:dyDescent="0.15">
      <c r="A1449" s="283"/>
      <c r="B1449" s="283"/>
      <c r="C1449" s="283"/>
      <c r="D1449" s="284" t="s">
        <v>23</v>
      </c>
      <c r="E1449" s="285" t="s">
        <v>25</v>
      </c>
      <c r="F1449" s="467"/>
      <c r="G1449" s="431"/>
      <c r="H1449" s="455"/>
      <c r="I1449" s="316"/>
      <c r="J1449" s="315"/>
      <c r="K1449" s="316"/>
      <c r="L1449" s="316"/>
      <c r="M1449" s="316"/>
      <c r="N1449" s="316"/>
      <c r="O1449" s="317"/>
      <c r="P1449" s="316"/>
      <c r="Q1449" s="290"/>
      <c r="R1449" s="290"/>
      <c r="S1449" s="290"/>
      <c r="T1449" s="290"/>
      <c r="U1449" s="290"/>
      <c r="V1449" s="291"/>
      <c r="W1449" s="292"/>
      <c r="X1449" s="293"/>
      <c r="Y1449" s="278"/>
      <c r="Z1449" s="278"/>
      <c r="AA1449" s="282"/>
      <c r="AB1449" s="282"/>
      <c r="AC1449" s="282"/>
      <c r="AD1449" s="282"/>
      <c r="AE1449" s="282"/>
      <c r="AF1449" s="282"/>
      <c r="AG1449" s="282"/>
      <c r="AH1449" s="278"/>
      <c r="AI1449" s="278"/>
      <c r="AJ1449" s="278"/>
      <c r="AK1449" s="278"/>
      <c r="AL1449" s="278"/>
      <c r="AM1449" s="282"/>
      <c r="AN1449" s="282"/>
      <c r="AO1449" s="282"/>
      <c r="AP1449" s="278"/>
      <c r="AQ1449" s="278"/>
      <c r="AR1449" s="278"/>
      <c r="AS1449" s="246"/>
    </row>
    <row r="1450" spans="1:45" s="223" customFormat="1" x14ac:dyDescent="0.15">
      <c r="A1450" s="302"/>
      <c r="B1450" s="303"/>
      <c r="C1450" s="303"/>
      <c r="D1450" s="284" t="s">
        <v>23</v>
      </c>
      <c r="E1450" s="285" t="s">
        <v>16</v>
      </c>
      <c r="F1450" s="467"/>
      <c r="G1450" s="431"/>
      <c r="H1450" s="455"/>
      <c r="I1450" s="316"/>
      <c r="J1450" s="315"/>
      <c r="K1450" s="316"/>
      <c r="L1450" s="316"/>
      <c r="M1450" s="316"/>
      <c r="N1450" s="316"/>
      <c r="O1450" s="289"/>
      <c r="P1450" s="316"/>
      <c r="Q1450" s="290"/>
      <c r="R1450" s="290"/>
      <c r="S1450" s="290"/>
      <c r="T1450" s="290"/>
      <c r="U1450" s="290"/>
      <c r="V1450" s="291"/>
      <c r="W1450" s="292"/>
      <c r="X1450" s="293"/>
      <c r="Y1450" s="278"/>
      <c r="Z1450" s="278"/>
      <c r="AA1450" s="282"/>
      <c r="AB1450" s="282"/>
      <c r="AC1450" s="282"/>
      <c r="AD1450" s="282"/>
      <c r="AE1450" s="282"/>
      <c r="AF1450" s="282"/>
      <c r="AG1450" s="282"/>
      <c r="AH1450" s="278"/>
      <c r="AI1450" s="278"/>
      <c r="AJ1450" s="278"/>
      <c r="AK1450" s="278"/>
      <c r="AL1450" s="278"/>
      <c r="AM1450" s="282"/>
      <c r="AN1450" s="282"/>
      <c r="AO1450" s="282"/>
      <c r="AP1450" s="278"/>
      <c r="AQ1450" s="278"/>
      <c r="AR1450" s="278"/>
      <c r="AS1450" s="246"/>
    </row>
    <row r="1451" spans="1:45" s="223" customFormat="1" x14ac:dyDescent="0.15">
      <c r="A1451" s="302"/>
      <c r="B1451" s="303"/>
      <c r="C1451" s="303"/>
      <c r="D1451" s="284" t="s">
        <v>23</v>
      </c>
      <c r="E1451" s="286" t="s">
        <v>553</v>
      </c>
      <c r="F1451" s="467"/>
      <c r="G1451" s="431"/>
      <c r="H1451" s="455"/>
      <c r="I1451" s="316"/>
      <c r="J1451" s="315"/>
      <c r="K1451" s="316"/>
      <c r="L1451" s="316"/>
      <c r="M1451" s="316"/>
      <c r="N1451" s="316"/>
      <c r="O1451" s="289"/>
      <c r="P1451" s="316"/>
      <c r="Q1451" s="290"/>
      <c r="R1451" s="290"/>
      <c r="S1451" s="290"/>
      <c r="T1451" s="290"/>
      <c r="U1451" s="290"/>
      <c r="V1451" s="291"/>
      <c r="W1451" s="292"/>
      <c r="X1451" s="293"/>
      <c r="Y1451" s="278"/>
      <c r="Z1451" s="278"/>
      <c r="AA1451" s="282"/>
      <c r="AB1451" s="282"/>
      <c r="AC1451" s="282"/>
      <c r="AD1451" s="282"/>
      <c r="AE1451" s="282"/>
      <c r="AF1451" s="282"/>
      <c r="AG1451" s="282"/>
      <c r="AH1451" s="278"/>
      <c r="AI1451" s="278"/>
      <c r="AJ1451" s="278"/>
      <c r="AK1451" s="278"/>
      <c r="AL1451" s="278"/>
      <c r="AM1451" s="282"/>
      <c r="AN1451" s="282"/>
      <c r="AO1451" s="282"/>
      <c r="AP1451" s="278"/>
      <c r="AQ1451" s="278"/>
      <c r="AR1451" s="278"/>
      <c r="AS1451" s="246"/>
    </row>
    <row r="1452" spans="1:45" s="223" customFormat="1" x14ac:dyDescent="0.15">
      <c r="A1452" s="302"/>
      <c r="B1452" s="303"/>
      <c r="C1452" s="303"/>
      <c r="D1452" s="284" t="s">
        <v>23</v>
      </c>
      <c r="E1452" s="286" t="s">
        <v>553</v>
      </c>
      <c r="F1452" s="467"/>
      <c r="G1452" s="431"/>
      <c r="H1452" s="455"/>
      <c r="I1452" s="316"/>
      <c r="J1452" s="315"/>
      <c r="K1452" s="316"/>
      <c r="L1452" s="316"/>
      <c r="M1452" s="316"/>
      <c r="N1452" s="316"/>
      <c r="O1452" s="289"/>
      <c r="P1452" s="316"/>
      <c r="Q1452" s="290"/>
      <c r="R1452" s="290"/>
      <c r="S1452" s="290"/>
      <c r="T1452" s="290"/>
      <c r="U1452" s="290"/>
      <c r="V1452" s="291"/>
      <c r="W1452" s="292"/>
      <c r="X1452" s="293"/>
      <c r="Y1452" s="278"/>
      <c r="Z1452" s="278"/>
      <c r="AA1452" s="282"/>
      <c r="AB1452" s="282"/>
      <c r="AC1452" s="282"/>
      <c r="AD1452" s="282"/>
      <c r="AE1452" s="282"/>
      <c r="AF1452" s="282"/>
      <c r="AG1452" s="282"/>
      <c r="AH1452" s="278"/>
      <c r="AI1452" s="278"/>
      <c r="AJ1452" s="278"/>
      <c r="AK1452" s="278"/>
      <c r="AL1452" s="278"/>
      <c r="AM1452" s="282"/>
      <c r="AN1452" s="282"/>
      <c r="AO1452" s="282"/>
      <c r="AP1452" s="278"/>
      <c r="AQ1452" s="278"/>
      <c r="AR1452" s="278"/>
      <c r="AS1452" s="246"/>
    </row>
    <row r="1453" spans="1:45" s="223" customFormat="1" ht="14" thickBot="1" x14ac:dyDescent="0.2">
      <c r="A1453" s="318"/>
      <c r="B1453" s="319"/>
      <c r="C1453" s="319"/>
      <c r="D1453" s="320" t="s">
        <v>23</v>
      </c>
      <c r="E1453" s="321" t="s">
        <v>553</v>
      </c>
      <c r="F1453" s="468"/>
      <c r="G1453" s="432"/>
      <c r="H1453" s="456"/>
      <c r="I1453" s="323"/>
      <c r="J1453" s="323"/>
      <c r="K1453" s="323"/>
      <c r="L1453" s="323"/>
      <c r="M1453" s="323"/>
      <c r="N1453" s="323"/>
      <c r="O1453" s="322"/>
      <c r="P1453" s="323"/>
      <c r="Q1453" s="324"/>
      <c r="R1453" s="324"/>
      <c r="S1453" s="324"/>
      <c r="T1453" s="324"/>
      <c r="U1453" s="324"/>
      <c r="V1453" s="325"/>
      <c r="W1453" s="326"/>
      <c r="X1453" s="327"/>
      <c r="Y1453" s="278"/>
      <c r="Z1453" s="278"/>
      <c r="AA1453" s="282"/>
      <c r="AB1453" s="282"/>
      <c r="AC1453" s="282"/>
      <c r="AD1453" s="282"/>
      <c r="AE1453" s="282"/>
      <c r="AF1453" s="282"/>
      <c r="AG1453" s="282"/>
      <c r="AH1453" s="278"/>
      <c r="AI1453" s="278"/>
      <c r="AJ1453" s="278"/>
      <c r="AK1453" s="278"/>
      <c r="AL1453" s="278"/>
      <c r="AM1453" s="282"/>
      <c r="AN1453" s="282"/>
      <c r="AO1453" s="282"/>
      <c r="AP1453" s="278"/>
      <c r="AQ1453" s="278"/>
      <c r="AR1453" s="278"/>
      <c r="AS1453" s="246"/>
    </row>
    <row r="1454" spans="1:45" s="343" customFormat="1" ht="105" thickBot="1" x14ac:dyDescent="0.2">
      <c r="A1454" s="283" t="s">
        <v>397</v>
      </c>
      <c r="B1454" s="283" t="s">
        <v>398</v>
      </c>
      <c r="C1454" s="283" t="s">
        <v>399</v>
      </c>
      <c r="D1454" s="284" t="s">
        <v>24</v>
      </c>
      <c r="E1454" s="285" t="s">
        <v>25</v>
      </c>
      <c r="F1454" s="467"/>
      <c r="G1454" s="429" t="s">
        <v>554</v>
      </c>
      <c r="H1454" s="461" t="s">
        <v>954</v>
      </c>
      <c r="I1454" s="286"/>
      <c r="J1454" s="287"/>
      <c r="K1454" s="286"/>
      <c r="L1454" s="288"/>
      <c r="M1454" s="288"/>
      <c r="N1454" s="288"/>
      <c r="O1454" s="289"/>
      <c r="P1454" s="286"/>
      <c r="Q1454" s="290"/>
      <c r="R1454" s="290"/>
      <c r="S1454" s="290"/>
      <c r="T1454" s="290"/>
      <c r="U1454" s="290"/>
      <c r="V1454" s="291"/>
      <c r="W1454" s="292"/>
      <c r="X1454" s="293"/>
      <c r="Y1454" s="278"/>
      <c r="Z1454" s="278"/>
      <c r="AA1454" s="282"/>
      <c r="AB1454" s="282"/>
      <c r="AC1454" s="282"/>
      <c r="AD1454" s="282"/>
      <c r="AE1454" s="282"/>
      <c r="AF1454" s="282"/>
      <c r="AG1454" s="282"/>
      <c r="AH1454" s="278"/>
      <c r="AI1454" s="278"/>
      <c r="AJ1454" s="278"/>
      <c r="AK1454" s="278"/>
      <c r="AL1454" s="278"/>
      <c r="AM1454" s="282"/>
      <c r="AN1454" s="282"/>
      <c r="AO1454" s="282"/>
      <c r="AP1454" s="278"/>
      <c r="AQ1454" s="278"/>
      <c r="AR1454" s="278"/>
      <c r="AS1454" s="342"/>
    </row>
    <row r="1455" spans="1:45" s="341" customFormat="1" ht="15" x14ac:dyDescent="0.15">
      <c r="A1455" s="302"/>
      <c r="B1455" s="303"/>
      <c r="C1455" s="303"/>
      <c r="D1455" s="284" t="s">
        <v>24</v>
      </c>
      <c r="E1455" s="285" t="s">
        <v>16</v>
      </c>
      <c r="F1455" s="467"/>
      <c r="G1455" s="434"/>
      <c r="H1455" s="461"/>
      <c r="I1455" s="286"/>
      <c r="J1455" s="304"/>
      <c r="K1455" s="286"/>
      <c r="L1455" s="288"/>
      <c r="M1455" s="288"/>
      <c r="N1455" s="288"/>
      <c r="O1455" s="289"/>
      <c r="P1455" s="286"/>
      <c r="Q1455" s="290"/>
      <c r="R1455" s="290"/>
      <c r="S1455" s="290"/>
      <c r="T1455" s="290"/>
      <c r="U1455" s="290"/>
      <c r="V1455" s="291"/>
      <c r="W1455" s="292"/>
      <c r="X1455" s="293"/>
      <c r="Y1455" s="278"/>
      <c r="Z1455" s="278"/>
      <c r="AA1455" s="282"/>
      <c r="AB1455" s="282"/>
      <c r="AC1455" s="282"/>
      <c r="AD1455" s="282"/>
      <c r="AE1455" s="282"/>
      <c r="AF1455" s="282"/>
      <c r="AG1455" s="282"/>
      <c r="AH1455" s="278"/>
      <c r="AI1455" s="278"/>
      <c r="AJ1455" s="278"/>
      <c r="AK1455" s="278"/>
      <c r="AL1455" s="278"/>
      <c r="AM1455" s="282"/>
      <c r="AN1455" s="282"/>
      <c r="AO1455" s="282"/>
      <c r="AP1455" s="278"/>
      <c r="AQ1455" s="278"/>
      <c r="AR1455" s="278"/>
      <c r="AS1455" s="340"/>
    </row>
    <row r="1456" spans="1:45" s="223" customFormat="1" x14ac:dyDescent="0.15">
      <c r="A1456" s="302"/>
      <c r="B1456" s="303"/>
      <c r="C1456" s="303"/>
      <c r="D1456" s="284" t="s">
        <v>24</v>
      </c>
      <c r="E1456" s="286" t="s">
        <v>553</v>
      </c>
      <c r="F1456" s="467"/>
      <c r="G1456" s="431"/>
      <c r="H1456" s="455"/>
      <c r="I1456" s="286"/>
      <c r="J1456" s="304"/>
      <c r="K1456" s="286"/>
      <c r="L1456" s="288"/>
      <c r="M1456" s="288"/>
      <c r="N1456" s="288"/>
      <c r="O1456" s="289"/>
      <c r="P1456" s="286"/>
      <c r="Q1456" s="290"/>
      <c r="R1456" s="290"/>
      <c r="S1456" s="290"/>
      <c r="T1456" s="290"/>
      <c r="U1456" s="290"/>
      <c r="V1456" s="285"/>
      <c r="W1456" s="292"/>
      <c r="X1456" s="293"/>
      <c r="Y1456" s="278"/>
      <c r="Z1456" s="278"/>
      <c r="AA1456" s="282"/>
      <c r="AB1456" s="282"/>
      <c r="AC1456" s="282"/>
      <c r="AD1456" s="282"/>
      <c r="AE1456" s="282"/>
      <c r="AF1456" s="282"/>
      <c r="AG1456" s="282"/>
      <c r="AH1456" s="278"/>
      <c r="AI1456" s="278"/>
      <c r="AJ1456" s="278"/>
      <c r="AK1456" s="278"/>
      <c r="AL1456" s="278"/>
      <c r="AM1456" s="282"/>
      <c r="AN1456" s="282"/>
      <c r="AO1456" s="282"/>
      <c r="AP1456" s="278"/>
      <c r="AQ1456" s="278"/>
      <c r="AR1456" s="278"/>
      <c r="AS1456" s="246"/>
    </row>
    <row r="1457" spans="1:45" s="223" customFormat="1" x14ac:dyDescent="0.15">
      <c r="A1457" s="302"/>
      <c r="B1457" s="303"/>
      <c r="C1457" s="303"/>
      <c r="D1457" s="284" t="s">
        <v>24</v>
      </c>
      <c r="E1457" s="286" t="s">
        <v>553</v>
      </c>
      <c r="F1457" s="467"/>
      <c r="G1457" s="431"/>
      <c r="H1457" s="455"/>
      <c r="I1457" s="286"/>
      <c r="J1457" s="315"/>
      <c r="K1457" s="286"/>
      <c r="L1457" s="288"/>
      <c r="M1457" s="288"/>
      <c r="N1457" s="288"/>
      <c r="O1457" s="289"/>
      <c r="P1457" s="286"/>
      <c r="Q1457" s="290"/>
      <c r="R1457" s="290"/>
      <c r="S1457" s="290"/>
      <c r="T1457" s="290"/>
      <c r="U1457" s="290"/>
      <c r="V1457" s="285"/>
      <c r="W1457" s="292"/>
      <c r="X1457" s="293"/>
      <c r="Y1457" s="278"/>
      <c r="Z1457" s="278"/>
      <c r="AA1457" s="282"/>
      <c r="AB1457" s="282"/>
      <c r="AC1457" s="282"/>
      <c r="AD1457" s="282"/>
      <c r="AE1457" s="282"/>
      <c r="AF1457" s="282"/>
      <c r="AG1457" s="282"/>
      <c r="AH1457" s="278"/>
      <c r="AI1457" s="278"/>
      <c r="AJ1457" s="278"/>
      <c r="AK1457" s="278"/>
      <c r="AL1457" s="278"/>
      <c r="AM1457" s="282"/>
      <c r="AN1457" s="282"/>
      <c r="AO1457" s="282"/>
      <c r="AP1457" s="278"/>
      <c r="AQ1457" s="278"/>
      <c r="AR1457" s="278"/>
      <c r="AS1457" s="246"/>
    </row>
    <row r="1458" spans="1:45" s="223" customFormat="1" x14ac:dyDescent="0.15">
      <c r="A1458" s="302"/>
      <c r="B1458" s="303"/>
      <c r="C1458" s="303"/>
      <c r="D1458" s="284" t="s">
        <v>24</v>
      </c>
      <c r="E1458" s="286" t="s">
        <v>553</v>
      </c>
      <c r="F1458" s="467"/>
      <c r="G1458" s="431"/>
      <c r="H1458" s="455"/>
      <c r="I1458" s="286"/>
      <c r="J1458" s="315"/>
      <c r="K1458" s="286"/>
      <c r="L1458" s="288"/>
      <c r="M1458" s="288"/>
      <c r="N1458" s="288"/>
      <c r="O1458" s="289"/>
      <c r="P1458" s="286"/>
      <c r="Q1458" s="290"/>
      <c r="R1458" s="290"/>
      <c r="S1458" s="290"/>
      <c r="T1458" s="290"/>
      <c r="U1458" s="290"/>
      <c r="V1458" s="285"/>
      <c r="W1458" s="292"/>
      <c r="X1458" s="293"/>
      <c r="Y1458" s="278"/>
      <c r="Z1458" s="278"/>
      <c r="AA1458" s="282"/>
      <c r="AB1458" s="282"/>
      <c r="AC1458" s="282"/>
      <c r="AD1458" s="282"/>
      <c r="AE1458" s="282"/>
      <c r="AF1458" s="282"/>
      <c r="AG1458" s="282"/>
      <c r="AH1458" s="278"/>
      <c r="AI1458" s="278"/>
      <c r="AJ1458" s="278"/>
      <c r="AK1458" s="278"/>
      <c r="AL1458" s="278"/>
      <c r="AM1458" s="282"/>
      <c r="AN1458" s="282"/>
      <c r="AO1458" s="282"/>
      <c r="AP1458" s="278"/>
      <c r="AQ1458" s="278"/>
      <c r="AR1458" s="278"/>
      <c r="AS1458" s="246"/>
    </row>
    <row r="1459" spans="1:45" s="223" customFormat="1" x14ac:dyDescent="0.15">
      <c r="A1459" s="283"/>
      <c r="B1459" s="283"/>
      <c r="C1459" s="283"/>
      <c r="D1459" s="284" t="s">
        <v>23</v>
      </c>
      <c r="E1459" s="285" t="s">
        <v>25</v>
      </c>
      <c r="F1459" s="467"/>
      <c r="G1459" s="431"/>
      <c r="H1459" s="455"/>
      <c r="I1459" s="316"/>
      <c r="J1459" s="315"/>
      <c r="K1459" s="316"/>
      <c r="L1459" s="316"/>
      <c r="M1459" s="316"/>
      <c r="N1459" s="316"/>
      <c r="O1459" s="317"/>
      <c r="P1459" s="316"/>
      <c r="Q1459" s="290"/>
      <c r="R1459" s="290"/>
      <c r="S1459" s="290"/>
      <c r="T1459" s="290"/>
      <c r="U1459" s="290"/>
      <c r="V1459" s="291"/>
      <c r="W1459" s="292"/>
      <c r="X1459" s="293"/>
      <c r="Y1459" s="278"/>
      <c r="Z1459" s="278"/>
      <c r="AA1459" s="282"/>
      <c r="AB1459" s="282"/>
      <c r="AC1459" s="282"/>
      <c r="AD1459" s="282"/>
      <c r="AE1459" s="282"/>
      <c r="AF1459" s="282"/>
      <c r="AG1459" s="282"/>
      <c r="AH1459" s="278"/>
      <c r="AI1459" s="278"/>
      <c r="AJ1459" s="278"/>
      <c r="AK1459" s="278"/>
      <c r="AL1459" s="278"/>
      <c r="AM1459" s="282"/>
      <c r="AN1459" s="282"/>
      <c r="AO1459" s="282"/>
      <c r="AP1459" s="278"/>
      <c r="AQ1459" s="278"/>
      <c r="AR1459" s="278"/>
      <c r="AS1459" s="246"/>
    </row>
    <row r="1460" spans="1:45" s="223" customFormat="1" x14ac:dyDescent="0.15">
      <c r="A1460" s="302"/>
      <c r="B1460" s="303"/>
      <c r="C1460" s="303"/>
      <c r="D1460" s="284" t="s">
        <v>23</v>
      </c>
      <c r="E1460" s="285" t="s">
        <v>16</v>
      </c>
      <c r="F1460" s="467"/>
      <c r="G1460" s="431"/>
      <c r="H1460" s="455"/>
      <c r="I1460" s="316"/>
      <c r="J1460" s="315"/>
      <c r="K1460" s="316"/>
      <c r="L1460" s="316"/>
      <c r="M1460" s="316"/>
      <c r="N1460" s="316"/>
      <c r="O1460" s="289"/>
      <c r="P1460" s="316"/>
      <c r="Q1460" s="290"/>
      <c r="R1460" s="290"/>
      <c r="S1460" s="290"/>
      <c r="T1460" s="290"/>
      <c r="U1460" s="290"/>
      <c r="V1460" s="291"/>
      <c r="W1460" s="292"/>
      <c r="X1460" s="293"/>
      <c r="Y1460" s="278"/>
      <c r="Z1460" s="278"/>
      <c r="AA1460" s="282"/>
      <c r="AB1460" s="282"/>
      <c r="AC1460" s="282"/>
      <c r="AD1460" s="282"/>
      <c r="AE1460" s="282"/>
      <c r="AF1460" s="282"/>
      <c r="AG1460" s="282"/>
      <c r="AH1460" s="278"/>
      <c r="AI1460" s="278"/>
      <c r="AJ1460" s="278"/>
      <c r="AK1460" s="278"/>
      <c r="AL1460" s="278"/>
      <c r="AM1460" s="282"/>
      <c r="AN1460" s="282"/>
      <c r="AO1460" s="282"/>
      <c r="AP1460" s="278"/>
      <c r="AQ1460" s="278"/>
      <c r="AR1460" s="278"/>
      <c r="AS1460" s="246"/>
    </row>
    <row r="1461" spans="1:45" s="223" customFormat="1" x14ac:dyDescent="0.15">
      <c r="A1461" s="302"/>
      <c r="B1461" s="303"/>
      <c r="C1461" s="303"/>
      <c r="D1461" s="284" t="s">
        <v>23</v>
      </c>
      <c r="E1461" s="286" t="s">
        <v>553</v>
      </c>
      <c r="F1461" s="467"/>
      <c r="G1461" s="431"/>
      <c r="H1461" s="455"/>
      <c r="I1461" s="316"/>
      <c r="J1461" s="315"/>
      <c r="K1461" s="316"/>
      <c r="L1461" s="316"/>
      <c r="M1461" s="316"/>
      <c r="N1461" s="316"/>
      <c r="O1461" s="289"/>
      <c r="P1461" s="316"/>
      <c r="Q1461" s="290"/>
      <c r="R1461" s="290"/>
      <c r="S1461" s="290"/>
      <c r="T1461" s="290"/>
      <c r="U1461" s="290"/>
      <c r="V1461" s="291"/>
      <c r="W1461" s="292"/>
      <c r="X1461" s="293"/>
      <c r="Y1461" s="278"/>
      <c r="Z1461" s="278"/>
      <c r="AA1461" s="282"/>
      <c r="AB1461" s="282"/>
      <c r="AC1461" s="282"/>
      <c r="AD1461" s="282"/>
      <c r="AE1461" s="282"/>
      <c r="AF1461" s="282"/>
      <c r="AG1461" s="282"/>
      <c r="AH1461" s="278"/>
      <c r="AI1461" s="278"/>
      <c r="AJ1461" s="278"/>
      <c r="AK1461" s="278"/>
      <c r="AL1461" s="278"/>
      <c r="AM1461" s="282"/>
      <c r="AN1461" s="282"/>
      <c r="AO1461" s="282"/>
      <c r="AP1461" s="278"/>
      <c r="AQ1461" s="278"/>
      <c r="AR1461" s="278"/>
      <c r="AS1461" s="246"/>
    </row>
    <row r="1462" spans="1:45" s="223" customFormat="1" x14ac:dyDescent="0.15">
      <c r="A1462" s="302"/>
      <c r="B1462" s="303"/>
      <c r="C1462" s="303"/>
      <c r="D1462" s="284" t="s">
        <v>23</v>
      </c>
      <c r="E1462" s="286" t="s">
        <v>553</v>
      </c>
      <c r="F1462" s="467"/>
      <c r="G1462" s="431"/>
      <c r="H1462" s="455"/>
      <c r="I1462" s="316"/>
      <c r="J1462" s="315"/>
      <c r="K1462" s="316"/>
      <c r="L1462" s="316"/>
      <c r="M1462" s="316"/>
      <c r="N1462" s="316"/>
      <c r="O1462" s="289"/>
      <c r="P1462" s="316"/>
      <c r="Q1462" s="290"/>
      <c r="R1462" s="290"/>
      <c r="S1462" s="290"/>
      <c r="T1462" s="290"/>
      <c r="U1462" s="290"/>
      <c r="V1462" s="291"/>
      <c r="W1462" s="292"/>
      <c r="X1462" s="293"/>
      <c r="Y1462" s="278"/>
      <c r="Z1462" s="278"/>
      <c r="AA1462" s="282"/>
      <c r="AB1462" s="282"/>
      <c r="AC1462" s="282"/>
      <c r="AD1462" s="282"/>
      <c r="AE1462" s="282"/>
      <c r="AF1462" s="282"/>
      <c r="AG1462" s="282"/>
      <c r="AH1462" s="278"/>
      <c r="AI1462" s="278"/>
      <c r="AJ1462" s="278"/>
      <c r="AK1462" s="278"/>
      <c r="AL1462" s="278"/>
      <c r="AM1462" s="282"/>
      <c r="AN1462" s="282"/>
      <c r="AO1462" s="282"/>
      <c r="AP1462" s="278"/>
      <c r="AQ1462" s="278"/>
      <c r="AR1462" s="278"/>
      <c r="AS1462" s="246"/>
    </row>
    <row r="1463" spans="1:45" s="223" customFormat="1" ht="14" thickBot="1" x14ac:dyDescent="0.2">
      <c r="A1463" s="318"/>
      <c r="B1463" s="319"/>
      <c r="C1463" s="319"/>
      <c r="D1463" s="320" t="s">
        <v>23</v>
      </c>
      <c r="E1463" s="321" t="s">
        <v>553</v>
      </c>
      <c r="F1463" s="468"/>
      <c r="G1463" s="432"/>
      <c r="H1463" s="456"/>
      <c r="I1463" s="323"/>
      <c r="J1463" s="323"/>
      <c r="K1463" s="323"/>
      <c r="L1463" s="323"/>
      <c r="M1463" s="323"/>
      <c r="N1463" s="323"/>
      <c r="O1463" s="322"/>
      <c r="P1463" s="323"/>
      <c r="Q1463" s="324"/>
      <c r="R1463" s="324"/>
      <c r="S1463" s="324"/>
      <c r="T1463" s="324"/>
      <c r="U1463" s="324"/>
      <c r="V1463" s="325"/>
      <c r="W1463" s="326"/>
      <c r="X1463" s="327"/>
      <c r="Y1463" s="278"/>
      <c r="Z1463" s="278"/>
      <c r="AA1463" s="282"/>
      <c r="AB1463" s="282"/>
      <c r="AC1463" s="282"/>
      <c r="AD1463" s="282"/>
      <c r="AE1463" s="282"/>
      <c r="AF1463" s="282"/>
      <c r="AG1463" s="282"/>
      <c r="AH1463" s="278"/>
      <c r="AI1463" s="278"/>
      <c r="AJ1463" s="278"/>
      <c r="AK1463" s="278"/>
      <c r="AL1463" s="278"/>
      <c r="AM1463" s="282"/>
      <c r="AN1463" s="282"/>
      <c r="AO1463" s="282"/>
      <c r="AP1463" s="278"/>
      <c r="AQ1463" s="278"/>
      <c r="AR1463" s="278"/>
      <c r="AS1463" s="246"/>
    </row>
    <row r="1464" spans="1:45" s="343" customFormat="1" ht="105" thickBot="1" x14ac:dyDescent="0.2">
      <c r="A1464" s="283" t="s">
        <v>397</v>
      </c>
      <c r="B1464" s="283" t="s">
        <v>400</v>
      </c>
      <c r="C1464" s="283" t="s">
        <v>401</v>
      </c>
      <c r="D1464" s="284" t="s">
        <v>24</v>
      </c>
      <c r="E1464" s="285" t="s">
        <v>25</v>
      </c>
      <c r="F1464" s="467" t="s">
        <v>739</v>
      </c>
      <c r="G1464" s="429" t="s">
        <v>983</v>
      </c>
      <c r="H1464" s="452" t="s">
        <v>1299</v>
      </c>
      <c r="I1464" s="286"/>
      <c r="J1464" s="287"/>
      <c r="K1464" s="286"/>
      <c r="L1464" s="288"/>
      <c r="M1464" s="288"/>
      <c r="N1464" s="288"/>
      <c r="O1464" s="289"/>
      <c r="P1464" s="286"/>
      <c r="Q1464" s="290"/>
      <c r="R1464" s="290"/>
      <c r="S1464" s="290"/>
      <c r="T1464" s="290"/>
      <c r="U1464" s="290"/>
      <c r="V1464" s="291"/>
      <c r="W1464" s="292"/>
      <c r="X1464" s="293"/>
      <c r="Y1464" s="278"/>
      <c r="Z1464" s="278"/>
      <c r="AA1464" s="282"/>
      <c r="AB1464" s="282"/>
      <c r="AC1464" s="282"/>
      <c r="AD1464" s="282"/>
      <c r="AE1464" s="282"/>
      <c r="AF1464" s="282"/>
      <c r="AG1464" s="282"/>
      <c r="AH1464" s="278"/>
      <c r="AI1464" s="278"/>
      <c r="AJ1464" s="278"/>
      <c r="AK1464" s="278"/>
      <c r="AL1464" s="278"/>
      <c r="AM1464" s="282"/>
      <c r="AN1464" s="282"/>
      <c r="AO1464" s="282"/>
      <c r="AP1464" s="278"/>
      <c r="AQ1464" s="278"/>
      <c r="AR1464" s="278"/>
      <c r="AS1464" s="342"/>
    </row>
    <row r="1465" spans="1:45" s="341" customFormat="1" ht="65" x14ac:dyDescent="0.15">
      <c r="A1465" s="302"/>
      <c r="B1465" s="303"/>
      <c r="C1465" s="303"/>
      <c r="D1465" s="284" t="s">
        <v>24</v>
      </c>
      <c r="E1465" s="285" t="s">
        <v>16</v>
      </c>
      <c r="F1465" s="467" t="s">
        <v>739</v>
      </c>
      <c r="G1465" s="440" t="s">
        <v>974</v>
      </c>
      <c r="H1465" s="459" t="s">
        <v>1300</v>
      </c>
      <c r="I1465" s="286"/>
      <c r="J1465" s="304"/>
      <c r="K1465" s="286"/>
      <c r="L1465" s="288"/>
      <c r="M1465" s="288"/>
      <c r="N1465" s="288"/>
      <c r="O1465" s="289"/>
      <c r="P1465" s="286"/>
      <c r="Q1465" s="290"/>
      <c r="R1465" s="290"/>
      <c r="S1465" s="290"/>
      <c r="T1465" s="290"/>
      <c r="U1465" s="290"/>
      <c r="V1465" s="291"/>
      <c r="W1465" s="292"/>
      <c r="X1465" s="293"/>
      <c r="Y1465" s="278"/>
      <c r="Z1465" s="278"/>
      <c r="AA1465" s="282"/>
      <c r="AB1465" s="282"/>
      <c r="AC1465" s="282"/>
      <c r="AD1465" s="282"/>
      <c r="AE1465" s="282"/>
      <c r="AF1465" s="282"/>
      <c r="AG1465" s="282"/>
      <c r="AH1465" s="278"/>
      <c r="AI1465" s="278"/>
      <c r="AJ1465" s="278"/>
      <c r="AK1465" s="278"/>
      <c r="AL1465" s="278"/>
      <c r="AM1465" s="282"/>
      <c r="AN1465" s="282"/>
      <c r="AO1465" s="282"/>
      <c r="AP1465" s="278"/>
      <c r="AQ1465" s="278"/>
      <c r="AR1465" s="278"/>
      <c r="AS1465" s="340"/>
    </row>
    <row r="1466" spans="1:45" s="223" customFormat="1" ht="104" x14ac:dyDescent="0.15">
      <c r="A1466" s="302"/>
      <c r="B1466" s="303"/>
      <c r="C1466" s="303"/>
      <c r="D1466" s="284" t="s">
        <v>24</v>
      </c>
      <c r="E1466" s="286" t="s">
        <v>16</v>
      </c>
      <c r="F1466" s="467" t="s">
        <v>739</v>
      </c>
      <c r="G1466" s="429" t="s">
        <v>1305</v>
      </c>
      <c r="H1466" s="452" t="s">
        <v>1157</v>
      </c>
      <c r="I1466" s="286"/>
      <c r="J1466" s="304"/>
      <c r="K1466" s="286"/>
      <c r="L1466" s="288"/>
      <c r="M1466" s="288"/>
      <c r="N1466" s="288"/>
      <c r="O1466" s="289"/>
      <c r="P1466" s="286"/>
      <c r="Q1466" s="290"/>
      <c r="R1466" s="290"/>
      <c r="S1466" s="290"/>
      <c r="T1466" s="290"/>
      <c r="U1466" s="290"/>
      <c r="V1466" s="285"/>
      <c r="W1466" s="292"/>
      <c r="X1466" s="293"/>
      <c r="Y1466" s="278"/>
      <c r="Z1466" s="278"/>
      <c r="AA1466" s="282"/>
      <c r="AB1466" s="282"/>
      <c r="AC1466" s="282"/>
      <c r="AD1466" s="282"/>
      <c r="AE1466" s="282"/>
      <c r="AF1466" s="282"/>
      <c r="AG1466" s="282"/>
      <c r="AH1466" s="278"/>
      <c r="AI1466" s="278"/>
      <c r="AJ1466" s="278"/>
      <c r="AK1466" s="278"/>
      <c r="AL1466" s="278"/>
      <c r="AM1466" s="282"/>
      <c r="AN1466" s="282"/>
      <c r="AO1466" s="282"/>
      <c r="AP1466" s="278"/>
      <c r="AQ1466" s="278"/>
      <c r="AR1466" s="278"/>
      <c r="AS1466" s="246"/>
    </row>
    <row r="1467" spans="1:45" s="223" customFormat="1" ht="15" x14ac:dyDescent="0.15">
      <c r="A1467" s="302"/>
      <c r="B1467" s="303"/>
      <c r="C1467" s="303"/>
      <c r="D1467" s="284" t="s">
        <v>24</v>
      </c>
      <c r="E1467" s="286" t="s">
        <v>553</v>
      </c>
      <c r="F1467" s="467"/>
      <c r="G1467" s="429"/>
      <c r="H1467" s="452"/>
      <c r="I1467" s="286"/>
      <c r="J1467" s="315"/>
      <c r="K1467" s="286"/>
      <c r="L1467" s="288"/>
      <c r="M1467" s="288"/>
      <c r="N1467" s="288"/>
      <c r="O1467" s="289"/>
      <c r="P1467" s="286"/>
      <c r="Q1467" s="290"/>
      <c r="R1467" s="290"/>
      <c r="S1467" s="290"/>
      <c r="T1467" s="290"/>
      <c r="U1467" s="290"/>
      <c r="V1467" s="285"/>
      <c r="W1467" s="292"/>
      <c r="X1467" s="293"/>
      <c r="Y1467" s="278"/>
      <c r="Z1467" s="278"/>
      <c r="AA1467" s="282"/>
      <c r="AB1467" s="282"/>
      <c r="AC1467" s="282"/>
      <c r="AD1467" s="282"/>
      <c r="AE1467" s="282"/>
      <c r="AF1467" s="282"/>
      <c r="AG1467" s="282"/>
      <c r="AH1467" s="278"/>
      <c r="AI1467" s="278"/>
      <c r="AJ1467" s="278"/>
      <c r="AK1467" s="278"/>
      <c r="AL1467" s="278"/>
      <c r="AM1467" s="282"/>
      <c r="AN1467" s="282"/>
      <c r="AO1467" s="282"/>
      <c r="AP1467" s="278"/>
      <c r="AQ1467" s="278"/>
      <c r="AR1467" s="278"/>
      <c r="AS1467" s="246"/>
    </row>
    <row r="1468" spans="1:45" s="223" customFormat="1" x14ac:dyDescent="0.15">
      <c r="A1468" s="302"/>
      <c r="B1468" s="303"/>
      <c r="C1468" s="303"/>
      <c r="D1468" s="284" t="s">
        <v>24</v>
      </c>
      <c r="E1468" s="286" t="s">
        <v>553</v>
      </c>
      <c r="F1468" s="467"/>
      <c r="G1468" s="431"/>
      <c r="H1468" s="455"/>
      <c r="I1468" s="286"/>
      <c r="J1468" s="315"/>
      <c r="K1468" s="286"/>
      <c r="L1468" s="288"/>
      <c r="M1468" s="288"/>
      <c r="N1468" s="288"/>
      <c r="O1468" s="289"/>
      <c r="P1468" s="286"/>
      <c r="Q1468" s="290"/>
      <c r="R1468" s="290"/>
      <c r="S1468" s="290"/>
      <c r="T1468" s="290"/>
      <c r="U1468" s="290"/>
      <c r="V1468" s="285"/>
      <c r="W1468" s="292"/>
      <c r="X1468" s="293"/>
      <c r="Y1468" s="278"/>
      <c r="Z1468" s="278"/>
      <c r="AA1468" s="282"/>
      <c r="AB1468" s="282"/>
      <c r="AC1468" s="282"/>
      <c r="AD1468" s="282"/>
      <c r="AE1468" s="282"/>
      <c r="AF1468" s="282"/>
      <c r="AG1468" s="282"/>
      <c r="AH1468" s="278"/>
      <c r="AI1468" s="278"/>
      <c r="AJ1468" s="278"/>
      <c r="AK1468" s="278"/>
      <c r="AL1468" s="278"/>
      <c r="AM1468" s="282"/>
      <c r="AN1468" s="282"/>
      <c r="AO1468" s="282"/>
      <c r="AP1468" s="278"/>
      <c r="AQ1468" s="278"/>
      <c r="AR1468" s="278"/>
      <c r="AS1468" s="246"/>
    </row>
    <row r="1469" spans="1:45" s="223" customFormat="1" ht="15" x14ac:dyDescent="0.15">
      <c r="A1469" s="283"/>
      <c r="B1469" s="283"/>
      <c r="C1469" s="283"/>
      <c r="D1469" s="284" t="s">
        <v>23</v>
      </c>
      <c r="E1469" s="285" t="s">
        <v>25</v>
      </c>
      <c r="F1469" s="467"/>
      <c r="G1469" s="429"/>
      <c r="H1469" s="453"/>
      <c r="I1469" s="316"/>
      <c r="J1469" s="315"/>
      <c r="K1469" s="316"/>
      <c r="L1469" s="316"/>
      <c r="M1469" s="316"/>
      <c r="N1469" s="316"/>
      <c r="O1469" s="317"/>
      <c r="P1469" s="316"/>
      <c r="Q1469" s="290"/>
      <c r="R1469" s="290"/>
      <c r="S1469" s="290"/>
      <c r="T1469" s="290"/>
      <c r="U1469" s="290"/>
      <c r="V1469" s="291"/>
      <c r="W1469" s="292"/>
      <c r="X1469" s="293"/>
      <c r="Y1469" s="278"/>
      <c r="Z1469" s="278"/>
      <c r="AA1469" s="282"/>
      <c r="AB1469" s="282"/>
      <c r="AC1469" s="282"/>
      <c r="AD1469" s="282"/>
      <c r="AE1469" s="282"/>
      <c r="AF1469" s="282"/>
      <c r="AG1469" s="282"/>
      <c r="AH1469" s="278"/>
      <c r="AI1469" s="278"/>
      <c r="AJ1469" s="278"/>
      <c r="AK1469" s="278"/>
      <c r="AL1469" s="278"/>
      <c r="AM1469" s="282"/>
      <c r="AN1469" s="282"/>
      <c r="AO1469" s="282"/>
      <c r="AP1469" s="278"/>
      <c r="AQ1469" s="278"/>
      <c r="AR1469" s="278"/>
      <c r="AS1469" s="246"/>
    </row>
    <row r="1470" spans="1:45" s="223" customFormat="1" x14ac:dyDescent="0.15">
      <c r="A1470" s="302"/>
      <c r="B1470" s="303"/>
      <c r="C1470" s="303"/>
      <c r="D1470" s="284" t="s">
        <v>23</v>
      </c>
      <c r="E1470" s="285" t="s">
        <v>16</v>
      </c>
      <c r="F1470" s="467"/>
      <c r="G1470" s="431"/>
      <c r="H1470" s="455"/>
      <c r="I1470" s="316"/>
      <c r="J1470" s="315"/>
      <c r="K1470" s="316"/>
      <c r="L1470" s="316"/>
      <c r="M1470" s="316"/>
      <c r="N1470" s="316"/>
      <c r="O1470" s="289"/>
      <c r="P1470" s="316"/>
      <c r="Q1470" s="290"/>
      <c r="R1470" s="290"/>
      <c r="S1470" s="290"/>
      <c r="T1470" s="290"/>
      <c r="U1470" s="290"/>
      <c r="V1470" s="291"/>
      <c r="W1470" s="292"/>
      <c r="X1470" s="293"/>
      <c r="Y1470" s="278"/>
      <c r="Z1470" s="278"/>
      <c r="AA1470" s="282"/>
      <c r="AB1470" s="282"/>
      <c r="AC1470" s="282"/>
      <c r="AD1470" s="282"/>
      <c r="AE1470" s="282"/>
      <c r="AF1470" s="282"/>
      <c r="AG1470" s="282"/>
      <c r="AH1470" s="278"/>
      <c r="AI1470" s="278"/>
      <c r="AJ1470" s="278"/>
      <c r="AK1470" s="278"/>
      <c r="AL1470" s="278"/>
      <c r="AM1470" s="282"/>
      <c r="AN1470" s="282"/>
      <c r="AO1470" s="282"/>
      <c r="AP1470" s="278"/>
      <c r="AQ1470" s="278"/>
      <c r="AR1470" s="278"/>
      <c r="AS1470" s="246"/>
    </row>
    <row r="1471" spans="1:45" s="223" customFormat="1" x14ac:dyDescent="0.15">
      <c r="A1471" s="302"/>
      <c r="B1471" s="303"/>
      <c r="C1471" s="303"/>
      <c r="D1471" s="284" t="s">
        <v>23</v>
      </c>
      <c r="E1471" s="286" t="s">
        <v>553</v>
      </c>
      <c r="F1471" s="467"/>
      <c r="G1471" s="431"/>
      <c r="H1471" s="455"/>
      <c r="I1471" s="316"/>
      <c r="J1471" s="315"/>
      <c r="K1471" s="316"/>
      <c r="L1471" s="316"/>
      <c r="M1471" s="316"/>
      <c r="N1471" s="316"/>
      <c r="O1471" s="289"/>
      <c r="P1471" s="316"/>
      <c r="Q1471" s="290"/>
      <c r="R1471" s="290"/>
      <c r="S1471" s="290"/>
      <c r="T1471" s="290"/>
      <c r="U1471" s="290"/>
      <c r="V1471" s="291"/>
      <c r="W1471" s="292"/>
      <c r="X1471" s="293"/>
      <c r="Y1471" s="278"/>
      <c r="Z1471" s="278"/>
      <c r="AA1471" s="282"/>
      <c r="AB1471" s="282"/>
      <c r="AC1471" s="282"/>
      <c r="AD1471" s="282"/>
      <c r="AE1471" s="282"/>
      <c r="AF1471" s="282"/>
      <c r="AG1471" s="282"/>
      <c r="AH1471" s="278"/>
      <c r="AI1471" s="278"/>
      <c r="AJ1471" s="278"/>
      <c r="AK1471" s="278"/>
      <c r="AL1471" s="278"/>
      <c r="AM1471" s="282"/>
      <c r="AN1471" s="282"/>
      <c r="AO1471" s="282"/>
      <c r="AP1471" s="278"/>
      <c r="AQ1471" s="278"/>
      <c r="AR1471" s="278"/>
      <c r="AS1471" s="246"/>
    </row>
    <row r="1472" spans="1:45" s="223" customFormat="1" x14ac:dyDescent="0.15">
      <c r="A1472" s="302"/>
      <c r="B1472" s="303"/>
      <c r="C1472" s="303"/>
      <c r="D1472" s="284" t="s">
        <v>23</v>
      </c>
      <c r="E1472" s="286" t="s">
        <v>553</v>
      </c>
      <c r="F1472" s="467"/>
      <c r="G1472" s="431"/>
      <c r="H1472" s="455"/>
      <c r="I1472" s="316"/>
      <c r="J1472" s="315"/>
      <c r="K1472" s="316"/>
      <c r="L1472" s="316"/>
      <c r="M1472" s="316"/>
      <c r="N1472" s="316"/>
      <c r="O1472" s="289"/>
      <c r="P1472" s="316"/>
      <c r="Q1472" s="290"/>
      <c r="R1472" s="290"/>
      <c r="S1472" s="290"/>
      <c r="T1472" s="290"/>
      <c r="U1472" s="290"/>
      <c r="V1472" s="291"/>
      <c r="W1472" s="292"/>
      <c r="X1472" s="293"/>
      <c r="Y1472" s="278"/>
      <c r="Z1472" s="278"/>
      <c r="AA1472" s="282"/>
      <c r="AB1472" s="282"/>
      <c r="AC1472" s="282"/>
      <c r="AD1472" s="282"/>
      <c r="AE1472" s="282"/>
      <c r="AF1472" s="282"/>
      <c r="AG1472" s="282"/>
      <c r="AH1472" s="278"/>
      <c r="AI1472" s="278"/>
      <c r="AJ1472" s="278"/>
      <c r="AK1472" s="278"/>
      <c r="AL1472" s="278"/>
      <c r="AM1472" s="282"/>
      <c r="AN1472" s="282"/>
      <c r="AO1472" s="282"/>
      <c r="AP1472" s="278"/>
      <c r="AQ1472" s="278"/>
      <c r="AR1472" s="278"/>
      <c r="AS1472" s="246"/>
    </row>
    <row r="1473" spans="1:45" s="223" customFormat="1" ht="14" thickBot="1" x14ac:dyDescent="0.2">
      <c r="A1473" s="318"/>
      <c r="B1473" s="319"/>
      <c r="C1473" s="319"/>
      <c r="D1473" s="320" t="s">
        <v>23</v>
      </c>
      <c r="E1473" s="321" t="s">
        <v>553</v>
      </c>
      <c r="F1473" s="468"/>
      <c r="G1473" s="432"/>
      <c r="H1473" s="456"/>
      <c r="I1473" s="323"/>
      <c r="J1473" s="323"/>
      <c r="K1473" s="323"/>
      <c r="L1473" s="323"/>
      <c r="M1473" s="323"/>
      <c r="N1473" s="323"/>
      <c r="O1473" s="322"/>
      <c r="P1473" s="323"/>
      <c r="Q1473" s="324"/>
      <c r="R1473" s="324"/>
      <c r="S1473" s="324"/>
      <c r="T1473" s="324"/>
      <c r="U1473" s="324"/>
      <c r="V1473" s="325"/>
      <c r="W1473" s="326"/>
      <c r="X1473" s="327"/>
      <c r="Y1473" s="278"/>
      <c r="Z1473" s="278"/>
      <c r="AA1473" s="282"/>
      <c r="AB1473" s="282"/>
      <c r="AC1473" s="282"/>
      <c r="AD1473" s="282"/>
      <c r="AE1473" s="282"/>
      <c r="AF1473" s="282"/>
      <c r="AG1473" s="282"/>
      <c r="AH1473" s="278"/>
      <c r="AI1473" s="278"/>
      <c r="AJ1473" s="278"/>
      <c r="AK1473" s="278"/>
      <c r="AL1473" s="278"/>
      <c r="AM1473" s="282"/>
      <c r="AN1473" s="282"/>
      <c r="AO1473" s="282"/>
      <c r="AP1473" s="278"/>
      <c r="AQ1473" s="278"/>
      <c r="AR1473" s="278"/>
      <c r="AS1473" s="246"/>
    </row>
    <row r="1474" spans="1:45" s="343" customFormat="1" ht="105" thickBot="1" x14ac:dyDescent="0.2">
      <c r="A1474" s="283" t="s">
        <v>397</v>
      </c>
      <c r="B1474" s="283" t="s">
        <v>402</v>
      </c>
      <c r="C1474" s="283" t="s">
        <v>403</v>
      </c>
      <c r="D1474" s="284" t="s">
        <v>24</v>
      </c>
      <c r="E1474" s="285" t="s">
        <v>25</v>
      </c>
      <c r="F1474" s="467" t="s">
        <v>739</v>
      </c>
      <c r="G1474" s="429" t="s">
        <v>981</v>
      </c>
      <c r="H1474" s="452" t="s">
        <v>1173</v>
      </c>
      <c r="I1474" s="286"/>
      <c r="J1474" s="287"/>
      <c r="K1474" s="286"/>
      <c r="L1474" s="288"/>
      <c r="M1474" s="288"/>
      <c r="N1474" s="288"/>
      <c r="O1474" s="289"/>
      <c r="P1474" s="286"/>
      <c r="Q1474" s="290"/>
      <c r="R1474" s="290"/>
      <c r="S1474" s="290"/>
      <c r="T1474" s="290"/>
      <c r="U1474" s="290"/>
      <c r="V1474" s="291"/>
      <c r="W1474" s="292"/>
      <c r="X1474" s="293"/>
      <c r="Y1474" s="278"/>
      <c r="Z1474" s="278"/>
      <c r="AA1474" s="282"/>
      <c r="AB1474" s="282"/>
      <c r="AC1474" s="282"/>
      <c r="AD1474" s="282"/>
      <c r="AE1474" s="282"/>
      <c r="AF1474" s="282"/>
      <c r="AG1474" s="282"/>
      <c r="AH1474" s="278"/>
      <c r="AI1474" s="278"/>
      <c r="AJ1474" s="278"/>
      <c r="AK1474" s="278"/>
      <c r="AL1474" s="278"/>
      <c r="AM1474" s="282"/>
      <c r="AN1474" s="282"/>
      <c r="AO1474" s="282"/>
      <c r="AP1474" s="278"/>
      <c r="AQ1474" s="278"/>
      <c r="AR1474" s="278"/>
      <c r="AS1474" s="342"/>
    </row>
    <row r="1475" spans="1:45" s="341" customFormat="1" ht="65" x14ac:dyDescent="0.15">
      <c r="A1475" s="302"/>
      <c r="B1475" s="303"/>
      <c r="C1475" s="303"/>
      <c r="D1475" s="284" t="s">
        <v>24</v>
      </c>
      <c r="E1475" s="285" t="s">
        <v>16</v>
      </c>
      <c r="F1475" s="467" t="s">
        <v>739</v>
      </c>
      <c r="G1475" s="429" t="s">
        <v>974</v>
      </c>
      <c r="H1475" s="452" t="s">
        <v>1174</v>
      </c>
      <c r="I1475" s="286"/>
      <c r="J1475" s="304"/>
      <c r="K1475" s="286"/>
      <c r="L1475" s="288"/>
      <c r="M1475" s="288"/>
      <c r="N1475" s="288"/>
      <c r="O1475" s="289"/>
      <c r="P1475" s="286"/>
      <c r="Q1475" s="290"/>
      <c r="R1475" s="290"/>
      <c r="S1475" s="290"/>
      <c r="T1475" s="290"/>
      <c r="U1475" s="290"/>
      <c r="V1475" s="291"/>
      <c r="W1475" s="292"/>
      <c r="X1475" s="293"/>
      <c r="Y1475" s="278"/>
      <c r="Z1475" s="278"/>
      <c r="AA1475" s="282"/>
      <c r="AB1475" s="282"/>
      <c r="AC1475" s="282"/>
      <c r="AD1475" s="282"/>
      <c r="AE1475" s="282"/>
      <c r="AF1475" s="282"/>
      <c r="AG1475" s="282"/>
      <c r="AH1475" s="278"/>
      <c r="AI1475" s="278"/>
      <c r="AJ1475" s="278"/>
      <c r="AK1475" s="278"/>
      <c r="AL1475" s="278"/>
      <c r="AM1475" s="282"/>
      <c r="AN1475" s="282"/>
      <c r="AO1475" s="282"/>
      <c r="AP1475" s="278"/>
      <c r="AQ1475" s="278"/>
      <c r="AR1475" s="278"/>
      <c r="AS1475" s="340"/>
    </row>
    <row r="1476" spans="1:45" s="223" customFormat="1" x14ac:dyDescent="0.15">
      <c r="A1476" s="302"/>
      <c r="B1476" s="303"/>
      <c r="C1476" s="303"/>
      <c r="D1476" s="284" t="s">
        <v>24</v>
      </c>
      <c r="E1476" s="286" t="s">
        <v>553</v>
      </c>
      <c r="F1476" s="467"/>
      <c r="G1476" s="431"/>
      <c r="H1476" s="455"/>
      <c r="I1476" s="286"/>
      <c r="J1476" s="304"/>
      <c r="K1476" s="286"/>
      <c r="L1476" s="288"/>
      <c r="M1476" s="288"/>
      <c r="N1476" s="288"/>
      <c r="O1476" s="289"/>
      <c r="P1476" s="286"/>
      <c r="Q1476" s="290"/>
      <c r="R1476" s="290"/>
      <c r="S1476" s="290"/>
      <c r="T1476" s="290"/>
      <c r="U1476" s="290"/>
      <c r="V1476" s="285"/>
      <c r="W1476" s="292"/>
      <c r="X1476" s="293"/>
      <c r="Y1476" s="278"/>
      <c r="Z1476" s="278"/>
      <c r="AA1476" s="282"/>
      <c r="AB1476" s="282"/>
      <c r="AC1476" s="282"/>
      <c r="AD1476" s="282"/>
      <c r="AE1476" s="282"/>
      <c r="AF1476" s="282"/>
      <c r="AG1476" s="282"/>
      <c r="AH1476" s="278"/>
      <c r="AI1476" s="278"/>
      <c r="AJ1476" s="278"/>
      <c r="AK1476" s="278"/>
      <c r="AL1476" s="278"/>
      <c r="AM1476" s="282"/>
      <c r="AN1476" s="282"/>
      <c r="AO1476" s="282"/>
      <c r="AP1476" s="278"/>
      <c r="AQ1476" s="278"/>
      <c r="AR1476" s="278"/>
      <c r="AS1476" s="246"/>
    </row>
    <row r="1477" spans="1:45" s="223" customFormat="1" x14ac:dyDescent="0.15">
      <c r="A1477" s="302"/>
      <c r="B1477" s="303"/>
      <c r="C1477" s="303"/>
      <c r="D1477" s="284" t="s">
        <v>24</v>
      </c>
      <c r="E1477" s="286" t="s">
        <v>553</v>
      </c>
      <c r="F1477" s="467"/>
      <c r="G1477" s="431"/>
      <c r="H1477" s="455"/>
      <c r="I1477" s="286"/>
      <c r="J1477" s="315"/>
      <c r="K1477" s="286"/>
      <c r="L1477" s="288"/>
      <c r="M1477" s="288"/>
      <c r="N1477" s="288"/>
      <c r="O1477" s="289"/>
      <c r="P1477" s="286"/>
      <c r="Q1477" s="290"/>
      <c r="R1477" s="290"/>
      <c r="S1477" s="290"/>
      <c r="T1477" s="290"/>
      <c r="U1477" s="290"/>
      <c r="V1477" s="285"/>
      <c r="W1477" s="292"/>
      <c r="X1477" s="293"/>
      <c r="Y1477" s="278"/>
      <c r="Z1477" s="278"/>
      <c r="AA1477" s="282"/>
      <c r="AB1477" s="282"/>
      <c r="AC1477" s="282"/>
      <c r="AD1477" s="282"/>
      <c r="AE1477" s="282"/>
      <c r="AF1477" s="282"/>
      <c r="AG1477" s="282"/>
      <c r="AH1477" s="278"/>
      <c r="AI1477" s="278"/>
      <c r="AJ1477" s="278"/>
      <c r="AK1477" s="278"/>
      <c r="AL1477" s="278"/>
      <c r="AM1477" s="282"/>
      <c r="AN1477" s="282"/>
      <c r="AO1477" s="282"/>
      <c r="AP1477" s="278"/>
      <c r="AQ1477" s="278"/>
      <c r="AR1477" s="278"/>
      <c r="AS1477" s="246"/>
    </row>
    <row r="1478" spans="1:45" s="223" customFormat="1" x14ac:dyDescent="0.15">
      <c r="A1478" s="302"/>
      <c r="B1478" s="303"/>
      <c r="C1478" s="303"/>
      <c r="D1478" s="284" t="s">
        <v>24</v>
      </c>
      <c r="E1478" s="286" t="s">
        <v>553</v>
      </c>
      <c r="F1478" s="467"/>
      <c r="G1478" s="431"/>
      <c r="H1478" s="455"/>
      <c r="I1478" s="286"/>
      <c r="J1478" s="315"/>
      <c r="K1478" s="286"/>
      <c r="L1478" s="288"/>
      <c r="M1478" s="288"/>
      <c r="N1478" s="288"/>
      <c r="O1478" s="289"/>
      <c r="P1478" s="286"/>
      <c r="Q1478" s="290"/>
      <c r="R1478" s="290"/>
      <c r="S1478" s="290"/>
      <c r="T1478" s="290"/>
      <c r="U1478" s="290"/>
      <c r="V1478" s="285"/>
      <c r="W1478" s="292"/>
      <c r="X1478" s="293"/>
      <c r="Y1478" s="278"/>
      <c r="Z1478" s="278"/>
      <c r="AA1478" s="282"/>
      <c r="AB1478" s="282"/>
      <c r="AC1478" s="282"/>
      <c r="AD1478" s="282"/>
      <c r="AE1478" s="282"/>
      <c r="AF1478" s="282"/>
      <c r="AG1478" s="282"/>
      <c r="AH1478" s="278"/>
      <c r="AI1478" s="278"/>
      <c r="AJ1478" s="278"/>
      <c r="AK1478" s="278"/>
      <c r="AL1478" s="278"/>
      <c r="AM1478" s="282"/>
      <c r="AN1478" s="282"/>
      <c r="AO1478" s="282"/>
      <c r="AP1478" s="278"/>
      <c r="AQ1478" s="278"/>
      <c r="AR1478" s="278"/>
      <c r="AS1478" s="246"/>
    </row>
    <row r="1479" spans="1:45" s="223" customFormat="1" x14ac:dyDescent="0.15">
      <c r="A1479" s="283"/>
      <c r="B1479" s="283"/>
      <c r="C1479" s="283"/>
      <c r="D1479" s="284" t="s">
        <v>23</v>
      </c>
      <c r="E1479" s="285" t="s">
        <v>25</v>
      </c>
      <c r="F1479" s="467"/>
      <c r="G1479" s="431"/>
      <c r="H1479" s="455"/>
      <c r="I1479" s="316"/>
      <c r="J1479" s="315"/>
      <c r="K1479" s="316"/>
      <c r="L1479" s="316"/>
      <c r="M1479" s="316"/>
      <c r="N1479" s="316"/>
      <c r="O1479" s="317"/>
      <c r="P1479" s="316"/>
      <c r="Q1479" s="290"/>
      <c r="R1479" s="290"/>
      <c r="S1479" s="290"/>
      <c r="T1479" s="290"/>
      <c r="U1479" s="290"/>
      <c r="V1479" s="291"/>
      <c r="W1479" s="292"/>
      <c r="X1479" s="293"/>
      <c r="Y1479" s="278"/>
      <c r="Z1479" s="278"/>
      <c r="AA1479" s="282"/>
      <c r="AB1479" s="282"/>
      <c r="AC1479" s="282"/>
      <c r="AD1479" s="282"/>
      <c r="AE1479" s="282"/>
      <c r="AF1479" s="282"/>
      <c r="AG1479" s="282"/>
      <c r="AH1479" s="278"/>
      <c r="AI1479" s="278"/>
      <c r="AJ1479" s="278"/>
      <c r="AK1479" s="278"/>
      <c r="AL1479" s="278"/>
      <c r="AM1479" s="282"/>
      <c r="AN1479" s="282"/>
      <c r="AO1479" s="282"/>
      <c r="AP1479" s="278"/>
      <c r="AQ1479" s="278"/>
      <c r="AR1479" s="278"/>
      <c r="AS1479" s="246"/>
    </row>
    <row r="1480" spans="1:45" s="223" customFormat="1" x14ac:dyDescent="0.15">
      <c r="A1480" s="302"/>
      <c r="B1480" s="303"/>
      <c r="C1480" s="303"/>
      <c r="D1480" s="284" t="s">
        <v>23</v>
      </c>
      <c r="E1480" s="285" t="s">
        <v>16</v>
      </c>
      <c r="F1480" s="467"/>
      <c r="G1480" s="431"/>
      <c r="H1480" s="455"/>
      <c r="I1480" s="316"/>
      <c r="J1480" s="315"/>
      <c r="K1480" s="316"/>
      <c r="L1480" s="316"/>
      <c r="M1480" s="316"/>
      <c r="N1480" s="316"/>
      <c r="O1480" s="289"/>
      <c r="P1480" s="316"/>
      <c r="Q1480" s="290"/>
      <c r="R1480" s="290"/>
      <c r="S1480" s="290"/>
      <c r="T1480" s="290"/>
      <c r="U1480" s="290"/>
      <c r="V1480" s="291"/>
      <c r="W1480" s="292"/>
      <c r="X1480" s="293"/>
      <c r="Y1480" s="278"/>
      <c r="Z1480" s="278"/>
      <c r="AA1480" s="282"/>
      <c r="AB1480" s="282"/>
      <c r="AC1480" s="282"/>
      <c r="AD1480" s="282"/>
      <c r="AE1480" s="282"/>
      <c r="AF1480" s="282"/>
      <c r="AG1480" s="282"/>
      <c r="AH1480" s="278"/>
      <c r="AI1480" s="278"/>
      <c r="AJ1480" s="278"/>
      <c r="AK1480" s="278"/>
      <c r="AL1480" s="278"/>
      <c r="AM1480" s="282"/>
      <c r="AN1480" s="282"/>
      <c r="AO1480" s="282"/>
      <c r="AP1480" s="278"/>
      <c r="AQ1480" s="278"/>
      <c r="AR1480" s="278"/>
      <c r="AS1480" s="246"/>
    </row>
    <row r="1481" spans="1:45" s="223" customFormat="1" x14ac:dyDescent="0.15">
      <c r="A1481" s="302"/>
      <c r="B1481" s="303"/>
      <c r="C1481" s="303"/>
      <c r="D1481" s="284" t="s">
        <v>23</v>
      </c>
      <c r="E1481" s="286" t="s">
        <v>553</v>
      </c>
      <c r="F1481" s="467"/>
      <c r="G1481" s="431"/>
      <c r="H1481" s="455"/>
      <c r="I1481" s="316"/>
      <c r="J1481" s="315"/>
      <c r="K1481" s="316"/>
      <c r="L1481" s="316"/>
      <c r="M1481" s="316"/>
      <c r="N1481" s="316"/>
      <c r="O1481" s="289"/>
      <c r="P1481" s="316"/>
      <c r="Q1481" s="290"/>
      <c r="R1481" s="290"/>
      <c r="S1481" s="290"/>
      <c r="T1481" s="290"/>
      <c r="U1481" s="290"/>
      <c r="V1481" s="291"/>
      <c r="W1481" s="292"/>
      <c r="X1481" s="293"/>
      <c r="Y1481" s="278"/>
      <c r="Z1481" s="278"/>
      <c r="AA1481" s="282"/>
      <c r="AB1481" s="282"/>
      <c r="AC1481" s="282"/>
      <c r="AD1481" s="282"/>
      <c r="AE1481" s="282"/>
      <c r="AF1481" s="282"/>
      <c r="AG1481" s="282"/>
      <c r="AH1481" s="278"/>
      <c r="AI1481" s="278"/>
      <c r="AJ1481" s="278"/>
      <c r="AK1481" s="278"/>
      <c r="AL1481" s="278"/>
      <c r="AM1481" s="282"/>
      <c r="AN1481" s="282"/>
      <c r="AO1481" s="282"/>
      <c r="AP1481" s="278"/>
      <c r="AQ1481" s="278"/>
      <c r="AR1481" s="278"/>
      <c r="AS1481" s="246"/>
    </row>
    <row r="1482" spans="1:45" s="223" customFormat="1" x14ac:dyDescent="0.15">
      <c r="A1482" s="302"/>
      <c r="B1482" s="303"/>
      <c r="C1482" s="303"/>
      <c r="D1482" s="284" t="s">
        <v>23</v>
      </c>
      <c r="E1482" s="286" t="s">
        <v>553</v>
      </c>
      <c r="F1482" s="467"/>
      <c r="G1482" s="431"/>
      <c r="H1482" s="455"/>
      <c r="I1482" s="316"/>
      <c r="J1482" s="315"/>
      <c r="K1482" s="316"/>
      <c r="L1482" s="316"/>
      <c r="M1482" s="316"/>
      <c r="N1482" s="316"/>
      <c r="O1482" s="289"/>
      <c r="P1482" s="316"/>
      <c r="Q1482" s="290"/>
      <c r="R1482" s="290"/>
      <c r="S1482" s="290"/>
      <c r="T1482" s="290"/>
      <c r="U1482" s="290"/>
      <c r="V1482" s="291"/>
      <c r="W1482" s="292"/>
      <c r="X1482" s="293"/>
      <c r="Y1482" s="278"/>
      <c r="Z1482" s="278"/>
      <c r="AA1482" s="282"/>
      <c r="AB1482" s="282"/>
      <c r="AC1482" s="282"/>
      <c r="AD1482" s="282"/>
      <c r="AE1482" s="282"/>
      <c r="AF1482" s="282"/>
      <c r="AG1482" s="282"/>
      <c r="AH1482" s="278"/>
      <c r="AI1482" s="278"/>
      <c r="AJ1482" s="278"/>
      <c r="AK1482" s="278"/>
      <c r="AL1482" s="278"/>
      <c r="AM1482" s="282"/>
      <c r="AN1482" s="282"/>
      <c r="AO1482" s="282"/>
      <c r="AP1482" s="278"/>
      <c r="AQ1482" s="278"/>
      <c r="AR1482" s="278"/>
      <c r="AS1482" s="246"/>
    </row>
    <row r="1483" spans="1:45" s="223" customFormat="1" ht="14" thickBot="1" x14ac:dyDescent="0.2">
      <c r="A1483" s="318"/>
      <c r="B1483" s="319"/>
      <c r="C1483" s="319"/>
      <c r="D1483" s="320" t="s">
        <v>23</v>
      </c>
      <c r="E1483" s="321" t="s">
        <v>553</v>
      </c>
      <c r="F1483" s="468"/>
      <c r="G1483" s="432"/>
      <c r="H1483" s="456"/>
      <c r="I1483" s="323"/>
      <c r="J1483" s="323"/>
      <c r="K1483" s="323"/>
      <c r="L1483" s="323"/>
      <c r="M1483" s="323"/>
      <c r="N1483" s="323"/>
      <c r="O1483" s="322"/>
      <c r="P1483" s="323"/>
      <c r="Q1483" s="324"/>
      <c r="R1483" s="324"/>
      <c r="S1483" s="324"/>
      <c r="T1483" s="324"/>
      <c r="U1483" s="324"/>
      <c r="V1483" s="325"/>
      <c r="W1483" s="326"/>
      <c r="X1483" s="327"/>
      <c r="Y1483" s="278"/>
      <c r="Z1483" s="278"/>
      <c r="AA1483" s="282"/>
      <c r="AB1483" s="282"/>
      <c r="AC1483" s="282"/>
      <c r="AD1483" s="282"/>
      <c r="AE1483" s="282"/>
      <c r="AF1483" s="282"/>
      <c r="AG1483" s="282"/>
      <c r="AH1483" s="278"/>
      <c r="AI1483" s="278"/>
      <c r="AJ1483" s="278"/>
      <c r="AK1483" s="278"/>
      <c r="AL1483" s="278"/>
      <c r="AM1483" s="282"/>
      <c r="AN1483" s="282"/>
      <c r="AO1483" s="282"/>
      <c r="AP1483" s="278"/>
      <c r="AQ1483" s="278"/>
      <c r="AR1483" s="278"/>
      <c r="AS1483" s="246"/>
    </row>
    <row r="1484" spans="1:45" s="343" customFormat="1" ht="105" thickBot="1" x14ac:dyDescent="0.2">
      <c r="A1484" s="283" t="s">
        <v>397</v>
      </c>
      <c r="B1484" s="283" t="s">
        <v>402</v>
      </c>
      <c r="C1484" s="283" t="s">
        <v>404</v>
      </c>
      <c r="D1484" s="284" t="s">
        <v>24</v>
      </c>
      <c r="E1484" s="285" t="s">
        <v>25</v>
      </c>
      <c r="F1484" s="467" t="s">
        <v>739</v>
      </c>
      <c r="G1484" s="429" t="s">
        <v>983</v>
      </c>
      <c r="H1484" s="452" t="s">
        <v>1160</v>
      </c>
      <c r="I1484" s="286"/>
      <c r="J1484" s="287"/>
      <c r="K1484" s="286"/>
      <c r="L1484" s="288"/>
      <c r="M1484" s="288"/>
      <c r="N1484" s="288"/>
      <c r="O1484" s="289"/>
      <c r="P1484" s="286"/>
      <c r="Q1484" s="290"/>
      <c r="R1484" s="290"/>
      <c r="S1484" s="290"/>
      <c r="T1484" s="290"/>
      <c r="U1484" s="290"/>
      <c r="V1484" s="291"/>
      <c r="W1484" s="292"/>
      <c r="X1484" s="293"/>
      <c r="Y1484" s="278"/>
      <c r="Z1484" s="278"/>
      <c r="AA1484" s="282"/>
      <c r="AB1484" s="282"/>
      <c r="AC1484" s="282"/>
      <c r="AD1484" s="282"/>
      <c r="AE1484" s="282"/>
      <c r="AF1484" s="282"/>
      <c r="AG1484" s="282"/>
      <c r="AH1484" s="278"/>
      <c r="AI1484" s="278"/>
      <c r="AJ1484" s="278"/>
      <c r="AK1484" s="278"/>
      <c r="AL1484" s="278"/>
      <c r="AM1484" s="282"/>
      <c r="AN1484" s="282"/>
      <c r="AO1484" s="282"/>
      <c r="AP1484" s="278"/>
      <c r="AQ1484" s="278"/>
      <c r="AR1484" s="278"/>
      <c r="AS1484" s="342"/>
    </row>
    <row r="1485" spans="1:45" s="341" customFormat="1" ht="65" x14ac:dyDescent="0.15">
      <c r="A1485" s="302"/>
      <c r="B1485" s="303"/>
      <c r="C1485" s="303"/>
      <c r="D1485" s="284" t="s">
        <v>24</v>
      </c>
      <c r="E1485" s="285" t="s">
        <v>16</v>
      </c>
      <c r="F1485" s="467" t="s">
        <v>739</v>
      </c>
      <c r="G1485" s="440" t="s">
        <v>974</v>
      </c>
      <c r="H1485" s="459" t="s">
        <v>1161</v>
      </c>
      <c r="I1485" s="286"/>
      <c r="J1485" s="304"/>
      <c r="K1485" s="286"/>
      <c r="L1485" s="288"/>
      <c r="M1485" s="288"/>
      <c r="N1485" s="288"/>
      <c r="O1485" s="289"/>
      <c r="P1485" s="286"/>
      <c r="Q1485" s="290"/>
      <c r="R1485" s="290"/>
      <c r="S1485" s="290"/>
      <c r="T1485" s="290"/>
      <c r="U1485" s="290"/>
      <c r="V1485" s="291"/>
      <c r="W1485" s="292"/>
      <c r="X1485" s="293"/>
      <c r="Y1485" s="278"/>
      <c r="Z1485" s="278"/>
      <c r="AA1485" s="282"/>
      <c r="AB1485" s="282"/>
      <c r="AC1485" s="282"/>
      <c r="AD1485" s="282"/>
      <c r="AE1485" s="282"/>
      <c r="AF1485" s="282"/>
      <c r="AG1485" s="282"/>
      <c r="AH1485" s="278"/>
      <c r="AI1485" s="278"/>
      <c r="AJ1485" s="278"/>
      <c r="AK1485" s="278"/>
      <c r="AL1485" s="278"/>
      <c r="AM1485" s="282"/>
      <c r="AN1485" s="282"/>
      <c r="AO1485" s="282"/>
      <c r="AP1485" s="278"/>
      <c r="AQ1485" s="278"/>
      <c r="AR1485" s="278"/>
      <c r="AS1485" s="340"/>
    </row>
    <row r="1486" spans="1:45" s="223" customFormat="1" ht="52" x14ac:dyDescent="0.15">
      <c r="A1486" s="302"/>
      <c r="B1486" s="303"/>
      <c r="C1486" s="303"/>
      <c r="D1486" s="284" t="s">
        <v>24</v>
      </c>
      <c r="E1486" s="286" t="s">
        <v>16</v>
      </c>
      <c r="F1486" s="467" t="s">
        <v>739</v>
      </c>
      <c r="G1486" s="429" t="s">
        <v>1159</v>
      </c>
      <c r="H1486" s="452" t="s">
        <v>1158</v>
      </c>
      <c r="I1486" s="286"/>
      <c r="J1486" s="304"/>
      <c r="K1486" s="286"/>
      <c r="L1486" s="288"/>
      <c r="M1486" s="288"/>
      <c r="N1486" s="288"/>
      <c r="O1486" s="289"/>
      <c r="P1486" s="286"/>
      <c r="Q1486" s="290"/>
      <c r="R1486" s="290"/>
      <c r="S1486" s="290"/>
      <c r="T1486" s="290"/>
      <c r="U1486" s="290"/>
      <c r="V1486" s="285"/>
      <c r="W1486" s="292"/>
      <c r="X1486" s="293"/>
      <c r="Y1486" s="278"/>
      <c r="Z1486" s="278"/>
      <c r="AA1486" s="282"/>
      <c r="AB1486" s="282"/>
      <c r="AC1486" s="282"/>
      <c r="AD1486" s="282"/>
      <c r="AE1486" s="282"/>
      <c r="AF1486" s="282"/>
      <c r="AG1486" s="282"/>
      <c r="AH1486" s="278"/>
      <c r="AI1486" s="278"/>
      <c r="AJ1486" s="278"/>
      <c r="AK1486" s="278"/>
      <c r="AL1486" s="278"/>
      <c r="AM1486" s="282"/>
      <c r="AN1486" s="282"/>
      <c r="AO1486" s="282"/>
      <c r="AP1486" s="278"/>
      <c r="AQ1486" s="278"/>
      <c r="AR1486" s="278"/>
      <c r="AS1486" s="246"/>
    </row>
    <row r="1487" spans="1:45" s="223" customFormat="1" x14ac:dyDescent="0.15">
      <c r="A1487" s="302"/>
      <c r="B1487" s="303"/>
      <c r="C1487" s="303"/>
      <c r="D1487" s="284" t="s">
        <v>24</v>
      </c>
      <c r="E1487" s="286" t="s">
        <v>553</v>
      </c>
      <c r="F1487" s="467"/>
      <c r="G1487" s="431"/>
      <c r="H1487" s="455"/>
      <c r="I1487" s="286"/>
      <c r="J1487" s="315"/>
      <c r="K1487" s="286"/>
      <c r="L1487" s="288"/>
      <c r="M1487" s="288"/>
      <c r="N1487" s="288"/>
      <c r="O1487" s="289"/>
      <c r="P1487" s="286"/>
      <c r="Q1487" s="290"/>
      <c r="R1487" s="290"/>
      <c r="S1487" s="290"/>
      <c r="T1487" s="290"/>
      <c r="U1487" s="290"/>
      <c r="V1487" s="285"/>
      <c r="W1487" s="292"/>
      <c r="X1487" s="293"/>
      <c r="Y1487" s="278"/>
      <c r="Z1487" s="278"/>
      <c r="AA1487" s="282"/>
      <c r="AB1487" s="282"/>
      <c r="AC1487" s="282"/>
      <c r="AD1487" s="282"/>
      <c r="AE1487" s="282"/>
      <c r="AF1487" s="282"/>
      <c r="AG1487" s="282"/>
      <c r="AH1487" s="278"/>
      <c r="AI1487" s="278"/>
      <c r="AJ1487" s="278"/>
      <c r="AK1487" s="278"/>
      <c r="AL1487" s="278"/>
      <c r="AM1487" s="282"/>
      <c r="AN1487" s="282"/>
      <c r="AO1487" s="282"/>
      <c r="AP1487" s="278"/>
      <c r="AQ1487" s="278"/>
      <c r="AR1487" s="278"/>
      <c r="AS1487" s="246"/>
    </row>
    <row r="1488" spans="1:45" s="223" customFormat="1" x14ac:dyDescent="0.15">
      <c r="A1488" s="302"/>
      <c r="B1488" s="303"/>
      <c r="C1488" s="303"/>
      <c r="D1488" s="284" t="s">
        <v>24</v>
      </c>
      <c r="E1488" s="286" t="s">
        <v>553</v>
      </c>
      <c r="F1488" s="467"/>
      <c r="G1488" s="431"/>
      <c r="H1488" s="455"/>
      <c r="I1488" s="286"/>
      <c r="J1488" s="315"/>
      <c r="K1488" s="286"/>
      <c r="L1488" s="288"/>
      <c r="M1488" s="288"/>
      <c r="N1488" s="288"/>
      <c r="O1488" s="289"/>
      <c r="P1488" s="286"/>
      <c r="Q1488" s="290"/>
      <c r="R1488" s="290"/>
      <c r="S1488" s="290"/>
      <c r="T1488" s="290"/>
      <c r="U1488" s="290"/>
      <c r="V1488" s="285"/>
      <c r="W1488" s="292"/>
      <c r="X1488" s="293"/>
      <c r="Y1488" s="278"/>
      <c r="Z1488" s="278"/>
      <c r="AA1488" s="282"/>
      <c r="AB1488" s="282"/>
      <c r="AC1488" s="282"/>
      <c r="AD1488" s="282"/>
      <c r="AE1488" s="282"/>
      <c r="AF1488" s="282"/>
      <c r="AG1488" s="282"/>
      <c r="AH1488" s="278"/>
      <c r="AI1488" s="278"/>
      <c r="AJ1488" s="278"/>
      <c r="AK1488" s="278"/>
      <c r="AL1488" s="278"/>
      <c r="AM1488" s="282"/>
      <c r="AN1488" s="282"/>
      <c r="AO1488" s="282"/>
      <c r="AP1488" s="278"/>
      <c r="AQ1488" s="278"/>
      <c r="AR1488" s="278"/>
      <c r="AS1488" s="246"/>
    </row>
    <row r="1489" spans="1:45" s="223" customFormat="1" x14ac:dyDescent="0.15">
      <c r="A1489" s="283"/>
      <c r="B1489" s="283"/>
      <c r="C1489" s="283"/>
      <c r="D1489" s="284" t="s">
        <v>23</v>
      </c>
      <c r="E1489" s="285" t="s">
        <v>25</v>
      </c>
      <c r="F1489" s="467"/>
      <c r="G1489" s="431"/>
      <c r="H1489" s="455"/>
      <c r="I1489" s="316"/>
      <c r="J1489" s="315"/>
      <c r="K1489" s="316"/>
      <c r="L1489" s="316"/>
      <c r="M1489" s="316"/>
      <c r="N1489" s="316"/>
      <c r="O1489" s="317"/>
      <c r="P1489" s="316"/>
      <c r="Q1489" s="290"/>
      <c r="R1489" s="290"/>
      <c r="S1489" s="290"/>
      <c r="T1489" s="290"/>
      <c r="U1489" s="290"/>
      <c r="V1489" s="291"/>
      <c r="W1489" s="292"/>
      <c r="X1489" s="293"/>
      <c r="Y1489" s="278"/>
      <c r="Z1489" s="278"/>
      <c r="AA1489" s="282"/>
      <c r="AB1489" s="282"/>
      <c r="AC1489" s="282"/>
      <c r="AD1489" s="282"/>
      <c r="AE1489" s="282"/>
      <c r="AF1489" s="282"/>
      <c r="AG1489" s="282"/>
      <c r="AH1489" s="278"/>
      <c r="AI1489" s="278"/>
      <c r="AJ1489" s="278"/>
      <c r="AK1489" s="278"/>
      <c r="AL1489" s="278"/>
      <c r="AM1489" s="282"/>
      <c r="AN1489" s="282"/>
      <c r="AO1489" s="282"/>
      <c r="AP1489" s="278"/>
      <c r="AQ1489" s="278"/>
      <c r="AR1489" s="278"/>
      <c r="AS1489" s="246"/>
    </row>
    <row r="1490" spans="1:45" s="223" customFormat="1" x14ac:dyDescent="0.15">
      <c r="A1490" s="302"/>
      <c r="B1490" s="303"/>
      <c r="C1490" s="303"/>
      <c r="D1490" s="284" t="s">
        <v>23</v>
      </c>
      <c r="E1490" s="285" t="s">
        <v>16</v>
      </c>
      <c r="F1490" s="467"/>
      <c r="G1490" s="431"/>
      <c r="H1490" s="455"/>
      <c r="I1490" s="316"/>
      <c r="J1490" s="315"/>
      <c r="K1490" s="316"/>
      <c r="L1490" s="316"/>
      <c r="M1490" s="316"/>
      <c r="N1490" s="316"/>
      <c r="O1490" s="289"/>
      <c r="P1490" s="316"/>
      <c r="Q1490" s="290"/>
      <c r="R1490" s="290"/>
      <c r="S1490" s="290"/>
      <c r="T1490" s="290"/>
      <c r="U1490" s="290"/>
      <c r="V1490" s="291"/>
      <c r="W1490" s="292"/>
      <c r="X1490" s="293"/>
      <c r="Y1490" s="278"/>
      <c r="Z1490" s="278"/>
      <c r="AA1490" s="282"/>
      <c r="AB1490" s="282"/>
      <c r="AC1490" s="282"/>
      <c r="AD1490" s="282"/>
      <c r="AE1490" s="282"/>
      <c r="AF1490" s="282"/>
      <c r="AG1490" s="282"/>
      <c r="AH1490" s="278"/>
      <c r="AI1490" s="278"/>
      <c r="AJ1490" s="278"/>
      <c r="AK1490" s="278"/>
      <c r="AL1490" s="278"/>
      <c r="AM1490" s="282"/>
      <c r="AN1490" s="282"/>
      <c r="AO1490" s="282"/>
      <c r="AP1490" s="278"/>
      <c r="AQ1490" s="278"/>
      <c r="AR1490" s="278"/>
      <c r="AS1490" s="246"/>
    </row>
    <row r="1491" spans="1:45" s="223" customFormat="1" x14ac:dyDescent="0.15">
      <c r="A1491" s="302"/>
      <c r="B1491" s="303"/>
      <c r="C1491" s="303"/>
      <c r="D1491" s="284" t="s">
        <v>23</v>
      </c>
      <c r="E1491" s="286" t="s">
        <v>553</v>
      </c>
      <c r="F1491" s="467"/>
      <c r="G1491" s="431"/>
      <c r="H1491" s="455"/>
      <c r="I1491" s="316"/>
      <c r="J1491" s="315"/>
      <c r="K1491" s="316"/>
      <c r="L1491" s="316"/>
      <c r="M1491" s="316"/>
      <c r="N1491" s="316"/>
      <c r="O1491" s="289"/>
      <c r="P1491" s="316"/>
      <c r="Q1491" s="290"/>
      <c r="R1491" s="290"/>
      <c r="S1491" s="290"/>
      <c r="T1491" s="290"/>
      <c r="U1491" s="290"/>
      <c r="V1491" s="291"/>
      <c r="W1491" s="292"/>
      <c r="X1491" s="293"/>
      <c r="Y1491" s="278"/>
      <c r="Z1491" s="278"/>
      <c r="AA1491" s="282"/>
      <c r="AB1491" s="282"/>
      <c r="AC1491" s="282"/>
      <c r="AD1491" s="282"/>
      <c r="AE1491" s="282"/>
      <c r="AF1491" s="282"/>
      <c r="AG1491" s="282"/>
      <c r="AH1491" s="278"/>
      <c r="AI1491" s="278"/>
      <c r="AJ1491" s="278"/>
      <c r="AK1491" s="278"/>
      <c r="AL1491" s="278"/>
      <c r="AM1491" s="282"/>
      <c r="AN1491" s="282"/>
      <c r="AO1491" s="282"/>
      <c r="AP1491" s="278"/>
      <c r="AQ1491" s="278"/>
      <c r="AR1491" s="278"/>
      <c r="AS1491" s="246"/>
    </row>
    <row r="1492" spans="1:45" s="223" customFormat="1" x14ac:dyDescent="0.15">
      <c r="A1492" s="302"/>
      <c r="B1492" s="303"/>
      <c r="C1492" s="303"/>
      <c r="D1492" s="284" t="s">
        <v>23</v>
      </c>
      <c r="E1492" s="286" t="s">
        <v>553</v>
      </c>
      <c r="F1492" s="467"/>
      <c r="G1492" s="431"/>
      <c r="H1492" s="455"/>
      <c r="I1492" s="316"/>
      <c r="J1492" s="315"/>
      <c r="K1492" s="316"/>
      <c r="L1492" s="316"/>
      <c r="M1492" s="316"/>
      <c r="N1492" s="316"/>
      <c r="O1492" s="289"/>
      <c r="P1492" s="316"/>
      <c r="Q1492" s="290"/>
      <c r="R1492" s="290"/>
      <c r="S1492" s="290"/>
      <c r="T1492" s="290"/>
      <c r="U1492" s="290"/>
      <c r="V1492" s="291"/>
      <c r="W1492" s="292"/>
      <c r="X1492" s="293"/>
      <c r="Y1492" s="278"/>
      <c r="Z1492" s="278"/>
      <c r="AA1492" s="282"/>
      <c r="AB1492" s="282"/>
      <c r="AC1492" s="282"/>
      <c r="AD1492" s="282"/>
      <c r="AE1492" s="282"/>
      <c r="AF1492" s="282"/>
      <c r="AG1492" s="282"/>
      <c r="AH1492" s="278"/>
      <c r="AI1492" s="278"/>
      <c r="AJ1492" s="278"/>
      <c r="AK1492" s="278"/>
      <c r="AL1492" s="278"/>
      <c r="AM1492" s="282"/>
      <c r="AN1492" s="282"/>
      <c r="AO1492" s="282"/>
      <c r="AP1492" s="278"/>
      <c r="AQ1492" s="278"/>
      <c r="AR1492" s="278"/>
      <c r="AS1492" s="246"/>
    </row>
    <row r="1493" spans="1:45" s="223" customFormat="1" ht="14" thickBot="1" x14ac:dyDescent="0.2">
      <c r="A1493" s="318"/>
      <c r="B1493" s="319"/>
      <c r="C1493" s="319"/>
      <c r="D1493" s="320" t="s">
        <v>23</v>
      </c>
      <c r="E1493" s="321" t="s">
        <v>553</v>
      </c>
      <c r="F1493" s="468"/>
      <c r="G1493" s="432"/>
      <c r="H1493" s="456"/>
      <c r="I1493" s="323"/>
      <c r="J1493" s="323"/>
      <c r="K1493" s="323"/>
      <c r="L1493" s="323"/>
      <c r="M1493" s="323"/>
      <c r="N1493" s="323"/>
      <c r="O1493" s="322"/>
      <c r="P1493" s="323"/>
      <c r="Q1493" s="324"/>
      <c r="R1493" s="324"/>
      <c r="S1493" s="324"/>
      <c r="T1493" s="324"/>
      <c r="U1493" s="324"/>
      <c r="V1493" s="325"/>
      <c r="W1493" s="326"/>
      <c r="X1493" s="327"/>
      <c r="Y1493" s="278"/>
      <c r="Z1493" s="278"/>
      <c r="AA1493" s="282"/>
      <c r="AB1493" s="282"/>
      <c r="AC1493" s="282"/>
      <c r="AD1493" s="282"/>
      <c r="AE1493" s="282"/>
      <c r="AF1493" s="282"/>
      <c r="AG1493" s="282"/>
      <c r="AH1493" s="278"/>
      <c r="AI1493" s="278"/>
      <c r="AJ1493" s="278"/>
      <c r="AK1493" s="278"/>
      <c r="AL1493" s="278"/>
      <c r="AM1493" s="282"/>
      <c r="AN1493" s="282"/>
      <c r="AO1493" s="282"/>
      <c r="AP1493" s="278"/>
      <c r="AQ1493" s="278"/>
      <c r="AR1493" s="278"/>
      <c r="AS1493" s="246"/>
    </row>
    <row r="1494" spans="1:45" s="343" customFormat="1" ht="105" thickBot="1" x14ac:dyDescent="0.2">
      <c r="A1494" s="283" t="s">
        <v>397</v>
      </c>
      <c r="B1494" s="283" t="s">
        <v>402</v>
      </c>
      <c r="C1494" s="283" t="s">
        <v>405</v>
      </c>
      <c r="D1494" s="284" t="s">
        <v>24</v>
      </c>
      <c r="E1494" s="285" t="s">
        <v>25</v>
      </c>
      <c r="F1494" s="467" t="s">
        <v>739</v>
      </c>
      <c r="G1494" s="429" t="s">
        <v>983</v>
      </c>
      <c r="H1494" s="452" t="s">
        <v>1160</v>
      </c>
      <c r="I1494" s="286"/>
      <c r="J1494" s="287"/>
      <c r="K1494" s="286"/>
      <c r="L1494" s="288"/>
      <c r="M1494" s="288"/>
      <c r="N1494" s="288"/>
      <c r="O1494" s="289"/>
      <c r="P1494" s="286"/>
      <c r="Q1494" s="290"/>
      <c r="R1494" s="290"/>
      <c r="S1494" s="290"/>
      <c r="T1494" s="290"/>
      <c r="U1494" s="290"/>
      <c r="V1494" s="291"/>
      <c r="W1494" s="292"/>
      <c r="X1494" s="293"/>
      <c r="Y1494" s="278"/>
      <c r="Z1494" s="278"/>
      <c r="AA1494" s="282"/>
      <c r="AB1494" s="282"/>
      <c r="AC1494" s="282"/>
      <c r="AD1494" s="282"/>
      <c r="AE1494" s="282"/>
      <c r="AF1494" s="282"/>
      <c r="AG1494" s="282"/>
      <c r="AH1494" s="278"/>
      <c r="AI1494" s="278"/>
      <c r="AJ1494" s="278"/>
      <c r="AK1494" s="278"/>
      <c r="AL1494" s="278"/>
      <c r="AM1494" s="282"/>
      <c r="AN1494" s="282"/>
      <c r="AO1494" s="282"/>
      <c r="AP1494" s="278"/>
      <c r="AQ1494" s="278"/>
      <c r="AR1494" s="278"/>
      <c r="AS1494" s="342"/>
    </row>
    <row r="1495" spans="1:45" s="341" customFormat="1" ht="65" x14ac:dyDescent="0.15">
      <c r="A1495" s="302"/>
      <c r="B1495" s="303"/>
      <c r="C1495" s="303"/>
      <c r="D1495" s="284" t="s">
        <v>24</v>
      </c>
      <c r="E1495" s="285" t="s">
        <v>16</v>
      </c>
      <c r="F1495" s="467" t="s">
        <v>739</v>
      </c>
      <c r="G1495" s="440" t="s">
        <v>974</v>
      </c>
      <c r="H1495" s="459" t="s">
        <v>1161</v>
      </c>
      <c r="I1495" s="286"/>
      <c r="J1495" s="304"/>
      <c r="K1495" s="286"/>
      <c r="L1495" s="288"/>
      <c r="M1495" s="288"/>
      <c r="N1495" s="288"/>
      <c r="O1495" s="289"/>
      <c r="P1495" s="286"/>
      <c r="Q1495" s="290"/>
      <c r="R1495" s="290"/>
      <c r="S1495" s="290"/>
      <c r="T1495" s="290"/>
      <c r="U1495" s="290"/>
      <c r="V1495" s="291"/>
      <c r="W1495" s="292"/>
      <c r="X1495" s="293"/>
      <c r="Y1495" s="278"/>
      <c r="Z1495" s="278"/>
      <c r="AA1495" s="282"/>
      <c r="AB1495" s="282"/>
      <c r="AC1495" s="282"/>
      <c r="AD1495" s="282"/>
      <c r="AE1495" s="282"/>
      <c r="AF1495" s="282"/>
      <c r="AG1495" s="282"/>
      <c r="AH1495" s="278"/>
      <c r="AI1495" s="278"/>
      <c r="AJ1495" s="278"/>
      <c r="AK1495" s="278"/>
      <c r="AL1495" s="278"/>
      <c r="AM1495" s="282"/>
      <c r="AN1495" s="282"/>
      <c r="AO1495" s="282"/>
      <c r="AP1495" s="278"/>
      <c r="AQ1495" s="278"/>
      <c r="AR1495" s="278"/>
      <c r="AS1495" s="340"/>
    </row>
    <row r="1496" spans="1:45" s="223" customFormat="1" ht="52" x14ac:dyDescent="0.15">
      <c r="A1496" s="302"/>
      <c r="B1496" s="303"/>
      <c r="C1496" s="303"/>
      <c r="D1496" s="284" t="s">
        <v>24</v>
      </c>
      <c r="E1496" s="286" t="s">
        <v>16</v>
      </c>
      <c r="F1496" s="467" t="s">
        <v>739</v>
      </c>
      <c r="G1496" s="429" t="s">
        <v>1159</v>
      </c>
      <c r="H1496" s="452" t="s">
        <v>1158</v>
      </c>
      <c r="I1496" s="286"/>
      <c r="J1496" s="304"/>
      <c r="K1496" s="286"/>
      <c r="L1496" s="288"/>
      <c r="M1496" s="288"/>
      <c r="N1496" s="288"/>
      <c r="O1496" s="289"/>
      <c r="P1496" s="286"/>
      <c r="Q1496" s="290"/>
      <c r="R1496" s="290"/>
      <c r="S1496" s="290"/>
      <c r="T1496" s="290"/>
      <c r="U1496" s="290"/>
      <c r="V1496" s="285"/>
      <c r="W1496" s="292"/>
      <c r="X1496" s="293"/>
      <c r="Y1496" s="278"/>
      <c r="Z1496" s="278"/>
      <c r="AA1496" s="282"/>
      <c r="AB1496" s="282"/>
      <c r="AC1496" s="282"/>
      <c r="AD1496" s="282"/>
      <c r="AE1496" s="282"/>
      <c r="AF1496" s="282"/>
      <c r="AG1496" s="282"/>
      <c r="AH1496" s="278"/>
      <c r="AI1496" s="278"/>
      <c r="AJ1496" s="278"/>
      <c r="AK1496" s="278"/>
      <c r="AL1496" s="278"/>
      <c r="AM1496" s="282"/>
      <c r="AN1496" s="282"/>
      <c r="AO1496" s="282"/>
      <c r="AP1496" s="278"/>
      <c r="AQ1496" s="278"/>
      <c r="AR1496" s="278"/>
      <c r="AS1496" s="246"/>
    </row>
    <row r="1497" spans="1:45" s="223" customFormat="1" x14ac:dyDescent="0.15">
      <c r="A1497" s="302"/>
      <c r="B1497" s="303"/>
      <c r="C1497" s="303"/>
      <c r="D1497" s="284" t="s">
        <v>24</v>
      </c>
      <c r="E1497" s="286" t="s">
        <v>553</v>
      </c>
      <c r="F1497" s="467"/>
      <c r="G1497" s="431"/>
      <c r="H1497" s="455"/>
      <c r="I1497" s="286"/>
      <c r="J1497" s="315"/>
      <c r="K1497" s="286"/>
      <c r="L1497" s="288"/>
      <c r="M1497" s="288"/>
      <c r="N1497" s="288"/>
      <c r="O1497" s="289"/>
      <c r="P1497" s="286"/>
      <c r="Q1497" s="290"/>
      <c r="R1497" s="290"/>
      <c r="S1497" s="290"/>
      <c r="T1497" s="290"/>
      <c r="U1497" s="290"/>
      <c r="V1497" s="285"/>
      <c r="W1497" s="292"/>
      <c r="X1497" s="293"/>
      <c r="Y1497" s="278"/>
      <c r="Z1497" s="278"/>
      <c r="AA1497" s="282"/>
      <c r="AB1497" s="282"/>
      <c r="AC1497" s="282"/>
      <c r="AD1497" s="282"/>
      <c r="AE1497" s="282"/>
      <c r="AF1497" s="282"/>
      <c r="AG1497" s="282"/>
      <c r="AH1497" s="278"/>
      <c r="AI1497" s="278"/>
      <c r="AJ1497" s="278"/>
      <c r="AK1497" s="278"/>
      <c r="AL1497" s="278"/>
      <c r="AM1497" s="282"/>
      <c r="AN1497" s="282"/>
      <c r="AO1497" s="282"/>
      <c r="AP1497" s="278"/>
      <c r="AQ1497" s="278"/>
      <c r="AR1497" s="278"/>
      <c r="AS1497" s="246"/>
    </row>
    <row r="1498" spans="1:45" s="223" customFormat="1" x14ac:dyDescent="0.15">
      <c r="A1498" s="302"/>
      <c r="B1498" s="303"/>
      <c r="C1498" s="303"/>
      <c r="D1498" s="284" t="s">
        <v>24</v>
      </c>
      <c r="E1498" s="286" t="s">
        <v>553</v>
      </c>
      <c r="F1498" s="467"/>
      <c r="G1498" s="431"/>
      <c r="H1498" s="455"/>
      <c r="I1498" s="286"/>
      <c r="J1498" s="315"/>
      <c r="K1498" s="286"/>
      <c r="L1498" s="288"/>
      <c r="M1498" s="288"/>
      <c r="N1498" s="288"/>
      <c r="O1498" s="289"/>
      <c r="P1498" s="286"/>
      <c r="Q1498" s="290"/>
      <c r="R1498" s="290"/>
      <c r="S1498" s="290"/>
      <c r="T1498" s="290"/>
      <c r="U1498" s="290"/>
      <c r="V1498" s="285"/>
      <c r="W1498" s="292"/>
      <c r="X1498" s="293"/>
      <c r="Y1498" s="278"/>
      <c r="Z1498" s="278"/>
      <c r="AA1498" s="282"/>
      <c r="AB1498" s="282"/>
      <c r="AC1498" s="282"/>
      <c r="AD1498" s="282"/>
      <c r="AE1498" s="282"/>
      <c r="AF1498" s="282"/>
      <c r="AG1498" s="282"/>
      <c r="AH1498" s="278"/>
      <c r="AI1498" s="278"/>
      <c r="AJ1498" s="278"/>
      <c r="AK1498" s="278"/>
      <c r="AL1498" s="278"/>
      <c r="AM1498" s="282"/>
      <c r="AN1498" s="282"/>
      <c r="AO1498" s="282"/>
      <c r="AP1498" s="278"/>
      <c r="AQ1498" s="278"/>
      <c r="AR1498" s="278"/>
      <c r="AS1498" s="246"/>
    </row>
    <row r="1499" spans="1:45" s="223" customFormat="1" x14ac:dyDescent="0.15">
      <c r="A1499" s="283"/>
      <c r="B1499" s="283"/>
      <c r="C1499" s="283"/>
      <c r="D1499" s="284" t="s">
        <v>23</v>
      </c>
      <c r="E1499" s="285" t="s">
        <v>25</v>
      </c>
      <c r="F1499" s="467"/>
      <c r="G1499" s="431"/>
      <c r="H1499" s="455"/>
      <c r="I1499" s="316"/>
      <c r="J1499" s="315"/>
      <c r="K1499" s="316"/>
      <c r="L1499" s="316"/>
      <c r="M1499" s="316"/>
      <c r="N1499" s="316"/>
      <c r="O1499" s="317"/>
      <c r="P1499" s="316"/>
      <c r="Q1499" s="290"/>
      <c r="R1499" s="290"/>
      <c r="S1499" s="290"/>
      <c r="T1499" s="290"/>
      <c r="U1499" s="290"/>
      <c r="V1499" s="291"/>
      <c r="W1499" s="292"/>
      <c r="X1499" s="293"/>
      <c r="Y1499" s="278"/>
      <c r="Z1499" s="278"/>
      <c r="AA1499" s="282"/>
      <c r="AB1499" s="282"/>
      <c r="AC1499" s="282"/>
      <c r="AD1499" s="282"/>
      <c r="AE1499" s="282"/>
      <c r="AF1499" s="282"/>
      <c r="AG1499" s="282"/>
      <c r="AH1499" s="278"/>
      <c r="AI1499" s="278"/>
      <c r="AJ1499" s="278"/>
      <c r="AK1499" s="278"/>
      <c r="AL1499" s="278"/>
      <c r="AM1499" s="282"/>
      <c r="AN1499" s="282"/>
      <c r="AO1499" s="282"/>
      <c r="AP1499" s="278"/>
      <c r="AQ1499" s="278"/>
      <c r="AR1499" s="278"/>
      <c r="AS1499" s="246"/>
    </row>
    <row r="1500" spans="1:45" s="223" customFormat="1" x14ac:dyDescent="0.15">
      <c r="A1500" s="302"/>
      <c r="B1500" s="303"/>
      <c r="C1500" s="303"/>
      <c r="D1500" s="284" t="s">
        <v>23</v>
      </c>
      <c r="E1500" s="285" t="s">
        <v>16</v>
      </c>
      <c r="F1500" s="467"/>
      <c r="G1500" s="431"/>
      <c r="H1500" s="455"/>
      <c r="I1500" s="316"/>
      <c r="J1500" s="315"/>
      <c r="K1500" s="316"/>
      <c r="L1500" s="316"/>
      <c r="M1500" s="316"/>
      <c r="N1500" s="316"/>
      <c r="O1500" s="289"/>
      <c r="P1500" s="316"/>
      <c r="Q1500" s="290"/>
      <c r="R1500" s="290"/>
      <c r="S1500" s="290"/>
      <c r="T1500" s="290"/>
      <c r="U1500" s="290"/>
      <c r="V1500" s="291"/>
      <c r="W1500" s="292"/>
      <c r="X1500" s="293"/>
      <c r="Y1500" s="278"/>
      <c r="Z1500" s="278"/>
      <c r="AA1500" s="282"/>
      <c r="AB1500" s="282"/>
      <c r="AC1500" s="282"/>
      <c r="AD1500" s="282"/>
      <c r="AE1500" s="282"/>
      <c r="AF1500" s="282"/>
      <c r="AG1500" s="282"/>
      <c r="AH1500" s="278"/>
      <c r="AI1500" s="278"/>
      <c r="AJ1500" s="278"/>
      <c r="AK1500" s="278"/>
      <c r="AL1500" s="278"/>
      <c r="AM1500" s="282"/>
      <c r="AN1500" s="282"/>
      <c r="AO1500" s="282"/>
      <c r="AP1500" s="278"/>
      <c r="AQ1500" s="278"/>
      <c r="AR1500" s="278"/>
      <c r="AS1500" s="246"/>
    </row>
    <row r="1501" spans="1:45" s="223" customFormat="1" x14ac:dyDescent="0.15">
      <c r="A1501" s="302"/>
      <c r="B1501" s="303"/>
      <c r="C1501" s="303"/>
      <c r="D1501" s="284" t="s">
        <v>23</v>
      </c>
      <c r="E1501" s="286" t="s">
        <v>553</v>
      </c>
      <c r="F1501" s="467"/>
      <c r="G1501" s="431"/>
      <c r="H1501" s="455"/>
      <c r="I1501" s="316"/>
      <c r="J1501" s="315"/>
      <c r="K1501" s="316"/>
      <c r="L1501" s="316"/>
      <c r="M1501" s="316"/>
      <c r="N1501" s="316"/>
      <c r="O1501" s="289"/>
      <c r="P1501" s="316"/>
      <c r="Q1501" s="290"/>
      <c r="R1501" s="290"/>
      <c r="S1501" s="290"/>
      <c r="T1501" s="290"/>
      <c r="U1501" s="290"/>
      <c r="V1501" s="291"/>
      <c r="W1501" s="292"/>
      <c r="X1501" s="293"/>
      <c r="Y1501" s="278"/>
      <c r="Z1501" s="278"/>
      <c r="AA1501" s="282"/>
      <c r="AB1501" s="282"/>
      <c r="AC1501" s="282"/>
      <c r="AD1501" s="282"/>
      <c r="AE1501" s="282"/>
      <c r="AF1501" s="282"/>
      <c r="AG1501" s="282"/>
      <c r="AH1501" s="278"/>
      <c r="AI1501" s="278"/>
      <c r="AJ1501" s="278"/>
      <c r="AK1501" s="278"/>
      <c r="AL1501" s="278"/>
      <c r="AM1501" s="282"/>
      <c r="AN1501" s="282"/>
      <c r="AO1501" s="282"/>
      <c r="AP1501" s="278"/>
      <c r="AQ1501" s="278"/>
      <c r="AR1501" s="278"/>
      <c r="AS1501" s="246"/>
    </row>
    <row r="1502" spans="1:45" s="223" customFormat="1" x14ac:dyDescent="0.15">
      <c r="A1502" s="302"/>
      <c r="B1502" s="303"/>
      <c r="C1502" s="303"/>
      <c r="D1502" s="284" t="s">
        <v>23</v>
      </c>
      <c r="E1502" s="286" t="s">
        <v>553</v>
      </c>
      <c r="F1502" s="467"/>
      <c r="G1502" s="431"/>
      <c r="H1502" s="455"/>
      <c r="I1502" s="316"/>
      <c r="J1502" s="315"/>
      <c r="K1502" s="316"/>
      <c r="L1502" s="316"/>
      <c r="M1502" s="316"/>
      <c r="N1502" s="316"/>
      <c r="O1502" s="289"/>
      <c r="P1502" s="316"/>
      <c r="Q1502" s="290"/>
      <c r="R1502" s="290"/>
      <c r="S1502" s="290"/>
      <c r="T1502" s="290"/>
      <c r="U1502" s="290"/>
      <c r="V1502" s="291"/>
      <c r="W1502" s="292"/>
      <c r="X1502" s="293"/>
      <c r="Y1502" s="278"/>
      <c r="Z1502" s="278"/>
      <c r="AA1502" s="282"/>
      <c r="AB1502" s="282"/>
      <c r="AC1502" s="282"/>
      <c r="AD1502" s="282"/>
      <c r="AE1502" s="282"/>
      <c r="AF1502" s="282"/>
      <c r="AG1502" s="282"/>
      <c r="AH1502" s="278"/>
      <c r="AI1502" s="278"/>
      <c r="AJ1502" s="278"/>
      <c r="AK1502" s="278"/>
      <c r="AL1502" s="278"/>
      <c r="AM1502" s="282"/>
      <c r="AN1502" s="282"/>
      <c r="AO1502" s="282"/>
      <c r="AP1502" s="278"/>
      <c r="AQ1502" s="278"/>
      <c r="AR1502" s="278"/>
      <c r="AS1502" s="246"/>
    </row>
    <row r="1503" spans="1:45" s="223" customFormat="1" ht="14" thickBot="1" x14ac:dyDescent="0.2">
      <c r="A1503" s="318"/>
      <c r="B1503" s="319"/>
      <c r="C1503" s="319"/>
      <c r="D1503" s="320" t="s">
        <v>23</v>
      </c>
      <c r="E1503" s="321" t="s">
        <v>553</v>
      </c>
      <c r="F1503" s="468"/>
      <c r="G1503" s="432"/>
      <c r="H1503" s="456"/>
      <c r="I1503" s="323"/>
      <c r="J1503" s="323"/>
      <c r="K1503" s="323"/>
      <c r="L1503" s="323"/>
      <c r="M1503" s="323"/>
      <c r="N1503" s="323"/>
      <c r="O1503" s="322"/>
      <c r="P1503" s="323"/>
      <c r="Q1503" s="324"/>
      <c r="R1503" s="324"/>
      <c r="S1503" s="324"/>
      <c r="T1503" s="324"/>
      <c r="U1503" s="324"/>
      <c r="V1503" s="325"/>
      <c r="W1503" s="326"/>
      <c r="X1503" s="327"/>
      <c r="Y1503" s="278"/>
      <c r="Z1503" s="278"/>
      <c r="AA1503" s="282"/>
      <c r="AB1503" s="282"/>
      <c r="AC1503" s="282"/>
      <c r="AD1503" s="282"/>
      <c r="AE1503" s="282"/>
      <c r="AF1503" s="282"/>
      <c r="AG1503" s="282"/>
      <c r="AH1503" s="278"/>
      <c r="AI1503" s="278"/>
      <c r="AJ1503" s="278"/>
      <c r="AK1503" s="278"/>
      <c r="AL1503" s="278"/>
      <c r="AM1503" s="282"/>
      <c r="AN1503" s="282"/>
      <c r="AO1503" s="282"/>
      <c r="AP1503" s="278"/>
      <c r="AQ1503" s="278"/>
      <c r="AR1503" s="278"/>
      <c r="AS1503" s="246"/>
    </row>
    <row r="1504" spans="1:45" s="343" customFormat="1" ht="105" thickBot="1" x14ac:dyDescent="0.2">
      <c r="A1504" s="283" t="s">
        <v>397</v>
      </c>
      <c r="B1504" s="283" t="s">
        <v>406</v>
      </c>
      <c r="C1504" s="283" t="s">
        <v>407</v>
      </c>
      <c r="D1504" s="284" t="s">
        <v>24</v>
      </c>
      <c r="E1504" s="285" t="s">
        <v>25</v>
      </c>
      <c r="F1504" s="467" t="s">
        <v>739</v>
      </c>
      <c r="G1504" s="429" t="s">
        <v>991</v>
      </c>
      <c r="H1504" s="452" t="s">
        <v>1198</v>
      </c>
      <c r="I1504" s="286"/>
      <c r="J1504" s="287"/>
      <c r="K1504" s="286"/>
      <c r="L1504" s="288"/>
      <c r="M1504" s="288"/>
      <c r="N1504" s="288"/>
      <c r="O1504" s="289"/>
      <c r="P1504" s="286"/>
      <c r="Q1504" s="290"/>
      <c r="R1504" s="290"/>
      <c r="S1504" s="290"/>
      <c r="T1504" s="290"/>
      <c r="U1504" s="290"/>
      <c r="V1504" s="291"/>
      <c r="W1504" s="292"/>
      <c r="X1504" s="293"/>
      <c r="Y1504" s="278"/>
      <c r="Z1504" s="278"/>
      <c r="AA1504" s="282"/>
      <c r="AB1504" s="282"/>
      <c r="AC1504" s="282"/>
      <c r="AD1504" s="282"/>
      <c r="AE1504" s="282"/>
      <c r="AF1504" s="282"/>
      <c r="AG1504" s="282"/>
      <c r="AH1504" s="278"/>
      <c r="AI1504" s="278"/>
      <c r="AJ1504" s="278"/>
      <c r="AK1504" s="278"/>
      <c r="AL1504" s="278"/>
      <c r="AM1504" s="282"/>
      <c r="AN1504" s="282"/>
      <c r="AO1504" s="282"/>
      <c r="AP1504" s="278"/>
      <c r="AQ1504" s="278"/>
      <c r="AR1504" s="278"/>
      <c r="AS1504" s="342"/>
    </row>
    <row r="1505" spans="1:45" s="341" customFormat="1" ht="65" x14ac:dyDescent="0.15">
      <c r="A1505" s="302"/>
      <c r="B1505" s="303"/>
      <c r="C1505" s="303"/>
      <c r="D1505" s="284" t="s">
        <v>24</v>
      </c>
      <c r="E1505" s="285" t="s">
        <v>16</v>
      </c>
      <c r="F1505" s="467" t="s">
        <v>739</v>
      </c>
      <c r="G1505" s="429" t="s">
        <v>974</v>
      </c>
      <c r="H1505" s="452" t="s">
        <v>1199</v>
      </c>
      <c r="I1505" s="286"/>
      <c r="J1505" s="304"/>
      <c r="K1505" s="286"/>
      <c r="L1505" s="288"/>
      <c r="M1505" s="288"/>
      <c r="N1505" s="288"/>
      <c r="O1505" s="289"/>
      <c r="P1505" s="286"/>
      <c r="Q1505" s="290"/>
      <c r="R1505" s="290"/>
      <c r="S1505" s="290"/>
      <c r="T1505" s="290"/>
      <c r="U1505" s="290"/>
      <c r="V1505" s="291"/>
      <c r="W1505" s="292"/>
      <c r="X1505" s="293"/>
      <c r="Y1505" s="278"/>
      <c r="Z1505" s="278"/>
      <c r="AA1505" s="282"/>
      <c r="AB1505" s="282"/>
      <c r="AC1505" s="282"/>
      <c r="AD1505" s="282"/>
      <c r="AE1505" s="282"/>
      <c r="AF1505" s="282"/>
      <c r="AG1505" s="282"/>
      <c r="AH1505" s="278"/>
      <c r="AI1505" s="278"/>
      <c r="AJ1505" s="278"/>
      <c r="AK1505" s="278"/>
      <c r="AL1505" s="278"/>
      <c r="AM1505" s="282"/>
      <c r="AN1505" s="282"/>
      <c r="AO1505" s="282"/>
      <c r="AP1505" s="278"/>
      <c r="AQ1505" s="278"/>
      <c r="AR1505" s="278"/>
      <c r="AS1505" s="340"/>
    </row>
    <row r="1506" spans="1:45" s="223" customFormat="1" x14ac:dyDescent="0.15">
      <c r="A1506" s="302"/>
      <c r="B1506" s="303"/>
      <c r="C1506" s="303"/>
      <c r="D1506" s="284" t="s">
        <v>24</v>
      </c>
      <c r="E1506" s="286" t="s">
        <v>553</v>
      </c>
      <c r="F1506" s="467"/>
      <c r="G1506" s="431"/>
      <c r="H1506" s="455"/>
      <c r="I1506" s="286"/>
      <c r="J1506" s="304"/>
      <c r="K1506" s="286"/>
      <c r="L1506" s="288"/>
      <c r="M1506" s="288"/>
      <c r="N1506" s="288"/>
      <c r="O1506" s="289"/>
      <c r="P1506" s="286"/>
      <c r="Q1506" s="290"/>
      <c r="R1506" s="290"/>
      <c r="S1506" s="290"/>
      <c r="T1506" s="290"/>
      <c r="U1506" s="290"/>
      <c r="V1506" s="285"/>
      <c r="W1506" s="292"/>
      <c r="X1506" s="293"/>
      <c r="Y1506" s="278"/>
      <c r="Z1506" s="278"/>
      <c r="AA1506" s="282"/>
      <c r="AB1506" s="282"/>
      <c r="AC1506" s="282"/>
      <c r="AD1506" s="282"/>
      <c r="AE1506" s="282"/>
      <c r="AF1506" s="282"/>
      <c r="AG1506" s="282"/>
      <c r="AH1506" s="278"/>
      <c r="AI1506" s="278"/>
      <c r="AJ1506" s="278"/>
      <c r="AK1506" s="278"/>
      <c r="AL1506" s="278"/>
      <c r="AM1506" s="282"/>
      <c r="AN1506" s="282"/>
      <c r="AO1506" s="282"/>
      <c r="AP1506" s="278"/>
      <c r="AQ1506" s="278"/>
      <c r="AR1506" s="278"/>
      <c r="AS1506" s="246"/>
    </row>
    <row r="1507" spans="1:45" s="223" customFormat="1" x14ac:dyDescent="0.15">
      <c r="A1507" s="302"/>
      <c r="B1507" s="303"/>
      <c r="C1507" s="303"/>
      <c r="D1507" s="284" t="s">
        <v>24</v>
      </c>
      <c r="E1507" s="286" t="s">
        <v>553</v>
      </c>
      <c r="F1507" s="467"/>
      <c r="G1507" s="431"/>
      <c r="H1507" s="455"/>
      <c r="I1507" s="286"/>
      <c r="J1507" s="315"/>
      <c r="K1507" s="286"/>
      <c r="L1507" s="288"/>
      <c r="M1507" s="288"/>
      <c r="N1507" s="288"/>
      <c r="O1507" s="289"/>
      <c r="P1507" s="286"/>
      <c r="Q1507" s="290"/>
      <c r="R1507" s="290"/>
      <c r="S1507" s="290"/>
      <c r="T1507" s="290"/>
      <c r="U1507" s="290"/>
      <c r="V1507" s="285"/>
      <c r="W1507" s="292"/>
      <c r="X1507" s="293"/>
      <c r="Y1507" s="278"/>
      <c r="Z1507" s="278"/>
      <c r="AA1507" s="282"/>
      <c r="AB1507" s="282"/>
      <c r="AC1507" s="282"/>
      <c r="AD1507" s="282"/>
      <c r="AE1507" s="282"/>
      <c r="AF1507" s="282"/>
      <c r="AG1507" s="282"/>
      <c r="AH1507" s="278"/>
      <c r="AI1507" s="278"/>
      <c r="AJ1507" s="278"/>
      <c r="AK1507" s="278"/>
      <c r="AL1507" s="278"/>
      <c r="AM1507" s="282"/>
      <c r="AN1507" s="282"/>
      <c r="AO1507" s="282"/>
      <c r="AP1507" s="278"/>
      <c r="AQ1507" s="278"/>
      <c r="AR1507" s="278"/>
      <c r="AS1507" s="246"/>
    </row>
    <row r="1508" spans="1:45" s="223" customFormat="1" x14ac:dyDescent="0.15">
      <c r="A1508" s="302"/>
      <c r="B1508" s="303"/>
      <c r="C1508" s="303"/>
      <c r="D1508" s="284" t="s">
        <v>24</v>
      </c>
      <c r="E1508" s="286" t="s">
        <v>553</v>
      </c>
      <c r="F1508" s="467"/>
      <c r="G1508" s="431"/>
      <c r="H1508" s="455"/>
      <c r="I1508" s="286"/>
      <c r="J1508" s="315"/>
      <c r="K1508" s="286"/>
      <c r="L1508" s="288"/>
      <c r="M1508" s="288"/>
      <c r="N1508" s="288"/>
      <c r="O1508" s="289"/>
      <c r="P1508" s="286"/>
      <c r="Q1508" s="290"/>
      <c r="R1508" s="290"/>
      <c r="S1508" s="290"/>
      <c r="T1508" s="290"/>
      <c r="U1508" s="290"/>
      <c r="V1508" s="285"/>
      <c r="W1508" s="292"/>
      <c r="X1508" s="293"/>
      <c r="Y1508" s="278"/>
      <c r="Z1508" s="278"/>
      <c r="AA1508" s="282"/>
      <c r="AB1508" s="282"/>
      <c r="AC1508" s="282"/>
      <c r="AD1508" s="282"/>
      <c r="AE1508" s="282"/>
      <c r="AF1508" s="282"/>
      <c r="AG1508" s="282"/>
      <c r="AH1508" s="278"/>
      <c r="AI1508" s="278"/>
      <c r="AJ1508" s="278"/>
      <c r="AK1508" s="278"/>
      <c r="AL1508" s="278"/>
      <c r="AM1508" s="282"/>
      <c r="AN1508" s="282"/>
      <c r="AO1508" s="282"/>
      <c r="AP1508" s="278"/>
      <c r="AQ1508" s="278"/>
      <c r="AR1508" s="278"/>
      <c r="AS1508" s="246"/>
    </row>
    <row r="1509" spans="1:45" s="223" customFormat="1" x14ac:dyDescent="0.15">
      <c r="A1509" s="283"/>
      <c r="B1509" s="283"/>
      <c r="C1509" s="283"/>
      <c r="D1509" s="284" t="s">
        <v>23</v>
      </c>
      <c r="E1509" s="285" t="s">
        <v>25</v>
      </c>
      <c r="F1509" s="467"/>
      <c r="G1509" s="431"/>
      <c r="H1509" s="455"/>
      <c r="I1509" s="316"/>
      <c r="J1509" s="315"/>
      <c r="K1509" s="316"/>
      <c r="L1509" s="316"/>
      <c r="M1509" s="316"/>
      <c r="N1509" s="316"/>
      <c r="O1509" s="317"/>
      <c r="P1509" s="316"/>
      <c r="Q1509" s="290"/>
      <c r="R1509" s="290"/>
      <c r="S1509" s="290"/>
      <c r="T1509" s="290"/>
      <c r="U1509" s="290"/>
      <c r="V1509" s="291"/>
      <c r="W1509" s="292"/>
      <c r="X1509" s="293"/>
      <c r="Y1509" s="278"/>
      <c r="Z1509" s="278"/>
      <c r="AA1509" s="282"/>
      <c r="AB1509" s="282"/>
      <c r="AC1509" s="282"/>
      <c r="AD1509" s="282"/>
      <c r="AE1509" s="282"/>
      <c r="AF1509" s="282"/>
      <c r="AG1509" s="282"/>
      <c r="AH1509" s="278"/>
      <c r="AI1509" s="278"/>
      <c r="AJ1509" s="278"/>
      <c r="AK1509" s="278"/>
      <c r="AL1509" s="278"/>
      <c r="AM1509" s="282"/>
      <c r="AN1509" s="282"/>
      <c r="AO1509" s="282"/>
      <c r="AP1509" s="278"/>
      <c r="AQ1509" s="278"/>
      <c r="AR1509" s="278"/>
      <c r="AS1509" s="246"/>
    </row>
    <row r="1510" spans="1:45" s="223" customFormat="1" x14ac:dyDescent="0.15">
      <c r="A1510" s="302"/>
      <c r="B1510" s="303"/>
      <c r="C1510" s="303"/>
      <c r="D1510" s="284" t="s">
        <v>23</v>
      </c>
      <c r="E1510" s="285" t="s">
        <v>16</v>
      </c>
      <c r="F1510" s="467"/>
      <c r="G1510" s="431"/>
      <c r="H1510" s="455"/>
      <c r="I1510" s="316"/>
      <c r="J1510" s="315"/>
      <c r="K1510" s="316"/>
      <c r="L1510" s="316"/>
      <c r="M1510" s="316"/>
      <c r="N1510" s="316"/>
      <c r="O1510" s="289"/>
      <c r="P1510" s="316"/>
      <c r="Q1510" s="290"/>
      <c r="R1510" s="290"/>
      <c r="S1510" s="290"/>
      <c r="T1510" s="290"/>
      <c r="U1510" s="290"/>
      <c r="V1510" s="291"/>
      <c r="W1510" s="292"/>
      <c r="X1510" s="293"/>
      <c r="Y1510" s="278"/>
      <c r="Z1510" s="278"/>
      <c r="AA1510" s="282"/>
      <c r="AB1510" s="282"/>
      <c r="AC1510" s="282"/>
      <c r="AD1510" s="282"/>
      <c r="AE1510" s="282"/>
      <c r="AF1510" s="282"/>
      <c r="AG1510" s="282"/>
      <c r="AH1510" s="278"/>
      <c r="AI1510" s="278"/>
      <c r="AJ1510" s="278"/>
      <c r="AK1510" s="278"/>
      <c r="AL1510" s="278"/>
      <c r="AM1510" s="282"/>
      <c r="AN1510" s="282"/>
      <c r="AO1510" s="282"/>
      <c r="AP1510" s="278"/>
      <c r="AQ1510" s="278"/>
      <c r="AR1510" s="278"/>
      <c r="AS1510" s="246"/>
    </row>
    <row r="1511" spans="1:45" s="223" customFormat="1" x14ac:dyDescent="0.15">
      <c r="A1511" s="302"/>
      <c r="B1511" s="303"/>
      <c r="C1511" s="303"/>
      <c r="D1511" s="284" t="s">
        <v>23</v>
      </c>
      <c r="E1511" s="286" t="s">
        <v>553</v>
      </c>
      <c r="F1511" s="467"/>
      <c r="G1511" s="431"/>
      <c r="H1511" s="455"/>
      <c r="I1511" s="316"/>
      <c r="J1511" s="315"/>
      <c r="K1511" s="316"/>
      <c r="L1511" s="316"/>
      <c r="M1511" s="316"/>
      <c r="N1511" s="316"/>
      <c r="O1511" s="289"/>
      <c r="P1511" s="316"/>
      <c r="Q1511" s="290"/>
      <c r="R1511" s="290"/>
      <c r="S1511" s="290"/>
      <c r="T1511" s="290"/>
      <c r="U1511" s="290"/>
      <c r="V1511" s="291"/>
      <c r="W1511" s="292"/>
      <c r="X1511" s="293"/>
      <c r="Y1511" s="278"/>
      <c r="Z1511" s="278"/>
      <c r="AA1511" s="282"/>
      <c r="AB1511" s="282"/>
      <c r="AC1511" s="282"/>
      <c r="AD1511" s="282"/>
      <c r="AE1511" s="282"/>
      <c r="AF1511" s="282"/>
      <c r="AG1511" s="282"/>
      <c r="AH1511" s="278"/>
      <c r="AI1511" s="278"/>
      <c r="AJ1511" s="278"/>
      <c r="AK1511" s="278"/>
      <c r="AL1511" s="278"/>
      <c r="AM1511" s="282"/>
      <c r="AN1511" s="282"/>
      <c r="AO1511" s="282"/>
      <c r="AP1511" s="278"/>
      <c r="AQ1511" s="278"/>
      <c r="AR1511" s="278"/>
      <c r="AS1511" s="246"/>
    </row>
    <row r="1512" spans="1:45" s="223" customFormat="1" x14ac:dyDescent="0.15">
      <c r="A1512" s="302"/>
      <c r="B1512" s="303"/>
      <c r="C1512" s="303"/>
      <c r="D1512" s="284" t="s">
        <v>23</v>
      </c>
      <c r="E1512" s="286" t="s">
        <v>553</v>
      </c>
      <c r="F1512" s="467"/>
      <c r="G1512" s="431"/>
      <c r="H1512" s="455"/>
      <c r="I1512" s="316"/>
      <c r="J1512" s="315"/>
      <c r="K1512" s="316"/>
      <c r="L1512" s="316"/>
      <c r="M1512" s="316"/>
      <c r="N1512" s="316"/>
      <c r="O1512" s="289"/>
      <c r="P1512" s="316"/>
      <c r="Q1512" s="290"/>
      <c r="R1512" s="290"/>
      <c r="S1512" s="290"/>
      <c r="T1512" s="290"/>
      <c r="U1512" s="290"/>
      <c r="V1512" s="291"/>
      <c r="W1512" s="292"/>
      <c r="X1512" s="293"/>
      <c r="Y1512" s="278"/>
      <c r="Z1512" s="278"/>
      <c r="AA1512" s="282"/>
      <c r="AB1512" s="282"/>
      <c r="AC1512" s="282"/>
      <c r="AD1512" s="282"/>
      <c r="AE1512" s="282"/>
      <c r="AF1512" s="282"/>
      <c r="AG1512" s="282"/>
      <c r="AH1512" s="278"/>
      <c r="AI1512" s="278"/>
      <c r="AJ1512" s="278"/>
      <c r="AK1512" s="278"/>
      <c r="AL1512" s="278"/>
      <c r="AM1512" s="282"/>
      <c r="AN1512" s="282"/>
      <c r="AO1512" s="282"/>
      <c r="AP1512" s="278"/>
      <c r="AQ1512" s="278"/>
      <c r="AR1512" s="278"/>
      <c r="AS1512" s="246"/>
    </row>
    <row r="1513" spans="1:45" s="223" customFormat="1" ht="14" thickBot="1" x14ac:dyDescent="0.2">
      <c r="A1513" s="318"/>
      <c r="B1513" s="319"/>
      <c r="C1513" s="319"/>
      <c r="D1513" s="320" t="s">
        <v>23</v>
      </c>
      <c r="E1513" s="321" t="s">
        <v>553</v>
      </c>
      <c r="F1513" s="468"/>
      <c r="G1513" s="432"/>
      <c r="H1513" s="456"/>
      <c r="I1513" s="323"/>
      <c r="J1513" s="323"/>
      <c r="K1513" s="323"/>
      <c r="L1513" s="323"/>
      <c r="M1513" s="323"/>
      <c r="N1513" s="323"/>
      <c r="O1513" s="322"/>
      <c r="P1513" s="323"/>
      <c r="Q1513" s="324"/>
      <c r="R1513" s="324"/>
      <c r="S1513" s="324"/>
      <c r="T1513" s="324"/>
      <c r="U1513" s="324"/>
      <c r="V1513" s="325"/>
      <c r="W1513" s="326"/>
      <c r="X1513" s="327"/>
      <c r="Y1513" s="278"/>
      <c r="Z1513" s="278"/>
      <c r="AA1513" s="282"/>
      <c r="AB1513" s="282"/>
      <c r="AC1513" s="282"/>
      <c r="AD1513" s="282"/>
      <c r="AE1513" s="282"/>
      <c r="AF1513" s="282"/>
      <c r="AG1513" s="282"/>
      <c r="AH1513" s="278"/>
      <c r="AI1513" s="278"/>
      <c r="AJ1513" s="278"/>
      <c r="AK1513" s="278"/>
      <c r="AL1513" s="278"/>
      <c r="AM1513" s="282"/>
      <c r="AN1513" s="282"/>
      <c r="AO1513" s="282"/>
      <c r="AP1513" s="278"/>
      <c r="AQ1513" s="278"/>
      <c r="AR1513" s="278"/>
      <c r="AS1513" s="246"/>
    </row>
    <row r="1514" spans="1:45" s="343" customFormat="1" ht="118" thickBot="1" x14ac:dyDescent="0.2">
      <c r="A1514" s="283" t="s">
        <v>408</v>
      </c>
      <c r="B1514" s="283" t="s">
        <v>409</v>
      </c>
      <c r="C1514" s="283" t="s">
        <v>410</v>
      </c>
      <c r="D1514" s="284" t="s">
        <v>24</v>
      </c>
      <c r="E1514" s="285" t="s">
        <v>25</v>
      </c>
      <c r="F1514" s="467"/>
      <c r="G1514" s="429" t="s">
        <v>554</v>
      </c>
      <c r="H1514" s="461" t="s">
        <v>954</v>
      </c>
      <c r="I1514" s="286"/>
      <c r="J1514" s="287"/>
      <c r="K1514" s="286"/>
      <c r="L1514" s="288"/>
      <c r="M1514" s="288"/>
      <c r="N1514" s="288"/>
      <c r="O1514" s="289"/>
      <c r="P1514" s="286"/>
      <c r="Q1514" s="290"/>
      <c r="R1514" s="290"/>
      <c r="S1514" s="290"/>
      <c r="T1514" s="290"/>
      <c r="U1514" s="290"/>
      <c r="V1514" s="291"/>
      <c r="W1514" s="292"/>
      <c r="X1514" s="293"/>
      <c r="Y1514" s="278"/>
      <c r="Z1514" s="278"/>
      <c r="AA1514" s="282"/>
      <c r="AB1514" s="282"/>
      <c r="AC1514" s="282"/>
      <c r="AD1514" s="282"/>
      <c r="AE1514" s="282"/>
      <c r="AF1514" s="282"/>
      <c r="AG1514" s="282"/>
      <c r="AH1514" s="278"/>
      <c r="AI1514" s="278"/>
      <c r="AJ1514" s="278"/>
      <c r="AK1514" s="278"/>
      <c r="AL1514" s="278"/>
      <c r="AM1514" s="282"/>
      <c r="AN1514" s="282"/>
      <c r="AO1514" s="282"/>
      <c r="AP1514" s="278"/>
      <c r="AQ1514" s="278"/>
      <c r="AR1514" s="278"/>
      <c r="AS1514" s="342"/>
    </row>
    <row r="1515" spans="1:45" s="341" customFormat="1" ht="15" x14ac:dyDescent="0.15">
      <c r="A1515" s="302"/>
      <c r="B1515" s="303"/>
      <c r="C1515" s="303"/>
      <c r="D1515" s="284" t="s">
        <v>24</v>
      </c>
      <c r="E1515" s="285" t="s">
        <v>16</v>
      </c>
      <c r="F1515" s="467"/>
      <c r="G1515" s="434"/>
      <c r="H1515" s="461"/>
      <c r="I1515" s="286"/>
      <c r="J1515" s="304"/>
      <c r="K1515" s="286"/>
      <c r="L1515" s="288"/>
      <c r="M1515" s="288"/>
      <c r="N1515" s="288"/>
      <c r="O1515" s="289"/>
      <c r="P1515" s="286"/>
      <c r="Q1515" s="290"/>
      <c r="R1515" s="290"/>
      <c r="S1515" s="290"/>
      <c r="T1515" s="290"/>
      <c r="U1515" s="290"/>
      <c r="V1515" s="291"/>
      <c r="W1515" s="292"/>
      <c r="X1515" s="293"/>
      <c r="Y1515" s="278"/>
      <c r="Z1515" s="278"/>
      <c r="AA1515" s="282"/>
      <c r="AB1515" s="282"/>
      <c r="AC1515" s="282"/>
      <c r="AD1515" s="282"/>
      <c r="AE1515" s="282"/>
      <c r="AF1515" s="282"/>
      <c r="AG1515" s="282"/>
      <c r="AH1515" s="278"/>
      <c r="AI1515" s="278"/>
      <c r="AJ1515" s="278"/>
      <c r="AK1515" s="278"/>
      <c r="AL1515" s="278"/>
      <c r="AM1515" s="282"/>
      <c r="AN1515" s="282"/>
      <c r="AO1515" s="282"/>
      <c r="AP1515" s="278"/>
      <c r="AQ1515" s="278"/>
      <c r="AR1515" s="278"/>
      <c r="AS1515" s="340"/>
    </row>
    <row r="1516" spans="1:45" s="223" customFormat="1" x14ac:dyDescent="0.15">
      <c r="A1516" s="302"/>
      <c r="B1516" s="303"/>
      <c r="C1516" s="303"/>
      <c r="D1516" s="284" t="s">
        <v>24</v>
      </c>
      <c r="E1516" s="286" t="s">
        <v>553</v>
      </c>
      <c r="F1516" s="467"/>
      <c r="G1516" s="431"/>
      <c r="H1516" s="455"/>
      <c r="I1516" s="286"/>
      <c r="J1516" s="304"/>
      <c r="K1516" s="286"/>
      <c r="L1516" s="288"/>
      <c r="M1516" s="288"/>
      <c r="N1516" s="288"/>
      <c r="O1516" s="289"/>
      <c r="P1516" s="286"/>
      <c r="Q1516" s="290"/>
      <c r="R1516" s="290"/>
      <c r="S1516" s="290"/>
      <c r="T1516" s="290"/>
      <c r="U1516" s="290"/>
      <c r="V1516" s="285"/>
      <c r="W1516" s="292"/>
      <c r="X1516" s="293"/>
      <c r="Y1516" s="278"/>
      <c r="Z1516" s="278"/>
      <c r="AA1516" s="282"/>
      <c r="AB1516" s="282"/>
      <c r="AC1516" s="282"/>
      <c r="AD1516" s="282"/>
      <c r="AE1516" s="282"/>
      <c r="AF1516" s="282"/>
      <c r="AG1516" s="282"/>
      <c r="AH1516" s="278"/>
      <c r="AI1516" s="278"/>
      <c r="AJ1516" s="278"/>
      <c r="AK1516" s="278"/>
      <c r="AL1516" s="278"/>
      <c r="AM1516" s="282"/>
      <c r="AN1516" s="282"/>
      <c r="AO1516" s="282"/>
      <c r="AP1516" s="278"/>
      <c r="AQ1516" s="278"/>
      <c r="AR1516" s="278"/>
      <c r="AS1516" s="246"/>
    </row>
    <row r="1517" spans="1:45" s="223" customFormat="1" x14ac:dyDescent="0.15">
      <c r="A1517" s="302"/>
      <c r="B1517" s="303"/>
      <c r="C1517" s="303"/>
      <c r="D1517" s="284" t="s">
        <v>24</v>
      </c>
      <c r="E1517" s="286" t="s">
        <v>553</v>
      </c>
      <c r="F1517" s="467"/>
      <c r="G1517" s="431"/>
      <c r="H1517" s="455"/>
      <c r="I1517" s="286"/>
      <c r="J1517" s="315"/>
      <c r="K1517" s="286"/>
      <c r="L1517" s="288"/>
      <c r="M1517" s="288"/>
      <c r="N1517" s="288"/>
      <c r="O1517" s="289"/>
      <c r="P1517" s="286"/>
      <c r="Q1517" s="290"/>
      <c r="R1517" s="290"/>
      <c r="S1517" s="290"/>
      <c r="T1517" s="290"/>
      <c r="U1517" s="290"/>
      <c r="V1517" s="285"/>
      <c r="W1517" s="292"/>
      <c r="X1517" s="293"/>
      <c r="Y1517" s="278"/>
      <c r="Z1517" s="278"/>
      <c r="AA1517" s="282"/>
      <c r="AB1517" s="282"/>
      <c r="AC1517" s="282"/>
      <c r="AD1517" s="282"/>
      <c r="AE1517" s="282"/>
      <c r="AF1517" s="282"/>
      <c r="AG1517" s="282"/>
      <c r="AH1517" s="278"/>
      <c r="AI1517" s="278"/>
      <c r="AJ1517" s="278"/>
      <c r="AK1517" s="278"/>
      <c r="AL1517" s="278"/>
      <c r="AM1517" s="282"/>
      <c r="AN1517" s="282"/>
      <c r="AO1517" s="282"/>
      <c r="AP1517" s="278"/>
      <c r="AQ1517" s="278"/>
      <c r="AR1517" s="278"/>
      <c r="AS1517" s="246"/>
    </row>
    <row r="1518" spans="1:45" s="223" customFormat="1" x14ac:dyDescent="0.15">
      <c r="A1518" s="302"/>
      <c r="B1518" s="303"/>
      <c r="C1518" s="303"/>
      <c r="D1518" s="284" t="s">
        <v>24</v>
      </c>
      <c r="E1518" s="286" t="s">
        <v>553</v>
      </c>
      <c r="F1518" s="467"/>
      <c r="G1518" s="431"/>
      <c r="H1518" s="455"/>
      <c r="I1518" s="286"/>
      <c r="J1518" s="315"/>
      <c r="K1518" s="286"/>
      <c r="L1518" s="288"/>
      <c r="M1518" s="288"/>
      <c r="N1518" s="288"/>
      <c r="O1518" s="289"/>
      <c r="P1518" s="286"/>
      <c r="Q1518" s="290"/>
      <c r="R1518" s="290"/>
      <c r="S1518" s="290"/>
      <c r="T1518" s="290"/>
      <c r="U1518" s="290"/>
      <c r="V1518" s="285"/>
      <c r="W1518" s="292"/>
      <c r="X1518" s="293"/>
      <c r="Y1518" s="278"/>
      <c r="Z1518" s="278"/>
      <c r="AA1518" s="282"/>
      <c r="AB1518" s="282"/>
      <c r="AC1518" s="282"/>
      <c r="AD1518" s="282"/>
      <c r="AE1518" s="282"/>
      <c r="AF1518" s="282"/>
      <c r="AG1518" s="282"/>
      <c r="AH1518" s="278"/>
      <c r="AI1518" s="278"/>
      <c r="AJ1518" s="278"/>
      <c r="AK1518" s="278"/>
      <c r="AL1518" s="278"/>
      <c r="AM1518" s="282"/>
      <c r="AN1518" s="282"/>
      <c r="AO1518" s="282"/>
      <c r="AP1518" s="278"/>
      <c r="AQ1518" s="278"/>
      <c r="AR1518" s="278"/>
      <c r="AS1518" s="246"/>
    </row>
    <row r="1519" spans="1:45" s="223" customFormat="1" x14ac:dyDescent="0.15">
      <c r="A1519" s="283"/>
      <c r="B1519" s="283"/>
      <c r="C1519" s="283"/>
      <c r="D1519" s="284" t="s">
        <v>23</v>
      </c>
      <c r="E1519" s="285" t="s">
        <v>25</v>
      </c>
      <c r="F1519" s="467"/>
      <c r="G1519" s="431"/>
      <c r="H1519" s="455"/>
      <c r="I1519" s="316"/>
      <c r="J1519" s="315"/>
      <c r="K1519" s="316"/>
      <c r="L1519" s="316"/>
      <c r="M1519" s="316"/>
      <c r="N1519" s="316"/>
      <c r="O1519" s="317"/>
      <c r="P1519" s="316"/>
      <c r="Q1519" s="290"/>
      <c r="R1519" s="290"/>
      <c r="S1519" s="290"/>
      <c r="T1519" s="290"/>
      <c r="U1519" s="290"/>
      <c r="V1519" s="291"/>
      <c r="W1519" s="292"/>
      <c r="X1519" s="293"/>
      <c r="Y1519" s="278"/>
      <c r="Z1519" s="278"/>
      <c r="AA1519" s="282"/>
      <c r="AB1519" s="282"/>
      <c r="AC1519" s="282"/>
      <c r="AD1519" s="282"/>
      <c r="AE1519" s="282"/>
      <c r="AF1519" s="282"/>
      <c r="AG1519" s="282"/>
      <c r="AH1519" s="278"/>
      <c r="AI1519" s="278"/>
      <c r="AJ1519" s="278"/>
      <c r="AK1519" s="278"/>
      <c r="AL1519" s="278"/>
      <c r="AM1519" s="282"/>
      <c r="AN1519" s="282"/>
      <c r="AO1519" s="282"/>
      <c r="AP1519" s="278"/>
      <c r="AQ1519" s="278"/>
      <c r="AR1519" s="278"/>
      <c r="AS1519" s="246"/>
    </row>
    <row r="1520" spans="1:45" s="223" customFormat="1" x14ac:dyDescent="0.15">
      <c r="A1520" s="302"/>
      <c r="B1520" s="303"/>
      <c r="C1520" s="303"/>
      <c r="D1520" s="284" t="s">
        <v>23</v>
      </c>
      <c r="E1520" s="285" t="s">
        <v>16</v>
      </c>
      <c r="F1520" s="467"/>
      <c r="G1520" s="431"/>
      <c r="H1520" s="455"/>
      <c r="I1520" s="316"/>
      <c r="J1520" s="315"/>
      <c r="K1520" s="316"/>
      <c r="L1520" s="316"/>
      <c r="M1520" s="316"/>
      <c r="N1520" s="316"/>
      <c r="O1520" s="289"/>
      <c r="P1520" s="316"/>
      <c r="Q1520" s="290"/>
      <c r="R1520" s="290"/>
      <c r="S1520" s="290"/>
      <c r="T1520" s="290"/>
      <c r="U1520" s="290"/>
      <c r="V1520" s="291"/>
      <c r="W1520" s="292"/>
      <c r="X1520" s="293"/>
      <c r="Y1520" s="278"/>
      <c r="Z1520" s="278"/>
      <c r="AA1520" s="282"/>
      <c r="AB1520" s="282"/>
      <c r="AC1520" s="282"/>
      <c r="AD1520" s="282"/>
      <c r="AE1520" s="282"/>
      <c r="AF1520" s="282"/>
      <c r="AG1520" s="282"/>
      <c r="AH1520" s="278"/>
      <c r="AI1520" s="278"/>
      <c r="AJ1520" s="278"/>
      <c r="AK1520" s="278"/>
      <c r="AL1520" s="278"/>
      <c r="AM1520" s="282"/>
      <c r="AN1520" s="282"/>
      <c r="AO1520" s="282"/>
      <c r="AP1520" s="278"/>
      <c r="AQ1520" s="278"/>
      <c r="AR1520" s="278"/>
      <c r="AS1520" s="246"/>
    </row>
    <row r="1521" spans="1:45" s="223" customFormat="1" x14ac:dyDescent="0.15">
      <c r="A1521" s="302"/>
      <c r="B1521" s="303"/>
      <c r="C1521" s="303"/>
      <c r="D1521" s="284" t="s">
        <v>23</v>
      </c>
      <c r="E1521" s="286" t="s">
        <v>553</v>
      </c>
      <c r="F1521" s="467"/>
      <c r="G1521" s="431"/>
      <c r="H1521" s="455"/>
      <c r="I1521" s="316"/>
      <c r="J1521" s="315"/>
      <c r="K1521" s="316"/>
      <c r="L1521" s="316"/>
      <c r="M1521" s="316"/>
      <c r="N1521" s="316"/>
      <c r="O1521" s="289"/>
      <c r="P1521" s="316"/>
      <c r="Q1521" s="290"/>
      <c r="R1521" s="290"/>
      <c r="S1521" s="290"/>
      <c r="T1521" s="290"/>
      <c r="U1521" s="290"/>
      <c r="V1521" s="291"/>
      <c r="W1521" s="292"/>
      <c r="X1521" s="293"/>
      <c r="Y1521" s="278"/>
      <c r="Z1521" s="278"/>
      <c r="AA1521" s="282"/>
      <c r="AB1521" s="282"/>
      <c r="AC1521" s="282"/>
      <c r="AD1521" s="282"/>
      <c r="AE1521" s="282"/>
      <c r="AF1521" s="282"/>
      <c r="AG1521" s="282"/>
      <c r="AH1521" s="278"/>
      <c r="AI1521" s="278"/>
      <c r="AJ1521" s="278"/>
      <c r="AK1521" s="278"/>
      <c r="AL1521" s="278"/>
      <c r="AM1521" s="282"/>
      <c r="AN1521" s="282"/>
      <c r="AO1521" s="282"/>
      <c r="AP1521" s="278"/>
      <c r="AQ1521" s="278"/>
      <c r="AR1521" s="278"/>
      <c r="AS1521" s="246"/>
    </row>
    <row r="1522" spans="1:45" s="223" customFormat="1" x14ac:dyDescent="0.15">
      <c r="A1522" s="302"/>
      <c r="B1522" s="303"/>
      <c r="C1522" s="303"/>
      <c r="D1522" s="284" t="s">
        <v>23</v>
      </c>
      <c r="E1522" s="286" t="s">
        <v>553</v>
      </c>
      <c r="F1522" s="467"/>
      <c r="G1522" s="431"/>
      <c r="H1522" s="455"/>
      <c r="I1522" s="316"/>
      <c r="J1522" s="315"/>
      <c r="K1522" s="316"/>
      <c r="L1522" s="316"/>
      <c r="M1522" s="316"/>
      <c r="N1522" s="316"/>
      <c r="O1522" s="289"/>
      <c r="P1522" s="316"/>
      <c r="Q1522" s="290"/>
      <c r="R1522" s="290"/>
      <c r="S1522" s="290"/>
      <c r="T1522" s="290"/>
      <c r="U1522" s="290"/>
      <c r="V1522" s="291"/>
      <c r="W1522" s="292"/>
      <c r="X1522" s="293"/>
      <c r="Y1522" s="278"/>
      <c r="Z1522" s="278"/>
      <c r="AA1522" s="282"/>
      <c r="AB1522" s="282"/>
      <c r="AC1522" s="282"/>
      <c r="AD1522" s="282"/>
      <c r="AE1522" s="282"/>
      <c r="AF1522" s="282"/>
      <c r="AG1522" s="282"/>
      <c r="AH1522" s="278"/>
      <c r="AI1522" s="278"/>
      <c r="AJ1522" s="278"/>
      <c r="AK1522" s="278"/>
      <c r="AL1522" s="278"/>
      <c r="AM1522" s="282"/>
      <c r="AN1522" s="282"/>
      <c r="AO1522" s="282"/>
      <c r="AP1522" s="278"/>
      <c r="AQ1522" s="278"/>
      <c r="AR1522" s="278"/>
      <c r="AS1522" s="246"/>
    </row>
    <row r="1523" spans="1:45" s="223" customFormat="1" ht="14" thickBot="1" x14ac:dyDescent="0.2">
      <c r="A1523" s="318"/>
      <c r="B1523" s="319"/>
      <c r="C1523" s="319"/>
      <c r="D1523" s="320" t="s">
        <v>23</v>
      </c>
      <c r="E1523" s="321" t="s">
        <v>553</v>
      </c>
      <c r="F1523" s="468"/>
      <c r="G1523" s="432"/>
      <c r="H1523" s="456"/>
      <c r="I1523" s="323"/>
      <c r="J1523" s="323"/>
      <c r="K1523" s="323"/>
      <c r="L1523" s="323"/>
      <c r="M1523" s="323"/>
      <c r="N1523" s="323"/>
      <c r="O1523" s="322"/>
      <c r="P1523" s="323"/>
      <c r="Q1523" s="324"/>
      <c r="R1523" s="324"/>
      <c r="S1523" s="324"/>
      <c r="T1523" s="324"/>
      <c r="U1523" s="324"/>
      <c r="V1523" s="325"/>
      <c r="W1523" s="326"/>
      <c r="X1523" s="327"/>
      <c r="Y1523" s="278"/>
      <c r="Z1523" s="278"/>
      <c r="AA1523" s="282"/>
      <c r="AB1523" s="282"/>
      <c r="AC1523" s="282"/>
      <c r="AD1523" s="282"/>
      <c r="AE1523" s="282"/>
      <c r="AF1523" s="282"/>
      <c r="AG1523" s="282"/>
      <c r="AH1523" s="278"/>
      <c r="AI1523" s="278"/>
      <c r="AJ1523" s="278"/>
      <c r="AK1523" s="278"/>
      <c r="AL1523" s="278"/>
      <c r="AM1523" s="282"/>
      <c r="AN1523" s="282"/>
      <c r="AO1523" s="282"/>
      <c r="AP1523" s="278"/>
      <c r="AQ1523" s="278"/>
      <c r="AR1523" s="278"/>
      <c r="AS1523" s="246"/>
    </row>
    <row r="1524" spans="1:45" s="343" customFormat="1" ht="118" thickBot="1" x14ac:dyDescent="0.2">
      <c r="A1524" s="283" t="s">
        <v>408</v>
      </c>
      <c r="B1524" s="283" t="s">
        <v>411</v>
      </c>
      <c r="C1524" s="283" t="s">
        <v>412</v>
      </c>
      <c r="D1524" s="284" t="s">
        <v>24</v>
      </c>
      <c r="E1524" s="285" t="s">
        <v>25</v>
      </c>
      <c r="F1524" s="467" t="s">
        <v>739</v>
      </c>
      <c r="G1524" s="429" t="s">
        <v>977</v>
      </c>
      <c r="H1524" s="452" t="s">
        <v>975</v>
      </c>
      <c r="I1524" s="286"/>
      <c r="J1524" s="287"/>
      <c r="K1524" s="286"/>
      <c r="L1524" s="288"/>
      <c r="M1524" s="288"/>
      <c r="N1524" s="288"/>
      <c r="O1524" s="289"/>
      <c r="P1524" s="286"/>
      <c r="Q1524" s="290"/>
      <c r="R1524" s="290"/>
      <c r="S1524" s="290"/>
      <c r="T1524" s="290"/>
      <c r="U1524" s="290"/>
      <c r="V1524" s="291"/>
      <c r="W1524" s="292"/>
      <c r="X1524" s="293"/>
      <c r="Y1524" s="278"/>
      <c r="Z1524" s="278"/>
      <c r="AA1524" s="282"/>
      <c r="AB1524" s="282"/>
      <c r="AC1524" s="282"/>
      <c r="AD1524" s="282"/>
      <c r="AE1524" s="282"/>
      <c r="AF1524" s="282"/>
      <c r="AG1524" s="282"/>
      <c r="AH1524" s="278"/>
      <c r="AI1524" s="278"/>
      <c r="AJ1524" s="278"/>
      <c r="AK1524" s="278"/>
      <c r="AL1524" s="278"/>
      <c r="AM1524" s="282"/>
      <c r="AN1524" s="282"/>
      <c r="AO1524" s="282"/>
      <c r="AP1524" s="278"/>
      <c r="AQ1524" s="278"/>
      <c r="AR1524" s="278"/>
      <c r="AS1524" s="342"/>
    </row>
    <row r="1525" spans="1:45" s="341" customFormat="1" ht="26" x14ac:dyDescent="0.15">
      <c r="A1525" s="302"/>
      <c r="B1525" s="303"/>
      <c r="C1525" s="303"/>
      <c r="D1525" s="284" t="s">
        <v>24</v>
      </c>
      <c r="E1525" s="285" t="s">
        <v>16</v>
      </c>
      <c r="F1525" s="467" t="s">
        <v>739</v>
      </c>
      <c r="G1525" s="429" t="s">
        <v>978</v>
      </c>
      <c r="H1525" s="452" t="s">
        <v>976</v>
      </c>
      <c r="I1525" s="286"/>
      <c r="J1525" s="304"/>
      <c r="K1525" s="286"/>
      <c r="L1525" s="288"/>
      <c r="M1525" s="288"/>
      <c r="N1525" s="288"/>
      <c r="O1525" s="289"/>
      <c r="P1525" s="286"/>
      <c r="Q1525" s="290"/>
      <c r="R1525" s="290"/>
      <c r="S1525" s="290"/>
      <c r="T1525" s="290"/>
      <c r="U1525" s="290"/>
      <c r="V1525" s="291"/>
      <c r="W1525" s="292"/>
      <c r="X1525" s="293"/>
      <c r="Y1525" s="278"/>
      <c r="Z1525" s="278"/>
      <c r="AA1525" s="282"/>
      <c r="AB1525" s="282"/>
      <c r="AC1525" s="282"/>
      <c r="AD1525" s="282"/>
      <c r="AE1525" s="282"/>
      <c r="AF1525" s="282"/>
      <c r="AG1525" s="282"/>
      <c r="AH1525" s="278"/>
      <c r="AI1525" s="278"/>
      <c r="AJ1525" s="278"/>
      <c r="AK1525" s="278"/>
      <c r="AL1525" s="278"/>
      <c r="AM1525" s="282"/>
      <c r="AN1525" s="282"/>
      <c r="AO1525" s="282"/>
      <c r="AP1525" s="278"/>
      <c r="AQ1525" s="278"/>
      <c r="AR1525" s="278"/>
      <c r="AS1525" s="340"/>
    </row>
    <row r="1526" spans="1:45" s="223" customFormat="1" ht="27" thickBot="1" x14ac:dyDescent="0.2">
      <c r="A1526" s="302"/>
      <c r="B1526" s="303"/>
      <c r="C1526" s="303"/>
      <c r="D1526" s="284" t="s">
        <v>24</v>
      </c>
      <c r="E1526" s="286" t="s">
        <v>16</v>
      </c>
      <c r="F1526" s="467" t="s">
        <v>739</v>
      </c>
      <c r="G1526" s="441" t="s">
        <v>1064</v>
      </c>
      <c r="H1526" s="460" t="s">
        <v>1063</v>
      </c>
      <c r="I1526" s="286"/>
      <c r="J1526" s="304"/>
      <c r="K1526" s="286"/>
      <c r="L1526" s="288"/>
      <c r="M1526" s="288"/>
      <c r="N1526" s="288"/>
      <c r="O1526" s="289"/>
      <c r="P1526" s="286"/>
      <c r="Q1526" s="290"/>
      <c r="R1526" s="290"/>
      <c r="S1526" s="290"/>
      <c r="T1526" s="290"/>
      <c r="U1526" s="290"/>
      <c r="V1526" s="285"/>
      <c r="W1526" s="292"/>
      <c r="X1526" s="293"/>
      <c r="Y1526" s="278"/>
      <c r="Z1526" s="278"/>
      <c r="AA1526" s="282"/>
      <c r="AB1526" s="282"/>
      <c r="AC1526" s="282"/>
      <c r="AD1526" s="282"/>
      <c r="AE1526" s="282"/>
      <c r="AF1526" s="282"/>
      <c r="AG1526" s="282"/>
      <c r="AH1526" s="278"/>
      <c r="AI1526" s="278"/>
      <c r="AJ1526" s="278"/>
      <c r="AK1526" s="278"/>
      <c r="AL1526" s="278"/>
      <c r="AM1526" s="282"/>
      <c r="AN1526" s="282"/>
      <c r="AO1526" s="282"/>
      <c r="AP1526" s="278"/>
      <c r="AQ1526" s="278"/>
      <c r="AR1526" s="278"/>
      <c r="AS1526" s="246"/>
    </row>
    <row r="1527" spans="1:45" s="223" customFormat="1" x14ac:dyDescent="0.15">
      <c r="A1527" s="302"/>
      <c r="B1527" s="303"/>
      <c r="C1527" s="303"/>
      <c r="D1527" s="284" t="s">
        <v>24</v>
      </c>
      <c r="E1527" s="286" t="s">
        <v>553</v>
      </c>
      <c r="F1527" s="462"/>
      <c r="G1527" s="437"/>
      <c r="H1527" s="462"/>
      <c r="I1527" s="286"/>
      <c r="J1527" s="315"/>
      <c r="K1527" s="286"/>
      <c r="L1527" s="288"/>
      <c r="M1527" s="288"/>
      <c r="N1527" s="288"/>
      <c r="O1527" s="289"/>
      <c r="P1527" s="286"/>
      <c r="Q1527" s="290"/>
      <c r="R1527" s="290"/>
      <c r="S1527" s="290"/>
      <c r="T1527" s="290"/>
      <c r="U1527" s="290"/>
      <c r="V1527" s="285"/>
      <c r="W1527" s="292"/>
      <c r="X1527" s="293"/>
      <c r="Y1527" s="278"/>
      <c r="Z1527" s="278"/>
      <c r="AA1527" s="282"/>
      <c r="AB1527" s="282"/>
      <c r="AC1527" s="282"/>
      <c r="AD1527" s="282"/>
      <c r="AE1527" s="282"/>
      <c r="AF1527" s="282"/>
      <c r="AG1527" s="282"/>
      <c r="AH1527" s="278"/>
      <c r="AI1527" s="278"/>
      <c r="AJ1527" s="278"/>
      <c r="AK1527" s="278"/>
      <c r="AL1527" s="278"/>
      <c r="AM1527" s="282"/>
      <c r="AN1527" s="282"/>
      <c r="AO1527" s="282"/>
      <c r="AP1527" s="278"/>
      <c r="AQ1527" s="278"/>
      <c r="AR1527" s="278"/>
      <c r="AS1527" s="246"/>
    </row>
    <row r="1528" spans="1:45" s="223" customFormat="1" x14ac:dyDescent="0.15">
      <c r="A1528" s="302"/>
      <c r="B1528" s="303"/>
      <c r="C1528" s="303"/>
      <c r="D1528" s="284" t="s">
        <v>24</v>
      </c>
      <c r="E1528" s="286" t="s">
        <v>553</v>
      </c>
      <c r="F1528" s="467"/>
      <c r="G1528" s="431"/>
      <c r="H1528" s="455"/>
      <c r="I1528" s="286"/>
      <c r="J1528" s="315"/>
      <c r="K1528" s="286"/>
      <c r="L1528" s="288"/>
      <c r="M1528" s="288"/>
      <c r="N1528" s="288"/>
      <c r="O1528" s="289"/>
      <c r="P1528" s="286"/>
      <c r="Q1528" s="290"/>
      <c r="R1528" s="290"/>
      <c r="S1528" s="290"/>
      <c r="T1528" s="290"/>
      <c r="U1528" s="290"/>
      <c r="V1528" s="285"/>
      <c r="W1528" s="292"/>
      <c r="X1528" s="293"/>
      <c r="Y1528" s="278"/>
      <c r="Z1528" s="278"/>
      <c r="AA1528" s="282"/>
      <c r="AB1528" s="282"/>
      <c r="AC1528" s="282"/>
      <c r="AD1528" s="282"/>
      <c r="AE1528" s="282"/>
      <c r="AF1528" s="282"/>
      <c r="AG1528" s="282"/>
      <c r="AH1528" s="278"/>
      <c r="AI1528" s="278"/>
      <c r="AJ1528" s="278"/>
      <c r="AK1528" s="278"/>
      <c r="AL1528" s="278"/>
      <c r="AM1528" s="282"/>
      <c r="AN1528" s="282"/>
      <c r="AO1528" s="282"/>
      <c r="AP1528" s="278"/>
      <c r="AQ1528" s="278"/>
      <c r="AR1528" s="278"/>
      <c r="AS1528" s="246"/>
    </row>
    <row r="1529" spans="1:45" s="223" customFormat="1" ht="15" x14ac:dyDescent="0.15">
      <c r="A1529" s="283"/>
      <c r="B1529" s="283"/>
      <c r="C1529" s="283"/>
      <c r="D1529" s="284" t="s">
        <v>23</v>
      </c>
      <c r="E1529" s="285" t="s">
        <v>25</v>
      </c>
      <c r="F1529" s="467"/>
      <c r="G1529" s="429"/>
      <c r="H1529" s="452"/>
      <c r="I1529" s="316"/>
      <c r="J1529" s="315"/>
      <c r="K1529" s="316"/>
      <c r="L1529" s="316"/>
      <c r="M1529" s="316"/>
      <c r="N1529" s="316"/>
      <c r="O1529" s="317"/>
      <c r="P1529" s="316"/>
      <c r="Q1529" s="290"/>
      <c r="R1529" s="290"/>
      <c r="S1529" s="290"/>
      <c r="T1529" s="290"/>
      <c r="U1529" s="290"/>
      <c r="V1529" s="291"/>
      <c r="W1529" s="292"/>
      <c r="X1529" s="293"/>
      <c r="Y1529" s="278"/>
      <c r="Z1529" s="278"/>
      <c r="AA1529" s="282"/>
      <c r="AB1529" s="282"/>
      <c r="AC1529" s="282"/>
      <c r="AD1529" s="282"/>
      <c r="AE1529" s="282"/>
      <c r="AF1529" s="282"/>
      <c r="AG1529" s="282"/>
      <c r="AH1529" s="278"/>
      <c r="AI1529" s="278"/>
      <c r="AJ1529" s="278"/>
      <c r="AK1529" s="278"/>
      <c r="AL1529" s="278"/>
      <c r="AM1529" s="282"/>
      <c r="AN1529" s="282"/>
      <c r="AO1529" s="282"/>
      <c r="AP1529" s="278"/>
      <c r="AQ1529" s="278"/>
      <c r="AR1529" s="278"/>
      <c r="AS1529" s="246"/>
    </row>
    <row r="1530" spans="1:45" s="223" customFormat="1" x14ac:dyDescent="0.15">
      <c r="A1530" s="302"/>
      <c r="B1530" s="303"/>
      <c r="C1530" s="303"/>
      <c r="D1530" s="284" t="s">
        <v>23</v>
      </c>
      <c r="E1530" s="285" t="s">
        <v>16</v>
      </c>
      <c r="F1530" s="467"/>
      <c r="G1530" s="431"/>
      <c r="H1530" s="455"/>
      <c r="I1530" s="316"/>
      <c r="J1530" s="315"/>
      <c r="K1530" s="316"/>
      <c r="L1530" s="316"/>
      <c r="M1530" s="316"/>
      <c r="N1530" s="316"/>
      <c r="O1530" s="289"/>
      <c r="P1530" s="316"/>
      <c r="Q1530" s="290"/>
      <c r="R1530" s="290"/>
      <c r="S1530" s="290"/>
      <c r="T1530" s="290"/>
      <c r="U1530" s="290"/>
      <c r="V1530" s="291"/>
      <c r="W1530" s="292"/>
      <c r="X1530" s="293"/>
      <c r="Y1530" s="278"/>
      <c r="Z1530" s="278"/>
      <c r="AA1530" s="282"/>
      <c r="AB1530" s="282"/>
      <c r="AC1530" s="282"/>
      <c r="AD1530" s="282"/>
      <c r="AE1530" s="282"/>
      <c r="AF1530" s="282"/>
      <c r="AG1530" s="282"/>
      <c r="AH1530" s="278"/>
      <c r="AI1530" s="278"/>
      <c r="AJ1530" s="278"/>
      <c r="AK1530" s="278"/>
      <c r="AL1530" s="278"/>
      <c r="AM1530" s="282"/>
      <c r="AN1530" s="282"/>
      <c r="AO1530" s="282"/>
      <c r="AP1530" s="278"/>
      <c r="AQ1530" s="278"/>
      <c r="AR1530" s="278"/>
      <c r="AS1530" s="246"/>
    </row>
    <row r="1531" spans="1:45" s="223" customFormat="1" x14ac:dyDescent="0.15">
      <c r="A1531" s="302"/>
      <c r="B1531" s="303"/>
      <c r="C1531" s="303"/>
      <c r="D1531" s="284" t="s">
        <v>23</v>
      </c>
      <c r="E1531" s="286" t="s">
        <v>553</v>
      </c>
      <c r="F1531" s="467"/>
      <c r="G1531" s="431"/>
      <c r="H1531" s="455"/>
      <c r="I1531" s="316"/>
      <c r="J1531" s="315"/>
      <c r="K1531" s="316"/>
      <c r="L1531" s="316"/>
      <c r="M1531" s="316"/>
      <c r="N1531" s="316"/>
      <c r="O1531" s="289"/>
      <c r="P1531" s="316"/>
      <c r="Q1531" s="290"/>
      <c r="R1531" s="290"/>
      <c r="S1531" s="290"/>
      <c r="T1531" s="290"/>
      <c r="U1531" s="290"/>
      <c r="V1531" s="291"/>
      <c r="W1531" s="292"/>
      <c r="X1531" s="293"/>
      <c r="Y1531" s="278"/>
      <c r="Z1531" s="278"/>
      <c r="AA1531" s="282"/>
      <c r="AB1531" s="282"/>
      <c r="AC1531" s="282"/>
      <c r="AD1531" s="282"/>
      <c r="AE1531" s="282"/>
      <c r="AF1531" s="282"/>
      <c r="AG1531" s="282"/>
      <c r="AH1531" s="278"/>
      <c r="AI1531" s="278"/>
      <c r="AJ1531" s="278"/>
      <c r="AK1531" s="278"/>
      <c r="AL1531" s="278"/>
      <c r="AM1531" s="282"/>
      <c r="AN1531" s="282"/>
      <c r="AO1531" s="282"/>
      <c r="AP1531" s="278"/>
      <c r="AQ1531" s="278"/>
      <c r="AR1531" s="278"/>
      <c r="AS1531" s="246"/>
    </row>
    <row r="1532" spans="1:45" s="223" customFormat="1" x14ac:dyDescent="0.15">
      <c r="A1532" s="302"/>
      <c r="B1532" s="303"/>
      <c r="C1532" s="303"/>
      <c r="D1532" s="284" t="s">
        <v>23</v>
      </c>
      <c r="E1532" s="286" t="s">
        <v>553</v>
      </c>
      <c r="F1532" s="467"/>
      <c r="G1532" s="431"/>
      <c r="H1532" s="455"/>
      <c r="I1532" s="316"/>
      <c r="J1532" s="315"/>
      <c r="K1532" s="316"/>
      <c r="L1532" s="316"/>
      <c r="M1532" s="316"/>
      <c r="N1532" s="316"/>
      <c r="O1532" s="289"/>
      <c r="P1532" s="316"/>
      <c r="Q1532" s="290"/>
      <c r="R1532" s="290"/>
      <c r="S1532" s="290"/>
      <c r="T1532" s="290"/>
      <c r="U1532" s="290"/>
      <c r="V1532" s="291"/>
      <c r="W1532" s="292"/>
      <c r="X1532" s="293"/>
      <c r="Y1532" s="278"/>
      <c r="Z1532" s="278"/>
      <c r="AA1532" s="282"/>
      <c r="AB1532" s="282"/>
      <c r="AC1532" s="282"/>
      <c r="AD1532" s="282"/>
      <c r="AE1532" s="282"/>
      <c r="AF1532" s="282"/>
      <c r="AG1532" s="282"/>
      <c r="AH1532" s="278"/>
      <c r="AI1532" s="278"/>
      <c r="AJ1532" s="278"/>
      <c r="AK1532" s="278"/>
      <c r="AL1532" s="278"/>
      <c r="AM1532" s="282"/>
      <c r="AN1532" s="282"/>
      <c r="AO1532" s="282"/>
      <c r="AP1532" s="278"/>
      <c r="AQ1532" s="278"/>
      <c r="AR1532" s="278"/>
      <c r="AS1532" s="246"/>
    </row>
    <row r="1533" spans="1:45" s="223" customFormat="1" ht="14" thickBot="1" x14ac:dyDescent="0.2">
      <c r="A1533" s="318"/>
      <c r="B1533" s="319"/>
      <c r="C1533" s="319"/>
      <c r="D1533" s="320" t="s">
        <v>23</v>
      </c>
      <c r="E1533" s="321" t="s">
        <v>553</v>
      </c>
      <c r="F1533" s="468"/>
      <c r="G1533" s="432"/>
      <c r="H1533" s="456"/>
      <c r="I1533" s="323"/>
      <c r="J1533" s="323"/>
      <c r="K1533" s="323"/>
      <c r="L1533" s="323"/>
      <c r="M1533" s="323"/>
      <c r="N1533" s="323"/>
      <c r="O1533" s="322"/>
      <c r="P1533" s="323"/>
      <c r="Q1533" s="324"/>
      <c r="R1533" s="324"/>
      <c r="S1533" s="324"/>
      <c r="T1533" s="324"/>
      <c r="U1533" s="324"/>
      <c r="V1533" s="325"/>
      <c r="W1533" s="326"/>
      <c r="X1533" s="327"/>
      <c r="Y1533" s="278"/>
      <c r="Z1533" s="278"/>
      <c r="AA1533" s="282"/>
      <c r="AB1533" s="282"/>
      <c r="AC1533" s="282"/>
      <c r="AD1533" s="282"/>
      <c r="AE1533" s="282"/>
      <c r="AF1533" s="282"/>
      <c r="AG1533" s="282"/>
      <c r="AH1533" s="278"/>
      <c r="AI1533" s="278"/>
      <c r="AJ1533" s="278"/>
      <c r="AK1533" s="278"/>
      <c r="AL1533" s="278"/>
      <c r="AM1533" s="282"/>
      <c r="AN1533" s="282"/>
      <c r="AO1533" s="282"/>
      <c r="AP1533" s="278"/>
      <c r="AQ1533" s="278"/>
      <c r="AR1533" s="278"/>
      <c r="AS1533" s="246"/>
    </row>
    <row r="1534" spans="1:45" s="343" customFormat="1" ht="118" thickBot="1" x14ac:dyDescent="0.2">
      <c r="A1534" s="283" t="s">
        <v>408</v>
      </c>
      <c r="B1534" s="283" t="s">
        <v>411</v>
      </c>
      <c r="C1534" s="283" t="s">
        <v>413</v>
      </c>
      <c r="D1534" s="284" t="s">
        <v>24</v>
      </c>
      <c r="E1534" s="285" t="s">
        <v>25</v>
      </c>
      <c r="F1534" s="467" t="s">
        <v>739</v>
      </c>
      <c r="G1534" s="429" t="s">
        <v>981</v>
      </c>
      <c r="H1534" s="460" t="s">
        <v>1072</v>
      </c>
      <c r="I1534" s="286"/>
      <c r="J1534" s="287"/>
      <c r="K1534" s="286"/>
      <c r="L1534" s="288"/>
      <c r="M1534" s="288"/>
      <c r="N1534" s="288"/>
      <c r="O1534" s="289"/>
      <c r="P1534" s="286"/>
      <c r="Q1534" s="290"/>
      <c r="R1534" s="290"/>
      <c r="S1534" s="290"/>
      <c r="T1534" s="290"/>
      <c r="U1534" s="290"/>
      <c r="V1534" s="291"/>
      <c r="W1534" s="292"/>
      <c r="X1534" s="293"/>
      <c r="Y1534" s="278"/>
      <c r="Z1534" s="278"/>
      <c r="AA1534" s="282"/>
      <c r="AB1534" s="282"/>
      <c r="AC1534" s="282"/>
      <c r="AD1534" s="282"/>
      <c r="AE1534" s="282"/>
      <c r="AF1534" s="282"/>
      <c r="AG1534" s="282"/>
      <c r="AH1534" s="278"/>
      <c r="AI1534" s="278"/>
      <c r="AJ1534" s="278"/>
      <c r="AK1534" s="278"/>
      <c r="AL1534" s="278"/>
      <c r="AM1534" s="282"/>
      <c r="AN1534" s="282"/>
      <c r="AO1534" s="282"/>
      <c r="AP1534" s="278"/>
      <c r="AQ1534" s="278"/>
      <c r="AR1534" s="278"/>
      <c r="AS1534" s="342"/>
    </row>
    <row r="1535" spans="1:45" s="341" customFormat="1" ht="78" x14ac:dyDescent="0.15">
      <c r="A1535" s="302"/>
      <c r="B1535" s="303"/>
      <c r="C1535" s="303"/>
      <c r="D1535" s="284" t="s">
        <v>24</v>
      </c>
      <c r="E1535" s="285" t="s">
        <v>16</v>
      </c>
      <c r="F1535" s="467" t="s">
        <v>739</v>
      </c>
      <c r="G1535" s="440" t="s">
        <v>1287</v>
      </c>
      <c r="H1535" s="459" t="s">
        <v>1286</v>
      </c>
      <c r="I1535" s="286"/>
      <c r="J1535" s="304"/>
      <c r="K1535" s="286"/>
      <c r="L1535" s="288"/>
      <c r="M1535" s="288"/>
      <c r="N1535" s="288"/>
      <c r="O1535" s="289"/>
      <c r="P1535" s="286"/>
      <c r="Q1535" s="290"/>
      <c r="R1535" s="290"/>
      <c r="S1535" s="290"/>
      <c r="T1535" s="290"/>
      <c r="U1535" s="290"/>
      <c r="V1535" s="291"/>
      <c r="W1535" s="292"/>
      <c r="X1535" s="293"/>
      <c r="Y1535" s="278"/>
      <c r="Z1535" s="278"/>
      <c r="AA1535" s="282"/>
      <c r="AB1535" s="282"/>
      <c r="AC1535" s="282"/>
      <c r="AD1535" s="282"/>
      <c r="AE1535" s="282"/>
      <c r="AF1535" s="282"/>
      <c r="AG1535" s="282"/>
      <c r="AH1535" s="278"/>
      <c r="AI1535" s="278"/>
      <c r="AJ1535" s="278"/>
      <c r="AK1535" s="278"/>
      <c r="AL1535" s="278"/>
      <c r="AM1535" s="282"/>
      <c r="AN1535" s="282"/>
      <c r="AO1535" s="282"/>
      <c r="AP1535" s="278"/>
      <c r="AQ1535" s="278"/>
      <c r="AR1535" s="278"/>
      <c r="AS1535" s="340"/>
    </row>
    <row r="1536" spans="1:45" s="223" customFormat="1" ht="26" x14ac:dyDescent="0.15">
      <c r="A1536" s="302"/>
      <c r="B1536" s="303"/>
      <c r="C1536" s="303"/>
      <c r="D1536" s="284" t="s">
        <v>24</v>
      </c>
      <c r="E1536" s="286" t="s">
        <v>25</v>
      </c>
      <c r="F1536" s="467" t="s">
        <v>739</v>
      </c>
      <c r="G1536" s="430" t="s">
        <v>1074</v>
      </c>
      <c r="H1536" s="452" t="s">
        <v>979</v>
      </c>
      <c r="I1536" s="286"/>
      <c r="J1536" s="304"/>
      <c r="K1536" s="286"/>
      <c r="L1536" s="288"/>
      <c r="M1536" s="288"/>
      <c r="N1536" s="288"/>
      <c r="O1536" s="289"/>
      <c r="P1536" s="286"/>
      <c r="Q1536" s="290"/>
      <c r="R1536" s="290"/>
      <c r="S1536" s="290"/>
      <c r="T1536" s="290"/>
      <c r="U1536" s="290"/>
      <c r="V1536" s="285"/>
      <c r="W1536" s="292"/>
      <c r="X1536" s="293"/>
      <c r="Y1536" s="278"/>
      <c r="Z1536" s="278"/>
      <c r="AA1536" s="282"/>
      <c r="AB1536" s="282"/>
      <c r="AC1536" s="282"/>
      <c r="AD1536" s="282"/>
      <c r="AE1536" s="282"/>
      <c r="AF1536" s="282"/>
      <c r="AG1536" s="282"/>
      <c r="AH1536" s="278"/>
      <c r="AI1536" s="278"/>
      <c r="AJ1536" s="278"/>
      <c r="AK1536" s="278"/>
      <c r="AL1536" s="278"/>
      <c r="AM1536" s="282"/>
      <c r="AN1536" s="282"/>
      <c r="AO1536" s="282"/>
      <c r="AP1536" s="278"/>
      <c r="AQ1536" s="278"/>
      <c r="AR1536" s="278"/>
      <c r="AS1536" s="246"/>
    </row>
    <row r="1537" spans="1:45" s="223" customFormat="1" ht="26" x14ac:dyDescent="0.15">
      <c r="A1537" s="302"/>
      <c r="B1537" s="303"/>
      <c r="C1537" s="303"/>
      <c r="D1537" s="284" t="s">
        <v>24</v>
      </c>
      <c r="E1537" s="286" t="s">
        <v>16</v>
      </c>
      <c r="F1537" s="467" t="s">
        <v>739</v>
      </c>
      <c r="G1537" s="429" t="s">
        <v>1073</v>
      </c>
      <c r="H1537" s="452" t="s">
        <v>980</v>
      </c>
      <c r="I1537" s="286"/>
      <c r="J1537" s="315"/>
      <c r="K1537" s="286"/>
      <c r="L1537" s="288"/>
      <c r="M1537" s="288"/>
      <c r="N1537" s="288"/>
      <c r="O1537" s="289"/>
      <c r="P1537" s="286"/>
      <c r="Q1537" s="290"/>
      <c r="R1537" s="290"/>
      <c r="S1537" s="290"/>
      <c r="T1537" s="290"/>
      <c r="U1537" s="290"/>
      <c r="V1537" s="285"/>
      <c r="W1537" s="292"/>
      <c r="X1537" s="293"/>
      <c r="Y1537" s="278"/>
      <c r="Z1537" s="278"/>
      <c r="AA1537" s="282"/>
      <c r="AB1537" s="282"/>
      <c r="AC1537" s="282"/>
      <c r="AD1537" s="282"/>
      <c r="AE1537" s="282"/>
      <c r="AF1537" s="282"/>
      <c r="AG1537" s="282"/>
      <c r="AH1537" s="278"/>
      <c r="AI1537" s="278"/>
      <c r="AJ1537" s="278"/>
      <c r="AK1537" s="278"/>
      <c r="AL1537" s="278"/>
      <c r="AM1537" s="282"/>
      <c r="AN1537" s="282"/>
      <c r="AO1537" s="282"/>
      <c r="AP1537" s="278"/>
      <c r="AQ1537" s="278"/>
      <c r="AR1537" s="278"/>
      <c r="AS1537" s="246"/>
    </row>
    <row r="1538" spans="1:45" s="223" customFormat="1" x14ac:dyDescent="0.15">
      <c r="A1538" s="302"/>
      <c r="B1538" s="303"/>
      <c r="C1538" s="303"/>
      <c r="D1538" s="284" t="s">
        <v>24</v>
      </c>
      <c r="E1538" s="286" t="s">
        <v>553</v>
      </c>
      <c r="F1538" s="462"/>
      <c r="G1538" s="437"/>
      <c r="H1538" s="462"/>
      <c r="I1538" s="286"/>
      <c r="J1538" s="315"/>
      <c r="K1538" s="286"/>
      <c r="L1538" s="288"/>
      <c r="M1538" s="288"/>
      <c r="N1538" s="288"/>
      <c r="O1538" s="289"/>
      <c r="P1538" s="286"/>
      <c r="Q1538" s="290"/>
      <c r="R1538" s="290"/>
      <c r="S1538" s="290"/>
      <c r="T1538" s="290"/>
      <c r="U1538" s="290"/>
      <c r="V1538" s="285"/>
      <c r="W1538" s="292"/>
      <c r="X1538" s="293"/>
      <c r="Y1538" s="278"/>
      <c r="Z1538" s="278"/>
      <c r="AA1538" s="282"/>
      <c r="AB1538" s="282"/>
      <c r="AC1538" s="282"/>
      <c r="AD1538" s="282"/>
      <c r="AE1538" s="282"/>
      <c r="AF1538" s="282"/>
      <c r="AG1538" s="282"/>
      <c r="AH1538" s="278"/>
      <c r="AI1538" s="278"/>
      <c r="AJ1538" s="278"/>
      <c r="AK1538" s="278"/>
      <c r="AL1538" s="278"/>
      <c r="AM1538" s="282"/>
      <c r="AN1538" s="282"/>
      <c r="AO1538" s="282"/>
      <c r="AP1538" s="278"/>
      <c r="AQ1538" s="278"/>
      <c r="AR1538" s="278"/>
      <c r="AS1538" s="246"/>
    </row>
    <row r="1539" spans="1:45" s="223" customFormat="1" x14ac:dyDescent="0.15">
      <c r="A1539" s="283"/>
      <c r="B1539" s="283"/>
      <c r="C1539" s="283"/>
      <c r="D1539" s="284" t="s">
        <v>23</v>
      </c>
      <c r="E1539" s="285" t="s">
        <v>25</v>
      </c>
      <c r="F1539" s="467"/>
      <c r="G1539" s="430"/>
      <c r="H1539" s="455"/>
      <c r="I1539" s="316"/>
      <c r="J1539" s="315"/>
      <c r="K1539" s="316"/>
      <c r="L1539" s="316"/>
      <c r="M1539" s="316"/>
      <c r="N1539" s="316"/>
      <c r="O1539" s="317"/>
      <c r="P1539" s="316"/>
      <c r="Q1539" s="290"/>
      <c r="R1539" s="290"/>
      <c r="S1539" s="290"/>
      <c r="T1539" s="290"/>
      <c r="U1539" s="290"/>
      <c r="V1539" s="291"/>
      <c r="W1539" s="292"/>
      <c r="X1539" s="293"/>
      <c r="Y1539" s="278"/>
      <c r="Z1539" s="278"/>
      <c r="AA1539" s="282"/>
      <c r="AB1539" s="282"/>
      <c r="AC1539" s="282"/>
      <c r="AD1539" s="282"/>
      <c r="AE1539" s="282"/>
      <c r="AF1539" s="282"/>
      <c r="AG1539" s="282"/>
      <c r="AH1539" s="278"/>
      <c r="AI1539" s="278"/>
      <c r="AJ1539" s="278"/>
      <c r="AK1539" s="278"/>
      <c r="AL1539" s="278"/>
      <c r="AM1539" s="282"/>
      <c r="AN1539" s="282"/>
      <c r="AO1539" s="282"/>
      <c r="AP1539" s="278"/>
      <c r="AQ1539" s="278"/>
      <c r="AR1539" s="278"/>
      <c r="AS1539" s="246"/>
    </row>
    <row r="1540" spans="1:45" s="223" customFormat="1" x14ac:dyDescent="0.15">
      <c r="A1540" s="302"/>
      <c r="B1540" s="303"/>
      <c r="C1540" s="303"/>
      <c r="D1540" s="284" t="s">
        <v>23</v>
      </c>
      <c r="E1540" s="285" t="s">
        <v>16</v>
      </c>
      <c r="F1540" s="467"/>
      <c r="G1540" s="431"/>
      <c r="H1540" s="455"/>
      <c r="I1540" s="316"/>
      <c r="J1540" s="315"/>
      <c r="K1540" s="316"/>
      <c r="L1540" s="316"/>
      <c r="M1540" s="316"/>
      <c r="N1540" s="316"/>
      <c r="O1540" s="289"/>
      <c r="P1540" s="316"/>
      <c r="Q1540" s="290"/>
      <c r="R1540" s="290"/>
      <c r="S1540" s="290"/>
      <c r="T1540" s="290"/>
      <c r="U1540" s="290"/>
      <c r="V1540" s="291"/>
      <c r="W1540" s="292"/>
      <c r="X1540" s="293"/>
      <c r="Y1540" s="278"/>
      <c r="Z1540" s="278"/>
      <c r="AA1540" s="282"/>
      <c r="AB1540" s="282"/>
      <c r="AC1540" s="282"/>
      <c r="AD1540" s="282"/>
      <c r="AE1540" s="282"/>
      <c r="AF1540" s="282"/>
      <c r="AG1540" s="282"/>
      <c r="AH1540" s="278"/>
      <c r="AI1540" s="278"/>
      <c r="AJ1540" s="278"/>
      <c r="AK1540" s="278"/>
      <c r="AL1540" s="278"/>
      <c r="AM1540" s="282"/>
      <c r="AN1540" s="282"/>
      <c r="AO1540" s="282"/>
      <c r="AP1540" s="278"/>
      <c r="AQ1540" s="278"/>
      <c r="AR1540" s="278"/>
      <c r="AS1540" s="246"/>
    </row>
    <row r="1541" spans="1:45" s="223" customFormat="1" x14ac:dyDescent="0.15">
      <c r="A1541" s="302"/>
      <c r="B1541" s="303"/>
      <c r="C1541" s="303"/>
      <c r="D1541" s="284" t="s">
        <v>23</v>
      </c>
      <c r="E1541" s="286" t="s">
        <v>553</v>
      </c>
      <c r="F1541" s="467"/>
      <c r="G1541" s="431"/>
      <c r="H1541" s="455"/>
      <c r="I1541" s="316"/>
      <c r="J1541" s="315"/>
      <c r="K1541" s="316"/>
      <c r="L1541" s="316"/>
      <c r="M1541" s="316"/>
      <c r="N1541" s="316"/>
      <c r="O1541" s="289"/>
      <c r="P1541" s="316"/>
      <c r="Q1541" s="290"/>
      <c r="R1541" s="290"/>
      <c r="S1541" s="290"/>
      <c r="T1541" s="290"/>
      <c r="U1541" s="290"/>
      <c r="V1541" s="291"/>
      <c r="W1541" s="292"/>
      <c r="X1541" s="293"/>
      <c r="Y1541" s="278"/>
      <c r="Z1541" s="278"/>
      <c r="AA1541" s="282"/>
      <c r="AB1541" s="282"/>
      <c r="AC1541" s="282"/>
      <c r="AD1541" s="282"/>
      <c r="AE1541" s="282"/>
      <c r="AF1541" s="282"/>
      <c r="AG1541" s="282"/>
      <c r="AH1541" s="278"/>
      <c r="AI1541" s="278"/>
      <c r="AJ1541" s="278"/>
      <c r="AK1541" s="278"/>
      <c r="AL1541" s="278"/>
      <c r="AM1541" s="282"/>
      <c r="AN1541" s="282"/>
      <c r="AO1541" s="282"/>
      <c r="AP1541" s="278"/>
      <c r="AQ1541" s="278"/>
      <c r="AR1541" s="278"/>
      <c r="AS1541" s="246"/>
    </row>
    <row r="1542" spans="1:45" s="223" customFormat="1" x14ac:dyDescent="0.15">
      <c r="A1542" s="302"/>
      <c r="B1542" s="303"/>
      <c r="C1542" s="303"/>
      <c r="D1542" s="284" t="s">
        <v>23</v>
      </c>
      <c r="E1542" s="286" t="s">
        <v>553</v>
      </c>
      <c r="F1542" s="467"/>
      <c r="G1542" s="431"/>
      <c r="H1542" s="455"/>
      <c r="I1542" s="316"/>
      <c r="J1542" s="315"/>
      <c r="K1542" s="316"/>
      <c r="L1542" s="316"/>
      <c r="M1542" s="316"/>
      <c r="N1542" s="316"/>
      <c r="O1542" s="289"/>
      <c r="P1542" s="316"/>
      <c r="Q1542" s="290"/>
      <c r="R1542" s="290"/>
      <c r="S1542" s="290"/>
      <c r="T1542" s="290"/>
      <c r="U1542" s="290"/>
      <c r="V1542" s="291"/>
      <c r="W1542" s="292"/>
      <c r="X1542" s="293"/>
      <c r="Y1542" s="278"/>
      <c r="Z1542" s="278"/>
      <c r="AA1542" s="282"/>
      <c r="AB1542" s="282"/>
      <c r="AC1542" s="282"/>
      <c r="AD1542" s="282"/>
      <c r="AE1542" s="282"/>
      <c r="AF1542" s="282"/>
      <c r="AG1542" s="282"/>
      <c r="AH1542" s="278"/>
      <c r="AI1542" s="278"/>
      <c r="AJ1542" s="278"/>
      <c r="AK1542" s="278"/>
      <c r="AL1542" s="278"/>
      <c r="AM1542" s="282"/>
      <c r="AN1542" s="282"/>
      <c r="AO1542" s="282"/>
      <c r="AP1542" s="278"/>
      <c r="AQ1542" s="278"/>
      <c r="AR1542" s="278"/>
      <c r="AS1542" s="246"/>
    </row>
    <row r="1543" spans="1:45" s="223" customFormat="1" ht="14" thickBot="1" x14ac:dyDescent="0.2">
      <c r="A1543" s="318"/>
      <c r="B1543" s="319"/>
      <c r="C1543" s="319"/>
      <c r="D1543" s="320" t="s">
        <v>23</v>
      </c>
      <c r="E1543" s="321" t="s">
        <v>553</v>
      </c>
      <c r="F1543" s="468"/>
      <c r="G1543" s="432"/>
      <c r="H1543" s="456"/>
      <c r="I1543" s="323"/>
      <c r="J1543" s="323"/>
      <c r="K1543" s="323"/>
      <c r="L1543" s="323"/>
      <c r="M1543" s="323"/>
      <c r="N1543" s="323"/>
      <c r="O1543" s="322"/>
      <c r="P1543" s="323"/>
      <c r="Q1543" s="324"/>
      <c r="R1543" s="324"/>
      <c r="S1543" s="324"/>
      <c r="T1543" s="324"/>
      <c r="U1543" s="324"/>
      <c r="V1543" s="325"/>
      <c r="W1543" s="326"/>
      <c r="X1543" s="327"/>
      <c r="Y1543" s="278"/>
      <c r="Z1543" s="278"/>
      <c r="AA1543" s="282"/>
      <c r="AB1543" s="282"/>
      <c r="AC1543" s="282"/>
      <c r="AD1543" s="282"/>
      <c r="AE1543" s="282"/>
      <c r="AF1543" s="282"/>
      <c r="AG1543" s="282"/>
      <c r="AH1543" s="278"/>
      <c r="AI1543" s="278"/>
      <c r="AJ1543" s="278"/>
      <c r="AK1543" s="278"/>
      <c r="AL1543" s="278"/>
      <c r="AM1543" s="282"/>
      <c r="AN1543" s="282"/>
      <c r="AO1543" s="282"/>
      <c r="AP1543" s="278"/>
      <c r="AQ1543" s="278"/>
      <c r="AR1543" s="278"/>
      <c r="AS1543" s="246"/>
    </row>
    <row r="1544" spans="1:45" s="343" customFormat="1" ht="118" thickBot="1" x14ac:dyDescent="0.2">
      <c r="A1544" s="283" t="s">
        <v>408</v>
      </c>
      <c r="B1544" s="283" t="s">
        <v>411</v>
      </c>
      <c r="C1544" s="283" t="s">
        <v>414</v>
      </c>
      <c r="D1544" s="284" t="s">
        <v>24</v>
      </c>
      <c r="E1544" s="285" t="s">
        <v>25</v>
      </c>
      <c r="F1544" s="467" t="s">
        <v>739</v>
      </c>
      <c r="G1544" s="441" t="s">
        <v>1289</v>
      </c>
      <c r="H1544" s="460" t="s">
        <v>1288</v>
      </c>
      <c r="I1544" s="286"/>
      <c r="J1544" s="287"/>
      <c r="K1544" s="286"/>
      <c r="L1544" s="288"/>
      <c r="M1544" s="288"/>
      <c r="N1544" s="288"/>
      <c r="O1544" s="289"/>
      <c r="P1544" s="286"/>
      <c r="Q1544" s="290"/>
      <c r="R1544" s="290"/>
      <c r="S1544" s="290"/>
      <c r="T1544" s="290"/>
      <c r="U1544" s="290"/>
      <c r="V1544" s="291"/>
      <c r="W1544" s="292"/>
      <c r="X1544" s="293"/>
      <c r="Y1544" s="278"/>
      <c r="Z1544" s="278"/>
      <c r="AA1544" s="282"/>
      <c r="AB1544" s="282"/>
      <c r="AC1544" s="282"/>
      <c r="AD1544" s="282"/>
      <c r="AE1544" s="282"/>
      <c r="AF1544" s="282"/>
      <c r="AG1544" s="282"/>
      <c r="AH1544" s="278"/>
      <c r="AI1544" s="278"/>
      <c r="AJ1544" s="278"/>
      <c r="AK1544" s="278"/>
      <c r="AL1544" s="278"/>
      <c r="AM1544" s="282"/>
      <c r="AN1544" s="282"/>
      <c r="AO1544" s="282"/>
      <c r="AP1544" s="278"/>
      <c r="AQ1544" s="278"/>
      <c r="AR1544" s="278"/>
      <c r="AS1544" s="342"/>
    </row>
    <row r="1545" spans="1:45" s="341" customFormat="1" ht="26" x14ac:dyDescent="0.15">
      <c r="A1545" s="302"/>
      <c r="B1545" s="303"/>
      <c r="C1545" s="303"/>
      <c r="D1545" s="284" t="s">
        <v>24</v>
      </c>
      <c r="E1545" s="285" t="s">
        <v>16</v>
      </c>
      <c r="F1545" s="467" t="s">
        <v>739</v>
      </c>
      <c r="G1545" s="429" t="s">
        <v>1052</v>
      </c>
      <c r="H1545" s="452" t="s">
        <v>1051</v>
      </c>
      <c r="I1545" s="286"/>
      <c r="J1545" s="304"/>
      <c r="K1545" s="286"/>
      <c r="L1545" s="288"/>
      <c r="M1545" s="288"/>
      <c r="N1545" s="288"/>
      <c r="O1545" s="289"/>
      <c r="P1545" s="286"/>
      <c r="Q1545" s="290"/>
      <c r="R1545" s="290"/>
      <c r="S1545" s="290"/>
      <c r="T1545" s="290"/>
      <c r="U1545" s="290"/>
      <c r="V1545" s="291"/>
      <c r="W1545" s="292"/>
      <c r="X1545" s="293"/>
      <c r="Y1545" s="278"/>
      <c r="Z1545" s="278"/>
      <c r="AA1545" s="282"/>
      <c r="AB1545" s="282"/>
      <c r="AC1545" s="282"/>
      <c r="AD1545" s="282"/>
      <c r="AE1545" s="282"/>
      <c r="AF1545" s="282"/>
      <c r="AG1545" s="282"/>
      <c r="AH1545" s="278"/>
      <c r="AI1545" s="278"/>
      <c r="AJ1545" s="278"/>
      <c r="AK1545" s="278"/>
      <c r="AL1545" s="278"/>
      <c r="AM1545" s="282"/>
      <c r="AN1545" s="282"/>
      <c r="AO1545" s="282"/>
      <c r="AP1545" s="278"/>
      <c r="AQ1545" s="278"/>
      <c r="AR1545" s="278"/>
      <c r="AS1545" s="340"/>
    </row>
    <row r="1546" spans="1:45" s="223" customFormat="1" ht="53" thickBot="1" x14ac:dyDescent="0.2">
      <c r="A1546" s="302"/>
      <c r="B1546" s="303"/>
      <c r="C1546" s="303"/>
      <c r="D1546" s="284" t="s">
        <v>24</v>
      </c>
      <c r="E1546" s="286" t="s">
        <v>25</v>
      </c>
      <c r="F1546" s="467" t="s">
        <v>739</v>
      </c>
      <c r="G1546" s="441" t="s">
        <v>1291</v>
      </c>
      <c r="H1546" s="453" t="s">
        <v>1290</v>
      </c>
      <c r="I1546" s="286"/>
      <c r="J1546" s="304"/>
      <c r="K1546" s="286"/>
      <c r="L1546" s="288"/>
      <c r="M1546" s="288"/>
      <c r="N1546" s="288"/>
      <c r="O1546" s="289"/>
      <c r="P1546" s="286"/>
      <c r="Q1546" s="290"/>
      <c r="R1546" s="290"/>
      <c r="S1546" s="290"/>
      <c r="T1546" s="290"/>
      <c r="U1546" s="290"/>
      <c r="V1546" s="285"/>
      <c r="W1546" s="292"/>
      <c r="X1546" s="293"/>
      <c r="Y1546" s="278"/>
      <c r="Z1546" s="278"/>
      <c r="AA1546" s="282"/>
      <c r="AB1546" s="282"/>
      <c r="AC1546" s="282"/>
      <c r="AD1546" s="282"/>
      <c r="AE1546" s="282"/>
      <c r="AF1546" s="282"/>
      <c r="AG1546" s="282"/>
      <c r="AH1546" s="278"/>
      <c r="AI1546" s="278"/>
      <c r="AJ1546" s="278"/>
      <c r="AK1546" s="278"/>
      <c r="AL1546" s="278"/>
      <c r="AM1546" s="282"/>
      <c r="AN1546" s="282"/>
      <c r="AO1546" s="282"/>
      <c r="AP1546" s="278"/>
      <c r="AQ1546" s="278"/>
      <c r="AR1546" s="278"/>
      <c r="AS1546" s="246"/>
    </row>
    <row r="1547" spans="1:45" s="223" customFormat="1" ht="26" x14ac:dyDescent="0.15">
      <c r="A1547" s="302"/>
      <c r="B1547" s="303"/>
      <c r="C1547" s="303"/>
      <c r="D1547" s="284" t="s">
        <v>24</v>
      </c>
      <c r="E1547" s="286" t="s">
        <v>16</v>
      </c>
      <c r="F1547" s="467" t="s">
        <v>739</v>
      </c>
      <c r="G1547" s="429" t="s">
        <v>1054</v>
      </c>
      <c r="H1547" s="452" t="s">
        <v>1053</v>
      </c>
      <c r="I1547" s="286"/>
      <c r="J1547" s="315"/>
      <c r="K1547" s="286"/>
      <c r="L1547" s="288"/>
      <c r="M1547" s="288"/>
      <c r="N1547" s="288"/>
      <c r="O1547" s="289"/>
      <c r="P1547" s="286"/>
      <c r="Q1547" s="290"/>
      <c r="R1547" s="290"/>
      <c r="S1547" s="290"/>
      <c r="T1547" s="290"/>
      <c r="U1547" s="290"/>
      <c r="V1547" s="285"/>
      <c r="W1547" s="292"/>
      <c r="X1547" s="293"/>
      <c r="Y1547" s="278"/>
      <c r="Z1547" s="278"/>
      <c r="AA1547" s="282"/>
      <c r="AB1547" s="282"/>
      <c r="AC1547" s="282"/>
      <c r="AD1547" s="282"/>
      <c r="AE1547" s="282"/>
      <c r="AF1547" s="282"/>
      <c r="AG1547" s="282"/>
      <c r="AH1547" s="278"/>
      <c r="AI1547" s="278"/>
      <c r="AJ1547" s="278"/>
      <c r="AK1547" s="278"/>
      <c r="AL1547" s="278"/>
      <c r="AM1547" s="282"/>
      <c r="AN1547" s="282"/>
      <c r="AO1547" s="282"/>
      <c r="AP1547" s="278"/>
      <c r="AQ1547" s="278"/>
      <c r="AR1547" s="278"/>
      <c r="AS1547" s="246"/>
    </row>
    <row r="1548" spans="1:45" s="223" customFormat="1" x14ac:dyDescent="0.15">
      <c r="A1548" s="302"/>
      <c r="B1548" s="303"/>
      <c r="C1548" s="303"/>
      <c r="D1548" s="284" t="s">
        <v>24</v>
      </c>
      <c r="E1548" s="286" t="s">
        <v>553</v>
      </c>
      <c r="F1548" s="467"/>
      <c r="G1548" s="431"/>
      <c r="H1548" s="455"/>
      <c r="I1548" s="286"/>
      <c r="J1548" s="315"/>
      <c r="K1548" s="286"/>
      <c r="L1548" s="288"/>
      <c r="M1548" s="288"/>
      <c r="N1548" s="288"/>
      <c r="O1548" s="289"/>
      <c r="P1548" s="286"/>
      <c r="Q1548" s="290"/>
      <c r="R1548" s="290"/>
      <c r="S1548" s="290"/>
      <c r="T1548" s="290"/>
      <c r="U1548" s="290"/>
      <c r="V1548" s="285"/>
      <c r="W1548" s="292"/>
      <c r="X1548" s="293"/>
      <c r="Y1548" s="278"/>
      <c r="Z1548" s="278"/>
      <c r="AA1548" s="282"/>
      <c r="AB1548" s="282"/>
      <c r="AC1548" s="282"/>
      <c r="AD1548" s="282"/>
      <c r="AE1548" s="282"/>
      <c r="AF1548" s="282"/>
      <c r="AG1548" s="282"/>
      <c r="AH1548" s="278"/>
      <c r="AI1548" s="278"/>
      <c r="AJ1548" s="278"/>
      <c r="AK1548" s="278"/>
      <c r="AL1548" s="278"/>
      <c r="AM1548" s="282"/>
      <c r="AN1548" s="282"/>
      <c r="AO1548" s="282"/>
      <c r="AP1548" s="278"/>
      <c r="AQ1548" s="278"/>
      <c r="AR1548" s="278"/>
      <c r="AS1548" s="246"/>
    </row>
    <row r="1549" spans="1:45" s="223" customFormat="1" x14ac:dyDescent="0.15">
      <c r="A1549" s="283"/>
      <c r="B1549" s="283"/>
      <c r="C1549" s="283"/>
      <c r="D1549" s="284" t="s">
        <v>23</v>
      </c>
      <c r="E1549" s="285" t="s">
        <v>25</v>
      </c>
      <c r="F1549" s="467"/>
      <c r="G1549" s="431"/>
      <c r="H1549" s="455"/>
      <c r="I1549" s="316"/>
      <c r="J1549" s="315"/>
      <c r="K1549" s="316"/>
      <c r="L1549" s="316"/>
      <c r="M1549" s="316"/>
      <c r="N1549" s="316"/>
      <c r="O1549" s="317"/>
      <c r="P1549" s="316"/>
      <c r="Q1549" s="290"/>
      <c r="R1549" s="290"/>
      <c r="S1549" s="290"/>
      <c r="T1549" s="290"/>
      <c r="U1549" s="290"/>
      <c r="V1549" s="291"/>
      <c r="W1549" s="292"/>
      <c r="X1549" s="293"/>
      <c r="Y1549" s="278"/>
      <c r="Z1549" s="278"/>
      <c r="AA1549" s="282"/>
      <c r="AB1549" s="282"/>
      <c r="AC1549" s="282"/>
      <c r="AD1549" s="282"/>
      <c r="AE1549" s="282"/>
      <c r="AF1549" s="282"/>
      <c r="AG1549" s="282"/>
      <c r="AH1549" s="278"/>
      <c r="AI1549" s="278"/>
      <c r="AJ1549" s="278"/>
      <c r="AK1549" s="278"/>
      <c r="AL1549" s="278"/>
      <c r="AM1549" s="282"/>
      <c r="AN1549" s="282"/>
      <c r="AO1549" s="282"/>
      <c r="AP1549" s="278"/>
      <c r="AQ1549" s="278"/>
      <c r="AR1549" s="278"/>
      <c r="AS1549" s="246"/>
    </row>
    <row r="1550" spans="1:45" s="223" customFormat="1" x14ac:dyDescent="0.15">
      <c r="A1550" s="302"/>
      <c r="B1550" s="303"/>
      <c r="C1550" s="303"/>
      <c r="D1550" s="284" t="s">
        <v>23</v>
      </c>
      <c r="E1550" s="285" t="s">
        <v>16</v>
      </c>
      <c r="F1550" s="467"/>
      <c r="G1550" s="431"/>
      <c r="H1550" s="455"/>
      <c r="I1550" s="316"/>
      <c r="J1550" s="315"/>
      <c r="K1550" s="316"/>
      <c r="L1550" s="316"/>
      <c r="M1550" s="316"/>
      <c r="N1550" s="316"/>
      <c r="O1550" s="289"/>
      <c r="P1550" s="316"/>
      <c r="Q1550" s="290"/>
      <c r="R1550" s="290"/>
      <c r="S1550" s="290"/>
      <c r="T1550" s="290"/>
      <c r="U1550" s="290"/>
      <c r="V1550" s="291"/>
      <c r="W1550" s="292"/>
      <c r="X1550" s="293"/>
      <c r="Y1550" s="278"/>
      <c r="Z1550" s="278"/>
      <c r="AA1550" s="282"/>
      <c r="AB1550" s="282"/>
      <c r="AC1550" s="282"/>
      <c r="AD1550" s="282"/>
      <c r="AE1550" s="282"/>
      <c r="AF1550" s="282"/>
      <c r="AG1550" s="282"/>
      <c r="AH1550" s="278"/>
      <c r="AI1550" s="278"/>
      <c r="AJ1550" s="278"/>
      <c r="AK1550" s="278"/>
      <c r="AL1550" s="278"/>
      <c r="AM1550" s="282"/>
      <c r="AN1550" s="282"/>
      <c r="AO1550" s="282"/>
      <c r="AP1550" s="278"/>
      <c r="AQ1550" s="278"/>
      <c r="AR1550" s="278"/>
      <c r="AS1550" s="246"/>
    </row>
    <row r="1551" spans="1:45" s="223" customFormat="1" x14ac:dyDescent="0.15">
      <c r="A1551" s="302"/>
      <c r="B1551" s="303"/>
      <c r="C1551" s="303"/>
      <c r="D1551" s="284" t="s">
        <v>23</v>
      </c>
      <c r="E1551" s="286" t="s">
        <v>553</v>
      </c>
      <c r="F1551" s="467"/>
      <c r="G1551" s="431"/>
      <c r="H1551" s="455"/>
      <c r="I1551" s="316"/>
      <c r="J1551" s="315"/>
      <c r="K1551" s="316"/>
      <c r="L1551" s="316"/>
      <c r="M1551" s="316"/>
      <c r="N1551" s="316"/>
      <c r="O1551" s="289"/>
      <c r="P1551" s="316"/>
      <c r="Q1551" s="290"/>
      <c r="R1551" s="290"/>
      <c r="S1551" s="290"/>
      <c r="T1551" s="290"/>
      <c r="U1551" s="290"/>
      <c r="V1551" s="291"/>
      <c r="W1551" s="292"/>
      <c r="X1551" s="293"/>
      <c r="Y1551" s="278"/>
      <c r="Z1551" s="278"/>
      <c r="AA1551" s="282"/>
      <c r="AB1551" s="282"/>
      <c r="AC1551" s="282"/>
      <c r="AD1551" s="282"/>
      <c r="AE1551" s="282"/>
      <c r="AF1551" s="282"/>
      <c r="AG1551" s="282"/>
      <c r="AH1551" s="278"/>
      <c r="AI1551" s="278"/>
      <c r="AJ1551" s="278"/>
      <c r="AK1551" s="278"/>
      <c r="AL1551" s="278"/>
      <c r="AM1551" s="282"/>
      <c r="AN1551" s="282"/>
      <c r="AO1551" s="282"/>
      <c r="AP1551" s="278"/>
      <c r="AQ1551" s="278"/>
      <c r="AR1551" s="278"/>
      <c r="AS1551" s="246"/>
    </row>
    <row r="1552" spans="1:45" s="223" customFormat="1" x14ac:dyDescent="0.15">
      <c r="A1552" s="302"/>
      <c r="B1552" s="303"/>
      <c r="C1552" s="303"/>
      <c r="D1552" s="284" t="s">
        <v>23</v>
      </c>
      <c r="E1552" s="286" t="s">
        <v>553</v>
      </c>
      <c r="F1552" s="467"/>
      <c r="G1552" s="431"/>
      <c r="H1552" s="455"/>
      <c r="I1552" s="316"/>
      <c r="J1552" s="315"/>
      <c r="K1552" s="316"/>
      <c r="L1552" s="316"/>
      <c r="M1552" s="316"/>
      <c r="N1552" s="316"/>
      <c r="O1552" s="289"/>
      <c r="P1552" s="316"/>
      <c r="Q1552" s="290"/>
      <c r="R1552" s="290"/>
      <c r="S1552" s="290"/>
      <c r="T1552" s="290"/>
      <c r="U1552" s="290"/>
      <c r="V1552" s="291"/>
      <c r="W1552" s="292"/>
      <c r="X1552" s="293"/>
      <c r="Y1552" s="278"/>
      <c r="Z1552" s="278"/>
      <c r="AA1552" s="282"/>
      <c r="AB1552" s="282"/>
      <c r="AC1552" s="282"/>
      <c r="AD1552" s="282"/>
      <c r="AE1552" s="282"/>
      <c r="AF1552" s="282"/>
      <c r="AG1552" s="282"/>
      <c r="AH1552" s="278"/>
      <c r="AI1552" s="278"/>
      <c r="AJ1552" s="278"/>
      <c r="AK1552" s="278"/>
      <c r="AL1552" s="278"/>
      <c r="AM1552" s="282"/>
      <c r="AN1552" s="282"/>
      <c r="AO1552" s="282"/>
      <c r="AP1552" s="278"/>
      <c r="AQ1552" s="278"/>
      <c r="AR1552" s="278"/>
      <c r="AS1552" s="246"/>
    </row>
    <row r="1553" spans="1:45" s="223" customFormat="1" ht="14" thickBot="1" x14ac:dyDescent="0.2">
      <c r="A1553" s="318"/>
      <c r="B1553" s="319"/>
      <c r="C1553" s="319"/>
      <c r="D1553" s="320" t="s">
        <v>23</v>
      </c>
      <c r="E1553" s="321" t="s">
        <v>553</v>
      </c>
      <c r="F1553" s="468"/>
      <c r="G1553" s="432"/>
      <c r="H1553" s="456"/>
      <c r="I1553" s="323"/>
      <c r="J1553" s="323"/>
      <c r="K1553" s="323"/>
      <c r="L1553" s="323"/>
      <c r="M1553" s="323"/>
      <c r="N1553" s="323"/>
      <c r="O1553" s="322"/>
      <c r="P1553" s="323"/>
      <c r="Q1553" s="324"/>
      <c r="R1553" s="324"/>
      <c r="S1553" s="324"/>
      <c r="T1553" s="324"/>
      <c r="U1553" s="324"/>
      <c r="V1553" s="325"/>
      <c r="W1553" s="326"/>
      <c r="X1553" s="327"/>
      <c r="Y1553" s="278"/>
      <c r="Z1553" s="278"/>
      <c r="AA1553" s="282"/>
      <c r="AB1553" s="282"/>
      <c r="AC1553" s="282"/>
      <c r="AD1553" s="282"/>
      <c r="AE1553" s="282"/>
      <c r="AF1553" s="282"/>
      <c r="AG1553" s="282"/>
      <c r="AH1553" s="278"/>
      <c r="AI1553" s="278"/>
      <c r="AJ1553" s="278"/>
      <c r="AK1553" s="278"/>
      <c r="AL1553" s="278"/>
      <c r="AM1553" s="282"/>
      <c r="AN1553" s="282"/>
      <c r="AO1553" s="282"/>
      <c r="AP1553" s="278"/>
      <c r="AQ1553" s="278"/>
      <c r="AR1553" s="278"/>
      <c r="AS1553" s="246"/>
    </row>
    <row r="1554" spans="1:45" s="343" customFormat="1" ht="118" thickBot="1" x14ac:dyDescent="0.2">
      <c r="A1554" s="283" t="s">
        <v>408</v>
      </c>
      <c r="B1554" s="283" t="s">
        <v>415</v>
      </c>
      <c r="C1554" s="283" t="s">
        <v>416</v>
      </c>
      <c r="D1554" s="284" t="s">
        <v>24</v>
      </c>
      <c r="E1554" s="285" t="s">
        <v>25</v>
      </c>
      <c r="F1554" s="467"/>
      <c r="G1554" s="429" t="s">
        <v>554</v>
      </c>
      <c r="H1554" s="461" t="s">
        <v>954</v>
      </c>
      <c r="I1554" s="286"/>
      <c r="J1554" s="287"/>
      <c r="K1554" s="286"/>
      <c r="L1554" s="288"/>
      <c r="M1554" s="288"/>
      <c r="N1554" s="288"/>
      <c r="O1554" s="289"/>
      <c r="P1554" s="286"/>
      <c r="Q1554" s="290"/>
      <c r="R1554" s="290"/>
      <c r="S1554" s="290"/>
      <c r="T1554" s="290"/>
      <c r="U1554" s="290"/>
      <c r="V1554" s="291"/>
      <c r="W1554" s="292"/>
      <c r="X1554" s="293"/>
      <c r="Y1554" s="278"/>
      <c r="Z1554" s="278"/>
      <c r="AA1554" s="282"/>
      <c r="AB1554" s="282"/>
      <c r="AC1554" s="282"/>
      <c r="AD1554" s="282"/>
      <c r="AE1554" s="282"/>
      <c r="AF1554" s="282"/>
      <c r="AG1554" s="282"/>
      <c r="AH1554" s="278"/>
      <c r="AI1554" s="278"/>
      <c r="AJ1554" s="278"/>
      <c r="AK1554" s="278"/>
      <c r="AL1554" s="278"/>
      <c r="AM1554" s="282"/>
      <c r="AN1554" s="282"/>
      <c r="AO1554" s="282"/>
      <c r="AP1554" s="278"/>
      <c r="AQ1554" s="278"/>
      <c r="AR1554" s="278"/>
      <c r="AS1554" s="342"/>
    </row>
    <row r="1555" spans="1:45" s="341" customFormat="1" ht="15" x14ac:dyDescent="0.15">
      <c r="A1555" s="302"/>
      <c r="B1555" s="303"/>
      <c r="C1555" s="303"/>
      <c r="D1555" s="284" t="s">
        <v>24</v>
      </c>
      <c r="E1555" s="285" t="s">
        <v>16</v>
      </c>
      <c r="F1555" s="467"/>
      <c r="G1555" s="429"/>
      <c r="H1555" s="452"/>
      <c r="I1555" s="286"/>
      <c r="J1555" s="304"/>
      <c r="K1555" s="286"/>
      <c r="L1555" s="288"/>
      <c r="M1555" s="288"/>
      <c r="N1555" s="288"/>
      <c r="O1555" s="289"/>
      <c r="P1555" s="286"/>
      <c r="Q1555" s="290"/>
      <c r="R1555" s="290"/>
      <c r="S1555" s="290"/>
      <c r="T1555" s="290"/>
      <c r="U1555" s="290"/>
      <c r="V1555" s="291"/>
      <c r="W1555" s="292"/>
      <c r="X1555" s="293"/>
      <c r="Y1555" s="278"/>
      <c r="Z1555" s="278"/>
      <c r="AA1555" s="282"/>
      <c r="AB1555" s="282"/>
      <c r="AC1555" s="282"/>
      <c r="AD1555" s="282"/>
      <c r="AE1555" s="282"/>
      <c r="AF1555" s="282"/>
      <c r="AG1555" s="282"/>
      <c r="AH1555" s="278"/>
      <c r="AI1555" s="278"/>
      <c r="AJ1555" s="278"/>
      <c r="AK1555" s="278"/>
      <c r="AL1555" s="278"/>
      <c r="AM1555" s="282"/>
      <c r="AN1555" s="282"/>
      <c r="AO1555" s="282"/>
      <c r="AP1555" s="278"/>
      <c r="AQ1555" s="278"/>
      <c r="AR1555" s="278"/>
      <c r="AS1555" s="340"/>
    </row>
    <row r="1556" spans="1:45" s="223" customFormat="1" x14ac:dyDescent="0.15">
      <c r="A1556" s="302"/>
      <c r="B1556" s="303"/>
      <c r="C1556" s="303"/>
      <c r="D1556" s="284" t="s">
        <v>24</v>
      </c>
      <c r="E1556" s="286" t="s">
        <v>553</v>
      </c>
      <c r="F1556" s="467"/>
      <c r="G1556" s="431"/>
      <c r="H1556" s="455"/>
      <c r="I1556" s="286"/>
      <c r="J1556" s="304"/>
      <c r="K1556" s="286"/>
      <c r="L1556" s="288"/>
      <c r="M1556" s="288"/>
      <c r="N1556" s="288"/>
      <c r="O1556" s="289"/>
      <c r="P1556" s="286"/>
      <c r="Q1556" s="290"/>
      <c r="R1556" s="290"/>
      <c r="S1556" s="290"/>
      <c r="T1556" s="290"/>
      <c r="U1556" s="290"/>
      <c r="V1556" s="285"/>
      <c r="W1556" s="292"/>
      <c r="X1556" s="293"/>
      <c r="Y1556" s="278"/>
      <c r="Z1556" s="278"/>
      <c r="AA1556" s="282"/>
      <c r="AB1556" s="282"/>
      <c r="AC1556" s="282"/>
      <c r="AD1556" s="282"/>
      <c r="AE1556" s="282"/>
      <c r="AF1556" s="282"/>
      <c r="AG1556" s="282"/>
      <c r="AH1556" s="278"/>
      <c r="AI1556" s="278"/>
      <c r="AJ1556" s="278"/>
      <c r="AK1556" s="278"/>
      <c r="AL1556" s="278"/>
      <c r="AM1556" s="282"/>
      <c r="AN1556" s="282"/>
      <c r="AO1556" s="282"/>
      <c r="AP1556" s="278"/>
      <c r="AQ1556" s="278"/>
      <c r="AR1556" s="278"/>
      <c r="AS1556" s="246"/>
    </row>
    <row r="1557" spans="1:45" s="223" customFormat="1" x14ac:dyDescent="0.15">
      <c r="A1557" s="302"/>
      <c r="B1557" s="303"/>
      <c r="C1557" s="303"/>
      <c r="D1557" s="284" t="s">
        <v>24</v>
      </c>
      <c r="E1557" s="286" t="s">
        <v>553</v>
      </c>
      <c r="F1557" s="467"/>
      <c r="G1557" s="431"/>
      <c r="H1557" s="455"/>
      <c r="I1557" s="286"/>
      <c r="J1557" s="315"/>
      <c r="K1557" s="286"/>
      <c r="L1557" s="288"/>
      <c r="M1557" s="288"/>
      <c r="N1557" s="288"/>
      <c r="O1557" s="289"/>
      <c r="P1557" s="286"/>
      <c r="Q1557" s="290"/>
      <c r="R1557" s="290"/>
      <c r="S1557" s="290"/>
      <c r="T1557" s="290"/>
      <c r="U1557" s="290"/>
      <c r="V1557" s="285"/>
      <c r="W1557" s="292"/>
      <c r="X1557" s="293"/>
      <c r="Y1557" s="278"/>
      <c r="Z1557" s="278"/>
      <c r="AA1557" s="282"/>
      <c r="AB1557" s="282"/>
      <c r="AC1557" s="282"/>
      <c r="AD1557" s="282"/>
      <c r="AE1557" s="282"/>
      <c r="AF1557" s="282"/>
      <c r="AG1557" s="282"/>
      <c r="AH1557" s="278"/>
      <c r="AI1557" s="278"/>
      <c r="AJ1557" s="278"/>
      <c r="AK1557" s="278"/>
      <c r="AL1557" s="278"/>
      <c r="AM1557" s="282"/>
      <c r="AN1557" s="282"/>
      <c r="AO1557" s="282"/>
      <c r="AP1557" s="278"/>
      <c r="AQ1557" s="278"/>
      <c r="AR1557" s="278"/>
      <c r="AS1557" s="246"/>
    </row>
    <row r="1558" spans="1:45" s="223" customFormat="1" x14ac:dyDescent="0.15">
      <c r="A1558" s="302"/>
      <c r="B1558" s="303"/>
      <c r="C1558" s="303"/>
      <c r="D1558" s="284" t="s">
        <v>24</v>
      </c>
      <c r="E1558" s="286" t="s">
        <v>553</v>
      </c>
      <c r="F1558" s="467"/>
      <c r="G1558" s="431"/>
      <c r="H1558" s="455"/>
      <c r="I1558" s="286"/>
      <c r="J1558" s="315"/>
      <c r="K1558" s="286"/>
      <c r="L1558" s="288"/>
      <c r="M1558" s="288"/>
      <c r="N1558" s="288"/>
      <c r="O1558" s="289"/>
      <c r="P1558" s="286"/>
      <c r="Q1558" s="290"/>
      <c r="R1558" s="290"/>
      <c r="S1558" s="290"/>
      <c r="T1558" s="290"/>
      <c r="U1558" s="290"/>
      <c r="V1558" s="285"/>
      <c r="W1558" s="292"/>
      <c r="X1558" s="293"/>
      <c r="Y1558" s="278"/>
      <c r="Z1558" s="278"/>
      <c r="AA1558" s="282"/>
      <c r="AB1558" s="282"/>
      <c r="AC1558" s="282"/>
      <c r="AD1558" s="282"/>
      <c r="AE1558" s="282"/>
      <c r="AF1558" s="282"/>
      <c r="AG1558" s="282"/>
      <c r="AH1558" s="278"/>
      <c r="AI1558" s="278"/>
      <c r="AJ1558" s="278"/>
      <c r="AK1558" s="278"/>
      <c r="AL1558" s="278"/>
      <c r="AM1558" s="282"/>
      <c r="AN1558" s="282"/>
      <c r="AO1558" s="282"/>
      <c r="AP1558" s="278"/>
      <c r="AQ1558" s="278"/>
      <c r="AR1558" s="278"/>
      <c r="AS1558" s="246"/>
    </row>
    <row r="1559" spans="1:45" s="223" customFormat="1" x14ac:dyDescent="0.15">
      <c r="A1559" s="283"/>
      <c r="B1559" s="283"/>
      <c r="C1559" s="283"/>
      <c r="D1559" s="284" t="s">
        <v>23</v>
      </c>
      <c r="E1559" s="285" t="s">
        <v>25</v>
      </c>
      <c r="F1559" s="467"/>
      <c r="G1559" s="431"/>
      <c r="H1559" s="455"/>
      <c r="I1559" s="316"/>
      <c r="J1559" s="315"/>
      <c r="K1559" s="316"/>
      <c r="L1559" s="316"/>
      <c r="M1559" s="316"/>
      <c r="N1559" s="316"/>
      <c r="O1559" s="317"/>
      <c r="P1559" s="316"/>
      <c r="Q1559" s="290"/>
      <c r="R1559" s="290"/>
      <c r="S1559" s="290"/>
      <c r="T1559" s="290"/>
      <c r="U1559" s="290"/>
      <c r="V1559" s="291"/>
      <c r="W1559" s="292"/>
      <c r="X1559" s="293"/>
      <c r="Y1559" s="278"/>
      <c r="Z1559" s="278"/>
      <c r="AA1559" s="282"/>
      <c r="AB1559" s="282"/>
      <c r="AC1559" s="282"/>
      <c r="AD1559" s="282"/>
      <c r="AE1559" s="282"/>
      <c r="AF1559" s="282"/>
      <c r="AG1559" s="282"/>
      <c r="AH1559" s="278"/>
      <c r="AI1559" s="278"/>
      <c r="AJ1559" s="278"/>
      <c r="AK1559" s="278"/>
      <c r="AL1559" s="278"/>
      <c r="AM1559" s="282"/>
      <c r="AN1559" s="282"/>
      <c r="AO1559" s="282"/>
      <c r="AP1559" s="278"/>
      <c r="AQ1559" s="278"/>
      <c r="AR1559" s="278"/>
      <c r="AS1559" s="246"/>
    </row>
    <row r="1560" spans="1:45" s="223" customFormat="1" x14ac:dyDescent="0.15">
      <c r="A1560" s="302"/>
      <c r="B1560" s="303"/>
      <c r="C1560" s="303"/>
      <c r="D1560" s="284" t="s">
        <v>23</v>
      </c>
      <c r="E1560" s="285" t="s">
        <v>16</v>
      </c>
      <c r="F1560" s="467"/>
      <c r="G1560" s="431"/>
      <c r="H1560" s="455"/>
      <c r="I1560" s="316"/>
      <c r="J1560" s="315"/>
      <c r="K1560" s="316"/>
      <c r="L1560" s="316"/>
      <c r="M1560" s="316"/>
      <c r="N1560" s="316"/>
      <c r="O1560" s="289"/>
      <c r="P1560" s="316"/>
      <c r="Q1560" s="290"/>
      <c r="R1560" s="290"/>
      <c r="S1560" s="290"/>
      <c r="T1560" s="290"/>
      <c r="U1560" s="290"/>
      <c r="V1560" s="291"/>
      <c r="W1560" s="292"/>
      <c r="X1560" s="293"/>
      <c r="Y1560" s="278"/>
      <c r="Z1560" s="278"/>
      <c r="AA1560" s="282"/>
      <c r="AB1560" s="282"/>
      <c r="AC1560" s="282"/>
      <c r="AD1560" s="282"/>
      <c r="AE1560" s="282"/>
      <c r="AF1560" s="282"/>
      <c r="AG1560" s="282"/>
      <c r="AH1560" s="278"/>
      <c r="AI1560" s="278"/>
      <c r="AJ1560" s="278"/>
      <c r="AK1560" s="278"/>
      <c r="AL1560" s="278"/>
      <c r="AM1560" s="282"/>
      <c r="AN1560" s="282"/>
      <c r="AO1560" s="282"/>
      <c r="AP1560" s="278"/>
      <c r="AQ1560" s="278"/>
      <c r="AR1560" s="278"/>
      <c r="AS1560" s="246"/>
    </row>
    <row r="1561" spans="1:45" s="223" customFormat="1" x14ac:dyDescent="0.15">
      <c r="A1561" s="302"/>
      <c r="B1561" s="303"/>
      <c r="C1561" s="303"/>
      <c r="D1561" s="284" t="s">
        <v>23</v>
      </c>
      <c r="E1561" s="286" t="s">
        <v>553</v>
      </c>
      <c r="F1561" s="467"/>
      <c r="G1561" s="431"/>
      <c r="H1561" s="455"/>
      <c r="I1561" s="316"/>
      <c r="J1561" s="315"/>
      <c r="K1561" s="316"/>
      <c r="L1561" s="316"/>
      <c r="M1561" s="316"/>
      <c r="N1561" s="316"/>
      <c r="O1561" s="289"/>
      <c r="P1561" s="316"/>
      <c r="Q1561" s="290"/>
      <c r="R1561" s="290"/>
      <c r="S1561" s="290"/>
      <c r="T1561" s="290"/>
      <c r="U1561" s="290"/>
      <c r="V1561" s="291"/>
      <c r="W1561" s="292"/>
      <c r="X1561" s="293"/>
      <c r="Y1561" s="278"/>
      <c r="Z1561" s="278"/>
      <c r="AA1561" s="282"/>
      <c r="AB1561" s="282"/>
      <c r="AC1561" s="282"/>
      <c r="AD1561" s="282"/>
      <c r="AE1561" s="282"/>
      <c r="AF1561" s="282"/>
      <c r="AG1561" s="282"/>
      <c r="AH1561" s="278"/>
      <c r="AI1561" s="278"/>
      <c r="AJ1561" s="278"/>
      <c r="AK1561" s="278"/>
      <c r="AL1561" s="278"/>
      <c r="AM1561" s="282"/>
      <c r="AN1561" s="282"/>
      <c r="AO1561" s="282"/>
      <c r="AP1561" s="278"/>
      <c r="AQ1561" s="278"/>
      <c r="AR1561" s="278"/>
      <c r="AS1561" s="246"/>
    </row>
    <row r="1562" spans="1:45" s="223" customFormat="1" x14ac:dyDescent="0.15">
      <c r="A1562" s="302"/>
      <c r="B1562" s="303"/>
      <c r="C1562" s="303"/>
      <c r="D1562" s="284" t="s">
        <v>23</v>
      </c>
      <c r="E1562" s="286" t="s">
        <v>553</v>
      </c>
      <c r="F1562" s="467"/>
      <c r="G1562" s="431"/>
      <c r="H1562" s="455"/>
      <c r="I1562" s="316"/>
      <c r="J1562" s="315"/>
      <c r="K1562" s="316"/>
      <c r="L1562" s="316"/>
      <c r="M1562" s="316"/>
      <c r="N1562" s="316"/>
      <c r="O1562" s="289"/>
      <c r="P1562" s="316"/>
      <c r="Q1562" s="290"/>
      <c r="R1562" s="290"/>
      <c r="S1562" s="290"/>
      <c r="T1562" s="290"/>
      <c r="U1562" s="290"/>
      <c r="V1562" s="291"/>
      <c r="W1562" s="292"/>
      <c r="X1562" s="293"/>
      <c r="Y1562" s="278"/>
      <c r="Z1562" s="278"/>
      <c r="AA1562" s="282"/>
      <c r="AB1562" s="282"/>
      <c r="AC1562" s="282"/>
      <c r="AD1562" s="282"/>
      <c r="AE1562" s="282"/>
      <c r="AF1562" s="282"/>
      <c r="AG1562" s="282"/>
      <c r="AH1562" s="278"/>
      <c r="AI1562" s="278"/>
      <c r="AJ1562" s="278"/>
      <c r="AK1562" s="278"/>
      <c r="AL1562" s="278"/>
      <c r="AM1562" s="282"/>
      <c r="AN1562" s="282"/>
      <c r="AO1562" s="282"/>
      <c r="AP1562" s="278"/>
      <c r="AQ1562" s="278"/>
      <c r="AR1562" s="278"/>
      <c r="AS1562" s="246"/>
    </row>
    <row r="1563" spans="1:45" s="223" customFormat="1" ht="14" thickBot="1" x14ac:dyDescent="0.2">
      <c r="A1563" s="318"/>
      <c r="B1563" s="319"/>
      <c r="C1563" s="319"/>
      <c r="D1563" s="320" t="s">
        <v>23</v>
      </c>
      <c r="E1563" s="321" t="s">
        <v>553</v>
      </c>
      <c r="F1563" s="468"/>
      <c r="G1563" s="432"/>
      <c r="H1563" s="456"/>
      <c r="I1563" s="323"/>
      <c r="J1563" s="323"/>
      <c r="K1563" s="323"/>
      <c r="L1563" s="323"/>
      <c r="M1563" s="323"/>
      <c r="N1563" s="323"/>
      <c r="O1563" s="322"/>
      <c r="P1563" s="323"/>
      <c r="Q1563" s="324"/>
      <c r="R1563" s="324"/>
      <c r="S1563" s="324"/>
      <c r="T1563" s="324"/>
      <c r="U1563" s="324"/>
      <c r="V1563" s="325"/>
      <c r="W1563" s="326"/>
      <c r="X1563" s="327"/>
      <c r="Y1563" s="278"/>
      <c r="Z1563" s="278"/>
      <c r="AA1563" s="282"/>
      <c r="AB1563" s="282"/>
      <c r="AC1563" s="282"/>
      <c r="AD1563" s="282"/>
      <c r="AE1563" s="282"/>
      <c r="AF1563" s="282"/>
      <c r="AG1563" s="282"/>
      <c r="AH1563" s="278"/>
      <c r="AI1563" s="278"/>
      <c r="AJ1563" s="278"/>
      <c r="AK1563" s="278"/>
      <c r="AL1563" s="278"/>
      <c r="AM1563" s="282"/>
      <c r="AN1563" s="282"/>
      <c r="AO1563" s="282"/>
      <c r="AP1563" s="278"/>
      <c r="AQ1563" s="278"/>
      <c r="AR1563" s="278"/>
      <c r="AS1563" s="246"/>
    </row>
    <row r="1564" spans="1:45" s="343" customFormat="1" ht="131" thickBot="1" x14ac:dyDescent="0.2">
      <c r="A1564" s="283" t="s">
        <v>408</v>
      </c>
      <c r="B1564" s="283" t="s">
        <v>202</v>
      </c>
      <c r="C1564" s="339" t="s">
        <v>417</v>
      </c>
      <c r="D1564" s="284" t="s">
        <v>24</v>
      </c>
      <c r="E1564" s="285" t="s">
        <v>25</v>
      </c>
      <c r="F1564" s="467" t="s">
        <v>739</v>
      </c>
      <c r="G1564" s="429" t="s">
        <v>991</v>
      </c>
      <c r="H1564" s="452" t="s">
        <v>1333</v>
      </c>
      <c r="I1564" s="286"/>
      <c r="J1564" s="287"/>
      <c r="K1564" s="286"/>
      <c r="L1564" s="288"/>
      <c r="M1564" s="288"/>
      <c r="N1564" s="288"/>
      <c r="O1564" s="289"/>
      <c r="P1564" s="286"/>
      <c r="Q1564" s="290"/>
      <c r="R1564" s="290"/>
      <c r="S1564" s="290"/>
      <c r="T1564" s="290"/>
      <c r="U1564" s="290"/>
      <c r="V1564" s="291"/>
      <c r="W1564" s="292"/>
      <c r="X1564" s="293"/>
      <c r="Y1564" s="278"/>
      <c r="Z1564" s="278"/>
      <c r="AA1564" s="282"/>
      <c r="AB1564" s="282"/>
      <c r="AC1564" s="282"/>
      <c r="AD1564" s="282"/>
      <c r="AE1564" s="282"/>
      <c r="AF1564" s="282"/>
      <c r="AG1564" s="282"/>
      <c r="AH1564" s="278"/>
      <c r="AI1564" s="278"/>
      <c r="AJ1564" s="278"/>
      <c r="AK1564" s="278"/>
      <c r="AL1564" s="278"/>
      <c r="AM1564" s="282"/>
      <c r="AN1564" s="282"/>
      <c r="AO1564" s="282"/>
      <c r="AP1564" s="278"/>
      <c r="AQ1564" s="278"/>
      <c r="AR1564" s="278"/>
      <c r="AS1564" s="342"/>
    </row>
    <row r="1565" spans="1:45" s="341" customFormat="1" ht="78" x14ac:dyDescent="0.15">
      <c r="A1565" s="302"/>
      <c r="B1565" s="303"/>
      <c r="C1565" s="303"/>
      <c r="D1565" s="284" t="s">
        <v>24</v>
      </c>
      <c r="E1565" s="285" t="s">
        <v>16</v>
      </c>
      <c r="F1565" s="467" t="s">
        <v>739</v>
      </c>
      <c r="G1565" s="429" t="s">
        <v>1330</v>
      </c>
      <c r="H1565" s="452" t="s">
        <v>1331</v>
      </c>
      <c r="I1565" s="286"/>
      <c r="J1565" s="304"/>
      <c r="K1565" s="286"/>
      <c r="L1565" s="288"/>
      <c r="M1565" s="288"/>
      <c r="N1565" s="288"/>
      <c r="O1565" s="289"/>
      <c r="P1565" s="286"/>
      <c r="Q1565" s="290"/>
      <c r="R1565" s="290"/>
      <c r="S1565" s="290"/>
      <c r="T1565" s="290"/>
      <c r="U1565" s="290"/>
      <c r="V1565" s="291"/>
      <c r="W1565" s="292"/>
      <c r="X1565" s="293"/>
      <c r="Y1565" s="278"/>
      <c r="Z1565" s="278"/>
      <c r="AA1565" s="282"/>
      <c r="AB1565" s="282"/>
      <c r="AC1565" s="282"/>
      <c r="AD1565" s="282"/>
      <c r="AE1565" s="282"/>
      <c r="AF1565" s="282"/>
      <c r="AG1565" s="282"/>
      <c r="AH1565" s="278"/>
      <c r="AI1565" s="278"/>
      <c r="AJ1565" s="278"/>
      <c r="AK1565" s="278"/>
      <c r="AL1565" s="278"/>
      <c r="AM1565" s="282"/>
      <c r="AN1565" s="282"/>
      <c r="AO1565" s="282"/>
      <c r="AP1565" s="278"/>
      <c r="AQ1565" s="278"/>
      <c r="AR1565" s="278"/>
      <c r="AS1565" s="340"/>
    </row>
    <row r="1566" spans="1:45" s="223" customFormat="1" x14ac:dyDescent="0.15">
      <c r="A1566" s="302"/>
      <c r="B1566" s="303"/>
      <c r="C1566" s="303"/>
      <c r="D1566" s="284" t="s">
        <v>24</v>
      </c>
      <c r="E1566" s="286" t="s">
        <v>553</v>
      </c>
      <c r="F1566" s="467"/>
      <c r="G1566" s="431"/>
      <c r="H1566" s="455"/>
      <c r="I1566" s="286"/>
      <c r="J1566" s="304"/>
      <c r="K1566" s="286"/>
      <c r="L1566" s="288"/>
      <c r="M1566" s="288"/>
      <c r="N1566" s="288"/>
      <c r="O1566" s="289"/>
      <c r="P1566" s="286"/>
      <c r="Q1566" s="290"/>
      <c r="R1566" s="290"/>
      <c r="S1566" s="290"/>
      <c r="T1566" s="290"/>
      <c r="U1566" s="290"/>
      <c r="V1566" s="285"/>
      <c r="W1566" s="292"/>
      <c r="X1566" s="293"/>
      <c r="Y1566" s="278"/>
      <c r="Z1566" s="278"/>
      <c r="AA1566" s="282"/>
      <c r="AB1566" s="282"/>
      <c r="AC1566" s="282"/>
      <c r="AD1566" s="282"/>
      <c r="AE1566" s="282"/>
      <c r="AF1566" s="282"/>
      <c r="AG1566" s="282"/>
      <c r="AH1566" s="278"/>
      <c r="AI1566" s="278"/>
      <c r="AJ1566" s="278"/>
      <c r="AK1566" s="278"/>
      <c r="AL1566" s="278"/>
      <c r="AM1566" s="282"/>
      <c r="AN1566" s="282"/>
      <c r="AO1566" s="282"/>
      <c r="AP1566" s="278"/>
      <c r="AQ1566" s="278"/>
      <c r="AR1566" s="278"/>
      <c r="AS1566" s="246"/>
    </row>
    <row r="1567" spans="1:45" s="223" customFormat="1" x14ac:dyDescent="0.15">
      <c r="A1567" s="302"/>
      <c r="B1567" s="303"/>
      <c r="C1567" s="303"/>
      <c r="D1567" s="284" t="s">
        <v>24</v>
      </c>
      <c r="E1567" s="286" t="s">
        <v>553</v>
      </c>
      <c r="F1567" s="467"/>
      <c r="G1567" s="431"/>
      <c r="H1567" s="455"/>
      <c r="I1567" s="286"/>
      <c r="J1567" s="315"/>
      <c r="K1567" s="286"/>
      <c r="L1567" s="288"/>
      <c r="M1567" s="288"/>
      <c r="N1567" s="288"/>
      <c r="O1567" s="289"/>
      <c r="P1567" s="286"/>
      <c r="Q1567" s="290"/>
      <c r="R1567" s="290"/>
      <c r="S1567" s="290"/>
      <c r="T1567" s="290"/>
      <c r="U1567" s="290"/>
      <c r="V1567" s="285"/>
      <c r="W1567" s="292"/>
      <c r="X1567" s="293"/>
      <c r="Y1567" s="278"/>
      <c r="Z1567" s="278"/>
      <c r="AA1567" s="282"/>
      <c r="AB1567" s="282"/>
      <c r="AC1567" s="282"/>
      <c r="AD1567" s="282"/>
      <c r="AE1567" s="282"/>
      <c r="AF1567" s="282"/>
      <c r="AG1567" s="282"/>
      <c r="AH1567" s="278"/>
      <c r="AI1567" s="278"/>
      <c r="AJ1567" s="278"/>
      <c r="AK1567" s="278"/>
      <c r="AL1567" s="278"/>
      <c r="AM1567" s="282"/>
      <c r="AN1567" s="282"/>
      <c r="AO1567" s="282"/>
      <c r="AP1567" s="278"/>
      <c r="AQ1567" s="278"/>
      <c r="AR1567" s="278"/>
      <c r="AS1567" s="246"/>
    </row>
    <row r="1568" spans="1:45" s="223" customFormat="1" x14ac:dyDescent="0.15">
      <c r="A1568" s="302"/>
      <c r="B1568" s="303"/>
      <c r="C1568" s="303"/>
      <c r="D1568" s="284" t="s">
        <v>24</v>
      </c>
      <c r="E1568" s="286" t="s">
        <v>553</v>
      </c>
      <c r="F1568" s="467"/>
      <c r="G1568" s="431"/>
      <c r="H1568" s="455"/>
      <c r="I1568" s="286"/>
      <c r="J1568" s="315"/>
      <c r="K1568" s="286"/>
      <c r="L1568" s="288"/>
      <c r="M1568" s="288"/>
      <c r="N1568" s="288"/>
      <c r="O1568" s="289"/>
      <c r="P1568" s="286"/>
      <c r="Q1568" s="290"/>
      <c r="R1568" s="290"/>
      <c r="S1568" s="290"/>
      <c r="T1568" s="290"/>
      <c r="U1568" s="290"/>
      <c r="V1568" s="285"/>
      <c r="W1568" s="292"/>
      <c r="X1568" s="293"/>
      <c r="Y1568" s="278"/>
      <c r="Z1568" s="278"/>
      <c r="AA1568" s="282"/>
      <c r="AB1568" s="282"/>
      <c r="AC1568" s="282"/>
      <c r="AD1568" s="282"/>
      <c r="AE1568" s="282"/>
      <c r="AF1568" s="282"/>
      <c r="AG1568" s="282"/>
      <c r="AH1568" s="278"/>
      <c r="AI1568" s="278"/>
      <c r="AJ1568" s="278"/>
      <c r="AK1568" s="278"/>
      <c r="AL1568" s="278"/>
      <c r="AM1568" s="282"/>
      <c r="AN1568" s="282"/>
      <c r="AO1568" s="282"/>
      <c r="AP1568" s="278"/>
      <c r="AQ1568" s="278"/>
      <c r="AR1568" s="278"/>
      <c r="AS1568" s="246"/>
    </row>
    <row r="1569" spans="1:45" s="223" customFormat="1" x14ac:dyDescent="0.15">
      <c r="A1569" s="283"/>
      <c r="B1569" s="283"/>
      <c r="C1569" s="283"/>
      <c r="D1569" s="284" t="s">
        <v>23</v>
      </c>
      <c r="E1569" s="285" t="s">
        <v>25</v>
      </c>
      <c r="F1569" s="467"/>
      <c r="G1569" s="431"/>
      <c r="H1569" s="455"/>
      <c r="I1569" s="316"/>
      <c r="J1569" s="315"/>
      <c r="K1569" s="316"/>
      <c r="L1569" s="316"/>
      <c r="M1569" s="316"/>
      <c r="N1569" s="316"/>
      <c r="O1569" s="317"/>
      <c r="P1569" s="316"/>
      <c r="Q1569" s="290"/>
      <c r="R1569" s="290"/>
      <c r="S1569" s="290"/>
      <c r="T1569" s="290"/>
      <c r="U1569" s="290"/>
      <c r="V1569" s="291"/>
      <c r="W1569" s="292"/>
      <c r="X1569" s="293"/>
      <c r="Y1569" s="278"/>
      <c r="Z1569" s="278"/>
      <c r="AA1569" s="282"/>
      <c r="AB1569" s="282"/>
      <c r="AC1569" s="282"/>
      <c r="AD1569" s="282"/>
      <c r="AE1569" s="282"/>
      <c r="AF1569" s="282"/>
      <c r="AG1569" s="282"/>
      <c r="AH1569" s="278"/>
      <c r="AI1569" s="278"/>
      <c r="AJ1569" s="278"/>
      <c r="AK1569" s="278"/>
      <c r="AL1569" s="278"/>
      <c r="AM1569" s="282"/>
      <c r="AN1569" s="282"/>
      <c r="AO1569" s="282"/>
      <c r="AP1569" s="278"/>
      <c r="AQ1569" s="278"/>
      <c r="AR1569" s="278"/>
      <c r="AS1569" s="246"/>
    </row>
    <row r="1570" spans="1:45" s="223" customFormat="1" x14ac:dyDescent="0.15">
      <c r="A1570" s="302"/>
      <c r="B1570" s="303"/>
      <c r="C1570" s="303"/>
      <c r="D1570" s="284" t="s">
        <v>23</v>
      </c>
      <c r="E1570" s="285" t="s">
        <v>16</v>
      </c>
      <c r="F1570" s="467"/>
      <c r="G1570" s="431"/>
      <c r="H1570" s="455"/>
      <c r="I1570" s="316"/>
      <c r="J1570" s="315"/>
      <c r="K1570" s="316"/>
      <c r="L1570" s="316"/>
      <c r="M1570" s="316"/>
      <c r="N1570" s="316"/>
      <c r="O1570" s="289"/>
      <c r="P1570" s="316"/>
      <c r="Q1570" s="290"/>
      <c r="R1570" s="290"/>
      <c r="S1570" s="290"/>
      <c r="T1570" s="290"/>
      <c r="U1570" s="290"/>
      <c r="V1570" s="291"/>
      <c r="W1570" s="292"/>
      <c r="X1570" s="293"/>
      <c r="Y1570" s="278"/>
      <c r="Z1570" s="278"/>
      <c r="AA1570" s="282"/>
      <c r="AB1570" s="282"/>
      <c r="AC1570" s="282"/>
      <c r="AD1570" s="282"/>
      <c r="AE1570" s="282"/>
      <c r="AF1570" s="282"/>
      <c r="AG1570" s="282"/>
      <c r="AH1570" s="278"/>
      <c r="AI1570" s="278"/>
      <c r="AJ1570" s="278"/>
      <c r="AK1570" s="278"/>
      <c r="AL1570" s="278"/>
      <c r="AM1570" s="282"/>
      <c r="AN1570" s="282"/>
      <c r="AO1570" s="282"/>
      <c r="AP1570" s="278"/>
      <c r="AQ1570" s="278"/>
      <c r="AR1570" s="278"/>
      <c r="AS1570" s="246"/>
    </row>
    <row r="1571" spans="1:45" s="223" customFormat="1" x14ac:dyDescent="0.15">
      <c r="A1571" s="302"/>
      <c r="B1571" s="303"/>
      <c r="C1571" s="303"/>
      <c r="D1571" s="284" t="s">
        <v>23</v>
      </c>
      <c r="E1571" s="286" t="s">
        <v>553</v>
      </c>
      <c r="F1571" s="467"/>
      <c r="G1571" s="431"/>
      <c r="H1571" s="455"/>
      <c r="I1571" s="316"/>
      <c r="J1571" s="315"/>
      <c r="K1571" s="316"/>
      <c r="L1571" s="316"/>
      <c r="M1571" s="316"/>
      <c r="N1571" s="316"/>
      <c r="O1571" s="289"/>
      <c r="P1571" s="316"/>
      <c r="Q1571" s="290"/>
      <c r="R1571" s="290"/>
      <c r="S1571" s="290"/>
      <c r="T1571" s="290"/>
      <c r="U1571" s="290"/>
      <c r="V1571" s="291"/>
      <c r="W1571" s="292"/>
      <c r="X1571" s="293"/>
      <c r="Y1571" s="278"/>
      <c r="Z1571" s="278"/>
      <c r="AA1571" s="282"/>
      <c r="AB1571" s="282"/>
      <c r="AC1571" s="282"/>
      <c r="AD1571" s="282"/>
      <c r="AE1571" s="282"/>
      <c r="AF1571" s="282"/>
      <c r="AG1571" s="282"/>
      <c r="AH1571" s="278"/>
      <c r="AI1571" s="278"/>
      <c r="AJ1571" s="278"/>
      <c r="AK1571" s="278"/>
      <c r="AL1571" s="278"/>
      <c r="AM1571" s="282"/>
      <c r="AN1571" s="282"/>
      <c r="AO1571" s="282"/>
      <c r="AP1571" s="278"/>
      <c r="AQ1571" s="278"/>
      <c r="AR1571" s="278"/>
      <c r="AS1571" s="246"/>
    </row>
    <row r="1572" spans="1:45" s="223" customFormat="1" x14ac:dyDescent="0.15">
      <c r="A1572" s="302"/>
      <c r="B1572" s="303"/>
      <c r="C1572" s="303"/>
      <c r="D1572" s="284" t="s">
        <v>23</v>
      </c>
      <c r="E1572" s="286" t="s">
        <v>553</v>
      </c>
      <c r="F1572" s="467"/>
      <c r="G1572" s="431"/>
      <c r="H1572" s="455"/>
      <c r="I1572" s="316"/>
      <c r="J1572" s="315"/>
      <c r="K1572" s="316"/>
      <c r="L1572" s="316"/>
      <c r="M1572" s="316"/>
      <c r="N1572" s="316"/>
      <c r="O1572" s="289"/>
      <c r="P1572" s="316"/>
      <c r="Q1572" s="290"/>
      <c r="R1572" s="290"/>
      <c r="S1572" s="290"/>
      <c r="T1572" s="290"/>
      <c r="U1572" s="290"/>
      <c r="V1572" s="291"/>
      <c r="W1572" s="292"/>
      <c r="X1572" s="293"/>
      <c r="Y1572" s="278"/>
      <c r="Z1572" s="278"/>
      <c r="AA1572" s="282"/>
      <c r="AB1572" s="282"/>
      <c r="AC1572" s="282"/>
      <c r="AD1572" s="282"/>
      <c r="AE1572" s="282"/>
      <c r="AF1572" s="282"/>
      <c r="AG1572" s="282"/>
      <c r="AH1572" s="278"/>
      <c r="AI1572" s="278"/>
      <c r="AJ1572" s="278"/>
      <c r="AK1572" s="278"/>
      <c r="AL1572" s="278"/>
      <c r="AM1572" s="282"/>
      <c r="AN1572" s="282"/>
      <c r="AO1572" s="282"/>
      <c r="AP1572" s="278"/>
      <c r="AQ1572" s="278"/>
      <c r="AR1572" s="278"/>
      <c r="AS1572" s="246"/>
    </row>
    <row r="1573" spans="1:45" s="223" customFormat="1" ht="14" thickBot="1" x14ac:dyDescent="0.2">
      <c r="A1573" s="318"/>
      <c r="B1573" s="319"/>
      <c r="C1573" s="319"/>
      <c r="D1573" s="320" t="s">
        <v>23</v>
      </c>
      <c r="E1573" s="321" t="s">
        <v>553</v>
      </c>
      <c r="F1573" s="468"/>
      <c r="G1573" s="432"/>
      <c r="H1573" s="456"/>
      <c r="I1573" s="323"/>
      <c r="J1573" s="323"/>
      <c r="K1573" s="323"/>
      <c r="L1573" s="323"/>
      <c r="M1573" s="323"/>
      <c r="N1573" s="323"/>
      <c r="O1573" s="322"/>
      <c r="P1573" s="323"/>
      <c r="Q1573" s="324"/>
      <c r="R1573" s="324"/>
      <c r="S1573" s="324"/>
      <c r="T1573" s="324"/>
      <c r="U1573" s="324"/>
      <c r="V1573" s="325"/>
      <c r="W1573" s="326"/>
      <c r="X1573" s="327"/>
      <c r="Y1573" s="278"/>
      <c r="Z1573" s="278"/>
      <c r="AA1573" s="282"/>
      <c r="AB1573" s="282"/>
      <c r="AC1573" s="282"/>
      <c r="AD1573" s="282"/>
      <c r="AE1573" s="282"/>
      <c r="AF1573" s="282"/>
      <c r="AG1573" s="282"/>
      <c r="AH1573" s="278"/>
      <c r="AI1573" s="278"/>
      <c r="AJ1573" s="278"/>
      <c r="AK1573" s="278"/>
      <c r="AL1573" s="278"/>
      <c r="AM1573" s="282"/>
      <c r="AN1573" s="282"/>
      <c r="AO1573" s="282"/>
      <c r="AP1573" s="278"/>
      <c r="AQ1573" s="278"/>
      <c r="AR1573" s="278"/>
      <c r="AS1573" s="246"/>
    </row>
    <row r="1574" spans="1:45" s="343" customFormat="1" ht="131" thickBot="1" x14ac:dyDescent="0.2">
      <c r="A1574" s="283" t="s">
        <v>408</v>
      </c>
      <c r="B1574" s="283" t="s">
        <v>202</v>
      </c>
      <c r="C1574" s="339" t="s">
        <v>418</v>
      </c>
      <c r="D1574" s="284" t="s">
        <v>24</v>
      </c>
      <c r="E1574" s="285" t="s">
        <v>25</v>
      </c>
      <c r="F1574" s="467" t="s">
        <v>739</v>
      </c>
      <c r="G1574" s="429" t="s">
        <v>991</v>
      </c>
      <c r="H1574" s="452" t="s">
        <v>1326</v>
      </c>
      <c r="I1574" s="286"/>
      <c r="J1574" s="287"/>
      <c r="K1574" s="286"/>
      <c r="L1574" s="288"/>
      <c r="M1574" s="288"/>
      <c r="N1574" s="288"/>
      <c r="O1574" s="289"/>
      <c r="P1574" s="286"/>
      <c r="Q1574" s="290"/>
      <c r="R1574" s="290"/>
      <c r="S1574" s="290"/>
      <c r="T1574" s="290"/>
      <c r="U1574" s="290"/>
      <c r="V1574" s="291"/>
      <c r="W1574" s="292"/>
      <c r="X1574" s="293"/>
      <c r="Y1574" s="278"/>
      <c r="Z1574" s="278"/>
      <c r="AA1574" s="282"/>
      <c r="AB1574" s="282"/>
      <c r="AC1574" s="282"/>
      <c r="AD1574" s="282"/>
      <c r="AE1574" s="282"/>
      <c r="AF1574" s="282"/>
      <c r="AG1574" s="282"/>
      <c r="AH1574" s="278"/>
      <c r="AI1574" s="278"/>
      <c r="AJ1574" s="278"/>
      <c r="AK1574" s="278"/>
      <c r="AL1574" s="278"/>
      <c r="AM1574" s="282"/>
      <c r="AN1574" s="282"/>
      <c r="AO1574" s="282"/>
      <c r="AP1574" s="278"/>
      <c r="AQ1574" s="278"/>
      <c r="AR1574" s="278"/>
      <c r="AS1574" s="342"/>
    </row>
    <row r="1575" spans="1:45" s="341" customFormat="1" ht="117" x14ac:dyDescent="0.15">
      <c r="A1575" s="302"/>
      <c r="B1575" s="303"/>
      <c r="C1575" s="303"/>
      <c r="D1575" s="284" t="s">
        <v>24</v>
      </c>
      <c r="E1575" s="285" t="s">
        <v>16</v>
      </c>
      <c r="F1575" s="467" t="s">
        <v>739</v>
      </c>
      <c r="G1575" s="429" t="s">
        <v>1327</v>
      </c>
      <c r="H1575" s="452" t="s">
        <v>1332</v>
      </c>
      <c r="I1575" s="286"/>
      <c r="J1575" s="304"/>
      <c r="K1575" s="286"/>
      <c r="L1575" s="288"/>
      <c r="M1575" s="288"/>
      <c r="N1575" s="288"/>
      <c r="O1575" s="289"/>
      <c r="P1575" s="286"/>
      <c r="Q1575" s="290"/>
      <c r="R1575" s="290"/>
      <c r="S1575" s="290"/>
      <c r="T1575" s="290"/>
      <c r="U1575" s="290"/>
      <c r="V1575" s="291"/>
      <c r="W1575" s="292"/>
      <c r="X1575" s="293"/>
      <c r="Y1575" s="278"/>
      <c r="Z1575" s="278"/>
      <c r="AA1575" s="282"/>
      <c r="AB1575" s="282"/>
      <c r="AC1575" s="282"/>
      <c r="AD1575" s="282"/>
      <c r="AE1575" s="282"/>
      <c r="AF1575" s="282"/>
      <c r="AG1575" s="282"/>
      <c r="AH1575" s="278"/>
      <c r="AI1575" s="278"/>
      <c r="AJ1575" s="278"/>
      <c r="AK1575" s="278"/>
      <c r="AL1575" s="278"/>
      <c r="AM1575" s="282"/>
      <c r="AN1575" s="282"/>
      <c r="AO1575" s="282"/>
      <c r="AP1575" s="278"/>
      <c r="AQ1575" s="278"/>
      <c r="AR1575" s="278"/>
      <c r="AS1575" s="340"/>
    </row>
    <row r="1576" spans="1:45" s="223" customFormat="1" x14ac:dyDescent="0.15">
      <c r="A1576" s="302"/>
      <c r="B1576" s="303"/>
      <c r="C1576" s="303"/>
      <c r="D1576" s="284" t="s">
        <v>24</v>
      </c>
      <c r="E1576" s="286" t="s">
        <v>553</v>
      </c>
      <c r="F1576" s="467"/>
      <c r="G1576" s="431"/>
      <c r="H1576" s="455"/>
      <c r="I1576" s="286"/>
      <c r="J1576" s="304"/>
      <c r="K1576" s="286"/>
      <c r="L1576" s="288"/>
      <c r="M1576" s="288"/>
      <c r="N1576" s="288"/>
      <c r="O1576" s="289"/>
      <c r="P1576" s="286"/>
      <c r="Q1576" s="290"/>
      <c r="R1576" s="290"/>
      <c r="S1576" s="290"/>
      <c r="T1576" s="290"/>
      <c r="U1576" s="290"/>
      <c r="V1576" s="285"/>
      <c r="W1576" s="292"/>
      <c r="X1576" s="293"/>
      <c r="Y1576" s="278"/>
      <c r="Z1576" s="278"/>
      <c r="AA1576" s="282"/>
      <c r="AB1576" s="282"/>
      <c r="AC1576" s="282"/>
      <c r="AD1576" s="282"/>
      <c r="AE1576" s="282"/>
      <c r="AF1576" s="282"/>
      <c r="AG1576" s="282"/>
      <c r="AH1576" s="278"/>
      <c r="AI1576" s="278"/>
      <c r="AJ1576" s="278"/>
      <c r="AK1576" s="278"/>
      <c r="AL1576" s="278"/>
      <c r="AM1576" s="282"/>
      <c r="AN1576" s="282"/>
      <c r="AO1576" s="282"/>
      <c r="AP1576" s="278"/>
      <c r="AQ1576" s="278"/>
      <c r="AR1576" s="278"/>
      <c r="AS1576" s="246"/>
    </row>
    <row r="1577" spans="1:45" s="223" customFormat="1" x14ac:dyDescent="0.15">
      <c r="A1577" s="302"/>
      <c r="B1577" s="303"/>
      <c r="C1577" s="303"/>
      <c r="D1577" s="284" t="s">
        <v>24</v>
      </c>
      <c r="E1577" s="286" t="s">
        <v>553</v>
      </c>
      <c r="F1577" s="467"/>
      <c r="G1577" s="431"/>
      <c r="H1577" s="455"/>
      <c r="I1577" s="286"/>
      <c r="J1577" s="315"/>
      <c r="K1577" s="286"/>
      <c r="L1577" s="288"/>
      <c r="M1577" s="288"/>
      <c r="N1577" s="288"/>
      <c r="O1577" s="289"/>
      <c r="P1577" s="286"/>
      <c r="Q1577" s="290"/>
      <c r="R1577" s="290"/>
      <c r="S1577" s="290"/>
      <c r="T1577" s="290"/>
      <c r="U1577" s="290"/>
      <c r="V1577" s="285"/>
      <c r="W1577" s="292"/>
      <c r="X1577" s="293"/>
      <c r="Y1577" s="278"/>
      <c r="Z1577" s="278"/>
      <c r="AA1577" s="282"/>
      <c r="AB1577" s="282"/>
      <c r="AC1577" s="282"/>
      <c r="AD1577" s="282"/>
      <c r="AE1577" s="282"/>
      <c r="AF1577" s="282"/>
      <c r="AG1577" s="282"/>
      <c r="AH1577" s="278"/>
      <c r="AI1577" s="278"/>
      <c r="AJ1577" s="278"/>
      <c r="AK1577" s="278"/>
      <c r="AL1577" s="278"/>
      <c r="AM1577" s="282"/>
      <c r="AN1577" s="282"/>
      <c r="AO1577" s="282"/>
      <c r="AP1577" s="278"/>
      <c r="AQ1577" s="278"/>
      <c r="AR1577" s="278"/>
      <c r="AS1577" s="246"/>
    </row>
    <row r="1578" spans="1:45" s="223" customFormat="1" x14ac:dyDescent="0.15">
      <c r="A1578" s="302"/>
      <c r="B1578" s="303"/>
      <c r="C1578" s="303"/>
      <c r="D1578" s="284" t="s">
        <v>24</v>
      </c>
      <c r="E1578" s="286" t="s">
        <v>553</v>
      </c>
      <c r="F1578" s="467"/>
      <c r="G1578" s="431"/>
      <c r="H1578" s="455"/>
      <c r="I1578" s="286"/>
      <c r="J1578" s="315"/>
      <c r="K1578" s="286"/>
      <c r="L1578" s="288"/>
      <c r="M1578" s="288"/>
      <c r="N1578" s="288"/>
      <c r="O1578" s="289"/>
      <c r="P1578" s="286"/>
      <c r="Q1578" s="290"/>
      <c r="R1578" s="290"/>
      <c r="S1578" s="290"/>
      <c r="T1578" s="290"/>
      <c r="U1578" s="290"/>
      <c r="V1578" s="285"/>
      <c r="W1578" s="292"/>
      <c r="X1578" s="293"/>
      <c r="Y1578" s="278"/>
      <c r="Z1578" s="278"/>
      <c r="AA1578" s="282"/>
      <c r="AB1578" s="282"/>
      <c r="AC1578" s="282"/>
      <c r="AD1578" s="282"/>
      <c r="AE1578" s="282"/>
      <c r="AF1578" s="282"/>
      <c r="AG1578" s="282"/>
      <c r="AH1578" s="278"/>
      <c r="AI1578" s="278"/>
      <c r="AJ1578" s="278"/>
      <c r="AK1578" s="278"/>
      <c r="AL1578" s="278"/>
      <c r="AM1578" s="282"/>
      <c r="AN1578" s="282"/>
      <c r="AO1578" s="282"/>
      <c r="AP1578" s="278"/>
      <c r="AQ1578" s="278"/>
      <c r="AR1578" s="278"/>
      <c r="AS1578" s="246"/>
    </row>
    <row r="1579" spans="1:45" s="223" customFormat="1" x14ac:dyDescent="0.15">
      <c r="A1579" s="283"/>
      <c r="B1579" s="283"/>
      <c r="C1579" s="283"/>
      <c r="D1579" s="284" t="s">
        <v>23</v>
      </c>
      <c r="E1579" s="285" t="s">
        <v>25</v>
      </c>
      <c r="F1579" s="467"/>
      <c r="G1579" s="431"/>
      <c r="H1579" s="455"/>
      <c r="I1579" s="316"/>
      <c r="J1579" s="315"/>
      <c r="K1579" s="316"/>
      <c r="L1579" s="316"/>
      <c r="M1579" s="316"/>
      <c r="N1579" s="316"/>
      <c r="O1579" s="317"/>
      <c r="P1579" s="316"/>
      <c r="Q1579" s="290"/>
      <c r="R1579" s="290"/>
      <c r="S1579" s="290"/>
      <c r="T1579" s="290"/>
      <c r="U1579" s="290"/>
      <c r="V1579" s="291"/>
      <c r="W1579" s="292"/>
      <c r="X1579" s="293"/>
      <c r="Y1579" s="278"/>
      <c r="Z1579" s="278"/>
      <c r="AA1579" s="282"/>
      <c r="AB1579" s="282"/>
      <c r="AC1579" s="282"/>
      <c r="AD1579" s="282"/>
      <c r="AE1579" s="282"/>
      <c r="AF1579" s="282"/>
      <c r="AG1579" s="282"/>
      <c r="AH1579" s="278"/>
      <c r="AI1579" s="278"/>
      <c r="AJ1579" s="278"/>
      <c r="AK1579" s="278"/>
      <c r="AL1579" s="278"/>
      <c r="AM1579" s="282"/>
      <c r="AN1579" s="282"/>
      <c r="AO1579" s="282"/>
      <c r="AP1579" s="278"/>
      <c r="AQ1579" s="278"/>
      <c r="AR1579" s="278"/>
      <c r="AS1579" s="246"/>
    </row>
    <row r="1580" spans="1:45" s="223" customFormat="1" x14ac:dyDescent="0.15">
      <c r="A1580" s="302"/>
      <c r="B1580" s="303"/>
      <c r="C1580" s="303"/>
      <c r="D1580" s="284" t="s">
        <v>23</v>
      </c>
      <c r="E1580" s="285" t="s">
        <v>16</v>
      </c>
      <c r="F1580" s="467"/>
      <c r="G1580" s="431"/>
      <c r="H1580" s="455"/>
      <c r="I1580" s="316"/>
      <c r="J1580" s="315"/>
      <c r="K1580" s="316"/>
      <c r="L1580" s="316"/>
      <c r="M1580" s="316"/>
      <c r="N1580" s="316"/>
      <c r="O1580" s="289"/>
      <c r="P1580" s="316"/>
      <c r="Q1580" s="290"/>
      <c r="R1580" s="290"/>
      <c r="S1580" s="290"/>
      <c r="T1580" s="290"/>
      <c r="U1580" s="290"/>
      <c r="V1580" s="291"/>
      <c r="W1580" s="292"/>
      <c r="X1580" s="293"/>
      <c r="Y1580" s="278"/>
      <c r="Z1580" s="278"/>
      <c r="AA1580" s="282"/>
      <c r="AB1580" s="282"/>
      <c r="AC1580" s="282"/>
      <c r="AD1580" s="282"/>
      <c r="AE1580" s="282"/>
      <c r="AF1580" s="282"/>
      <c r="AG1580" s="282"/>
      <c r="AH1580" s="278"/>
      <c r="AI1580" s="278"/>
      <c r="AJ1580" s="278"/>
      <c r="AK1580" s="278"/>
      <c r="AL1580" s="278"/>
      <c r="AM1580" s="282"/>
      <c r="AN1580" s="282"/>
      <c r="AO1580" s="282"/>
      <c r="AP1580" s="278"/>
      <c r="AQ1580" s="278"/>
      <c r="AR1580" s="278"/>
      <c r="AS1580" s="246"/>
    </row>
    <row r="1581" spans="1:45" s="223" customFormat="1" x14ac:dyDescent="0.15">
      <c r="A1581" s="302"/>
      <c r="B1581" s="303"/>
      <c r="C1581" s="303"/>
      <c r="D1581" s="284" t="s">
        <v>23</v>
      </c>
      <c r="E1581" s="286" t="s">
        <v>553</v>
      </c>
      <c r="F1581" s="467"/>
      <c r="G1581" s="431"/>
      <c r="H1581" s="455"/>
      <c r="I1581" s="316"/>
      <c r="J1581" s="315"/>
      <c r="K1581" s="316"/>
      <c r="L1581" s="316"/>
      <c r="M1581" s="316"/>
      <c r="N1581" s="316"/>
      <c r="O1581" s="289"/>
      <c r="P1581" s="316"/>
      <c r="Q1581" s="290"/>
      <c r="R1581" s="290"/>
      <c r="S1581" s="290"/>
      <c r="T1581" s="290"/>
      <c r="U1581" s="290"/>
      <c r="V1581" s="291"/>
      <c r="W1581" s="292"/>
      <c r="X1581" s="293"/>
      <c r="Y1581" s="278"/>
      <c r="Z1581" s="278"/>
      <c r="AA1581" s="282"/>
      <c r="AB1581" s="282"/>
      <c r="AC1581" s="282"/>
      <c r="AD1581" s="282"/>
      <c r="AE1581" s="282"/>
      <c r="AF1581" s="282"/>
      <c r="AG1581" s="282"/>
      <c r="AH1581" s="278"/>
      <c r="AI1581" s="278"/>
      <c r="AJ1581" s="278"/>
      <c r="AK1581" s="278"/>
      <c r="AL1581" s="278"/>
      <c r="AM1581" s="282"/>
      <c r="AN1581" s="282"/>
      <c r="AO1581" s="282"/>
      <c r="AP1581" s="278"/>
      <c r="AQ1581" s="278"/>
      <c r="AR1581" s="278"/>
      <c r="AS1581" s="246"/>
    </row>
    <row r="1582" spans="1:45" s="223" customFormat="1" x14ac:dyDescent="0.15">
      <c r="A1582" s="302"/>
      <c r="B1582" s="303"/>
      <c r="C1582" s="303"/>
      <c r="D1582" s="284" t="s">
        <v>23</v>
      </c>
      <c r="E1582" s="286" t="s">
        <v>553</v>
      </c>
      <c r="F1582" s="467"/>
      <c r="G1582" s="431"/>
      <c r="H1582" s="455"/>
      <c r="I1582" s="316"/>
      <c r="J1582" s="315"/>
      <c r="K1582" s="316"/>
      <c r="L1582" s="316"/>
      <c r="M1582" s="316"/>
      <c r="N1582" s="316"/>
      <c r="O1582" s="289"/>
      <c r="P1582" s="316"/>
      <c r="Q1582" s="290"/>
      <c r="R1582" s="290"/>
      <c r="S1582" s="290"/>
      <c r="T1582" s="290"/>
      <c r="U1582" s="290"/>
      <c r="V1582" s="291"/>
      <c r="W1582" s="292"/>
      <c r="X1582" s="293"/>
      <c r="Y1582" s="278"/>
      <c r="Z1582" s="278"/>
      <c r="AA1582" s="282"/>
      <c r="AB1582" s="282"/>
      <c r="AC1582" s="282"/>
      <c r="AD1582" s="282"/>
      <c r="AE1582" s="282"/>
      <c r="AF1582" s="282"/>
      <c r="AG1582" s="282"/>
      <c r="AH1582" s="278"/>
      <c r="AI1582" s="278"/>
      <c r="AJ1582" s="278"/>
      <c r="AK1582" s="278"/>
      <c r="AL1582" s="278"/>
      <c r="AM1582" s="282"/>
      <c r="AN1582" s="282"/>
      <c r="AO1582" s="282"/>
      <c r="AP1582" s="278"/>
      <c r="AQ1582" s="278"/>
      <c r="AR1582" s="278"/>
      <c r="AS1582" s="246"/>
    </row>
    <row r="1583" spans="1:45" s="223" customFormat="1" ht="14" thickBot="1" x14ac:dyDescent="0.2">
      <c r="A1583" s="318"/>
      <c r="B1583" s="319"/>
      <c r="C1583" s="319"/>
      <c r="D1583" s="320" t="s">
        <v>23</v>
      </c>
      <c r="E1583" s="321" t="s">
        <v>553</v>
      </c>
      <c r="F1583" s="468"/>
      <c r="G1583" s="432"/>
      <c r="H1583" s="456"/>
      <c r="I1583" s="323"/>
      <c r="J1583" s="323"/>
      <c r="K1583" s="323"/>
      <c r="L1583" s="323"/>
      <c r="M1583" s="323"/>
      <c r="N1583" s="323"/>
      <c r="O1583" s="322"/>
      <c r="P1583" s="323"/>
      <c r="Q1583" s="324"/>
      <c r="R1583" s="324"/>
      <c r="S1583" s="324"/>
      <c r="T1583" s="324"/>
      <c r="U1583" s="324"/>
      <c r="V1583" s="325"/>
      <c r="W1583" s="326"/>
      <c r="X1583" s="327"/>
      <c r="Y1583" s="278"/>
      <c r="Z1583" s="278"/>
      <c r="AA1583" s="282"/>
      <c r="AB1583" s="282"/>
      <c r="AC1583" s="282"/>
      <c r="AD1583" s="282"/>
      <c r="AE1583" s="282"/>
      <c r="AF1583" s="282"/>
      <c r="AG1583" s="282"/>
      <c r="AH1583" s="278"/>
      <c r="AI1583" s="278"/>
      <c r="AJ1583" s="278"/>
      <c r="AK1583" s="278"/>
      <c r="AL1583" s="278"/>
      <c r="AM1583" s="282"/>
      <c r="AN1583" s="282"/>
      <c r="AO1583" s="282"/>
      <c r="AP1583" s="278"/>
      <c r="AQ1583" s="278"/>
      <c r="AR1583" s="278"/>
      <c r="AS1583" s="246"/>
    </row>
    <row r="1584" spans="1:45" s="343" customFormat="1" ht="131" thickBot="1" x14ac:dyDescent="0.2">
      <c r="A1584" s="283" t="s">
        <v>408</v>
      </c>
      <c r="B1584" s="283" t="s">
        <v>202</v>
      </c>
      <c r="C1584" s="339" t="s">
        <v>419</v>
      </c>
      <c r="D1584" s="284" t="s">
        <v>24</v>
      </c>
      <c r="E1584" s="285" t="s">
        <v>25</v>
      </c>
      <c r="F1584" s="467"/>
      <c r="G1584" s="429" t="s">
        <v>554</v>
      </c>
      <c r="H1584" s="461" t="s">
        <v>954</v>
      </c>
      <c r="I1584" s="286"/>
      <c r="J1584" s="287"/>
      <c r="K1584" s="286"/>
      <c r="L1584" s="288"/>
      <c r="M1584" s="288"/>
      <c r="N1584" s="288"/>
      <c r="O1584" s="289"/>
      <c r="P1584" s="286"/>
      <c r="Q1584" s="290"/>
      <c r="R1584" s="290"/>
      <c r="S1584" s="290"/>
      <c r="T1584" s="290"/>
      <c r="U1584" s="290"/>
      <c r="V1584" s="291"/>
      <c r="W1584" s="292"/>
      <c r="X1584" s="293"/>
      <c r="Y1584" s="278"/>
      <c r="Z1584" s="278"/>
      <c r="AA1584" s="282"/>
      <c r="AB1584" s="282"/>
      <c r="AC1584" s="282"/>
      <c r="AD1584" s="282"/>
      <c r="AE1584" s="282"/>
      <c r="AF1584" s="282"/>
      <c r="AG1584" s="282"/>
      <c r="AH1584" s="278"/>
      <c r="AI1584" s="278"/>
      <c r="AJ1584" s="278"/>
      <c r="AK1584" s="278"/>
      <c r="AL1584" s="278"/>
      <c r="AM1584" s="282"/>
      <c r="AN1584" s="282"/>
      <c r="AO1584" s="282"/>
      <c r="AP1584" s="278"/>
      <c r="AQ1584" s="278"/>
      <c r="AR1584" s="278"/>
      <c r="AS1584" s="342"/>
    </row>
    <row r="1585" spans="1:45" s="341" customFormat="1" ht="15" x14ac:dyDescent="0.15">
      <c r="A1585" s="302"/>
      <c r="B1585" s="303"/>
      <c r="C1585" s="303"/>
      <c r="D1585" s="284" t="s">
        <v>24</v>
      </c>
      <c r="E1585" s="285" t="s">
        <v>16</v>
      </c>
      <c r="F1585" s="467"/>
      <c r="G1585" s="434"/>
      <c r="H1585" s="461"/>
      <c r="I1585" s="286"/>
      <c r="J1585" s="304"/>
      <c r="K1585" s="286"/>
      <c r="L1585" s="288"/>
      <c r="M1585" s="288"/>
      <c r="N1585" s="288"/>
      <c r="O1585" s="289"/>
      <c r="P1585" s="286"/>
      <c r="Q1585" s="290"/>
      <c r="R1585" s="290"/>
      <c r="S1585" s="290"/>
      <c r="T1585" s="290"/>
      <c r="U1585" s="290"/>
      <c r="V1585" s="291"/>
      <c r="W1585" s="292"/>
      <c r="X1585" s="293"/>
      <c r="Y1585" s="278"/>
      <c r="Z1585" s="278"/>
      <c r="AA1585" s="282"/>
      <c r="AB1585" s="282"/>
      <c r="AC1585" s="282"/>
      <c r="AD1585" s="282"/>
      <c r="AE1585" s="282"/>
      <c r="AF1585" s="282"/>
      <c r="AG1585" s="282"/>
      <c r="AH1585" s="278"/>
      <c r="AI1585" s="278"/>
      <c r="AJ1585" s="278"/>
      <c r="AK1585" s="278"/>
      <c r="AL1585" s="278"/>
      <c r="AM1585" s="282"/>
      <c r="AN1585" s="282"/>
      <c r="AO1585" s="282"/>
      <c r="AP1585" s="278"/>
      <c r="AQ1585" s="278"/>
      <c r="AR1585" s="278"/>
      <c r="AS1585" s="340"/>
    </row>
    <row r="1586" spans="1:45" s="223" customFormat="1" x14ac:dyDescent="0.15">
      <c r="A1586" s="302"/>
      <c r="B1586" s="303"/>
      <c r="C1586" s="303"/>
      <c r="D1586" s="284" t="s">
        <v>24</v>
      </c>
      <c r="E1586" s="286" t="s">
        <v>553</v>
      </c>
      <c r="F1586" s="467"/>
      <c r="G1586" s="431"/>
      <c r="H1586" s="455"/>
      <c r="I1586" s="286"/>
      <c r="J1586" s="304"/>
      <c r="K1586" s="286"/>
      <c r="L1586" s="288"/>
      <c r="M1586" s="288"/>
      <c r="N1586" s="288"/>
      <c r="O1586" s="289"/>
      <c r="P1586" s="286"/>
      <c r="Q1586" s="290"/>
      <c r="R1586" s="290"/>
      <c r="S1586" s="290"/>
      <c r="T1586" s="290"/>
      <c r="U1586" s="290"/>
      <c r="V1586" s="285"/>
      <c r="W1586" s="292"/>
      <c r="X1586" s="293"/>
      <c r="Y1586" s="278"/>
      <c r="Z1586" s="278"/>
      <c r="AA1586" s="282"/>
      <c r="AB1586" s="282"/>
      <c r="AC1586" s="282"/>
      <c r="AD1586" s="282"/>
      <c r="AE1586" s="282"/>
      <c r="AF1586" s="282"/>
      <c r="AG1586" s="282"/>
      <c r="AH1586" s="278"/>
      <c r="AI1586" s="278"/>
      <c r="AJ1586" s="278"/>
      <c r="AK1586" s="278"/>
      <c r="AL1586" s="278"/>
      <c r="AM1586" s="282"/>
      <c r="AN1586" s="282"/>
      <c r="AO1586" s="282"/>
      <c r="AP1586" s="278"/>
      <c r="AQ1586" s="278"/>
      <c r="AR1586" s="278"/>
      <c r="AS1586" s="246"/>
    </row>
    <row r="1587" spans="1:45" s="223" customFormat="1" x14ac:dyDescent="0.15">
      <c r="A1587" s="302"/>
      <c r="B1587" s="303"/>
      <c r="C1587" s="303"/>
      <c r="D1587" s="284" t="s">
        <v>24</v>
      </c>
      <c r="E1587" s="286" t="s">
        <v>553</v>
      </c>
      <c r="F1587" s="467"/>
      <c r="G1587" s="431"/>
      <c r="H1587" s="455"/>
      <c r="I1587" s="286"/>
      <c r="J1587" s="315"/>
      <c r="K1587" s="286"/>
      <c r="L1587" s="288"/>
      <c r="M1587" s="288"/>
      <c r="N1587" s="288"/>
      <c r="O1587" s="289"/>
      <c r="P1587" s="286"/>
      <c r="Q1587" s="290"/>
      <c r="R1587" s="290"/>
      <c r="S1587" s="290"/>
      <c r="T1587" s="290"/>
      <c r="U1587" s="290"/>
      <c r="V1587" s="285"/>
      <c r="W1587" s="292"/>
      <c r="X1587" s="293"/>
      <c r="Y1587" s="278"/>
      <c r="Z1587" s="278"/>
      <c r="AA1587" s="282"/>
      <c r="AB1587" s="282"/>
      <c r="AC1587" s="282"/>
      <c r="AD1587" s="282"/>
      <c r="AE1587" s="282"/>
      <c r="AF1587" s="282"/>
      <c r="AG1587" s="282"/>
      <c r="AH1587" s="278"/>
      <c r="AI1587" s="278"/>
      <c r="AJ1587" s="278"/>
      <c r="AK1587" s="278"/>
      <c r="AL1587" s="278"/>
      <c r="AM1587" s="282"/>
      <c r="AN1587" s="282"/>
      <c r="AO1587" s="282"/>
      <c r="AP1587" s="278"/>
      <c r="AQ1587" s="278"/>
      <c r="AR1587" s="278"/>
      <c r="AS1587" s="246"/>
    </row>
    <row r="1588" spans="1:45" s="223" customFormat="1" x14ac:dyDescent="0.15">
      <c r="A1588" s="302"/>
      <c r="B1588" s="303"/>
      <c r="C1588" s="303"/>
      <c r="D1588" s="284" t="s">
        <v>24</v>
      </c>
      <c r="E1588" s="286" t="s">
        <v>553</v>
      </c>
      <c r="F1588" s="467"/>
      <c r="G1588" s="431"/>
      <c r="H1588" s="455"/>
      <c r="I1588" s="286"/>
      <c r="J1588" s="315"/>
      <c r="K1588" s="286"/>
      <c r="L1588" s="288"/>
      <c r="M1588" s="288"/>
      <c r="N1588" s="288"/>
      <c r="O1588" s="289"/>
      <c r="P1588" s="286"/>
      <c r="Q1588" s="290"/>
      <c r="R1588" s="290"/>
      <c r="S1588" s="290"/>
      <c r="T1588" s="290"/>
      <c r="U1588" s="290"/>
      <c r="V1588" s="285"/>
      <c r="W1588" s="292"/>
      <c r="X1588" s="293"/>
      <c r="Y1588" s="278"/>
      <c r="Z1588" s="278"/>
      <c r="AA1588" s="282"/>
      <c r="AB1588" s="282"/>
      <c r="AC1588" s="282"/>
      <c r="AD1588" s="282"/>
      <c r="AE1588" s="282"/>
      <c r="AF1588" s="282"/>
      <c r="AG1588" s="282"/>
      <c r="AH1588" s="278"/>
      <c r="AI1588" s="278"/>
      <c r="AJ1588" s="278"/>
      <c r="AK1588" s="278"/>
      <c r="AL1588" s="278"/>
      <c r="AM1588" s="282"/>
      <c r="AN1588" s="282"/>
      <c r="AO1588" s="282"/>
      <c r="AP1588" s="278"/>
      <c r="AQ1588" s="278"/>
      <c r="AR1588" s="278"/>
      <c r="AS1588" s="246"/>
    </row>
    <row r="1589" spans="1:45" s="223" customFormat="1" x14ac:dyDescent="0.15">
      <c r="A1589" s="283"/>
      <c r="B1589" s="283"/>
      <c r="C1589" s="283"/>
      <c r="D1589" s="284" t="s">
        <v>23</v>
      </c>
      <c r="E1589" s="285" t="s">
        <v>25</v>
      </c>
      <c r="F1589" s="467"/>
      <c r="G1589" s="431"/>
      <c r="H1589" s="455"/>
      <c r="I1589" s="316"/>
      <c r="J1589" s="315"/>
      <c r="K1589" s="316"/>
      <c r="L1589" s="316"/>
      <c r="M1589" s="316"/>
      <c r="N1589" s="316"/>
      <c r="O1589" s="317"/>
      <c r="P1589" s="316"/>
      <c r="Q1589" s="290"/>
      <c r="R1589" s="290"/>
      <c r="S1589" s="290"/>
      <c r="T1589" s="290"/>
      <c r="U1589" s="290"/>
      <c r="V1589" s="291"/>
      <c r="W1589" s="292"/>
      <c r="X1589" s="293"/>
      <c r="Y1589" s="278"/>
      <c r="Z1589" s="278"/>
      <c r="AA1589" s="282"/>
      <c r="AB1589" s="282"/>
      <c r="AC1589" s="282"/>
      <c r="AD1589" s="282"/>
      <c r="AE1589" s="282"/>
      <c r="AF1589" s="282"/>
      <c r="AG1589" s="282"/>
      <c r="AH1589" s="278"/>
      <c r="AI1589" s="278"/>
      <c r="AJ1589" s="278"/>
      <c r="AK1589" s="278"/>
      <c r="AL1589" s="278"/>
      <c r="AM1589" s="282"/>
      <c r="AN1589" s="282"/>
      <c r="AO1589" s="282"/>
      <c r="AP1589" s="278"/>
      <c r="AQ1589" s="278"/>
      <c r="AR1589" s="278"/>
      <c r="AS1589" s="246"/>
    </row>
    <row r="1590" spans="1:45" s="223" customFormat="1" x14ac:dyDescent="0.15">
      <c r="A1590" s="302"/>
      <c r="B1590" s="303"/>
      <c r="C1590" s="303"/>
      <c r="D1590" s="284" t="s">
        <v>23</v>
      </c>
      <c r="E1590" s="285" t="s">
        <v>16</v>
      </c>
      <c r="F1590" s="467"/>
      <c r="G1590" s="431"/>
      <c r="H1590" s="455"/>
      <c r="I1590" s="316"/>
      <c r="J1590" s="315"/>
      <c r="K1590" s="316"/>
      <c r="L1590" s="316"/>
      <c r="M1590" s="316"/>
      <c r="N1590" s="316"/>
      <c r="O1590" s="289"/>
      <c r="P1590" s="316"/>
      <c r="Q1590" s="290"/>
      <c r="R1590" s="290"/>
      <c r="S1590" s="290"/>
      <c r="T1590" s="290"/>
      <c r="U1590" s="290"/>
      <c r="V1590" s="291"/>
      <c r="W1590" s="292"/>
      <c r="X1590" s="293"/>
      <c r="Y1590" s="278"/>
      <c r="Z1590" s="278"/>
      <c r="AA1590" s="282"/>
      <c r="AB1590" s="282"/>
      <c r="AC1590" s="282"/>
      <c r="AD1590" s="282"/>
      <c r="AE1590" s="282"/>
      <c r="AF1590" s="282"/>
      <c r="AG1590" s="282"/>
      <c r="AH1590" s="278"/>
      <c r="AI1590" s="278"/>
      <c r="AJ1590" s="278"/>
      <c r="AK1590" s="278"/>
      <c r="AL1590" s="278"/>
      <c r="AM1590" s="282"/>
      <c r="AN1590" s="282"/>
      <c r="AO1590" s="282"/>
      <c r="AP1590" s="278"/>
      <c r="AQ1590" s="278"/>
      <c r="AR1590" s="278"/>
      <c r="AS1590" s="246"/>
    </row>
    <row r="1591" spans="1:45" s="223" customFormat="1" x14ac:dyDescent="0.15">
      <c r="A1591" s="302"/>
      <c r="B1591" s="303"/>
      <c r="C1591" s="303"/>
      <c r="D1591" s="284" t="s">
        <v>23</v>
      </c>
      <c r="E1591" s="286" t="s">
        <v>553</v>
      </c>
      <c r="F1591" s="467"/>
      <c r="G1591" s="431"/>
      <c r="H1591" s="455"/>
      <c r="I1591" s="316"/>
      <c r="J1591" s="315"/>
      <c r="K1591" s="316"/>
      <c r="L1591" s="316"/>
      <c r="M1591" s="316"/>
      <c r="N1591" s="316"/>
      <c r="O1591" s="289"/>
      <c r="P1591" s="316"/>
      <c r="Q1591" s="290"/>
      <c r="R1591" s="290"/>
      <c r="S1591" s="290"/>
      <c r="T1591" s="290"/>
      <c r="U1591" s="290"/>
      <c r="V1591" s="291"/>
      <c r="W1591" s="292"/>
      <c r="X1591" s="293"/>
      <c r="Y1591" s="278"/>
      <c r="Z1591" s="278"/>
      <c r="AA1591" s="282"/>
      <c r="AB1591" s="282"/>
      <c r="AC1591" s="282"/>
      <c r="AD1591" s="282"/>
      <c r="AE1591" s="282"/>
      <c r="AF1591" s="282"/>
      <c r="AG1591" s="282"/>
      <c r="AH1591" s="278"/>
      <c r="AI1591" s="278"/>
      <c r="AJ1591" s="278"/>
      <c r="AK1591" s="278"/>
      <c r="AL1591" s="278"/>
      <c r="AM1591" s="282"/>
      <c r="AN1591" s="282"/>
      <c r="AO1591" s="282"/>
      <c r="AP1591" s="278"/>
      <c r="AQ1591" s="278"/>
      <c r="AR1591" s="278"/>
      <c r="AS1591" s="246"/>
    </row>
    <row r="1592" spans="1:45" s="223" customFormat="1" x14ac:dyDescent="0.15">
      <c r="A1592" s="302"/>
      <c r="B1592" s="303"/>
      <c r="C1592" s="303"/>
      <c r="D1592" s="284" t="s">
        <v>23</v>
      </c>
      <c r="E1592" s="286" t="s">
        <v>553</v>
      </c>
      <c r="F1592" s="467"/>
      <c r="G1592" s="431"/>
      <c r="H1592" s="455"/>
      <c r="I1592" s="316"/>
      <c r="J1592" s="315"/>
      <c r="K1592" s="316"/>
      <c r="L1592" s="316"/>
      <c r="M1592" s="316"/>
      <c r="N1592" s="316"/>
      <c r="O1592" s="289"/>
      <c r="P1592" s="316"/>
      <c r="Q1592" s="290"/>
      <c r="R1592" s="290"/>
      <c r="S1592" s="290"/>
      <c r="T1592" s="290"/>
      <c r="U1592" s="290"/>
      <c r="V1592" s="291"/>
      <c r="W1592" s="292"/>
      <c r="X1592" s="293"/>
      <c r="Y1592" s="278"/>
      <c r="Z1592" s="278"/>
      <c r="AA1592" s="282"/>
      <c r="AB1592" s="282"/>
      <c r="AC1592" s="282"/>
      <c r="AD1592" s="282"/>
      <c r="AE1592" s="282"/>
      <c r="AF1592" s="282"/>
      <c r="AG1592" s="282"/>
      <c r="AH1592" s="278"/>
      <c r="AI1592" s="278"/>
      <c r="AJ1592" s="278"/>
      <c r="AK1592" s="278"/>
      <c r="AL1592" s="278"/>
      <c r="AM1592" s="282"/>
      <c r="AN1592" s="282"/>
      <c r="AO1592" s="282"/>
      <c r="AP1592" s="278"/>
      <c r="AQ1592" s="278"/>
      <c r="AR1592" s="278"/>
      <c r="AS1592" s="246"/>
    </row>
    <row r="1593" spans="1:45" s="223" customFormat="1" ht="14" thickBot="1" x14ac:dyDescent="0.2">
      <c r="A1593" s="318"/>
      <c r="B1593" s="319"/>
      <c r="C1593" s="319"/>
      <c r="D1593" s="320" t="s">
        <v>23</v>
      </c>
      <c r="E1593" s="321" t="s">
        <v>553</v>
      </c>
      <c r="F1593" s="468"/>
      <c r="G1593" s="432"/>
      <c r="H1593" s="456"/>
      <c r="I1593" s="323"/>
      <c r="J1593" s="323"/>
      <c r="K1593" s="323"/>
      <c r="L1593" s="323"/>
      <c r="M1593" s="323"/>
      <c r="N1593" s="323"/>
      <c r="O1593" s="322"/>
      <c r="P1593" s="323"/>
      <c r="Q1593" s="324"/>
      <c r="R1593" s="324"/>
      <c r="S1593" s="324"/>
      <c r="T1593" s="324"/>
      <c r="U1593" s="324"/>
      <c r="V1593" s="325"/>
      <c r="W1593" s="326"/>
      <c r="X1593" s="327"/>
      <c r="Y1593" s="278"/>
      <c r="Z1593" s="278"/>
      <c r="AA1593" s="282"/>
      <c r="AB1593" s="282"/>
      <c r="AC1593" s="282"/>
      <c r="AD1593" s="282"/>
      <c r="AE1593" s="282"/>
      <c r="AF1593" s="282"/>
      <c r="AG1593" s="282"/>
      <c r="AH1593" s="278"/>
      <c r="AI1593" s="278"/>
      <c r="AJ1593" s="278"/>
      <c r="AK1593" s="278"/>
      <c r="AL1593" s="278"/>
      <c r="AM1593" s="282"/>
      <c r="AN1593" s="282"/>
      <c r="AO1593" s="282"/>
      <c r="AP1593" s="278"/>
      <c r="AQ1593" s="278"/>
      <c r="AR1593" s="278"/>
      <c r="AS1593" s="246"/>
    </row>
    <row r="1594" spans="1:45" s="343" customFormat="1" ht="131" thickBot="1" x14ac:dyDescent="0.2">
      <c r="A1594" s="283" t="s">
        <v>408</v>
      </c>
      <c r="B1594" s="283" t="s">
        <v>202</v>
      </c>
      <c r="C1594" s="283" t="s">
        <v>420</v>
      </c>
      <c r="D1594" s="284" t="s">
        <v>24</v>
      </c>
      <c r="E1594" s="285" t="s">
        <v>25</v>
      </c>
      <c r="F1594" s="467" t="s">
        <v>739</v>
      </c>
      <c r="G1594" s="429" t="s">
        <v>991</v>
      </c>
      <c r="H1594" s="452" t="s">
        <v>1329</v>
      </c>
      <c r="I1594" s="286"/>
      <c r="J1594" s="287"/>
      <c r="K1594" s="286"/>
      <c r="L1594" s="288"/>
      <c r="M1594" s="288"/>
      <c r="N1594" s="288"/>
      <c r="O1594" s="289"/>
      <c r="P1594" s="286"/>
      <c r="Q1594" s="290"/>
      <c r="R1594" s="290"/>
      <c r="S1594" s="290"/>
      <c r="T1594" s="290"/>
      <c r="U1594" s="290"/>
      <c r="V1594" s="291"/>
      <c r="W1594" s="292"/>
      <c r="X1594" s="293"/>
      <c r="Y1594" s="278"/>
      <c r="Z1594" s="278"/>
      <c r="AA1594" s="282"/>
      <c r="AB1594" s="282"/>
      <c r="AC1594" s="282"/>
      <c r="AD1594" s="282"/>
      <c r="AE1594" s="282"/>
      <c r="AF1594" s="282"/>
      <c r="AG1594" s="282"/>
      <c r="AH1594" s="278"/>
      <c r="AI1594" s="278"/>
      <c r="AJ1594" s="278"/>
      <c r="AK1594" s="278"/>
      <c r="AL1594" s="278"/>
      <c r="AM1594" s="282"/>
      <c r="AN1594" s="282"/>
      <c r="AO1594" s="282"/>
      <c r="AP1594" s="278"/>
      <c r="AQ1594" s="278"/>
      <c r="AR1594" s="278"/>
      <c r="AS1594" s="342"/>
    </row>
    <row r="1595" spans="1:45" s="341" customFormat="1" ht="78" x14ac:dyDescent="0.15">
      <c r="A1595" s="302"/>
      <c r="B1595" s="303"/>
      <c r="C1595" s="303"/>
      <c r="D1595" s="284" t="s">
        <v>24</v>
      </c>
      <c r="E1595" s="285" t="s">
        <v>16</v>
      </c>
      <c r="F1595" s="467" t="s">
        <v>739</v>
      </c>
      <c r="G1595" s="429" t="s">
        <v>1330</v>
      </c>
      <c r="H1595" s="452" t="s">
        <v>1331</v>
      </c>
      <c r="I1595" s="286"/>
      <c r="J1595" s="304"/>
      <c r="K1595" s="286"/>
      <c r="L1595" s="288"/>
      <c r="M1595" s="288"/>
      <c r="N1595" s="288"/>
      <c r="O1595" s="289"/>
      <c r="P1595" s="286"/>
      <c r="Q1595" s="290"/>
      <c r="R1595" s="290"/>
      <c r="S1595" s="290"/>
      <c r="T1595" s="290"/>
      <c r="U1595" s="290"/>
      <c r="V1595" s="291"/>
      <c r="W1595" s="292"/>
      <c r="X1595" s="293"/>
      <c r="Y1595" s="278"/>
      <c r="Z1595" s="278"/>
      <c r="AA1595" s="282"/>
      <c r="AB1595" s="282"/>
      <c r="AC1595" s="282"/>
      <c r="AD1595" s="282"/>
      <c r="AE1595" s="282"/>
      <c r="AF1595" s="282"/>
      <c r="AG1595" s="282"/>
      <c r="AH1595" s="278"/>
      <c r="AI1595" s="278"/>
      <c r="AJ1595" s="278"/>
      <c r="AK1595" s="278"/>
      <c r="AL1595" s="278"/>
      <c r="AM1595" s="282"/>
      <c r="AN1595" s="282"/>
      <c r="AO1595" s="282"/>
      <c r="AP1595" s="278"/>
      <c r="AQ1595" s="278"/>
      <c r="AR1595" s="278"/>
      <c r="AS1595" s="340"/>
    </row>
    <row r="1596" spans="1:45" s="223" customFormat="1" x14ac:dyDescent="0.15">
      <c r="A1596" s="302"/>
      <c r="B1596" s="303"/>
      <c r="C1596" s="303"/>
      <c r="D1596" s="284" t="s">
        <v>24</v>
      </c>
      <c r="E1596" s="286" t="s">
        <v>553</v>
      </c>
      <c r="F1596" s="467"/>
      <c r="G1596" s="431"/>
      <c r="H1596" s="455"/>
      <c r="I1596" s="286"/>
      <c r="J1596" s="304"/>
      <c r="K1596" s="286"/>
      <c r="L1596" s="288"/>
      <c r="M1596" s="288"/>
      <c r="N1596" s="288"/>
      <c r="O1596" s="289"/>
      <c r="P1596" s="286"/>
      <c r="Q1596" s="290"/>
      <c r="R1596" s="290"/>
      <c r="S1596" s="290"/>
      <c r="T1596" s="290"/>
      <c r="U1596" s="290"/>
      <c r="V1596" s="285"/>
      <c r="W1596" s="292"/>
      <c r="X1596" s="293"/>
      <c r="Y1596" s="278"/>
      <c r="Z1596" s="278"/>
      <c r="AA1596" s="282"/>
      <c r="AB1596" s="282"/>
      <c r="AC1596" s="282"/>
      <c r="AD1596" s="282"/>
      <c r="AE1596" s="282"/>
      <c r="AF1596" s="282"/>
      <c r="AG1596" s="282"/>
      <c r="AH1596" s="278"/>
      <c r="AI1596" s="278"/>
      <c r="AJ1596" s="278"/>
      <c r="AK1596" s="278"/>
      <c r="AL1596" s="278"/>
      <c r="AM1596" s="282"/>
      <c r="AN1596" s="282"/>
      <c r="AO1596" s="282"/>
      <c r="AP1596" s="278"/>
      <c r="AQ1596" s="278"/>
      <c r="AR1596" s="278"/>
      <c r="AS1596" s="246"/>
    </row>
    <row r="1597" spans="1:45" s="223" customFormat="1" x14ac:dyDescent="0.15">
      <c r="A1597" s="302"/>
      <c r="B1597" s="303"/>
      <c r="C1597" s="303"/>
      <c r="D1597" s="284" t="s">
        <v>24</v>
      </c>
      <c r="E1597" s="286" t="s">
        <v>553</v>
      </c>
      <c r="F1597" s="467"/>
      <c r="G1597" s="431"/>
      <c r="H1597" s="455"/>
      <c r="I1597" s="286"/>
      <c r="J1597" s="315"/>
      <c r="K1597" s="286"/>
      <c r="L1597" s="288"/>
      <c r="M1597" s="288"/>
      <c r="N1597" s="288"/>
      <c r="O1597" s="289"/>
      <c r="P1597" s="286"/>
      <c r="Q1597" s="290"/>
      <c r="R1597" s="290"/>
      <c r="S1597" s="290"/>
      <c r="T1597" s="290"/>
      <c r="U1597" s="290"/>
      <c r="V1597" s="285"/>
      <c r="W1597" s="292"/>
      <c r="X1597" s="293"/>
      <c r="Y1597" s="278"/>
      <c r="Z1597" s="278"/>
      <c r="AA1597" s="282"/>
      <c r="AB1597" s="282"/>
      <c r="AC1597" s="282"/>
      <c r="AD1597" s="282"/>
      <c r="AE1597" s="282"/>
      <c r="AF1597" s="282"/>
      <c r="AG1597" s="282"/>
      <c r="AH1597" s="278"/>
      <c r="AI1597" s="278"/>
      <c r="AJ1597" s="278"/>
      <c r="AK1597" s="278"/>
      <c r="AL1597" s="278"/>
      <c r="AM1597" s="282"/>
      <c r="AN1597" s="282"/>
      <c r="AO1597" s="282"/>
      <c r="AP1597" s="278"/>
      <c r="AQ1597" s="278"/>
      <c r="AR1597" s="278"/>
      <c r="AS1597" s="246"/>
    </row>
    <row r="1598" spans="1:45" s="223" customFormat="1" x14ac:dyDescent="0.15">
      <c r="A1598" s="302"/>
      <c r="B1598" s="303"/>
      <c r="C1598" s="303"/>
      <c r="D1598" s="284" t="s">
        <v>24</v>
      </c>
      <c r="E1598" s="286" t="s">
        <v>553</v>
      </c>
      <c r="F1598" s="467"/>
      <c r="G1598" s="431"/>
      <c r="H1598" s="455"/>
      <c r="I1598" s="286"/>
      <c r="J1598" s="315"/>
      <c r="K1598" s="286"/>
      <c r="L1598" s="288"/>
      <c r="M1598" s="288"/>
      <c r="N1598" s="288"/>
      <c r="O1598" s="289"/>
      <c r="P1598" s="286"/>
      <c r="Q1598" s="290"/>
      <c r="R1598" s="290"/>
      <c r="S1598" s="290"/>
      <c r="T1598" s="290"/>
      <c r="U1598" s="290"/>
      <c r="V1598" s="285"/>
      <c r="W1598" s="292"/>
      <c r="X1598" s="293"/>
      <c r="Y1598" s="278"/>
      <c r="Z1598" s="278"/>
      <c r="AA1598" s="282"/>
      <c r="AB1598" s="282"/>
      <c r="AC1598" s="282"/>
      <c r="AD1598" s="282"/>
      <c r="AE1598" s="282"/>
      <c r="AF1598" s="282"/>
      <c r="AG1598" s="282"/>
      <c r="AH1598" s="278"/>
      <c r="AI1598" s="278"/>
      <c r="AJ1598" s="278"/>
      <c r="AK1598" s="278"/>
      <c r="AL1598" s="278"/>
      <c r="AM1598" s="282"/>
      <c r="AN1598" s="282"/>
      <c r="AO1598" s="282"/>
      <c r="AP1598" s="278"/>
      <c r="AQ1598" s="278"/>
      <c r="AR1598" s="278"/>
      <c r="AS1598" s="246"/>
    </row>
    <row r="1599" spans="1:45" s="223" customFormat="1" x14ac:dyDescent="0.15">
      <c r="A1599" s="283"/>
      <c r="B1599" s="283"/>
      <c r="C1599" s="283"/>
      <c r="D1599" s="284" t="s">
        <v>23</v>
      </c>
      <c r="E1599" s="285" t="s">
        <v>25</v>
      </c>
      <c r="F1599" s="467"/>
      <c r="G1599" s="431"/>
      <c r="H1599" s="455"/>
      <c r="I1599" s="316"/>
      <c r="J1599" s="315"/>
      <c r="K1599" s="316"/>
      <c r="L1599" s="316"/>
      <c r="M1599" s="316"/>
      <c r="N1599" s="316"/>
      <c r="O1599" s="317"/>
      <c r="P1599" s="316"/>
      <c r="Q1599" s="290"/>
      <c r="R1599" s="290"/>
      <c r="S1599" s="290"/>
      <c r="T1599" s="290"/>
      <c r="U1599" s="290"/>
      <c r="V1599" s="291"/>
      <c r="W1599" s="292"/>
      <c r="X1599" s="293"/>
      <c r="Y1599" s="278"/>
      <c r="Z1599" s="278"/>
      <c r="AA1599" s="282"/>
      <c r="AB1599" s="282"/>
      <c r="AC1599" s="282"/>
      <c r="AD1599" s="282"/>
      <c r="AE1599" s="282"/>
      <c r="AF1599" s="282"/>
      <c r="AG1599" s="282"/>
      <c r="AH1599" s="278"/>
      <c r="AI1599" s="278"/>
      <c r="AJ1599" s="278"/>
      <c r="AK1599" s="278"/>
      <c r="AL1599" s="278"/>
      <c r="AM1599" s="282"/>
      <c r="AN1599" s="282"/>
      <c r="AO1599" s="282"/>
      <c r="AP1599" s="278"/>
      <c r="AQ1599" s="278"/>
      <c r="AR1599" s="278"/>
      <c r="AS1599" s="246"/>
    </row>
    <row r="1600" spans="1:45" s="223" customFormat="1" x14ac:dyDescent="0.15">
      <c r="A1600" s="302"/>
      <c r="B1600" s="303"/>
      <c r="C1600" s="303"/>
      <c r="D1600" s="284" t="s">
        <v>23</v>
      </c>
      <c r="E1600" s="285" t="s">
        <v>16</v>
      </c>
      <c r="F1600" s="467"/>
      <c r="G1600" s="431"/>
      <c r="H1600" s="455"/>
      <c r="I1600" s="316"/>
      <c r="J1600" s="315"/>
      <c r="K1600" s="316"/>
      <c r="L1600" s="316"/>
      <c r="M1600" s="316"/>
      <c r="N1600" s="316"/>
      <c r="O1600" s="289"/>
      <c r="P1600" s="316"/>
      <c r="Q1600" s="290"/>
      <c r="R1600" s="290"/>
      <c r="S1600" s="290"/>
      <c r="T1600" s="290"/>
      <c r="U1600" s="290"/>
      <c r="V1600" s="291"/>
      <c r="W1600" s="292"/>
      <c r="X1600" s="293"/>
      <c r="Y1600" s="278"/>
      <c r="Z1600" s="278"/>
      <c r="AA1600" s="282"/>
      <c r="AB1600" s="282"/>
      <c r="AC1600" s="282"/>
      <c r="AD1600" s="282"/>
      <c r="AE1600" s="282"/>
      <c r="AF1600" s="282"/>
      <c r="AG1600" s="282"/>
      <c r="AH1600" s="278"/>
      <c r="AI1600" s="278"/>
      <c r="AJ1600" s="278"/>
      <c r="AK1600" s="278"/>
      <c r="AL1600" s="278"/>
      <c r="AM1600" s="282"/>
      <c r="AN1600" s="282"/>
      <c r="AO1600" s="282"/>
      <c r="AP1600" s="278"/>
      <c r="AQ1600" s="278"/>
      <c r="AR1600" s="278"/>
      <c r="AS1600" s="246"/>
    </row>
    <row r="1601" spans="1:45" s="223" customFormat="1" x14ac:dyDescent="0.15">
      <c r="A1601" s="302"/>
      <c r="B1601" s="303"/>
      <c r="C1601" s="303"/>
      <c r="D1601" s="284" t="s">
        <v>23</v>
      </c>
      <c r="E1601" s="286" t="s">
        <v>553</v>
      </c>
      <c r="F1601" s="467"/>
      <c r="G1601" s="431"/>
      <c r="H1601" s="455"/>
      <c r="I1601" s="316"/>
      <c r="J1601" s="315"/>
      <c r="K1601" s="316"/>
      <c r="L1601" s="316"/>
      <c r="M1601" s="316"/>
      <c r="N1601" s="316"/>
      <c r="O1601" s="289"/>
      <c r="P1601" s="316"/>
      <c r="Q1601" s="290"/>
      <c r="R1601" s="290"/>
      <c r="S1601" s="290"/>
      <c r="T1601" s="290"/>
      <c r="U1601" s="290"/>
      <c r="V1601" s="291"/>
      <c r="W1601" s="292"/>
      <c r="X1601" s="293"/>
      <c r="Y1601" s="278"/>
      <c r="Z1601" s="278"/>
      <c r="AA1601" s="282"/>
      <c r="AB1601" s="282"/>
      <c r="AC1601" s="282"/>
      <c r="AD1601" s="282"/>
      <c r="AE1601" s="282"/>
      <c r="AF1601" s="282"/>
      <c r="AG1601" s="282"/>
      <c r="AH1601" s="278"/>
      <c r="AI1601" s="278"/>
      <c r="AJ1601" s="278"/>
      <c r="AK1601" s="278"/>
      <c r="AL1601" s="278"/>
      <c r="AM1601" s="282"/>
      <c r="AN1601" s="282"/>
      <c r="AO1601" s="282"/>
      <c r="AP1601" s="278"/>
      <c r="AQ1601" s="278"/>
      <c r="AR1601" s="278"/>
      <c r="AS1601" s="246"/>
    </row>
    <row r="1602" spans="1:45" s="223" customFormat="1" x14ac:dyDescent="0.15">
      <c r="A1602" s="302"/>
      <c r="B1602" s="303"/>
      <c r="C1602" s="303"/>
      <c r="D1602" s="284" t="s">
        <v>23</v>
      </c>
      <c r="E1602" s="286" t="s">
        <v>553</v>
      </c>
      <c r="F1602" s="467"/>
      <c r="G1602" s="431"/>
      <c r="H1602" s="455"/>
      <c r="I1602" s="316"/>
      <c r="J1602" s="315"/>
      <c r="K1602" s="316"/>
      <c r="L1602" s="316"/>
      <c r="M1602" s="316"/>
      <c r="N1602" s="316"/>
      <c r="O1602" s="289"/>
      <c r="P1602" s="316"/>
      <c r="Q1602" s="290"/>
      <c r="R1602" s="290"/>
      <c r="S1602" s="290"/>
      <c r="T1602" s="290"/>
      <c r="U1602" s="290"/>
      <c r="V1602" s="291"/>
      <c r="W1602" s="292"/>
      <c r="X1602" s="293"/>
      <c r="Y1602" s="278"/>
      <c r="Z1602" s="278"/>
      <c r="AA1602" s="282"/>
      <c r="AB1602" s="282"/>
      <c r="AC1602" s="282"/>
      <c r="AD1602" s="282"/>
      <c r="AE1602" s="282"/>
      <c r="AF1602" s="282"/>
      <c r="AG1602" s="282"/>
      <c r="AH1602" s="278"/>
      <c r="AI1602" s="278"/>
      <c r="AJ1602" s="278"/>
      <c r="AK1602" s="278"/>
      <c r="AL1602" s="278"/>
      <c r="AM1602" s="282"/>
      <c r="AN1602" s="282"/>
      <c r="AO1602" s="282"/>
      <c r="AP1602" s="278"/>
      <c r="AQ1602" s="278"/>
      <c r="AR1602" s="278"/>
      <c r="AS1602" s="246"/>
    </row>
    <row r="1603" spans="1:45" s="223" customFormat="1" ht="14" thickBot="1" x14ac:dyDescent="0.2">
      <c r="A1603" s="318"/>
      <c r="B1603" s="319"/>
      <c r="C1603" s="319"/>
      <c r="D1603" s="320" t="s">
        <v>23</v>
      </c>
      <c r="E1603" s="321" t="s">
        <v>553</v>
      </c>
      <c r="F1603" s="468"/>
      <c r="G1603" s="432"/>
      <c r="H1603" s="456"/>
      <c r="I1603" s="323"/>
      <c r="J1603" s="323"/>
      <c r="K1603" s="323"/>
      <c r="L1603" s="323"/>
      <c r="M1603" s="323"/>
      <c r="N1603" s="323"/>
      <c r="O1603" s="322"/>
      <c r="P1603" s="323"/>
      <c r="Q1603" s="324"/>
      <c r="R1603" s="324"/>
      <c r="S1603" s="324"/>
      <c r="T1603" s="324"/>
      <c r="U1603" s="324"/>
      <c r="V1603" s="325"/>
      <c r="W1603" s="326"/>
      <c r="X1603" s="327"/>
      <c r="Y1603" s="278"/>
      <c r="Z1603" s="278"/>
      <c r="AA1603" s="282"/>
      <c r="AB1603" s="282"/>
      <c r="AC1603" s="282"/>
      <c r="AD1603" s="282"/>
      <c r="AE1603" s="282"/>
      <c r="AF1603" s="282"/>
      <c r="AG1603" s="282"/>
      <c r="AH1603" s="278"/>
      <c r="AI1603" s="278"/>
      <c r="AJ1603" s="278"/>
      <c r="AK1603" s="278"/>
      <c r="AL1603" s="278"/>
      <c r="AM1603" s="282"/>
      <c r="AN1603" s="282"/>
      <c r="AO1603" s="282"/>
      <c r="AP1603" s="278"/>
      <c r="AQ1603" s="278"/>
      <c r="AR1603" s="278"/>
      <c r="AS1603" s="246"/>
    </row>
    <row r="1604" spans="1:45" s="343" customFormat="1" ht="131" thickBot="1" x14ac:dyDescent="0.2">
      <c r="A1604" s="283" t="s">
        <v>408</v>
      </c>
      <c r="B1604" s="283" t="s">
        <v>202</v>
      </c>
      <c r="C1604" s="283" t="s">
        <v>421</v>
      </c>
      <c r="D1604" s="284" t="s">
        <v>24</v>
      </c>
      <c r="E1604" s="285" t="s">
        <v>25</v>
      </c>
      <c r="F1604" s="467" t="s">
        <v>739</v>
      </c>
      <c r="G1604" s="429" t="s">
        <v>991</v>
      </c>
      <c r="H1604" s="452" t="s">
        <v>1326</v>
      </c>
      <c r="I1604" s="286"/>
      <c r="J1604" s="287"/>
      <c r="K1604" s="286"/>
      <c r="L1604" s="288"/>
      <c r="M1604" s="288"/>
      <c r="N1604" s="288"/>
      <c r="O1604" s="289"/>
      <c r="P1604" s="286"/>
      <c r="Q1604" s="290"/>
      <c r="R1604" s="290"/>
      <c r="S1604" s="290"/>
      <c r="T1604" s="290"/>
      <c r="U1604" s="290"/>
      <c r="V1604" s="291"/>
      <c r="W1604" s="292"/>
      <c r="X1604" s="293"/>
      <c r="Y1604" s="278"/>
      <c r="Z1604" s="278"/>
      <c r="AA1604" s="282"/>
      <c r="AB1604" s="282"/>
      <c r="AC1604" s="282"/>
      <c r="AD1604" s="282"/>
      <c r="AE1604" s="282"/>
      <c r="AF1604" s="282"/>
      <c r="AG1604" s="282"/>
      <c r="AH1604" s="278"/>
      <c r="AI1604" s="278"/>
      <c r="AJ1604" s="278"/>
      <c r="AK1604" s="278"/>
      <c r="AL1604" s="278"/>
      <c r="AM1604" s="282"/>
      <c r="AN1604" s="282"/>
      <c r="AO1604" s="282"/>
      <c r="AP1604" s="278"/>
      <c r="AQ1604" s="278"/>
      <c r="AR1604" s="278"/>
      <c r="AS1604" s="342"/>
    </row>
    <row r="1605" spans="1:45" s="341" customFormat="1" ht="117" x14ac:dyDescent="0.15">
      <c r="A1605" s="302"/>
      <c r="B1605" s="303"/>
      <c r="C1605" s="303"/>
      <c r="D1605" s="284" t="s">
        <v>24</v>
      </c>
      <c r="E1605" s="285" t="s">
        <v>16</v>
      </c>
      <c r="F1605" s="467" t="s">
        <v>739</v>
      </c>
      <c r="G1605" s="429" t="s">
        <v>1327</v>
      </c>
      <c r="H1605" s="452" t="s">
        <v>1328</v>
      </c>
      <c r="I1605" s="286"/>
      <c r="J1605" s="304"/>
      <c r="K1605" s="286"/>
      <c r="L1605" s="288"/>
      <c r="M1605" s="288"/>
      <c r="N1605" s="288"/>
      <c r="O1605" s="289"/>
      <c r="P1605" s="286"/>
      <c r="Q1605" s="290"/>
      <c r="R1605" s="290"/>
      <c r="S1605" s="290"/>
      <c r="T1605" s="290"/>
      <c r="U1605" s="290"/>
      <c r="V1605" s="291"/>
      <c r="W1605" s="292"/>
      <c r="X1605" s="293"/>
      <c r="Y1605" s="278"/>
      <c r="Z1605" s="278"/>
      <c r="AA1605" s="282"/>
      <c r="AB1605" s="282"/>
      <c r="AC1605" s="282"/>
      <c r="AD1605" s="282"/>
      <c r="AE1605" s="282"/>
      <c r="AF1605" s="282"/>
      <c r="AG1605" s="282"/>
      <c r="AH1605" s="278"/>
      <c r="AI1605" s="278"/>
      <c r="AJ1605" s="278"/>
      <c r="AK1605" s="278"/>
      <c r="AL1605" s="278"/>
      <c r="AM1605" s="282"/>
      <c r="AN1605" s="282"/>
      <c r="AO1605" s="282"/>
      <c r="AP1605" s="278"/>
      <c r="AQ1605" s="278"/>
      <c r="AR1605" s="278"/>
      <c r="AS1605" s="340"/>
    </row>
    <row r="1606" spans="1:45" s="223" customFormat="1" x14ac:dyDescent="0.15">
      <c r="A1606" s="302"/>
      <c r="B1606" s="303"/>
      <c r="C1606" s="303"/>
      <c r="D1606" s="284" t="s">
        <v>24</v>
      </c>
      <c r="E1606" s="286" t="s">
        <v>553</v>
      </c>
      <c r="F1606" s="467"/>
      <c r="G1606" s="431"/>
      <c r="H1606" s="455"/>
      <c r="I1606" s="286"/>
      <c r="J1606" s="304"/>
      <c r="K1606" s="286"/>
      <c r="L1606" s="288"/>
      <c r="M1606" s="288"/>
      <c r="N1606" s="288"/>
      <c r="O1606" s="289"/>
      <c r="P1606" s="286"/>
      <c r="Q1606" s="290"/>
      <c r="R1606" s="290"/>
      <c r="S1606" s="290"/>
      <c r="T1606" s="290"/>
      <c r="U1606" s="290"/>
      <c r="V1606" s="285"/>
      <c r="W1606" s="292"/>
      <c r="X1606" s="293"/>
      <c r="Y1606" s="278"/>
      <c r="Z1606" s="278"/>
      <c r="AA1606" s="282"/>
      <c r="AB1606" s="282"/>
      <c r="AC1606" s="282"/>
      <c r="AD1606" s="282"/>
      <c r="AE1606" s="282"/>
      <c r="AF1606" s="282"/>
      <c r="AG1606" s="282"/>
      <c r="AH1606" s="278"/>
      <c r="AI1606" s="278"/>
      <c r="AJ1606" s="278"/>
      <c r="AK1606" s="278"/>
      <c r="AL1606" s="278"/>
      <c r="AM1606" s="282"/>
      <c r="AN1606" s="282"/>
      <c r="AO1606" s="282"/>
      <c r="AP1606" s="278"/>
      <c r="AQ1606" s="278"/>
      <c r="AR1606" s="278"/>
      <c r="AS1606" s="246"/>
    </row>
    <row r="1607" spans="1:45" s="223" customFormat="1" x14ac:dyDescent="0.15">
      <c r="A1607" s="302"/>
      <c r="B1607" s="303"/>
      <c r="C1607" s="303"/>
      <c r="D1607" s="284" t="s">
        <v>24</v>
      </c>
      <c r="E1607" s="286" t="s">
        <v>553</v>
      </c>
      <c r="F1607" s="467"/>
      <c r="G1607" s="431"/>
      <c r="H1607" s="455"/>
      <c r="I1607" s="286"/>
      <c r="J1607" s="315"/>
      <c r="K1607" s="286"/>
      <c r="L1607" s="288"/>
      <c r="M1607" s="288"/>
      <c r="N1607" s="288"/>
      <c r="O1607" s="289"/>
      <c r="P1607" s="286"/>
      <c r="Q1607" s="290"/>
      <c r="R1607" s="290"/>
      <c r="S1607" s="290"/>
      <c r="T1607" s="290"/>
      <c r="U1607" s="290"/>
      <c r="V1607" s="285"/>
      <c r="W1607" s="292"/>
      <c r="X1607" s="293"/>
      <c r="Y1607" s="278"/>
      <c r="Z1607" s="278"/>
      <c r="AA1607" s="282"/>
      <c r="AB1607" s="282"/>
      <c r="AC1607" s="282"/>
      <c r="AD1607" s="282"/>
      <c r="AE1607" s="282"/>
      <c r="AF1607" s="282"/>
      <c r="AG1607" s="282"/>
      <c r="AH1607" s="278"/>
      <c r="AI1607" s="278"/>
      <c r="AJ1607" s="278"/>
      <c r="AK1607" s="278"/>
      <c r="AL1607" s="278"/>
      <c r="AM1607" s="282"/>
      <c r="AN1607" s="282"/>
      <c r="AO1607" s="282"/>
      <c r="AP1607" s="278"/>
      <c r="AQ1607" s="278"/>
      <c r="AR1607" s="278"/>
      <c r="AS1607" s="246"/>
    </row>
    <row r="1608" spans="1:45" s="223" customFormat="1" x14ac:dyDescent="0.15">
      <c r="A1608" s="302"/>
      <c r="B1608" s="303"/>
      <c r="C1608" s="303"/>
      <c r="D1608" s="284" t="s">
        <v>24</v>
      </c>
      <c r="E1608" s="286" t="s">
        <v>553</v>
      </c>
      <c r="F1608" s="467"/>
      <c r="G1608" s="431"/>
      <c r="H1608" s="455"/>
      <c r="I1608" s="286"/>
      <c r="J1608" s="315"/>
      <c r="K1608" s="286"/>
      <c r="L1608" s="288"/>
      <c r="M1608" s="288"/>
      <c r="N1608" s="288"/>
      <c r="O1608" s="289"/>
      <c r="P1608" s="286"/>
      <c r="Q1608" s="290"/>
      <c r="R1608" s="290"/>
      <c r="S1608" s="290"/>
      <c r="T1608" s="290"/>
      <c r="U1608" s="290"/>
      <c r="V1608" s="285"/>
      <c r="W1608" s="292"/>
      <c r="X1608" s="293"/>
      <c r="Y1608" s="278"/>
      <c r="Z1608" s="278"/>
      <c r="AA1608" s="282"/>
      <c r="AB1608" s="282"/>
      <c r="AC1608" s="282"/>
      <c r="AD1608" s="282"/>
      <c r="AE1608" s="282"/>
      <c r="AF1608" s="282"/>
      <c r="AG1608" s="282"/>
      <c r="AH1608" s="278"/>
      <c r="AI1608" s="278"/>
      <c r="AJ1608" s="278"/>
      <c r="AK1608" s="278"/>
      <c r="AL1608" s="278"/>
      <c r="AM1608" s="282"/>
      <c r="AN1608" s="282"/>
      <c r="AO1608" s="282"/>
      <c r="AP1608" s="278"/>
      <c r="AQ1608" s="278"/>
      <c r="AR1608" s="278"/>
      <c r="AS1608" s="246"/>
    </row>
    <row r="1609" spans="1:45" s="223" customFormat="1" x14ac:dyDescent="0.15">
      <c r="A1609" s="283"/>
      <c r="B1609" s="283"/>
      <c r="C1609" s="283"/>
      <c r="D1609" s="284" t="s">
        <v>23</v>
      </c>
      <c r="E1609" s="285" t="s">
        <v>25</v>
      </c>
      <c r="F1609" s="467"/>
      <c r="G1609" s="431"/>
      <c r="H1609" s="455"/>
      <c r="I1609" s="316"/>
      <c r="J1609" s="315"/>
      <c r="K1609" s="316"/>
      <c r="L1609" s="316"/>
      <c r="M1609" s="316"/>
      <c r="N1609" s="316"/>
      <c r="O1609" s="317"/>
      <c r="P1609" s="316"/>
      <c r="Q1609" s="290"/>
      <c r="R1609" s="290"/>
      <c r="S1609" s="290"/>
      <c r="T1609" s="290"/>
      <c r="U1609" s="290"/>
      <c r="V1609" s="291"/>
      <c r="W1609" s="292"/>
      <c r="X1609" s="293"/>
      <c r="Y1609" s="278"/>
      <c r="Z1609" s="278"/>
      <c r="AA1609" s="282"/>
      <c r="AB1609" s="282"/>
      <c r="AC1609" s="282"/>
      <c r="AD1609" s="282"/>
      <c r="AE1609" s="282"/>
      <c r="AF1609" s="282"/>
      <c r="AG1609" s="282"/>
      <c r="AH1609" s="278"/>
      <c r="AI1609" s="278"/>
      <c r="AJ1609" s="278"/>
      <c r="AK1609" s="278"/>
      <c r="AL1609" s="278"/>
      <c r="AM1609" s="282"/>
      <c r="AN1609" s="282"/>
      <c r="AO1609" s="282"/>
      <c r="AP1609" s="278"/>
      <c r="AQ1609" s="278"/>
      <c r="AR1609" s="278"/>
      <c r="AS1609" s="246"/>
    </row>
    <row r="1610" spans="1:45" s="223" customFormat="1" x14ac:dyDescent="0.15">
      <c r="A1610" s="302"/>
      <c r="B1610" s="303"/>
      <c r="C1610" s="303"/>
      <c r="D1610" s="284" t="s">
        <v>23</v>
      </c>
      <c r="E1610" s="285" t="s">
        <v>16</v>
      </c>
      <c r="F1610" s="467"/>
      <c r="G1610" s="431"/>
      <c r="H1610" s="455"/>
      <c r="I1610" s="316"/>
      <c r="J1610" s="315"/>
      <c r="K1610" s="316"/>
      <c r="L1610" s="316"/>
      <c r="M1610" s="316"/>
      <c r="N1610" s="316"/>
      <c r="O1610" s="289"/>
      <c r="P1610" s="316"/>
      <c r="Q1610" s="290"/>
      <c r="R1610" s="290"/>
      <c r="S1610" s="290"/>
      <c r="T1610" s="290"/>
      <c r="U1610" s="290"/>
      <c r="V1610" s="291"/>
      <c r="W1610" s="292"/>
      <c r="X1610" s="293"/>
      <c r="Y1610" s="278"/>
      <c r="Z1610" s="278"/>
      <c r="AA1610" s="282"/>
      <c r="AB1610" s="282"/>
      <c r="AC1610" s="282"/>
      <c r="AD1610" s="282"/>
      <c r="AE1610" s="282"/>
      <c r="AF1610" s="282"/>
      <c r="AG1610" s="282"/>
      <c r="AH1610" s="278"/>
      <c r="AI1610" s="278"/>
      <c r="AJ1610" s="278"/>
      <c r="AK1610" s="278"/>
      <c r="AL1610" s="278"/>
      <c r="AM1610" s="282"/>
      <c r="AN1610" s="282"/>
      <c r="AO1610" s="282"/>
      <c r="AP1610" s="278"/>
      <c r="AQ1610" s="278"/>
      <c r="AR1610" s="278"/>
      <c r="AS1610" s="246"/>
    </row>
    <row r="1611" spans="1:45" s="223" customFormat="1" x14ac:dyDescent="0.15">
      <c r="A1611" s="302"/>
      <c r="B1611" s="303"/>
      <c r="C1611" s="303"/>
      <c r="D1611" s="284" t="s">
        <v>23</v>
      </c>
      <c r="E1611" s="286" t="s">
        <v>553</v>
      </c>
      <c r="F1611" s="467"/>
      <c r="G1611" s="431"/>
      <c r="H1611" s="455"/>
      <c r="I1611" s="316"/>
      <c r="J1611" s="315"/>
      <c r="K1611" s="316"/>
      <c r="L1611" s="316"/>
      <c r="M1611" s="316"/>
      <c r="N1611" s="316"/>
      <c r="O1611" s="289"/>
      <c r="P1611" s="316"/>
      <c r="Q1611" s="290"/>
      <c r="R1611" s="290"/>
      <c r="S1611" s="290"/>
      <c r="T1611" s="290"/>
      <c r="U1611" s="290"/>
      <c r="V1611" s="291"/>
      <c r="W1611" s="292"/>
      <c r="X1611" s="293"/>
      <c r="Y1611" s="278"/>
      <c r="Z1611" s="278"/>
      <c r="AA1611" s="282"/>
      <c r="AB1611" s="282"/>
      <c r="AC1611" s="282"/>
      <c r="AD1611" s="282"/>
      <c r="AE1611" s="282"/>
      <c r="AF1611" s="282"/>
      <c r="AG1611" s="282"/>
      <c r="AH1611" s="278"/>
      <c r="AI1611" s="278"/>
      <c r="AJ1611" s="278"/>
      <c r="AK1611" s="278"/>
      <c r="AL1611" s="278"/>
      <c r="AM1611" s="282"/>
      <c r="AN1611" s="282"/>
      <c r="AO1611" s="282"/>
      <c r="AP1611" s="278"/>
      <c r="AQ1611" s="278"/>
      <c r="AR1611" s="278"/>
      <c r="AS1611" s="246"/>
    </row>
    <row r="1612" spans="1:45" s="223" customFormat="1" x14ac:dyDescent="0.15">
      <c r="A1612" s="302"/>
      <c r="B1612" s="303"/>
      <c r="C1612" s="303"/>
      <c r="D1612" s="284" t="s">
        <v>23</v>
      </c>
      <c r="E1612" s="286" t="s">
        <v>553</v>
      </c>
      <c r="F1612" s="467"/>
      <c r="G1612" s="431"/>
      <c r="H1612" s="455"/>
      <c r="I1612" s="316"/>
      <c r="J1612" s="315"/>
      <c r="K1612" s="316"/>
      <c r="L1612" s="316"/>
      <c r="M1612" s="316"/>
      <c r="N1612" s="316"/>
      <c r="O1612" s="289"/>
      <c r="P1612" s="316"/>
      <c r="Q1612" s="290"/>
      <c r="R1612" s="290"/>
      <c r="S1612" s="290"/>
      <c r="T1612" s="290"/>
      <c r="U1612" s="290"/>
      <c r="V1612" s="291"/>
      <c r="W1612" s="292"/>
      <c r="X1612" s="293"/>
      <c r="Y1612" s="278"/>
      <c r="Z1612" s="278"/>
      <c r="AA1612" s="282"/>
      <c r="AB1612" s="282"/>
      <c r="AC1612" s="282"/>
      <c r="AD1612" s="282"/>
      <c r="AE1612" s="282"/>
      <c r="AF1612" s="282"/>
      <c r="AG1612" s="282"/>
      <c r="AH1612" s="278"/>
      <c r="AI1612" s="278"/>
      <c r="AJ1612" s="278"/>
      <c r="AK1612" s="278"/>
      <c r="AL1612" s="278"/>
      <c r="AM1612" s="282"/>
      <c r="AN1612" s="282"/>
      <c r="AO1612" s="282"/>
      <c r="AP1612" s="278"/>
      <c r="AQ1612" s="278"/>
      <c r="AR1612" s="278"/>
      <c r="AS1612" s="246"/>
    </row>
    <row r="1613" spans="1:45" s="223" customFormat="1" ht="14" thickBot="1" x14ac:dyDescent="0.2">
      <c r="A1613" s="318"/>
      <c r="B1613" s="319"/>
      <c r="C1613" s="319"/>
      <c r="D1613" s="320" t="s">
        <v>23</v>
      </c>
      <c r="E1613" s="321" t="s">
        <v>553</v>
      </c>
      <c r="F1613" s="468"/>
      <c r="G1613" s="432"/>
      <c r="H1613" s="456"/>
      <c r="I1613" s="323"/>
      <c r="J1613" s="323"/>
      <c r="K1613" s="323"/>
      <c r="L1613" s="323"/>
      <c r="M1613" s="323"/>
      <c r="N1613" s="323"/>
      <c r="O1613" s="322"/>
      <c r="P1613" s="323"/>
      <c r="Q1613" s="324"/>
      <c r="R1613" s="324"/>
      <c r="S1613" s="324"/>
      <c r="T1613" s="324"/>
      <c r="U1613" s="324"/>
      <c r="V1613" s="325"/>
      <c r="W1613" s="326"/>
      <c r="X1613" s="327"/>
      <c r="Y1613" s="278"/>
      <c r="Z1613" s="278"/>
      <c r="AA1613" s="282"/>
      <c r="AB1613" s="282"/>
      <c r="AC1613" s="282"/>
      <c r="AD1613" s="282"/>
      <c r="AE1613" s="282"/>
      <c r="AF1613" s="282"/>
      <c r="AG1613" s="282"/>
      <c r="AH1613" s="278"/>
      <c r="AI1613" s="278"/>
      <c r="AJ1613" s="278"/>
      <c r="AK1613" s="278"/>
      <c r="AL1613" s="278"/>
      <c r="AM1613" s="282"/>
      <c r="AN1613" s="282"/>
      <c r="AO1613" s="282"/>
      <c r="AP1613" s="278"/>
      <c r="AQ1613" s="278"/>
      <c r="AR1613" s="278"/>
      <c r="AS1613" s="246"/>
    </row>
    <row r="1614" spans="1:45" s="343" customFormat="1" ht="131" thickBot="1" x14ac:dyDescent="0.2">
      <c r="A1614" s="283" t="s">
        <v>408</v>
      </c>
      <c r="B1614" s="283" t="s">
        <v>202</v>
      </c>
      <c r="C1614" s="283" t="s">
        <v>422</v>
      </c>
      <c r="D1614" s="284" t="s">
        <v>24</v>
      </c>
      <c r="E1614" s="285" t="s">
        <v>25</v>
      </c>
      <c r="F1614" s="467"/>
      <c r="G1614" s="429" t="s">
        <v>554</v>
      </c>
      <c r="H1614" s="461" t="s">
        <v>954</v>
      </c>
      <c r="I1614" s="286"/>
      <c r="J1614" s="287"/>
      <c r="K1614" s="286"/>
      <c r="L1614" s="288"/>
      <c r="M1614" s="288"/>
      <c r="N1614" s="288"/>
      <c r="O1614" s="289"/>
      <c r="P1614" s="286"/>
      <c r="Q1614" s="290"/>
      <c r="R1614" s="290"/>
      <c r="S1614" s="290"/>
      <c r="T1614" s="290"/>
      <c r="U1614" s="290"/>
      <c r="V1614" s="291"/>
      <c r="W1614" s="292"/>
      <c r="X1614" s="293"/>
      <c r="Y1614" s="278"/>
      <c r="Z1614" s="278"/>
      <c r="AA1614" s="282"/>
      <c r="AB1614" s="282"/>
      <c r="AC1614" s="282"/>
      <c r="AD1614" s="282"/>
      <c r="AE1614" s="282"/>
      <c r="AF1614" s="282"/>
      <c r="AG1614" s="282"/>
      <c r="AH1614" s="278"/>
      <c r="AI1614" s="278"/>
      <c r="AJ1614" s="278"/>
      <c r="AK1614" s="278"/>
      <c r="AL1614" s="278"/>
      <c r="AM1614" s="282"/>
      <c r="AN1614" s="282"/>
      <c r="AO1614" s="282"/>
      <c r="AP1614" s="278"/>
      <c r="AQ1614" s="278"/>
      <c r="AR1614" s="278"/>
      <c r="AS1614" s="342"/>
    </row>
    <row r="1615" spans="1:45" s="341" customFormat="1" ht="15" x14ac:dyDescent="0.15">
      <c r="A1615" s="302"/>
      <c r="B1615" s="303"/>
      <c r="C1615" s="303"/>
      <c r="D1615" s="284" t="s">
        <v>24</v>
      </c>
      <c r="E1615" s="285" t="s">
        <v>16</v>
      </c>
      <c r="F1615" s="467"/>
      <c r="G1615" s="434"/>
      <c r="H1615" s="461"/>
      <c r="I1615" s="286"/>
      <c r="J1615" s="304"/>
      <c r="K1615" s="286"/>
      <c r="L1615" s="288"/>
      <c r="M1615" s="288"/>
      <c r="N1615" s="288"/>
      <c r="O1615" s="289"/>
      <c r="P1615" s="286"/>
      <c r="Q1615" s="290"/>
      <c r="R1615" s="290"/>
      <c r="S1615" s="290"/>
      <c r="T1615" s="290"/>
      <c r="U1615" s="290"/>
      <c r="V1615" s="291"/>
      <c r="W1615" s="292"/>
      <c r="X1615" s="293"/>
      <c r="Y1615" s="278"/>
      <c r="Z1615" s="278"/>
      <c r="AA1615" s="282"/>
      <c r="AB1615" s="282"/>
      <c r="AC1615" s="282"/>
      <c r="AD1615" s="282"/>
      <c r="AE1615" s="282"/>
      <c r="AF1615" s="282"/>
      <c r="AG1615" s="282"/>
      <c r="AH1615" s="278"/>
      <c r="AI1615" s="278"/>
      <c r="AJ1615" s="278"/>
      <c r="AK1615" s="278"/>
      <c r="AL1615" s="278"/>
      <c r="AM1615" s="282"/>
      <c r="AN1615" s="282"/>
      <c r="AO1615" s="282"/>
      <c r="AP1615" s="278"/>
      <c r="AQ1615" s="278"/>
      <c r="AR1615" s="278"/>
      <c r="AS1615" s="340"/>
    </row>
    <row r="1616" spans="1:45" s="223" customFormat="1" x14ac:dyDescent="0.15">
      <c r="A1616" s="302"/>
      <c r="B1616" s="303"/>
      <c r="C1616" s="303"/>
      <c r="D1616" s="284" t="s">
        <v>24</v>
      </c>
      <c r="E1616" s="286" t="s">
        <v>553</v>
      </c>
      <c r="F1616" s="467"/>
      <c r="G1616" s="431"/>
      <c r="H1616" s="455"/>
      <c r="I1616" s="286"/>
      <c r="J1616" s="304"/>
      <c r="K1616" s="286"/>
      <c r="L1616" s="288"/>
      <c r="M1616" s="288"/>
      <c r="N1616" s="288"/>
      <c r="O1616" s="289"/>
      <c r="P1616" s="286"/>
      <c r="Q1616" s="290"/>
      <c r="R1616" s="290"/>
      <c r="S1616" s="290"/>
      <c r="T1616" s="290"/>
      <c r="U1616" s="290"/>
      <c r="V1616" s="285"/>
      <c r="W1616" s="292"/>
      <c r="X1616" s="293"/>
      <c r="Y1616" s="278"/>
      <c r="Z1616" s="278"/>
      <c r="AA1616" s="282"/>
      <c r="AB1616" s="282"/>
      <c r="AC1616" s="282"/>
      <c r="AD1616" s="282"/>
      <c r="AE1616" s="282"/>
      <c r="AF1616" s="282"/>
      <c r="AG1616" s="282"/>
      <c r="AH1616" s="278"/>
      <c r="AI1616" s="278"/>
      <c r="AJ1616" s="278"/>
      <c r="AK1616" s="278"/>
      <c r="AL1616" s="278"/>
      <c r="AM1616" s="282"/>
      <c r="AN1616" s="282"/>
      <c r="AO1616" s="282"/>
      <c r="AP1616" s="278"/>
      <c r="AQ1616" s="278"/>
      <c r="AR1616" s="278"/>
      <c r="AS1616" s="246"/>
    </row>
    <row r="1617" spans="1:45" s="223" customFormat="1" x14ac:dyDescent="0.15">
      <c r="A1617" s="302"/>
      <c r="B1617" s="303"/>
      <c r="C1617" s="303"/>
      <c r="D1617" s="284" t="s">
        <v>24</v>
      </c>
      <c r="E1617" s="286" t="s">
        <v>553</v>
      </c>
      <c r="F1617" s="467"/>
      <c r="G1617" s="431"/>
      <c r="H1617" s="455"/>
      <c r="I1617" s="286"/>
      <c r="J1617" s="315"/>
      <c r="K1617" s="286"/>
      <c r="L1617" s="288"/>
      <c r="M1617" s="288"/>
      <c r="N1617" s="288"/>
      <c r="O1617" s="289"/>
      <c r="P1617" s="286"/>
      <c r="Q1617" s="290"/>
      <c r="R1617" s="290"/>
      <c r="S1617" s="290"/>
      <c r="T1617" s="290"/>
      <c r="U1617" s="290"/>
      <c r="V1617" s="285"/>
      <c r="W1617" s="292"/>
      <c r="X1617" s="293"/>
      <c r="Y1617" s="278"/>
      <c r="Z1617" s="278"/>
      <c r="AA1617" s="282"/>
      <c r="AB1617" s="282"/>
      <c r="AC1617" s="282"/>
      <c r="AD1617" s="282"/>
      <c r="AE1617" s="282"/>
      <c r="AF1617" s="282"/>
      <c r="AG1617" s="282"/>
      <c r="AH1617" s="278"/>
      <c r="AI1617" s="278"/>
      <c r="AJ1617" s="278"/>
      <c r="AK1617" s="278"/>
      <c r="AL1617" s="278"/>
      <c r="AM1617" s="282"/>
      <c r="AN1617" s="282"/>
      <c r="AO1617" s="282"/>
      <c r="AP1617" s="278"/>
      <c r="AQ1617" s="278"/>
      <c r="AR1617" s="278"/>
      <c r="AS1617" s="246"/>
    </row>
    <row r="1618" spans="1:45" s="223" customFormat="1" x14ac:dyDescent="0.15">
      <c r="A1618" s="302"/>
      <c r="B1618" s="303"/>
      <c r="C1618" s="303"/>
      <c r="D1618" s="284" t="s">
        <v>24</v>
      </c>
      <c r="E1618" s="286" t="s">
        <v>553</v>
      </c>
      <c r="F1618" s="467"/>
      <c r="G1618" s="431"/>
      <c r="H1618" s="455"/>
      <c r="I1618" s="286"/>
      <c r="J1618" s="315"/>
      <c r="K1618" s="286"/>
      <c r="L1618" s="288"/>
      <c r="M1618" s="288"/>
      <c r="N1618" s="288"/>
      <c r="O1618" s="289"/>
      <c r="P1618" s="286"/>
      <c r="Q1618" s="290"/>
      <c r="R1618" s="290"/>
      <c r="S1618" s="290"/>
      <c r="T1618" s="290"/>
      <c r="U1618" s="290"/>
      <c r="V1618" s="285"/>
      <c r="W1618" s="292"/>
      <c r="X1618" s="293"/>
      <c r="Y1618" s="278"/>
      <c r="Z1618" s="278"/>
      <c r="AA1618" s="282"/>
      <c r="AB1618" s="282"/>
      <c r="AC1618" s="282"/>
      <c r="AD1618" s="282"/>
      <c r="AE1618" s="282"/>
      <c r="AF1618" s="282"/>
      <c r="AG1618" s="282"/>
      <c r="AH1618" s="278"/>
      <c r="AI1618" s="278"/>
      <c r="AJ1618" s="278"/>
      <c r="AK1618" s="278"/>
      <c r="AL1618" s="278"/>
      <c r="AM1618" s="282"/>
      <c r="AN1618" s="282"/>
      <c r="AO1618" s="282"/>
      <c r="AP1618" s="278"/>
      <c r="AQ1618" s="278"/>
      <c r="AR1618" s="278"/>
      <c r="AS1618" s="246"/>
    </row>
    <row r="1619" spans="1:45" s="223" customFormat="1" x14ac:dyDescent="0.15">
      <c r="A1619" s="283"/>
      <c r="B1619" s="283"/>
      <c r="C1619" s="283"/>
      <c r="D1619" s="284" t="s">
        <v>23</v>
      </c>
      <c r="E1619" s="285" t="s">
        <v>25</v>
      </c>
      <c r="F1619" s="467"/>
      <c r="G1619" s="431"/>
      <c r="H1619" s="455"/>
      <c r="I1619" s="316"/>
      <c r="J1619" s="315"/>
      <c r="K1619" s="316"/>
      <c r="L1619" s="316"/>
      <c r="M1619" s="316"/>
      <c r="N1619" s="316"/>
      <c r="O1619" s="317"/>
      <c r="P1619" s="316"/>
      <c r="Q1619" s="290"/>
      <c r="R1619" s="290"/>
      <c r="S1619" s="290"/>
      <c r="T1619" s="290"/>
      <c r="U1619" s="290"/>
      <c r="V1619" s="291"/>
      <c r="W1619" s="292"/>
      <c r="X1619" s="293"/>
      <c r="Y1619" s="278"/>
      <c r="Z1619" s="278"/>
      <c r="AA1619" s="282"/>
      <c r="AB1619" s="282"/>
      <c r="AC1619" s="282"/>
      <c r="AD1619" s="282"/>
      <c r="AE1619" s="282"/>
      <c r="AF1619" s="282"/>
      <c r="AG1619" s="282"/>
      <c r="AH1619" s="278"/>
      <c r="AI1619" s="278"/>
      <c r="AJ1619" s="278"/>
      <c r="AK1619" s="278"/>
      <c r="AL1619" s="278"/>
      <c r="AM1619" s="282"/>
      <c r="AN1619" s="282"/>
      <c r="AO1619" s="282"/>
      <c r="AP1619" s="278"/>
      <c r="AQ1619" s="278"/>
      <c r="AR1619" s="278"/>
      <c r="AS1619" s="246"/>
    </row>
    <row r="1620" spans="1:45" s="223" customFormat="1" x14ac:dyDescent="0.15">
      <c r="A1620" s="302"/>
      <c r="B1620" s="303"/>
      <c r="C1620" s="303"/>
      <c r="D1620" s="284" t="s">
        <v>23</v>
      </c>
      <c r="E1620" s="285" t="s">
        <v>16</v>
      </c>
      <c r="F1620" s="467"/>
      <c r="G1620" s="431"/>
      <c r="H1620" s="455"/>
      <c r="I1620" s="316"/>
      <c r="J1620" s="315"/>
      <c r="K1620" s="316"/>
      <c r="L1620" s="316"/>
      <c r="M1620" s="316"/>
      <c r="N1620" s="316"/>
      <c r="O1620" s="289"/>
      <c r="P1620" s="316"/>
      <c r="Q1620" s="290"/>
      <c r="R1620" s="290"/>
      <c r="S1620" s="290"/>
      <c r="T1620" s="290"/>
      <c r="U1620" s="290"/>
      <c r="V1620" s="291"/>
      <c r="W1620" s="292"/>
      <c r="X1620" s="293"/>
      <c r="Y1620" s="278"/>
      <c r="Z1620" s="278"/>
      <c r="AA1620" s="282"/>
      <c r="AB1620" s="282"/>
      <c r="AC1620" s="282"/>
      <c r="AD1620" s="282"/>
      <c r="AE1620" s="282"/>
      <c r="AF1620" s="282"/>
      <c r="AG1620" s="282"/>
      <c r="AH1620" s="278"/>
      <c r="AI1620" s="278"/>
      <c r="AJ1620" s="278"/>
      <c r="AK1620" s="278"/>
      <c r="AL1620" s="278"/>
      <c r="AM1620" s="282"/>
      <c r="AN1620" s="282"/>
      <c r="AO1620" s="282"/>
      <c r="AP1620" s="278"/>
      <c r="AQ1620" s="278"/>
      <c r="AR1620" s="278"/>
      <c r="AS1620" s="246"/>
    </row>
    <row r="1621" spans="1:45" s="223" customFormat="1" x14ac:dyDescent="0.15">
      <c r="A1621" s="302"/>
      <c r="B1621" s="303"/>
      <c r="C1621" s="303"/>
      <c r="D1621" s="284" t="s">
        <v>23</v>
      </c>
      <c r="E1621" s="286" t="s">
        <v>553</v>
      </c>
      <c r="F1621" s="467"/>
      <c r="G1621" s="431"/>
      <c r="H1621" s="455"/>
      <c r="I1621" s="316"/>
      <c r="J1621" s="315"/>
      <c r="K1621" s="316"/>
      <c r="L1621" s="316"/>
      <c r="M1621" s="316"/>
      <c r="N1621" s="316"/>
      <c r="O1621" s="289"/>
      <c r="P1621" s="316"/>
      <c r="Q1621" s="290"/>
      <c r="R1621" s="290"/>
      <c r="S1621" s="290"/>
      <c r="T1621" s="290"/>
      <c r="U1621" s="290"/>
      <c r="V1621" s="291"/>
      <c r="W1621" s="292"/>
      <c r="X1621" s="293"/>
      <c r="Y1621" s="278"/>
      <c r="Z1621" s="278"/>
      <c r="AA1621" s="282"/>
      <c r="AB1621" s="282"/>
      <c r="AC1621" s="282"/>
      <c r="AD1621" s="282"/>
      <c r="AE1621" s="282"/>
      <c r="AF1621" s="282"/>
      <c r="AG1621" s="282"/>
      <c r="AH1621" s="278"/>
      <c r="AI1621" s="278"/>
      <c r="AJ1621" s="278"/>
      <c r="AK1621" s="278"/>
      <c r="AL1621" s="278"/>
      <c r="AM1621" s="282"/>
      <c r="AN1621" s="282"/>
      <c r="AO1621" s="282"/>
      <c r="AP1621" s="278"/>
      <c r="AQ1621" s="278"/>
      <c r="AR1621" s="278"/>
      <c r="AS1621" s="246"/>
    </row>
    <row r="1622" spans="1:45" s="223" customFormat="1" x14ac:dyDescent="0.15">
      <c r="A1622" s="302"/>
      <c r="B1622" s="303"/>
      <c r="C1622" s="303"/>
      <c r="D1622" s="284" t="s">
        <v>23</v>
      </c>
      <c r="E1622" s="286" t="s">
        <v>553</v>
      </c>
      <c r="F1622" s="467"/>
      <c r="G1622" s="431"/>
      <c r="H1622" s="455"/>
      <c r="I1622" s="316"/>
      <c r="J1622" s="315"/>
      <c r="K1622" s="316"/>
      <c r="L1622" s="316"/>
      <c r="M1622" s="316"/>
      <c r="N1622" s="316"/>
      <c r="O1622" s="289"/>
      <c r="P1622" s="316"/>
      <c r="Q1622" s="290"/>
      <c r="R1622" s="290"/>
      <c r="S1622" s="290"/>
      <c r="T1622" s="290"/>
      <c r="U1622" s="290"/>
      <c r="V1622" s="291"/>
      <c r="W1622" s="292"/>
      <c r="X1622" s="293"/>
      <c r="Y1622" s="278"/>
      <c r="Z1622" s="278"/>
      <c r="AA1622" s="282"/>
      <c r="AB1622" s="282"/>
      <c r="AC1622" s="282"/>
      <c r="AD1622" s="282"/>
      <c r="AE1622" s="282"/>
      <c r="AF1622" s="282"/>
      <c r="AG1622" s="282"/>
      <c r="AH1622" s="278"/>
      <c r="AI1622" s="278"/>
      <c r="AJ1622" s="278"/>
      <c r="AK1622" s="278"/>
      <c r="AL1622" s="278"/>
      <c r="AM1622" s="282"/>
      <c r="AN1622" s="282"/>
      <c r="AO1622" s="282"/>
      <c r="AP1622" s="278"/>
      <c r="AQ1622" s="278"/>
      <c r="AR1622" s="278"/>
      <c r="AS1622" s="246"/>
    </row>
    <row r="1623" spans="1:45" s="223" customFormat="1" ht="14" thickBot="1" x14ac:dyDescent="0.2">
      <c r="A1623" s="318"/>
      <c r="B1623" s="319"/>
      <c r="C1623" s="319"/>
      <c r="D1623" s="320" t="s">
        <v>23</v>
      </c>
      <c r="E1623" s="321" t="s">
        <v>553</v>
      </c>
      <c r="F1623" s="468"/>
      <c r="G1623" s="432"/>
      <c r="H1623" s="456"/>
      <c r="I1623" s="323"/>
      <c r="J1623" s="323"/>
      <c r="K1623" s="323"/>
      <c r="L1623" s="323"/>
      <c r="M1623" s="323"/>
      <c r="N1623" s="323"/>
      <c r="O1623" s="322"/>
      <c r="P1623" s="323"/>
      <c r="Q1623" s="324"/>
      <c r="R1623" s="324"/>
      <c r="S1623" s="324"/>
      <c r="T1623" s="324"/>
      <c r="U1623" s="324"/>
      <c r="V1623" s="325"/>
      <c r="W1623" s="326"/>
      <c r="X1623" s="327"/>
      <c r="Y1623" s="278"/>
      <c r="Z1623" s="278"/>
      <c r="AA1623" s="282"/>
      <c r="AB1623" s="282"/>
      <c r="AC1623" s="282"/>
      <c r="AD1623" s="282"/>
      <c r="AE1623" s="282"/>
      <c r="AF1623" s="282"/>
      <c r="AG1623" s="282"/>
      <c r="AH1623" s="278"/>
      <c r="AI1623" s="278"/>
      <c r="AJ1623" s="278"/>
      <c r="AK1623" s="278"/>
      <c r="AL1623" s="278"/>
      <c r="AM1623" s="282"/>
      <c r="AN1623" s="282"/>
      <c r="AO1623" s="282"/>
      <c r="AP1623" s="278"/>
      <c r="AQ1623" s="278"/>
      <c r="AR1623" s="278"/>
      <c r="AS1623" s="246"/>
    </row>
    <row r="1624" spans="1:45" s="343" customFormat="1" ht="118" thickBot="1" x14ac:dyDescent="0.2">
      <c r="A1624" s="283" t="s">
        <v>408</v>
      </c>
      <c r="B1624" s="283" t="s">
        <v>547</v>
      </c>
      <c r="C1624" s="283" t="s">
        <v>423</v>
      </c>
      <c r="D1624" s="284" t="s">
        <v>24</v>
      </c>
      <c r="E1624" s="285" t="s">
        <v>25</v>
      </c>
      <c r="F1624" s="467"/>
      <c r="G1624" s="429" t="s">
        <v>554</v>
      </c>
      <c r="H1624" s="461" t="s">
        <v>954</v>
      </c>
      <c r="I1624" s="286"/>
      <c r="J1624" s="287"/>
      <c r="K1624" s="286"/>
      <c r="L1624" s="288"/>
      <c r="M1624" s="288"/>
      <c r="N1624" s="288"/>
      <c r="O1624" s="289"/>
      <c r="P1624" s="286"/>
      <c r="Q1624" s="290"/>
      <c r="R1624" s="290"/>
      <c r="S1624" s="290"/>
      <c r="T1624" s="290"/>
      <c r="U1624" s="290"/>
      <c r="V1624" s="291"/>
      <c r="W1624" s="292"/>
      <c r="X1624" s="293"/>
      <c r="Y1624" s="278"/>
      <c r="Z1624" s="278"/>
      <c r="AA1624" s="282"/>
      <c r="AB1624" s="282"/>
      <c r="AC1624" s="282"/>
      <c r="AD1624" s="282"/>
      <c r="AE1624" s="282"/>
      <c r="AF1624" s="282"/>
      <c r="AG1624" s="282"/>
      <c r="AH1624" s="278"/>
      <c r="AI1624" s="278"/>
      <c r="AJ1624" s="278"/>
      <c r="AK1624" s="278"/>
      <c r="AL1624" s="278"/>
      <c r="AM1624" s="282"/>
      <c r="AN1624" s="282"/>
      <c r="AO1624" s="282"/>
      <c r="AP1624" s="278"/>
      <c r="AQ1624" s="278"/>
      <c r="AR1624" s="278"/>
      <c r="AS1624" s="342"/>
    </row>
    <row r="1625" spans="1:45" s="341" customFormat="1" ht="15" x14ac:dyDescent="0.15">
      <c r="A1625" s="302"/>
      <c r="B1625" s="303"/>
      <c r="C1625" s="303"/>
      <c r="D1625" s="284" t="s">
        <v>24</v>
      </c>
      <c r="E1625" s="285" t="s">
        <v>16</v>
      </c>
      <c r="F1625" s="467"/>
      <c r="G1625" s="434"/>
      <c r="H1625" s="461"/>
      <c r="I1625" s="286"/>
      <c r="J1625" s="304"/>
      <c r="K1625" s="286"/>
      <c r="L1625" s="288"/>
      <c r="M1625" s="288"/>
      <c r="N1625" s="288"/>
      <c r="O1625" s="289"/>
      <c r="P1625" s="286"/>
      <c r="Q1625" s="290"/>
      <c r="R1625" s="290"/>
      <c r="S1625" s="290"/>
      <c r="T1625" s="290"/>
      <c r="U1625" s="290"/>
      <c r="V1625" s="291"/>
      <c r="W1625" s="292"/>
      <c r="X1625" s="293"/>
      <c r="Y1625" s="278"/>
      <c r="Z1625" s="278"/>
      <c r="AA1625" s="282"/>
      <c r="AB1625" s="282"/>
      <c r="AC1625" s="282"/>
      <c r="AD1625" s="282"/>
      <c r="AE1625" s="282"/>
      <c r="AF1625" s="282"/>
      <c r="AG1625" s="282"/>
      <c r="AH1625" s="278"/>
      <c r="AI1625" s="278"/>
      <c r="AJ1625" s="278"/>
      <c r="AK1625" s="278"/>
      <c r="AL1625" s="278"/>
      <c r="AM1625" s="282"/>
      <c r="AN1625" s="282"/>
      <c r="AO1625" s="282"/>
      <c r="AP1625" s="278"/>
      <c r="AQ1625" s="278"/>
      <c r="AR1625" s="278"/>
      <c r="AS1625" s="340"/>
    </row>
    <row r="1626" spans="1:45" s="223" customFormat="1" x14ac:dyDescent="0.15">
      <c r="A1626" s="302"/>
      <c r="B1626" s="303"/>
      <c r="C1626" s="303"/>
      <c r="D1626" s="284" t="s">
        <v>24</v>
      </c>
      <c r="E1626" s="286" t="s">
        <v>553</v>
      </c>
      <c r="F1626" s="467"/>
      <c r="G1626" s="431"/>
      <c r="H1626" s="455"/>
      <c r="I1626" s="286"/>
      <c r="J1626" s="304"/>
      <c r="K1626" s="286"/>
      <c r="L1626" s="288"/>
      <c r="M1626" s="288"/>
      <c r="N1626" s="288"/>
      <c r="O1626" s="289"/>
      <c r="P1626" s="286"/>
      <c r="Q1626" s="290"/>
      <c r="R1626" s="290"/>
      <c r="S1626" s="290"/>
      <c r="T1626" s="290"/>
      <c r="U1626" s="290"/>
      <c r="V1626" s="285"/>
      <c r="W1626" s="292"/>
      <c r="X1626" s="293"/>
      <c r="Y1626" s="278"/>
      <c r="Z1626" s="278"/>
      <c r="AA1626" s="282"/>
      <c r="AB1626" s="282"/>
      <c r="AC1626" s="282"/>
      <c r="AD1626" s="282"/>
      <c r="AE1626" s="282"/>
      <c r="AF1626" s="282"/>
      <c r="AG1626" s="282"/>
      <c r="AH1626" s="278"/>
      <c r="AI1626" s="278"/>
      <c r="AJ1626" s="278"/>
      <c r="AK1626" s="278"/>
      <c r="AL1626" s="278"/>
      <c r="AM1626" s="282"/>
      <c r="AN1626" s="282"/>
      <c r="AO1626" s="282"/>
      <c r="AP1626" s="278"/>
      <c r="AQ1626" s="278"/>
      <c r="AR1626" s="278"/>
      <c r="AS1626" s="246"/>
    </row>
    <row r="1627" spans="1:45" s="223" customFormat="1" x14ac:dyDescent="0.15">
      <c r="A1627" s="302"/>
      <c r="B1627" s="303"/>
      <c r="C1627" s="303"/>
      <c r="D1627" s="284" t="s">
        <v>24</v>
      </c>
      <c r="E1627" s="286" t="s">
        <v>553</v>
      </c>
      <c r="F1627" s="467"/>
      <c r="G1627" s="431"/>
      <c r="H1627" s="455"/>
      <c r="I1627" s="286"/>
      <c r="J1627" s="315"/>
      <c r="K1627" s="286"/>
      <c r="L1627" s="288"/>
      <c r="M1627" s="288"/>
      <c r="N1627" s="288"/>
      <c r="O1627" s="289"/>
      <c r="P1627" s="286"/>
      <c r="Q1627" s="290"/>
      <c r="R1627" s="290"/>
      <c r="S1627" s="290"/>
      <c r="T1627" s="290"/>
      <c r="U1627" s="290"/>
      <c r="V1627" s="285"/>
      <c r="W1627" s="292"/>
      <c r="X1627" s="293"/>
      <c r="Y1627" s="278"/>
      <c r="Z1627" s="278"/>
      <c r="AA1627" s="282"/>
      <c r="AB1627" s="282"/>
      <c r="AC1627" s="282"/>
      <c r="AD1627" s="282"/>
      <c r="AE1627" s="282"/>
      <c r="AF1627" s="282"/>
      <c r="AG1627" s="282"/>
      <c r="AH1627" s="278"/>
      <c r="AI1627" s="278"/>
      <c r="AJ1627" s="278"/>
      <c r="AK1627" s="278"/>
      <c r="AL1627" s="278"/>
      <c r="AM1627" s="282"/>
      <c r="AN1627" s="282"/>
      <c r="AO1627" s="282"/>
      <c r="AP1627" s="278"/>
      <c r="AQ1627" s="278"/>
      <c r="AR1627" s="278"/>
      <c r="AS1627" s="246"/>
    </row>
    <row r="1628" spans="1:45" s="223" customFormat="1" x14ac:dyDescent="0.15">
      <c r="A1628" s="302"/>
      <c r="B1628" s="303"/>
      <c r="C1628" s="303"/>
      <c r="D1628" s="284" t="s">
        <v>24</v>
      </c>
      <c r="E1628" s="286" t="s">
        <v>553</v>
      </c>
      <c r="F1628" s="467"/>
      <c r="G1628" s="431"/>
      <c r="H1628" s="455"/>
      <c r="I1628" s="286"/>
      <c r="J1628" s="315"/>
      <c r="K1628" s="286"/>
      <c r="L1628" s="288"/>
      <c r="M1628" s="288"/>
      <c r="N1628" s="288"/>
      <c r="O1628" s="289"/>
      <c r="P1628" s="286"/>
      <c r="Q1628" s="290"/>
      <c r="R1628" s="290"/>
      <c r="S1628" s="290"/>
      <c r="T1628" s="290"/>
      <c r="U1628" s="290"/>
      <c r="V1628" s="285"/>
      <c r="W1628" s="292"/>
      <c r="X1628" s="293"/>
      <c r="Y1628" s="278"/>
      <c r="Z1628" s="278"/>
      <c r="AA1628" s="282"/>
      <c r="AB1628" s="282"/>
      <c r="AC1628" s="282"/>
      <c r="AD1628" s="282"/>
      <c r="AE1628" s="282"/>
      <c r="AF1628" s="282"/>
      <c r="AG1628" s="282"/>
      <c r="AH1628" s="278"/>
      <c r="AI1628" s="278"/>
      <c r="AJ1628" s="278"/>
      <c r="AK1628" s="278"/>
      <c r="AL1628" s="278"/>
      <c r="AM1628" s="282"/>
      <c r="AN1628" s="282"/>
      <c r="AO1628" s="282"/>
      <c r="AP1628" s="278"/>
      <c r="AQ1628" s="278"/>
      <c r="AR1628" s="278"/>
      <c r="AS1628" s="246"/>
    </row>
    <row r="1629" spans="1:45" s="223" customFormat="1" x14ac:dyDescent="0.15">
      <c r="A1629" s="283"/>
      <c r="B1629" s="283"/>
      <c r="C1629" s="283"/>
      <c r="D1629" s="284" t="s">
        <v>23</v>
      </c>
      <c r="E1629" s="285" t="s">
        <v>25</v>
      </c>
      <c r="F1629" s="467"/>
      <c r="G1629" s="431"/>
      <c r="H1629" s="455"/>
      <c r="I1629" s="316"/>
      <c r="J1629" s="315"/>
      <c r="K1629" s="316"/>
      <c r="L1629" s="316"/>
      <c r="M1629" s="316"/>
      <c r="N1629" s="316"/>
      <c r="O1629" s="317"/>
      <c r="P1629" s="316"/>
      <c r="Q1629" s="290"/>
      <c r="R1629" s="290"/>
      <c r="S1629" s="290"/>
      <c r="T1629" s="290"/>
      <c r="U1629" s="290"/>
      <c r="V1629" s="291"/>
      <c r="W1629" s="292"/>
      <c r="X1629" s="293"/>
      <c r="Y1629" s="278"/>
      <c r="Z1629" s="278"/>
      <c r="AA1629" s="282"/>
      <c r="AB1629" s="282"/>
      <c r="AC1629" s="282"/>
      <c r="AD1629" s="282"/>
      <c r="AE1629" s="282"/>
      <c r="AF1629" s="282"/>
      <c r="AG1629" s="282"/>
      <c r="AH1629" s="278"/>
      <c r="AI1629" s="278"/>
      <c r="AJ1629" s="278"/>
      <c r="AK1629" s="278"/>
      <c r="AL1629" s="278"/>
      <c r="AM1629" s="282"/>
      <c r="AN1629" s="282"/>
      <c r="AO1629" s="282"/>
      <c r="AP1629" s="278"/>
      <c r="AQ1629" s="278"/>
      <c r="AR1629" s="278"/>
      <c r="AS1629" s="246"/>
    </row>
    <row r="1630" spans="1:45" s="223" customFormat="1" x14ac:dyDescent="0.15">
      <c r="A1630" s="302"/>
      <c r="B1630" s="303"/>
      <c r="C1630" s="303"/>
      <c r="D1630" s="284" t="s">
        <v>23</v>
      </c>
      <c r="E1630" s="285" t="s">
        <v>16</v>
      </c>
      <c r="F1630" s="467"/>
      <c r="G1630" s="431"/>
      <c r="H1630" s="455"/>
      <c r="I1630" s="316"/>
      <c r="J1630" s="315"/>
      <c r="K1630" s="316"/>
      <c r="L1630" s="316"/>
      <c r="M1630" s="316"/>
      <c r="N1630" s="316"/>
      <c r="O1630" s="289"/>
      <c r="P1630" s="316"/>
      <c r="Q1630" s="290"/>
      <c r="R1630" s="290"/>
      <c r="S1630" s="290"/>
      <c r="T1630" s="290"/>
      <c r="U1630" s="290"/>
      <c r="V1630" s="291"/>
      <c r="W1630" s="292"/>
      <c r="X1630" s="293"/>
      <c r="Y1630" s="278"/>
      <c r="Z1630" s="278"/>
      <c r="AA1630" s="282"/>
      <c r="AB1630" s="282"/>
      <c r="AC1630" s="282"/>
      <c r="AD1630" s="282"/>
      <c r="AE1630" s="282"/>
      <c r="AF1630" s="282"/>
      <c r="AG1630" s="282"/>
      <c r="AH1630" s="278"/>
      <c r="AI1630" s="278"/>
      <c r="AJ1630" s="278"/>
      <c r="AK1630" s="278"/>
      <c r="AL1630" s="278"/>
      <c r="AM1630" s="282"/>
      <c r="AN1630" s="282"/>
      <c r="AO1630" s="282"/>
      <c r="AP1630" s="278"/>
      <c r="AQ1630" s="278"/>
      <c r="AR1630" s="278"/>
      <c r="AS1630" s="246"/>
    </row>
    <row r="1631" spans="1:45" s="223" customFormat="1" x14ac:dyDescent="0.15">
      <c r="A1631" s="302"/>
      <c r="B1631" s="303"/>
      <c r="C1631" s="303"/>
      <c r="D1631" s="284" t="s">
        <v>23</v>
      </c>
      <c r="E1631" s="286" t="s">
        <v>553</v>
      </c>
      <c r="F1631" s="467"/>
      <c r="G1631" s="431"/>
      <c r="H1631" s="455"/>
      <c r="I1631" s="316"/>
      <c r="J1631" s="315"/>
      <c r="K1631" s="316"/>
      <c r="L1631" s="316"/>
      <c r="M1631" s="316"/>
      <c r="N1631" s="316"/>
      <c r="O1631" s="289"/>
      <c r="P1631" s="316"/>
      <c r="Q1631" s="290"/>
      <c r="R1631" s="290"/>
      <c r="S1631" s="290"/>
      <c r="T1631" s="290"/>
      <c r="U1631" s="290"/>
      <c r="V1631" s="291"/>
      <c r="W1631" s="292"/>
      <c r="X1631" s="293"/>
      <c r="Y1631" s="278"/>
      <c r="Z1631" s="278"/>
      <c r="AA1631" s="282"/>
      <c r="AB1631" s="282"/>
      <c r="AC1631" s="282"/>
      <c r="AD1631" s="282"/>
      <c r="AE1631" s="282"/>
      <c r="AF1631" s="282"/>
      <c r="AG1631" s="282"/>
      <c r="AH1631" s="278"/>
      <c r="AI1631" s="278"/>
      <c r="AJ1631" s="278"/>
      <c r="AK1631" s="278"/>
      <c r="AL1631" s="278"/>
      <c r="AM1631" s="282"/>
      <c r="AN1631" s="282"/>
      <c r="AO1631" s="282"/>
      <c r="AP1631" s="278"/>
      <c r="AQ1631" s="278"/>
      <c r="AR1631" s="278"/>
      <c r="AS1631" s="246"/>
    </row>
    <row r="1632" spans="1:45" s="223" customFormat="1" x14ac:dyDescent="0.15">
      <c r="A1632" s="302"/>
      <c r="B1632" s="303"/>
      <c r="C1632" s="303"/>
      <c r="D1632" s="284" t="s">
        <v>23</v>
      </c>
      <c r="E1632" s="286" t="s">
        <v>553</v>
      </c>
      <c r="F1632" s="467"/>
      <c r="G1632" s="431"/>
      <c r="H1632" s="455"/>
      <c r="I1632" s="316"/>
      <c r="J1632" s="315"/>
      <c r="K1632" s="316"/>
      <c r="L1632" s="316"/>
      <c r="M1632" s="316"/>
      <c r="N1632" s="316"/>
      <c r="O1632" s="289"/>
      <c r="P1632" s="316"/>
      <c r="Q1632" s="290"/>
      <c r="R1632" s="290"/>
      <c r="S1632" s="290"/>
      <c r="T1632" s="290"/>
      <c r="U1632" s="290"/>
      <c r="V1632" s="291"/>
      <c r="W1632" s="292"/>
      <c r="X1632" s="293"/>
      <c r="Y1632" s="278"/>
      <c r="Z1632" s="278"/>
      <c r="AA1632" s="282"/>
      <c r="AB1632" s="282"/>
      <c r="AC1632" s="282"/>
      <c r="AD1632" s="282"/>
      <c r="AE1632" s="282"/>
      <c r="AF1632" s="282"/>
      <c r="AG1632" s="282"/>
      <c r="AH1632" s="278"/>
      <c r="AI1632" s="278"/>
      <c r="AJ1632" s="278"/>
      <c r="AK1632" s="278"/>
      <c r="AL1632" s="278"/>
      <c r="AM1632" s="282"/>
      <c r="AN1632" s="282"/>
      <c r="AO1632" s="282"/>
      <c r="AP1632" s="278"/>
      <c r="AQ1632" s="278"/>
      <c r="AR1632" s="278"/>
      <c r="AS1632" s="246"/>
    </row>
    <row r="1633" spans="1:45" s="223" customFormat="1" ht="14" thickBot="1" x14ac:dyDescent="0.2">
      <c r="A1633" s="318"/>
      <c r="B1633" s="319"/>
      <c r="C1633" s="319"/>
      <c r="D1633" s="320" t="s">
        <v>23</v>
      </c>
      <c r="E1633" s="321" t="s">
        <v>553</v>
      </c>
      <c r="F1633" s="468"/>
      <c r="G1633" s="432"/>
      <c r="H1633" s="456"/>
      <c r="I1633" s="323"/>
      <c r="J1633" s="323"/>
      <c r="K1633" s="323"/>
      <c r="L1633" s="323"/>
      <c r="M1633" s="323"/>
      <c r="N1633" s="323"/>
      <c r="O1633" s="322"/>
      <c r="P1633" s="323"/>
      <c r="Q1633" s="324"/>
      <c r="R1633" s="324"/>
      <c r="S1633" s="324"/>
      <c r="T1633" s="324"/>
      <c r="U1633" s="324"/>
      <c r="V1633" s="325"/>
      <c r="W1633" s="326"/>
      <c r="X1633" s="327"/>
      <c r="Y1633" s="278"/>
      <c r="Z1633" s="278"/>
      <c r="AA1633" s="282"/>
      <c r="AB1633" s="282"/>
      <c r="AC1633" s="282"/>
      <c r="AD1633" s="282"/>
      <c r="AE1633" s="282"/>
      <c r="AF1633" s="282"/>
      <c r="AG1633" s="282"/>
      <c r="AH1633" s="278"/>
      <c r="AI1633" s="278"/>
      <c r="AJ1633" s="278"/>
      <c r="AK1633" s="278"/>
      <c r="AL1633" s="278"/>
      <c r="AM1633" s="282"/>
      <c r="AN1633" s="282"/>
      <c r="AO1633" s="282"/>
      <c r="AP1633" s="278"/>
      <c r="AQ1633" s="278"/>
      <c r="AR1633" s="278"/>
      <c r="AS1633" s="246"/>
    </row>
    <row r="1634" spans="1:45" s="343" customFormat="1" ht="131" thickBot="1" x14ac:dyDescent="0.2">
      <c r="A1634" s="283" t="s">
        <v>408</v>
      </c>
      <c r="B1634" s="283" t="s">
        <v>547</v>
      </c>
      <c r="C1634" s="283" t="s">
        <v>424</v>
      </c>
      <c r="D1634" s="284" t="s">
        <v>24</v>
      </c>
      <c r="E1634" s="285" t="s">
        <v>25</v>
      </c>
      <c r="F1634" s="467" t="s">
        <v>739</v>
      </c>
      <c r="G1634" s="429" t="s">
        <v>1097</v>
      </c>
      <c r="H1634" s="452" t="s">
        <v>1096</v>
      </c>
      <c r="I1634" s="286"/>
      <c r="J1634" s="287"/>
      <c r="K1634" s="286"/>
      <c r="L1634" s="288"/>
      <c r="M1634" s="288"/>
      <c r="N1634" s="288"/>
      <c r="O1634" s="289"/>
      <c r="P1634" s="286"/>
      <c r="Q1634" s="290"/>
      <c r="R1634" s="290"/>
      <c r="S1634" s="290"/>
      <c r="T1634" s="290"/>
      <c r="U1634" s="290"/>
      <c r="V1634" s="291"/>
      <c r="W1634" s="292"/>
      <c r="X1634" s="293"/>
      <c r="Y1634" s="278"/>
      <c r="Z1634" s="278"/>
      <c r="AA1634" s="282"/>
      <c r="AB1634" s="282"/>
      <c r="AC1634" s="282"/>
      <c r="AD1634" s="282"/>
      <c r="AE1634" s="282"/>
      <c r="AF1634" s="282"/>
      <c r="AG1634" s="282"/>
      <c r="AH1634" s="278"/>
      <c r="AI1634" s="278"/>
      <c r="AJ1634" s="278"/>
      <c r="AK1634" s="278"/>
      <c r="AL1634" s="278"/>
      <c r="AM1634" s="282"/>
      <c r="AN1634" s="282"/>
      <c r="AO1634" s="282"/>
      <c r="AP1634" s="278"/>
      <c r="AQ1634" s="278"/>
      <c r="AR1634" s="278"/>
      <c r="AS1634" s="342"/>
    </row>
    <row r="1635" spans="1:45" s="341" customFormat="1" ht="130" x14ac:dyDescent="0.15">
      <c r="A1635" s="302"/>
      <c r="B1635" s="303"/>
      <c r="C1635" s="303"/>
      <c r="D1635" s="284" t="s">
        <v>24</v>
      </c>
      <c r="E1635" s="285" t="s">
        <v>16</v>
      </c>
      <c r="F1635" s="467" t="s">
        <v>739</v>
      </c>
      <c r="G1635" s="429" t="s">
        <v>1181</v>
      </c>
      <c r="H1635" s="452" t="s">
        <v>1096</v>
      </c>
      <c r="I1635" s="286"/>
      <c r="J1635" s="304"/>
      <c r="K1635" s="286"/>
      <c r="L1635" s="288"/>
      <c r="M1635" s="288"/>
      <c r="N1635" s="288"/>
      <c r="O1635" s="289"/>
      <c r="P1635" s="286"/>
      <c r="Q1635" s="290"/>
      <c r="R1635" s="290"/>
      <c r="S1635" s="290"/>
      <c r="T1635" s="290"/>
      <c r="U1635" s="290"/>
      <c r="V1635" s="291"/>
      <c r="W1635" s="292"/>
      <c r="X1635" s="293"/>
      <c r="Y1635" s="278"/>
      <c r="Z1635" s="278"/>
      <c r="AA1635" s="282"/>
      <c r="AB1635" s="282"/>
      <c r="AC1635" s="282"/>
      <c r="AD1635" s="282"/>
      <c r="AE1635" s="282"/>
      <c r="AF1635" s="282"/>
      <c r="AG1635" s="282"/>
      <c r="AH1635" s="278"/>
      <c r="AI1635" s="278"/>
      <c r="AJ1635" s="278"/>
      <c r="AK1635" s="278"/>
      <c r="AL1635" s="278"/>
      <c r="AM1635" s="282"/>
      <c r="AN1635" s="282"/>
      <c r="AO1635" s="282"/>
      <c r="AP1635" s="278"/>
      <c r="AQ1635" s="278"/>
      <c r="AR1635" s="278"/>
      <c r="AS1635" s="340"/>
    </row>
    <row r="1636" spans="1:45" s="223" customFormat="1" x14ac:dyDescent="0.15">
      <c r="A1636" s="302"/>
      <c r="B1636" s="303"/>
      <c r="C1636" s="303"/>
      <c r="D1636" s="284" t="s">
        <v>24</v>
      </c>
      <c r="E1636" s="286" t="s">
        <v>553</v>
      </c>
      <c r="F1636" s="467"/>
      <c r="G1636" s="431"/>
      <c r="H1636" s="455"/>
      <c r="I1636" s="286"/>
      <c r="J1636" s="304"/>
      <c r="K1636" s="286"/>
      <c r="L1636" s="288"/>
      <c r="M1636" s="288"/>
      <c r="N1636" s="288"/>
      <c r="O1636" s="289"/>
      <c r="P1636" s="286"/>
      <c r="Q1636" s="290"/>
      <c r="R1636" s="290"/>
      <c r="S1636" s="290"/>
      <c r="T1636" s="290"/>
      <c r="U1636" s="290"/>
      <c r="V1636" s="285"/>
      <c r="W1636" s="292"/>
      <c r="X1636" s="293"/>
      <c r="Y1636" s="278"/>
      <c r="Z1636" s="278"/>
      <c r="AA1636" s="282"/>
      <c r="AB1636" s="282"/>
      <c r="AC1636" s="282"/>
      <c r="AD1636" s="282"/>
      <c r="AE1636" s="282"/>
      <c r="AF1636" s="282"/>
      <c r="AG1636" s="282"/>
      <c r="AH1636" s="278"/>
      <c r="AI1636" s="278"/>
      <c r="AJ1636" s="278"/>
      <c r="AK1636" s="278"/>
      <c r="AL1636" s="278"/>
      <c r="AM1636" s="282"/>
      <c r="AN1636" s="282"/>
      <c r="AO1636" s="282"/>
      <c r="AP1636" s="278"/>
      <c r="AQ1636" s="278"/>
      <c r="AR1636" s="278"/>
      <c r="AS1636" s="246"/>
    </row>
    <row r="1637" spans="1:45" s="223" customFormat="1" x14ac:dyDescent="0.15">
      <c r="A1637" s="302"/>
      <c r="B1637" s="303"/>
      <c r="C1637" s="303"/>
      <c r="D1637" s="284" t="s">
        <v>24</v>
      </c>
      <c r="E1637" s="286" t="s">
        <v>553</v>
      </c>
      <c r="F1637" s="467"/>
      <c r="G1637" s="431"/>
      <c r="H1637" s="455"/>
      <c r="I1637" s="286"/>
      <c r="J1637" s="315"/>
      <c r="K1637" s="286"/>
      <c r="L1637" s="288"/>
      <c r="M1637" s="288"/>
      <c r="N1637" s="288"/>
      <c r="O1637" s="289"/>
      <c r="P1637" s="286"/>
      <c r="Q1637" s="290"/>
      <c r="R1637" s="290"/>
      <c r="S1637" s="290"/>
      <c r="T1637" s="290"/>
      <c r="U1637" s="290"/>
      <c r="V1637" s="285"/>
      <c r="W1637" s="292"/>
      <c r="X1637" s="293"/>
      <c r="Y1637" s="278"/>
      <c r="Z1637" s="278"/>
      <c r="AA1637" s="282"/>
      <c r="AB1637" s="282"/>
      <c r="AC1637" s="282"/>
      <c r="AD1637" s="282"/>
      <c r="AE1637" s="282"/>
      <c r="AF1637" s="282"/>
      <c r="AG1637" s="282"/>
      <c r="AH1637" s="278"/>
      <c r="AI1637" s="278"/>
      <c r="AJ1637" s="278"/>
      <c r="AK1637" s="278"/>
      <c r="AL1637" s="278"/>
      <c r="AM1637" s="282"/>
      <c r="AN1637" s="282"/>
      <c r="AO1637" s="282"/>
      <c r="AP1637" s="278"/>
      <c r="AQ1637" s="278"/>
      <c r="AR1637" s="278"/>
      <c r="AS1637" s="246"/>
    </row>
    <row r="1638" spans="1:45" s="223" customFormat="1" x14ac:dyDescent="0.15">
      <c r="A1638" s="302"/>
      <c r="B1638" s="303"/>
      <c r="C1638" s="303"/>
      <c r="D1638" s="284" t="s">
        <v>24</v>
      </c>
      <c r="E1638" s="286" t="s">
        <v>553</v>
      </c>
      <c r="F1638" s="467"/>
      <c r="G1638" s="431"/>
      <c r="H1638" s="455"/>
      <c r="I1638" s="286"/>
      <c r="J1638" s="315"/>
      <c r="K1638" s="286"/>
      <c r="L1638" s="288"/>
      <c r="M1638" s="288"/>
      <c r="N1638" s="288"/>
      <c r="O1638" s="289"/>
      <c r="P1638" s="286"/>
      <c r="Q1638" s="290"/>
      <c r="R1638" s="290"/>
      <c r="S1638" s="290"/>
      <c r="T1638" s="290"/>
      <c r="U1638" s="290"/>
      <c r="V1638" s="285"/>
      <c r="W1638" s="292"/>
      <c r="X1638" s="293"/>
      <c r="Y1638" s="278"/>
      <c r="Z1638" s="278"/>
      <c r="AA1638" s="282"/>
      <c r="AB1638" s="282"/>
      <c r="AC1638" s="282"/>
      <c r="AD1638" s="282"/>
      <c r="AE1638" s="282"/>
      <c r="AF1638" s="282"/>
      <c r="AG1638" s="282"/>
      <c r="AH1638" s="278"/>
      <c r="AI1638" s="278"/>
      <c r="AJ1638" s="278"/>
      <c r="AK1638" s="278"/>
      <c r="AL1638" s="278"/>
      <c r="AM1638" s="282"/>
      <c r="AN1638" s="282"/>
      <c r="AO1638" s="282"/>
      <c r="AP1638" s="278"/>
      <c r="AQ1638" s="278"/>
      <c r="AR1638" s="278"/>
      <c r="AS1638" s="246"/>
    </row>
    <row r="1639" spans="1:45" s="223" customFormat="1" x14ac:dyDescent="0.15">
      <c r="A1639" s="283"/>
      <c r="B1639" s="283"/>
      <c r="C1639" s="283"/>
      <c r="D1639" s="284" t="s">
        <v>23</v>
      </c>
      <c r="E1639" s="285" t="s">
        <v>25</v>
      </c>
      <c r="F1639" s="467"/>
      <c r="G1639" s="431"/>
      <c r="H1639" s="455"/>
      <c r="I1639" s="316"/>
      <c r="J1639" s="315"/>
      <c r="K1639" s="316"/>
      <c r="L1639" s="316"/>
      <c r="M1639" s="316"/>
      <c r="N1639" s="316"/>
      <c r="O1639" s="317"/>
      <c r="P1639" s="316"/>
      <c r="Q1639" s="290"/>
      <c r="R1639" s="290"/>
      <c r="S1639" s="290"/>
      <c r="T1639" s="290"/>
      <c r="U1639" s="290"/>
      <c r="V1639" s="291"/>
      <c r="W1639" s="292"/>
      <c r="X1639" s="293"/>
      <c r="Y1639" s="278"/>
      <c r="Z1639" s="278"/>
      <c r="AA1639" s="282"/>
      <c r="AB1639" s="282"/>
      <c r="AC1639" s="282"/>
      <c r="AD1639" s="282"/>
      <c r="AE1639" s="282"/>
      <c r="AF1639" s="282"/>
      <c r="AG1639" s="282"/>
      <c r="AH1639" s="278"/>
      <c r="AI1639" s="278"/>
      <c r="AJ1639" s="278"/>
      <c r="AK1639" s="278"/>
      <c r="AL1639" s="278"/>
      <c r="AM1639" s="282"/>
      <c r="AN1639" s="282"/>
      <c r="AO1639" s="282"/>
      <c r="AP1639" s="278"/>
      <c r="AQ1639" s="278"/>
      <c r="AR1639" s="278"/>
      <c r="AS1639" s="246"/>
    </row>
    <row r="1640" spans="1:45" s="223" customFormat="1" x14ac:dyDescent="0.15">
      <c r="A1640" s="302"/>
      <c r="B1640" s="303"/>
      <c r="C1640" s="303"/>
      <c r="D1640" s="284" t="s">
        <v>23</v>
      </c>
      <c r="E1640" s="285" t="s">
        <v>16</v>
      </c>
      <c r="F1640" s="467"/>
      <c r="G1640" s="431"/>
      <c r="H1640" s="455"/>
      <c r="I1640" s="316"/>
      <c r="J1640" s="315"/>
      <c r="K1640" s="316"/>
      <c r="L1640" s="316"/>
      <c r="M1640" s="316"/>
      <c r="N1640" s="316"/>
      <c r="O1640" s="289"/>
      <c r="P1640" s="316"/>
      <c r="Q1640" s="290"/>
      <c r="R1640" s="290"/>
      <c r="S1640" s="290"/>
      <c r="T1640" s="290"/>
      <c r="U1640" s="290"/>
      <c r="V1640" s="291"/>
      <c r="W1640" s="292"/>
      <c r="X1640" s="293"/>
      <c r="Y1640" s="278"/>
      <c r="Z1640" s="278"/>
      <c r="AA1640" s="282"/>
      <c r="AB1640" s="282"/>
      <c r="AC1640" s="282"/>
      <c r="AD1640" s="282"/>
      <c r="AE1640" s="282"/>
      <c r="AF1640" s="282"/>
      <c r="AG1640" s="282"/>
      <c r="AH1640" s="278"/>
      <c r="AI1640" s="278"/>
      <c r="AJ1640" s="278"/>
      <c r="AK1640" s="278"/>
      <c r="AL1640" s="278"/>
      <c r="AM1640" s="282"/>
      <c r="AN1640" s="282"/>
      <c r="AO1640" s="282"/>
      <c r="AP1640" s="278"/>
      <c r="AQ1640" s="278"/>
      <c r="AR1640" s="278"/>
      <c r="AS1640" s="246"/>
    </row>
    <row r="1641" spans="1:45" s="223" customFormat="1" x14ac:dyDescent="0.15">
      <c r="A1641" s="302"/>
      <c r="B1641" s="303"/>
      <c r="C1641" s="303"/>
      <c r="D1641" s="284" t="s">
        <v>23</v>
      </c>
      <c r="E1641" s="286" t="s">
        <v>553</v>
      </c>
      <c r="F1641" s="467"/>
      <c r="G1641" s="431"/>
      <c r="H1641" s="455"/>
      <c r="I1641" s="316"/>
      <c r="J1641" s="315"/>
      <c r="K1641" s="316"/>
      <c r="L1641" s="316"/>
      <c r="M1641" s="316"/>
      <c r="N1641" s="316"/>
      <c r="O1641" s="289"/>
      <c r="P1641" s="316"/>
      <c r="Q1641" s="290"/>
      <c r="R1641" s="290"/>
      <c r="S1641" s="290"/>
      <c r="T1641" s="290"/>
      <c r="U1641" s="290"/>
      <c r="V1641" s="291"/>
      <c r="W1641" s="292"/>
      <c r="X1641" s="293"/>
      <c r="Y1641" s="278"/>
      <c r="Z1641" s="278"/>
      <c r="AA1641" s="282"/>
      <c r="AB1641" s="282"/>
      <c r="AC1641" s="282"/>
      <c r="AD1641" s="282"/>
      <c r="AE1641" s="282"/>
      <c r="AF1641" s="282"/>
      <c r="AG1641" s="282"/>
      <c r="AH1641" s="278"/>
      <c r="AI1641" s="278"/>
      <c r="AJ1641" s="278"/>
      <c r="AK1641" s="278"/>
      <c r="AL1641" s="278"/>
      <c r="AM1641" s="282"/>
      <c r="AN1641" s="282"/>
      <c r="AO1641" s="282"/>
      <c r="AP1641" s="278"/>
      <c r="AQ1641" s="278"/>
      <c r="AR1641" s="278"/>
      <c r="AS1641" s="246"/>
    </row>
    <row r="1642" spans="1:45" s="223" customFormat="1" x14ac:dyDescent="0.15">
      <c r="A1642" s="302"/>
      <c r="B1642" s="303"/>
      <c r="C1642" s="303"/>
      <c r="D1642" s="284" t="s">
        <v>23</v>
      </c>
      <c r="E1642" s="286" t="s">
        <v>553</v>
      </c>
      <c r="F1642" s="467"/>
      <c r="G1642" s="431"/>
      <c r="H1642" s="455"/>
      <c r="I1642" s="316"/>
      <c r="J1642" s="315"/>
      <c r="K1642" s="316"/>
      <c r="L1642" s="316"/>
      <c r="M1642" s="316"/>
      <c r="N1642" s="316"/>
      <c r="O1642" s="289"/>
      <c r="P1642" s="316"/>
      <c r="Q1642" s="290"/>
      <c r="R1642" s="290"/>
      <c r="S1642" s="290"/>
      <c r="T1642" s="290"/>
      <c r="U1642" s="290"/>
      <c r="V1642" s="291"/>
      <c r="W1642" s="292"/>
      <c r="X1642" s="293"/>
      <c r="Y1642" s="278"/>
      <c r="Z1642" s="278"/>
      <c r="AA1642" s="282"/>
      <c r="AB1642" s="282"/>
      <c r="AC1642" s="282"/>
      <c r="AD1642" s="282"/>
      <c r="AE1642" s="282"/>
      <c r="AF1642" s="282"/>
      <c r="AG1642" s="282"/>
      <c r="AH1642" s="278"/>
      <c r="AI1642" s="278"/>
      <c r="AJ1642" s="278"/>
      <c r="AK1642" s="278"/>
      <c r="AL1642" s="278"/>
      <c r="AM1642" s="282"/>
      <c r="AN1642" s="282"/>
      <c r="AO1642" s="282"/>
      <c r="AP1642" s="278"/>
      <c r="AQ1642" s="278"/>
      <c r="AR1642" s="278"/>
      <c r="AS1642" s="246"/>
    </row>
    <row r="1643" spans="1:45" s="223" customFormat="1" ht="14" thickBot="1" x14ac:dyDescent="0.2">
      <c r="A1643" s="318"/>
      <c r="B1643" s="319"/>
      <c r="C1643" s="319"/>
      <c r="D1643" s="320" t="s">
        <v>23</v>
      </c>
      <c r="E1643" s="321" t="s">
        <v>553</v>
      </c>
      <c r="F1643" s="468"/>
      <c r="G1643" s="432"/>
      <c r="H1643" s="456"/>
      <c r="I1643" s="323"/>
      <c r="J1643" s="323"/>
      <c r="K1643" s="323"/>
      <c r="L1643" s="323"/>
      <c r="M1643" s="323"/>
      <c r="N1643" s="323"/>
      <c r="O1643" s="322"/>
      <c r="P1643" s="323"/>
      <c r="Q1643" s="324"/>
      <c r="R1643" s="324"/>
      <c r="S1643" s="324"/>
      <c r="T1643" s="324"/>
      <c r="U1643" s="324"/>
      <c r="V1643" s="325"/>
      <c r="W1643" s="326"/>
      <c r="X1643" s="327"/>
      <c r="Y1643" s="278"/>
      <c r="Z1643" s="278"/>
      <c r="AA1643" s="282"/>
      <c r="AB1643" s="282"/>
      <c r="AC1643" s="282"/>
      <c r="AD1643" s="282"/>
      <c r="AE1643" s="282"/>
      <c r="AF1643" s="282"/>
      <c r="AG1643" s="282"/>
      <c r="AH1643" s="278"/>
      <c r="AI1643" s="278"/>
      <c r="AJ1643" s="278"/>
      <c r="AK1643" s="278"/>
      <c r="AL1643" s="278"/>
      <c r="AM1643" s="282"/>
      <c r="AN1643" s="282"/>
      <c r="AO1643" s="282"/>
      <c r="AP1643" s="278"/>
      <c r="AQ1643" s="278"/>
      <c r="AR1643" s="278"/>
      <c r="AS1643" s="246"/>
    </row>
    <row r="1644" spans="1:45" s="343" customFormat="1" ht="118" thickBot="1" x14ac:dyDescent="0.2">
      <c r="A1644" s="283" t="s">
        <v>408</v>
      </c>
      <c r="B1644" s="283" t="s">
        <v>547</v>
      </c>
      <c r="C1644" s="283" t="s">
        <v>425</v>
      </c>
      <c r="D1644" s="284" t="s">
        <v>24</v>
      </c>
      <c r="E1644" s="285" t="s">
        <v>25</v>
      </c>
      <c r="F1644" s="467"/>
      <c r="G1644" s="429" t="s">
        <v>554</v>
      </c>
      <c r="H1644" s="461" t="s">
        <v>954</v>
      </c>
      <c r="I1644" s="286"/>
      <c r="J1644" s="287"/>
      <c r="K1644" s="286"/>
      <c r="L1644" s="288"/>
      <c r="M1644" s="288"/>
      <c r="N1644" s="288"/>
      <c r="O1644" s="289"/>
      <c r="P1644" s="286"/>
      <c r="Q1644" s="290"/>
      <c r="R1644" s="290"/>
      <c r="S1644" s="290"/>
      <c r="T1644" s="290"/>
      <c r="U1644" s="290"/>
      <c r="V1644" s="291"/>
      <c r="W1644" s="292"/>
      <c r="X1644" s="293"/>
      <c r="Y1644" s="278"/>
      <c r="Z1644" s="278"/>
      <c r="AA1644" s="282"/>
      <c r="AB1644" s="282"/>
      <c r="AC1644" s="282"/>
      <c r="AD1644" s="282"/>
      <c r="AE1644" s="282"/>
      <c r="AF1644" s="282"/>
      <c r="AG1644" s="282"/>
      <c r="AH1644" s="278"/>
      <c r="AI1644" s="278"/>
      <c r="AJ1644" s="278"/>
      <c r="AK1644" s="278"/>
      <c r="AL1644" s="278"/>
      <c r="AM1644" s="282"/>
      <c r="AN1644" s="282"/>
      <c r="AO1644" s="282"/>
      <c r="AP1644" s="278"/>
      <c r="AQ1644" s="278"/>
      <c r="AR1644" s="278"/>
      <c r="AS1644" s="342"/>
    </row>
    <row r="1645" spans="1:45" s="341" customFormat="1" ht="15" x14ac:dyDescent="0.15">
      <c r="A1645" s="302"/>
      <c r="B1645" s="303"/>
      <c r="C1645" s="303"/>
      <c r="D1645" s="284" t="s">
        <v>24</v>
      </c>
      <c r="E1645" s="285" t="s">
        <v>16</v>
      </c>
      <c r="F1645" s="467"/>
      <c r="G1645" s="434"/>
      <c r="H1645" s="461"/>
      <c r="I1645" s="286"/>
      <c r="J1645" s="304"/>
      <c r="K1645" s="286"/>
      <c r="L1645" s="288"/>
      <c r="M1645" s="288"/>
      <c r="N1645" s="288"/>
      <c r="O1645" s="289"/>
      <c r="P1645" s="286"/>
      <c r="Q1645" s="290"/>
      <c r="R1645" s="290"/>
      <c r="S1645" s="290"/>
      <c r="T1645" s="290"/>
      <c r="U1645" s="290"/>
      <c r="V1645" s="291"/>
      <c r="W1645" s="292"/>
      <c r="X1645" s="293"/>
      <c r="Y1645" s="278"/>
      <c r="Z1645" s="278"/>
      <c r="AA1645" s="282"/>
      <c r="AB1645" s="282"/>
      <c r="AC1645" s="282"/>
      <c r="AD1645" s="282"/>
      <c r="AE1645" s="282"/>
      <c r="AF1645" s="282"/>
      <c r="AG1645" s="282"/>
      <c r="AH1645" s="278"/>
      <c r="AI1645" s="278"/>
      <c r="AJ1645" s="278"/>
      <c r="AK1645" s="278"/>
      <c r="AL1645" s="278"/>
      <c r="AM1645" s="282"/>
      <c r="AN1645" s="282"/>
      <c r="AO1645" s="282"/>
      <c r="AP1645" s="278"/>
      <c r="AQ1645" s="278"/>
      <c r="AR1645" s="278"/>
      <c r="AS1645" s="340"/>
    </row>
    <row r="1646" spans="1:45" s="223" customFormat="1" x14ac:dyDescent="0.15">
      <c r="A1646" s="302"/>
      <c r="B1646" s="303"/>
      <c r="C1646" s="303"/>
      <c r="D1646" s="284" t="s">
        <v>24</v>
      </c>
      <c r="E1646" s="286" t="s">
        <v>553</v>
      </c>
      <c r="F1646" s="467"/>
      <c r="G1646" s="431"/>
      <c r="H1646" s="455"/>
      <c r="I1646" s="286"/>
      <c r="J1646" s="304"/>
      <c r="K1646" s="286"/>
      <c r="L1646" s="288"/>
      <c r="M1646" s="288"/>
      <c r="N1646" s="288"/>
      <c r="O1646" s="289"/>
      <c r="P1646" s="286"/>
      <c r="Q1646" s="290"/>
      <c r="R1646" s="290"/>
      <c r="S1646" s="290"/>
      <c r="T1646" s="290"/>
      <c r="U1646" s="290"/>
      <c r="V1646" s="285"/>
      <c r="W1646" s="292"/>
      <c r="X1646" s="293"/>
      <c r="Y1646" s="278"/>
      <c r="Z1646" s="278"/>
      <c r="AA1646" s="282"/>
      <c r="AB1646" s="282"/>
      <c r="AC1646" s="282"/>
      <c r="AD1646" s="282"/>
      <c r="AE1646" s="282"/>
      <c r="AF1646" s="282"/>
      <c r="AG1646" s="282"/>
      <c r="AH1646" s="278"/>
      <c r="AI1646" s="278"/>
      <c r="AJ1646" s="278"/>
      <c r="AK1646" s="278"/>
      <c r="AL1646" s="278"/>
      <c r="AM1646" s="282"/>
      <c r="AN1646" s="282"/>
      <c r="AO1646" s="282"/>
      <c r="AP1646" s="278"/>
      <c r="AQ1646" s="278"/>
      <c r="AR1646" s="278"/>
      <c r="AS1646" s="246"/>
    </row>
    <row r="1647" spans="1:45" s="223" customFormat="1" x14ac:dyDescent="0.15">
      <c r="A1647" s="302"/>
      <c r="B1647" s="303"/>
      <c r="C1647" s="303"/>
      <c r="D1647" s="284" t="s">
        <v>24</v>
      </c>
      <c r="E1647" s="286" t="s">
        <v>553</v>
      </c>
      <c r="F1647" s="467"/>
      <c r="G1647" s="431"/>
      <c r="H1647" s="455"/>
      <c r="I1647" s="286"/>
      <c r="J1647" s="315"/>
      <c r="K1647" s="286"/>
      <c r="L1647" s="288"/>
      <c r="M1647" s="288"/>
      <c r="N1647" s="288"/>
      <c r="O1647" s="289"/>
      <c r="P1647" s="286"/>
      <c r="Q1647" s="290"/>
      <c r="R1647" s="290"/>
      <c r="S1647" s="290"/>
      <c r="T1647" s="290"/>
      <c r="U1647" s="290"/>
      <c r="V1647" s="285"/>
      <c r="W1647" s="292"/>
      <c r="X1647" s="293"/>
      <c r="Y1647" s="278"/>
      <c r="Z1647" s="278"/>
      <c r="AA1647" s="282"/>
      <c r="AB1647" s="282"/>
      <c r="AC1647" s="282"/>
      <c r="AD1647" s="282"/>
      <c r="AE1647" s="282"/>
      <c r="AF1647" s="282"/>
      <c r="AG1647" s="282"/>
      <c r="AH1647" s="278"/>
      <c r="AI1647" s="278"/>
      <c r="AJ1647" s="278"/>
      <c r="AK1647" s="278"/>
      <c r="AL1647" s="278"/>
      <c r="AM1647" s="282"/>
      <c r="AN1647" s="282"/>
      <c r="AO1647" s="282"/>
      <c r="AP1647" s="278"/>
      <c r="AQ1647" s="278"/>
      <c r="AR1647" s="278"/>
      <c r="AS1647" s="246"/>
    </row>
    <row r="1648" spans="1:45" s="223" customFormat="1" x14ac:dyDescent="0.15">
      <c r="A1648" s="302"/>
      <c r="B1648" s="303"/>
      <c r="C1648" s="303"/>
      <c r="D1648" s="284" t="s">
        <v>24</v>
      </c>
      <c r="E1648" s="286" t="s">
        <v>553</v>
      </c>
      <c r="F1648" s="467"/>
      <c r="G1648" s="431"/>
      <c r="H1648" s="455"/>
      <c r="I1648" s="286"/>
      <c r="J1648" s="315"/>
      <c r="K1648" s="286"/>
      <c r="L1648" s="288"/>
      <c r="M1648" s="288"/>
      <c r="N1648" s="288"/>
      <c r="O1648" s="289"/>
      <c r="P1648" s="286"/>
      <c r="Q1648" s="290"/>
      <c r="R1648" s="290"/>
      <c r="S1648" s="290"/>
      <c r="T1648" s="290"/>
      <c r="U1648" s="290"/>
      <c r="V1648" s="285"/>
      <c r="W1648" s="292"/>
      <c r="X1648" s="293"/>
      <c r="Y1648" s="278"/>
      <c r="Z1648" s="278"/>
      <c r="AA1648" s="282"/>
      <c r="AB1648" s="282"/>
      <c r="AC1648" s="282"/>
      <c r="AD1648" s="282"/>
      <c r="AE1648" s="282"/>
      <c r="AF1648" s="282"/>
      <c r="AG1648" s="282"/>
      <c r="AH1648" s="278"/>
      <c r="AI1648" s="278"/>
      <c r="AJ1648" s="278"/>
      <c r="AK1648" s="278"/>
      <c r="AL1648" s="278"/>
      <c r="AM1648" s="282"/>
      <c r="AN1648" s="282"/>
      <c r="AO1648" s="282"/>
      <c r="AP1648" s="278"/>
      <c r="AQ1648" s="278"/>
      <c r="AR1648" s="278"/>
      <c r="AS1648" s="246"/>
    </row>
    <row r="1649" spans="1:45" s="223" customFormat="1" x14ac:dyDescent="0.15">
      <c r="A1649" s="283"/>
      <c r="B1649" s="283"/>
      <c r="C1649" s="283"/>
      <c r="D1649" s="284" t="s">
        <v>23</v>
      </c>
      <c r="E1649" s="285" t="s">
        <v>25</v>
      </c>
      <c r="F1649" s="467"/>
      <c r="G1649" s="431"/>
      <c r="H1649" s="455"/>
      <c r="I1649" s="316"/>
      <c r="J1649" s="315"/>
      <c r="K1649" s="316"/>
      <c r="L1649" s="316"/>
      <c r="M1649" s="316"/>
      <c r="N1649" s="316"/>
      <c r="O1649" s="317"/>
      <c r="P1649" s="316"/>
      <c r="Q1649" s="290"/>
      <c r="R1649" s="290"/>
      <c r="S1649" s="290"/>
      <c r="T1649" s="290"/>
      <c r="U1649" s="290"/>
      <c r="V1649" s="291"/>
      <c r="W1649" s="292"/>
      <c r="X1649" s="293"/>
      <c r="Y1649" s="278"/>
      <c r="Z1649" s="278"/>
      <c r="AA1649" s="282"/>
      <c r="AB1649" s="282"/>
      <c r="AC1649" s="282"/>
      <c r="AD1649" s="282"/>
      <c r="AE1649" s="282"/>
      <c r="AF1649" s="282"/>
      <c r="AG1649" s="282"/>
      <c r="AH1649" s="278"/>
      <c r="AI1649" s="278"/>
      <c r="AJ1649" s="278"/>
      <c r="AK1649" s="278"/>
      <c r="AL1649" s="278"/>
      <c r="AM1649" s="282"/>
      <c r="AN1649" s="282"/>
      <c r="AO1649" s="282"/>
      <c r="AP1649" s="278"/>
      <c r="AQ1649" s="278"/>
      <c r="AR1649" s="278"/>
      <c r="AS1649" s="246"/>
    </row>
    <row r="1650" spans="1:45" s="223" customFormat="1" x14ac:dyDescent="0.15">
      <c r="A1650" s="302"/>
      <c r="B1650" s="303"/>
      <c r="C1650" s="303"/>
      <c r="D1650" s="284" t="s">
        <v>23</v>
      </c>
      <c r="E1650" s="285" t="s">
        <v>16</v>
      </c>
      <c r="F1650" s="467"/>
      <c r="G1650" s="431"/>
      <c r="H1650" s="455"/>
      <c r="I1650" s="316"/>
      <c r="J1650" s="315"/>
      <c r="K1650" s="316"/>
      <c r="L1650" s="316"/>
      <c r="M1650" s="316"/>
      <c r="N1650" s="316"/>
      <c r="O1650" s="289"/>
      <c r="P1650" s="316"/>
      <c r="Q1650" s="290"/>
      <c r="R1650" s="290"/>
      <c r="S1650" s="290"/>
      <c r="T1650" s="290"/>
      <c r="U1650" s="290"/>
      <c r="V1650" s="291"/>
      <c r="W1650" s="292"/>
      <c r="X1650" s="293"/>
      <c r="Y1650" s="278"/>
      <c r="Z1650" s="278"/>
      <c r="AA1650" s="282"/>
      <c r="AB1650" s="282"/>
      <c r="AC1650" s="282"/>
      <c r="AD1650" s="282"/>
      <c r="AE1650" s="282"/>
      <c r="AF1650" s="282"/>
      <c r="AG1650" s="282"/>
      <c r="AH1650" s="278"/>
      <c r="AI1650" s="278"/>
      <c r="AJ1650" s="278"/>
      <c r="AK1650" s="278"/>
      <c r="AL1650" s="278"/>
      <c r="AM1650" s="282"/>
      <c r="AN1650" s="282"/>
      <c r="AO1650" s="282"/>
      <c r="AP1650" s="278"/>
      <c r="AQ1650" s="278"/>
      <c r="AR1650" s="278"/>
      <c r="AS1650" s="246"/>
    </row>
    <row r="1651" spans="1:45" s="223" customFormat="1" x14ac:dyDescent="0.15">
      <c r="A1651" s="302"/>
      <c r="B1651" s="303"/>
      <c r="C1651" s="303"/>
      <c r="D1651" s="284" t="s">
        <v>23</v>
      </c>
      <c r="E1651" s="286" t="s">
        <v>553</v>
      </c>
      <c r="F1651" s="467"/>
      <c r="G1651" s="431"/>
      <c r="H1651" s="455"/>
      <c r="I1651" s="316"/>
      <c r="J1651" s="315"/>
      <c r="K1651" s="316"/>
      <c r="L1651" s="316"/>
      <c r="M1651" s="316"/>
      <c r="N1651" s="316"/>
      <c r="O1651" s="289"/>
      <c r="P1651" s="316"/>
      <c r="Q1651" s="290"/>
      <c r="R1651" s="290"/>
      <c r="S1651" s="290"/>
      <c r="T1651" s="290"/>
      <c r="U1651" s="290"/>
      <c r="V1651" s="291"/>
      <c r="W1651" s="292"/>
      <c r="X1651" s="293"/>
      <c r="Y1651" s="278"/>
      <c r="Z1651" s="278"/>
      <c r="AA1651" s="282"/>
      <c r="AB1651" s="282"/>
      <c r="AC1651" s="282"/>
      <c r="AD1651" s="282"/>
      <c r="AE1651" s="282"/>
      <c r="AF1651" s="282"/>
      <c r="AG1651" s="282"/>
      <c r="AH1651" s="278"/>
      <c r="AI1651" s="278"/>
      <c r="AJ1651" s="278"/>
      <c r="AK1651" s="278"/>
      <c r="AL1651" s="278"/>
      <c r="AM1651" s="282"/>
      <c r="AN1651" s="282"/>
      <c r="AO1651" s="282"/>
      <c r="AP1651" s="278"/>
      <c r="AQ1651" s="278"/>
      <c r="AR1651" s="278"/>
      <c r="AS1651" s="246"/>
    </row>
    <row r="1652" spans="1:45" s="223" customFormat="1" x14ac:dyDescent="0.15">
      <c r="A1652" s="302"/>
      <c r="B1652" s="303"/>
      <c r="C1652" s="303"/>
      <c r="D1652" s="284" t="s">
        <v>23</v>
      </c>
      <c r="E1652" s="286" t="s">
        <v>553</v>
      </c>
      <c r="F1652" s="467"/>
      <c r="G1652" s="431"/>
      <c r="H1652" s="455"/>
      <c r="I1652" s="316"/>
      <c r="J1652" s="315"/>
      <c r="K1652" s="316"/>
      <c r="L1652" s="316"/>
      <c r="M1652" s="316"/>
      <c r="N1652" s="316"/>
      <c r="O1652" s="289"/>
      <c r="P1652" s="316"/>
      <c r="Q1652" s="290"/>
      <c r="R1652" s="290"/>
      <c r="S1652" s="290"/>
      <c r="T1652" s="290"/>
      <c r="U1652" s="290"/>
      <c r="V1652" s="291"/>
      <c r="W1652" s="292"/>
      <c r="X1652" s="293"/>
      <c r="Y1652" s="278"/>
      <c r="Z1652" s="278"/>
      <c r="AA1652" s="282"/>
      <c r="AB1652" s="282"/>
      <c r="AC1652" s="282"/>
      <c r="AD1652" s="282"/>
      <c r="AE1652" s="282"/>
      <c r="AF1652" s="282"/>
      <c r="AG1652" s="282"/>
      <c r="AH1652" s="278"/>
      <c r="AI1652" s="278"/>
      <c r="AJ1652" s="278"/>
      <c r="AK1652" s="278"/>
      <c r="AL1652" s="278"/>
      <c r="AM1652" s="282"/>
      <c r="AN1652" s="282"/>
      <c r="AO1652" s="282"/>
      <c r="AP1652" s="278"/>
      <c r="AQ1652" s="278"/>
      <c r="AR1652" s="278"/>
      <c r="AS1652" s="246"/>
    </row>
    <row r="1653" spans="1:45" s="223" customFormat="1" ht="14" thickBot="1" x14ac:dyDescent="0.2">
      <c r="A1653" s="318"/>
      <c r="B1653" s="319"/>
      <c r="C1653" s="319"/>
      <c r="D1653" s="320" t="s">
        <v>23</v>
      </c>
      <c r="E1653" s="321" t="s">
        <v>553</v>
      </c>
      <c r="F1653" s="468"/>
      <c r="G1653" s="432"/>
      <c r="H1653" s="456"/>
      <c r="I1653" s="323"/>
      <c r="J1653" s="323"/>
      <c r="K1653" s="323"/>
      <c r="L1653" s="323"/>
      <c r="M1653" s="323"/>
      <c r="N1653" s="323"/>
      <c r="O1653" s="322"/>
      <c r="P1653" s="323"/>
      <c r="Q1653" s="324"/>
      <c r="R1653" s="324"/>
      <c r="S1653" s="324"/>
      <c r="T1653" s="324"/>
      <c r="U1653" s="324"/>
      <c r="V1653" s="325"/>
      <c r="W1653" s="326"/>
      <c r="X1653" s="327"/>
      <c r="Y1653" s="278"/>
      <c r="Z1653" s="278"/>
      <c r="AA1653" s="282"/>
      <c r="AB1653" s="282"/>
      <c r="AC1653" s="282"/>
      <c r="AD1653" s="282"/>
      <c r="AE1653" s="282"/>
      <c r="AF1653" s="282"/>
      <c r="AG1653" s="282"/>
      <c r="AH1653" s="278"/>
      <c r="AI1653" s="278"/>
      <c r="AJ1653" s="278"/>
      <c r="AK1653" s="278"/>
      <c r="AL1653" s="278"/>
      <c r="AM1653" s="282"/>
      <c r="AN1653" s="282"/>
      <c r="AO1653" s="282"/>
      <c r="AP1653" s="278"/>
      <c r="AQ1653" s="278"/>
      <c r="AR1653" s="278"/>
      <c r="AS1653" s="246"/>
    </row>
    <row r="1654" spans="1:45" s="343" customFormat="1" ht="118" thickBot="1" x14ac:dyDescent="0.2">
      <c r="A1654" s="283" t="s">
        <v>408</v>
      </c>
      <c r="B1654" s="283" t="s">
        <v>547</v>
      </c>
      <c r="C1654" s="283" t="s">
        <v>426</v>
      </c>
      <c r="D1654" s="284" t="s">
        <v>24</v>
      </c>
      <c r="E1654" s="285" t="s">
        <v>25</v>
      </c>
      <c r="F1654" s="467"/>
      <c r="G1654" s="429" t="s">
        <v>554</v>
      </c>
      <c r="H1654" s="461" t="s">
        <v>954</v>
      </c>
      <c r="I1654" s="286"/>
      <c r="J1654" s="287"/>
      <c r="K1654" s="286"/>
      <c r="L1654" s="288"/>
      <c r="M1654" s="288"/>
      <c r="N1654" s="288"/>
      <c r="O1654" s="289"/>
      <c r="P1654" s="286"/>
      <c r="Q1654" s="290"/>
      <c r="R1654" s="290"/>
      <c r="S1654" s="290"/>
      <c r="T1654" s="290"/>
      <c r="U1654" s="290"/>
      <c r="V1654" s="291"/>
      <c r="W1654" s="292"/>
      <c r="X1654" s="293"/>
      <c r="Y1654" s="278"/>
      <c r="Z1654" s="278"/>
      <c r="AA1654" s="282"/>
      <c r="AB1654" s="282"/>
      <c r="AC1654" s="282"/>
      <c r="AD1654" s="282"/>
      <c r="AE1654" s="282"/>
      <c r="AF1654" s="282"/>
      <c r="AG1654" s="282"/>
      <c r="AH1654" s="278"/>
      <c r="AI1654" s="278"/>
      <c r="AJ1654" s="278"/>
      <c r="AK1654" s="278"/>
      <c r="AL1654" s="278"/>
      <c r="AM1654" s="282"/>
      <c r="AN1654" s="282"/>
      <c r="AO1654" s="282"/>
      <c r="AP1654" s="278"/>
      <c r="AQ1654" s="278"/>
      <c r="AR1654" s="278"/>
      <c r="AS1654" s="342"/>
    </row>
    <row r="1655" spans="1:45" s="341" customFormat="1" ht="15" x14ac:dyDescent="0.15">
      <c r="A1655" s="302"/>
      <c r="B1655" s="303"/>
      <c r="C1655" s="303"/>
      <c r="D1655" s="284" t="s">
        <v>24</v>
      </c>
      <c r="E1655" s="285" t="s">
        <v>16</v>
      </c>
      <c r="F1655" s="467"/>
      <c r="G1655" s="434"/>
      <c r="H1655" s="461"/>
      <c r="I1655" s="286"/>
      <c r="J1655" s="304"/>
      <c r="K1655" s="286"/>
      <c r="L1655" s="288"/>
      <c r="M1655" s="288"/>
      <c r="N1655" s="288"/>
      <c r="O1655" s="289"/>
      <c r="P1655" s="286"/>
      <c r="Q1655" s="290"/>
      <c r="R1655" s="290"/>
      <c r="S1655" s="290"/>
      <c r="T1655" s="290"/>
      <c r="U1655" s="290"/>
      <c r="V1655" s="291"/>
      <c r="W1655" s="292"/>
      <c r="X1655" s="293"/>
      <c r="Y1655" s="278"/>
      <c r="Z1655" s="278"/>
      <c r="AA1655" s="282"/>
      <c r="AB1655" s="282"/>
      <c r="AC1655" s="282"/>
      <c r="AD1655" s="282"/>
      <c r="AE1655" s="282"/>
      <c r="AF1655" s="282"/>
      <c r="AG1655" s="282"/>
      <c r="AH1655" s="278"/>
      <c r="AI1655" s="278"/>
      <c r="AJ1655" s="278"/>
      <c r="AK1655" s="278"/>
      <c r="AL1655" s="278"/>
      <c r="AM1655" s="282"/>
      <c r="AN1655" s="282"/>
      <c r="AO1655" s="282"/>
      <c r="AP1655" s="278"/>
      <c r="AQ1655" s="278"/>
      <c r="AR1655" s="278"/>
      <c r="AS1655" s="340"/>
    </row>
    <row r="1656" spans="1:45" s="223" customFormat="1" x14ac:dyDescent="0.15">
      <c r="A1656" s="302"/>
      <c r="B1656" s="303"/>
      <c r="C1656" s="303"/>
      <c r="D1656" s="284" t="s">
        <v>24</v>
      </c>
      <c r="E1656" s="286" t="s">
        <v>553</v>
      </c>
      <c r="F1656" s="467"/>
      <c r="G1656" s="431"/>
      <c r="H1656" s="455"/>
      <c r="I1656" s="286"/>
      <c r="J1656" s="304"/>
      <c r="K1656" s="286"/>
      <c r="L1656" s="288"/>
      <c r="M1656" s="288"/>
      <c r="N1656" s="288"/>
      <c r="O1656" s="289"/>
      <c r="P1656" s="286"/>
      <c r="Q1656" s="290"/>
      <c r="R1656" s="290"/>
      <c r="S1656" s="290"/>
      <c r="T1656" s="290"/>
      <c r="U1656" s="290"/>
      <c r="V1656" s="285"/>
      <c r="W1656" s="292"/>
      <c r="X1656" s="293"/>
      <c r="Y1656" s="278"/>
      <c r="Z1656" s="278"/>
      <c r="AA1656" s="282"/>
      <c r="AB1656" s="282"/>
      <c r="AC1656" s="282"/>
      <c r="AD1656" s="282"/>
      <c r="AE1656" s="282"/>
      <c r="AF1656" s="282"/>
      <c r="AG1656" s="282"/>
      <c r="AH1656" s="278"/>
      <c r="AI1656" s="278"/>
      <c r="AJ1656" s="278"/>
      <c r="AK1656" s="278"/>
      <c r="AL1656" s="278"/>
      <c r="AM1656" s="282"/>
      <c r="AN1656" s="282"/>
      <c r="AO1656" s="282"/>
      <c r="AP1656" s="278"/>
      <c r="AQ1656" s="278"/>
      <c r="AR1656" s="278"/>
      <c r="AS1656" s="246"/>
    </row>
    <row r="1657" spans="1:45" s="223" customFormat="1" x14ac:dyDescent="0.15">
      <c r="A1657" s="302"/>
      <c r="B1657" s="303"/>
      <c r="C1657" s="303"/>
      <c r="D1657" s="284" t="s">
        <v>24</v>
      </c>
      <c r="E1657" s="286" t="s">
        <v>553</v>
      </c>
      <c r="F1657" s="467"/>
      <c r="G1657" s="431"/>
      <c r="H1657" s="455"/>
      <c r="I1657" s="286"/>
      <c r="J1657" s="315"/>
      <c r="K1657" s="286"/>
      <c r="L1657" s="288"/>
      <c r="M1657" s="288"/>
      <c r="N1657" s="288"/>
      <c r="O1657" s="289"/>
      <c r="P1657" s="286"/>
      <c r="Q1657" s="290"/>
      <c r="R1657" s="290"/>
      <c r="S1657" s="290"/>
      <c r="T1657" s="290"/>
      <c r="U1657" s="290"/>
      <c r="V1657" s="285"/>
      <c r="W1657" s="292"/>
      <c r="X1657" s="293"/>
      <c r="Y1657" s="278"/>
      <c r="Z1657" s="278"/>
      <c r="AA1657" s="282"/>
      <c r="AB1657" s="282"/>
      <c r="AC1657" s="282"/>
      <c r="AD1657" s="282"/>
      <c r="AE1657" s="282"/>
      <c r="AF1657" s="282"/>
      <c r="AG1657" s="282"/>
      <c r="AH1657" s="278"/>
      <c r="AI1657" s="278"/>
      <c r="AJ1657" s="278"/>
      <c r="AK1657" s="278"/>
      <c r="AL1657" s="278"/>
      <c r="AM1657" s="282"/>
      <c r="AN1657" s="282"/>
      <c r="AO1657" s="282"/>
      <c r="AP1657" s="278"/>
      <c r="AQ1657" s="278"/>
      <c r="AR1657" s="278"/>
      <c r="AS1657" s="246"/>
    </row>
    <row r="1658" spans="1:45" s="223" customFormat="1" x14ac:dyDescent="0.15">
      <c r="A1658" s="302"/>
      <c r="B1658" s="303"/>
      <c r="C1658" s="303"/>
      <c r="D1658" s="284" t="s">
        <v>24</v>
      </c>
      <c r="E1658" s="286" t="s">
        <v>553</v>
      </c>
      <c r="F1658" s="467"/>
      <c r="G1658" s="431"/>
      <c r="H1658" s="455"/>
      <c r="I1658" s="286"/>
      <c r="J1658" s="315"/>
      <c r="K1658" s="286"/>
      <c r="L1658" s="288"/>
      <c r="M1658" s="288"/>
      <c r="N1658" s="288"/>
      <c r="O1658" s="289"/>
      <c r="P1658" s="286"/>
      <c r="Q1658" s="290"/>
      <c r="R1658" s="290"/>
      <c r="S1658" s="290"/>
      <c r="T1658" s="290"/>
      <c r="U1658" s="290"/>
      <c r="V1658" s="285"/>
      <c r="W1658" s="292"/>
      <c r="X1658" s="293"/>
      <c r="Y1658" s="278"/>
      <c r="Z1658" s="278"/>
      <c r="AA1658" s="282"/>
      <c r="AB1658" s="282"/>
      <c r="AC1658" s="282"/>
      <c r="AD1658" s="282"/>
      <c r="AE1658" s="282"/>
      <c r="AF1658" s="282"/>
      <c r="AG1658" s="282"/>
      <c r="AH1658" s="278"/>
      <c r="AI1658" s="278"/>
      <c r="AJ1658" s="278"/>
      <c r="AK1658" s="278"/>
      <c r="AL1658" s="278"/>
      <c r="AM1658" s="282"/>
      <c r="AN1658" s="282"/>
      <c r="AO1658" s="282"/>
      <c r="AP1658" s="278"/>
      <c r="AQ1658" s="278"/>
      <c r="AR1658" s="278"/>
      <c r="AS1658" s="246"/>
    </row>
    <row r="1659" spans="1:45" s="223" customFormat="1" x14ac:dyDescent="0.15">
      <c r="A1659" s="283"/>
      <c r="B1659" s="283"/>
      <c r="C1659" s="283"/>
      <c r="D1659" s="284" t="s">
        <v>23</v>
      </c>
      <c r="E1659" s="285" t="s">
        <v>25</v>
      </c>
      <c r="F1659" s="467"/>
      <c r="G1659" s="431"/>
      <c r="H1659" s="455"/>
      <c r="I1659" s="316"/>
      <c r="J1659" s="315"/>
      <c r="K1659" s="316"/>
      <c r="L1659" s="316"/>
      <c r="M1659" s="316"/>
      <c r="N1659" s="316"/>
      <c r="O1659" s="317"/>
      <c r="P1659" s="316"/>
      <c r="Q1659" s="290"/>
      <c r="R1659" s="290"/>
      <c r="S1659" s="290"/>
      <c r="T1659" s="290"/>
      <c r="U1659" s="290"/>
      <c r="V1659" s="291"/>
      <c r="W1659" s="292"/>
      <c r="X1659" s="293"/>
      <c r="Y1659" s="278"/>
      <c r="Z1659" s="278"/>
      <c r="AA1659" s="282"/>
      <c r="AB1659" s="282"/>
      <c r="AC1659" s="282"/>
      <c r="AD1659" s="282"/>
      <c r="AE1659" s="282"/>
      <c r="AF1659" s="282"/>
      <c r="AG1659" s="282"/>
      <c r="AH1659" s="278"/>
      <c r="AI1659" s="278"/>
      <c r="AJ1659" s="278"/>
      <c r="AK1659" s="278"/>
      <c r="AL1659" s="278"/>
      <c r="AM1659" s="282"/>
      <c r="AN1659" s="282"/>
      <c r="AO1659" s="282"/>
      <c r="AP1659" s="278"/>
      <c r="AQ1659" s="278"/>
      <c r="AR1659" s="278"/>
      <c r="AS1659" s="246"/>
    </row>
    <row r="1660" spans="1:45" s="223" customFormat="1" x14ac:dyDescent="0.15">
      <c r="A1660" s="302"/>
      <c r="B1660" s="303"/>
      <c r="C1660" s="303"/>
      <c r="D1660" s="284" t="s">
        <v>23</v>
      </c>
      <c r="E1660" s="285" t="s">
        <v>16</v>
      </c>
      <c r="F1660" s="467"/>
      <c r="G1660" s="431"/>
      <c r="H1660" s="455"/>
      <c r="I1660" s="316"/>
      <c r="J1660" s="315"/>
      <c r="K1660" s="316"/>
      <c r="L1660" s="316"/>
      <c r="M1660" s="316"/>
      <c r="N1660" s="316"/>
      <c r="O1660" s="289"/>
      <c r="P1660" s="316"/>
      <c r="Q1660" s="290"/>
      <c r="R1660" s="290"/>
      <c r="S1660" s="290"/>
      <c r="T1660" s="290"/>
      <c r="U1660" s="290"/>
      <c r="V1660" s="291"/>
      <c r="W1660" s="292"/>
      <c r="X1660" s="293"/>
      <c r="Y1660" s="278"/>
      <c r="Z1660" s="278"/>
      <c r="AA1660" s="282"/>
      <c r="AB1660" s="282"/>
      <c r="AC1660" s="282"/>
      <c r="AD1660" s="282"/>
      <c r="AE1660" s="282"/>
      <c r="AF1660" s="282"/>
      <c r="AG1660" s="282"/>
      <c r="AH1660" s="278"/>
      <c r="AI1660" s="278"/>
      <c r="AJ1660" s="278"/>
      <c r="AK1660" s="278"/>
      <c r="AL1660" s="278"/>
      <c r="AM1660" s="282"/>
      <c r="AN1660" s="282"/>
      <c r="AO1660" s="282"/>
      <c r="AP1660" s="278"/>
      <c r="AQ1660" s="278"/>
      <c r="AR1660" s="278"/>
      <c r="AS1660" s="246"/>
    </row>
    <row r="1661" spans="1:45" s="223" customFormat="1" x14ac:dyDescent="0.15">
      <c r="A1661" s="302"/>
      <c r="B1661" s="303"/>
      <c r="C1661" s="303"/>
      <c r="D1661" s="284" t="s">
        <v>23</v>
      </c>
      <c r="E1661" s="286" t="s">
        <v>553</v>
      </c>
      <c r="F1661" s="467"/>
      <c r="G1661" s="431"/>
      <c r="H1661" s="455"/>
      <c r="I1661" s="316"/>
      <c r="J1661" s="315"/>
      <c r="K1661" s="316"/>
      <c r="L1661" s="316"/>
      <c r="M1661" s="316"/>
      <c r="N1661" s="316"/>
      <c r="O1661" s="289"/>
      <c r="P1661" s="316"/>
      <c r="Q1661" s="290"/>
      <c r="R1661" s="290"/>
      <c r="S1661" s="290"/>
      <c r="T1661" s="290"/>
      <c r="U1661" s="290"/>
      <c r="V1661" s="291"/>
      <c r="W1661" s="292"/>
      <c r="X1661" s="293"/>
      <c r="Y1661" s="278"/>
      <c r="Z1661" s="278"/>
      <c r="AA1661" s="282"/>
      <c r="AB1661" s="282"/>
      <c r="AC1661" s="282"/>
      <c r="AD1661" s="282"/>
      <c r="AE1661" s="282"/>
      <c r="AF1661" s="282"/>
      <c r="AG1661" s="282"/>
      <c r="AH1661" s="278"/>
      <c r="AI1661" s="278"/>
      <c r="AJ1661" s="278"/>
      <c r="AK1661" s="278"/>
      <c r="AL1661" s="278"/>
      <c r="AM1661" s="282"/>
      <c r="AN1661" s="282"/>
      <c r="AO1661" s="282"/>
      <c r="AP1661" s="278"/>
      <c r="AQ1661" s="278"/>
      <c r="AR1661" s="278"/>
      <c r="AS1661" s="246"/>
    </row>
    <row r="1662" spans="1:45" s="223" customFormat="1" x14ac:dyDescent="0.15">
      <c r="A1662" s="302"/>
      <c r="B1662" s="303"/>
      <c r="C1662" s="303"/>
      <c r="D1662" s="284" t="s">
        <v>23</v>
      </c>
      <c r="E1662" s="286" t="s">
        <v>553</v>
      </c>
      <c r="F1662" s="467"/>
      <c r="G1662" s="431"/>
      <c r="H1662" s="455"/>
      <c r="I1662" s="316"/>
      <c r="J1662" s="315"/>
      <c r="K1662" s="316"/>
      <c r="L1662" s="316"/>
      <c r="M1662" s="316"/>
      <c r="N1662" s="316"/>
      <c r="O1662" s="289"/>
      <c r="P1662" s="316"/>
      <c r="Q1662" s="290"/>
      <c r="R1662" s="290"/>
      <c r="S1662" s="290"/>
      <c r="T1662" s="290"/>
      <c r="U1662" s="290"/>
      <c r="V1662" s="291"/>
      <c r="W1662" s="292"/>
      <c r="X1662" s="293"/>
      <c r="Y1662" s="278"/>
      <c r="Z1662" s="278"/>
      <c r="AA1662" s="282"/>
      <c r="AB1662" s="282"/>
      <c r="AC1662" s="282"/>
      <c r="AD1662" s="282"/>
      <c r="AE1662" s="282"/>
      <c r="AF1662" s="282"/>
      <c r="AG1662" s="282"/>
      <c r="AH1662" s="278"/>
      <c r="AI1662" s="278"/>
      <c r="AJ1662" s="278"/>
      <c r="AK1662" s="278"/>
      <c r="AL1662" s="278"/>
      <c r="AM1662" s="282"/>
      <c r="AN1662" s="282"/>
      <c r="AO1662" s="282"/>
      <c r="AP1662" s="278"/>
      <c r="AQ1662" s="278"/>
      <c r="AR1662" s="278"/>
      <c r="AS1662" s="246"/>
    </row>
    <row r="1663" spans="1:45" s="223" customFormat="1" ht="14" thickBot="1" x14ac:dyDescent="0.2">
      <c r="A1663" s="318"/>
      <c r="B1663" s="319"/>
      <c r="C1663" s="319"/>
      <c r="D1663" s="320" t="s">
        <v>23</v>
      </c>
      <c r="E1663" s="321" t="s">
        <v>553</v>
      </c>
      <c r="F1663" s="468"/>
      <c r="G1663" s="432"/>
      <c r="H1663" s="456"/>
      <c r="I1663" s="323"/>
      <c r="J1663" s="323"/>
      <c r="K1663" s="323"/>
      <c r="L1663" s="323"/>
      <c r="M1663" s="323"/>
      <c r="N1663" s="323"/>
      <c r="O1663" s="322"/>
      <c r="P1663" s="323"/>
      <c r="Q1663" s="324"/>
      <c r="R1663" s="324"/>
      <c r="S1663" s="324"/>
      <c r="T1663" s="324"/>
      <c r="U1663" s="324"/>
      <c r="V1663" s="325"/>
      <c r="W1663" s="326"/>
      <c r="X1663" s="327"/>
      <c r="Y1663" s="278"/>
      <c r="Z1663" s="278"/>
      <c r="AA1663" s="282"/>
      <c r="AB1663" s="282"/>
      <c r="AC1663" s="282"/>
      <c r="AD1663" s="282"/>
      <c r="AE1663" s="282"/>
      <c r="AF1663" s="282"/>
      <c r="AG1663" s="282"/>
      <c r="AH1663" s="278"/>
      <c r="AI1663" s="278"/>
      <c r="AJ1663" s="278"/>
      <c r="AK1663" s="278"/>
      <c r="AL1663" s="278"/>
      <c r="AM1663" s="282"/>
      <c r="AN1663" s="282"/>
      <c r="AO1663" s="282"/>
      <c r="AP1663" s="278"/>
      <c r="AQ1663" s="278"/>
      <c r="AR1663" s="278"/>
      <c r="AS1663" s="246"/>
    </row>
    <row r="1664" spans="1:45" s="343" customFormat="1" ht="118" thickBot="1" x14ac:dyDescent="0.2">
      <c r="A1664" s="283" t="s">
        <v>408</v>
      </c>
      <c r="B1664" s="283" t="s">
        <v>547</v>
      </c>
      <c r="C1664" s="283" t="s">
        <v>427</v>
      </c>
      <c r="D1664" s="284" t="s">
        <v>24</v>
      </c>
      <c r="E1664" s="285" t="s">
        <v>25</v>
      </c>
      <c r="F1664" s="467" t="s">
        <v>739</v>
      </c>
      <c r="G1664" s="429" t="s">
        <v>991</v>
      </c>
      <c r="H1664" s="452" t="s">
        <v>1366</v>
      </c>
      <c r="I1664" s="286"/>
      <c r="J1664" s="287"/>
      <c r="K1664" s="286"/>
      <c r="L1664" s="288"/>
      <c r="M1664" s="288"/>
      <c r="N1664" s="288"/>
      <c r="O1664" s="289"/>
      <c r="P1664" s="286"/>
      <c r="Q1664" s="290"/>
      <c r="R1664" s="290"/>
      <c r="S1664" s="290"/>
      <c r="T1664" s="290"/>
      <c r="U1664" s="290"/>
      <c r="V1664" s="291"/>
      <c r="W1664" s="292"/>
      <c r="X1664" s="293"/>
      <c r="Y1664" s="278"/>
      <c r="Z1664" s="278"/>
      <c r="AA1664" s="282"/>
      <c r="AB1664" s="282"/>
      <c r="AC1664" s="282"/>
      <c r="AD1664" s="282"/>
      <c r="AE1664" s="282"/>
      <c r="AF1664" s="282"/>
      <c r="AG1664" s="282"/>
      <c r="AH1664" s="278"/>
      <c r="AI1664" s="278"/>
      <c r="AJ1664" s="278"/>
      <c r="AK1664" s="278"/>
      <c r="AL1664" s="278"/>
      <c r="AM1664" s="282"/>
      <c r="AN1664" s="282"/>
      <c r="AO1664" s="282"/>
      <c r="AP1664" s="278"/>
      <c r="AQ1664" s="278"/>
      <c r="AR1664" s="278"/>
      <c r="AS1664" s="342"/>
    </row>
    <row r="1665" spans="1:45" s="341" customFormat="1" ht="104" x14ac:dyDescent="0.15">
      <c r="A1665" s="302"/>
      <c r="B1665" s="303"/>
      <c r="C1665" s="303"/>
      <c r="D1665" s="284" t="s">
        <v>24</v>
      </c>
      <c r="E1665" s="285" t="s">
        <v>16</v>
      </c>
      <c r="F1665" s="467" t="s">
        <v>739</v>
      </c>
      <c r="G1665" s="429" t="s">
        <v>1367</v>
      </c>
      <c r="H1665" s="452" t="s">
        <v>1368</v>
      </c>
      <c r="I1665" s="286"/>
      <c r="J1665" s="304"/>
      <c r="K1665" s="286"/>
      <c r="L1665" s="288"/>
      <c r="M1665" s="288"/>
      <c r="N1665" s="288"/>
      <c r="O1665" s="289"/>
      <c r="P1665" s="286"/>
      <c r="Q1665" s="290"/>
      <c r="R1665" s="290"/>
      <c r="S1665" s="290"/>
      <c r="T1665" s="290"/>
      <c r="U1665" s="290"/>
      <c r="V1665" s="291"/>
      <c r="W1665" s="292"/>
      <c r="X1665" s="293"/>
      <c r="Y1665" s="278"/>
      <c r="Z1665" s="278"/>
      <c r="AA1665" s="282"/>
      <c r="AB1665" s="282"/>
      <c r="AC1665" s="282"/>
      <c r="AD1665" s="282"/>
      <c r="AE1665" s="282"/>
      <c r="AF1665" s="282"/>
      <c r="AG1665" s="282"/>
      <c r="AH1665" s="278"/>
      <c r="AI1665" s="278"/>
      <c r="AJ1665" s="278"/>
      <c r="AK1665" s="278"/>
      <c r="AL1665" s="278"/>
      <c r="AM1665" s="282"/>
      <c r="AN1665" s="282"/>
      <c r="AO1665" s="282"/>
      <c r="AP1665" s="278"/>
      <c r="AQ1665" s="278"/>
      <c r="AR1665" s="278"/>
      <c r="AS1665" s="340"/>
    </row>
    <row r="1666" spans="1:45" s="223" customFormat="1" x14ac:dyDescent="0.15">
      <c r="A1666" s="302"/>
      <c r="B1666" s="303"/>
      <c r="C1666" s="303"/>
      <c r="D1666" s="284" t="s">
        <v>24</v>
      </c>
      <c r="E1666" s="286" t="s">
        <v>553</v>
      </c>
      <c r="F1666" s="467"/>
      <c r="G1666" s="431"/>
      <c r="H1666" s="455"/>
      <c r="I1666" s="286"/>
      <c r="J1666" s="304"/>
      <c r="K1666" s="286"/>
      <c r="L1666" s="288"/>
      <c r="M1666" s="288"/>
      <c r="N1666" s="288"/>
      <c r="O1666" s="289"/>
      <c r="P1666" s="286"/>
      <c r="Q1666" s="290"/>
      <c r="R1666" s="290"/>
      <c r="S1666" s="290"/>
      <c r="T1666" s="290"/>
      <c r="U1666" s="290"/>
      <c r="V1666" s="285"/>
      <c r="W1666" s="292"/>
      <c r="X1666" s="293"/>
      <c r="Y1666" s="278"/>
      <c r="Z1666" s="278"/>
      <c r="AA1666" s="282"/>
      <c r="AB1666" s="282"/>
      <c r="AC1666" s="282"/>
      <c r="AD1666" s="282"/>
      <c r="AE1666" s="282"/>
      <c r="AF1666" s="282"/>
      <c r="AG1666" s="282"/>
      <c r="AH1666" s="278"/>
      <c r="AI1666" s="278"/>
      <c r="AJ1666" s="278"/>
      <c r="AK1666" s="278"/>
      <c r="AL1666" s="278"/>
      <c r="AM1666" s="282"/>
      <c r="AN1666" s="282"/>
      <c r="AO1666" s="282"/>
      <c r="AP1666" s="278"/>
      <c r="AQ1666" s="278"/>
      <c r="AR1666" s="278"/>
      <c r="AS1666" s="246"/>
    </row>
    <row r="1667" spans="1:45" s="223" customFormat="1" x14ac:dyDescent="0.15">
      <c r="A1667" s="302"/>
      <c r="B1667" s="303"/>
      <c r="C1667" s="303"/>
      <c r="D1667" s="284" t="s">
        <v>24</v>
      </c>
      <c r="E1667" s="286" t="s">
        <v>553</v>
      </c>
      <c r="F1667" s="467"/>
      <c r="G1667" s="431"/>
      <c r="H1667" s="455"/>
      <c r="I1667" s="286"/>
      <c r="J1667" s="315"/>
      <c r="K1667" s="286"/>
      <c r="L1667" s="288"/>
      <c r="M1667" s="288"/>
      <c r="N1667" s="288"/>
      <c r="O1667" s="289"/>
      <c r="P1667" s="286"/>
      <c r="Q1667" s="290"/>
      <c r="R1667" s="290"/>
      <c r="S1667" s="290"/>
      <c r="T1667" s="290"/>
      <c r="U1667" s="290"/>
      <c r="V1667" s="285"/>
      <c r="W1667" s="292"/>
      <c r="X1667" s="293"/>
      <c r="Y1667" s="278"/>
      <c r="Z1667" s="278"/>
      <c r="AA1667" s="282"/>
      <c r="AB1667" s="282"/>
      <c r="AC1667" s="282"/>
      <c r="AD1667" s="282"/>
      <c r="AE1667" s="282"/>
      <c r="AF1667" s="282"/>
      <c r="AG1667" s="282"/>
      <c r="AH1667" s="278"/>
      <c r="AI1667" s="278"/>
      <c r="AJ1667" s="278"/>
      <c r="AK1667" s="278"/>
      <c r="AL1667" s="278"/>
      <c r="AM1667" s="282"/>
      <c r="AN1667" s="282"/>
      <c r="AO1667" s="282"/>
      <c r="AP1667" s="278"/>
      <c r="AQ1667" s="278"/>
      <c r="AR1667" s="278"/>
      <c r="AS1667" s="246"/>
    </row>
    <row r="1668" spans="1:45" s="223" customFormat="1" x14ac:dyDescent="0.15">
      <c r="A1668" s="302"/>
      <c r="B1668" s="303"/>
      <c r="C1668" s="303"/>
      <c r="D1668" s="284" t="s">
        <v>24</v>
      </c>
      <c r="E1668" s="286" t="s">
        <v>553</v>
      </c>
      <c r="F1668" s="467"/>
      <c r="G1668" s="431"/>
      <c r="H1668" s="455"/>
      <c r="I1668" s="286"/>
      <c r="J1668" s="315"/>
      <c r="K1668" s="286"/>
      <c r="L1668" s="288"/>
      <c r="M1668" s="288"/>
      <c r="N1668" s="288"/>
      <c r="O1668" s="289"/>
      <c r="P1668" s="286"/>
      <c r="Q1668" s="290"/>
      <c r="R1668" s="290"/>
      <c r="S1668" s="290"/>
      <c r="T1668" s="290"/>
      <c r="U1668" s="290"/>
      <c r="V1668" s="285"/>
      <c r="W1668" s="292"/>
      <c r="X1668" s="293"/>
      <c r="Y1668" s="278"/>
      <c r="Z1668" s="278"/>
      <c r="AA1668" s="282"/>
      <c r="AB1668" s="282"/>
      <c r="AC1668" s="282"/>
      <c r="AD1668" s="282"/>
      <c r="AE1668" s="282"/>
      <c r="AF1668" s="282"/>
      <c r="AG1668" s="282"/>
      <c r="AH1668" s="278"/>
      <c r="AI1668" s="278"/>
      <c r="AJ1668" s="278"/>
      <c r="AK1668" s="278"/>
      <c r="AL1668" s="278"/>
      <c r="AM1668" s="282"/>
      <c r="AN1668" s="282"/>
      <c r="AO1668" s="282"/>
      <c r="AP1668" s="278"/>
      <c r="AQ1668" s="278"/>
      <c r="AR1668" s="278"/>
      <c r="AS1668" s="246"/>
    </row>
    <row r="1669" spans="1:45" s="223" customFormat="1" x14ac:dyDescent="0.15">
      <c r="A1669" s="283"/>
      <c r="B1669" s="283"/>
      <c r="C1669" s="283"/>
      <c r="D1669" s="284" t="s">
        <v>23</v>
      </c>
      <c r="E1669" s="285" t="s">
        <v>25</v>
      </c>
      <c r="F1669" s="467"/>
      <c r="G1669" s="431"/>
      <c r="H1669" s="455"/>
      <c r="I1669" s="316"/>
      <c r="J1669" s="315"/>
      <c r="K1669" s="316"/>
      <c r="L1669" s="316"/>
      <c r="M1669" s="316"/>
      <c r="N1669" s="316"/>
      <c r="O1669" s="317"/>
      <c r="P1669" s="316"/>
      <c r="Q1669" s="290"/>
      <c r="R1669" s="290"/>
      <c r="S1669" s="290"/>
      <c r="T1669" s="290"/>
      <c r="U1669" s="290"/>
      <c r="V1669" s="291"/>
      <c r="W1669" s="292"/>
      <c r="X1669" s="293"/>
      <c r="Y1669" s="278"/>
      <c r="Z1669" s="278"/>
      <c r="AA1669" s="282"/>
      <c r="AB1669" s="282"/>
      <c r="AC1669" s="282"/>
      <c r="AD1669" s="282"/>
      <c r="AE1669" s="282"/>
      <c r="AF1669" s="282"/>
      <c r="AG1669" s="282"/>
      <c r="AH1669" s="278"/>
      <c r="AI1669" s="278"/>
      <c r="AJ1669" s="278"/>
      <c r="AK1669" s="278"/>
      <c r="AL1669" s="278"/>
      <c r="AM1669" s="282"/>
      <c r="AN1669" s="282"/>
      <c r="AO1669" s="282"/>
      <c r="AP1669" s="278"/>
      <c r="AQ1669" s="278"/>
      <c r="AR1669" s="278"/>
      <c r="AS1669" s="246"/>
    </row>
    <row r="1670" spans="1:45" s="223" customFormat="1" x14ac:dyDescent="0.15">
      <c r="A1670" s="302"/>
      <c r="B1670" s="303"/>
      <c r="C1670" s="303"/>
      <c r="D1670" s="284" t="s">
        <v>23</v>
      </c>
      <c r="E1670" s="285" t="s">
        <v>16</v>
      </c>
      <c r="F1670" s="467"/>
      <c r="G1670" s="431"/>
      <c r="H1670" s="455"/>
      <c r="I1670" s="316"/>
      <c r="J1670" s="315"/>
      <c r="K1670" s="316"/>
      <c r="L1670" s="316"/>
      <c r="M1670" s="316"/>
      <c r="N1670" s="316"/>
      <c r="O1670" s="289"/>
      <c r="P1670" s="316"/>
      <c r="Q1670" s="290"/>
      <c r="R1670" s="290"/>
      <c r="S1670" s="290"/>
      <c r="T1670" s="290"/>
      <c r="U1670" s="290"/>
      <c r="V1670" s="291"/>
      <c r="W1670" s="292"/>
      <c r="X1670" s="293"/>
      <c r="Y1670" s="278"/>
      <c r="Z1670" s="278"/>
      <c r="AA1670" s="282"/>
      <c r="AB1670" s="282"/>
      <c r="AC1670" s="282"/>
      <c r="AD1670" s="282"/>
      <c r="AE1670" s="282"/>
      <c r="AF1670" s="282"/>
      <c r="AG1670" s="282"/>
      <c r="AH1670" s="278"/>
      <c r="AI1670" s="278"/>
      <c r="AJ1670" s="278"/>
      <c r="AK1670" s="278"/>
      <c r="AL1670" s="278"/>
      <c r="AM1670" s="282"/>
      <c r="AN1670" s="282"/>
      <c r="AO1670" s="282"/>
      <c r="AP1670" s="278"/>
      <c r="AQ1670" s="278"/>
      <c r="AR1670" s="278"/>
      <c r="AS1670" s="246"/>
    </row>
    <row r="1671" spans="1:45" s="223" customFormat="1" x14ac:dyDescent="0.15">
      <c r="A1671" s="302"/>
      <c r="B1671" s="303"/>
      <c r="C1671" s="303"/>
      <c r="D1671" s="284" t="s">
        <v>23</v>
      </c>
      <c r="E1671" s="286" t="s">
        <v>553</v>
      </c>
      <c r="F1671" s="467"/>
      <c r="G1671" s="431"/>
      <c r="H1671" s="455"/>
      <c r="I1671" s="316"/>
      <c r="J1671" s="315"/>
      <c r="K1671" s="316"/>
      <c r="L1671" s="316"/>
      <c r="M1671" s="316"/>
      <c r="N1671" s="316"/>
      <c r="O1671" s="289"/>
      <c r="P1671" s="316"/>
      <c r="Q1671" s="290"/>
      <c r="R1671" s="290"/>
      <c r="S1671" s="290"/>
      <c r="T1671" s="290"/>
      <c r="U1671" s="290"/>
      <c r="V1671" s="291"/>
      <c r="W1671" s="292"/>
      <c r="X1671" s="293"/>
      <c r="Y1671" s="278"/>
      <c r="Z1671" s="278"/>
      <c r="AA1671" s="282"/>
      <c r="AB1671" s="282"/>
      <c r="AC1671" s="282"/>
      <c r="AD1671" s="282"/>
      <c r="AE1671" s="282"/>
      <c r="AF1671" s="282"/>
      <c r="AG1671" s="282"/>
      <c r="AH1671" s="278"/>
      <c r="AI1671" s="278"/>
      <c r="AJ1671" s="278"/>
      <c r="AK1671" s="278"/>
      <c r="AL1671" s="278"/>
      <c r="AM1671" s="282"/>
      <c r="AN1671" s="282"/>
      <c r="AO1671" s="282"/>
      <c r="AP1671" s="278"/>
      <c r="AQ1671" s="278"/>
      <c r="AR1671" s="278"/>
      <c r="AS1671" s="246"/>
    </row>
    <row r="1672" spans="1:45" s="223" customFormat="1" x14ac:dyDescent="0.15">
      <c r="A1672" s="302"/>
      <c r="B1672" s="303"/>
      <c r="C1672" s="303"/>
      <c r="D1672" s="284" t="s">
        <v>23</v>
      </c>
      <c r="E1672" s="286" t="s">
        <v>553</v>
      </c>
      <c r="F1672" s="467"/>
      <c r="G1672" s="431"/>
      <c r="H1672" s="455"/>
      <c r="I1672" s="316"/>
      <c r="J1672" s="315"/>
      <c r="K1672" s="316"/>
      <c r="L1672" s="316"/>
      <c r="M1672" s="316"/>
      <c r="N1672" s="316"/>
      <c r="O1672" s="289"/>
      <c r="P1672" s="316"/>
      <c r="Q1672" s="290"/>
      <c r="R1672" s="290"/>
      <c r="S1672" s="290"/>
      <c r="T1672" s="290"/>
      <c r="U1672" s="290"/>
      <c r="V1672" s="291"/>
      <c r="W1672" s="292"/>
      <c r="X1672" s="293"/>
      <c r="Y1672" s="278"/>
      <c r="Z1672" s="278"/>
      <c r="AA1672" s="282"/>
      <c r="AB1672" s="282"/>
      <c r="AC1672" s="282"/>
      <c r="AD1672" s="282"/>
      <c r="AE1672" s="282"/>
      <c r="AF1672" s="282"/>
      <c r="AG1672" s="282"/>
      <c r="AH1672" s="278"/>
      <c r="AI1672" s="278"/>
      <c r="AJ1672" s="278"/>
      <c r="AK1672" s="278"/>
      <c r="AL1672" s="278"/>
      <c r="AM1672" s="282"/>
      <c r="AN1672" s="282"/>
      <c r="AO1672" s="282"/>
      <c r="AP1672" s="278"/>
      <c r="AQ1672" s="278"/>
      <c r="AR1672" s="278"/>
      <c r="AS1672" s="246"/>
    </row>
    <row r="1673" spans="1:45" s="223" customFormat="1" ht="14" thickBot="1" x14ac:dyDescent="0.2">
      <c r="A1673" s="318"/>
      <c r="B1673" s="319"/>
      <c r="C1673" s="319"/>
      <c r="D1673" s="320" t="s">
        <v>23</v>
      </c>
      <c r="E1673" s="321" t="s">
        <v>553</v>
      </c>
      <c r="F1673" s="468"/>
      <c r="G1673" s="432"/>
      <c r="H1673" s="456"/>
      <c r="I1673" s="323"/>
      <c r="J1673" s="323"/>
      <c r="K1673" s="323"/>
      <c r="L1673" s="323"/>
      <c r="M1673" s="323"/>
      <c r="N1673" s="323"/>
      <c r="O1673" s="322"/>
      <c r="P1673" s="323"/>
      <c r="Q1673" s="324"/>
      <c r="R1673" s="324"/>
      <c r="S1673" s="324"/>
      <c r="T1673" s="324"/>
      <c r="U1673" s="324"/>
      <c r="V1673" s="325"/>
      <c r="W1673" s="326"/>
      <c r="X1673" s="327"/>
      <c r="Y1673" s="278"/>
      <c r="Z1673" s="278"/>
      <c r="AA1673" s="282"/>
      <c r="AB1673" s="282"/>
      <c r="AC1673" s="282"/>
      <c r="AD1673" s="282"/>
      <c r="AE1673" s="282"/>
      <c r="AF1673" s="282"/>
      <c r="AG1673" s="282"/>
      <c r="AH1673" s="278"/>
      <c r="AI1673" s="278"/>
      <c r="AJ1673" s="278"/>
      <c r="AK1673" s="278"/>
      <c r="AL1673" s="278"/>
      <c r="AM1673" s="282"/>
      <c r="AN1673" s="282"/>
      <c r="AO1673" s="282"/>
      <c r="AP1673" s="278"/>
      <c r="AQ1673" s="278"/>
      <c r="AR1673" s="278"/>
      <c r="AS1673" s="246"/>
    </row>
    <row r="1674" spans="1:45" s="343" customFormat="1" ht="118" thickBot="1" x14ac:dyDescent="0.2">
      <c r="A1674" s="283" t="s">
        <v>408</v>
      </c>
      <c r="B1674" s="283" t="s">
        <v>547</v>
      </c>
      <c r="C1674" s="283" t="s">
        <v>428</v>
      </c>
      <c r="D1674" s="284" t="s">
        <v>24</v>
      </c>
      <c r="E1674" s="285" t="s">
        <v>25</v>
      </c>
      <c r="F1674" s="467"/>
      <c r="G1674" s="429" t="s">
        <v>554</v>
      </c>
      <c r="H1674" s="461" t="s">
        <v>954</v>
      </c>
      <c r="I1674" s="286"/>
      <c r="J1674" s="287"/>
      <c r="K1674" s="286"/>
      <c r="L1674" s="288"/>
      <c r="M1674" s="288"/>
      <c r="N1674" s="288"/>
      <c r="O1674" s="289"/>
      <c r="P1674" s="286"/>
      <c r="Q1674" s="290"/>
      <c r="R1674" s="290"/>
      <c r="S1674" s="290"/>
      <c r="T1674" s="290"/>
      <c r="U1674" s="290"/>
      <c r="V1674" s="291"/>
      <c r="W1674" s="292"/>
      <c r="X1674" s="293"/>
      <c r="Y1674" s="278"/>
      <c r="Z1674" s="278"/>
      <c r="AA1674" s="282"/>
      <c r="AB1674" s="282"/>
      <c r="AC1674" s="282"/>
      <c r="AD1674" s="282"/>
      <c r="AE1674" s="282"/>
      <c r="AF1674" s="282"/>
      <c r="AG1674" s="282"/>
      <c r="AH1674" s="278"/>
      <c r="AI1674" s="278"/>
      <c r="AJ1674" s="278"/>
      <c r="AK1674" s="278"/>
      <c r="AL1674" s="278"/>
      <c r="AM1674" s="282"/>
      <c r="AN1674" s="282"/>
      <c r="AO1674" s="282"/>
      <c r="AP1674" s="278"/>
      <c r="AQ1674" s="278"/>
      <c r="AR1674" s="278"/>
      <c r="AS1674" s="342"/>
    </row>
    <row r="1675" spans="1:45" s="341" customFormat="1" ht="15" x14ac:dyDescent="0.15">
      <c r="A1675" s="302"/>
      <c r="B1675" s="303"/>
      <c r="C1675" s="303"/>
      <c r="D1675" s="284" t="s">
        <v>24</v>
      </c>
      <c r="E1675" s="285" t="s">
        <v>16</v>
      </c>
      <c r="F1675" s="467"/>
      <c r="G1675" s="434"/>
      <c r="H1675" s="461"/>
      <c r="I1675" s="286"/>
      <c r="J1675" s="304"/>
      <c r="K1675" s="286"/>
      <c r="L1675" s="288"/>
      <c r="M1675" s="288"/>
      <c r="N1675" s="288"/>
      <c r="O1675" s="289"/>
      <c r="P1675" s="286"/>
      <c r="Q1675" s="290"/>
      <c r="R1675" s="290"/>
      <c r="S1675" s="290"/>
      <c r="T1675" s="290"/>
      <c r="U1675" s="290"/>
      <c r="V1675" s="291"/>
      <c r="W1675" s="292"/>
      <c r="X1675" s="293"/>
      <c r="Y1675" s="278"/>
      <c r="Z1675" s="278"/>
      <c r="AA1675" s="282"/>
      <c r="AB1675" s="282"/>
      <c r="AC1675" s="282"/>
      <c r="AD1675" s="282"/>
      <c r="AE1675" s="282"/>
      <c r="AF1675" s="282"/>
      <c r="AG1675" s="282"/>
      <c r="AH1675" s="278"/>
      <c r="AI1675" s="278"/>
      <c r="AJ1675" s="278"/>
      <c r="AK1675" s="278"/>
      <c r="AL1675" s="278"/>
      <c r="AM1675" s="282"/>
      <c r="AN1675" s="282"/>
      <c r="AO1675" s="282"/>
      <c r="AP1675" s="278"/>
      <c r="AQ1675" s="278"/>
      <c r="AR1675" s="278"/>
      <c r="AS1675" s="340"/>
    </row>
    <row r="1676" spans="1:45" s="223" customFormat="1" x14ac:dyDescent="0.15">
      <c r="A1676" s="302"/>
      <c r="B1676" s="303"/>
      <c r="C1676" s="303"/>
      <c r="D1676" s="284" t="s">
        <v>24</v>
      </c>
      <c r="E1676" s="286" t="s">
        <v>553</v>
      </c>
      <c r="F1676" s="467"/>
      <c r="G1676" s="431"/>
      <c r="H1676" s="455"/>
      <c r="I1676" s="286"/>
      <c r="J1676" s="304"/>
      <c r="K1676" s="286"/>
      <c r="L1676" s="288"/>
      <c r="M1676" s="288"/>
      <c r="N1676" s="288"/>
      <c r="O1676" s="289"/>
      <c r="P1676" s="286"/>
      <c r="Q1676" s="290"/>
      <c r="R1676" s="290"/>
      <c r="S1676" s="290"/>
      <c r="T1676" s="290"/>
      <c r="U1676" s="290"/>
      <c r="V1676" s="285"/>
      <c r="W1676" s="292"/>
      <c r="X1676" s="293"/>
      <c r="Y1676" s="278"/>
      <c r="Z1676" s="278"/>
      <c r="AA1676" s="282"/>
      <c r="AB1676" s="282"/>
      <c r="AC1676" s="282"/>
      <c r="AD1676" s="282"/>
      <c r="AE1676" s="282"/>
      <c r="AF1676" s="282"/>
      <c r="AG1676" s="282"/>
      <c r="AH1676" s="278"/>
      <c r="AI1676" s="278"/>
      <c r="AJ1676" s="278"/>
      <c r="AK1676" s="278"/>
      <c r="AL1676" s="278"/>
      <c r="AM1676" s="282"/>
      <c r="AN1676" s="282"/>
      <c r="AO1676" s="282"/>
      <c r="AP1676" s="278"/>
      <c r="AQ1676" s="278"/>
      <c r="AR1676" s="278"/>
      <c r="AS1676" s="246"/>
    </row>
    <row r="1677" spans="1:45" s="223" customFormat="1" x14ac:dyDescent="0.15">
      <c r="A1677" s="302"/>
      <c r="B1677" s="303"/>
      <c r="C1677" s="303"/>
      <c r="D1677" s="284" t="s">
        <v>24</v>
      </c>
      <c r="E1677" s="286" t="s">
        <v>553</v>
      </c>
      <c r="F1677" s="467"/>
      <c r="G1677" s="431"/>
      <c r="H1677" s="455"/>
      <c r="I1677" s="286"/>
      <c r="J1677" s="315"/>
      <c r="K1677" s="286"/>
      <c r="L1677" s="288"/>
      <c r="M1677" s="288"/>
      <c r="N1677" s="288"/>
      <c r="O1677" s="289"/>
      <c r="P1677" s="286"/>
      <c r="Q1677" s="290"/>
      <c r="R1677" s="290"/>
      <c r="S1677" s="290"/>
      <c r="T1677" s="290"/>
      <c r="U1677" s="290"/>
      <c r="V1677" s="285"/>
      <c r="W1677" s="292"/>
      <c r="X1677" s="293"/>
      <c r="Y1677" s="278"/>
      <c r="Z1677" s="278"/>
      <c r="AA1677" s="282"/>
      <c r="AB1677" s="282"/>
      <c r="AC1677" s="282"/>
      <c r="AD1677" s="282"/>
      <c r="AE1677" s="282"/>
      <c r="AF1677" s="282"/>
      <c r="AG1677" s="282"/>
      <c r="AH1677" s="278"/>
      <c r="AI1677" s="278"/>
      <c r="AJ1677" s="278"/>
      <c r="AK1677" s="278"/>
      <c r="AL1677" s="278"/>
      <c r="AM1677" s="282"/>
      <c r="AN1677" s="282"/>
      <c r="AO1677" s="282"/>
      <c r="AP1677" s="278"/>
      <c r="AQ1677" s="278"/>
      <c r="AR1677" s="278"/>
      <c r="AS1677" s="246"/>
    </row>
    <row r="1678" spans="1:45" s="223" customFormat="1" x14ac:dyDescent="0.15">
      <c r="A1678" s="302"/>
      <c r="B1678" s="303"/>
      <c r="C1678" s="303"/>
      <c r="D1678" s="284" t="s">
        <v>24</v>
      </c>
      <c r="E1678" s="286" t="s">
        <v>553</v>
      </c>
      <c r="F1678" s="467"/>
      <c r="G1678" s="431"/>
      <c r="H1678" s="455"/>
      <c r="I1678" s="286"/>
      <c r="J1678" s="315"/>
      <c r="K1678" s="286"/>
      <c r="L1678" s="288"/>
      <c r="M1678" s="288"/>
      <c r="N1678" s="288"/>
      <c r="O1678" s="289"/>
      <c r="P1678" s="286"/>
      <c r="Q1678" s="290"/>
      <c r="R1678" s="290"/>
      <c r="S1678" s="290"/>
      <c r="T1678" s="290"/>
      <c r="U1678" s="290"/>
      <c r="V1678" s="285"/>
      <c r="W1678" s="292"/>
      <c r="X1678" s="293"/>
      <c r="Y1678" s="278"/>
      <c r="Z1678" s="278"/>
      <c r="AA1678" s="282"/>
      <c r="AB1678" s="282"/>
      <c r="AC1678" s="282"/>
      <c r="AD1678" s="282"/>
      <c r="AE1678" s="282"/>
      <c r="AF1678" s="282"/>
      <c r="AG1678" s="282"/>
      <c r="AH1678" s="278"/>
      <c r="AI1678" s="278"/>
      <c r="AJ1678" s="278"/>
      <c r="AK1678" s="278"/>
      <c r="AL1678" s="278"/>
      <c r="AM1678" s="282"/>
      <c r="AN1678" s="282"/>
      <c r="AO1678" s="282"/>
      <c r="AP1678" s="278"/>
      <c r="AQ1678" s="278"/>
      <c r="AR1678" s="278"/>
      <c r="AS1678" s="246"/>
    </row>
    <row r="1679" spans="1:45" s="223" customFormat="1" x14ac:dyDescent="0.15">
      <c r="A1679" s="283"/>
      <c r="B1679" s="283"/>
      <c r="C1679" s="283"/>
      <c r="D1679" s="284" t="s">
        <v>23</v>
      </c>
      <c r="E1679" s="285" t="s">
        <v>25</v>
      </c>
      <c r="F1679" s="467"/>
      <c r="G1679" s="431"/>
      <c r="H1679" s="455"/>
      <c r="I1679" s="316"/>
      <c r="J1679" s="315"/>
      <c r="K1679" s="316"/>
      <c r="L1679" s="316"/>
      <c r="M1679" s="316"/>
      <c r="N1679" s="316"/>
      <c r="O1679" s="317"/>
      <c r="P1679" s="316"/>
      <c r="Q1679" s="290"/>
      <c r="R1679" s="290"/>
      <c r="S1679" s="290"/>
      <c r="T1679" s="290"/>
      <c r="U1679" s="290"/>
      <c r="V1679" s="291"/>
      <c r="W1679" s="292"/>
      <c r="X1679" s="293"/>
      <c r="Y1679" s="278"/>
      <c r="Z1679" s="278"/>
      <c r="AA1679" s="282"/>
      <c r="AB1679" s="282"/>
      <c r="AC1679" s="282"/>
      <c r="AD1679" s="282"/>
      <c r="AE1679" s="282"/>
      <c r="AF1679" s="282"/>
      <c r="AG1679" s="282"/>
      <c r="AH1679" s="278"/>
      <c r="AI1679" s="278"/>
      <c r="AJ1679" s="278"/>
      <c r="AK1679" s="278"/>
      <c r="AL1679" s="278"/>
      <c r="AM1679" s="282"/>
      <c r="AN1679" s="282"/>
      <c r="AO1679" s="282"/>
      <c r="AP1679" s="278"/>
      <c r="AQ1679" s="278"/>
      <c r="AR1679" s="278"/>
      <c r="AS1679" s="246"/>
    </row>
    <row r="1680" spans="1:45" s="223" customFormat="1" x14ac:dyDescent="0.15">
      <c r="A1680" s="302"/>
      <c r="B1680" s="303"/>
      <c r="C1680" s="303"/>
      <c r="D1680" s="284" t="s">
        <v>23</v>
      </c>
      <c r="E1680" s="285" t="s">
        <v>16</v>
      </c>
      <c r="F1680" s="467"/>
      <c r="G1680" s="431"/>
      <c r="H1680" s="455"/>
      <c r="I1680" s="316"/>
      <c r="J1680" s="315"/>
      <c r="K1680" s="316"/>
      <c r="L1680" s="316"/>
      <c r="M1680" s="316"/>
      <c r="N1680" s="316"/>
      <c r="O1680" s="289"/>
      <c r="P1680" s="316"/>
      <c r="Q1680" s="290"/>
      <c r="R1680" s="290"/>
      <c r="S1680" s="290"/>
      <c r="T1680" s="290"/>
      <c r="U1680" s="290"/>
      <c r="V1680" s="291"/>
      <c r="W1680" s="292"/>
      <c r="X1680" s="293"/>
      <c r="Y1680" s="278"/>
      <c r="Z1680" s="278"/>
      <c r="AA1680" s="282"/>
      <c r="AB1680" s="282"/>
      <c r="AC1680" s="282"/>
      <c r="AD1680" s="282"/>
      <c r="AE1680" s="282"/>
      <c r="AF1680" s="282"/>
      <c r="AG1680" s="282"/>
      <c r="AH1680" s="278"/>
      <c r="AI1680" s="278"/>
      <c r="AJ1680" s="278"/>
      <c r="AK1680" s="278"/>
      <c r="AL1680" s="278"/>
      <c r="AM1680" s="282"/>
      <c r="AN1680" s="282"/>
      <c r="AO1680" s="282"/>
      <c r="AP1680" s="278"/>
      <c r="AQ1680" s="278"/>
      <c r="AR1680" s="278"/>
      <c r="AS1680" s="246"/>
    </row>
    <row r="1681" spans="1:45" s="223" customFormat="1" x14ac:dyDescent="0.15">
      <c r="A1681" s="302"/>
      <c r="B1681" s="303"/>
      <c r="C1681" s="303"/>
      <c r="D1681" s="284" t="s">
        <v>23</v>
      </c>
      <c r="E1681" s="286" t="s">
        <v>553</v>
      </c>
      <c r="F1681" s="467"/>
      <c r="G1681" s="431"/>
      <c r="H1681" s="455"/>
      <c r="I1681" s="316"/>
      <c r="J1681" s="315"/>
      <c r="K1681" s="316"/>
      <c r="L1681" s="316"/>
      <c r="M1681" s="316"/>
      <c r="N1681" s="316"/>
      <c r="O1681" s="289"/>
      <c r="P1681" s="316"/>
      <c r="Q1681" s="290"/>
      <c r="R1681" s="290"/>
      <c r="S1681" s="290"/>
      <c r="T1681" s="290"/>
      <c r="U1681" s="290"/>
      <c r="V1681" s="291"/>
      <c r="W1681" s="292"/>
      <c r="X1681" s="293"/>
      <c r="Y1681" s="278"/>
      <c r="Z1681" s="278"/>
      <c r="AA1681" s="282"/>
      <c r="AB1681" s="282"/>
      <c r="AC1681" s="282"/>
      <c r="AD1681" s="282"/>
      <c r="AE1681" s="282"/>
      <c r="AF1681" s="282"/>
      <c r="AG1681" s="282"/>
      <c r="AH1681" s="278"/>
      <c r="AI1681" s="278"/>
      <c r="AJ1681" s="278"/>
      <c r="AK1681" s="278"/>
      <c r="AL1681" s="278"/>
      <c r="AM1681" s="282"/>
      <c r="AN1681" s="282"/>
      <c r="AO1681" s="282"/>
      <c r="AP1681" s="278"/>
      <c r="AQ1681" s="278"/>
      <c r="AR1681" s="278"/>
      <c r="AS1681" s="246"/>
    </row>
    <row r="1682" spans="1:45" s="223" customFormat="1" x14ac:dyDescent="0.15">
      <c r="A1682" s="302"/>
      <c r="B1682" s="303"/>
      <c r="C1682" s="303"/>
      <c r="D1682" s="284" t="s">
        <v>23</v>
      </c>
      <c r="E1682" s="286" t="s">
        <v>553</v>
      </c>
      <c r="F1682" s="467"/>
      <c r="G1682" s="431"/>
      <c r="H1682" s="455"/>
      <c r="I1682" s="316"/>
      <c r="J1682" s="315"/>
      <c r="K1682" s="316"/>
      <c r="L1682" s="316"/>
      <c r="M1682" s="316"/>
      <c r="N1682" s="316"/>
      <c r="O1682" s="289"/>
      <c r="P1682" s="316"/>
      <c r="Q1682" s="290"/>
      <c r="R1682" s="290"/>
      <c r="S1682" s="290"/>
      <c r="T1682" s="290"/>
      <c r="U1682" s="290"/>
      <c r="V1682" s="291"/>
      <c r="W1682" s="292"/>
      <c r="X1682" s="293"/>
      <c r="Y1682" s="278"/>
      <c r="Z1682" s="278"/>
      <c r="AA1682" s="282"/>
      <c r="AB1682" s="282"/>
      <c r="AC1682" s="282"/>
      <c r="AD1682" s="282"/>
      <c r="AE1682" s="282"/>
      <c r="AF1682" s="282"/>
      <c r="AG1682" s="282"/>
      <c r="AH1682" s="278"/>
      <c r="AI1682" s="278"/>
      <c r="AJ1682" s="278"/>
      <c r="AK1682" s="278"/>
      <c r="AL1682" s="278"/>
      <c r="AM1682" s="282"/>
      <c r="AN1682" s="282"/>
      <c r="AO1682" s="282"/>
      <c r="AP1682" s="278"/>
      <c r="AQ1682" s="278"/>
      <c r="AR1682" s="278"/>
      <c r="AS1682" s="246"/>
    </row>
    <row r="1683" spans="1:45" s="223" customFormat="1" ht="14" thickBot="1" x14ac:dyDescent="0.2">
      <c r="A1683" s="318"/>
      <c r="B1683" s="319"/>
      <c r="C1683" s="319"/>
      <c r="D1683" s="320" t="s">
        <v>23</v>
      </c>
      <c r="E1683" s="321" t="s">
        <v>553</v>
      </c>
      <c r="F1683" s="468"/>
      <c r="G1683" s="432"/>
      <c r="H1683" s="456"/>
      <c r="I1683" s="323"/>
      <c r="J1683" s="323"/>
      <c r="K1683" s="323"/>
      <c r="L1683" s="323"/>
      <c r="M1683" s="323"/>
      <c r="N1683" s="323"/>
      <c r="O1683" s="322"/>
      <c r="P1683" s="323"/>
      <c r="Q1683" s="324"/>
      <c r="R1683" s="324"/>
      <c r="S1683" s="324"/>
      <c r="T1683" s="324"/>
      <c r="U1683" s="324"/>
      <c r="V1683" s="325"/>
      <c r="W1683" s="326"/>
      <c r="X1683" s="327"/>
      <c r="Y1683" s="278"/>
      <c r="Z1683" s="278"/>
      <c r="AA1683" s="282"/>
      <c r="AB1683" s="282"/>
      <c r="AC1683" s="282"/>
      <c r="AD1683" s="282"/>
      <c r="AE1683" s="282"/>
      <c r="AF1683" s="282"/>
      <c r="AG1683" s="282"/>
      <c r="AH1683" s="278"/>
      <c r="AI1683" s="278"/>
      <c r="AJ1683" s="278"/>
      <c r="AK1683" s="278"/>
      <c r="AL1683" s="278"/>
      <c r="AM1683" s="282"/>
      <c r="AN1683" s="282"/>
      <c r="AO1683" s="282"/>
      <c r="AP1683" s="278"/>
      <c r="AQ1683" s="278"/>
      <c r="AR1683" s="278"/>
      <c r="AS1683" s="246"/>
    </row>
    <row r="1684" spans="1:45" s="343" customFormat="1" ht="118" thickBot="1" x14ac:dyDescent="0.2">
      <c r="A1684" s="283" t="s">
        <v>408</v>
      </c>
      <c r="B1684" s="283" t="s">
        <v>429</v>
      </c>
      <c r="C1684" s="283" t="s">
        <v>430</v>
      </c>
      <c r="D1684" s="284" t="s">
        <v>24</v>
      </c>
      <c r="E1684" s="285" t="s">
        <v>25</v>
      </c>
      <c r="F1684" s="467"/>
      <c r="G1684" s="429" t="s">
        <v>554</v>
      </c>
      <c r="H1684" s="461" t="s">
        <v>954</v>
      </c>
      <c r="I1684" s="286"/>
      <c r="J1684" s="287"/>
      <c r="K1684" s="286"/>
      <c r="L1684" s="288"/>
      <c r="M1684" s="288"/>
      <c r="N1684" s="288"/>
      <c r="O1684" s="289"/>
      <c r="P1684" s="286"/>
      <c r="Q1684" s="290"/>
      <c r="R1684" s="290"/>
      <c r="S1684" s="290"/>
      <c r="T1684" s="290"/>
      <c r="U1684" s="290"/>
      <c r="V1684" s="291"/>
      <c r="W1684" s="292"/>
      <c r="X1684" s="293"/>
      <c r="Y1684" s="278"/>
      <c r="Z1684" s="278"/>
      <c r="AA1684" s="282"/>
      <c r="AB1684" s="282"/>
      <c r="AC1684" s="282"/>
      <c r="AD1684" s="282"/>
      <c r="AE1684" s="282"/>
      <c r="AF1684" s="282"/>
      <c r="AG1684" s="282"/>
      <c r="AH1684" s="278"/>
      <c r="AI1684" s="278"/>
      <c r="AJ1684" s="278"/>
      <c r="AK1684" s="278"/>
      <c r="AL1684" s="278"/>
      <c r="AM1684" s="282"/>
      <c r="AN1684" s="282"/>
      <c r="AO1684" s="282"/>
      <c r="AP1684" s="278"/>
      <c r="AQ1684" s="278"/>
      <c r="AR1684" s="278"/>
      <c r="AS1684" s="342"/>
    </row>
    <row r="1685" spans="1:45" s="341" customFormat="1" ht="15" x14ac:dyDescent="0.15">
      <c r="A1685" s="302"/>
      <c r="B1685" s="303"/>
      <c r="C1685" s="303"/>
      <c r="D1685" s="284" t="s">
        <v>24</v>
      </c>
      <c r="E1685" s="285" t="s">
        <v>16</v>
      </c>
      <c r="F1685" s="467"/>
      <c r="G1685" s="434"/>
      <c r="H1685" s="461"/>
      <c r="I1685" s="286"/>
      <c r="J1685" s="304"/>
      <c r="K1685" s="286"/>
      <c r="L1685" s="288"/>
      <c r="M1685" s="288"/>
      <c r="N1685" s="288"/>
      <c r="O1685" s="289"/>
      <c r="P1685" s="286"/>
      <c r="Q1685" s="290"/>
      <c r="R1685" s="290"/>
      <c r="S1685" s="290"/>
      <c r="T1685" s="290"/>
      <c r="U1685" s="290"/>
      <c r="V1685" s="291"/>
      <c r="W1685" s="292"/>
      <c r="X1685" s="293"/>
      <c r="Y1685" s="278"/>
      <c r="Z1685" s="278"/>
      <c r="AA1685" s="282"/>
      <c r="AB1685" s="282"/>
      <c r="AC1685" s="282"/>
      <c r="AD1685" s="282"/>
      <c r="AE1685" s="282"/>
      <c r="AF1685" s="282"/>
      <c r="AG1685" s="282"/>
      <c r="AH1685" s="278"/>
      <c r="AI1685" s="278"/>
      <c r="AJ1685" s="278"/>
      <c r="AK1685" s="278"/>
      <c r="AL1685" s="278"/>
      <c r="AM1685" s="282"/>
      <c r="AN1685" s="282"/>
      <c r="AO1685" s="282"/>
      <c r="AP1685" s="278"/>
      <c r="AQ1685" s="278"/>
      <c r="AR1685" s="278"/>
      <c r="AS1685" s="340"/>
    </row>
    <row r="1686" spans="1:45" s="223" customFormat="1" x14ac:dyDescent="0.15">
      <c r="A1686" s="302"/>
      <c r="B1686" s="303"/>
      <c r="C1686" s="303"/>
      <c r="D1686" s="284" t="s">
        <v>24</v>
      </c>
      <c r="E1686" s="286" t="s">
        <v>553</v>
      </c>
      <c r="F1686" s="467"/>
      <c r="G1686" s="431"/>
      <c r="H1686" s="455"/>
      <c r="I1686" s="286"/>
      <c r="J1686" s="304"/>
      <c r="K1686" s="286"/>
      <c r="L1686" s="288"/>
      <c r="M1686" s="288"/>
      <c r="N1686" s="288"/>
      <c r="O1686" s="289"/>
      <c r="P1686" s="286"/>
      <c r="Q1686" s="290"/>
      <c r="R1686" s="290"/>
      <c r="S1686" s="290"/>
      <c r="T1686" s="290"/>
      <c r="U1686" s="290"/>
      <c r="V1686" s="285"/>
      <c r="W1686" s="292"/>
      <c r="X1686" s="293"/>
      <c r="Y1686" s="278"/>
      <c r="Z1686" s="278"/>
      <c r="AA1686" s="282"/>
      <c r="AB1686" s="282"/>
      <c r="AC1686" s="282"/>
      <c r="AD1686" s="282"/>
      <c r="AE1686" s="282"/>
      <c r="AF1686" s="282"/>
      <c r="AG1686" s="282"/>
      <c r="AH1686" s="278"/>
      <c r="AI1686" s="278"/>
      <c r="AJ1686" s="278"/>
      <c r="AK1686" s="278"/>
      <c r="AL1686" s="278"/>
      <c r="AM1686" s="282"/>
      <c r="AN1686" s="282"/>
      <c r="AO1686" s="282"/>
      <c r="AP1686" s="278"/>
      <c r="AQ1686" s="278"/>
      <c r="AR1686" s="278"/>
      <c r="AS1686" s="246"/>
    </row>
    <row r="1687" spans="1:45" s="223" customFormat="1" x14ac:dyDescent="0.15">
      <c r="A1687" s="302"/>
      <c r="B1687" s="303"/>
      <c r="C1687" s="303"/>
      <c r="D1687" s="284" t="s">
        <v>24</v>
      </c>
      <c r="E1687" s="286" t="s">
        <v>553</v>
      </c>
      <c r="F1687" s="467"/>
      <c r="G1687" s="431"/>
      <c r="H1687" s="455"/>
      <c r="I1687" s="286"/>
      <c r="J1687" s="315"/>
      <c r="K1687" s="286"/>
      <c r="L1687" s="288"/>
      <c r="M1687" s="288"/>
      <c r="N1687" s="288"/>
      <c r="O1687" s="289"/>
      <c r="P1687" s="286"/>
      <c r="Q1687" s="290"/>
      <c r="R1687" s="290"/>
      <c r="S1687" s="290"/>
      <c r="T1687" s="290"/>
      <c r="U1687" s="290"/>
      <c r="V1687" s="285"/>
      <c r="W1687" s="292"/>
      <c r="X1687" s="293"/>
      <c r="Y1687" s="278"/>
      <c r="Z1687" s="278"/>
      <c r="AA1687" s="282"/>
      <c r="AB1687" s="282"/>
      <c r="AC1687" s="282"/>
      <c r="AD1687" s="282"/>
      <c r="AE1687" s="282"/>
      <c r="AF1687" s="282"/>
      <c r="AG1687" s="282"/>
      <c r="AH1687" s="278"/>
      <c r="AI1687" s="278"/>
      <c r="AJ1687" s="278"/>
      <c r="AK1687" s="278"/>
      <c r="AL1687" s="278"/>
      <c r="AM1687" s="282"/>
      <c r="AN1687" s="282"/>
      <c r="AO1687" s="282"/>
      <c r="AP1687" s="278"/>
      <c r="AQ1687" s="278"/>
      <c r="AR1687" s="278"/>
      <c r="AS1687" s="246"/>
    </row>
    <row r="1688" spans="1:45" s="223" customFormat="1" x14ac:dyDescent="0.15">
      <c r="A1688" s="302"/>
      <c r="B1688" s="303"/>
      <c r="C1688" s="303"/>
      <c r="D1688" s="284" t="s">
        <v>24</v>
      </c>
      <c r="E1688" s="286" t="s">
        <v>553</v>
      </c>
      <c r="F1688" s="467"/>
      <c r="G1688" s="431"/>
      <c r="H1688" s="455"/>
      <c r="I1688" s="286"/>
      <c r="J1688" s="315"/>
      <c r="K1688" s="286"/>
      <c r="L1688" s="288"/>
      <c r="M1688" s="288"/>
      <c r="N1688" s="288"/>
      <c r="O1688" s="289"/>
      <c r="P1688" s="286"/>
      <c r="Q1688" s="290"/>
      <c r="R1688" s="290"/>
      <c r="S1688" s="290"/>
      <c r="T1688" s="290"/>
      <c r="U1688" s="290"/>
      <c r="V1688" s="285"/>
      <c r="W1688" s="292"/>
      <c r="X1688" s="293"/>
      <c r="Y1688" s="278"/>
      <c r="Z1688" s="278"/>
      <c r="AA1688" s="282"/>
      <c r="AB1688" s="282"/>
      <c r="AC1688" s="282"/>
      <c r="AD1688" s="282"/>
      <c r="AE1688" s="282"/>
      <c r="AF1688" s="282"/>
      <c r="AG1688" s="282"/>
      <c r="AH1688" s="278"/>
      <c r="AI1688" s="278"/>
      <c r="AJ1688" s="278"/>
      <c r="AK1688" s="278"/>
      <c r="AL1688" s="278"/>
      <c r="AM1688" s="282"/>
      <c r="AN1688" s="282"/>
      <c r="AO1688" s="282"/>
      <c r="AP1688" s="278"/>
      <c r="AQ1688" s="278"/>
      <c r="AR1688" s="278"/>
      <c r="AS1688" s="246"/>
    </row>
    <row r="1689" spans="1:45" s="223" customFormat="1" x14ac:dyDescent="0.15">
      <c r="A1689" s="283"/>
      <c r="B1689" s="283"/>
      <c r="C1689" s="283"/>
      <c r="D1689" s="284" t="s">
        <v>23</v>
      </c>
      <c r="E1689" s="285" t="s">
        <v>25</v>
      </c>
      <c r="F1689" s="467"/>
      <c r="G1689" s="431"/>
      <c r="H1689" s="455"/>
      <c r="I1689" s="316"/>
      <c r="J1689" s="315"/>
      <c r="K1689" s="316"/>
      <c r="L1689" s="316"/>
      <c r="M1689" s="316"/>
      <c r="N1689" s="316"/>
      <c r="O1689" s="317"/>
      <c r="P1689" s="316"/>
      <c r="Q1689" s="290"/>
      <c r="R1689" s="290"/>
      <c r="S1689" s="290"/>
      <c r="T1689" s="290"/>
      <c r="U1689" s="290"/>
      <c r="V1689" s="291"/>
      <c r="W1689" s="292"/>
      <c r="X1689" s="293"/>
      <c r="Y1689" s="278"/>
      <c r="Z1689" s="278"/>
      <c r="AA1689" s="282"/>
      <c r="AB1689" s="282"/>
      <c r="AC1689" s="282"/>
      <c r="AD1689" s="282"/>
      <c r="AE1689" s="282"/>
      <c r="AF1689" s="282"/>
      <c r="AG1689" s="282"/>
      <c r="AH1689" s="278"/>
      <c r="AI1689" s="278"/>
      <c r="AJ1689" s="278"/>
      <c r="AK1689" s="278"/>
      <c r="AL1689" s="278"/>
      <c r="AM1689" s="282"/>
      <c r="AN1689" s="282"/>
      <c r="AO1689" s="282"/>
      <c r="AP1689" s="278"/>
      <c r="AQ1689" s="278"/>
      <c r="AR1689" s="278"/>
      <c r="AS1689" s="246"/>
    </row>
    <row r="1690" spans="1:45" s="223" customFormat="1" x14ac:dyDescent="0.15">
      <c r="A1690" s="302"/>
      <c r="B1690" s="303"/>
      <c r="C1690" s="303"/>
      <c r="D1690" s="284" t="s">
        <v>23</v>
      </c>
      <c r="E1690" s="285" t="s">
        <v>16</v>
      </c>
      <c r="F1690" s="467"/>
      <c r="G1690" s="431"/>
      <c r="H1690" s="455"/>
      <c r="I1690" s="316"/>
      <c r="J1690" s="315"/>
      <c r="K1690" s="316"/>
      <c r="L1690" s="316"/>
      <c r="M1690" s="316"/>
      <c r="N1690" s="316"/>
      <c r="O1690" s="289"/>
      <c r="P1690" s="316"/>
      <c r="Q1690" s="290"/>
      <c r="R1690" s="290"/>
      <c r="S1690" s="290"/>
      <c r="T1690" s="290"/>
      <c r="U1690" s="290"/>
      <c r="V1690" s="291"/>
      <c r="W1690" s="292"/>
      <c r="X1690" s="293"/>
      <c r="Y1690" s="278"/>
      <c r="Z1690" s="278"/>
      <c r="AA1690" s="282"/>
      <c r="AB1690" s="282"/>
      <c r="AC1690" s="282"/>
      <c r="AD1690" s="282"/>
      <c r="AE1690" s="282"/>
      <c r="AF1690" s="282"/>
      <c r="AG1690" s="282"/>
      <c r="AH1690" s="278"/>
      <c r="AI1690" s="278"/>
      <c r="AJ1690" s="278"/>
      <c r="AK1690" s="278"/>
      <c r="AL1690" s="278"/>
      <c r="AM1690" s="282"/>
      <c r="AN1690" s="282"/>
      <c r="AO1690" s="282"/>
      <c r="AP1690" s="278"/>
      <c r="AQ1690" s="278"/>
      <c r="AR1690" s="278"/>
      <c r="AS1690" s="246"/>
    </row>
    <row r="1691" spans="1:45" s="223" customFormat="1" x14ac:dyDescent="0.15">
      <c r="A1691" s="302"/>
      <c r="B1691" s="303"/>
      <c r="C1691" s="303"/>
      <c r="D1691" s="284" t="s">
        <v>23</v>
      </c>
      <c r="E1691" s="286" t="s">
        <v>553</v>
      </c>
      <c r="F1691" s="467"/>
      <c r="G1691" s="431"/>
      <c r="H1691" s="455"/>
      <c r="I1691" s="316"/>
      <c r="J1691" s="315"/>
      <c r="K1691" s="316"/>
      <c r="L1691" s="316"/>
      <c r="M1691" s="316"/>
      <c r="N1691" s="316"/>
      <c r="O1691" s="289"/>
      <c r="P1691" s="316"/>
      <c r="Q1691" s="290"/>
      <c r="R1691" s="290"/>
      <c r="S1691" s="290"/>
      <c r="T1691" s="290"/>
      <c r="U1691" s="290"/>
      <c r="V1691" s="291"/>
      <c r="W1691" s="292"/>
      <c r="X1691" s="293"/>
      <c r="Y1691" s="278"/>
      <c r="Z1691" s="278"/>
      <c r="AA1691" s="282"/>
      <c r="AB1691" s="282"/>
      <c r="AC1691" s="282"/>
      <c r="AD1691" s="282"/>
      <c r="AE1691" s="282"/>
      <c r="AF1691" s="282"/>
      <c r="AG1691" s="282"/>
      <c r="AH1691" s="278"/>
      <c r="AI1691" s="278"/>
      <c r="AJ1691" s="278"/>
      <c r="AK1691" s="278"/>
      <c r="AL1691" s="278"/>
      <c r="AM1691" s="282"/>
      <c r="AN1691" s="282"/>
      <c r="AO1691" s="282"/>
      <c r="AP1691" s="278"/>
      <c r="AQ1691" s="278"/>
      <c r="AR1691" s="278"/>
      <c r="AS1691" s="246"/>
    </row>
    <row r="1692" spans="1:45" s="223" customFormat="1" x14ac:dyDescent="0.15">
      <c r="A1692" s="302"/>
      <c r="B1692" s="303"/>
      <c r="C1692" s="303"/>
      <c r="D1692" s="284" t="s">
        <v>23</v>
      </c>
      <c r="E1692" s="286" t="s">
        <v>553</v>
      </c>
      <c r="F1692" s="467"/>
      <c r="G1692" s="431"/>
      <c r="H1692" s="455"/>
      <c r="I1692" s="316"/>
      <c r="J1692" s="315"/>
      <c r="K1692" s="316"/>
      <c r="L1692" s="316"/>
      <c r="M1692" s="316"/>
      <c r="N1692" s="316"/>
      <c r="O1692" s="289"/>
      <c r="P1692" s="316"/>
      <c r="Q1692" s="290"/>
      <c r="R1692" s="290"/>
      <c r="S1692" s="290"/>
      <c r="T1692" s="290"/>
      <c r="U1692" s="290"/>
      <c r="V1692" s="291"/>
      <c r="W1692" s="292"/>
      <c r="X1692" s="293"/>
      <c r="Y1692" s="278"/>
      <c r="Z1692" s="278"/>
      <c r="AA1692" s="282"/>
      <c r="AB1692" s="282"/>
      <c r="AC1692" s="282"/>
      <c r="AD1692" s="282"/>
      <c r="AE1692" s="282"/>
      <c r="AF1692" s="282"/>
      <c r="AG1692" s="282"/>
      <c r="AH1692" s="278"/>
      <c r="AI1692" s="278"/>
      <c r="AJ1692" s="278"/>
      <c r="AK1692" s="278"/>
      <c r="AL1692" s="278"/>
      <c r="AM1692" s="282"/>
      <c r="AN1692" s="282"/>
      <c r="AO1692" s="282"/>
      <c r="AP1692" s="278"/>
      <c r="AQ1692" s="278"/>
      <c r="AR1692" s="278"/>
      <c r="AS1692" s="246"/>
    </row>
    <row r="1693" spans="1:45" s="223" customFormat="1" ht="14" thickBot="1" x14ac:dyDescent="0.2">
      <c r="A1693" s="318"/>
      <c r="B1693" s="319"/>
      <c r="C1693" s="319"/>
      <c r="D1693" s="320" t="s">
        <v>23</v>
      </c>
      <c r="E1693" s="321" t="s">
        <v>553</v>
      </c>
      <c r="F1693" s="468"/>
      <c r="G1693" s="432"/>
      <c r="H1693" s="456"/>
      <c r="I1693" s="323"/>
      <c r="J1693" s="323"/>
      <c r="K1693" s="323"/>
      <c r="L1693" s="323"/>
      <c r="M1693" s="323"/>
      <c r="N1693" s="323"/>
      <c r="O1693" s="322"/>
      <c r="P1693" s="323"/>
      <c r="Q1693" s="324"/>
      <c r="R1693" s="324"/>
      <c r="S1693" s="324"/>
      <c r="T1693" s="324"/>
      <c r="U1693" s="324"/>
      <c r="V1693" s="325"/>
      <c r="W1693" s="326"/>
      <c r="X1693" s="327"/>
      <c r="Y1693" s="278"/>
      <c r="Z1693" s="278"/>
      <c r="AA1693" s="282"/>
      <c r="AB1693" s="282"/>
      <c r="AC1693" s="282"/>
      <c r="AD1693" s="282"/>
      <c r="AE1693" s="282"/>
      <c r="AF1693" s="282"/>
      <c r="AG1693" s="282"/>
      <c r="AH1693" s="278"/>
      <c r="AI1693" s="278"/>
      <c r="AJ1693" s="278"/>
      <c r="AK1693" s="278"/>
      <c r="AL1693" s="278"/>
      <c r="AM1693" s="282"/>
      <c r="AN1693" s="282"/>
      <c r="AO1693" s="282"/>
      <c r="AP1693" s="278"/>
      <c r="AQ1693" s="278"/>
      <c r="AR1693" s="278"/>
      <c r="AS1693" s="246"/>
    </row>
    <row r="1694" spans="1:45" s="343" customFormat="1" ht="118" thickBot="1" x14ac:dyDescent="0.2">
      <c r="A1694" s="283" t="s">
        <v>408</v>
      </c>
      <c r="B1694" s="283" t="s">
        <v>429</v>
      </c>
      <c r="C1694" s="283" t="s">
        <v>431</v>
      </c>
      <c r="D1694" s="284" t="s">
        <v>24</v>
      </c>
      <c r="E1694" s="285" t="s">
        <v>25</v>
      </c>
      <c r="F1694" s="467"/>
      <c r="G1694" s="429" t="s">
        <v>554</v>
      </c>
      <c r="H1694" s="461" t="s">
        <v>954</v>
      </c>
      <c r="I1694" s="286"/>
      <c r="J1694" s="287"/>
      <c r="K1694" s="286"/>
      <c r="L1694" s="288"/>
      <c r="M1694" s="288"/>
      <c r="N1694" s="288"/>
      <c r="O1694" s="289"/>
      <c r="P1694" s="286"/>
      <c r="Q1694" s="290"/>
      <c r="R1694" s="290"/>
      <c r="S1694" s="290"/>
      <c r="T1694" s="290"/>
      <c r="U1694" s="290"/>
      <c r="V1694" s="291"/>
      <c r="W1694" s="292"/>
      <c r="X1694" s="293"/>
      <c r="Y1694" s="278"/>
      <c r="Z1694" s="278"/>
      <c r="AA1694" s="282"/>
      <c r="AB1694" s="282"/>
      <c r="AC1694" s="282"/>
      <c r="AD1694" s="282"/>
      <c r="AE1694" s="282"/>
      <c r="AF1694" s="282"/>
      <c r="AG1694" s="282"/>
      <c r="AH1694" s="278"/>
      <c r="AI1694" s="278"/>
      <c r="AJ1694" s="278"/>
      <c r="AK1694" s="278"/>
      <c r="AL1694" s="278"/>
      <c r="AM1694" s="282"/>
      <c r="AN1694" s="282"/>
      <c r="AO1694" s="282"/>
      <c r="AP1694" s="278"/>
      <c r="AQ1694" s="278"/>
      <c r="AR1694" s="278"/>
      <c r="AS1694" s="342"/>
    </row>
    <row r="1695" spans="1:45" s="341" customFormat="1" ht="15" x14ac:dyDescent="0.15">
      <c r="A1695" s="302"/>
      <c r="B1695" s="303"/>
      <c r="C1695" s="303"/>
      <c r="D1695" s="284" t="s">
        <v>24</v>
      </c>
      <c r="E1695" s="285" t="s">
        <v>16</v>
      </c>
      <c r="F1695" s="467"/>
      <c r="G1695" s="434"/>
      <c r="H1695" s="461"/>
      <c r="I1695" s="286"/>
      <c r="J1695" s="304"/>
      <c r="K1695" s="286"/>
      <c r="L1695" s="288"/>
      <c r="M1695" s="288"/>
      <c r="N1695" s="288"/>
      <c r="O1695" s="289"/>
      <c r="P1695" s="286"/>
      <c r="Q1695" s="290"/>
      <c r="R1695" s="290"/>
      <c r="S1695" s="290"/>
      <c r="T1695" s="290"/>
      <c r="U1695" s="290"/>
      <c r="V1695" s="291"/>
      <c r="W1695" s="292"/>
      <c r="X1695" s="293"/>
      <c r="Y1695" s="278"/>
      <c r="Z1695" s="278"/>
      <c r="AA1695" s="282"/>
      <c r="AB1695" s="282"/>
      <c r="AC1695" s="282"/>
      <c r="AD1695" s="282"/>
      <c r="AE1695" s="282"/>
      <c r="AF1695" s="282"/>
      <c r="AG1695" s="282"/>
      <c r="AH1695" s="278"/>
      <c r="AI1695" s="278"/>
      <c r="AJ1695" s="278"/>
      <c r="AK1695" s="278"/>
      <c r="AL1695" s="278"/>
      <c r="AM1695" s="282"/>
      <c r="AN1695" s="282"/>
      <c r="AO1695" s="282"/>
      <c r="AP1695" s="278"/>
      <c r="AQ1695" s="278"/>
      <c r="AR1695" s="278"/>
      <c r="AS1695" s="340"/>
    </row>
    <row r="1696" spans="1:45" s="223" customFormat="1" x14ac:dyDescent="0.15">
      <c r="A1696" s="302"/>
      <c r="B1696" s="303"/>
      <c r="C1696" s="303"/>
      <c r="D1696" s="284" t="s">
        <v>24</v>
      </c>
      <c r="E1696" s="286" t="s">
        <v>553</v>
      </c>
      <c r="F1696" s="467"/>
      <c r="G1696" s="431"/>
      <c r="H1696" s="455"/>
      <c r="I1696" s="286"/>
      <c r="J1696" s="304"/>
      <c r="K1696" s="286"/>
      <c r="L1696" s="288"/>
      <c r="M1696" s="288"/>
      <c r="N1696" s="288"/>
      <c r="O1696" s="289"/>
      <c r="P1696" s="286"/>
      <c r="Q1696" s="290"/>
      <c r="R1696" s="290"/>
      <c r="S1696" s="290"/>
      <c r="T1696" s="290"/>
      <c r="U1696" s="290"/>
      <c r="V1696" s="285"/>
      <c r="W1696" s="292"/>
      <c r="X1696" s="293"/>
      <c r="Y1696" s="278"/>
      <c r="Z1696" s="278"/>
      <c r="AA1696" s="282"/>
      <c r="AB1696" s="282"/>
      <c r="AC1696" s="282"/>
      <c r="AD1696" s="282"/>
      <c r="AE1696" s="282"/>
      <c r="AF1696" s="282"/>
      <c r="AG1696" s="282"/>
      <c r="AH1696" s="278"/>
      <c r="AI1696" s="278"/>
      <c r="AJ1696" s="278"/>
      <c r="AK1696" s="278"/>
      <c r="AL1696" s="278"/>
      <c r="AM1696" s="282"/>
      <c r="AN1696" s="282"/>
      <c r="AO1696" s="282"/>
      <c r="AP1696" s="278"/>
      <c r="AQ1696" s="278"/>
      <c r="AR1696" s="278"/>
      <c r="AS1696" s="246"/>
    </row>
    <row r="1697" spans="1:45" s="223" customFormat="1" x14ac:dyDescent="0.15">
      <c r="A1697" s="302"/>
      <c r="B1697" s="303"/>
      <c r="C1697" s="303"/>
      <c r="D1697" s="284" t="s">
        <v>24</v>
      </c>
      <c r="E1697" s="286" t="s">
        <v>553</v>
      </c>
      <c r="F1697" s="467"/>
      <c r="G1697" s="431"/>
      <c r="H1697" s="455"/>
      <c r="I1697" s="286"/>
      <c r="J1697" s="315"/>
      <c r="K1697" s="286"/>
      <c r="L1697" s="288"/>
      <c r="M1697" s="288"/>
      <c r="N1697" s="288"/>
      <c r="O1697" s="289"/>
      <c r="P1697" s="286"/>
      <c r="Q1697" s="290"/>
      <c r="R1697" s="290"/>
      <c r="S1697" s="290"/>
      <c r="T1697" s="290"/>
      <c r="U1697" s="290"/>
      <c r="V1697" s="285"/>
      <c r="W1697" s="292"/>
      <c r="X1697" s="293"/>
      <c r="Y1697" s="278"/>
      <c r="Z1697" s="278"/>
      <c r="AA1697" s="282"/>
      <c r="AB1697" s="282"/>
      <c r="AC1697" s="282"/>
      <c r="AD1697" s="282"/>
      <c r="AE1697" s="282"/>
      <c r="AF1697" s="282"/>
      <c r="AG1697" s="282"/>
      <c r="AH1697" s="278"/>
      <c r="AI1697" s="278"/>
      <c r="AJ1697" s="278"/>
      <c r="AK1697" s="278"/>
      <c r="AL1697" s="278"/>
      <c r="AM1697" s="282"/>
      <c r="AN1697" s="282"/>
      <c r="AO1697" s="282"/>
      <c r="AP1697" s="278"/>
      <c r="AQ1697" s="278"/>
      <c r="AR1697" s="278"/>
      <c r="AS1697" s="246"/>
    </row>
    <row r="1698" spans="1:45" s="223" customFormat="1" x14ac:dyDescent="0.15">
      <c r="A1698" s="302"/>
      <c r="B1698" s="303"/>
      <c r="C1698" s="303"/>
      <c r="D1698" s="284" t="s">
        <v>24</v>
      </c>
      <c r="E1698" s="286" t="s">
        <v>553</v>
      </c>
      <c r="F1698" s="467"/>
      <c r="G1698" s="431"/>
      <c r="H1698" s="455"/>
      <c r="I1698" s="286"/>
      <c r="J1698" s="315"/>
      <c r="K1698" s="286"/>
      <c r="L1698" s="288"/>
      <c r="M1698" s="288"/>
      <c r="N1698" s="288"/>
      <c r="O1698" s="289"/>
      <c r="P1698" s="286"/>
      <c r="Q1698" s="290"/>
      <c r="R1698" s="290"/>
      <c r="S1698" s="290"/>
      <c r="T1698" s="290"/>
      <c r="U1698" s="290"/>
      <c r="V1698" s="285"/>
      <c r="W1698" s="292"/>
      <c r="X1698" s="293"/>
      <c r="Y1698" s="278"/>
      <c r="Z1698" s="278"/>
      <c r="AA1698" s="282"/>
      <c r="AB1698" s="282"/>
      <c r="AC1698" s="282"/>
      <c r="AD1698" s="282"/>
      <c r="AE1698" s="282"/>
      <c r="AF1698" s="282"/>
      <c r="AG1698" s="282"/>
      <c r="AH1698" s="278"/>
      <c r="AI1698" s="278"/>
      <c r="AJ1698" s="278"/>
      <c r="AK1698" s="278"/>
      <c r="AL1698" s="278"/>
      <c r="AM1698" s="282"/>
      <c r="AN1698" s="282"/>
      <c r="AO1698" s="282"/>
      <c r="AP1698" s="278"/>
      <c r="AQ1698" s="278"/>
      <c r="AR1698" s="278"/>
      <c r="AS1698" s="246"/>
    </row>
    <row r="1699" spans="1:45" s="223" customFormat="1" x14ac:dyDescent="0.15">
      <c r="A1699" s="283"/>
      <c r="B1699" s="283"/>
      <c r="C1699" s="283"/>
      <c r="D1699" s="284" t="s">
        <v>23</v>
      </c>
      <c r="E1699" s="285" t="s">
        <v>25</v>
      </c>
      <c r="F1699" s="467"/>
      <c r="G1699" s="431"/>
      <c r="H1699" s="455"/>
      <c r="I1699" s="316"/>
      <c r="J1699" s="315"/>
      <c r="K1699" s="316"/>
      <c r="L1699" s="316"/>
      <c r="M1699" s="316"/>
      <c r="N1699" s="316"/>
      <c r="O1699" s="317"/>
      <c r="P1699" s="316"/>
      <c r="Q1699" s="290"/>
      <c r="R1699" s="290"/>
      <c r="S1699" s="290"/>
      <c r="T1699" s="290"/>
      <c r="U1699" s="290"/>
      <c r="V1699" s="291"/>
      <c r="W1699" s="292"/>
      <c r="X1699" s="293"/>
      <c r="Y1699" s="278"/>
      <c r="Z1699" s="278"/>
      <c r="AA1699" s="282"/>
      <c r="AB1699" s="282"/>
      <c r="AC1699" s="282"/>
      <c r="AD1699" s="282"/>
      <c r="AE1699" s="282"/>
      <c r="AF1699" s="282"/>
      <c r="AG1699" s="282"/>
      <c r="AH1699" s="278"/>
      <c r="AI1699" s="278"/>
      <c r="AJ1699" s="278"/>
      <c r="AK1699" s="278"/>
      <c r="AL1699" s="278"/>
      <c r="AM1699" s="282"/>
      <c r="AN1699" s="282"/>
      <c r="AO1699" s="282"/>
      <c r="AP1699" s="278"/>
      <c r="AQ1699" s="278"/>
      <c r="AR1699" s="278"/>
      <c r="AS1699" s="246"/>
    </row>
    <row r="1700" spans="1:45" s="223" customFormat="1" x14ac:dyDescent="0.15">
      <c r="A1700" s="302"/>
      <c r="B1700" s="303"/>
      <c r="C1700" s="303"/>
      <c r="D1700" s="284" t="s">
        <v>23</v>
      </c>
      <c r="E1700" s="285" t="s">
        <v>16</v>
      </c>
      <c r="F1700" s="467"/>
      <c r="G1700" s="431"/>
      <c r="H1700" s="455"/>
      <c r="I1700" s="316"/>
      <c r="J1700" s="315"/>
      <c r="K1700" s="316"/>
      <c r="L1700" s="316"/>
      <c r="M1700" s="316"/>
      <c r="N1700" s="316"/>
      <c r="O1700" s="289"/>
      <c r="P1700" s="316"/>
      <c r="Q1700" s="290"/>
      <c r="R1700" s="290"/>
      <c r="S1700" s="290"/>
      <c r="T1700" s="290"/>
      <c r="U1700" s="290"/>
      <c r="V1700" s="291"/>
      <c r="W1700" s="292"/>
      <c r="X1700" s="293"/>
      <c r="Y1700" s="278"/>
      <c r="Z1700" s="278"/>
      <c r="AA1700" s="282"/>
      <c r="AB1700" s="282"/>
      <c r="AC1700" s="282"/>
      <c r="AD1700" s="282"/>
      <c r="AE1700" s="282"/>
      <c r="AF1700" s="282"/>
      <c r="AG1700" s="282"/>
      <c r="AH1700" s="278"/>
      <c r="AI1700" s="278"/>
      <c r="AJ1700" s="278"/>
      <c r="AK1700" s="278"/>
      <c r="AL1700" s="278"/>
      <c r="AM1700" s="282"/>
      <c r="AN1700" s="282"/>
      <c r="AO1700" s="282"/>
      <c r="AP1700" s="278"/>
      <c r="AQ1700" s="278"/>
      <c r="AR1700" s="278"/>
      <c r="AS1700" s="246"/>
    </row>
    <row r="1701" spans="1:45" s="223" customFormat="1" x14ac:dyDescent="0.15">
      <c r="A1701" s="302"/>
      <c r="B1701" s="303"/>
      <c r="C1701" s="303"/>
      <c r="D1701" s="284" t="s">
        <v>23</v>
      </c>
      <c r="E1701" s="286" t="s">
        <v>553</v>
      </c>
      <c r="F1701" s="467"/>
      <c r="G1701" s="431"/>
      <c r="H1701" s="455"/>
      <c r="I1701" s="316"/>
      <c r="J1701" s="315"/>
      <c r="K1701" s="316"/>
      <c r="L1701" s="316"/>
      <c r="M1701" s="316"/>
      <c r="N1701" s="316"/>
      <c r="O1701" s="289"/>
      <c r="P1701" s="316"/>
      <c r="Q1701" s="290"/>
      <c r="R1701" s="290"/>
      <c r="S1701" s="290"/>
      <c r="T1701" s="290"/>
      <c r="U1701" s="290"/>
      <c r="V1701" s="291"/>
      <c r="W1701" s="292"/>
      <c r="X1701" s="293"/>
      <c r="Y1701" s="278"/>
      <c r="Z1701" s="278"/>
      <c r="AA1701" s="282"/>
      <c r="AB1701" s="282"/>
      <c r="AC1701" s="282"/>
      <c r="AD1701" s="282"/>
      <c r="AE1701" s="282"/>
      <c r="AF1701" s="282"/>
      <c r="AG1701" s="282"/>
      <c r="AH1701" s="278"/>
      <c r="AI1701" s="278"/>
      <c r="AJ1701" s="278"/>
      <c r="AK1701" s="278"/>
      <c r="AL1701" s="278"/>
      <c r="AM1701" s="282"/>
      <c r="AN1701" s="282"/>
      <c r="AO1701" s="282"/>
      <c r="AP1701" s="278"/>
      <c r="AQ1701" s="278"/>
      <c r="AR1701" s="278"/>
      <c r="AS1701" s="246"/>
    </row>
    <row r="1702" spans="1:45" s="223" customFormat="1" x14ac:dyDescent="0.15">
      <c r="A1702" s="302"/>
      <c r="B1702" s="303"/>
      <c r="C1702" s="303"/>
      <c r="D1702" s="284" t="s">
        <v>23</v>
      </c>
      <c r="E1702" s="286" t="s">
        <v>553</v>
      </c>
      <c r="F1702" s="467"/>
      <c r="G1702" s="431"/>
      <c r="H1702" s="455"/>
      <c r="I1702" s="316"/>
      <c r="J1702" s="315"/>
      <c r="K1702" s="316"/>
      <c r="L1702" s="316"/>
      <c r="M1702" s="316"/>
      <c r="N1702" s="316"/>
      <c r="O1702" s="289"/>
      <c r="P1702" s="316"/>
      <c r="Q1702" s="290"/>
      <c r="R1702" s="290"/>
      <c r="S1702" s="290"/>
      <c r="T1702" s="290"/>
      <c r="U1702" s="290"/>
      <c r="V1702" s="291"/>
      <c r="W1702" s="292"/>
      <c r="X1702" s="293"/>
      <c r="Y1702" s="278"/>
      <c r="Z1702" s="278"/>
      <c r="AA1702" s="282"/>
      <c r="AB1702" s="282"/>
      <c r="AC1702" s="282"/>
      <c r="AD1702" s="282"/>
      <c r="AE1702" s="282"/>
      <c r="AF1702" s="282"/>
      <c r="AG1702" s="282"/>
      <c r="AH1702" s="278"/>
      <c r="AI1702" s="278"/>
      <c r="AJ1702" s="278"/>
      <c r="AK1702" s="278"/>
      <c r="AL1702" s="278"/>
      <c r="AM1702" s="282"/>
      <c r="AN1702" s="282"/>
      <c r="AO1702" s="282"/>
      <c r="AP1702" s="278"/>
      <c r="AQ1702" s="278"/>
      <c r="AR1702" s="278"/>
      <c r="AS1702" s="246"/>
    </row>
    <row r="1703" spans="1:45" s="223" customFormat="1" ht="14" thickBot="1" x14ac:dyDescent="0.2">
      <c r="A1703" s="318"/>
      <c r="B1703" s="319"/>
      <c r="C1703" s="319"/>
      <c r="D1703" s="320" t="s">
        <v>23</v>
      </c>
      <c r="E1703" s="321" t="s">
        <v>553</v>
      </c>
      <c r="F1703" s="468"/>
      <c r="G1703" s="432"/>
      <c r="H1703" s="456"/>
      <c r="I1703" s="323"/>
      <c r="J1703" s="323"/>
      <c r="K1703" s="323"/>
      <c r="L1703" s="323"/>
      <c r="M1703" s="323"/>
      <c r="N1703" s="323"/>
      <c r="O1703" s="322"/>
      <c r="P1703" s="323"/>
      <c r="Q1703" s="324"/>
      <c r="R1703" s="324"/>
      <c r="S1703" s="324"/>
      <c r="T1703" s="324"/>
      <c r="U1703" s="324"/>
      <c r="V1703" s="325"/>
      <c r="W1703" s="326"/>
      <c r="X1703" s="327"/>
      <c r="Y1703" s="278"/>
      <c r="Z1703" s="278"/>
      <c r="AA1703" s="282"/>
      <c r="AB1703" s="282"/>
      <c r="AC1703" s="282"/>
      <c r="AD1703" s="282"/>
      <c r="AE1703" s="282"/>
      <c r="AF1703" s="282"/>
      <c r="AG1703" s="282"/>
      <c r="AH1703" s="278"/>
      <c r="AI1703" s="278"/>
      <c r="AJ1703" s="278"/>
      <c r="AK1703" s="278"/>
      <c r="AL1703" s="278"/>
      <c r="AM1703" s="282"/>
      <c r="AN1703" s="282"/>
      <c r="AO1703" s="282"/>
      <c r="AP1703" s="278"/>
      <c r="AQ1703" s="278"/>
      <c r="AR1703" s="278"/>
      <c r="AS1703" s="246"/>
    </row>
    <row r="1704" spans="1:45" s="343" customFormat="1" ht="144" thickBot="1" x14ac:dyDescent="0.2">
      <c r="A1704" s="283" t="s">
        <v>432</v>
      </c>
      <c r="B1704" s="283" t="s">
        <v>433</v>
      </c>
      <c r="C1704" s="346" t="s">
        <v>434</v>
      </c>
      <c r="D1704" s="284" t="s">
        <v>24</v>
      </c>
      <c r="E1704" s="285" t="s">
        <v>25</v>
      </c>
      <c r="F1704" s="467" t="s">
        <v>739</v>
      </c>
      <c r="G1704" s="429" t="s">
        <v>1020</v>
      </c>
      <c r="H1704" s="452" t="s">
        <v>1049</v>
      </c>
      <c r="I1704" s="286"/>
      <c r="J1704" s="287"/>
      <c r="K1704" s="286"/>
      <c r="L1704" s="288"/>
      <c r="M1704" s="288"/>
      <c r="N1704" s="288"/>
      <c r="O1704" s="289"/>
      <c r="P1704" s="286"/>
      <c r="Q1704" s="290"/>
      <c r="R1704" s="290"/>
      <c r="S1704" s="290"/>
      <c r="T1704" s="290"/>
      <c r="U1704" s="290"/>
      <c r="V1704" s="291"/>
      <c r="W1704" s="292"/>
      <c r="X1704" s="293"/>
      <c r="Y1704" s="278"/>
      <c r="Z1704" s="278"/>
      <c r="AA1704" s="282"/>
      <c r="AB1704" s="282"/>
      <c r="AC1704" s="282"/>
      <c r="AD1704" s="282"/>
      <c r="AE1704" s="282"/>
      <c r="AF1704" s="282"/>
      <c r="AG1704" s="282"/>
      <c r="AH1704" s="278"/>
      <c r="AI1704" s="278"/>
      <c r="AJ1704" s="278"/>
      <c r="AK1704" s="278"/>
      <c r="AL1704" s="278"/>
      <c r="AM1704" s="282"/>
      <c r="AN1704" s="282"/>
      <c r="AO1704" s="282"/>
      <c r="AP1704" s="278"/>
      <c r="AQ1704" s="278"/>
      <c r="AR1704" s="278"/>
      <c r="AS1704" s="342"/>
    </row>
    <row r="1705" spans="1:45" s="341" customFormat="1" ht="78" x14ac:dyDescent="0.15">
      <c r="A1705" s="302"/>
      <c r="B1705" s="303"/>
      <c r="C1705" s="303"/>
      <c r="D1705" s="284" t="s">
        <v>24</v>
      </c>
      <c r="E1705" s="285" t="s">
        <v>16</v>
      </c>
      <c r="F1705" s="467" t="s">
        <v>739</v>
      </c>
      <c r="G1705" s="429" t="s">
        <v>1293</v>
      </c>
      <c r="H1705" s="459" t="s">
        <v>1292</v>
      </c>
      <c r="I1705" s="286"/>
      <c r="J1705" s="304"/>
      <c r="K1705" s="286"/>
      <c r="L1705" s="288"/>
      <c r="M1705" s="288"/>
      <c r="N1705" s="288"/>
      <c r="O1705" s="289"/>
      <c r="P1705" s="286"/>
      <c r="Q1705" s="290"/>
      <c r="R1705" s="290"/>
      <c r="S1705" s="290"/>
      <c r="T1705" s="290"/>
      <c r="U1705" s="290"/>
      <c r="V1705" s="291"/>
      <c r="W1705" s="292"/>
      <c r="X1705" s="293"/>
      <c r="Y1705" s="278"/>
      <c r="Z1705" s="278"/>
      <c r="AA1705" s="282"/>
      <c r="AB1705" s="282"/>
      <c r="AC1705" s="282"/>
      <c r="AD1705" s="282"/>
      <c r="AE1705" s="282"/>
      <c r="AF1705" s="282"/>
      <c r="AG1705" s="282"/>
      <c r="AH1705" s="278"/>
      <c r="AI1705" s="278"/>
      <c r="AJ1705" s="278"/>
      <c r="AK1705" s="278"/>
      <c r="AL1705" s="278"/>
      <c r="AM1705" s="282"/>
      <c r="AN1705" s="282"/>
      <c r="AO1705" s="282"/>
      <c r="AP1705" s="278"/>
      <c r="AQ1705" s="278"/>
      <c r="AR1705" s="278"/>
      <c r="AS1705" s="340"/>
    </row>
    <row r="1706" spans="1:45" s="223" customFormat="1" ht="52" x14ac:dyDescent="0.15">
      <c r="A1706" s="302"/>
      <c r="B1706" s="303"/>
      <c r="C1706" s="303"/>
      <c r="D1706" s="284" t="s">
        <v>24</v>
      </c>
      <c r="E1706" s="286" t="s">
        <v>25</v>
      </c>
      <c r="F1706" s="467" t="s">
        <v>739</v>
      </c>
      <c r="G1706" s="429" t="s">
        <v>991</v>
      </c>
      <c r="H1706" s="452" t="s">
        <v>1354</v>
      </c>
      <c r="I1706" s="286"/>
      <c r="J1706" s="304"/>
      <c r="K1706" s="286"/>
      <c r="L1706" s="288"/>
      <c r="M1706" s="288"/>
      <c r="N1706" s="288"/>
      <c r="O1706" s="289"/>
      <c r="P1706" s="286"/>
      <c r="Q1706" s="290"/>
      <c r="R1706" s="290"/>
      <c r="S1706" s="290"/>
      <c r="T1706" s="290"/>
      <c r="U1706" s="290"/>
      <c r="V1706" s="285"/>
      <c r="W1706" s="292"/>
      <c r="X1706" s="293"/>
      <c r="Y1706" s="278"/>
      <c r="Z1706" s="278"/>
      <c r="AA1706" s="282"/>
      <c r="AB1706" s="282"/>
      <c r="AC1706" s="282"/>
      <c r="AD1706" s="282"/>
      <c r="AE1706" s="282"/>
      <c r="AF1706" s="282"/>
      <c r="AG1706" s="282"/>
      <c r="AH1706" s="278"/>
      <c r="AI1706" s="278"/>
      <c r="AJ1706" s="278"/>
      <c r="AK1706" s="278"/>
      <c r="AL1706" s="278"/>
      <c r="AM1706" s="282"/>
      <c r="AN1706" s="282"/>
      <c r="AO1706" s="282"/>
      <c r="AP1706" s="278"/>
      <c r="AQ1706" s="278"/>
      <c r="AR1706" s="278"/>
      <c r="AS1706" s="246"/>
    </row>
    <row r="1707" spans="1:45" s="223" customFormat="1" ht="65" x14ac:dyDescent="0.15">
      <c r="A1707" s="302"/>
      <c r="B1707" s="303"/>
      <c r="C1707" s="303"/>
      <c r="D1707" s="284" t="s">
        <v>24</v>
      </c>
      <c r="E1707" s="286" t="s">
        <v>16</v>
      </c>
      <c r="F1707" s="467" t="s">
        <v>739</v>
      </c>
      <c r="G1707" s="429" t="s">
        <v>974</v>
      </c>
      <c r="H1707" s="452" t="s">
        <v>1050</v>
      </c>
      <c r="I1707" s="286"/>
      <c r="J1707" s="315"/>
      <c r="K1707" s="286"/>
      <c r="L1707" s="288"/>
      <c r="M1707" s="288"/>
      <c r="N1707" s="288"/>
      <c r="O1707" s="289"/>
      <c r="P1707" s="286"/>
      <c r="Q1707" s="290"/>
      <c r="R1707" s="290"/>
      <c r="S1707" s="290"/>
      <c r="T1707" s="290"/>
      <c r="U1707" s="290"/>
      <c r="V1707" s="285"/>
      <c r="W1707" s="292"/>
      <c r="X1707" s="293"/>
      <c r="Y1707" s="278"/>
      <c r="Z1707" s="278"/>
      <c r="AA1707" s="282"/>
      <c r="AB1707" s="282"/>
      <c r="AC1707" s="282"/>
      <c r="AD1707" s="282"/>
      <c r="AE1707" s="282"/>
      <c r="AF1707" s="282"/>
      <c r="AG1707" s="282"/>
      <c r="AH1707" s="278"/>
      <c r="AI1707" s="278"/>
      <c r="AJ1707" s="278"/>
      <c r="AK1707" s="278"/>
      <c r="AL1707" s="278"/>
      <c r="AM1707" s="282"/>
      <c r="AN1707" s="282"/>
      <c r="AO1707" s="282"/>
      <c r="AP1707" s="278"/>
      <c r="AQ1707" s="278"/>
      <c r="AR1707" s="278"/>
      <c r="AS1707" s="246"/>
    </row>
    <row r="1708" spans="1:45" s="223" customFormat="1" x14ac:dyDescent="0.15">
      <c r="A1708" s="302"/>
      <c r="B1708" s="303"/>
      <c r="C1708" s="303"/>
      <c r="D1708" s="284" t="s">
        <v>24</v>
      </c>
      <c r="E1708" s="286" t="s">
        <v>553</v>
      </c>
      <c r="F1708" s="467"/>
      <c r="G1708" s="431"/>
      <c r="H1708" s="455"/>
      <c r="I1708" s="286"/>
      <c r="J1708" s="315"/>
      <c r="K1708" s="286"/>
      <c r="L1708" s="288"/>
      <c r="M1708" s="288"/>
      <c r="N1708" s="288"/>
      <c r="O1708" s="289"/>
      <c r="P1708" s="286"/>
      <c r="Q1708" s="290"/>
      <c r="R1708" s="290"/>
      <c r="S1708" s="290"/>
      <c r="T1708" s="290"/>
      <c r="U1708" s="290"/>
      <c r="V1708" s="285"/>
      <c r="W1708" s="292"/>
      <c r="X1708" s="293"/>
      <c r="Y1708" s="278"/>
      <c r="Z1708" s="278"/>
      <c r="AA1708" s="282"/>
      <c r="AB1708" s="282"/>
      <c r="AC1708" s="282"/>
      <c r="AD1708" s="282"/>
      <c r="AE1708" s="282"/>
      <c r="AF1708" s="282"/>
      <c r="AG1708" s="282"/>
      <c r="AH1708" s="278"/>
      <c r="AI1708" s="278"/>
      <c r="AJ1708" s="278"/>
      <c r="AK1708" s="278"/>
      <c r="AL1708" s="278"/>
      <c r="AM1708" s="282"/>
      <c r="AN1708" s="282"/>
      <c r="AO1708" s="282"/>
      <c r="AP1708" s="278"/>
      <c r="AQ1708" s="278"/>
      <c r="AR1708" s="278"/>
      <c r="AS1708" s="246"/>
    </row>
    <row r="1709" spans="1:45" s="223" customFormat="1" x14ac:dyDescent="0.15">
      <c r="A1709" s="283"/>
      <c r="B1709" s="283"/>
      <c r="C1709" s="283"/>
      <c r="D1709" s="284" t="s">
        <v>23</v>
      </c>
      <c r="E1709" s="285" t="s">
        <v>25</v>
      </c>
      <c r="F1709" s="467"/>
      <c r="G1709" s="431"/>
      <c r="H1709" s="455"/>
      <c r="I1709" s="316"/>
      <c r="J1709" s="315"/>
      <c r="K1709" s="316"/>
      <c r="L1709" s="316"/>
      <c r="M1709" s="316"/>
      <c r="N1709" s="316"/>
      <c r="O1709" s="317"/>
      <c r="P1709" s="316"/>
      <c r="Q1709" s="290"/>
      <c r="R1709" s="290"/>
      <c r="S1709" s="290"/>
      <c r="T1709" s="290"/>
      <c r="U1709" s="290"/>
      <c r="V1709" s="291"/>
      <c r="W1709" s="292"/>
      <c r="X1709" s="293"/>
      <c r="Y1709" s="278"/>
      <c r="Z1709" s="278"/>
      <c r="AA1709" s="282"/>
      <c r="AB1709" s="282"/>
      <c r="AC1709" s="282"/>
      <c r="AD1709" s="282"/>
      <c r="AE1709" s="282"/>
      <c r="AF1709" s="282"/>
      <c r="AG1709" s="282"/>
      <c r="AH1709" s="278"/>
      <c r="AI1709" s="278"/>
      <c r="AJ1709" s="278"/>
      <c r="AK1709" s="278"/>
      <c r="AL1709" s="278"/>
      <c r="AM1709" s="282"/>
      <c r="AN1709" s="282"/>
      <c r="AO1709" s="282"/>
      <c r="AP1709" s="278"/>
      <c r="AQ1709" s="278"/>
      <c r="AR1709" s="278"/>
      <c r="AS1709" s="246"/>
    </row>
    <row r="1710" spans="1:45" s="223" customFormat="1" x14ac:dyDescent="0.15">
      <c r="A1710" s="302"/>
      <c r="B1710" s="303"/>
      <c r="C1710" s="303"/>
      <c r="D1710" s="284" t="s">
        <v>23</v>
      </c>
      <c r="E1710" s="285" t="s">
        <v>16</v>
      </c>
      <c r="F1710" s="467"/>
      <c r="G1710" s="431"/>
      <c r="H1710" s="455"/>
      <c r="I1710" s="316"/>
      <c r="J1710" s="315"/>
      <c r="K1710" s="316"/>
      <c r="L1710" s="316"/>
      <c r="M1710" s="316"/>
      <c r="N1710" s="316"/>
      <c r="O1710" s="289"/>
      <c r="P1710" s="316"/>
      <c r="Q1710" s="290"/>
      <c r="R1710" s="290"/>
      <c r="S1710" s="290"/>
      <c r="T1710" s="290"/>
      <c r="U1710" s="290"/>
      <c r="V1710" s="291"/>
      <c r="W1710" s="292"/>
      <c r="X1710" s="293"/>
      <c r="Y1710" s="278"/>
      <c r="Z1710" s="278"/>
      <c r="AA1710" s="282"/>
      <c r="AB1710" s="282"/>
      <c r="AC1710" s="282"/>
      <c r="AD1710" s="282"/>
      <c r="AE1710" s="282"/>
      <c r="AF1710" s="282"/>
      <c r="AG1710" s="282"/>
      <c r="AH1710" s="278"/>
      <c r="AI1710" s="278"/>
      <c r="AJ1710" s="278"/>
      <c r="AK1710" s="278"/>
      <c r="AL1710" s="278"/>
      <c r="AM1710" s="282"/>
      <c r="AN1710" s="282"/>
      <c r="AO1710" s="282"/>
      <c r="AP1710" s="278"/>
      <c r="AQ1710" s="278"/>
      <c r="AR1710" s="278"/>
      <c r="AS1710" s="246"/>
    </row>
    <row r="1711" spans="1:45" s="223" customFormat="1" x14ac:dyDescent="0.15">
      <c r="A1711" s="302"/>
      <c r="B1711" s="303"/>
      <c r="C1711" s="303"/>
      <c r="D1711" s="284" t="s">
        <v>23</v>
      </c>
      <c r="E1711" s="286" t="s">
        <v>553</v>
      </c>
      <c r="F1711" s="467"/>
      <c r="G1711" s="431"/>
      <c r="H1711" s="455"/>
      <c r="I1711" s="316"/>
      <c r="J1711" s="315"/>
      <c r="K1711" s="316"/>
      <c r="L1711" s="316"/>
      <c r="M1711" s="316"/>
      <c r="N1711" s="316"/>
      <c r="O1711" s="289"/>
      <c r="P1711" s="316"/>
      <c r="Q1711" s="290"/>
      <c r="R1711" s="290"/>
      <c r="S1711" s="290"/>
      <c r="T1711" s="290"/>
      <c r="U1711" s="290"/>
      <c r="V1711" s="291"/>
      <c r="W1711" s="292"/>
      <c r="X1711" s="293"/>
      <c r="Y1711" s="278"/>
      <c r="Z1711" s="278"/>
      <c r="AA1711" s="282"/>
      <c r="AB1711" s="282"/>
      <c r="AC1711" s="282"/>
      <c r="AD1711" s="282"/>
      <c r="AE1711" s="282"/>
      <c r="AF1711" s="282"/>
      <c r="AG1711" s="282"/>
      <c r="AH1711" s="278"/>
      <c r="AI1711" s="278"/>
      <c r="AJ1711" s="278"/>
      <c r="AK1711" s="278"/>
      <c r="AL1711" s="278"/>
      <c r="AM1711" s="282"/>
      <c r="AN1711" s="282"/>
      <c r="AO1711" s="282"/>
      <c r="AP1711" s="278"/>
      <c r="AQ1711" s="278"/>
      <c r="AR1711" s="278"/>
      <c r="AS1711" s="246"/>
    </row>
    <row r="1712" spans="1:45" s="223" customFormat="1" x14ac:dyDescent="0.15">
      <c r="A1712" s="302"/>
      <c r="B1712" s="303"/>
      <c r="C1712" s="303"/>
      <c r="D1712" s="284" t="s">
        <v>23</v>
      </c>
      <c r="E1712" s="286" t="s">
        <v>553</v>
      </c>
      <c r="F1712" s="467"/>
      <c r="G1712" s="431"/>
      <c r="H1712" s="455"/>
      <c r="I1712" s="316"/>
      <c r="J1712" s="315"/>
      <c r="K1712" s="316"/>
      <c r="L1712" s="316"/>
      <c r="M1712" s="316"/>
      <c r="N1712" s="316"/>
      <c r="O1712" s="289"/>
      <c r="P1712" s="316"/>
      <c r="Q1712" s="290"/>
      <c r="R1712" s="290"/>
      <c r="S1712" s="290"/>
      <c r="T1712" s="290"/>
      <c r="U1712" s="290"/>
      <c r="V1712" s="291"/>
      <c r="W1712" s="292"/>
      <c r="X1712" s="293"/>
      <c r="Y1712" s="278"/>
      <c r="Z1712" s="278"/>
      <c r="AA1712" s="282"/>
      <c r="AB1712" s="282"/>
      <c r="AC1712" s="282"/>
      <c r="AD1712" s="282"/>
      <c r="AE1712" s="282"/>
      <c r="AF1712" s="282"/>
      <c r="AG1712" s="282"/>
      <c r="AH1712" s="278"/>
      <c r="AI1712" s="278"/>
      <c r="AJ1712" s="278"/>
      <c r="AK1712" s="278"/>
      <c r="AL1712" s="278"/>
      <c r="AM1712" s="282"/>
      <c r="AN1712" s="282"/>
      <c r="AO1712" s="282"/>
      <c r="AP1712" s="278"/>
      <c r="AQ1712" s="278"/>
      <c r="AR1712" s="278"/>
      <c r="AS1712" s="246"/>
    </row>
    <row r="1713" spans="1:45" s="223" customFormat="1" ht="14" thickBot="1" x14ac:dyDescent="0.2">
      <c r="A1713" s="318"/>
      <c r="B1713" s="319"/>
      <c r="C1713" s="319"/>
      <c r="D1713" s="320" t="s">
        <v>23</v>
      </c>
      <c r="E1713" s="321" t="s">
        <v>553</v>
      </c>
      <c r="F1713" s="468"/>
      <c r="G1713" s="432"/>
      <c r="H1713" s="456"/>
      <c r="I1713" s="323"/>
      <c r="J1713" s="323"/>
      <c r="K1713" s="323"/>
      <c r="L1713" s="323"/>
      <c r="M1713" s="323"/>
      <c r="N1713" s="323"/>
      <c r="O1713" s="322"/>
      <c r="P1713" s="323"/>
      <c r="Q1713" s="324"/>
      <c r="R1713" s="324"/>
      <c r="S1713" s="324"/>
      <c r="T1713" s="324"/>
      <c r="U1713" s="324"/>
      <c r="V1713" s="325"/>
      <c r="W1713" s="326"/>
      <c r="X1713" s="327"/>
      <c r="Y1713" s="278"/>
      <c r="Z1713" s="278"/>
      <c r="AA1713" s="282"/>
      <c r="AB1713" s="282"/>
      <c r="AC1713" s="282"/>
      <c r="AD1713" s="282"/>
      <c r="AE1713" s="282"/>
      <c r="AF1713" s="282"/>
      <c r="AG1713" s="282"/>
      <c r="AH1713" s="278"/>
      <c r="AI1713" s="278"/>
      <c r="AJ1713" s="278"/>
      <c r="AK1713" s="278"/>
      <c r="AL1713" s="278"/>
      <c r="AM1713" s="282"/>
      <c r="AN1713" s="282"/>
      <c r="AO1713" s="282"/>
      <c r="AP1713" s="278"/>
      <c r="AQ1713" s="278"/>
      <c r="AR1713" s="278"/>
      <c r="AS1713" s="246"/>
    </row>
    <row r="1714" spans="1:45" s="343" customFormat="1" ht="144" thickBot="1" x14ac:dyDescent="0.2">
      <c r="A1714" s="283" t="s">
        <v>432</v>
      </c>
      <c r="B1714" s="283" t="s">
        <v>433</v>
      </c>
      <c r="C1714" s="283" t="s">
        <v>435</v>
      </c>
      <c r="D1714" s="284" t="s">
        <v>24</v>
      </c>
      <c r="E1714" s="285" t="s">
        <v>25</v>
      </c>
      <c r="F1714" s="467" t="s">
        <v>739</v>
      </c>
      <c r="G1714" s="429" t="s">
        <v>1371</v>
      </c>
      <c r="H1714" s="452" t="s">
        <v>1369</v>
      </c>
      <c r="I1714" s="286"/>
      <c r="J1714" s="287"/>
      <c r="K1714" s="286"/>
      <c r="L1714" s="288"/>
      <c r="M1714" s="288"/>
      <c r="N1714" s="288"/>
      <c r="O1714" s="289"/>
      <c r="P1714" s="286"/>
      <c r="Q1714" s="290"/>
      <c r="R1714" s="290"/>
      <c r="S1714" s="290"/>
      <c r="T1714" s="290"/>
      <c r="U1714" s="290"/>
      <c r="V1714" s="291"/>
      <c r="W1714" s="292"/>
      <c r="X1714" s="293"/>
      <c r="Y1714" s="278"/>
      <c r="Z1714" s="278"/>
      <c r="AA1714" s="282"/>
      <c r="AB1714" s="282"/>
      <c r="AC1714" s="282"/>
      <c r="AD1714" s="282"/>
      <c r="AE1714" s="282"/>
      <c r="AF1714" s="282"/>
      <c r="AG1714" s="282"/>
      <c r="AH1714" s="278"/>
      <c r="AI1714" s="278"/>
      <c r="AJ1714" s="278"/>
      <c r="AK1714" s="278"/>
      <c r="AL1714" s="278"/>
      <c r="AM1714" s="282"/>
      <c r="AN1714" s="282"/>
      <c r="AO1714" s="282"/>
      <c r="AP1714" s="278"/>
      <c r="AQ1714" s="278"/>
      <c r="AR1714" s="278"/>
      <c r="AS1714" s="342"/>
    </row>
    <row r="1715" spans="1:45" s="341" customFormat="1" ht="91" x14ac:dyDescent="0.15">
      <c r="A1715" s="302"/>
      <c r="B1715" s="303"/>
      <c r="C1715" s="303"/>
      <c r="D1715" s="284" t="s">
        <v>24</v>
      </c>
      <c r="E1715" s="285" t="s">
        <v>16</v>
      </c>
      <c r="F1715" s="467" t="s">
        <v>739</v>
      </c>
      <c r="G1715" s="430" t="s">
        <v>1372</v>
      </c>
      <c r="H1715" s="452" t="s">
        <v>1370</v>
      </c>
      <c r="I1715" s="286"/>
      <c r="J1715" s="304"/>
      <c r="K1715" s="286"/>
      <c r="L1715" s="288"/>
      <c r="M1715" s="288"/>
      <c r="N1715" s="288"/>
      <c r="O1715" s="289"/>
      <c r="P1715" s="286"/>
      <c r="Q1715" s="290"/>
      <c r="R1715" s="290"/>
      <c r="S1715" s="290"/>
      <c r="T1715" s="290"/>
      <c r="U1715" s="290"/>
      <c r="V1715" s="291"/>
      <c r="W1715" s="292"/>
      <c r="X1715" s="293"/>
      <c r="Y1715" s="278"/>
      <c r="Z1715" s="278"/>
      <c r="AA1715" s="282"/>
      <c r="AB1715" s="282"/>
      <c r="AC1715" s="282"/>
      <c r="AD1715" s="282"/>
      <c r="AE1715" s="282"/>
      <c r="AF1715" s="282"/>
      <c r="AG1715" s="282"/>
      <c r="AH1715" s="278"/>
      <c r="AI1715" s="278"/>
      <c r="AJ1715" s="278"/>
      <c r="AK1715" s="278"/>
      <c r="AL1715" s="278"/>
      <c r="AM1715" s="282"/>
      <c r="AN1715" s="282"/>
      <c r="AO1715" s="282"/>
      <c r="AP1715" s="278"/>
      <c r="AQ1715" s="278"/>
      <c r="AR1715" s="278"/>
      <c r="AS1715" s="340"/>
    </row>
    <row r="1716" spans="1:45" s="223" customFormat="1" x14ac:dyDescent="0.15">
      <c r="A1716" s="302"/>
      <c r="B1716" s="303"/>
      <c r="C1716" s="303"/>
      <c r="D1716" s="284" t="s">
        <v>24</v>
      </c>
      <c r="E1716" s="286" t="s">
        <v>553</v>
      </c>
      <c r="F1716" s="467"/>
      <c r="G1716" s="431"/>
      <c r="H1716" s="455"/>
      <c r="I1716" s="286"/>
      <c r="J1716" s="304"/>
      <c r="K1716" s="286"/>
      <c r="L1716" s="288"/>
      <c r="M1716" s="288"/>
      <c r="N1716" s="288"/>
      <c r="O1716" s="289"/>
      <c r="P1716" s="286"/>
      <c r="Q1716" s="290"/>
      <c r="R1716" s="290"/>
      <c r="S1716" s="290"/>
      <c r="T1716" s="290"/>
      <c r="U1716" s="290"/>
      <c r="V1716" s="285"/>
      <c r="W1716" s="292"/>
      <c r="X1716" s="293"/>
      <c r="Y1716" s="278"/>
      <c r="Z1716" s="278"/>
      <c r="AA1716" s="282"/>
      <c r="AB1716" s="282"/>
      <c r="AC1716" s="282"/>
      <c r="AD1716" s="282"/>
      <c r="AE1716" s="282"/>
      <c r="AF1716" s="282"/>
      <c r="AG1716" s="282"/>
      <c r="AH1716" s="278"/>
      <c r="AI1716" s="278"/>
      <c r="AJ1716" s="278"/>
      <c r="AK1716" s="278"/>
      <c r="AL1716" s="278"/>
      <c r="AM1716" s="282"/>
      <c r="AN1716" s="282"/>
      <c r="AO1716" s="282"/>
      <c r="AP1716" s="278"/>
      <c r="AQ1716" s="278"/>
      <c r="AR1716" s="278"/>
      <c r="AS1716" s="246"/>
    </row>
    <row r="1717" spans="1:45" s="223" customFormat="1" x14ac:dyDescent="0.15">
      <c r="A1717" s="302"/>
      <c r="B1717" s="303"/>
      <c r="C1717" s="303"/>
      <c r="D1717" s="284" t="s">
        <v>24</v>
      </c>
      <c r="E1717" s="286" t="s">
        <v>553</v>
      </c>
      <c r="F1717" s="467"/>
      <c r="G1717" s="431"/>
      <c r="H1717" s="455"/>
      <c r="I1717" s="286"/>
      <c r="J1717" s="315"/>
      <c r="K1717" s="286"/>
      <c r="L1717" s="288"/>
      <c r="M1717" s="288"/>
      <c r="N1717" s="288"/>
      <c r="O1717" s="289"/>
      <c r="P1717" s="286"/>
      <c r="Q1717" s="290"/>
      <c r="R1717" s="290"/>
      <c r="S1717" s="290"/>
      <c r="T1717" s="290"/>
      <c r="U1717" s="290"/>
      <c r="V1717" s="285"/>
      <c r="W1717" s="292"/>
      <c r="X1717" s="293"/>
      <c r="Y1717" s="278"/>
      <c r="Z1717" s="278"/>
      <c r="AA1717" s="282"/>
      <c r="AB1717" s="282"/>
      <c r="AC1717" s="282"/>
      <c r="AD1717" s="282"/>
      <c r="AE1717" s="282"/>
      <c r="AF1717" s="282"/>
      <c r="AG1717" s="282"/>
      <c r="AH1717" s="278"/>
      <c r="AI1717" s="278"/>
      <c r="AJ1717" s="278"/>
      <c r="AK1717" s="278"/>
      <c r="AL1717" s="278"/>
      <c r="AM1717" s="282"/>
      <c r="AN1717" s="282"/>
      <c r="AO1717" s="282"/>
      <c r="AP1717" s="278"/>
      <c r="AQ1717" s="278"/>
      <c r="AR1717" s="278"/>
      <c r="AS1717" s="246"/>
    </row>
    <row r="1718" spans="1:45" s="223" customFormat="1" x14ac:dyDescent="0.15">
      <c r="A1718" s="302"/>
      <c r="B1718" s="303"/>
      <c r="C1718" s="303"/>
      <c r="D1718" s="284" t="s">
        <v>24</v>
      </c>
      <c r="E1718" s="286" t="s">
        <v>553</v>
      </c>
      <c r="F1718" s="467"/>
      <c r="G1718" s="431"/>
      <c r="H1718" s="455"/>
      <c r="I1718" s="286"/>
      <c r="J1718" s="315"/>
      <c r="K1718" s="286"/>
      <c r="L1718" s="288"/>
      <c r="M1718" s="288"/>
      <c r="N1718" s="288"/>
      <c r="O1718" s="289"/>
      <c r="P1718" s="286"/>
      <c r="Q1718" s="290"/>
      <c r="R1718" s="290"/>
      <c r="S1718" s="290"/>
      <c r="T1718" s="290"/>
      <c r="U1718" s="290"/>
      <c r="V1718" s="285"/>
      <c r="W1718" s="292"/>
      <c r="X1718" s="293"/>
      <c r="Y1718" s="278"/>
      <c r="Z1718" s="278"/>
      <c r="AA1718" s="282"/>
      <c r="AB1718" s="282"/>
      <c r="AC1718" s="282"/>
      <c r="AD1718" s="282"/>
      <c r="AE1718" s="282"/>
      <c r="AF1718" s="282"/>
      <c r="AG1718" s="282"/>
      <c r="AH1718" s="278"/>
      <c r="AI1718" s="278"/>
      <c r="AJ1718" s="278"/>
      <c r="AK1718" s="278"/>
      <c r="AL1718" s="278"/>
      <c r="AM1718" s="282"/>
      <c r="AN1718" s="282"/>
      <c r="AO1718" s="282"/>
      <c r="AP1718" s="278"/>
      <c r="AQ1718" s="278"/>
      <c r="AR1718" s="278"/>
      <c r="AS1718" s="246"/>
    </row>
    <row r="1719" spans="1:45" s="223" customFormat="1" x14ac:dyDescent="0.15">
      <c r="A1719" s="283"/>
      <c r="B1719" s="283"/>
      <c r="C1719" s="283"/>
      <c r="D1719" s="284" t="s">
        <v>23</v>
      </c>
      <c r="E1719" s="285" t="s">
        <v>25</v>
      </c>
      <c r="F1719" s="467"/>
      <c r="G1719" s="431"/>
      <c r="H1719" s="455"/>
      <c r="I1719" s="316"/>
      <c r="J1719" s="315"/>
      <c r="K1719" s="316"/>
      <c r="L1719" s="316"/>
      <c r="M1719" s="316"/>
      <c r="N1719" s="316"/>
      <c r="O1719" s="317"/>
      <c r="P1719" s="316"/>
      <c r="Q1719" s="290"/>
      <c r="R1719" s="290"/>
      <c r="S1719" s="290"/>
      <c r="T1719" s="290"/>
      <c r="U1719" s="290"/>
      <c r="V1719" s="291"/>
      <c r="W1719" s="292"/>
      <c r="X1719" s="293"/>
      <c r="Y1719" s="278"/>
      <c r="Z1719" s="278"/>
      <c r="AA1719" s="282"/>
      <c r="AB1719" s="282"/>
      <c r="AC1719" s="282"/>
      <c r="AD1719" s="282"/>
      <c r="AE1719" s="282"/>
      <c r="AF1719" s="282"/>
      <c r="AG1719" s="282"/>
      <c r="AH1719" s="278"/>
      <c r="AI1719" s="278"/>
      <c r="AJ1719" s="278"/>
      <c r="AK1719" s="278"/>
      <c r="AL1719" s="278"/>
      <c r="AM1719" s="282"/>
      <c r="AN1719" s="282"/>
      <c r="AO1719" s="282"/>
      <c r="AP1719" s="278"/>
      <c r="AQ1719" s="278"/>
      <c r="AR1719" s="278"/>
      <c r="AS1719" s="246"/>
    </row>
    <row r="1720" spans="1:45" s="223" customFormat="1" x14ac:dyDescent="0.15">
      <c r="A1720" s="302"/>
      <c r="B1720" s="303"/>
      <c r="C1720" s="303"/>
      <c r="D1720" s="284" t="s">
        <v>23</v>
      </c>
      <c r="E1720" s="285" t="s">
        <v>16</v>
      </c>
      <c r="F1720" s="467"/>
      <c r="G1720" s="431"/>
      <c r="H1720" s="455"/>
      <c r="I1720" s="316"/>
      <c r="J1720" s="315"/>
      <c r="K1720" s="316"/>
      <c r="L1720" s="316"/>
      <c r="M1720" s="316"/>
      <c r="N1720" s="316"/>
      <c r="O1720" s="289"/>
      <c r="P1720" s="316"/>
      <c r="Q1720" s="290"/>
      <c r="R1720" s="290"/>
      <c r="S1720" s="290"/>
      <c r="T1720" s="290"/>
      <c r="U1720" s="290"/>
      <c r="V1720" s="291"/>
      <c r="W1720" s="292"/>
      <c r="X1720" s="293"/>
      <c r="Y1720" s="278"/>
      <c r="Z1720" s="278"/>
      <c r="AA1720" s="282"/>
      <c r="AB1720" s="282"/>
      <c r="AC1720" s="282"/>
      <c r="AD1720" s="282"/>
      <c r="AE1720" s="282"/>
      <c r="AF1720" s="282"/>
      <c r="AG1720" s="282"/>
      <c r="AH1720" s="278"/>
      <c r="AI1720" s="278"/>
      <c r="AJ1720" s="278"/>
      <c r="AK1720" s="278"/>
      <c r="AL1720" s="278"/>
      <c r="AM1720" s="282"/>
      <c r="AN1720" s="282"/>
      <c r="AO1720" s="282"/>
      <c r="AP1720" s="278"/>
      <c r="AQ1720" s="278"/>
      <c r="AR1720" s="278"/>
      <c r="AS1720" s="246"/>
    </row>
    <row r="1721" spans="1:45" s="223" customFormat="1" x14ac:dyDescent="0.15">
      <c r="A1721" s="302"/>
      <c r="B1721" s="303"/>
      <c r="C1721" s="303"/>
      <c r="D1721" s="284" t="s">
        <v>23</v>
      </c>
      <c r="E1721" s="286" t="s">
        <v>553</v>
      </c>
      <c r="F1721" s="467"/>
      <c r="G1721" s="431"/>
      <c r="H1721" s="455"/>
      <c r="I1721" s="316"/>
      <c r="J1721" s="315"/>
      <c r="K1721" s="316"/>
      <c r="L1721" s="316"/>
      <c r="M1721" s="316"/>
      <c r="N1721" s="316"/>
      <c r="O1721" s="289"/>
      <c r="P1721" s="316"/>
      <c r="Q1721" s="290"/>
      <c r="R1721" s="290"/>
      <c r="S1721" s="290"/>
      <c r="T1721" s="290"/>
      <c r="U1721" s="290"/>
      <c r="V1721" s="291"/>
      <c r="W1721" s="292"/>
      <c r="X1721" s="293"/>
      <c r="Y1721" s="278"/>
      <c r="Z1721" s="278"/>
      <c r="AA1721" s="282"/>
      <c r="AB1721" s="282"/>
      <c r="AC1721" s="282"/>
      <c r="AD1721" s="282"/>
      <c r="AE1721" s="282"/>
      <c r="AF1721" s="282"/>
      <c r="AG1721" s="282"/>
      <c r="AH1721" s="278"/>
      <c r="AI1721" s="278"/>
      <c r="AJ1721" s="278"/>
      <c r="AK1721" s="278"/>
      <c r="AL1721" s="278"/>
      <c r="AM1721" s="282"/>
      <c r="AN1721" s="282"/>
      <c r="AO1721" s="282"/>
      <c r="AP1721" s="278"/>
      <c r="AQ1721" s="278"/>
      <c r="AR1721" s="278"/>
      <c r="AS1721" s="246"/>
    </row>
    <row r="1722" spans="1:45" s="223" customFormat="1" x14ac:dyDescent="0.15">
      <c r="A1722" s="302"/>
      <c r="B1722" s="303"/>
      <c r="C1722" s="303"/>
      <c r="D1722" s="284" t="s">
        <v>23</v>
      </c>
      <c r="E1722" s="286" t="s">
        <v>553</v>
      </c>
      <c r="F1722" s="467"/>
      <c r="G1722" s="431"/>
      <c r="H1722" s="455"/>
      <c r="I1722" s="316"/>
      <c r="J1722" s="315"/>
      <c r="K1722" s="316"/>
      <c r="L1722" s="316"/>
      <c r="M1722" s="316"/>
      <c r="N1722" s="316"/>
      <c r="O1722" s="289"/>
      <c r="P1722" s="316"/>
      <c r="Q1722" s="290"/>
      <c r="R1722" s="290"/>
      <c r="S1722" s="290"/>
      <c r="T1722" s="290"/>
      <c r="U1722" s="290"/>
      <c r="V1722" s="291"/>
      <c r="W1722" s="292"/>
      <c r="X1722" s="293"/>
      <c r="Y1722" s="278"/>
      <c r="Z1722" s="278"/>
      <c r="AA1722" s="282"/>
      <c r="AB1722" s="282"/>
      <c r="AC1722" s="282"/>
      <c r="AD1722" s="282"/>
      <c r="AE1722" s="282"/>
      <c r="AF1722" s="282"/>
      <c r="AG1722" s="282"/>
      <c r="AH1722" s="278"/>
      <c r="AI1722" s="278"/>
      <c r="AJ1722" s="278"/>
      <c r="AK1722" s="278"/>
      <c r="AL1722" s="278"/>
      <c r="AM1722" s="282"/>
      <c r="AN1722" s="282"/>
      <c r="AO1722" s="282"/>
      <c r="AP1722" s="278"/>
      <c r="AQ1722" s="278"/>
      <c r="AR1722" s="278"/>
      <c r="AS1722" s="246"/>
    </row>
    <row r="1723" spans="1:45" s="223" customFormat="1" ht="14" thickBot="1" x14ac:dyDescent="0.2">
      <c r="A1723" s="318"/>
      <c r="B1723" s="319"/>
      <c r="C1723" s="319"/>
      <c r="D1723" s="320" t="s">
        <v>23</v>
      </c>
      <c r="E1723" s="321" t="s">
        <v>553</v>
      </c>
      <c r="F1723" s="468"/>
      <c r="G1723" s="432"/>
      <c r="H1723" s="456"/>
      <c r="I1723" s="323"/>
      <c r="J1723" s="323"/>
      <c r="K1723" s="323"/>
      <c r="L1723" s="323"/>
      <c r="M1723" s="323"/>
      <c r="N1723" s="323"/>
      <c r="O1723" s="322"/>
      <c r="P1723" s="323"/>
      <c r="Q1723" s="324"/>
      <c r="R1723" s="324"/>
      <c r="S1723" s="324"/>
      <c r="T1723" s="324"/>
      <c r="U1723" s="324"/>
      <c r="V1723" s="325"/>
      <c r="W1723" s="326"/>
      <c r="X1723" s="327"/>
      <c r="Y1723" s="278"/>
      <c r="Z1723" s="278"/>
      <c r="AA1723" s="282"/>
      <c r="AB1723" s="282"/>
      <c r="AC1723" s="282"/>
      <c r="AD1723" s="282"/>
      <c r="AE1723" s="282"/>
      <c r="AF1723" s="282"/>
      <c r="AG1723" s="282"/>
      <c r="AH1723" s="278"/>
      <c r="AI1723" s="278"/>
      <c r="AJ1723" s="278"/>
      <c r="AK1723" s="278"/>
      <c r="AL1723" s="278"/>
      <c r="AM1723" s="282"/>
      <c r="AN1723" s="282"/>
      <c r="AO1723" s="282"/>
      <c r="AP1723" s="278"/>
      <c r="AQ1723" s="278"/>
      <c r="AR1723" s="278"/>
      <c r="AS1723" s="246"/>
    </row>
    <row r="1724" spans="1:45" s="343" customFormat="1" ht="144" thickBot="1" x14ac:dyDescent="0.2">
      <c r="A1724" s="283" t="s">
        <v>432</v>
      </c>
      <c r="B1724" s="283" t="s">
        <v>436</v>
      </c>
      <c r="C1724" s="283" t="s">
        <v>437</v>
      </c>
      <c r="D1724" s="284" t="s">
        <v>24</v>
      </c>
      <c r="E1724" s="285" t="s">
        <v>25</v>
      </c>
      <c r="F1724" s="467" t="s">
        <v>739</v>
      </c>
      <c r="G1724" s="429" t="s">
        <v>991</v>
      </c>
      <c r="H1724" s="452" t="s">
        <v>1323</v>
      </c>
      <c r="I1724" s="286"/>
      <c r="J1724" s="287"/>
      <c r="K1724" s="286"/>
      <c r="L1724" s="288"/>
      <c r="M1724" s="288"/>
      <c r="N1724" s="288"/>
      <c r="O1724" s="289"/>
      <c r="P1724" s="286"/>
      <c r="Q1724" s="290"/>
      <c r="R1724" s="290"/>
      <c r="S1724" s="290"/>
      <c r="T1724" s="290"/>
      <c r="U1724" s="290"/>
      <c r="V1724" s="291"/>
      <c r="W1724" s="292"/>
      <c r="X1724" s="293"/>
      <c r="Y1724" s="278"/>
      <c r="Z1724" s="278"/>
      <c r="AA1724" s="282"/>
      <c r="AB1724" s="282"/>
      <c r="AC1724" s="282"/>
      <c r="AD1724" s="282"/>
      <c r="AE1724" s="282"/>
      <c r="AF1724" s="282"/>
      <c r="AG1724" s="282"/>
      <c r="AH1724" s="278"/>
      <c r="AI1724" s="278"/>
      <c r="AJ1724" s="278"/>
      <c r="AK1724" s="278"/>
      <c r="AL1724" s="278"/>
      <c r="AM1724" s="282"/>
      <c r="AN1724" s="282"/>
      <c r="AO1724" s="282"/>
      <c r="AP1724" s="278"/>
      <c r="AQ1724" s="278"/>
      <c r="AR1724" s="278"/>
      <c r="AS1724" s="342"/>
    </row>
    <row r="1725" spans="1:45" s="341" customFormat="1" ht="65" x14ac:dyDescent="0.15">
      <c r="A1725" s="302"/>
      <c r="B1725" s="303"/>
      <c r="C1725" s="303"/>
      <c r="D1725" s="284" t="s">
        <v>24</v>
      </c>
      <c r="E1725" s="285" t="s">
        <v>16</v>
      </c>
      <c r="F1725" s="467" t="s">
        <v>739</v>
      </c>
      <c r="G1725" s="429" t="s">
        <v>974</v>
      </c>
      <c r="H1725" s="452" t="s">
        <v>1342</v>
      </c>
      <c r="I1725" s="286"/>
      <c r="J1725" s="304"/>
      <c r="K1725" s="286"/>
      <c r="L1725" s="288"/>
      <c r="M1725" s="288"/>
      <c r="N1725" s="288"/>
      <c r="O1725" s="289"/>
      <c r="P1725" s="286"/>
      <c r="Q1725" s="290"/>
      <c r="R1725" s="290"/>
      <c r="S1725" s="290"/>
      <c r="T1725" s="290"/>
      <c r="U1725" s="290"/>
      <c r="V1725" s="291"/>
      <c r="W1725" s="292"/>
      <c r="X1725" s="293"/>
      <c r="Y1725" s="278"/>
      <c r="Z1725" s="278"/>
      <c r="AA1725" s="282"/>
      <c r="AB1725" s="282"/>
      <c r="AC1725" s="282"/>
      <c r="AD1725" s="282"/>
      <c r="AE1725" s="282"/>
      <c r="AF1725" s="282"/>
      <c r="AG1725" s="282"/>
      <c r="AH1725" s="278"/>
      <c r="AI1725" s="278"/>
      <c r="AJ1725" s="278"/>
      <c r="AK1725" s="278"/>
      <c r="AL1725" s="278"/>
      <c r="AM1725" s="282"/>
      <c r="AN1725" s="282"/>
      <c r="AO1725" s="282"/>
      <c r="AP1725" s="278"/>
      <c r="AQ1725" s="278"/>
      <c r="AR1725" s="278"/>
      <c r="AS1725" s="340"/>
    </row>
    <row r="1726" spans="1:45" s="223" customFormat="1" ht="52" x14ac:dyDescent="0.15">
      <c r="A1726" s="302"/>
      <c r="B1726" s="303"/>
      <c r="C1726" s="303"/>
      <c r="D1726" s="284" t="s">
        <v>24</v>
      </c>
      <c r="E1726" s="286" t="s">
        <v>25</v>
      </c>
      <c r="F1726" s="467" t="s">
        <v>739</v>
      </c>
      <c r="G1726" s="429" t="s">
        <v>991</v>
      </c>
      <c r="H1726" s="452" t="s">
        <v>1355</v>
      </c>
      <c r="I1726" s="286"/>
      <c r="J1726" s="304"/>
      <c r="K1726" s="286"/>
      <c r="L1726" s="288"/>
      <c r="M1726" s="288"/>
      <c r="N1726" s="288"/>
      <c r="O1726" s="289"/>
      <c r="P1726" s="286"/>
      <c r="Q1726" s="290"/>
      <c r="R1726" s="290"/>
      <c r="S1726" s="290"/>
      <c r="T1726" s="290"/>
      <c r="U1726" s="290"/>
      <c r="V1726" s="285"/>
      <c r="W1726" s="292"/>
      <c r="X1726" s="293"/>
      <c r="Y1726" s="278"/>
      <c r="Z1726" s="278"/>
      <c r="AA1726" s="282"/>
      <c r="AB1726" s="282"/>
      <c r="AC1726" s="282"/>
      <c r="AD1726" s="282"/>
      <c r="AE1726" s="282"/>
      <c r="AF1726" s="282"/>
      <c r="AG1726" s="282"/>
      <c r="AH1726" s="278"/>
      <c r="AI1726" s="278"/>
      <c r="AJ1726" s="278"/>
      <c r="AK1726" s="278"/>
      <c r="AL1726" s="278"/>
      <c r="AM1726" s="282"/>
      <c r="AN1726" s="282"/>
      <c r="AO1726" s="282"/>
      <c r="AP1726" s="278"/>
      <c r="AQ1726" s="278"/>
      <c r="AR1726" s="278"/>
      <c r="AS1726" s="246"/>
    </row>
    <row r="1727" spans="1:45" s="223" customFormat="1" ht="104" x14ac:dyDescent="0.15">
      <c r="A1727" s="302"/>
      <c r="B1727" s="303"/>
      <c r="C1727" s="303"/>
      <c r="D1727" s="284" t="s">
        <v>24</v>
      </c>
      <c r="E1727" s="286" t="s">
        <v>16</v>
      </c>
      <c r="F1727" s="467" t="s">
        <v>739</v>
      </c>
      <c r="G1727" s="429" t="s">
        <v>1324</v>
      </c>
      <c r="H1727" s="452" t="s">
        <v>1325</v>
      </c>
      <c r="I1727" s="286"/>
      <c r="J1727" s="315"/>
      <c r="K1727" s="286"/>
      <c r="L1727" s="288"/>
      <c r="M1727" s="288"/>
      <c r="N1727" s="288"/>
      <c r="O1727" s="289"/>
      <c r="P1727" s="286"/>
      <c r="Q1727" s="290"/>
      <c r="R1727" s="290"/>
      <c r="S1727" s="290"/>
      <c r="T1727" s="290"/>
      <c r="U1727" s="290"/>
      <c r="V1727" s="285"/>
      <c r="W1727" s="292"/>
      <c r="X1727" s="293"/>
      <c r="Y1727" s="278"/>
      <c r="Z1727" s="278"/>
      <c r="AA1727" s="282"/>
      <c r="AB1727" s="282"/>
      <c r="AC1727" s="282"/>
      <c r="AD1727" s="282"/>
      <c r="AE1727" s="282"/>
      <c r="AF1727" s="282"/>
      <c r="AG1727" s="282"/>
      <c r="AH1727" s="278"/>
      <c r="AI1727" s="278"/>
      <c r="AJ1727" s="278"/>
      <c r="AK1727" s="278"/>
      <c r="AL1727" s="278"/>
      <c r="AM1727" s="282"/>
      <c r="AN1727" s="282"/>
      <c r="AO1727" s="282"/>
      <c r="AP1727" s="278"/>
      <c r="AQ1727" s="278"/>
      <c r="AR1727" s="278"/>
      <c r="AS1727" s="246"/>
    </row>
    <row r="1728" spans="1:45" s="223" customFormat="1" x14ac:dyDescent="0.15">
      <c r="A1728" s="302"/>
      <c r="B1728" s="303"/>
      <c r="C1728" s="303"/>
      <c r="D1728" s="284" t="s">
        <v>24</v>
      </c>
      <c r="E1728" s="286" t="s">
        <v>553</v>
      </c>
      <c r="F1728" s="467"/>
      <c r="G1728" s="431"/>
      <c r="H1728" s="455"/>
      <c r="I1728" s="286"/>
      <c r="J1728" s="315"/>
      <c r="K1728" s="286"/>
      <c r="L1728" s="288"/>
      <c r="M1728" s="288"/>
      <c r="N1728" s="288"/>
      <c r="O1728" s="289"/>
      <c r="P1728" s="286"/>
      <c r="Q1728" s="290"/>
      <c r="R1728" s="290"/>
      <c r="S1728" s="290"/>
      <c r="T1728" s="290"/>
      <c r="U1728" s="290"/>
      <c r="V1728" s="285"/>
      <c r="W1728" s="292"/>
      <c r="X1728" s="293"/>
      <c r="Y1728" s="278"/>
      <c r="Z1728" s="278"/>
      <c r="AA1728" s="282"/>
      <c r="AB1728" s="282"/>
      <c r="AC1728" s="282"/>
      <c r="AD1728" s="282"/>
      <c r="AE1728" s="282"/>
      <c r="AF1728" s="282"/>
      <c r="AG1728" s="282"/>
      <c r="AH1728" s="278"/>
      <c r="AI1728" s="278"/>
      <c r="AJ1728" s="278"/>
      <c r="AK1728" s="278"/>
      <c r="AL1728" s="278"/>
      <c r="AM1728" s="282"/>
      <c r="AN1728" s="282"/>
      <c r="AO1728" s="282"/>
      <c r="AP1728" s="278"/>
      <c r="AQ1728" s="278"/>
      <c r="AR1728" s="278"/>
      <c r="AS1728" s="246"/>
    </row>
    <row r="1729" spans="1:45" s="223" customFormat="1" x14ac:dyDescent="0.15">
      <c r="A1729" s="283"/>
      <c r="B1729" s="283"/>
      <c r="C1729" s="283"/>
      <c r="D1729" s="284" t="s">
        <v>23</v>
      </c>
      <c r="E1729" s="285" t="s">
        <v>25</v>
      </c>
      <c r="F1729" s="467"/>
      <c r="G1729" s="431"/>
      <c r="H1729" s="455"/>
      <c r="I1729" s="316"/>
      <c r="J1729" s="315"/>
      <c r="K1729" s="316"/>
      <c r="L1729" s="316"/>
      <c r="M1729" s="316"/>
      <c r="N1729" s="316"/>
      <c r="O1729" s="317"/>
      <c r="P1729" s="316"/>
      <c r="Q1729" s="290"/>
      <c r="R1729" s="290"/>
      <c r="S1729" s="290"/>
      <c r="T1729" s="290"/>
      <c r="U1729" s="290"/>
      <c r="V1729" s="291"/>
      <c r="W1729" s="292"/>
      <c r="X1729" s="293"/>
      <c r="Y1729" s="278"/>
      <c r="Z1729" s="278"/>
      <c r="AA1729" s="282"/>
      <c r="AB1729" s="282"/>
      <c r="AC1729" s="282"/>
      <c r="AD1729" s="282"/>
      <c r="AE1729" s="282"/>
      <c r="AF1729" s="282"/>
      <c r="AG1729" s="282"/>
      <c r="AH1729" s="278"/>
      <c r="AI1729" s="278"/>
      <c r="AJ1729" s="278"/>
      <c r="AK1729" s="278"/>
      <c r="AL1729" s="278"/>
      <c r="AM1729" s="282"/>
      <c r="AN1729" s="282"/>
      <c r="AO1729" s="282"/>
      <c r="AP1729" s="278"/>
      <c r="AQ1729" s="278"/>
      <c r="AR1729" s="278"/>
      <c r="AS1729" s="246"/>
    </row>
    <row r="1730" spans="1:45" s="223" customFormat="1" x14ac:dyDescent="0.15">
      <c r="A1730" s="302"/>
      <c r="B1730" s="303"/>
      <c r="C1730" s="303"/>
      <c r="D1730" s="284" t="s">
        <v>23</v>
      </c>
      <c r="E1730" s="285" t="s">
        <v>16</v>
      </c>
      <c r="F1730" s="467"/>
      <c r="G1730" s="431"/>
      <c r="H1730" s="455"/>
      <c r="I1730" s="316"/>
      <c r="J1730" s="315"/>
      <c r="K1730" s="316"/>
      <c r="L1730" s="316"/>
      <c r="M1730" s="316"/>
      <c r="N1730" s="316"/>
      <c r="O1730" s="289"/>
      <c r="P1730" s="316"/>
      <c r="Q1730" s="290"/>
      <c r="R1730" s="290"/>
      <c r="S1730" s="290"/>
      <c r="T1730" s="290"/>
      <c r="U1730" s="290"/>
      <c r="V1730" s="291"/>
      <c r="W1730" s="292"/>
      <c r="X1730" s="293"/>
      <c r="Y1730" s="278"/>
      <c r="Z1730" s="278"/>
      <c r="AA1730" s="282"/>
      <c r="AB1730" s="282"/>
      <c r="AC1730" s="282"/>
      <c r="AD1730" s="282"/>
      <c r="AE1730" s="282"/>
      <c r="AF1730" s="282"/>
      <c r="AG1730" s="282"/>
      <c r="AH1730" s="278"/>
      <c r="AI1730" s="278"/>
      <c r="AJ1730" s="278"/>
      <c r="AK1730" s="278"/>
      <c r="AL1730" s="278"/>
      <c r="AM1730" s="282"/>
      <c r="AN1730" s="282"/>
      <c r="AO1730" s="282"/>
      <c r="AP1730" s="278"/>
      <c r="AQ1730" s="278"/>
      <c r="AR1730" s="278"/>
      <c r="AS1730" s="246"/>
    </row>
    <row r="1731" spans="1:45" s="223" customFormat="1" x14ac:dyDescent="0.15">
      <c r="A1731" s="302"/>
      <c r="B1731" s="303"/>
      <c r="C1731" s="303"/>
      <c r="D1731" s="284" t="s">
        <v>23</v>
      </c>
      <c r="E1731" s="286" t="s">
        <v>553</v>
      </c>
      <c r="F1731" s="467"/>
      <c r="G1731" s="431"/>
      <c r="H1731" s="455"/>
      <c r="I1731" s="316"/>
      <c r="J1731" s="315"/>
      <c r="K1731" s="316"/>
      <c r="L1731" s="316"/>
      <c r="M1731" s="316"/>
      <c r="N1731" s="316"/>
      <c r="O1731" s="289"/>
      <c r="P1731" s="316"/>
      <c r="Q1731" s="290"/>
      <c r="R1731" s="290"/>
      <c r="S1731" s="290"/>
      <c r="T1731" s="290"/>
      <c r="U1731" s="290"/>
      <c r="V1731" s="291"/>
      <c r="W1731" s="292"/>
      <c r="X1731" s="293"/>
      <c r="Y1731" s="278"/>
      <c r="Z1731" s="278"/>
      <c r="AA1731" s="282"/>
      <c r="AB1731" s="282"/>
      <c r="AC1731" s="282"/>
      <c r="AD1731" s="282"/>
      <c r="AE1731" s="282"/>
      <c r="AF1731" s="282"/>
      <c r="AG1731" s="282"/>
      <c r="AH1731" s="278"/>
      <c r="AI1731" s="278"/>
      <c r="AJ1731" s="278"/>
      <c r="AK1731" s="278"/>
      <c r="AL1731" s="278"/>
      <c r="AM1731" s="282"/>
      <c r="AN1731" s="282"/>
      <c r="AO1731" s="282"/>
      <c r="AP1731" s="278"/>
      <c r="AQ1731" s="278"/>
      <c r="AR1731" s="278"/>
      <c r="AS1731" s="246"/>
    </row>
    <row r="1732" spans="1:45" s="223" customFormat="1" x14ac:dyDescent="0.15">
      <c r="A1732" s="302"/>
      <c r="B1732" s="303"/>
      <c r="C1732" s="303"/>
      <c r="D1732" s="284" t="s">
        <v>23</v>
      </c>
      <c r="E1732" s="286" t="s">
        <v>553</v>
      </c>
      <c r="F1732" s="467"/>
      <c r="G1732" s="431"/>
      <c r="H1732" s="455"/>
      <c r="I1732" s="316"/>
      <c r="J1732" s="315"/>
      <c r="K1732" s="316"/>
      <c r="L1732" s="316"/>
      <c r="M1732" s="316"/>
      <c r="N1732" s="316"/>
      <c r="O1732" s="289"/>
      <c r="P1732" s="316"/>
      <c r="Q1732" s="290"/>
      <c r="R1732" s="290"/>
      <c r="S1732" s="290"/>
      <c r="T1732" s="290"/>
      <c r="U1732" s="290"/>
      <c r="V1732" s="291"/>
      <c r="W1732" s="292"/>
      <c r="X1732" s="293"/>
      <c r="Y1732" s="278"/>
      <c r="Z1732" s="278"/>
      <c r="AA1732" s="282"/>
      <c r="AB1732" s="282"/>
      <c r="AC1732" s="282"/>
      <c r="AD1732" s="282"/>
      <c r="AE1732" s="282"/>
      <c r="AF1732" s="282"/>
      <c r="AG1732" s="282"/>
      <c r="AH1732" s="278"/>
      <c r="AI1732" s="278"/>
      <c r="AJ1732" s="278"/>
      <c r="AK1732" s="278"/>
      <c r="AL1732" s="278"/>
      <c r="AM1732" s="282"/>
      <c r="AN1732" s="282"/>
      <c r="AO1732" s="282"/>
      <c r="AP1732" s="278"/>
      <c r="AQ1732" s="278"/>
      <c r="AR1732" s="278"/>
      <c r="AS1732" s="246"/>
    </row>
    <row r="1733" spans="1:45" s="223" customFormat="1" ht="14" thickBot="1" x14ac:dyDescent="0.2">
      <c r="A1733" s="318"/>
      <c r="B1733" s="319"/>
      <c r="C1733" s="319"/>
      <c r="D1733" s="320" t="s">
        <v>23</v>
      </c>
      <c r="E1733" s="321" t="s">
        <v>553</v>
      </c>
      <c r="F1733" s="468"/>
      <c r="G1733" s="432"/>
      <c r="H1733" s="456"/>
      <c r="I1733" s="323"/>
      <c r="J1733" s="323"/>
      <c r="K1733" s="323"/>
      <c r="L1733" s="323"/>
      <c r="M1733" s="323"/>
      <c r="N1733" s="323"/>
      <c r="O1733" s="322"/>
      <c r="P1733" s="323"/>
      <c r="Q1733" s="324"/>
      <c r="R1733" s="324"/>
      <c r="S1733" s="324"/>
      <c r="T1733" s="324"/>
      <c r="U1733" s="324"/>
      <c r="V1733" s="325"/>
      <c r="W1733" s="326"/>
      <c r="X1733" s="327"/>
      <c r="Y1733" s="278"/>
      <c r="Z1733" s="278"/>
      <c r="AA1733" s="282"/>
      <c r="AB1733" s="282"/>
      <c r="AC1733" s="282"/>
      <c r="AD1733" s="282"/>
      <c r="AE1733" s="282"/>
      <c r="AF1733" s="282"/>
      <c r="AG1733" s="282"/>
      <c r="AH1733" s="278"/>
      <c r="AI1733" s="278"/>
      <c r="AJ1733" s="278"/>
      <c r="AK1733" s="278"/>
      <c r="AL1733" s="278"/>
      <c r="AM1733" s="282"/>
      <c r="AN1733" s="282"/>
      <c r="AO1733" s="282"/>
      <c r="AP1733" s="278"/>
      <c r="AQ1733" s="278"/>
      <c r="AR1733" s="278"/>
      <c r="AS1733" s="246"/>
    </row>
    <row r="1734" spans="1:45" s="343" customFormat="1" ht="144" thickBot="1" x14ac:dyDescent="0.2">
      <c r="A1734" s="283" t="s">
        <v>432</v>
      </c>
      <c r="B1734" s="283" t="s">
        <v>438</v>
      </c>
      <c r="C1734" s="283" t="s">
        <v>439</v>
      </c>
      <c r="D1734" s="284" t="s">
        <v>24</v>
      </c>
      <c r="E1734" s="285" t="s">
        <v>25</v>
      </c>
      <c r="F1734" s="467" t="s">
        <v>739</v>
      </c>
      <c r="G1734" s="429" t="s">
        <v>991</v>
      </c>
      <c r="H1734" s="452" t="s">
        <v>1323</v>
      </c>
      <c r="I1734" s="286"/>
      <c r="J1734" s="287"/>
      <c r="K1734" s="286"/>
      <c r="L1734" s="288"/>
      <c r="M1734" s="288"/>
      <c r="N1734" s="288"/>
      <c r="O1734" s="289"/>
      <c r="P1734" s="286"/>
      <c r="Q1734" s="290"/>
      <c r="R1734" s="290"/>
      <c r="S1734" s="290"/>
      <c r="T1734" s="290"/>
      <c r="U1734" s="290"/>
      <c r="V1734" s="291"/>
      <c r="W1734" s="292"/>
      <c r="X1734" s="293"/>
      <c r="Y1734" s="278"/>
      <c r="Z1734" s="278"/>
      <c r="AA1734" s="282"/>
      <c r="AB1734" s="282"/>
      <c r="AC1734" s="282"/>
      <c r="AD1734" s="282"/>
      <c r="AE1734" s="282"/>
      <c r="AF1734" s="282"/>
      <c r="AG1734" s="282"/>
      <c r="AH1734" s="278"/>
      <c r="AI1734" s="278"/>
      <c r="AJ1734" s="278"/>
      <c r="AK1734" s="278"/>
      <c r="AL1734" s="278"/>
      <c r="AM1734" s="282"/>
      <c r="AN1734" s="282"/>
      <c r="AO1734" s="282"/>
      <c r="AP1734" s="278"/>
      <c r="AQ1734" s="278"/>
      <c r="AR1734" s="278"/>
      <c r="AS1734" s="342"/>
    </row>
    <row r="1735" spans="1:45" s="341" customFormat="1" ht="65" x14ac:dyDescent="0.15">
      <c r="A1735" s="302"/>
      <c r="B1735" s="303"/>
      <c r="C1735" s="303"/>
      <c r="D1735" s="284" t="s">
        <v>24</v>
      </c>
      <c r="E1735" s="285" t="s">
        <v>16</v>
      </c>
      <c r="F1735" s="467" t="s">
        <v>739</v>
      </c>
      <c r="G1735" s="429" t="s">
        <v>974</v>
      </c>
      <c r="H1735" s="452" t="s">
        <v>1342</v>
      </c>
      <c r="I1735" s="286"/>
      <c r="J1735" s="304"/>
      <c r="K1735" s="286"/>
      <c r="L1735" s="288"/>
      <c r="M1735" s="288"/>
      <c r="N1735" s="288"/>
      <c r="O1735" s="289"/>
      <c r="P1735" s="286"/>
      <c r="Q1735" s="290"/>
      <c r="R1735" s="290"/>
      <c r="S1735" s="290"/>
      <c r="T1735" s="290"/>
      <c r="U1735" s="290"/>
      <c r="V1735" s="291"/>
      <c r="W1735" s="292"/>
      <c r="X1735" s="293"/>
      <c r="Y1735" s="278"/>
      <c r="Z1735" s="278"/>
      <c r="AA1735" s="282"/>
      <c r="AB1735" s="282"/>
      <c r="AC1735" s="282"/>
      <c r="AD1735" s="282"/>
      <c r="AE1735" s="282"/>
      <c r="AF1735" s="282"/>
      <c r="AG1735" s="282"/>
      <c r="AH1735" s="278"/>
      <c r="AI1735" s="278"/>
      <c r="AJ1735" s="278"/>
      <c r="AK1735" s="278"/>
      <c r="AL1735" s="278"/>
      <c r="AM1735" s="282"/>
      <c r="AN1735" s="282"/>
      <c r="AO1735" s="282"/>
      <c r="AP1735" s="278"/>
      <c r="AQ1735" s="278"/>
      <c r="AR1735" s="278"/>
      <c r="AS1735" s="340"/>
    </row>
    <row r="1736" spans="1:45" s="223" customFormat="1" ht="52" x14ac:dyDescent="0.15">
      <c r="A1736" s="302"/>
      <c r="B1736" s="303"/>
      <c r="C1736" s="303"/>
      <c r="D1736" s="284" t="s">
        <v>24</v>
      </c>
      <c r="E1736" s="286" t="s">
        <v>25</v>
      </c>
      <c r="F1736" s="467" t="s">
        <v>739</v>
      </c>
      <c r="G1736" s="429" t="s">
        <v>991</v>
      </c>
      <c r="H1736" s="452" t="s">
        <v>1355</v>
      </c>
      <c r="I1736" s="286"/>
      <c r="J1736" s="304"/>
      <c r="K1736" s="286"/>
      <c r="L1736" s="288"/>
      <c r="M1736" s="288"/>
      <c r="N1736" s="288"/>
      <c r="O1736" s="289"/>
      <c r="P1736" s="286"/>
      <c r="Q1736" s="290"/>
      <c r="R1736" s="290"/>
      <c r="S1736" s="290"/>
      <c r="T1736" s="290"/>
      <c r="U1736" s="290"/>
      <c r="V1736" s="285"/>
      <c r="W1736" s="292"/>
      <c r="X1736" s="293"/>
      <c r="Y1736" s="278"/>
      <c r="Z1736" s="278"/>
      <c r="AA1736" s="282"/>
      <c r="AB1736" s="282"/>
      <c r="AC1736" s="282"/>
      <c r="AD1736" s="282"/>
      <c r="AE1736" s="282"/>
      <c r="AF1736" s="282"/>
      <c r="AG1736" s="282"/>
      <c r="AH1736" s="278"/>
      <c r="AI1736" s="278"/>
      <c r="AJ1736" s="278"/>
      <c r="AK1736" s="278"/>
      <c r="AL1736" s="278"/>
      <c r="AM1736" s="282"/>
      <c r="AN1736" s="282"/>
      <c r="AO1736" s="282"/>
      <c r="AP1736" s="278"/>
      <c r="AQ1736" s="278"/>
      <c r="AR1736" s="278"/>
      <c r="AS1736" s="246"/>
    </row>
    <row r="1737" spans="1:45" s="223" customFormat="1" ht="104" x14ac:dyDescent="0.15">
      <c r="A1737" s="302"/>
      <c r="B1737" s="303"/>
      <c r="C1737" s="303"/>
      <c r="D1737" s="284" t="s">
        <v>24</v>
      </c>
      <c r="E1737" s="286" t="s">
        <v>16</v>
      </c>
      <c r="F1737" s="467" t="s">
        <v>739</v>
      </c>
      <c r="G1737" s="429" t="s">
        <v>1324</v>
      </c>
      <c r="H1737" s="452" t="s">
        <v>1325</v>
      </c>
      <c r="I1737" s="286"/>
      <c r="J1737" s="315"/>
      <c r="K1737" s="286"/>
      <c r="L1737" s="288"/>
      <c r="M1737" s="288"/>
      <c r="N1737" s="288"/>
      <c r="O1737" s="289"/>
      <c r="P1737" s="286"/>
      <c r="Q1737" s="290"/>
      <c r="R1737" s="290"/>
      <c r="S1737" s="290"/>
      <c r="T1737" s="290"/>
      <c r="U1737" s="290"/>
      <c r="V1737" s="285"/>
      <c r="W1737" s="292"/>
      <c r="X1737" s="293"/>
      <c r="Y1737" s="278"/>
      <c r="Z1737" s="278"/>
      <c r="AA1737" s="282"/>
      <c r="AB1737" s="282"/>
      <c r="AC1737" s="282"/>
      <c r="AD1737" s="282"/>
      <c r="AE1737" s="282"/>
      <c r="AF1737" s="282"/>
      <c r="AG1737" s="282"/>
      <c r="AH1737" s="278"/>
      <c r="AI1737" s="278"/>
      <c r="AJ1737" s="278"/>
      <c r="AK1737" s="278"/>
      <c r="AL1737" s="278"/>
      <c r="AM1737" s="282"/>
      <c r="AN1737" s="282"/>
      <c r="AO1737" s="282"/>
      <c r="AP1737" s="278"/>
      <c r="AQ1737" s="278"/>
      <c r="AR1737" s="278"/>
      <c r="AS1737" s="246"/>
    </row>
    <row r="1738" spans="1:45" s="223" customFormat="1" x14ac:dyDescent="0.15">
      <c r="A1738" s="302"/>
      <c r="B1738" s="303"/>
      <c r="C1738" s="303"/>
      <c r="D1738" s="284" t="s">
        <v>24</v>
      </c>
      <c r="E1738" s="286" t="s">
        <v>553</v>
      </c>
      <c r="F1738" s="467"/>
      <c r="G1738" s="431"/>
      <c r="H1738" s="455"/>
      <c r="I1738" s="286"/>
      <c r="J1738" s="315"/>
      <c r="K1738" s="286"/>
      <c r="L1738" s="288"/>
      <c r="M1738" s="288"/>
      <c r="N1738" s="288"/>
      <c r="O1738" s="289"/>
      <c r="P1738" s="286"/>
      <c r="Q1738" s="290"/>
      <c r="R1738" s="290"/>
      <c r="S1738" s="290"/>
      <c r="T1738" s="290"/>
      <c r="U1738" s="290"/>
      <c r="V1738" s="285"/>
      <c r="W1738" s="292"/>
      <c r="X1738" s="293"/>
      <c r="Y1738" s="278"/>
      <c r="Z1738" s="278"/>
      <c r="AA1738" s="282"/>
      <c r="AB1738" s="282"/>
      <c r="AC1738" s="282"/>
      <c r="AD1738" s="282"/>
      <c r="AE1738" s="282"/>
      <c r="AF1738" s="282"/>
      <c r="AG1738" s="282"/>
      <c r="AH1738" s="278"/>
      <c r="AI1738" s="278"/>
      <c r="AJ1738" s="278"/>
      <c r="AK1738" s="278"/>
      <c r="AL1738" s="278"/>
      <c r="AM1738" s="282"/>
      <c r="AN1738" s="282"/>
      <c r="AO1738" s="282"/>
      <c r="AP1738" s="278"/>
      <c r="AQ1738" s="278"/>
      <c r="AR1738" s="278"/>
      <c r="AS1738" s="246"/>
    </row>
    <row r="1739" spans="1:45" s="223" customFormat="1" x14ac:dyDescent="0.15">
      <c r="A1739" s="283"/>
      <c r="B1739" s="283"/>
      <c r="C1739" s="283"/>
      <c r="D1739" s="284" t="s">
        <v>23</v>
      </c>
      <c r="E1739" s="285" t="s">
        <v>25</v>
      </c>
      <c r="F1739" s="467"/>
      <c r="G1739" s="431"/>
      <c r="H1739" s="455"/>
      <c r="I1739" s="316"/>
      <c r="J1739" s="315"/>
      <c r="K1739" s="316"/>
      <c r="L1739" s="316"/>
      <c r="M1739" s="316"/>
      <c r="N1739" s="316"/>
      <c r="O1739" s="317"/>
      <c r="P1739" s="316"/>
      <c r="Q1739" s="290"/>
      <c r="R1739" s="290"/>
      <c r="S1739" s="290"/>
      <c r="T1739" s="290"/>
      <c r="U1739" s="290"/>
      <c r="V1739" s="291"/>
      <c r="W1739" s="292"/>
      <c r="X1739" s="293"/>
      <c r="Y1739" s="278"/>
      <c r="Z1739" s="278"/>
      <c r="AA1739" s="282"/>
      <c r="AB1739" s="282"/>
      <c r="AC1739" s="282"/>
      <c r="AD1739" s="282"/>
      <c r="AE1739" s="282"/>
      <c r="AF1739" s="282"/>
      <c r="AG1739" s="282"/>
      <c r="AH1739" s="278"/>
      <c r="AI1739" s="278"/>
      <c r="AJ1739" s="278"/>
      <c r="AK1739" s="278"/>
      <c r="AL1739" s="278"/>
      <c r="AM1739" s="282"/>
      <c r="AN1739" s="282"/>
      <c r="AO1739" s="282"/>
      <c r="AP1739" s="278"/>
      <c r="AQ1739" s="278"/>
      <c r="AR1739" s="278"/>
      <c r="AS1739" s="246"/>
    </row>
    <row r="1740" spans="1:45" s="223" customFormat="1" x14ac:dyDescent="0.15">
      <c r="A1740" s="302"/>
      <c r="B1740" s="303"/>
      <c r="C1740" s="303"/>
      <c r="D1740" s="284" t="s">
        <v>23</v>
      </c>
      <c r="E1740" s="285" t="s">
        <v>16</v>
      </c>
      <c r="F1740" s="467"/>
      <c r="G1740" s="431"/>
      <c r="H1740" s="455"/>
      <c r="I1740" s="316"/>
      <c r="J1740" s="315"/>
      <c r="K1740" s="316"/>
      <c r="L1740" s="316"/>
      <c r="M1740" s="316"/>
      <c r="N1740" s="316"/>
      <c r="O1740" s="289"/>
      <c r="P1740" s="316"/>
      <c r="Q1740" s="290"/>
      <c r="R1740" s="290"/>
      <c r="S1740" s="290"/>
      <c r="T1740" s="290"/>
      <c r="U1740" s="290"/>
      <c r="V1740" s="291"/>
      <c r="W1740" s="292"/>
      <c r="X1740" s="293"/>
      <c r="Y1740" s="278"/>
      <c r="Z1740" s="278"/>
      <c r="AA1740" s="282"/>
      <c r="AB1740" s="282"/>
      <c r="AC1740" s="282"/>
      <c r="AD1740" s="282"/>
      <c r="AE1740" s="282"/>
      <c r="AF1740" s="282"/>
      <c r="AG1740" s="282"/>
      <c r="AH1740" s="278"/>
      <c r="AI1740" s="278"/>
      <c r="AJ1740" s="278"/>
      <c r="AK1740" s="278"/>
      <c r="AL1740" s="278"/>
      <c r="AM1740" s="282"/>
      <c r="AN1740" s="282"/>
      <c r="AO1740" s="282"/>
      <c r="AP1740" s="278"/>
      <c r="AQ1740" s="278"/>
      <c r="AR1740" s="278"/>
      <c r="AS1740" s="246"/>
    </row>
    <row r="1741" spans="1:45" s="223" customFormat="1" x14ac:dyDescent="0.15">
      <c r="A1741" s="302"/>
      <c r="B1741" s="303"/>
      <c r="C1741" s="303"/>
      <c r="D1741" s="284" t="s">
        <v>23</v>
      </c>
      <c r="E1741" s="286" t="s">
        <v>553</v>
      </c>
      <c r="F1741" s="467"/>
      <c r="G1741" s="431"/>
      <c r="H1741" s="455"/>
      <c r="I1741" s="316"/>
      <c r="J1741" s="315"/>
      <c r="K1741" s="316"/>
      <c r="L1741" s="316"/>
      <c r="M1741" s="316"/>
      <c r="N1741" s="316"/>
      <c r="O1741" s="289"/>
      <c r="P1741" s="316"/>
      <c r="Q1741" s="290"/>
      <c r="R1741" s="290"/>
      <c r="S1741" s="290"/>
      <c r="T1741" s="290"/>
      <c r="U1741" s="290"/>
      <c r="V1741" s="291"/>
      <c r="W1741" s="292"/>
      <c r="X1741" s="293"/>
      <c r="Y1741" s="278"/>
      <c r="Z1741" s="278"/>
      <c r="AA1741" s="282"/>
      <c r="AB1741" s="282"/>
      <c r="AC1741" s="282"/>
      <c r="AD1741" s="282"/>
      <c r="AE1741" s="282"/>
      <c r="AF1741" s="282"/>
      <c r="AG1741" s="282"/>
      <c r="AH1741" s="278"/>
      <c r="AI1741" s="278"/>
      <c r="AJ1741" s="278"/>
      <c r="AK1741" s="278"/>
      <c r="AL1741" s="278"/>
      <c r="AM1741" s="282"/>
      <c r="AN1741" s="282"/>
      <c r="AO1741" s="282"/>
      <c r="AP1741" s="278"/>
      <c r="AQ1741" s="278"/>
      <c r="AR1741" s="278"/>
      <c r="AS1741" s="246"/>
    </row>
    <row r="1742" spans="1:45" s="223" customFormat="1" x14ac:dyDescent="0.15">
      <c r="A1742" s="302"/>
      <c r="B1742" s="303"/>
      <c r="C1742" s="303"/>
      <c r="D1742" s="284" t="s">
        <v>23</v>
      </c>
      <c r="E1742" s="286" t="s">
        <v>553</v>
      </c>
      <c r="F1742" s="467"/>
      <c r="G1742" s="431"/>
      <c r="H1742" s="455"/>
      <c r="I1742" s="316"/>
      <c r="J1742" s="315"/>
      <c r="K1742" s="316"/>
      <c r="L1742" s="316"/>
      <c r="M1742" s="316"/>
      <c r="N1742" s="316"/>
      <c r="O1742" s="289"/>
      <c r="P1742" s="316"/>
      <c r="Q1742" s="290"/>
      <c r="R1742" s="290"/>
      <c r="S1742" s="290"/>
      <c r="T1742" s="290"/>
      <c r="U1742" s="290"/>
      <c r="V1742" s="291"/>
      <c r="W1742" s="292"/>
      <c r="X1742" s="293"/>
      <c r="Y1742" s="278"/>
      <c r="Z1742" s="278"/>
      <c r="AA1742" s="282"/>
      <c r="AB1742" s="282"/>
      <c r="AC1742" s="282"/>
      <c r="AD1742" s="282"/>
      <c r="AE1742" s="282"/>
      <c r="AF1742" s="282"/>
      <c r="AG1742" s="282"/>
      <c r="AH1742" s="278"/>
      <c r="AI1742" s="278"/>
      <c r="AJ1742" s="278"/>
      <c r="AK1742" s="278"/>
      <c r="AL1742" s="278"/>
      <c r="AM1742" s="282"/>
      <c r="AN1742" s="282"/>
      <c r="AO1742" s="282"/>
      <c r="AP1742" s="278"/>
      <c r="AQ1742" s="278"/>
      <c r="AR1742" s="278"/>
      <c r="AS1742" s="246"/>
    </row>
    <row r="1743" spans="1:45" s="223" customFormat="1" ht="14" thickBot="1" x14ac:dyDescent="0.2">
      <c r="A1743" s="318"/>
      <c r="B1743" s="319"/>
      <c r="C1743" s="319"/>
      <c r="D1743" s="320" t="s">
        <v>23</v>
      </c>
      <c r="E1743" s="321" t="s">
        <v>553</v>
      </c>
      <c r="F1743" s="468"/>
      <c r="G1743" s="432"/>
      <c r="H1743" s="456"/>
      <c r="I1743" s="323"/>
      <c r="J1743" s="323"/>
      <c r="K1743" s="323"/>
      <c r="L1743" s="323"/>
      <c r="M1743" s="323"/>
      <c r="N1743" s="323"/>
      <c r="O1743" s="322"/>
      <c r="P1743" s="323"/>
      <c r="Q1743" s="324"/>
      <c r="R1743" s="324"/>
      <c r="S1743" s="324"/>
      <c r="T1743" s="324"/>
      <c r="U1743" s="324"/>
      <c r="V1743" s="325"/>
      <c r="W1743" s="326"/>
      <c r="X1743" s="327"/>
      <c r="Y1743" s="278"/>
      <c r="Z1743" s="278"/>
      <c r="AA1743" s="282"/>
      <c r="AB1743" s="282"/>
      <c r="AC1743" s="282"/>
      <c r="AD1743" s="282"/>
      <c r="AE1743" s="282"/>
      <c r="AF1743" s="282"/>
      <c r="AG1743" s="282"/>
      <c r="AH1743" s="278"/>
      <c r="AI1743" s="278"/>
      <c r="AJ1743" s="278"/>
      <c r="AK1743" s="278"/>
      <c r="AL1743" s="278"/>
      <c r="AM1743" s="282"/>
      <c r="AN1743" s="282"/>
      <c r="AO1743" s="282"/>
      <c r="AP1743" s="278"/>
      <c r="AQ1743" s="278"/>
      <c r="AR1743" s="278"/>
      <c r="AS1743" s="246"/>
    </row>
    <row r="1744" spans="1:45" s="343" customFormat="1" ht="144" thickBot="1" x14ac:dyDescent="0.2">
      <c r="A1744" s="283" t="s">
        <v>432</v>
      </c>
      <c r="B1744" s="283" t="s">
        <v>438</v>
      </c>
      <c r="C1744" s="283" t="s">
        <v>440</v>
      </c>
      <c r="D1744" s="284" t="s">
        <v>24</v>
      </c>
      <c r="E1744" s="285" t="s">
        <v>25</v>
      </c>
      <c r="F1744" s="467" t="s">
        <v>739</v>
      </c>
      <c r="G1744" s="429" t="s">
        <v>1110</v>
      </c>
      <c r="H1744" s="452" t="s">
        <v>1109</v>
      </c>
      <c r="I1744" s="286"/>
      <c r="J1744" s="287"/>
      <c r="K1744" s="286"/>
      <c r="L1744" s="288"/>
      <c r="M1744" s="288"/>
      <c r="N1744" s="288"/>
      <c r="O1744" s="289"/>
      <c r="P1744" s="286"/>
      <c r="Q1744" s="290"/>
      <c r="R1744" s="290"/>
      <c r="S1744" s="290"/>
      <c r="T1744" s="290"/>
      <c r="U1744" s="290"/>
      <c r="V1744" s="291"/>
      <c r="W1744" s="292"/>
      <c r="X1744" s="293"/>
      <c r="Y1744" s="278"/>
      <c r="Z1744" s="278"/>
      <c r="AA1744" s="282"/>
      <c r="AB1744" s="282"/>
      <c r="AC1744" s="282"/>
      <c r="AD1744" s="282"/>
      <c r="AE1744" s="282"/>
      <c r="AF1744" s="282"/>
      <c r="AG1744" s="282"/>
      <c r="AH1744" s="278"/>
      <c r="AI1744" s="278"/>
      <c r="AJ1744" s="278"/>
      <c r="AK1744" s="278"/>
      <c r="AL1744" s="278"/>
      <c r="AM1744" s="282"/>
      <c r="AN1744" s="282"/>
      <c r="AO1744" s="282"/>
      <c r="AP1744" s="278"/>
      <c r="AQ1744" s="278"/>
      <c r="AR1744" s="278"/>
      <c r="AS1744" s="342"/>
    </row>
    <row r="1745" spans="1:45" s="341" customFormat="1" ht="78" x14ac:dyDescent="0.15">
      <c r="A1745" s="302"/>
      <c r="B1745" s="303"/>
      <c r="C1745" s="303"/>
      <c r="D1745" s="284" t="s">
        <v>24</v>
      </c>
      <c r="E1745" s="285" t="s">
        <v>16</v>
      </c>
      <c r="F1745" s="467" t="s">
        <v>739</v>
      </c>
      <c r="G1745" s="429" t="s">
        <v>1111</v>
      </c>
      <c r="H1745" s="452" t="s">
        <v>1175</v>
      </c>
      <c r="I1745" s="286"/>
      <c r="J1745" s="304"/>
      <c r="K1745" s="286"/>
      <c r="L1745" s="288"/>
      <c r="M1745" s="288"/>
      <c r="N1745" s="288"/>
      <c r="O1745" s="289"/>
      <c r="P1745" s="286"/>
      <c r="Q1745" s="290"/>
      <c r="R1745" s="290"/>
      <c r="S1745" s="290"/>
      <c r="T1745" s="290"/>
      <c r="U1745" s="290"/>
      <c r="V1745" s="291"/>
      <c r="W1745" s="292"/>
      <c r="X1745" s="293"/>
      <c r="Y1745" s="278"/>
      <c r="Z1745" s="278"/>
      <c r="AA1745" s="282"/>
      <c r="AB1745" s="282"/>
      <c r="AC1745" s="282"/>
      <c r="AD1745" s="282"/>
      <c r="AE1745" s="282"/>
      <c r="AF1745" s="282"/>
      <c r="AG1745" s="282"/>
      <c r="AH1745" s="278"/>
      <c r="AI1745" s="278"/>
      <c r="AJ1745" s="278"/>
      <c r="AK1745" s="278"/>
      <c r="AL1745" s="278"/>
      <c r="AM1745" s="282"/>
      <c r="AN1745" s="282"/>
      <c r="AO1745" s="282"/>
      <c r="AP1745" s="278"/>
      <c r="AQ1745" s="278"/>
      <c r="AR1745" s="278"/>
      <c r="AS1745" s="340"/>
    </row>
    <row r="1746" spans="1:45" s="223" customFormat="1" x14ac:dyDescent="0.15">
      <c r="A1746" s="302"/>
      <c r="B1746" s="303"/>
      <c r="C1746" s="303"/>
      <c r="D1746" s="284" t="s">
        <v>24</v>
      </c>
      <c r="E1746" s="286" t="s">
        <v>553</v>
      </c>
      <c r="F1746" s="467"/>
      <c r="G1746" s="431"/>
      <c r="H1746" s="455"/>
      <c r="I1746" s="286"/>
      <c r="J1746" s="304"/>
      <c r="K1746" s="286"/>
      <c r="L1746" s="288"/>
      <c r="M1746" s="288"/>
      <c r="N1746" s="288"/>
      <c r="O1746" s="289"/>
      <c r="P1746" s="286"/>
      <c r="Q1746" s="290"/>
      <c r="R1746" s="290"/>
      <c r="S1746" s="290"/>
      <c r="T1746" s="290"/>
      <c r="U1746" s="290"/>
      <c r="V1746" s="285"/>
      <c r="W1746" s="292"/>
      <c r="X1746" s="293"/>
      <c r="Y1746" s="278"/>
      <c r="Z1746" s="278"/>
      <c r="AA1746" s="282"/>
      <c r="AB1746" s="282"/>
      <c r="AC1746" s="282"/>
      <c r="AD1746" s="282"/>
      <c r="AE1746" s="282"/>
      <c r="AF1746" s="282"/>
      <c r="AG1746" s="282"/>
      <c r="AH1746" s="278"/>
      <c r="AI1746" s="278"/>
      <c r="AJ1746" s="278"/>
      <c r="AK1746" s="278"/>
      <c r="AL1746" s="278"/>
      <c r="AM1746" s="282"/>
      <c r="AN1746" s="282"/>
      <c r="AO1746" s="282"/>
      <c r="AP1746" s="278"/>
      <c r="AQ1746" s="278"/>
      <c r="AR1746" s="278"/>
      <c r="AS1746" s="246"/>
    </row>
    <row r="1747" spans="1:45" s="223" customFormat="1" x14ac:dyDescent="0.15">
      <c r="A1747" s="302"/>
      <c r="B1747" s="303"/>
      <c r="C1747" s="303"/>
      <c r="D1747" s="284" t="s">
        <v>24</v>
      </c>
      <c r="E1747" s="286" t="s">
        <v>553</v>
      </c>
      <c r="F1747" s="467"/>
      <c r="G1747" s="431"/>
      <c r="H1747" s="455"/>
      <c r="I1747" s="286"/>
      <c r="J1747" s="315"/>
      <c r="K1747" s="286"/>
      <c r="L1747" s="288"/>
      <c r="M1747" s="288"/>
      <c r="N1747" s="288"/>
      <c r="O1747" s="289"/>
      <c r="P1747" s="286"/>
      <c r="Q1747" s="290"/>
      <c r="R1747" s="290"/>
      <c r="S1747" s="290"/>
      <c r="T1747" s="290"/>
      <c r="U1747" s="290"/>
      <c r="V1747" s="285"/>
      <c r="W1747" s="292"/>
      <c r="X1747" s="293"/>
      <c r="Y1747" s="278"/>
      <c r="Z1747" s="278"/>
      <c r="AA1747" s="282"/>
      <c r="AB1747" s="282"/>
      <c r="AC1747" s="282"/>
      <c r="AD1747" s="282"/>
      <c r="AE1747" s="282"/>
      <c r="AF1747" s="282"/>
      <c r="AG1747" s="282"/>
      <c r="AH1747" s="278"/>
      <c r="AI1747" s="278"/>
      <c r="AJ1747" s="278"/>
      <c r="AK1747" s="278"/>
      <c r="AL1747" s="278"/>
      <c r="AM1747" s="282"/>
      <c r="AN1747" s="282"/>
      <c r="AO1747" s="282"/>
      <c r="AP1747" s="278"/>
      <c r="AQ1747" s="278"/>
      <c r="AR1747" s="278"/>
      <c r="AS1747" s="246"/>
    </row>
    <row r="1748" spans="1:45" s="223" customFormat="1" x14ac:dyDescent="0.15">
      <c r="A1748" s="302"/>
      <c r="B1748" s="303"/>
      <c r="C1748" s="303"/>
      <c r="D1748" s="284" t="s">
        <v>24</v>
      </c>
      <c r="E1748" s="286" t="s">
        <v>553</v>
      </c>
      <c r="F1748" s="467"/>
      <c r="G1748" s="431"/>
      <c r="H1748" s="455"/>
      <c r="I1748" s="286"/>
      <c r="J1748" s="315"/>
      <c r="K1748" s="286"/>
      <c r="L1748" s="288"/>
      <c r="M1748" s="288"/>
      <c r="N1748" s="288"/>
      <c r="O1748" s="289"/>
      <c r="P1748" s="286"/>
      <c r="Q1748" s="290"/>
      <c r="R1748" s="290"/>
      <c r="S1748" s="290"/>
      <c r="T1748" s="290"/>
      <c r="U1748" s="290"/>
      <c r="V1748" s="285"/>
      <c r="W1748" s="292"/>
      <c r="X1748" s="293"/>
      <c r="Y1748" s="278"/>
      <c r="Z1748" s="278"/>
      <c r="AA1748" s="282"/>
      <c r="AB1748" s="282"/>
      <c r="AC1748" s="282"/>
      <c r="AD1748" s="282"/>
      <c r="AE1748" s="282"/>
      <c r="AF1748" s="282"/>
      <c r="AG1748" s="282"/>
      <c r="AH1748" s="278"/>
      <c r="AI1748" s="278"/>
      <c r="AJ1748" s="278"/>
      <c r="AK1748" s="278"/>
      <c r="AL1748" s="278"/>
      <c r="AM1748" s="282"/>
      <c r="AN1748" s="282"/>
      <c r="AO1748" s="282"/>
      <c r="AP1748" s="278"/>
      <c r="AQ1748" s="278"/>
      <c r="AR1748" s="278"/>
      <c r="AS1748" s="246"/>
    </row>
    <row r="1749" spans="1:45" s="223" customFormat="1" x14ac:dyDescent="0.15">
      <c r="A1749" s="283"/>
      <c r="B1749" s="283"/>
      <c r="C1749" s="283"/>
      <c r="D1749" s="284" t="s">
        <v>23</v>
      </c>
      <c r="E1749" s="285" t="s">
        <v>25</v>
      </c>
      <c r="F1749" s="467"/>
      <c r="G1749" s="431"/>
      <c r="H1749" s="455"/>
      <c r="I1749" s="316"/>
      <c r="J1749" s="315"/>
      <c r="K1749" s="316"/>
      <c r="L1749" s="316"/>
      <c r="M1749" s="316"/>
      <c r="N1749" s="316"/>
      <c r="O1749" s="317"/>
      <c r="P1749" s="316"/>
      <c r="Q1749" s="290"/>
      <c r="R1749" s="290"/>
      <c r="S1749" s="290"/>
      <c r="T1749" s="290"/>
      <c r="U1749" s="290"/>
      <c r="V1749" s="291"/>
      <c r="W1749" s="292"/>
      <c r="X1749" s="293"/>
      <c r="Y1749" s="278"/>
      <c r="Z1749" s="278"/>
      <c r="AA1749" s="282"/>
      <c r="AB1749" s="282"/>
      <c r="AC1749" s="282"/>
      <c r="AD1749" s="282"/>
      <c r="AE1749" s="282"/>
      <c r="AF1749" s="282"/>
      <c r="AG1749" s="282"/>
      <c r="AH1749" s="278"/>
      <c r="AI1749" s="278"/>
      <c r="AJ1749" s="278"/>
      <c r="AK1749" s="278"/>
      <c r="AL1749" s="278"/>
      <c r="AM1749" s="282"/>
      <c r="AN1749" s="282"/>
      <c r="AO1749" s="282"/>
      <c r="AP1749" s="278"/>
      <c r="AQ1749" s="278"/>
      <c r="AR1749" s="278"/>
      <c r="AS1749" s="246"/>
    </row>
    <row r="1750" spans="1:45" s="223" customFormat="1" x14ac:dyDescent="0.15">
      <c r="A1750" s="302"/>
      <c r="B1750" s="303"/>
      <c r="C1750" s="303"/>
      <c r="D1750" s="284" t="s">
        <v>23</v>
      </c>
      <c r="E1750" s="285" t="s">
        <v>16</v>
      </c>
      <c r="F1750" s="467"/>
      <c r="G1750" s="431"/>
      <c r="H1750" s="455"/>
      <c r="I1750" s="316"/>
      <c r="J1750" s="315"/>
      <c r="K1750" s="316"/>
      <c r="L1750" s="316"/>
      <c r="M1750" s="316"/>
      <c r="N1750" s="316"/>
      <c r="O1750" s="289"/>
      <c r="P1750" s="316"/>
      <c r="Q1750" s="290"/>
      <c r="R1750" s="290"/>
      <c r="S1750" s="290"/>
      <c r="T1750" s="290"/>
      <c r="U1750" s="290"/>
      <c r="V1750" s="291"/>
      <c r="W1750" s="292"/>
      <c r="X1750" s="293"/>
      <c r="Y1750" s="278"/>
      <c r="Z1750" s="278"/>
      <c r="AA1750" s="282"/>
      <c r="AB1750" s="282"/>
      <c r="AC1750" s="282"/>
      <c r="AD1750" s="282"/>
      <c r="AE1750" s="282"/>
      <c r="AF1750" s="282"/>
      <c r="AG1750" s="282"/>
      <c r="AH1750" s="278"/>
      <c r="AI1750" s="278"/>
      <c r="AJ1750" s="278"/>
      <c r="AK1750" s="278"/>
      <c r="AL1750" s="278"/>
      <c r="AM1750" s="282"/>
      <c r="AN1750" s="282"/>
      <c r="AO1750" s="282"/>
      <c r="AP1750" s="278"/>
      <c r="AQ1750" s="278"/>
      <c r="AR1750" s="278"/>
      <c r="AS1750" s="246"/>
    </row>
    <row r="1751" spans="1:45" s="223" customFormat="1" x14ac:dyDescent="0.15">
      <c r="A1751" s="302"/>
      <c r="B1751" s="303"/>
      <c r="C1751" s="303"/>
      <c r="D1751" s="284" t="s">
        <v>23</v>
      </c>
      <c r="E1751" s="286" t="s">
        <v>553</v>
      </c>
      <c r="F1751" s="467"/>
      <c r="G1751" s="431"/>
      <c r="H1751" s="455"/>
      <c r="I1751" s="316"/>
      <c r="J1751" s="315"/>
      <c r="K1751" s="316"/>
      <c r="L1751" s="316"/>
      <c r="M1751" s="316"/>
      <c r="N1751" s="316"/>
      <c r="O1751" s="289"/>
      <c r="P1751" s="316"/>
      <c r="Q1751" s="290"/>
      <c r="R1751" s="290"/>
      <c r="S1751" s="290"/>
      <c r="T1751" s="290"/>
      <c r="U1751" s="290"/>
      <c r="V1751" s="291"/>
      <c r="W1751" s="292"/>
      <c r="X1751" s="293"/>
      <c r="Y1751" s="278"/>
      <c r="Z1751" s="278"/>
      <c r="AA1751" s="282"/>
      <c r="AB1751" s="282"/>
      <c r="AC1751" s="282"/>
      <c r="AD1751" s="282"/>
      <c r="AE1751" s="282"/>
      <c r="AF1751" s="282"/>
      <c r="AG1751" s="282"/>
      <c r="AH1751" s="278"/>
      <c r="AI1751" s="278"/>
      <c r="AJ1751" s="278"/>
      <c r="AK1751" s="278"/>
      <c r="AL1751" s="278"/>
      <c r="AM1751" s="282"/>
      <c r="AN1751" s="282"/>
      <c r="AO1751" s="282"/>
      <c r="AP1751" s="278"/>
      <c r="AQ1751" s="278"/>
      <c r="AR1751" s="278"/>
      <c r="AS1751" s="246"/>
    </row>
    <row r="1752" spans="1:45" s="223" customFormat="1" x14ac:dyDescent="0.15">
      <c r="A1752" s="302"/>
      <c r="B1752" s="303"/>
      <c r="C1752" s="303"/>
      <c r="D1752" s="284" t="s">
        <v>23</v>
      </c>
      <c r="E1752" s="286" t="s">
        <v>553</v>
      </c>
      <c r="F1752" s="467"/>
      <c r="G1752" s="431"/>
      <c r="H1752" s="455"/>
      <c r="I1752" s="316"/>
      <c r="J1752" s="315"/>
      <c r="K1752" s="316"/>
      <c r="L1752" s="316"/>
      <c r="M1752" s="316"/>
      <c r="N1752" s="316"/>
      <c r="O1752" s="289"/>
      <c r="P1752" s="316"/>
      <c r="Q1752" s="290"/>
      <c r="R1752" s="290"/>
      <c r="S1752" s="290"/>
      <c r="T1752" s="290"/>
      <c r="U1752" s="290"/>
      <c r="V1752" s="291"/>
      <c r="W1752" s="292"/>
      <c r="X1752" s="293"/>
      <c r="Y1752" s="278"/>
      <c r="Z1752" s="278"/>
      <c r="AA1752" s="282"/>
      <c r="AB1752" s="282"/>
      <c r="AC1752" s="282"/>
      <c r="AD1752" s="282"/>
      <c r="AE1752" s="282"/>
      <c r="AF1752" s="282"/>
      <c r="AG1752" s="282"/>
      <c r="AH1752" s="278"/>
      <c r="AI1752" s="278"/>
      <c r="AJ1752" s="278"/>
      <c r="AK1752" s="278"/>
      <c r="AL1752" s="278"/>
      <c r="AM1752" s="282"/>
      <c r="AN1752" s="282"/>
      <c r="AO1752" s="282"/>
      <c r="AP1752" s="278"/>
      <c r="AQ1752" s="278"/>
      <c r="AR1752" s="278"/>
      <c r="AS1752" s="246"/>
    </row>
    <row r="1753" spans="1:45" s="223" customFormat="1" ht="14" thickBot="1" x14ac:dyDescent="0.2">
      <c r="A1753" s="318"/>
      <c r="B1753" s="319"/>
      <c r="C1753" s="319"/>
      <c r="D1753" s="320" t="s">
        <v>23</v>
      </c>
      <c r="E1753" s="321" t="s">
        <v>553</v>
      </c>
      <c r="F1753" s="468"/>
      <c r="G1753" s="432"/>
      <c r="H1753" s="456"/>
      <c r="I1753" s="323"/>
      <c r="J1753" s="323"/>
      <c r="K1753" s="323"/>
      <c r="L1753" s="323"/>
      <c r="M1753" s="323"/>
      <c r="N1753" s="323"/>
      <c r="O1753" s="322"/>
      <c r="P1753" s="323"/>
      <c r="Q1753" s="324"/>
      <c r="R1753" s="324"/>
      <c r="S1753" s="324"/>
      <c r="T1753" s="324"/>
      <c r="U1753" s="324"/>
      <c r="V1753" s="325"/>
      <c r="W1753" s="326"/>
      <c r="X1753" s="327"/>
      <c r="Y1753" s="278"/>
      <c r="Z1753" s="278"/>
      <c r="AA1753" s="282"/>
      <c r="AB1753" s="282"/>
      <c r="AC1753" s="282"/>
      <c r="AD1753" s="282"/>
      <c r="AE1753" s="282"/>
      <c r="AF1753" s="282"/>
      <c r="AG1753" s="282"/>
      <c r="AH1753" s="278"/>
      <c r="AI1753" s="278"/>
      <c r="AJ1753" s="278"/>
      <c r="AK1753" s="278"/>
      <c r="AL1753" s="278"/>
      <c r="AM1753" s="282"/>
      <c r="AN1753" s="282"/>
      <c r="AO1753" s="282"/>
      <c r="AP1753" s="278"/>
      <c r="AQ1753" s="278"/>
      <c r="AR1753" s="278"/>
      <c r="AS1753" s="246"/>
    </row>
    <row r="1754" spans="1:45" s="343" customFormat="1" ht="144" thickBot="1" x14ac:dyDescent="0.2">
      <c r="A1754" s="283" t="s">
        <v>432</v>
      </c>
      <c r="B1754" s="283" t="s">
        <v>441</v>
      </c>
      <c r="C1754" s="283" t="s">
        <v>442</v>
      </c>
      <c r="D1754" s="284" t="s">
        <v>24</v>
      </c>
      <c r="E1754" s="285" t="s">
        <v>25</v>
      </c>
      <c r="F1754" s="467"/>
      <c r="G1754" s="429" t="s">
        <v>554</v>
      </c>
      <c r="H1754" s="461" t="s">
        <v>954</v>
      </c>
      <c r="I1754" s="286"/>
      <c r="J1754" s="287"/>
      <c r="K1754" s="286"/>
      <c r="L1754" s="288"/>
      <c r="M1754" s="288"/>
      <c r="N1754" s="288"/>
      <c r="O1754" s="289"/>
      <c r="P1754" s="286"/>
      <c r="Q1754" s="290"/>
      <c r="R1754" s="290"/>
      <c r="S1754" s="290"/>
      <c r="T1754" s="290"/>
      <c r="U1754" s="290"/>
      <c r="V1754" s="291"/>
      <c r="W1754" s="292"/>
      <c r="X1754" s="293"/>
      <c r="Y1754" s="278"/>
      <c r="Z1754" s="278"/>
      <c r="AA1754" s="282"/>
      <c r="AB1754" s="282"/>
      <c r="AC1754" s="282"/>
      <c r="AD1754" s="282"/>
      <c r="AE1754" s="282"/>
      <c r="AF1754" s="282"/>
      <c r="AG1754" s="282"/>
      <c r="AH1754" s="278"/>
      <c r="AI1754" s="278"/>
      <c r="AJ1754" s="278"/>
      <c r="AK1754" s="278"/>
      <c r="AL1754" s="278"/>
      <c r="AM1754" s="282"/>
      <c r="AN1754" s="282"/>
      <c r="AO1754" s="282"/>
      <c r="AP1754" s="278"/>
      <c r="AQ1754" s="278"/>
      <c r="AR1754" s="278"/>
      <c r="AS1754" s="342"/>
    </row>
    <row r="1755" spans="1:45" s="341" customFormat="1" ht="15" x14ac:dyDescent="0.15">
      <c r="A1755" s="302"/>
      <c r="B1755" s="303"/>
      <c r="C1755" s="303"/>
      <c r="D1755" s="284" t="s">
        <v>24</v>
      </c>
      <c r="E1755" s="285" t="s">
        <v>16</v>
      </c>
      <c r="F1755" s="467"/>
      <c r="G1755" s="434"/>
      <c r="H1755" s="461"/>
      <c r="I1755" s="286"/>
      <c r="J1755" s="304"/>
      <c r="K1755" s="286"/>
      <c r="L1755" s="288"/>
      <c r="M1755" s="288"/>
      <c r="N1755" s="288"/>
      <c r="O1755" s="289"/>
      <c r="P1755" s="286"/>
      <c r="Q1755" s="290"/>
      <c r="R1755" s="290"/>
      <c r="S1755" s="290"/>
      <c r="T1755" s="290"/>
      <c r="U1755" s="290"/>
      <c r="V1755" s="291"/>
      <c r="W1755" s="292"/>
      <c r="X1755" s="293"/>
      <c r="Y1755" s="278"/>
      <c r="Z1755" s="278"/>
      <c r="AA1755" s="282"/>
      <c r="AB1755" s="282"/>
      <c r="AC1755" s="282"/>
      <c r="AD1755" s="282"/>
      <c r="AE1755" s="282"/>
      <c r="AF1755" s="282"/>
      <c r="AG1755" s="282"/>
      <c r="AH1755" s="278"/>
      <c r="AI1755" s="278"/>
      <c r="AJ1755" s="278"/>
      <c r="AK1755" s="278"/>
      <c r="AL1755" s="278"/>
      <c r="AM1755" s="282"/>
      <c r="AN1755" s="282"/>
      <c r="AO1755" s="282"/>
      <c r="AP1755" s="278"/>
      <c r="AQ1755" s="278"/>
      <c r="AR1755" s="278"/>
      <c r="AS1755" s="340"/>
    </row>
    <row r="1756" spans="1:45" s="223" customFormat="1" x14ac:dyDescent="0.15">
      <c r="A1756" s="302"/>
      <c r="B1756" s="303"/>
      <c r="C1756" s="303"/>
      <c r="D1756" s="284" t="s">
        <v>24</v>
      </c>
      <c r="E1756" s="286" t="s">
        <v>553</v>
      </c>
      <c r="F1756" s="467"/>
      <c r="G1756" s="431"/>
      <c r="H1756" s="455"/>
      <c r="I1756" s="286"/>
      <c r="J1756" s="304"/>
      <c r="K1756" s="286"/>
      <c r="L1756" s="288"/>
      <c r="M1756" s="288"/>
      <c r="N1756" s="288"/>
      <c r="O1756" s="289"/>
      <c r="P1756" s="286"/>
      <c r="Q1756" s="290"/>
      <c r="R1756" s="290"/>
      <c r="S1756" s="290"/>
      <c r="T1756" s="290"/>
      <c r="U1756" s="290"/>
      <c r="V1756" s="285"/>
      <c r="W1756" s="292"/>
      <c r="X1756" s="293"/>
      <c r="Y1756" s="278"/>
      <c r="Z1756" s="278"/>
      <c r="AA1756" s="282"/>
      <c r="AB1756" s="282"/>
      <c r="AC1756" s="282"/>
      <c r="AD1756" s="282"/>
      <c r="AE1756" s="282"/>
      <c r="AF1756" s="282"/>
      <c r="AG1756" s="282"/>
      <c r="AH1756" s="278"/>
      <c r="AI1756" s="278"/>
      <c r="AJ1756" s="278"/>
      <c r="AK1756" s="278"/>
      <c r="AL1756" s="278"/>
      <c r="AM1756" s="282"/>
      <c r="AN1756" s="282"/>
      <c r="AO1756" s="282"/>
      <c r="AP1756" s="278"/>
      <c r="AQ1756" s="278"/>
      <c r="AR1756" s="278"/>
      <c r="AS1756" s="246"/>
    </row>
    <row r="1757" spans="1:45" s="223" customFormat="1" x14ac:dyDescent="0.15">
      <c r="A1757" s="302"/>
      <c r="B1757" s="303"/>
      <c r="C1757" s="303"/>
      <c r="D1757" s="284" t="s">
        <v>24</v>
      </c>
      <c r="E1757" s="286" t="s">
        <v>553</v>
      </c>
      <c r="F1757" s="467"/>
      <c r="G1757" s="431"/>
      <c r="H1757" s="455"/>
      <c r="I1757" s="286"/>
      <c r="J1757" s="315"/>
      <c r="K1757" s="286"/>
      <c r="L1757" s="288"/>
      <c r="M1757" s="288"/>
      <c r="N1757" s="288"/>
      <c r="O1757" s="289"/>
      <c r="P1757" s="286"/>
      <c r="Q1757" s="290"/>
      <c r="R1757" s="290"/>
      <c r="S1757" s="290"/>
      <c r="T1757" s="290"/>
      <c r="U1757" s="290"/>
      <c r="V1757" s="285"/>
      <c r="W1757" s="292"/>
      <c r="X1757" s="293"/>
      <c r="Y1757" s="278"/>
      <c r="Z1757" s="278"/>
      <c r="AA1757" s="282"/>
      <c r="AB1757" s="282"/>
      <c r="AC1757" s="282"/>
      <c r="AD1757" s="282"/>
      <c r="AE1757" s="282"/>
      <c r="AF1757" s="282"/>
      <c r="AG1757" s="282"/>
      <c r="AH1757" s="278"/>
      <c r="AI1757" s="278"/>
      <c r="AJ1757" s="278"/>
      <c r="AK1757" s="278"/>
      <c r="AL1757" s="278"/>
      <c r="AM1757" s="282"/>
      <c r="AN1757" s="282"/>
      <c r="AO1757" s="282"/>
      <c r="AP1757" s="278"/>
      <c r="AQ1757" s="278"/>
      <c r="AR1757" s="278"/>
      <c r="AS1757" s="246"/>
    </row>
    <row r="1758" spans="1:45" s="223" customFormat="1" x14ac:dyDescent="0.15">
      <c r="A1758" s="302"/>
      <c r="B1758" s="303"/>
      <c r="C1758" s="303"/>
      <c r="D1758" s="284" t="s">
        <v>24</v>
      </c>
      <c r="E1758" s="286" t="s">
        <v>553</v>
      </c>
      <c r="F1758" s="467"/>
      <c r="G1758" s="431"/>
      <c r="H1758" s="455"/>
      <c r="I1758" s="286"/>
      <c r="J1758" s="315"/>
      <c r="K1758" s="286"/>
      <c r="L1758" s="288"/>
      <c r="M1758" s="288"/>
      <c r="N1758" s="288"/>
      <c r="O1758" s="289"/>
      <c r="P1758" s="286"/>
      <c r="Q1758" s="290"/>
      <c r="R1758" s="290"/>
      <c r="S1758" s="290"/>
      <c r="T1758" s="290"/>
      <c r="U1758" s="290"/>
      <c r="V1758" s="285"/>
      <c r="W1758" s="292"/>
      <c r="X1758" s="293"/>
      <c r="Y1758" s="278"/>
      <c r="Z1758" s="278"/>
      <c r="AA1758" s="282"/>
      <c r="AB1758" s="282"/>
      <c r="AC1758" s="282"/>
      <c r="AD1758" s="282"/>
      <c r="AE1758" s="282"/>
      <c r="AF1758" s="282"/>
      <c r="AG1758" s="282"/>
      <c r="AH1758" s="278"/>
      <c r="AI1758" s="278"/>
      <c r="AJ1758" s="278"/>
      <c r="AK1758" s="278"/>
      <c r="AL1758" s="278"/>
      <c r="AM1758" s="282"/>
      <c r="AN1758" s="282"/>
      <c r="AO1758" s="282"/>
      <c r="AP1758" s="278"/>
      <c r="AQ1758" s="278"/>
      <c r="AR1758" s="278"/>
      <c r="AS1758" s="246"/>
    </row>
    <row r="1759" spans="1:45" s="223" customFormat="1" x14ac:dyDescent="0.15">
      <c r="A1759" s="283"/>
      <c r="B1759" s="283"/>
      <c r="C1759" s="283"/>
      <c r="D1759" s="284" t="s">
        <v>23</v>
      </c>
      <c r="E1759" s="285" t="s">
        <v>25</v>
      </c>
      <c r="F1759" s="467"/>
      <c r="G1759" s="431"/>
      <c r="H1759" s="455"/>
      <c r="I1759" s="316"/>
      <c r="J1759" s="315"/>
      <c r="K1759" s="316"/>
      <c r="L1759" s="316"/>
      <c r="M1759" s="316"/>
      <c r="N1759" s="316"/>
      <c r="O1759" s="317"/>
      <c r="P1759" s="316"/>
      <c r="Q1759" s="290"/>
      <c r="R1759" s="290"/>
      <c r="S1759" s="290"/>
      <c r="T1759" s="290"/>
      <c r="U1759" s="290"/>
      <c r="V1759" s="291"/>
      <c r="W1759" s="292"/>
      <c r="X1759" s="293"/>
      <c r="Y1759" s="278"/>
      <c r="Z1759" s="278"/>
      <c r="AA1759" s="282"/>
      <c r="AB1759" s="282"/>
      <c r="AC1759" s="282"/>
      <c r="AD1759" s="282"/>
      <c r="AE1759" s="282"/>
      <c r="AF1759" s="282"/>
      <c r="AG1759" s="282"/>
      <c r="AH1759" s="278"/>
      <c r="AI1759" s="278"/>
      <c r="AJ1759" s="278"/>
      <c r="AK1759" s="278"/>
      <c r="AL1759" s="278"/>
      <c r="AM1759" s="282"/>
      <c r="AN1759" s="282"/>
      <c r="AO1759" s="282"/>
      <c r="AP1759" s="278"/>
      <c r="AQ1759" s="278"/>
      <c r="AR1759" s="278"/>
      <c r="AS1759" s="246"/>
    </row>
    <row r="1760" spans="1:45" s="223" customFormat="1" x14ac:dyDescent="0.15">
      <c r="A1760" s="302"/>
      <c r="B1760" s="303"/>
      <c r="C1760" s="303"/>
      <c r="D1760" s="284" t="s">
        <v>23</v>
      </c>
      <c r="E1760" s="285" t="s">
        <v>16</v>
      </c>
      <c r="F1760" s="467"/>
      <c r="G1760" s="431"/>
      <c r="H1760" s="455"/>
      <c r="I1760" s="316"/>
      <c r="J1760" s="315"/>
      <c r="K1760" s="316"/>
      <c r="L1760" s="316"/>
      <c r="M1760" s="316"/>
      <c r="N1760" s="316"/>
      <c r="O1760" s="289"/>
      <c r="P1760" s="316"/>
      <c r="Q1760" s="290"/>
      <c r="R1760" s="290"/>
      <c r="S1760" s="290"/>
      <c r="T1760" s="290"/>
      <c r="U1760" s="290"/>
      <c r="V1760" s="291"/>
      <c r="W1760" s="292"/>
      <c r="X1760" s="293"/>
      <c r="Y1760" s="278"/>
      <c r="Z1760" s="278"/>
      <c r="AA1760" s="282"/>
      <c r="AB1760" s="282"/>
      <c r="AC1760" s="282"/>
      <c r="AD1760" s="282"/>
      <c r="AE1760" s="282"/>
      <c r="AF1760" s="282"/>
      <c r="AG1760" s="282"/>
      <c r="AH1760" s="278"/>
      <c r="AI1760" s="278"/>
      <c r="AJ1760" s="278"/>
      <c r="AK1760" s="278"/>
      <c r="AL1760" s="278"/>
      <c r="AM1760" s="282"/>
      <c r="AN1760" s="282"/>
      <c r="AO1760" s="282"/>
      <c r="AP1760" s="278"/>
      <c r="AQ1760" s="278"/>
      <c r="AR1760" s="278"/>
      <c r="AS1760" s="246"/>
    </row>
    <row r="1761" spans="1:45" s="223" customFormat="1" x14ac:dyDescent="0.15">
      <c r="A1761" s="302"/>
      <c r="B1761" s="303"/>
      <c r="C1761" s="303"/>
      <c r="D1761" s="284" t="s">
        <v>23</v>
      </c>
      <c r="E1761" s="286" t="s">
        <v>553</v>
      </c>
      <c r="F1761" s="467"/>
      <c r="G1761" s="431"/>
      <c r="H1761" s="455"/>
      <c r="I1761" s="316"/>
      <c r="J1761" s="315"/>
      <c r="K1761" s="316"/>
      <c r="L1761" s="316"/>
      <c r="M1761" s="316"/>
      <c r="N1761" s="316"/>
      <c r="O1761" s="289"/>
      <c r="P1761" s="316"/>
      <c r="Q1761" s="290"/>
      <c r="R1761" s="290"/>
      <c r="S1761" s="290"/>
      <c r="T1761" s="290"/>
      <c r="U1761" s="290"/>
      <c r="V1761" s="291"/>
      <c r="W1761" s="292"/>
      <c r="X1761" s="293"/>
      <c r="Y1761" s="278"/>
      <c r="Z1761" s="278"/>
      <c r="AA1761" s="282"/>
      <c r="AB1761" s="282"/>
      <c r="AC1761" s="282"/>
      <c r="AD1761" s="282"/>
      <c r="AE1761" s="282"/>
      <c r="AF1761" s="282"/>
      <c r="AG1761" s="282"/>
      <c r="AH1761" s="278"/>
      <c r="AI1761" s="278"/>
      <c r="AJ1761" s="278"/>
      <c r="AK1761" s="278"/>
      <c r="AL1761" s="278"/>
      <c r="AM1761" s="282"/>
      <c r="AN1761" s="282"/>
      <c r="AO1761" s="282"/>
      <c r="AP1761" s="278"/>
      <c r="AQ1761" s="278"/>
      <c r="AR1761" s="278"/>
      <c r="AS1761" s="246"/>
    </row>
    <row r="1762" spans="1:45" s="223" customFormat="1" x14ac:dyDescent="0.15">
      <c r="A1762" s="302"/>
      <c r="B1762" s="303"/>
      <c r="C1762" s="303"/>
      <c r="D1762" s="284" t="s">
        <v>23</v>
      </c>
      <c r="E1762" s="286" t="s">
        <v>553</v>
      </c>
      <c r="F1762" s="467"/>
      <c r="G1762" s="431"/>
      <c r="H1762" s="455"/>
      <c r="I1762" s="316"/>
      <c r="J1762" s="315"/>
      <c r="K1762" s="316"/>
      <c r="L1762" s="316"/>
      <c r="M1762" s="316"/>
      <c r="N1762" s="316"/>
      <c r="O1762" s="289"/>
      <c r="P1762" s="316"/>
      <c r="Q1762" s="290"/>
      <c r="R1762" s="290"/>
      <c r="S1762" s="290"/>
      <c r="T1762" s="290"/>
      <c r="U1762" s="290"/>
      <c r="V1762" s="291"/>
      <c r="W1762" s="292"/>
      <c r="X1762" s="293"/>
      <c r="Y1762" s="278"/>
      <c r="Z1762" s="278"/>
      <c r="AA1762" s="282"/>
      <c r="AB1762" s="282"/>
      <c r="AC1762" s="282"/>
      <c r="AD1762" s="282"/>
      <c r="AE1762" s="282"/>
      <c r="AF1762" s="282"/>
      <c r="AG1762" s="282"/>
      <c r="AH1762" s="278"/>
      <c r="AI1762" s="278"/>
      <c r="AJ1762" s="278"/>
      <c r="AK1762" s="278"/>
      <c r="AL1762" s="278"/>
      <c r="AM1762" s="282"/>
      <c r="AN1762" s="282"/>
      <c r="AO1762" s="282"/>
      <c r="AP1762" s="278"/>
      <c r="AQ1762" s="278"/>
      <c r="AR1762" s="278"/>
      <c r="AS1762" s="246"/>
    </row>
    <row r="1763" spans="1:45" s="223" customFormat="1" ht="14" thickBot="1" x14ac:dyDescent="0.2">
      <c r="A1763" s="318"/>
      <c r="B1763" s="319"/>
      <c r="C1763" s="319"/>
      <c r="D1763" s="320" t="s">
        <v>23</v>
      </c>
      <c r="E1763" s="321" t="s">
        <v>553</v>
      </c>
      <c r="F1763" s="468"/>
      <c r="G1763" s="432"/>
      <c r="H1763" s="456"/>
      <c r="I1763" s="323"/>
      <c r="J1763" s="323"/>
      <c r="K1763" s="323"/>
      <c r="L1763" s="323"/>
      <c r="M1763" s="323"/>
      <c r="N1763" s="323"/>
      <c r="O1763" s="322"/>
      <c r="P1763" s="323"/>
      <c r="Q1763" s="324"/>
      <c r="R1763" s="324"/>
      <c r="S1763" s="324"/>
      <c r="T1763" s="324"/>
      <c r="U1763" s="324"/>
      <c r="V1763" s="325"/>
      <c r="W1763" s="326"/>
      <c r="X1763" s="327"/>
      <c r="Y1763" s="278"/>
      <c r="Z1763" s="278"/>
      <c r="AA1763" s="282"/>
      <c r="AB1763" s="282"/>
      <c r="AC1763" s="282"/>
      <c r="AD1763" s="282"/>
      <c r="AE1763" s="282"/>
      <c r="AF1763" s="282"/>
      <c r="AG1763" s="282"/>
      <c r="AH1763" s="278"/>
      <c r="AI1763" s="278"/>
      <c r="AJ1763" s="278"/>
      <c r="AK1763" s="278"/>
      <c r="AL1763" s="278"/>
      <c r="AM1763" s="282"/>
      <c r="AN1763" s="282"/>
      <c r="AO1763" s="282"/>
      <c r="AP1763" s="278"/>
      <c r="AQ1763" s="278"/>
      <c r="AR1763" s="278"/>
      <c r="AS1763" s="246"/>
    </row>
    <row r="1764" spans="1:45" s="343" customFormat="1" ht="144" thickBot="1" x14ac:dyDescent="0.2">
      <c r="A1764" s="283" t="s">
        <v>432</v>
      </c>
      <c r="B1764" s="283" t="s">
        <v>441</v>
      </c>
      <c r="C1764" s="283" t="s">
        <v>443</v>
      </c>
      <c r="D1764" s="284" t="s">
        <v>24</v>
      </c>
      <c r="E1764" s="285" t="s">
        <v>25</v>
      </c>
      <c r="F1764" s="467" t="s">
        <v>739</v>
      </c>
      <c r="G1764" s="429" t="s">
        <v>1176</v>
      </c>
      <c r="H1764" s="452" t="s">
        <v>1108</v>
      </c>
      <c r="I1764" s="286"/>
      <c r="J1764" s="287"/>
      <c r="K1764" s="286"/>
      <c r="L1764" s="288"/>
      <c r="M1764" s="288"/>
      <c r="N1764" s="288"/>
      <c r="O1764" s="289"/>
      <c r="P1764" s="286"/>
      <c r="Q1764" s="290"/>
      <c r="R1764" s="290"/>
      <c r="S1764" s="290"/>
      <c r="T1764" s="290"/>
      <c r="U1764" s="290"/>
      <c r="V1764" s="291"/>
      <c r="W1764" s="292"/>
      <c r="X1764" s="293"/>
      <c r="Y1764" s="278"/>
      <c r="Z1764" s="278"/>
      <c r="AA1764" s="282"/>
      <c r="AB1764" s="282"/>
      <c r="AC1764" s="282"/>
      <c r="AD1764" s="282"/>
      <c r="AE1764" s="282"/>
      <c r="AF1764" s="282"/>
      <c r="AG1764" s="282"/>
      <c r="AH1764" s="278"/>
      <c r="AI1764" s="278"/>
      <c r="AJ1764" s="278"/>
      <c r="AK1764" s="278"/>
      <c r="AL1764" s="278"/>
      <c r="AM1764" s="282"/>
      <c r="AN1764" s="282"/>
      <c r="AO1764" s="282"/>
      <c r="AP1764" s="278"/>
      <c r="AQ1764" s="278"/>
      <c r="AR1764" s="278"/>
      <c r="AS1764" s="342"/>
    </row>
    <row r="1765" spans="1:45" s="341" customFormat="1" ht="143" x14ac:dyDescent="0.15">
      <c r="A1765" s="302"/>
      <c r="B1765" s="303"/>
      <c r="C1765" s="303"/>
      <c r="D1765" s="284" t="s">
        <v>24</v>
      </c>
      <c r="E1765" s="285" t="s">
        <v>16</v>
      </c>
      <c r="F1765" s="467" t="s">
        <v>739</v>
      </c>
      <c r="G1765" s="429" t="s">
        <v>1177</v>
      </c>
      <c r="H1765" s="452" t="s">
        <v>1108</v>
      </c>
      <c r="I1765" s="286"/>
      <c r="J1765" s="304"/>
      <c r="K1765" s="286"/>
      <c r="L1765" s="288"/>
      <c r="M1765" s="288"/>
      <c r="N1765" s="288"/>
      <c r="O1765" s="289"/>
      <c r="P1765" s="286"/>
      <c r="Q1765" s="290"/>
      <c r="R1765" s="290"/>
      <c r="S1765" s="290"/>
      <c r="T1765" s="290"/>
      <c r="U1765" s="290"/>
      <c r="V1765" s="291"/>
      <c r="W1765" s="292"/>
      <c r="X1765" s="293"/>
      <c r="Y1765" s="278"/>
      <c r="Z1765" s="278"/>
      <c r="AA1765" s="282"/>
      <c r="AB1765" s="282"/>
      <c r="AC1765" s="282"/>
      <c r="AD1765" s="282"/>
      <c r="AE1765" s="282"/>
      <c r="AF1765" s="282"/>
      <c r="AG1765" s="282"/>
      <c r="AH1765" s="278"/>
      <c r="AI1765" s="278"/>
      <c r="AJ1765" s="278"/>
      <c r="AK1765" s="278"/>
      <c r="AL1765" s="278"/>
      <c r="AM1765" s="282"/>
      <c r="AN1765" s="282"/>
      <c r="AO1765" s="282"/>
      <c r="AP1765" s="278"/>
      <c r="AQ1765" s="278"/>
      <c r="AR1765" s="278"/>
      <c r="AS1765" s="340"/>
    </row>
    <row r="1766" spans="1:45" s="223" customFormat="1" x14ac:dyDescent="0.15">
      <c r="A1766" s="302"/>
      <c r="B1766" s="303"/>
      <c r="C1766" s="303"/>
      <c r="D1766" s="284" t="s">
        <v>24</v>
      </c>
      <c r="E1766" s="286" t="s">
        <v>553</v>
      </c>
      <c r="F1766" s="467"/>
      <c r="G1766" s="431"/>
      <c r="H1766" s="455"/>
      <c r="I1766" s="286"/>
      <c r="J1766" s="304"/>
      <c r="K1766" s="286"/>
      <c r="L1766" s="288"/>
      <c r="M1766" s="288"/>
      <c r="N1766" s="288"/>
      <c r="O1766" s="289"/>
      <c r="P1766" s="286"/>
      <c r="Q1766" s="290"/>
      <c r="R1766" s="290"/>
      <c r="S1766" s="290"/>
      <c r="T1766" s="290"/>
      <c r="U1766" s="290"/>
      <c r="V1766" s="285"/>
      <c r="W1766" s="292"/>
      <c r="X1766" s="293"/>
      <c r="Y1766" s="278"/>
      <c r="Z1766" s="278"/>
      <c r="AA1766" s="282"/>
      <c r="AB1766" s="282"/>
      <c r="AC1766" s="282"/>
      <c r="AD1766" s="282"/>
      <c r="AE1766" s="282"/>
      <c r="AF1766" s="282"/>
      <c r="AG1766" s="282"/>
      <c r="AH1766" s="278"/>
      <c r="AI1766" s="278"/>
      <c r="AJ1766" s="278"/>
      <c r="AK1766" s="278"/>
      <c r="AL1766" s="278"/>
      <c r="AM1766" s="282"/>
      <c r="AN1766" s="282"/>
      <c r="AO1766" s="282"/>
      <c r="AP1766" s="278"/>
      <c r="AQ1766" s="278"/>
      <c r="AR1766" s="278"/>
      <c r="AS1766" s="246"/>
    </row>
    <row r="1767" spans="1:45" s="223" customFormat="1" x14ac:dyDescent="0.15">
      <c r="A1767" s="302"/>
      <c r="B1767" s="303"/>
      <c r="C1767" s="303"/>
      <c r="D1767" s="284" t="s">
        <v>24</v>
      </c>
      <c r="E1767" s="286" t="s">
        <v>553</v>
      </c>
      <c r="F1767" s="467"/>
      <c r="G1767" s="431"/>
      <c r="H1767" s="455"/>
      <c r="I1767" s="286"/>
      <c r="J1767" s="315"/>
      <c r="K1767" s="286"/>
      <c r="L1767" s="288"/>
      <c r="M1767" s="288"/>
      <c r="N1767" s="288"/>
      <c r="O1767" s="289"/>
      <c r="P1767" s="286"/>
      <c r="Q1767" s="290"/>
      <c r="R1767" s="290"/>
      <c r="S1767" s="290"/>
      <c r="T1767" s="290"/>
      <c r="U1767" s="290"/>
      <c r="V1767" s="285"/>
      <c r="W1767" s="292"/>
      <c r="X1767" s="293"/>
      <c r="Y1767" s="278"/>
      <c r="Z1767" s="278"/>
      <c r="AA1767" s="282"/>
      <c r="AB1767" s="282"/>
      <c r="AC1767" s="282"/>
      <c r="AD1767" s="282"/>
      <c r="AE1767" s="282"/>
      <c r="AF1767" s="282"/>
      <c r="AG1767" s="282"/>
      <c r="AH1767" s="278"/>
      <c r="AI1767" s="278"/>
      <c r="AJ1767" s="278"/>
      <c r="AK1767" s="278"/>
      <c r="AL1767" s="278"/>
      <c r="AM1767" s="282"/>
      <c r="AN1767" s="282"/>
      <c r="AO1767" s="282"/>
      <c r="AP1767" s="278"/>
      <c r="AQ1767" s="278"/>
      <c r="AR1767" s="278"/>
      <c r="AS1767" s="246"/>
    </row>
    <row r="1768" spans="1:45" s="223" customFormat="1" x14ac:dyDescent="0.15">
      <c r="A1768" s="302"/>
      <c r="B1768" s="303"/>
      <c r="C1768" s="303"/>
      <c r="D1768" s="284" t="s">
        <v>24</v>
      </c>
      <c r="E1768" s="286" t="s">
        <v>553</v>
      </c>
      <c r="F1768" s="467"/>
      <c r="G1768" s="431"/>
      <c r="H1768" s="455"/>
      <c r="I1768" s="286"/>
      <c r="J1768" s="315"/>
      <c r="K1768" s="286"/>
      <c r="L1768" s="288"/>
      <c r="M1768" s="288"/>
      <c r="N1768" s="288"/>
      <c r="O1768" s="289"/>
      <c r="P1768" s="286"/>
      <c r="Q1768" s="290"/>
      <c r="R1768" s="290"/>
      <c r="S1768" s="290"/>
      <c r="T1768" s="290"/>
      <c r="U1768" s="290"/>
      <c r="V1768" s="285"/>
      <c r="W1768" s="292"/>
      <c r="X1768" s="293"/>
      <c r="Y1768" s="278"/>
      <c r="Z1768" s="278"/>
      <c r="AA1768" s="282"/>
      <c r="AB1768" s="282"/>
      <c r="AC1768" s="282"/>
      <c r="AD1768" s="282"/>
      <c r="AE1768" s="282"/>
      <c r="AF1768" s="282"/>
      <c r="AG1768" s="282"/>
      <c r="AH1768" s="278"/>
      <c r="AI1768" s="278"/>
      <c r="AJ1768" s="278"/>
      <c r="AK1768" s="278"/>
      <c r="AL1768" s="278"/>
      <c r="AM1768" s="282"/>
      <c r="AN1768" s="282"/>
      <c r="AO1768" s="282"/>
      <c r="AP1768" s="278"/>
      <c r="AQ1768" s="278"/>
      <c r="AR1768" s="278"/>
      <c r="AS1768" s="246"/>
    </row>
    <row r="1769" spans="1:45" s="223" customFormat="1" x14ac:dyDescent="0.15">
      <c r="A1769" s="283"/>
      <c r="B1769" s="283"/>
      <c r="C1769" s="283"/>
      <c r="D1769" s="284" t="s">
        <v>23</v>
      </c>
      <c r="E1769" s="285" t="s">
        <v>25</v>
      </c>
      <c r="F1769" s="467"/>
      <c r="G1769" s="431"/>
      <c r="H1769" s="455"/>
      <c r="I1769" s="316"/>
      <c r="J1769" s="315"/>
      <c r="K1769" s="316"/>
      <c r="L1769" s="316"/>
      <c r="M1769" s="316"/>
      <c r="N1769" s="316"/>
      <c r="O1769" s="317"/>
      <c r="P1769" s="316"/>
      <c r="Q1769" s="290"/>
      <c r="R1769" s="290"/>
      <c r="S1769" s="290"/>
      <c r="T1769" s="290"/>
      <c r="U1769" s="290"/>
      <c r="V1769" s="291"/>
      <c r="W1769" s="292"/>
      <c r="X1769" s="293"/>
      <c r="Y1769" s="278"/>
      <c r="Z1769" s="278"/>
      <c r="AA1769" s="282"/>
      <c r="AB1769" s="282"/>
      <c r="AC1769" s="282"/>
      <c r="AD1769" s="282"/>
      <c r="AE1769" s="282"/>
      <c r="AF1769" s="282"/>
      <c r="AG1769" s="282"/>
      <c r="AH1769" s="278"/>
      <c r="AI1769" s="278"/>
      <c r="AJ1769" s="278"/>
      <c r="AK1769" s="278"/>
      <c r="AL1769" s="278"/>
      <c r="AM1769" s="282"/>
      <c r="AN1769" s="282"/>
      <c r="AO1769" s="282"/>
      <c r="AP1769" s="278"/>
      <c r="AQ1769" s="278"/>
      <c r="AR1769" s="278"/>
      <c r="AS1769" s="246"/>
    </row>
    <row r="1770" spans="1:45" s="223" customFormat="1" x14ac:dyDescent="0.15">
      <c r="A1770" s="302"/>
      <c r="B1770" s="303"/>
      <c r="C1770" s="303"/>
      <c r="D1770" s="284" t="s">
        <v>23</v>
      </c>
      <c r="E1770" s="285" t="s">
        <v>16</v>
      </c>
      <c r="F1770" s="467"/>
      <c r="G1770" s="431"/>
      <c r="H1770" s="455"/>
      <c r="I1770" s="316"/>
      <c r="J1770" s="315"/>
      <c r="K1770" s="316"/>
      <c r="L1770" s="316"/>
      <c r="M1770" s="316"/>
      <c r="N1770" s="316"/>
      <c r="O1770" s="289"/>
      <c r="P1770" s="316"/>
      <c r="Q1770" s="290"/>
      <c r="R1770" s="290"/>
      <c r="S1770" s="290"/>
      <c r="T1770" s="290"/>
      <c r="U1770" s="290"/>
      <c r="V1770" s="291"/>
      <c r="W1770" s="292"/>
      <c r="X1770" s="293"/>
      <c r="Y1770" s="278"/>
      <c r="Z1770" s="278"/>
      <c r="AA1770" s="282"/>
      <c r="AB1770" s="282"/>
      <c r="AC1770" s="282"/>
      <c r="AD1770" s="282"/>
      <c r="AE1770" s="282"/>
      <c r="AF1770" s="282"/>
      <c r="AG1770" s="282"/>
      <c r="AH1770" s="278"/>
      <c r="AI1770" s="278"/>
      <c r="AJ1770" s="278"/>
      <c r="AK1770" s="278"/>
      <c r="AL1770" s="278"/>
      <c r="AM1770" s="282"/>
      <c r="AN1770" s="282"/>
      <c r="AO1770" s="282"/>
      <c r="AP1770" s="278"/>
      <c r="AQ1770" s="278"/>
      <c r="AR1770" s="278"/>
      <c r="AS1770" s="246"/>
    </row>
    <row r="1771" spans="1:45" s="223" customFormat="1" x14ac:dyDescent="0.15">
      <c r="A1771" s="302"/>
      <c r="B1771" s="303"/>
      <c r="C1771" s="303"/>
      <c r="D1771" s="284" t="s">
        <v>23</v>
      </c>
      <c r="E1771" s="286" t="s">
        <v>553</v>
      </c>
      <c r="F1771" s="467"/>
      <c r="G1771" s="431"/>
      <c r="H1771" s="455"/>
      <c r="I1771" s="316"/>
      <c r="J1771" s="315"/>
      <c r="K1771" s="316"/>
      <c r="L1771" s="316"/>
      <c r="M1771" s="316"/>
      <c r="N1771" s="316"/>
      <c r="O1771" s="289"/>
      <c r="P1771" s="316"/>
      <c r="Q1771" s="290"/>
      <c r="R1771" s="290"/>
      <c r="S1771" s="290"/>
      <c r="T1771" s="290"/>
      <c r="U1771" s="290"/>
      <c r="V1771" s="291"/>
      <c r="W1771" s="292"/>
      <c r="X1771" s="293"/>
      <c r="Y1771" s="278"/>
      <c r="Z1771" s="278"/>
      <c r="AA1771" s="282"/>
      <c r="AB1771" s="282"/>
      <c r="AC1771" s="282"/>
      <c r="AD1771" s="282"/>
      <c r="AE1771" s="282"/>
      <c r="AF1771" s="282"/>
      <c r="AG1771" s="282"/>
      <c r="AH1771" s="278"/>
      <c r="AI1771" s="278"/>
      <c r="AJ1771" s="278"/>
      <c r="AK1771" s="278"/>
      <c r="AL1771" s="278"/>
      <c r="AM1771" s="282"/>
      <c r="AN1771" s="282"/>
      <c r="AO1771" s="282"/>
      <c r="AP1771" s="278"/>
      <c r="AQ1771" s="278"/>
      <c r="AR1771" s="278"/>
      <c r="AS1771" s="246"/>
    </row>
    <row r="1772" spans="1:45" s="223" customFormat="1" x14ac:dyDescent="0.15">
      <c r="A1772" s="302"/>
      <c r="B1772" s="303"/>
      <c r="C1772" s="303"/>
      <c r="D1772" s="284" t="s">
        <v>23</v>
      </c>
      <c r="E1772" s="286" t="s">
        <v>553</v>
      </c>
      <c r="F1772" s="467"/>
      <c r="G1772" s="431"/>
      <c r="H1772" s="455"/>
      <c r="I1772" s="316"/>
      <c r="J1772" s="315"/>
      <c r="K1772" s="316"/>
      <c r="L1772" s="316"/>
      <c r="M1772" s="316"/>
      <c r="N1772" s="316"/>
      <c r="O1772" s="289"/>
      <c r="P1772" s="316"/>
      <c r="Q1772" s="290"/>
      <c r="R1772" s="290"/>
      <c r="S1772" s="290"/>
      <c r="T1772" s="290"/>
      <c r="U1772" s="290"/>
      <c r="V1772" s="291"/>
      <c r="W1772" s="292"/>
      <c r="X1772" s="293"/>
      <c r="Y1772" s="278"/>
      <c r="Z1772" s="278"/>
      <c r="AA1772" s="282"/>
      <c r="AB1772" s="282"/>
      <c r="AC1772" s="282"/>
      <c r="AD1772" s="282"/>
      <c r="AE1772" s="282"/>
      <c r="AF1772" s="282"/>
      <c r="AG1772" s="282"/>
      <c r="AH1772" s="278"/>
      <c r="AI1772" s="278"/>
      <c r="AJ1772" s="278"/>
      <c r="AK1772" s="278"/>
      <c r="AL1772" s="278"/>
      <c r="AM1772" s="282"/>
      <c r="AN1772" s="282"/>
      <c r="AO1772" s="282"/>
      <c r="AP1772" s="278"/>
      <c r="AQ1772" s="278"/>
      <c r="AR1772" s="278"/>
      <c r="AS1772" s="246"/>
    </row>
    <row r="1773" spans="1:45" s="223" customFormat="1" ht="14" thickBot="1" x14ac:dyDescent="0.2">
      <c r="A1773" s="318"/>
      <c r="B1773" s="319"/>
      <c r="C1773" s="319"/>
      <c r="D1773" s="320" t="s">
        <v>23</v>
      </c>
      <c r="E1773" s="321" t="s">
        <v>553</v>
      </c>
      <c r="F1773" s="468"/>
      <c r="G1773" s="432"/>
      <c r="H1773" s="456"/>
      <c r="I1773" s="323"/>
      <c r="J1773" s="323"/>
      <c r="K1773" s="323"/>
      <c r="L1773" s="323"/>
      <c r="M1773" s="323"/>
      <c r="N1773" s="323"/>
      <c r="O1773" s="322"/>
      <c r="P1773" s="323"/>
      <c r="Q1773" s="324"/>
      <c r="R1773" s="324"/>
      <c r="S1773" s="324"/>
      <c r="T1773" s="324"/>
      <c r="U1773" s="324"/>
      <c r="V1773" s="325"/>
      <c r="W1773" s="326"/>
      <c r="X1773" s="327"/>
      <c r="Y1773" s="278"/>
      <c r="Z1773" s="278"/>
      <c r="AA1773" s="282"/>
      <c r="AB1773" s="282"/>
      <c r="AC1773" s="282"/>
      <c r="AD1773" s="282"/>
      <c r="AE1773" s="282"/>
      <c r="AF1773" s="282"/>
      <c r="AG1773" s="282"/>
      <c r="AH1773" s="278"/>
      <c r="AI1773" s="278"/>
      <c r="AJ1773" s="278"/>
      <c r="AK1773" s="278"/>
      <c r="AL1773" s="278"/>
      <c r="AM1773" s="282"/>
      <c r="AN1773" s="282"/>
      <c r="AO1773" s="282"/>
      <c r="AP1773" s="278"/>
      <c r="AQ1773" s="278"/>
      <c r="AR1773" s="278"/>
      <c r="AS1773" s="246"/>
    </row>
    <row r="1774" spans="1:45" s="343" customFormat="1" ht="144" thickBot="1" x14ac:dyDescent="0.2">
      <c r="A1774" s="283" t="s">
        <v>432</v>
      </c>
      <c r="B1774" s="283" t="s">
        <v>441</v>
      </c>
      <c r="C1774" s="283" t="s">
        <v>444</v>
      </c>
      <c r="D1774" s="284" t="s">
        <v>24</v>
      </c>
      <c r="E1774" s="285" t="s">
        <v>25</v>
      </c>
      <c r="F1774" s="467" t="s">
        <v>739</v>
      </c>
      <c r="G1774" s="429" t="s">
        <v>991</v>
      </c>
      <c r="H1774" s="452" t="s">
        <v>1048</v>
      </c>
      <c r="I1774" s="286"/>
      <c r="J1774" s="287"/>
      <c r="K1774" s="286"/>
      <c r="L1774" s="288"/>
      <c r="M1774" s="288"/>
      <c r="N1774" s="288"/>
      <c r="O1774" s="289"/>
      <c r="P1774" s="286"/>
      <c r="Q1774" s="290"/>
      <c r="R1774" s="290"/>
      <c r="S1774" s="290"/>
      <c r="T1774" s="290"/>
      <c r="U1774" s="290"/>
      <c r="V1774" s="291"/>
      <c r="W1774" s="292"/>
      <c r="X1774" s="293"/>
      <c r="Y1774" s="278"/>
      <c r="Z1774" s="278"/>
      <c r="AA1774" s="282"/>
      <c r="AB1774" s="282"/>
      <c r="AC1774" s="282"/>
      <c r="AD1774" s="282"/>
      <c r="AE1774" s="282"/>
      <c r="AF1774" s="282"/>
      <c r="AG1774" s="282"/>
      <c r="AH1774" s="278"/>
      <c r="AI1774" s="278"/>
      <c r="AJ1774" s="278"/>
      <c r="AK1774" s="278"/>
      <c r="AL1774" s="278"/>
      <c r="AM1774" s="282"/>
      <c r="AN1774" s="282"/>
      <c r="AO1774" s="282"/>
      <c r="AP1774" s="278"/>
      <c r="AQ1774" s="278"/>
      <c r="AR1774" s="278"/>
      <c r="AS1774" s="342"/>
    </row>
    <row r="1775" spans="1:45" s="341" customFormat="1" ht="78" x14ac:dyDescent="0.15">
      <c r="A1775" s="302"/>
      <c r="B1775" s="303"/>
      <c r="C1775" s="303"/>
      <c r="D1775" s="284" t="s">
        <v>24</v>
      </c>
      <c r="E1775" s="285" t="s">
        <v>16</v>
      </c>
      <c r="F1775" s="467" t="s">
        <v>739</v>
      </c>
      <c r="G1775" s="429" t="s">
        <v>1295</v>
      </c>
      <c r="H1775" s="459" t="s">
        <v>1294</v>
      </c>
      <c r="I1775" s="286"/>
      <c r="J1775" s="304"/>
      <c r="K1775" s="286"/>
      <c r="L1775" s="288"/>
      <c r="M1775" s="288"/>
      <c r="N1775" s="288"/>
      <c r="O1775" s="289"/>
      <c r="P1775" s="286"/>
      <c r="Q1775" s="290"/>
      <c r="R1775" s="290"/>
      <c r="S1775" s="290"/>
      <c r="T1775" s="290"/>
      <c r="U1775" s="290"/>
      <c r="V1775" s="291"/>
      <c r="W1775" s="292"/>
      <c r="X1775" s="293"/>
      <c r="Y1775" s="278"/>
      <c r="Z1775" s="278"/>
      <c r="AA1775" s="282"/>
      <c r="AB1775" s="282"/>
      <c r="AC1775" s="282"/>
      <c r="AD1775" s="282"/>
      <c r="AE1775" s="282"/>
      <c r="AF1775" s="282"/>
      <c r="AG1775" s="282"/>
      <c r="AH1775" s="278"/>
      <c r="AI1775" s="278"/>
      <c r="AJ1775" s="278"/>
      <c r="AK1775" s="278"/>
      <c r="AL1775" s="278"/>
      <c r="AM1775" s="282"/>
      <c r="AN1775" s="282"/>
      <c r="AO1775" s="282"/>
      <c r="AP1775" s="278"/>
      <c r="AQ1775" s="278"/>
      <c r="AR1775" s="278"/>
      <c r="AS1775" s="340"/>
    </row>
    <row r="1776" spans="1:45" s="223" customFormat="1" ht="130" x14ac:dyDescent="0.15">
      <c r="A1776" s="302"/>
      <c r="B1776" s="303"/>
      <c r="C1776" s="303"/>
      <c r="D1776" s="284" t="s">
        <v>24</v>
      </c>
      <c r="E1776" s="286" t="s">
        <v>25</v>
      </c>
      <c r="F1776" s="467" t="s">
        <v>739</v>
      </c>
      <c r="G1776" s="429" t="s">
        <v>1356</v>
      </c>
      <c r="H1776" s="452" t="s">
        <v>1106</v>
      </c>
      <c r="I1776" s="286"/>
      <c r="J1776" s="304"/>
      <c r="K1776" s="286"/>
      <c r="L1776" s="288"/>
      <c r="M1776" s="288"/>
      <c r="N1776" s="288"/>
      <c r="O1776" s="289"/>
      <c r="P1776" s="286"/>
      <c r="Q1776" s="290"/>
      <c r="R1776" s="290"/>
      <c r="S1776" s="290"/>
      <c r="T1776" s="290"/>
      <c r="U1776" s="290"/>
      <c r="V1776" s="285"/>
      <c r="W1776" s="292"/>
      <c r="X1776" s="293"/>
      <c r="Y1776" s="278"/>
      <c r="Z1776" s="278"/>
      <c r="AA1776" s="282"/>
      <c r="AB1776" s="282"/>
      <c r="AC1776" s="282"/>
      <c r="AD1776" s="282"/>
      <c r="AE1776" s="282"/>
      <c r="AF1776" s="282"/>
      <c r="AG1776" s="282"/>
      <c r="AH1776" s="278"/>
      <c r="AI1776" s="278"/>
      <c r="AJ1776" s="278"/>
      <c r="AK1776" s="278"/>
      <c r="AL1776" s="278"/>
      <c r="AM1776" s="282"/>
      <c r="AN1776" s="282"/>
      <c r="AO1776" s="282"/>
      <c r="AP1776" s="278"/>
      <c r="AQ1776" s="278"/>
      <c r="AR1776" s="278"/>
      <c r="AS1776" s="246"/>
    </row>
    <row r="1777" spans="1:45" s="223" customFormat="1" ht="130" x14ac:dyDescent="0.15">
      <c r="A1777" s="302"/>
      <c r="B1777" s="303"/>
      <c r="C1777" s="303"/>
      <c r="D1777" s="284" t="s">
        <v>24</v>
      </c>
      <c r="E1777" s="286" t="s">
        <v>16</v>
      </c>
      <c r="F1777" s="467" t="s">
        <v>739</v>
      </c>
      <c r="G1777" s="429" t="s">
        <v>1107</v>
      </c>
      <c r="H1777" s="452" t="s">
        <v>1106</v>
      </c>
      <c r="I1777" s="286"/>
      <c r="J1777" s="315"/>
      <c r="K1777" s="286"/>
      <c r="L1777" s="288"/>
      <c r="M1777" s="288"/>
      <c r="N1777" s="288"/>
      <c r="O1777" s="289"/>
      <c r="P1777" s="286"/>
      <c r="Q1777" s="290"/>
      <c r="R1777" s="290"/>
      <c r="S1777" s="290"/>
      <c r="T1777" s="290"/>
      <c r="U1777" s="290"/>
      <c r="V1777" s="285"/>
      <c r="W1777" s="292"/>
      <c r="X1777" s="293"/>
      <c r="Y1777" s="278"/>
      <c r="Z1777" s="278"/>
      <c r="AA1777" s="282"/>
      <c r="AB1777" s="282"/>
      <c r="AC1777" s="282"/>
      <c r="AD1777" s="282"/>
      <c r="AE1777" s="282"/>
      <c r="AF1777" s="282"/>
      <c r="AG1777" s="282"/>
      <c r="AH1777" s="278"/>
      <c r="AI1777" s="278"/>
      <c r="AJ1777" s="278"/>
      <c r="AK1777" s="278"/>
      <c r="AL1777" s="278"/>
      <c r="AM1777" s="282"/>
      <c r="AN1777" s="282"/>
      <c r="AO1777" s="282"/>
      <c r="AP1777" s="278"/>
      <c r="AQ1777" s="278"/>
      <c r="AR1777" s="278"/>
      <c r="AS1777" s="246"/>
    </row>
    <row r="1778" spans="1:45" s="223" customFormat="1" x14ac:dyDescent="0.15">
      <c r="A1778" s="302"/>
      <c r="B1778" s="303"/>
      <c r="C1778" s="303"/>
      <c r="D1778" s="284" t="s">
        <v>24</v>
      </c>
      <c r="E1778" s="286" t="s">
        <v>553</v>
      </c>
      <c r="F1778" s="467"/>
      <c r="G1778" s="431"/>
      <c r="H1778" s="455"/>
      <c r="I1778" s="286"/>
      <c r="J1778" s="315"/>
      <c r="K1778" s="286"/>
      <c r="L1778" s="288"/>
      <c r="M1778" s="288"/>
      <c r="N1778" s="288"/>
      <c r="O1778" s="289"/>
      <c r="P1778" s="286"/>
      <c r="Q1778" s="290"/>
      <c r="R1778" s="290"/>
      <c r="S1778" s="290"/>
      <c r="T1778" s="290"/>
      <c r="U1778" s="290"/>
      <c r="V1778" s="285"/>
      <c r="W1778" s="292"/>
      <c r="X1778" s="293"/>
      <c r="Y1778" s="278"/>
      <c r="Z1778" s="278"/>
      <c r="AA1778" s="282"/>
      <c r="AB1778" s="282"/>
      <c r="AC1778" s="282"/>
      <c r="AD1778" s="282"/>
      <c r="AE1778" s="282"/>
      <c r="AF1778" s="282"/>
      <c r="AG1778" s="282"/>
      <c r="AH1778" s="278"/>
      <c r="AI1778" s="278"/>
      <c r="AJ1778" s="278"/>
      <c r="AK1778" s="278"/>
      <c r="AL1778" s="278"/>
      <c r="AM1778" s="282"/>
      <c r="AN1778" s="282"/>
      <c r="AO1778" s="282"/>
      <c r="AP1778" s="278"/>
      <c r="AQ1778" s="278"/>
      <c r="AR1778" s="278"/>
      <c r="AS1778" s="246"/>
    </row>
    <row r="1779" spans="1:45" s="223" customFormat="1" x14ac:dyDescent="0.15">
      <c r="A1779" s="283"/>
      <c r="B1779" s="283"/>
      <c r="C1779" s="283"/>
      <c r="D1779" s="284" t="s">
        <v>23</v>
      </c>
      <c r="E1779" s="285" t="s">
        <v>25</v>
      </c>
      <c r="F1779" s="467"/>
      <c r="G1779" s="431"/>
      <c r="H1779" s="455"/>
      <c r="I1779" s="316"/>
      <c r="J1779" s="315"/>
      <c r="K1779" s="316"/>
      <c r="L1779" s="316"/>
      <c r="M1779" s="316"/>
      <c r="N1779" s="316"/>
      <c r="O1779" s="317"/>
      <c r="P1779" s="316"/>
      <c r="Q1779" s="290"/>
      <c r="R1779" s="290"/>
      <c r="S1779" s="290"/>
      <c r="T1779" s="290"/>
      <c r="U1779" s="290"/>
      <c r="V1779" s="291"/>
      <c r="W1779" s="292"/>
      <c r="X1779" s="293"/>
      <c r="Y1779" s="278"/>
      <c r="Z1779" s="278"/>
      <c r="AA1779" s="282"/>
      <c r="AB1779" s="282"/>
      <c r="AC1779" s="282"/>
      <c r="AD1779" s="282"/>
      <c r="AE1779" s="282"/>
      <c r="AF1779" s="282"/>
      <c r="AG1779" s="282"/>
      <c r="AH1779" s="278"/>
      <c r="AI1779" s="278"/>
      <c r="AJ1779" s="278"/>
      <c r="AK1779" s="278"/>
      <c r="AL1779" s="278"/>
      <c r="AM1779" s="282"/>
      <c r="AN1779" s="282"/>
      <c r="AO1779" s="282"/>
      <c r="AP1779" s="278"/>
      <c r="AQ1779" s="278"/>
      <c r="AR1779" s="278"/>
      <c r="AS1779" s="246"/>
    </row>
    <row r="1780" spans="1:45" s="223" customFormat="1" x14ac:dyDescent="0.15">
      <c r="A1780" s="302"/>
      <c r="B1780" s="303"/>
      <c r="C1780" s="303"/>
      <c r="D1780" s="284" t="s">
        <v>23</v>
      </c>
      <c r="E1780" s="285" t="s">
        <v>16</v>
      </c>
      <c r="F1780" s="467"/>
      <c r="G1780" s="431"/>
      <c r="H1780" s="455"/>
      <c r="I1780" s="316"/>
      <c r="J1780" s="315"/>
      <c r="K1780" s="316"/>
      <c r="L1780" s="316"/>
      <c r="M1780" s="316"/>
      <c r="N1780" s="316"/>
      <c r="O1780" s="289"/>
      <c r="P1780" s="316"/>
      <c r="Q1780" s="290"/>
      <c r="R1780" s="290"/>
      <c r="S1780" s="290"/>
      <c r="T1780" s="290"/>
      <c r="U1780" s="290"/>
      <c r="V1780" s="291"/>
      <c r="W1780" s="292"/>
      <c r="X1780" s="293"/>
      <c r="Y1780" s="278"/>
      <c r="Z1780" s="278"/>
      <c r="AA1780" s="282"/>
      <c r="AB1780" s="282"/>
      <c r="AC1780" s="282"/>
      <c r="AD1780" s="282"/>
      <c r="AE1780" s="282"/>
      <c r="AF1780" s="282"/>
      <c r="AG1780" s="282"/>
      <c r="AH1780" s="278"/>
      <c r="AI1780" s="278"/>
      <c r="AJ1780" s="278"/>
      <c r="AK1780" s="278"/>
      <c r="AL1780" s="278"/>
      <c r="AM1780" s="282"/>
      <c r="AN1780" s="282"/>
      <c r="AO1780" s="282"/>
      <c r="AP1780" s="278"/>
      <c r="AQ1780" s="278"/>
      <c r="AR1780" s="278"/>
      <c r="AS1780" s="246"/>
    </row>
    <row r="1781" spans="1:45" s="223" customFormat="1" x14ac:dyDescent="0.15">
      <c r="A1781" s="302"/>
      <c r="B1781" s="303"/>
      <c r="C1781" s="303"/>
      <c r="D1781" s="284" t="s">
        <v>23</v>
      </c>
      <c r="E1781" s="286" t="s">
        <v>553</v>
      </c>
      <c r="F1781" s="467"/>
      <c r="G1781" s="431"/>
      <c r="H1781" s="455"/>
      <c r="I1781" s="316"/>
      <c r="J1781" s="315"/>
      <c r="K1781" s="316"/>
      <c r="L1781" s="316"/>
      <c r="M1781" s="316"/>
      <c r="N1781" s="316"/>
      <c r="O1781" s="289"/>
      <c r="P1781" s="316"/>
      <c r="Q1781" s="290"/>
      <c r="R1781" s="290"/>
      <c r="S1781" s="290"/>
      <c r="T1781" s="290"/>
      <c r="U1781" s="290"/>
      <c r="V1781" s="291"/>
      <c r="W1781" s="292"/>
      <c r="X1781" s="293"/>
      <c r="Y1781" s="278"/>
      <c r="Z1781" s="278"/>
      <c r="AA1781" s="282"/>
      <c r="AB1781" s="282"/>
      <c r="AC1781" s="282"/>
      <c r="AD1781" s="282"/>
      <c r="AE1781" s="282"/>
      <c r="AF1781" s="282"/>
      <c r="AG1781" s="282"/>
      <c r="AH1781" s="278"/>
      <c r="AI1781" s="278"/>
      <c r="AJ1781" s="278"/>
      <c r="AK1781" s="278"/>
      <c r="AL1781" s="278"/>
      <c r="AM1781" s="282"/>
      <c r="AN1781" s="282"/>
      <c r="AO1781" s="282"/>
      <c r="AP1781" s="278"/>
      <c r="AQ1781" s="278"/>
      <c r="AR1781" s="278"/>
      <c r="AS1781" s="246"/>
    </row>
    <row r="1782" spans="1:45" s="223" customFormat="1" x14ac:dyDescent="0.15">
      <c r="A1782" s="302"/>
      <c r="B1782" s="303"/>
      <c r="C1782" s="303"/>
      <c r="D1782" s="284" t="s">
        <v>23</v>
      </c>
      <c r="E1782" s="286" t="s">
        <v>553</v>
      </c>
      <c r="F1782" s="467"/>
      <c r="G1782" s="431"/>
      <c r="H1782" s="455"/>
      <c r="I1782" s="316"/>
      <c r="J1782" s="315"/>
      <c r="K1782" s="316"/>
      <c r="L1782" s="316"/>
      <c r="M1782" s="316"/>
      <c r="N1782" s="316"/>
      <c r="O1782" s="289"/>
      <c r="P1782" s="316"/>
      <c r="Q1782" s="290"/>
      <c r="R1782" s="290"/>
      <c r="S1782" s="290"/>
      <c r="T1782" s="290"/>
      <c r="U1782" s="290"/>
      <c r="V1782" s="291"/>
      <c r="W1782" s="292"/>
      <c r="X1782" s="293"/>
      <c r="Y1782" s="278"/>
      <c r="Z1782" s="278"/>
      <c r="AA1782" s="282"/>
      <c r="AB1782" s="282"/>
      <c r="AC1782" s="282"/>
      <c r="AD1782" s="282"/>
      <c r="AE1782" s="282"/>
      <c r="AF1782" s="282"/>
      <c r="AG1782" s="282"/>
      <c r="AH1782" s="278"/>
      <c r="AI1782" s="278"/>
      <c r="AJ1782" s="278"/>
      <c r="AK1782" s="278"/>
      <c r="AL1782" s="278"/>
      <c r="AM1782" s="282"/>
      <c r="AN1782" s="282"/>
      <c r="AO1782" s="282"/>
      <c r="AP1782" s="278"/>
      <c r="AQ1782" s="278"/>
      <c r="AR1782" s="278"/>
      <c r="AS1782" s="246"/>
    </row>
    <row r="1783" spans="1:45" s="223" customFormat="1" ht="14" thickBot="1" x14ac:dyDescent="0.2">
      <c r="A1783" s="318"/>
      <c r="B1783" s="319"/>
      <c r="C1783" s="319"/>
      <c r="D1783" s="320" t="s">
        <v>23</v>
      </c>
      <c r="E1783" s="321" t="s">
        <v>553</v>
      </c>
      <c r="F1783" s="468"/>
      <c r="G1783" s="432"/>
      <c r="H1783" s="456"/>
      <c r="I1783" s="323"/>
      <c r="J1783" s="323"/>
      <c r="K1783" s="323"/>
      <c r="L1783" s="323"/>
      <c r="M1783" s="323"/>
      <c r="N1783" s="323"/>
      <c r="O1783" s="322"/>
      <c r="P1783" s="323"/>
      <c r="Q1783" s="324"/>
      <c r="R1783" s="324"/>
      <c r="S1783" s="324"/>
      <c r="T1783" s="324"/>
      <c r="U1783" s="324"/>
      <c r="V1783" s="325"/>
      <c r="W1783" s="326"/>
      <c r="X1783" s="327"/>
      <c r="Y1783" s="278"/>
      <c r="Z1783" s="278"/>
      <c r="AA1783" s="282"/>
      <c r="AB1783" s="282"/>
      <c r="AC1783" s="282"/>
      <c r="AD1783" s="282"/>
      <c r="AE1783" s="282"/>
      <c r="AF1783" s="282"/>
      <c r="AG1783" s="282"/>
      <c r="AH1783" s="278"/>
      <c r="AI1783" s="278"/>
      <c r="AJ1783" s="278"/>
      <c r="AK1783" s="278"/>
      <c r="AL1783" s="278"/>
      <c r="AM1783" s="282"/>
      <c r="AN1783" s="282"/>
      <c r="AO1783" s="282"/>
      <c r="AP1783" s="278"/>
      <c r="AQ1783" s="278"/>
      <c r="AR1783" s="278"/>
      <c r="AS1783" s="246"/>
    </row>
    <row r="1784" spans="1:45" s="343" customFormat="1" ht="144" thickBot="1" x14ac:dyDescent="0.2">
      <c r="A1784" s="339" t="s">
        <v>432</v>
      </c>
      <c r="B1784" s="339" t="s">
        <v>441</v>
      </c>
      <c r="C1784" s="339" t="s">
        <v>445</v>
      </c>
      <c r="D1784" s="284" t="s">
        <v>24</v>
      </c>
      <c r="E1784" s="285" t="s">
        <v>25</v>
      </c>
      <c r="F1784" s="467"/>
      <c r="G1784" s="429" t="s">
        <v>554</v>
      </c>
      <c r="H1784" s="461" t="s">
        <v>954</v>
      </c>
      <c r="I1784" s="286"/>
      <c r="J1784" s="287"/>
      <c r="K1784" s="286"/>
      <c r="L1784" s="288"/>
      <c r="M1784" s="288"/>
      <c r="N1784" s="288"/>
      <c r="O1784" s="289"/>
      <c r="P1784" s="286"/>
      <c r="Q1784" s="290"/>
      <c r="R1784" s="290"/>
      <c r="S1784" s="290"/>
      <c r="T1784" s="290"/>
      <c r="U1784" s="290"/>
      <c r="V1784" s="291"/>
      <c r="W1784" s="292"/>
      <c r="X1784" s="293"/>
      <c r="Y1784" s="278"/>
      <c r="Z1784" s="278"/>
      <c r="AA1784" s="282"/>
      <c r="AB1784" s="282"/>
      <c r="AC1784" s="282"/>
      <c r="AD1784" s="282"/>
      <c r="AE1784" s="282"/>
      <c r="AF1784" s="282"/>
      <c r="AG1784" s="282"/>
      <c r="AH1784" s="278"/>
      <c r="AI1784" s="278"/>
      <c r="AJ1784" s="278"/>
      <c r="AK1784" s="278"/>
      <c r="AL1784" s="278"/>
      <c r="AM1784" s="282"/>
      <c r="AN1784" s="282"/>
      <c r="AO1784" s="282"/>
      <c r="AP1784" s="278"/>
      <c r="AQ1784" s="278"/>
      <c r="AR1784" s="278"/>
      <c r="AS1784" s="342"/>
    </row>
    <row r="1785" spans="1:45" s="341" customFormat="1" ht="15" x14ac:dyDescent="0.15">
      <c r="A1785" s="302"/>
      <c r="B1785" s="303"/>
      <c r="C1785" s="303"/>
      <c r="D1785" s="284" t="s">
        <v>24</v>
      </c>
      <c r="E1785" s="285" t="s">
        <v>16</v>
      </c>
      <c r="F1785" s="467"/>
      <c r="G1785" s="434"/>
      <c r="H1785" s="461"/>
      <c r="I1785" s="286"/>
      <c r="J1785" s="304"/>
      <c r="K1785" s="286"/>
      <c r="L1785" s="288"/>
      <c r="M1785" s="288"/>
      <c r="N1785" s="288"/>
      <c r="O1785" s="289"/>
      <c r="P1785" s="286"/>
      <c r="Q1785" s="290"/>
      <c r="R1785" s="290"/>
      <c r="S1785" s="290"/>
      <c r="T1785" s="290"/>
      <c r="U1785" s="290"/>
      <c r="V1785" s="291"/>
      <c r="W1785" s="292"/>
      <c r="X1785" s="293"/>
      <c r="Y1785" s="278"/>
      <c r="Z1785" s="278"/>
      <c r="AA1785" s="282"/>
      <c r="AB1785" s="282"/>
      <c r="AC1785" s="282"/>
      <c r="AD1785" s="282"/>
      <c r="AE1785" s="282"/>
      <c r="AF1785" s="282"/>
      <c r="AG1785" s="282"/>
      <c r="AH1785" s="278"/>
      <c r="AI1785" s="278"/>
      <c r="AJ1785" s="278"/>
      <c r="AK1785" s="278"/>
      <c r="AL1785" s="278"/>
      <c r="AM1785" s="282"/>
      <c r="AN1785" s="282"/>
      <c r="AO1785" s="282"/>
      <c r="AP1785" s="278"/>
      <c r="AQ1785" s="278"/>
      <c r="AR1785" s="278"/>
      <c r="AS1785" s="340"/>
    </row>
    <row r="1786" spans="1:45" s="223" customFormat="1" x14ac:dyDescent="0.15">
      <c r="A1786" s="302"/>
      <c r="B1786" s="303"/>
      <c r="C1786" s="303"/>
      <c r="D1786" s="284" t="s">
        <v>24</v>
      </c>
      <c r="E1786" s="286" t="s">
        <v>553</v>
      </c>
      <c r="F1786" s="467"/>
      <c r="G1786" s="431"/>
      <c r="H1786" s="455"/>
      <c r="I1786" s="286"/>
      <c r="J1786" s="304"/>
      <c r="K1786" s="286"/>
      <c r="L1786" s="288"/>
      <c r="M1786" s="288"/>
      <c r="N1786" s="288"/>
      <c r="O1786" s="289"/>
      <c r="P1786" s="286"/>
      <c r="Q1786" s="290"/>
      <c r="R1786" s="290"/>
      <c r="S1786" s="290"/>
      <c r="T1786" s="290"/>
      <c r="U1786" s="290"/>
      <c r="V1786" s="285"/>
      <c r="W1786" s="292"/>
      <c r="X1786" s="293"/>
      <c r="Y1786" s="278"/>
      <c r="Z1786" s="278"/>
      <c r="AA1786" s="282"/>
      <c r="AB1786" s="282"/>
      <c r="AC1786" s="282"/>
      <c r="AD1786" s="282"/>
      <c r="AE1786" s="282"/>
      <c r="AF1786" s="282"/>
      <c r="AG1786" s="282"/>
      <c r="AH1786" s="278"/>
      <c r="AI1786" s="278"/>
      <c r="AJ1786" s="278"/>
      <c r="AK1786" s="278"/>
      <c r="AL1786" s="278"/>
      <c r="AM1786" s="282"/>
      <c r="AN1786" s="282"/>
      <c r="AO1786" s="282"/>
      <c r="AP1786" s="278"/>
      <c r="AQ1786" s="278"/>
      <c r="AR1786" s="278"/>
      <c r="AS1786" s="246"/>
    </row>
    <row r="1787" spans="1:45" s="223" customFormat="1" x14ac:dyDescent="0.15">
      <c r="A1787" s="302"/>
      <c r="B1787" s="303"/>
      <c r="C1787" s="303"/>
      <c r="D1787" s="284" t="s">
        <v>24</v>
      </c>
      <c r="E1787" s="286" t="s">
        <v>553</v>
      </c>
      <c r="F1787" s="467"/>
      <c r="G1787" s="431"/>
      <c r="H1787" s="455"/>
      <c r="I1787" s="286"/>
      <c r="J1787" s="315"/>
      <c r="K1787" s="286"/>
      <c r="L1787" s="288"/>
      <c r="M1787" s="288"/>
      <c r="N1787" s="288"/>
      <c r="O1787" s="289"/>
      <c r="P1787" s="286"/>
      <c r="Q1787" s="290"/>
      <c r="R1787" s="290"/>
      <c r="S1787" s="290"/>
      <c r="T1787" s="290"/>
      <c r="U1787" s="290"/>
      <c r="V1787" s="285"/>
      <c r="W1787" s="292"/>
      <c r="X1787" s="293"/>
      <c r="Y1787" s="278"/>
      <c r="Z1787" s="278"/>
      <c r="AA1787" s="282"/>
      <c r="AB1787" s="282"/>
      <c r="AC1787" s="282"/>
      <c r="AD1787" s="282"/>
      <c r="AE1787" s="282"/>
      <c r="AF1787" s="282"/>
      <c r="AG1787" s="282"/>
      <c r="AH1787" s="278"/>
      <c r="AI1787" s="278"/>
      <c r="AJ1787" s="278"/>
      <c r="AK1787" s="278"/>
      <c r="AL1787" s="278"/>
      <c r="AM1787" s="282"/>
      <c r="AN1787" s="282"/>
      <c r="AO1787" s="282"/>
      <c r="AP1787" s="278"/>
      <c r="AQ1787" s="278"/>
      <c r="AR1787" s="278"/>
      <c r="AS1787" s="246"/>
    </row>
    <row r="1788" spans="1:45" s="223" customFormat="1" x14ac:dyDescent="0.15">
      <c r="A1788" s="302"/>
      <c r="B1788" s="303"/>
      <c r="C1788" s="303"/>
      <c r="D1788" s="284" t="s">
        <v>24</v>
      </c>
      <c r="E1788" s="286" t="s">
        <v>553</v>
      </c>
      <c r="F1788" s="467"/>
      <c r="G1788" s="431"/>
      <c r="H1788" s="455"/>
      <c r="I1788" s="286"/>
      <c r="J1788" s="315"/>
      <c r="K1788" s="286"/>
      <c r="L1788" s="288"/>
      <c r="M1788" s="288"/>
      <c r="N1788" s="288"/>
      <c r="O1788" s="289"/>
      <c r="P1788" s="286"/>
      <c r="Q1788" s="290"/>
      <c r="R1788" s="290"/>
      <c r="S1788" s="290"/>
      <c r="T1788" s="290"/>
      <c r="U1788" s="290"/>
      <c r="V1788" s="285"/>
      <c r="W1788" s="292"/>
      <c r="X1788" s="293"/>
      <c r="Y1788" s="278"/>
      <c r="Z1788" s="278"/>
      <c r="AA1788" s="282"/>
      <c r="AB1788" s="282"/>
      <c r="AC1788" s="282"/>
      <c r="AD1788" s="282"/>
      <c r="AE1788" s="282"/>
      <c r="AF1788" s="282"/>
      <c r="AG1788" s="282"/>
      <c r="AH1788" s="278"/>
      <c r="AI1788" s="278"/>
      <c r="AJ1788" s="278"/>
      <c r="AK1788" s="278"/>
      <c r="AL1788" s="278"/>
      <c r="AM1788" s="282"/>
      <c r="AN1788" s="282"/>
      <c r="AO1788" s="282"/>
      <c r="AP1788" s="278"/>
      <c r="AQ1788" s="278"/>
      <c r="AR1788" s="278"/>
      <c r="AS1788" s="246"/>
    </row>
    <row r="1789" spans="1:45" s="223" customFormat="1" x14ac:dyDescent="0.15">
      <c r="A1789" s="283"/>
      <c r="B1789" s="283"/>
      <c r="C1789" s="283"/>
      <c r="D1789" s="284" t="s">
        <v>23</v>
      </c>
      <c r="E1789" s="285" t="s">
        <v>25</v>
      </c>
      <c r="F1789" s="467"/>
      <c r="G1789" s="431"/>
      <c r="H1789" s="455"/>
      <c r="I1789" s="316"/>
      <c r="J1789" s="315"/>
      <c r="K1789" s="316"/>
      <c r="L1789" s="316"/>
      <c r="M1789" s="316"/>
      <c r="N1789" s="316"/>
      <c r="O1789" s="317"/>
      <c r="P1789" s="316"/>
      <c r="Q1789" s="290"/>
      <c r="R1789" s="290"/>
      <c r="S1789" s="290"/>
      <c r="T1789" s="290"/>
      <c r="U1789" s="290"/>
      <c r="V1789" s="291"/>
      <c r="W1789" s="292"/>
      <c r="X1789" s="293"/>
      <c r="Y1789" s="278"/>
      <c r="Z1789" s="278"/>
      <c r="AA1789" s="282"/>
      <c r="AB1789" s="282"/>
      <c r="AC1789" s="282"/>
      <c r="AD1789" s="282"/>
      <c r="AE1789" s="282"/>
      <c r="AF1789" s="282"/>
      <c r="AG1789" s="282"/>
      <c r="AH1789" s="278"/>
      <c r="AI1789" s="278"/>
      <c r="AJ1789" s="278"/>
      <c r="AK1789" s="278"/>
      <c r="AL1789" s="278"/>
      <c r="AM1789" s="282"/>
      <c r="AN1789" s="282"/>
      <c r="AO1789" s="282"/>
      <c r="AP1789" s="278"/>
      <c r="AQ1789" s="278"/>
      <c r="AR1789" s="278"/>
      <c r="AS1789" s="246"/>
    </row>
    <row r="1790" spans="1:45" s="223" customFormat="1" x14ac:dyDescent="0.15">
      <c r="A1790" s="302"/>
      <c r="B1790" s="303"/>
      <c r="C1790" s="303"/>
      <c r="D1790" s="284" t="s">
        <v>23</v>
      </c>
      <c r="E1790" s="285" t="s">
        <v>16</v>
      </c>
      <c r="F1790" s="467"/>
      <c r="G1790" s="431"/>
      <c r="H1790" s="455"/>
      <c r="I1790" s="316"/>
      <c r="J1790" s="315"/>
      <c r="K1790" s="316"/>
      <c r="L1790" s="316"/>
      <c r="M1790" s="316"/>
      <c r="N1790" s="316"/>
      <c r="O1790" s="289"/>
      <c r="P1790" s="316"/>
      <c r="Q1790" s="290"/>
      <c r="R1790" s="290"/>
      <c r="S1790" s="290"/>
      <c r="T1790" s="290"/>
      <c r="U1790" s="290"/>
      <c r="V1790" s="291"/>
      <c r="W1790" s="292"/>
      <c r="X1790" s="293"/>
      <c r="Y1790" s="278"/>
      <c r="Z1790" s="278"/>
      <c r="AA1790" s="282"/>
      <c r="AB1790" s="282"/>
      <c r="AC1790" s="282"/>
      <c r="AD1790" s="282"/>
      <c r="AE1790" s="282"/>
      <c r="AF1790" s="282"/>
      <c r="AG1790" s="282"/>
      <c r="AH1790" s="278"/>
      <c r="AI1790" s="278"/>
      <c r="AJ1790" s="278"/>
      <c r="AK1790" s="278"/>
      <c r="AL1790" s="278"/>
      <c r="AM1790" s="282"/>
      <c r="AN1790" s="282"/>
      <c r="AO1790" s="282"/>
      <c r="AP1790" s="278"/>
      <c r="AQ1790" s="278"/>
      <c r="AR1790" s="278"/>
      <c r="AS1790" s="246"/>
    </row>
    <row r="1791" spans="1:45" s="223" customFormat="1" x14ac:dyDescent="0.15">
      <c r="A1791" s="302"/>
      <c r="B1791" s="303"/>
      <c r="C1791" s="303"/>
      <c r="D1791" s="284" t="s">
        <v>23</v>
      </c>
      <c r="E1791" s="286" t="s">
        <v>553</v>
      </c>
      <c r="F1791" s="467"/>
      <c r="G1791" s="431"/>
      <c r="H1791" s="455"/>
      <c r="I1791" s="316"/>
      <c r="J1791" s="315"/>
      <c r="K1791" s="316"/>
      <c r="L1791" s="316"/>
      <c r="M1791" s="316"/>
      <c r="N1791" s="316"/>
      <c r="O1791" s="289"/>
      <c r="P1791" s="316"/>
      <c r="Q1791" s="290"/>
      <c r="R1791" s="290"/>
      <c r="S1791" s="290"/>
      <c r="T1791" s="290"/>
      <c r="U1791" s="290"/>
      <c r="V1791" s="291"/>
      <c r="W1791" s="292"/>
      <c r="X1791" s="293"/>
      <c r="Y1791" s="278"/>
      <c r="Z1791" s="278"/>
      <c r="AA1791" s="282"/>
      <c r="AB1791" s="282"/>
      <c r="AC1791" s="282"/>
      <c r="AD1791" s="282"/>
      <c r="AE1791" s="282"/>
      <c r="AF1791" s="282"/>
      <c r="AG1791" s="282"/>
      <c r="AH1791" s="278"/>
      <c r="AI1791" s="278"/>
      <c r="AJ1791" s="278"/>
      <c r="AK1791" s="278"/>
      <c r="AL1791" s="278"/>
      <c r="AM1791" s="282"/>
      <c r="AN1791" s="282"/>
      <c r="AO1791" s="282"/>
      <c r="AP1791" s="278"/>
      <c r="AQ1791" s="278"/>
      <c r="AR1791" s="278"/>
      <c r="AS1791" s="246"/>
    </row>
    <row r="1792" spans="1:45" s="223" customFormat="1" x14ac:dyDescent="0.15">
      <c r="A1792" s="302"/>
      <c r="B1792" s="303"/>
      <c r="C1792" s="303"/>
      <c r="D1792" s="284" t="s">
        <v>23</v>
      </c>
      <c r="E1792" s="286" t="s">
        <v>553</v>
      </c>
      <c r="F1792" s="467"/>
      <c r="G1792" s="431"/>
      <c r="H1792" s="455"/>
      <c r="I1792" s="316"/>
      <c r="J1792" s="315"/>
      <c r="K1792" s="316"/>
      <c r="L1792" s="316"/>
      <c r="M1792" s="316"/>
      <c r="N1792" s="316"/>
      <c r="O1792" s="289"/>
      <c r="P1792" s="316"/>
      <c r="Q1792" s="290"/>
      <c r="R1792" s="290"/>
      <c r="S1792" s="290"/>
      <c r="T1792" s="290"/>
      <c r="U1792" s="290"/>
      <c r="V1792" s="291"/>
      <c r="W1792" s="292"/>
      <c r="X1792" s="293"/>
      <c r="Y1792" s="278"/>
      <c r="Z1792" s="278"/>
      <c r="AA1792" s="282"/>
      <c r="AB1792" s="282"/>
      <c r="AC1792" s="282"/>
      <c r="AD1792" s="282"/>
      <c r="AE1792" s="282"/>
      <c r="AF1792" s="282"/>
      <c r="AG1792" s="282"/>
      <c r="AH1792" s="278"/>
      <c r="AI1792" s="278"/>
      <c r="AJ1792" s="278"/>
      <c r="AK1792" s="278"/>
      <c r="AL1792" s="278"/>
      <c r="AM1792" s="282"/>
      <c r="AN1792" s="282"/>
      <c r="AO1792" s="282"/>
      <c r="AP1792" s="278"/>
      <c r="AQ1792" s="278"/>
      <c r="AR1792" s="278"/>
      <c r="AS1792" s="246"/>
    </row>
    <row r="1793" spans="1:45" s="223" customFormat="1" ht="14" thickBot="1" x14ac:dyDescent="0.2">
      <c r="A1793" s="318"/>
      <c r="B1793" s="319"/>
      <c r="C1793" s="319"/>
      <c r="D1793" s="320" t="s">
        <v>23</v>
      </c>
      <c r="E1793" s="321" t="s">
        <v>553</v>
      </c>
      <c r="F1793" s="468"/>
      <c r="G1793" s="432"/>
      <c r="H1793" s="456"/>
      <c r="I1793" s="323"/>
      <c r="J1793" s="323"/>
      <c r="K1793" s="323"/>
      <c r="L1793" s="323"/>
      <c r="M1793" s="323"/>
      <c r="N1793" s="323"/>
      <c r="O1793" s="322"/>
      <c r="P1793" s="323"/>
      <c r="Q1793" s="324"/>
      <c r="R1793" s="324"/>
      <c r="S1793" s="324"/>
      <c r="T1793" s="324"/>
      <c r="U1793" s="324"/>
      <c r="V1793" s="325"/>
      <c r="W1793" s="326"/>
      <c r="X1793" s="327"/>
      <c r="Y1793" s="278"/>
      <c r="Z1793" s="278"/>
      <c r="AA1793" s="282"/>
      <c r="AB1793" s="282"/>
      <c r="AC1793" s="282"/>
      <c r="AD1793" s="282"/>
      <c r="AE1793" s="282"/>
      <c r="AF1793" s="282"/>
      <c r="AG1793" s="282"/>
      <c r="AH1793" s="278"/>
      <c r="AI1793" s="278"/>
      <c r="AJ1793" s="278"/>
      <c r="AK1793" s="278"/>
      <c r="AL1793" s="278"/>
      <c r="AM1793" s="282"/>
      <c r="AN1793" s="282"/>
      <c r="AO1793" s="282"/>
      <c r="AP1793" s="278"/>
      <c r="AQ1793" s="278"/>
      <c r="AR1793" s="278"/>
      <c r="AS1793" s="246"/>
    </row>
    <row r="1794" spans="1:45" s="343" customFormat="1" ht="144" thickBot="1" x14ac:dyDescent="0.2">
      <c r="A1794" s="283" t="s">
        <v>432</v>
      </c>
      <c r="B1794" s="283" t="s">
        <v>446</v>
      </c>
      <c r="C1794" s="283" t="s">
        <v>447</v>
      </c>
      <c r="D1794" s="284" t="s">
        <v>24</v>
      </c>
      <c r="E1794" s="285" t="s">
        <v>25</v>
      </c>
      <c r="F1794" s="467" t="s">
        <v>739</v>
      </c>
      <c r="G1794" s="429" t="s">
        <v>991</v>
      </c>
      <c r="H1794" s="452" t="s">
        <v>1047</v>
      </c>
      <c r="I1794" s="286"/>
      <c r="J1794" s="287"/>
      <c r="K1794" s="286"/>
      <c r="L1794" s="288"/>
      <c r="M1794" s="288"/>
      <c r="N1794" s="288"/>
      <c r="O1794" s="289"/>
      <c r="P1794" s="286"/>
      <c r="Q1794" s="290"/>
      <c r="R1794" s="290"/>
      <c r="S1794" s="290"/>
      <c r="T1794" s="290"/>
      <c r="U1794" s="290"/>
      <c r="V1794" s="291"/>
      <c r="W1794" s="292"/>
      <c r="X1794" s="293"/>
      <c r="Y1794" s="278"/>
      <c r="Z1794" s="278"/>
      <c r="AA1794" s="282"/>
      <c r="AB1794" s="282"/>
      <c r="AC1794" s="282"/>
      <c r="AD1794" s="282"/>
      <c r="AE1794" s="282"/>
      <c r="AF1794" s="282"/>
      <c r="AG1794" s="282"/>
      <c r="AH1794" s="278"/>
      <c r="AI1794" s="278"/>
      <c r="AJ1794" s="278"/>
      <c r="AK1794" s="278"/>
      <c r="AL1794" s="278"/>
      <c r="AM1794" s="282"/>
      <c r="AN1794" s="282"/>
      <c r="AO1794" s="282"/>
      <c r="AP1794" s="278"/>
      <c r="AQ1794" s="278"/>
      <c r="AR1794" s="278"/>
      <c r="AS1794" s="342"/>
    </row>
    <row r="1795" spans="1:45" s="341" customFormat="1" ht="52" x14ac:dyDescent="0.15">
      <c r="A1795" s="302"/>
      <c r="B1795" s="303"/>
      <c r="C1795" s="303"/>
      <c r="D1795" s="284" t="s">
        <v>24</v>
      </c>
      <c r="E1795" s="285" t="s">
        <v>16</v>
      </c>
      <c r="F1795" s="467" t="s">
        <v>739</v>
      </c>
      <c r="G1795" s="429" t="s">
        <v>1297</v>
      </c>
      <c r="H1795" s="459" t="s">
        <v>1296</v>
      </c>
      <c r="I1795" s="286"/>
      <c r="J1795" s="304"/>
      <c r="K1795" s="286"/>
      <c r="L1795" s="288"/>
      <c r="M1795" s="288"/>
      <c r="N1795" s="288"/>
      <c r="O1795" s="289"/>
      <c r="P1795" s="286"/>
      <c r="Q1795" s="290"/>
      <c r="R1795" s="290"/>
      <c r="S1795" s="290"/>
      <c r="T1795" s="290"/>
      <c r="U1795" s="290"/>
      <c r="V1795" s="291"/>
      <c r="W1795" s="292"/>
      <c r="X1795" s="293"/>
      <c r="Y1795" s="278"/>
      <c r="Z1795" s="278"/>
      <c r="AA1795" s="282"/>
      <c r="AB1795" s="282"/>
      <c r="AC1795" s="282"/>
      <c r="AD1795" s="282"/>
      <c r="AE1795" s="282"/>
      <c r="AF1795" s="282"/>
      <c r="AG1795" s="282"/>
      <c r="AH1795" s="278"/>
      <c r="AI1795" s="278"/>
      <c r="AJ1795" s="278"/>
      <c r="AK1795" s="278"/>
      <c r="AL1795" s="278"/>
      <c r="AM1795" s="282"/>
      <c r="AN1795" s="282"/>
      <c r="AO1795" s="282"/>
      <c r="AP1795" s="278"/>
      <c r="AQ1795" s="278"/>
      <c r="AR1795" s="278"/>
      <c r="AS1795" s="340"/>
    </row>
    <row r="1796" spans="1:45" s="223" customFormat="1" ht="52" x14ac:dyDescent="0.15">
      <c r="A1796" s="302"/>
      <c r="B1796" s="303"/>
      <c r="C1796" s="303"/>
      <c r="D1796" s="284" t="s">
        <v>24</v>
      </c>
      <c r="E1796" s="286" t="s">
        <v>25</v>
      </c>
      <c r="F1796" s="467" t="s">
        <v>739</v>
      </c>
      <c r="G1796" s="429" t="s">
        <v>991</v>
      </c>
      <c r="H1796" s="452" t="s">
        <v>986</v>
      </c>
      <c r="I1796" s="286"/>
      <c r="J1796" s="304"/>
      <c r="K1796" s="286"/>
      <c r="L1796" s="288"/>
      <c r="M1796" s="288"/>
      <c r="N1796" s="288"/>
      <c r="O1796" s="289"/>
      <c r="P1796" s="286"/>
      <c r="Q1796" s="290"/>
      <c r="R1796" s="290"/>
      <c r="S1796" s="290"/>
      <c r="T1796" s="290"/>
      <c r="U1796" s="290"/>
      <c r="V1796" s="285"/>
      <c r="W1796" s="292"/>
      <c r="X1796" s="293"/>
      <c r="Y1796" s="278"/>
      <c r="Z1796" s="278"/>
      <c r="AA1796" s="282"/>
      <c r="AB1796" s="282"/>
      <c r="AC1796" s="282"/>
      <c r="AD1796" s="282"/>
      <c r="AE1796" s="282"/>
      <c r="AF1796" s="282"/>
      <c r="AG1796" s="282"/>
      <c r="AH1796" s="278"/>
      <c r="AI1796" s="278"/>
      <c r="AJ1796" s="278"/>
      <c r="AK1796" s="278"/>
      <c r="AL1796" s="278"/>
      <c r="AM1796" s="282"/>
      <c r="AN1796" s="282"/>
      <c r="AO1796" s="282"/>
      <c r="AP1796" s="278"/>
      <c r="AQ1796" s="278"/>
      <c r="AR1796" s="278"/>
      <c r="AS1796" s="246"/>
    </row>
    <row r="1797" spans="1:45" s="223" customFormat="1" ht="65" x14ac:dyDescent="0.15">
      <c r="A1797" s="302"/>
      <c r="B1797" s="303"/>
      <c r="C1797" s="303"/>
      <c r="D1797" s="284" t="s">
        <v>24</v>
      </c>
      <c r="E1797" s="286" t="s">
        <v>16</v>
      </c>
      <c r="F1797" s="467" t="s">
        <v>739</v>
      </c>
      <c r="G1797" s="429" t="s">
        <v>974</v>
      </c>
      <c r="H1797" s="452" t="s">
        <v>1046</v>
      </c>
      <c r="I1797" s="286"/>
      <c r="J1797" s="315"/>
      <c r="K1797" s="286"/>
      <c r="L1797" s="288"/>
      <c r="M1797" s="288"/>
      <c r="N1797" s="288"/>
      <c r="O1797" s="289"/>
      <c r="P1797" s="286"/>
      <c r="Q1797" s="290"/>
      <c r="R1797" s="290"/>
      <c r="S1797" s="290"/>
      <c r="T1797" s="290"/>
      <c r="U1797" s="290"/>
      <c r="V1797" s="285"/>
      <c r="W1797" s="292"/>
      <c r="X1797" s="293"/>
      <c r="Y1797" s="278"/>
      <c r="Z1797" s="278"/>
      <c r="AA1797" s="282"/>
      <c r="AB1797" s="282"/>
      <c r="AC1797" s="282"/>
      <c r="AD1797" s="282"/>
      <c r="AE1797" s="282"/>
      <c r="AF1797" s="282"/>
      <c r="AG1797" s="282"/>
      <c r="AH1797" s="278"/>
      <c r="AI1797" s="278"/>
      <c r="AJ1797" s="278"/>
      <c r="AK1797" s="278"/>
      <c r="AL1797" s="278"/>
      <c r="AM1797" s="282"/>
      <c r="AN1797" s="282"/>
      <c r="AO1797" s="282"/>
      <c r="AP1797" s="278"/>
      <c r="AQ1797" s="278"/>
      <c r="AR1797" s="278"/>
      <c r="AS1797" s="246"/>
    </row>
    <row r="1798" spans="1:45" s="223" customFormat="1" x14ac:dyDescent="0.15">
      <c r="A1798" s="302"/>
      <c r="B1798" s="303"/>
      <c r="C1798" s="303"/>
      <c r="D1798" s="284" t="s">
        <v>24</v>
      </c>
      <c r="E1798" s="286" t="s">
        <v>553</v>
      </c>
      <c r="F1798" s="467"/>
      <c r="G1798" s="431"/>
      <c r="H1798" s="455"/>
      <c r="I1798" s="286"/>
      <c r="J1798" s="315"/>
      <c r="K1798" s="286"/>
      <c r="L1798" s="288"/>
      <c r="M1798" s="288"/>
      <c r="N1798" s="288"/>
      <c r="O1798" s="289"/>
      <c r="P1798" s="286"/>
      <c r="Q1798" s="290"/>
      <c r="R1798" s="290"/>
      <c r="S1798" s="290"/>
      <c r="T1798" s="290"/>
      <c r="U1798" s="290"/>
      <c r="V1798" s="285"/>
      <c r="W1798" s="292"/>
      <c r="X1798" s="293"/>
      <c r="Y1798" s="278"/>
      <c r="Z1798" s="278"/>
      <c r="AA1798" s="282"/>
      <c r="AB1798" s="282"/>
      <c r="AC1798" s="282"/>
      <c r="AD1798" s="282"/>
      <c r="AE1798" s="282"/>
      <c r="AF1798" s="282"/>
      <c r="AG1798" s="282"/>
      <c r="AH1798" s="278"/>
      <c r="AI1798" s="278"/>
      <c r="AJ1798" s="278"/>
      <c r="AK1798" s="278"/>
      <c r="AL1798" s="278"/>
      <c r="AM1798" s="282"/>
      <c r="AN1798" s="282"/>
      <c r="AO1798" s="282"/>
      <c r="AP1798" s="278"/>
      <c r="AQ1798" s="278"/>
      <c r="AR1798" s="278"/>
      <c r="AS1798" s="246"/>
    </row>
    <row r="1799" spans="1:45" s="223" customFormat="1" x14ac:dyDescent="0.15">
      <c r="A1799" s="283"/>
      <c r="B1799" s="283"/>
      <c r="C1799" s="283"/>
      <c r="D1799" s="284" t="s">
        <v>23</v>
      </c>
      <c r="E1799" s="285" t="s">
        <v>25</v>
      </c>
      <c r="F1799" s="467"/>
      <c r="G1799" s="431"/>
      <c r="H1799" s="455"/>
      <c r="I1799" s="316"/>
      <c r="J1799" s="315"/>
      <c r="K1799" s="316"/>
      <c r="L1799" s="316"/>
      <c r="M1799" s="316"/>
      <c r="N1799" s="316"/>
      <c r="O1799" s="317"/>
      <c r="P1799" s="316"/>
      <c r="Q1799" s="290"/>
      <c r="R1799" s="290"/>
      <c r="S1799" s="290"/>
      <c r="T1799" s="290"/>
      <c r="U1799" s="290"/>
      <c r="V1799" s="291"/>
      <c r="W1799" s="292"/>
      <c r="X1799" s="293"/>
      <c r="Y1799" s="278"/>
      <c r="Z1799" s="278"/>
      <c r="AA1799" s="282"/>
      <c r="AB1799" s="282"/>
      <c r="AC1799" s="282"/>
      <c r="AD1799" s="282"/>
      <c r="AE1799" s="282"/>
      <c r="AF1799" s="282"/>
      <c r="AG1799" s="282"/>
      <c r="AH1799" s="278"/>
      <c r="AI1799" s="278"/>
      <c r="AJ1799" s="278"/>
      <c r="AK1799" s="278"/>
      <c r="AL1799" s="278"/>
      <c r="AM1799" s="282"/>
      <c r="AN1799" s="282"/>
      <c r="AO1799" s="282"/>
      <c r="AP1799" s="278"/>
      <c r="AQ1799" s="278"/>
      <c r="AR1799" s="278"/>
      <c r="AS1799" s="246"/>
    </row>
    <row r="1800" spans="1:45" s="223" customFormat="1" x14ac:dyDescent="0.15">
      <c r="A1800" s="302"/>
      <c r="B1800" s="303"/>
      <c r="C1800" s="303"/>
      <c r="D1800" s="284" t="s">
        <v>23</v>
      </c>
      <c r="E1800" s="285" t="s">
        <v>16</v>
      </c>
      <c r="F1800" s="467"/>
      <c r="G1800" s="431"/>
      <c r="H1800" s="455"/>
      <c r="I1800" s="316"/>
      <c r="J1800" s="315"/>
      <c r="K1800" s="316"/>
      <c r="L1800" s="316"/>
      <c r="M1800" s="316"/>
      <c r="N1800" s="316"/>
      <c r="O1800" s="289"/>
      <c r="P1800" s="316"/>
      <c r="Q1800" s="290"/>
      <c r="R1800" s="290"/>
      <c r="S1800" s="290"/>
      <c r="T1800" s="290"/>
      <c r="U1800" s="290"/>
      <c r="V1800" s="291"/>
      <c r="W1800" s="292"/>
      <c r="X1800" s="293"/>
      <c r="Y1800" s="278"/>
      <c r="Z1800" s="278"/>
      <c r="AA1800" s="282"/>
      <c r="AB1800" s="282"/>
      <c r="AC1800" s="282"/>
      <c r="AD1800" s="282"/>
      <c r="AE1800" s="282"/>
      <c r="AF1800" s="282"/>
      <c r="AG1800" s="282"/>
      <c r="AH1800" s="278"/>
      <c r="AI1800" s="278"/>
      <c r="AJ1800" s="278"/>
      <c r="AK1800" s="278"/>
      <c r="AL1800" s="278"/>
      <c r="AM1800" s="282"/>
      <c r="AN1800" s="282"/>
      <c r="AO1800" s="282"/>
      <c r="AP1800" s="278"/>
      <c r="AQ1800" s="278"/>
      <c r="AR1800" s="278"/>
      <c r="AS1800" s="246"/>
    </row>
    <row r="1801" spans="1:45" s="223" customFormat="1" x14ac:dyDescent="0.15">
      <c r="A1801" s="302"/>
      <c r="B1801" s="303"/>
      <c r="C1801" s="303"/>
      <c r="D1801" s="284" t="s">
        <v>23</v>
      </c>
      <c r="E1801" s="286" t="s">
        <v>553</v>
      </c>
      <c r="F1801" s="467"/>
      <c r="G1801" s="431"/>
      <c r="H1801" s="455"/>
      <c r="I1801" s="316"/>
      <c r="J1801" s="315"/>
      <c r="K1801" s="316"/>
      <c r="L1801" s="316"/>
      <c r="M1801" s="316"/>
      <c r="N1801" s="316"/>
      <c r="O1801" s="289"/>
      <c r="P1801" s="316"/>
      <c r="Q1801" s="290"/>
      <c r="R1801" s="290"/>
      <c r="S1801" s="290"/>
      <c r="T1801" s="290"/>
      <c r="U1801" s="290"/>
      <c r="V1801" s="291"/>
      <c r="W1801" s="292"/>
      <c r="X1801" s="293"/>
      <c r="Y1801" s="278"/>
      <c r="Z1801" s="278"/>
      <c r="AA1801" s="282"/>
      <c r="AB1801" s="282"/>
      <c r="AC1801" s="282"/>
      <c r="AD1801" s="282"/>
      <c r="AE1801" s="282"/>
      <c r="AF1801" s="282"/>
      <c r="AG1801" s="282"/>
      <c r="AH1801" s="278"/>
      <c r="AI1801" s="278"/>
      <c r="AJ1801" s="278"/>
      <c r="AK1801" s="278"/>
      <c r="AL1801" s="278"/>
      <c r="AM1801" s="282"/>
      <c r="AN1801" s="282"/>
      <c r="AO1801" s="282"/>
      <c r="AP1801" s="278"/>
      <c r="AQ1801" s="278"/>
      <c r="AR1801" s="278"/>
      <c r="AS1801" s="246"/>
    </row>
    <row r="1802" spans="1:45" s="223" customFormat="1" x14ac:dyDescent="0.15">
      <c r="A1802" s="302"/>
      <c r="B1802" s="303"/>
      <c r="C1802" s="303"/>
      <c r="D1802" s="284" t="s">
        <v>23</v>
      </c>
      <c r="E1802" s="286" t="s">
        <v>553</v>
      </c>
      <c r="F1802" s="467"/>
      <c r="G1802" s="431"/>
      <c r="H1802" s="455"/>
      <c r="I1802" s="316"/>
      <c r="J1802" s="315"/>
      <c r="K1802" s="316"/>
      <c r="L1802" s="316"/>
      <c r="M1802" s="316"/>
      <c r="N1802" s="316"/>
      <c r="O1802" s="289"/>
      <c r="P1802" s="316"/>
      <c r="Q1802" s="290"/>
      <c r="R1802" s="290"/>
      <c r="S1802" s="290"/>
      <c r="T1802" s="290"/>
      <c r="U1802" s="290"/>
      <c r="V1802" s="291"/>
      <c r="W1802" s="292"/>
      <c r="X1802" s="293"/>
      <c r="Y1802" s="278"/>
      <c r="Z1802" s="278"/>
      <c r="AA1802" s="282"/>
      <c r="AB1802" s="282"/>
      <c r="AC1802" s="282"/>
      <c r="AD1802" s="282"/>
      <c r="AE1802" s="282"/>
      <c r="AF1802" s="282"/>
      <c r="AG1802" s="282"/>
      <c r="AH1802" s="278"/>
      <c r="AI1802" s="278"/>
      <c r="AJ1802" s="278"/>
      <c r="AK1802" s="278"/>
      <c r="AL1802" s="278"/>
      <c r="AM1802" s="282"/>
      <c r="AN1802" s="282"/>
      <c r="AO1802" s="282"/>
      <c r="AP1802" s="278"/>
      <c r="AQ1802" s="278"/>
      <c r="AR1802" s="278"/>
      <c r="AS1802" s="246"/>
    </row>
    <row r="1803" spans="1:45" s="223" customFormat="1" ht="14" thickBot="1" x14ac:dyDescent="0.2">
      <c r="A1803" s="318"/>
      <c r="B1803" s="319"/>
      <c r="C1803" s="319"/>
      <c r="D1803" s="320" t="s">
        <v>23</v>
      </c>
      <c r="E1803" s="321" t="s">
        <v>553</v>
      </c>
      <c r="F1803" s="468"/>
      <c r="G1803" s="432"/>
      <c r="H1803" s="456"/>
      <c r="I1803" s="323"/>
      <c r="J1803" s="323"/>
      <c r="K1803" s="323"/>
      <c r="L1803" s="323"/>
      <c r="M1803" s="323"/>
      <c r="N1803" s="323"/>
      <c r="O1803" s="322"/>
      <c r="P1803" s="323"/>
      <c r="Q1803" s="324"/>
      <c r="R1803" s="324"/>
      <c r="S1803" s="324"/>
      <c r="T1803" s="324"/>
      <c r="U1803" s="324"/>
      <c r="V1803" s="325"/>
      <c r="W1803" s="326"/>
      <c r="X1803" s="327"/>
      <c r="Y1803" s="278"/>
      <c r="Z1803" s="278"/>
      <c r="AA1803" s="282"/>
      <c r="AB1803" s="282"/>
      <c r="AC1803" s="282"/>
      <c r="AD1803" s="282"/>
      <c r="AE1803" s="282"/>
      <c r="AF1803" s="282"/>
      <c r="AG1803" s="282"/>
      <c r="AH1803" s="278"/>
      <c r="AI1803" s="278"/>
      <c r="AJ1803" s="278"/>
      <c r="AK1803" s="278"/>
      <c r="AL1803" s="278"/>
      <c r="AM1803" s="282"/>
      <c r="AN1803" s="282"/>
      <c r="AO1803" s="282"/>
      <c r="AP1803" s="278"/>
      <c r="AQ1803" s="278"/>
      <c r="AR1803" s="278"/>
      <c r="AS1803" s="246"/>
    </row>
    <row r="1804" spans="1:45" s="343" customFormat="1" ht="144" thickBot="1" x14ac:dyDescent="0.2">
      <c r="A1804" s="283" t="s">
        <v>432</v>
      </c>
      <c r="B1804" s="283" t="s">
        <v>448</v>
      </c>
      <c r="C1804" s="283" t="s">
        <v>449</v>
      </c>
      <c r="D1804" s="284" t="s">
        <v>24</v>
      </c>
      <c r="E1804" s="285" t="s">
        <v>25</v>
      </c>
      <c r="F1804" s="467"/>
      <c r="G1804" s="429" t="s">
        <v>554</v>
      </c>
      <c r="H1804" s="461" t="s">
        <v>954</v>
      </c>
      <c r="I1804" s="286"/>
      <c r="J1804" s="287"/>
      <c r="K1804" s="286"/>
      <c r="L1804" s="288"/>
      <c r="M1804" s="288"/>
      <c r="N1804" s="288"/>
      <c r="O1804" s="289"/>
      <c r="P1804" s="286"/>
      <c r="Q1804" s="290"/>
      <c r="R1804" s="290"/>
      <c r="S1804" s="290"/>
      <c r="T1804" s="290"/>
      <c r="U1804" s="290"/>
      <c r="V1804" s="291"/>
      <c r="W1804" s="292"/>
      <c r="X1804" s="293"/>
      <c r="Y1804" s="278"/>
      <c r="Z1804" s="278"/>
      <c r="AA1804" s="282"/>
      <c r="AB1804" s="282"/>
      <c r="AC1804" s="282"/>
      <c r="AD1804" s="282"/>
      <c r="AE1804" s="282"/>
      <c r="AF1804" s="282"/>
      <c r="AG1804" s="282"/>
      <c r="AH1804" s="278"/>
      <c r="AI1804" s="278"/>
      <c r="AJ1804" s="278"/>
      <c r="AK1804" s="278"/>
      <c r="AL1804" s="278"/>
      <c r="AM1804" s="282"/>
      <c r="AN1804" s="282"/>
      <c r="AO1804" s="282"/>
      <c r="AP1804" s="278"/>
      <c r="AQ1804" s="278"/>
      <c r="AR1804" s="278"/>
      <c r="AS1804" s="342"/>
    </row>
    <row r="1805" spans="1:45" s="341" customFormat="1" ht="15" x14ac:dyDescent="0.15">
      <c r="A1805" s="302"/>
      <c r="B1805" s="303"/>
      <c r="C1805" s="303"/>
      <c r="D1805" s="284" t="s">
        <v>24</v>
      </c>
      <c r="E1805" s="285" t="s">
        <v>16</v>
      </c>
      <c r="F1805" s="467"/>
      <c r="G1805" s="434"/>
      <c r="H1805" s="461"/>
      <c r="I1805" s="286"/>
      <c r="J1805" s="304"/>
      <c r="K1805" s="286"/>
      <c r="L1805" s="288"/>
      <c r="M1805" s="288"/>
      <c r="N1805" s="288"/>
      <c r="O1805" s="289"/>
      <c r="P1805" s="286"/>
      <c r="Q1805" s="290"/>
      <c r="R1805" s="290"/>
      <c r="S1805" s="290"/>
      <c r="T1805" s="290"/>
      <c r="U1805" s="290"/>
      <c r="V1805" s="291"/>
      <c r="W1805" s="292"/>
      <c r="X1805" s="293"/>
      <c r="Y1805" s="278"/>
      <c r="Z1805" s="278"/>
      <c r="AA1805" s="282"/>
      <c r="AB1805" s="282"/>
      <c r="AC1805" s="282"/>
      <c r="AD1805" s="282"/>
      <c r="AE1805" s="282"/>
      <c r="AF1805" s="282"/>
      <c r="AG1805" s="282"/>
      <c r="AH1805" s="278"/>
      <c r="AI1805" s="278"/>
      <c r="AJ1805" s="278"/>
      <c r="AK1805" s="278"/>
      <c r="AL1805" s="278"/>
      <c r="AM1805" s="282"/>
      <c r="AN1805" s="282"/>
      <c r="AO1805" s="282"/>
      <c r="AP1805" s="278"/>
      <c r="AQ1805" s="278"/>
      <c r="AR1805" s="278"/>
      <c r="AS1805" s="340"/>
    </row>
    <row r="1806" spans="1:45" s="223" customFormat="1" x14ac:dyDescent="0.15">
      <c r="A1806" s="302"/>
      <c r="B1806" s="303"/>
      <c r="C1806" s="303"/>
      <c r="D1806" s="284" t="s">
        <v>24</v>
      </c>
      <c r="E1806" s="286" t="s">
        <v>553</v>
      </c>
      <c r="F1806" s="467"/>
      <c r="G1806" s="431"/>
      <c r="H1806" s="455"/>
      <c r="I1806" s="286"/>
      <c r="J1806" s="304"/>
      <c r="K1806" s="286"/>
      <c r="L1806" s="288"/>
      <c r="M1806" s="288"/>
      <c r="N1806" s="288"/>
      <c r="O1806" s="289"/>
      <c r="P1806" s="286"/>
      <c r="Q1806" s="290"/>
      <c r="R1806" s="290"/>
      <c r="S1806" s="290"/>
      <c r="T1806" s="290"/>
      <c r="U1806" s="290"/>
      <c r="V1806" s="285"/>
      <c r="W1806" s="292"/>
      <c r="X1806" s="293"/>
      <c r="Y1806" s="278"/>
      <c r="Z1806" s="278"/>
      <c r="AA1806" s="282"/>
      <c r="AB1806" s="282"/>
      <c r="AC1806" s="282"/>
      <c r="AD1806" s="282"/>
      <c r="AE1806" s="282"/>
      <c r="AF1806" s="282"/>
      <c r="AG1806" s="282"/>
      <c r="AH1806" s="278"/>
      <c r="AI1806" s="278"/>
      <c r="AJ1806" s="278"/>
      <c r="AK1806" s="278"/>
      <c r="AL1806" s="278"/>
      <c r="AM1806" s="282"/>
      <c r="AN1806" s="282"/>
      <c r="AO1806" s="282"/>
      <c r="AP1806" s="278"/>
      <c r="AQ1806" s="278"/>
      <c r="AR1806" s="278"/>
      <c r="AS1806" s="246"/>
    </row>
    <row r="1807" spans="1:45" s="223" customFormat="1" x14ac:dyDescent="0.15">
      <c r="A1807" s="302"/>
      <c r="B1807" s="303"/>
      <c r="C1807" s="303"/>
      <c r="D1807" s="284" t="s">
        <v>24</v>
      </c>
      <c r="E1807" s="286" t="s">
        <v>553</v>
      </c>
      <c r="F1807" s="467"/>
      <c r="G1807" s="431"/>
      <c r="H1807" s="455"/>
      <c r="I1807" s="286"/>
      <c r="J1807" s="315"/>
      <c r="K1807" s="286"/>
      <c r="L1807" s="288"/>
      <c r="M1807" s="288"/>
      <c r="N1807" s="288"/>
      <c r="O1807" s="289"/>
      <c r="P1807" s="286"/>
      <c r="Q1807" s="290"/>
      <c r="R1807" s="290"/>
      <c r="S1807" s="290"/>
      <c r="T1807" s="290"/>
      <c r="U1807" s="290"/>
      <c r="V1807" s="285"/>
      <c r="W1807" s="292"/>
      <c r="X1807" s="293"/>
      <c r="Y1807" s="278"/>
      <c r="Z1807" s="278"/>
      <c r="AA1807" s="282"/>
      <c r="AB1807" s="282"/>
      <c r="AC1807" s="282"/>
      <c r="AD1807" s="282"/>
      <c r="AE1807" s="282"/>
      <c r="AF1807" s="282"/>
      <c r="AG1807" s="282"/>
      <c r="AH1807" s="278"/>
      <c r="AI1807" s="278"/>
      <c r="AJ1807" s="278"/>
      <c r="AK1807" s="278"/>
      <c r="AL1807" s="278"/>
      <c r="AM1807" s="282"/>
      <c r="AN1807" s="282"/>
      <c r="AO1807" s="282"/>
      <c r="AP1807" s="278"/>
      <c r="AQ1807" s="278"/>
      <c r="AR1807" s="278"/>
      <c r="AS1807" s="246"/>
    </row>
    <row r="1808" spans="1:45" s="223" customFormat="1" x14ac:dyDescent="0.15">
      <c r="A1808" s="302"/>
      <c r="B1808" s="303"/>
      <c r="C1808" s="303"/>
      <c r="D1808" s="284" t="s">
        <v>24</v>
      </c>
      <c r="E1808" s="286" t="s">
        <v>553</v>
      </c>
      <c r="F1808" s="467"/>
      <c r="G1808" s="431"/>
      <c r="H1808" s="455"/>
      <c r="I1808" s="286"/>
      <c r="J1808" s="315"/>
      <c r="K1808" s="286"/>
      <c r="L1808" s="288"/>
      <c r="M1808" s="288"/>
      <c r="N1808" s="288"/>
      <c r="O1808" s="289"/>
      <c r="P1808" s="286"/>
      <c r="Q1808" s="290"/>
      <c r="R1808" s="290"/>
      <c r="S1808" s="290"/>
      <c r="T1808" s="290"/>
      <c r="U1808" s="290"/>
      <c r="V1808" s="285"/>
      <c r="W1808" s="292"/>
      <c r="X1808" s="293"/>
      <c r="Y1808" s="278"/>
      <c r="Z1808" s="278"/>
      <c r="AA1808" s="282"/>
      <c r="AB1808" s="282"/>
      <c r="AC1808" s="282"/>
      <c r="AD1808" s="282"/>
      <c r="AE1808" s="282"/>
      <c r="AF1808" s="282"/>
      <c r="AG1808" s="282"/>
      <c r="AH1808" s="278"/>
      <c r="AI1808" s="278"/>
      <c r="AJ1808" s="278"/>
      <c r="AK1808" s="278"/>
      <c r="AL1808" s="278"/>
      <c r="AM1808" s="282"/>
      <c r="AN1808" s="282"/>
      <c r="AO1808" s="282"/>
      <c r="AP1808" s="278"/>
      <c r="AQ1808" s="278"/>
      <c r="AR1808" s="278"/>
      <c r="AS1808" s="246"/>
    </row>
    <row r="1809" spans="1:45" s="223" customFormat="1" x14ac:dyDescent="0.15">
      <c r="A1809" s="283"/>
      <c r="B1809" s="283"/>
      <c r="C1809" s="283"/>
      <c r="D1809" s="284" t="s">
        <v>23</v>
      </c>
      <c r="E1809" s="285" t="s">
        <v>25</v>
      </c>
      <c r="F1809" s="467"/>
      <c r="G1809" s="431"/>
      <c r="H1809" s="455"/>
      <c r="I1809" s="316"/>
      <c r="J1809" s="315"/>
      <c r="K1809" s="316"/>
      <c r="L1809" s="316"/>
      <c r="M1809" s="316"/>
      <c r="N1809" s="316"/>
      <c r="O1809" s="317"/>
      <c r="P1809" s="316"/>
      <c r="Q1809" s="290"/>
      <c r="R1809" s="290"/>
      <c r="S1809" s="290"/>
      <c r="T1809" s="290"/>
      <c r="U1809" s="290"/>
      <c r="V1809" s="291"/>
      <c r="W1809" s="292"/>
      <c r="X1809" s="293"/>
      <c r="Y1809" s="278"/>
      <c r="Z1809" s="278"/>
      <c r="AA1809" s="282"/>
      <c r="AB1809" s="282"/>
      <c r="AC1809" s="282"/>
      <c r="AD1809" s="282"/>
      <c r="AE1809" s="282"/>
      <c r="AF1809" s="282"/>
      <c r="AG1809" s="282"/>
      <c r="AH1809" s="278"/>
      <c r="AI1809" s="278"/>
      <c r="AJ1809" s="278"/>
      <c r="AK1809" s="278"/>
      <c r="AL1809" s="278"/>
      <c r="AM1809" s="282"/>
      <c r="AN1809" s="282"/>
      <c r="AO1809" s="282"/>
      <c r="AP1809" s="278"/>
      <c r="AQ1809" s="278"/>
      <c r="AR1809" s="278"/>
      <c r="AS1809" s="246"/>
    </row>
    <row r="1810" spans="1:45" s="223" customFormat="1" x14ac:dyDescent="0.15">
      <c r="A1810" s="302"/>
      <c r="B1810" s="303"/>
      <c r="C1810" s="303"/>
      <c r="D1810" s="284" t="s">
        <v>23</v>
      </c>
      <c r="E1810" s="285" t="s">
        <v>16</v>
      </c>
      <c r="F1810" s="467"/>
      <c r="G1810" s="431"/>
      <c r="H1810" s="455"/>
      <c r="I1810" s="316"/>
      <c r="J1810" s="315"/>
      <c r="K1810" s="316"/>
      <c r="L1810" s="316"/>
      <c r="M1810" s="316"/>
      <c r="N1810" s="316"/>
      <c r="O1810" s="289"/>
      <c r="P1810" s="316"/>
      <c r="Q1810" s="290"/>
      <c r="R1810" s="290"/>
      <c r="S1810" s="290"/>
      <c r="T1810" s="290"/>
      <c r="U1810" s="290"/>
      <c r="V1810" s="291"/>
      <c r="W1810" s="292"/>
      <c r="X1810" s="293"/>
      <c r="Y1810" s="278"/>
      <c r="Z1810" s="278"/>
      <c r="AA1810" s="282"/>
      <c r="AB1810" s="282"/>
      <c r="AC1810" s="282"/>
      <c r="AD1810" s="282"/>
      <c r="AE1810" s="282"/>
      <c r="AF1810" s="282"/>
      <c r="AG1810" s="282"/>
      <c r="AH1810" s="278"/>
      <c r="AI1810" s="278"/>
      <c r="AJ1810" s="278"/>
      <c r="AK1810" s="278"/>
      <c r="AL1810" s="278"/>
      <c r="AM1810" s="282"/>
      <c r="AN1810" s="282"/>
      <c r="AO1810" s="282"/>
      <c r="AP1810" s="278"/>
      <c r="AQ1810" s="278"/>
      <c r="AR1810" s="278"/>
      <c r="AS1810" s="246"/>
    </row>
    <row r="1811" spans="1:45" s="223" customFormat="1" x14ac:dyDescent="0.15">
      <c r="A1811" s="302"/>
      <c r="B1811" s="303"/>
      <c r="C1811" s="303"/>
      <c r="D1811" s="284" t="s">
        <v>23</v>
      </c>
      <c r="E1811" s="286" t="s">
        <v>553</v>
      </c>
      <c r="F1811" s="467"/>
      <c r="G1811" s="431"/>
      <c r="H1811" s="455"/>
      <c r="I1811" s="316"/>
      <c r="J1811" s="315"/>
      <c r="K1811" s="316"/>
      <c r="L1811" s="316"/>
      <c r="M1811" s="316"/>
      <c r="N1811" s="316"/>
      <c r="O1811" s="289"/>
      <c r="P1811" s="316"/>
      <c r="Q1811" s="290"/>
      <c r="R1811" s="290"/>
      <c r="S1811" s="290"/>
      <c r="T1811" s="290"/>
      <c r="U1811" s="290"/>
      <c r="V1811" s="291"/>
      <c r="W1811" s="292"/>
      <c r="X1811" s="293"/>
      <c r="Y1811" s="278"/>
      <c r="Z1811" s="278"/>
      <c r="AA1811" s="282"/>
      <c r="AB1811" s="282"/>
      <c r="AC1811" s="282"/>
      <c r="AD1811" s="282"/>
      <c r="AE1811" s="282"/>
      <c r="AF1811" s="282"/>
      <c r="AG1811" s="282"/>
      <c r="AH1811" s="278"/>
      <c r="AI1811" s="278"/>
      <c r="AJ1811" s="278"/>
      <c r="AK1811" s="278"/>
      <c r="AL1811" s="278"/>
      <c r="AM1811" s="282"/>
      <c r="AN1811" s="282"/>
      <c r="AO1811" s="282"/>
      <c r="AP1811" s="278"/>
      <c r="AQ1811" s="278"/>
      <c r="AR1811" s="278"/>
      <c r="AS1811" s="246"/>
    </row>
    <row r="1812" spans="1:45" s="223" customFormat="1" x14ac:dyDescent="0.15">
      <c r="A1812" s="302"/>
      <c r="B1812" s="303"/>
      <c r="C1812" s="303"/>
      <c r="D1812" s="284" t="s">
        <v>23</v>
      </c>
      <c r="E1812" s="286" t="s">
        <v>553</v>
      </c>
      <c r="F1812" s="467"/>
      <c r="G1812" s="431"/>
      <c r="H1812" s="455"/>
      <c r="I1812" s="316"/>
      <c r="J1812" s="315"/>
      <c r="K1812" s="316"/>
      <c r="L1812" s="316"/>
      <c r="M1812" s="316"/>
      <c r="N1812" s="316"/>
      <c r="O1812" s="289"/>
      <c r="P1812" s="316"/>
      <c r="Q1812" s="290"/>
      <c r="R1812" s="290"/>
      <c r="S1812" s="290"/>
      <c r="T1812" s="290"/>
      <c r="U1812" s="290"/>
      <c r="V1812" s="291"/>
      <c r="W1812" s="292"/>
      <c r="X1812" s="293"/>
      <c r="Y1812" s="278"/>
      <c r="Z1812" s="278"/>
      <c r="AA1812" s="282"/>
      <c r="AB1812" s="282"/>
      <c r="AC1812" s="282"/>
      <c r="AD1812" s="282"/>
      <c r="AE1812" s="282"/>
      <c r="AF1812" s="282"/>
      <c r="AG1812" s="282"/>
      <c r="AH1812" s="278"/>
      <c r="AI1812" s="278"/>
      <c r="AJ1812" s="278"/>
      <c r="AK1812" s="278"/>
      <c r="AL1812" s="278"/>
      <c r="AM1812" s="282"/>
      <c r="AN1812" s="282"/>
      <c r="AO1812" s="282"/>
      <c r="AP1812" s="278"/>
      <c r="AQ1812" s="278"/>
      <c r="AR1812" s="278"/>
      <c r="AS1812" s="246"/>
    </row>
    <row r="1813" spans="1:45" s="223" customFormat="1" ht="14" thickBot="1" x14ac:dyDescent="0.2">
      <c r="A1813" s="318"/>
      <c r="B1813" s="319"/>
      <c r="C1813" s="319"/>
      <c r="D1813" s="320" t="s">
        <v>23</v>
      </c>
      <c r="E1813" s="321" t="s">
        <v>553</v>
      </c>
      <c r="F1813" s="468"/>
      <c r="G1813" s="432"/>
      <c r="H1813" s="456"/>
      <c r="I1813" s="323"/>
      <c r="J1813" s="323"/>
      <c r="K1813" s="323"/>
      <c r="L1813" s="323"/>
      <c r="M1813" s="323"/>
      <c r="N1813" s="323"/>
      <c r="O1813" s="322"/>
      <c r="P1813" s="323"/>
      <c r="Q1813" s="324"/>
      <c r="R1813" s="324"/>
      <c r="S1813" s="324"/>
      <c r="T1813" s="324"/>
      <c r="U1813" s="324"/>
      <c r="V1813" s="325"/>
      <c r="W1813" s="326"/>
      <c r="X1813" s="327"/>
      <c r="Y1813" s="278"/>
      <c r="Z1813" s="278"/>
      <c r="AA1813" s="282"/>
      <c r="AB1813" s="282"/>
      <c r="AC1813" s="282"/>
      <c r="AD1813" s="282"/>
      <c r="AE1813" s="282"/>
      <c r="AF1813" s="282"/>
      <c r="AG1813" s="282"/>
      <c r="AH1813" s="278"/>
      <c r="AI1813" s="278"/>
      <c r="AJ1813" s="278"/>
      <c r="AK1813" s="278"/>
      <c r="AL1813" s="278"/>
      <c r="AM1813" s="282"/>
      <c r="AN1813" s="282"/>
      <c r="AO1813" s="282"/>
      <c r="AP1813" s="278"/>
      <c r="AQ1813" s="278"/>
      <c r="AR1813" s="278"/>
      <c r="AS1813" s="246"/>
    </row>
    <row r="1814" spans="1:45" s="343" customFormat="1" ht="144" thickBot="1" x14ac:dyDescent="0.2">
      <c r="A1814" s="283" t="s">
        <v>432</v>
      </c>
      <c r="B1814" s="283" t="s">
        <v>450</v>
      </c>
      <c r="C1814" s="283" t="s">
        <v>451</v>
      </c>
      <c r="D1814" s="284" t="s">
        <v>24</v>
      </c>
      <c r="E1814" s="285" t="s">
        <v>25</v>
      </c>
      <c r="F1814" s="467"/>
      <c r="G1814" s="429" t="s">
        <v>554</v>
      </c>
      <c r="H1814" s="461" t="s">
        <v>954</v>
      </c>
      <c r="I1814" s="286"/>
      <c r="J1814" s="287"/>
      <c r="K1814" s="286"/>
      <c r="L1814" s="288"/>
      <c r="M1814" s="288"/>
      <c r="N1814" s="288"/>
      <c r="O1814" s="289"/>
      <c r="P1814" s="286"/>
      <c r="Q1814" s="290"/>
      <c r="R1814" s="290"/>
      <c r="S1814" s="290"/>
      <c r="T1814" s="290"/>
      <c r="U1814" s="290"/>
      <c r="V1814" s="291"/>
      <c r="W1814" s="292"/>
      <c r="X1814" s="293"/>
      <c r="Y1814" s="278"/>
      <c r="Z1814" s="278"/>
      <c r="AA1814" s="282"/>
      <c r="AB1814" s="282"/>
      <c r="AC1814" s="282"/>
      <c r="AD1814" s="282"/>
      <c r="AE1814" s="282"/>
      <c r="AF1814" s="282"/>
      <c r="AG1814" s="282"/>
      <c r="AH1814" s="278"/>
      <c r="AI1814" s="278"/>
      <c r="AJ1814" s="278"/>
      <c r="AK1814" s="278"/>
      <c r="AL1814" s="278"/>
      <c r="AM1814" s="282"/>
      <c r="AN1814" s="282"/>
      <c r="AO1814" s="282"/>
      <c r="AP1814" s="278"/>
      <c r="AQ1814" s="278"/>
      <c r="AR1814" s="278"/>
      <c r="AS1814" s="342"/>
    </row>
    <row r="1815" spans="1:45" s="341" customFormat="1" ht="15" x14ac:dyDescent="0.15">
      <c r="A1815" s="302"/>
      <c r="B1815" s="303"/>
      <c r="C1815" s="303"/>
      <c r="D1815" s="284" t="s">
        <v>24</v>
      </c>
      <c r="E1815" s="285" t="s">
        <v>16</v>
      </c>
      <c r="F1815" s="467"/>
      <c r="G1815" s="434"/>
      <c r="H1815" s="461"/>
      <c r="I1815" s="286"/>
      <c r="J1815" s="304"/>
      <c r="K1815" s="286"/>
      <c r="L1815" s="288"/>
      <c r="M1815" s="288"/>
      <c r="N1815" s="288"/>
      <c r="O1815" s="289"/>
      <c r="P1815" s="286"/>
      <c r="Q1815" s="290"/>
      <c r="R1815" s="290"/>
      <c r="S1815" s="290"/>
      <c r="T1815" s="290"/>
      <c r="U1815" s="290"/>
      <c r="V1815" s="291"/>
      <c r="W1815" s="292"/>
      <c r="X1815" s="293"/>
      <c r="Y1815" s="278"/>
      <c r="Z1815" s="278"/>
      <c r="AA1815" s="282"/>
      <c r="AB1815" s="282"/>
      <c r="AC1815" s="282"/>
      <c r="AD1815" s="282"/>
      <c r="AE1815" s="282"/>
      <c r="AF1815" s="282"/>
      <c r="AG1815" s="282"/>
      <c r="AH1815" s="278"/>
      <c r="AI1815" s="278"/>
      <c r="AJ1815" s="278"/>
      <c r="AK1815" s="278"/>
      <c r="AL1815" s="278"/>
      <c r="AM1815" s="282"/>
      <c r="AN1815" s="282"/>
      <c r="AO1815" s="282"/>
      <c r="AP1815" s="278"/>
      <c r="AQ1815" s="278"/>
      <c r="AR1815" s="278"/>
      <c r="AS1815" s="340"/>
    </row>
    <row r="1816" spans="1:45" s="223" customFormat="1" x14ac:dyDescent="0.15">
      <c r="A1816" s="302"/>
      <c r="B1816" s="303"/>
      <c r="C1816" s="303"/>
      <c r="D1816" s="284" t="s">
        <v>24</v>
      </c>
      <c r="E1816" s="286" t="s">
        <v>553</v>
      </c>
      <c r="F1816" s="467"/>
      <c r="G1816" s="431"/>
      <c r="H1816" s="455"/>
      <c r="I1816" s="286"/>
      <c r="J1816" s="304"/>
      <c r="K1816" s="286"/>
      <c r="L1816" s="288"/>
      <c r="M1816" s="288"/>
      <c r="N1816" s="288"/>
      <c r="O1816" s="289"/>
      <c r="P1816" s="286"/>
      <c r="Q1816" s="290"/>
      <c r="R1816" s="290"/>
      <c r="S1816" s="290"/>
      <c r="T1816" s="290"/>
      <c r="U1816" s="290"/>
      <c r="V1816" s="285"/>
      <c r="W1816" s="292"/>
      <c r="X1816" s="293"/>
      <c r="Y1816" s="278"/>
      <c r="Z1816" s="278"/>
      <c r="AA1816" s="282"/>
      <c r="AB1816" s="282"/>
      <c r="AC1816" s="282"/>
      <c r="AD1816" s="282"/>
      <c r="AE1816" s="282"/>
      <c r="AF1816" s="282"/>
      <c r="AG1816" s="282"/>
      <c r="AH1816" s="278"/>
      <c r="AI1816" s="278"/>
      <c r="AJ1816" s="278"/>
      <c r="AK1816" s="278"/>
      <c r="AL1816" s="278"/>
      <c r="AM1816" s="282"/>
      <c r="AN1816" s="282"/>
      <c r="AO1816" s="282"/>
      <c r="AP1816" s="278"/>
      <c r="AQ1816" s="278"/>
      <c r="AR1816" s="278"/>
      <c r="AS1816" s="246"/>
    </row>
    <row r="1817" spans="1:45" s="223" customFormat="1" x14ac:dyDescent="0.15">
      <c r="A1817" s="302"/>
      <c r="B1817" s="303"/>
      <c r="C1817" s="303"/>
      <c r="D1817" s="284" t="s">
        <v>24</v>
      </c>
      <c r="E1817" s="286" t="s">
        <v>553</v>
      </c>
      <c r="F1817" s="467"/>
      <c r="G1817" s="431"/>
      <c r="H1817" s="455"/>
      <c r="I1817" s="286"/>
      <c r="J1817" s="315"/>
      <c r="K1817" s="286"/>
      <c r="L1817" s="288"/>
      <c r="M1817" s="288"/>
      <c r="N1817" s="288"/>
      <c r="O1817" s="289"/>
      <c r="P1817" s="286"/>
      <c r="Q1817" s="290"/>
      <c r="R1817" s="290"/>
      <c r="S1817" s="290"/>
      <c r="T1817" s="290"/>
      <c r="U1817" s="290"/>
      <c r="V1817" s="285"/>
      <c r="W1817" s="292"/>
      <c r="X1817" s="293"/>
      <c r="Y1817" s="278"/>
      <c r="Z1817" s="278"/>
      <c r="AA1817" s="282"/>
      <c r="AB1817" s="282"/>
      <c r="AC1817" s="282"/>
      <c r="AD1817" s="282"/>
      <c r="AE1817" s="282"/>
      <c r="AF1817" s="282"/>
      <c r="AG1817" s="282"/>
      <c r="AH1817" s="278"/>
      <c r="AI1817" s="278"/>
      <c r="AJ1817" s="278"/>
      <c r="AK1817" s="278"/>
      <c r="AL1817" s="278"/>
      <c r="AM1817" s="282"/>
      <c r="AN1817" s="282"/>
      <c r="AO1817" s="282"/>
      <c r="AP1817" s="278"/>
      <c r="AQ1817" s="278"/>
      <c r="AR1817" s="278"/>
      <c r="AS1817" s="246"/>
    </row>
    <row r="1818" spans="1:45" s="223" customFormat="1" x14ac:dyDescent="0.15">
      <c r="A1818" s="302"/>
      <c r="B1818" s="303"/>
      <c r="C1818" s="303"/>
      <c r="D1818" s="284" t="s">
        <v>24</v>
      </c>
      <c r="E1818" s="286" t="s">
        <v>553</v>
      </c>
      <c r="F1818" s="467"/>
      <c r="G1818" s="431"/>
      <c r="H1818" s="455"/>
      <c r="I1818" s="286"/>
      <c r="J1818" s="315"/>
      <c r="K1818" s="286"/>
      <c r="L1818" s="288"/>
      <c r="M1818" s="288"/>
      <c r="N1818" s="288"/>
      <c r="O1818" s="289"/>
      <c r="P1818" s="286"/>
      <c r="Q1818" s="290"/>
      <c r="R1818" s="290"/>
      <c r="S1818" s="290"/>
      <c r="T1818" s="290"/>
      <c r="U1818" s="290"/>
      <c r="V1818" s="285"/>
      <c r="W1818" s="292"/>
      <c r="X1818" s="293"/>
      <c r="Y1818" s="278"/>
      <c r="Z1818" s="278"/>
      <c r="AA1818" s="282"/>
      <c r="AB1818" s="282"/>
      <c r="AC1818" s="282"/>
      <c r="AD1818" s="282"/>
      <c r="AE1818" s="282"/>
      <c r="AF1818" s="282"/>
      <c r="AG1818" s="282"/>
      <c r="AH1818" s="278"/>
      <c r="AI1818" s="278"/>
      <c r="AJ1818" s="278"/>
      <c r="AK1818" s="278"/>
      <c r="AL1818" s="278"/>
      <c r="AM1818" s="282"/>
      <c r="AN1818" s="282"/>
      <c r="AO1818" s="282"/>
      <c r="AP1818" s="278"/>
      <c r="AQ1818" s="278"/>
      <c r="AR1818" s="278"/>
      <c r="AS1818" s="246"/>
    </row>
    <row r="1819" spans="1:45" s="223" customFormat="1" x14ac:dyDescent="0.15">
      <c r="A1819" s="283"/>
      <c r="B1819" s="283"/>
      <c r="C1819" s="283"/>
      <c r="D1819" s="284" t="s">
        <v>23</v>
      </c>
      <c r="E1819" s="285" t="s">
        <v>25</v>
      </c>
      <c r="F1819" s="467"/>
      <c r="G1819" s="431"/>
      <c r="H1819" s="455"/>
      <c r="I1819" s="316"/>
      <c r="J1819" s="315"/>
      <c r="K1819" s="316"/>
      <c r="L1819" s="316"/>
      <c r="M1819" s="316"/>
      <c r="N1819" s="316"/>
      <c r="O1819" s="317"/>
      <c r="P1819" s="316"/>
      <c r="Q1819" s="290"/>
      <c r="R1819" s="290"/>
      <c r="S1819" s="290"/>
      <c r="T1819" s="290"/>
      <c r="U1819" s="290"/>
      <c r="V1819" s="291"/>
      <c r="W1819" s="292"/>
      <c r="X1819" s="293"/>
      <c r="Y1819" s="278"/>
      <c r="Z1819" s="278"/>
      <c r="AA1819" s="282"/>
      <c r="AB1819" s="282"/>
      <c r="AC1819" s="282"/>
      <c r="AD1819" s="282"/>
      <c r="AE1819" s="282"/>
      <c r="AF1819" s="282"/>
      <c r="AG1819" s="282"/>
      <c r="AH1819" s="278"/>
      <c r="AI1819" s="278"/>
      <c r="AJ1819" s="278"/>
      <c r="AK1819" s="278"/>
      <c r="AL1819" s="278"/>
      <c r="AM1819" s="282"/>
      <c r="AN1819" s="282"/>
      <c r="AO1819" s="282"/>
      <c r="AP1819" s="278"/>
      <c r="AQ1819" s="278"/>
      <c r="AR1819" s="278"/>
      <c r="AS1819" s="246"/>
    </row>
    <row r="1820" spans="1:45" s="223" customFormat="1" x14ac:dyDescent="0.15">
      <c r="A1820" s="302"/>
      <c r="B1820" s="303"/>
      <c r="C1820" s="303"/>
      <c r="D1820" s="284" t="s">
        <v>23</v>
      </c>
      <c r="E1820" s="285" t="s">
        <v>16</v>
      </c>
      <c r="F1820" s="467"/>
      <c r="G1820" s="431"/>
      <c r="H1820" s="455"/>
      <c r="I1820" s="316"/>
      <c r="J1820" s="315"/>
      <c r="K1820" s="316"/>
      <c r="L1820" s="316"/>
      <c r="M1820" s="316"/>
      <c r="N1820" s="316"/>
      <c r="O1820" s="289"/>
      <c r="P1820" s="316"/>
      <c r="Q1820" s="290"/>
      <c r="R1820" s="290"/>
      <c r="S1820" s="290"/>
      <c r="T1820" s="290"/>
      <c r="U1820" s="290"/>
      <c r="V1820" s="291"/>
      <c r="W1820" s="292"/>
      <c r="X1820" s="293"/>
      <c r="Y1820" s="278"/>
      <c r="Z1820" s="278"/>
      <c r="AA1820" s="282"/>
      <c r="AB1820" s="282"/>
      <c r="AC1820" s="282"/>
      <c r="AD1820" s="282"/>
      <c r="AE1820" s="282"/>
      <c r="AF1820" s="282"/>
      <c r="AG1820" s="282"/>
      <c r="AH1820" s="278"/>
      <c r="AI1820" s="278"/>
      <c r="AJ1820" s="278"/>
      <c r="AK1820" s="278"/>
      <c r="AL1820" s="278"/>
      <c r="AM1820" s="282"/>
      <c r="AN1820" s="282"/>
      <c r="AO1820" s="282"/>
      <c r="AP1820" s="278"/>
      <c r="AQ1820" s="278"/>
      <c r="AR1820" s="278"/>
      <c r="AS1820" s="246"/>
    </row>
    <row r="1821" spans="1:45" s="223" customFormat="1" x14ac:dyDescent="0.15">
      <c r="A1821" s="302"/>
      <c r="B1821" s="303"/>
      <c r="C1821" s="303"/>
      <c r="D1821" s="284" t="s">
        <v>23</v>
      </c>
      <c r="E1821" s="286" t="s">
        <v>553</v>
      </c>
      <c r="F1821" s="467"/>
      <c r="G1821" s="431"/>
      <c r="H1821" s="455"/>
      <c r="I1821" s="316"/>
      <c r="J1821" s="315"/>
      <c r="K1821" s="316"/>
      <c r="L1821" s="316"/>
      <c r="M1821" s="316"/>
      <c r="N1821" s="316"/>
      <c r="O1821" s="289"/>
      <c r="P1821" s="316"/>
      <c r="Q1821" s="290"/>
      <c r="R1821" s="290"/>
      <c r="S1821" s="290"/>
      <c r="T1821" s="290"/>
      <c r="U1821" s="290"/>
      <c r="V1821" s="291"/>
      <c r="W1821" s="292"/>
      <c r="X1821" s="293"/>
      <c r="Y1821" s="278"/>
      <c r="Z1821" s="278"/>
      <c r="AA1821" s="282"/>
      <c r="AB1821" s="282"/>
      <c r="AC1821" s="282"/>
      <c r="AD1821" s="282"/>
      <c r="AE1821" s="282"/>
      <c r="AF1821" s="282"/>
      <c r="AG1821" s="282"/>
      <c r="AH1821" s="278"/>
      <c r="AI1821" s="278"/>
      <c r="AJ1821" s="278"/>
      <c r="AK1821" s="278"/>
      <c r="AL1821" s="278"/>
      <c r="AM1821" s="282"/>
      <c r="AN1821" s="282"/>
      <c r="AO1821" s="282"/>
      <c r="AP1821" s="278"/>
      <c r="AQ1821" s="278"/>
      <c r="AR1821" s="278"/>
      <c r="AS1821" s="246"/>
    </row>
    <row r="1822" spans="1:45" s="223" customFormat="1" x14ac:dyDescent="0.15">
      <c r="A1822" s="302"/>
      <c r="B1822" s="303"/>
      <c r="C1822" s="303"/>
      <c r="D1822" s="284" t="s">
        <v>23</v>
      </c>
      <c r="E1822" s="286" t="s">
        <v>553</v>
      </c>
      <c r="F1822" s="467"/>
      <c r="G1822" s="431"/>
      <c r="H1822" s="455"/>
      <c r="I1822" s="316"/>
      <c r="J1822" s="315"/>
      <c r="K1822" s="316"/>
      <c r="L1822" s="316"/>
      <c r="M1822" s="316"/>
      <c r="N1822" s="316"/>
      <c r="O1822" s="289"/>
      <c r="P1822" s="316"/>
      <c r="Q1822" s="290"/>
      <c r="R1822" s="290"/>
      <c r="S1822" s="290"/>
      <c r="T1822" s="290"/>
      <c r="U1822" s="290"/>
      <c r="V1822" s="291"/>
      <c r="W1822" s="292"/>
      <c r="X1822" s="293"/>
      <c r="Y1822" s="278"/>
      <c r="Z1822" s="278"/>
      <c r="AA1822" s="282"/>
      <c r="AB1822" s="282"/>
      <c r="AC1822" s="282"/>
      <c r="AD1822" s="282"/>
      <c r="AE1822" s="282"/>
      <c r="AF1822" s="282"/>
      <c r="AG1822" s="282"/>
      <c r="AH1822" s="278"/>
      <c r="AI1822" s="278"/>
      <c r="AJ1822" s="278"/>
      <c r="AK1822" s="278"/>
      <c r="AL1822" s="278"/>
      <c r="AM1822" s="282"/>
      <c r="AN1822" s="282"/>
      <c r="AO1822" s="282"/>
      <c r="AP1822" s="278"/>
      <c r="AQ1822" s="278"/>
      <c r="AR1822" s="278"/>
      <c r="AS1822" s="246"/>
    </row>
    <row r="1823" spans="1:45" s="223" customFormat="1" ht="14" thickBot="1" x14ac:dyDescent="0.2">
      <c r="A1823" s="318"/>
      <c r="B1823" s="319"/>
      <c r="C1823" s="319"/>
      <c r="D1823" s="320" t="s">
        <v>23</v>
      </c>
      <c r="E1823" s="321" t="s">
        <v>553</v>
      </c>
      <c r="F1823" s="468"/>
      <c r="G1823" s="432"/>
      <c r="H1823" s="456"/>
      <c r="I1823" s="323"/>
      <c r="J1823" s="323"/>
      <c r="K1823" s="323"/>
      <c r="L1823" s="323"/>
      <c r="M1823" s="323"/>
      <c r="N1823" s="323"/>
      <c r="O1823" s="322"/>
      <c r="P1823" s="323"/>
      <c r="Q1823" s="324"/>
      <c r="R1823" s="324"/>
      <c r="S1823" s="324"/>
      <c r="T1823" s="324"/>
      <c r="U1823" s="324"/>
      <c r="V1823" s="325"/>
      <c r="W1823" s="326"/>
      <c r="X1823" s="327"/>
      <c r="Y1823" s="278"/>
      <c r="Z1823" s="278"/>
      <c r="AA1823" s="282"/>
      <c r="AB1823" s="282"/>
      <c r="AC1823" s="282"/>
      <c r="AD1823" s="282"/>
      <c r="AE1823" s="282"/>
      <c r="AF1823" s="282"/>
      <c r="AG1823" s="282"/>
      <c r="AH1823" s="278"/>
      <c r="AI1823" s="278"/>
      <c r="AJ1823" s="278"/>
      <c r="AK1823" s="278"/>
      <c r="AL1823" s="278"/>
      <c r="AM1823" s="282"/>
      <c r="AN1823" s="282"/>
      <c r="AO1823" s="282"/>
      <c r="AP1823" s="278"/>
      <c r="AQ1823" s="278"/>
      <c r="AR1823" s="278"/>
      <c r="AS1823" s="246"/>
    </row>
    <row r="1824" spans="1:45" s="343" customFormat="1" ht="144" thickBot="1" x14ac:dyDescent="0.2">
      <c r="A1824" s="283" t="s">
        <v>432</v>
      </c>
      <c r="B1824" s="283" t="s">
        <v>450</v>
      </c>
      <c r="C1824" s="283" t="s">
        <v>452</v>
      </c>
      <c r="D1824" s="284" t="s">
        <v>24</v>
      </c>
      <c r="E1824" s="285" t="s">
        <v>25</v>
      </c>
      <c r="F1824" s="467"/>
      <c r="G1824" s="429" t="s">
        <v>554</v>
      </c>
      <c r="H1824" s="461" t="s">
        <v>954</v>
      </c>
      <c r="I1824" s="286"/>
      <c r="J1824" s="287"/>
      <c r="K1824" s="286"/>
      <c r="L1824" s="288"/>
      <c r="M1824" s="288"/>
      <c r="N1824" s="288"/>
      <c r="O1824" s="289"/>
      <c r="P1824" s="286"/>
      <c r="Q1824" s="290"/>
      <c r="R1824" s="290"/>
      <c r="S1824" s="290"/>
      <c r="T1824" s="290"/>
      <c r="U1824" s="290"/>
      <c r="V1824" s="291"/>
      <c r="W1824" s="292"/>
      <c r="X1824" s="293"/>
      <c r="Y1824" s="278"/>
      <c r="Z1824" s="278"/>
      <c r="AA1824" s="282"/>
      <c r="AB1824" s="282"/>
      <c r="AC1824" s="282"/>
      <c r="AD1824" s="282"/>
      <c r="AE1824" s="282"/>
      <c r="AF1824" s="282"/>
      <c r="AG1824" s="282"/>
      <c r="AH1824" s="278"/>
      <c r="AI1824" s="278"/>
      <c r="AJ1824" s="278"/>
      <c r="AK1824" s="278"/>
      <c r="AL1824" s="278"/>
      <c r="AM1824" s="282"/>
      <c r="AN1824" s="282"/>
      <c r="AO1824" s="282"/>
      <c r="AP1824" s="278"/>
      <c r="AQ1824" s="278"/>
      <c r="AR1824" s="278"/>
      <c r="AS1824" s="342"/>
    </row>
    <row r="1825" spans="1:45" s="341" customFormat="1" ht="15" x14ac:dyDescent="0.15">
      <c r="A1825" s="302"/>
      <c r="B1825" s="303"/>
      <c r="C1825" s="303"/>
      <c r="D1825" s="284" t="s">
        <v>24</v>
      </c>
      <c r="E1825" s="285" t="s">
        <v>16</v>
      </c>
      <c r="F1825" s="467"/>
      <c r="G1825" s="434"/>
      <c r="H1825" s="461"/>
      <c r="I1825" s="286"/>
      <c r="J1825" s="304"/>
      <c r="K1825" s="286"/>
      <c r="L1825" s="288"/>
      <c r="M1825" s="288"/>
      <c r="N1825" s="288"/>
      <c r="O1825" s="289"/>
      <c r="P1825" s="286"/>
      <c r="Q1825" s="290"/>
      <c r="R1825" s="290"/>
      <c r="S1825" s="290"/>
      <c r="T1825" s="290"/>
      <c r="U1825" s="290"/>
      <c r="V1825" s="291"/>
      <c r="W1825" s="292"/>
      <c r="X1825" s="293"/>
      <c r="Y1825" s="278"/>
      <c r="Z1825" s="278"/>
      <c r="AA1825" s="282"/>
      <c r="AB1825" s="282"/>
      <c r="AC1825" s="282"/>
      <c r="AD1825" s="282"/>
      <c r="AE1825" s="282"/>
      <c r="AF1825" s="282"/>
      <c r="AG1825" s="282"/>
      <c r="AH1825" s="278"/>
      <c r="AI1825" s="278"/>
      <c r="AJ1825" s="278"/>
      <c r="AK1825" s="278"/>
      <c r="AL1825" s="278"/>
      <c r="AM1825" s="282"/>
      <c r="AN1825" s="282"/>
      <c r="AO1825" s="282"/>
      <c r="AP1825" s="278"/>
      <c r="AQ1825" s="278"/>
      <c r="AR1825" s="278"/>
      <c r="AS1825" s="340"/>
    </row>
    <row r="1826" spans="1:45" s="223" customFormat="1" x14ac:dyDescent="0.15">
      <c r="A1826" s="302"/>
      <c r="B1826" s="303"/>
      <c r="C1826" s="303"/>
      <c r="D1826" s="284" t="s">
        <v>24</v>
      </c>
      <c r="E1826" s="286" t="s">
        <v>553</v>
      </c>
      <c r="F1826" s="467"/>
      <c r="G1826" s="431"/>
      <c r="H1826" s="455"/>
      <c r="I1826" s="286"/>
      <c r="J1826" s="304"/>
      <c r="K1826" s="286"/>
      <c r="L1826" s="288"/>
      <c r="M1826" s="288"/>
      <c r="N1826" s="288"/>
      <c r="O1826" s="289"/>
      <c r="P1826" s="286"/>
      <c r="Q1826" s="290"/>
      <c r="R1826" s="290"/>
      <c r="S1826" s="290"/>
      <c r="T1826" s="290"/>
      <c r="U1826" s="290"/>
      <c r="V1826" s="285"/>
      <c r="W1826" s="292"/>
      <c r="X1826" s="293"/>
      <c r="Y1826" s="278"/>
      <c r="Z1826" s="278"/>
      <c r="AA1826" s="282"/>
      <c r="AB1826" s="282"/>
      <c r="AC1826" s="282"/>
      <c r="AD1826" s="282"/>
      <c r="AE1826" s="282"/>
      <c r="AF1826" s="282"/>
      <c r="AG1826" s="282"/>
      <c r="AH1826" s="278"/>
      <c r="AI1826" s="278"/>
      <c r="AJ1826" s="278"/>
      <c r="AK1826" s="278"/>
      <c r="AL1826" s="278"/>
      <c r="AM1826" s="282"/>
      <c r="AN1826" s="282"/>
      <c r="AO1826" s="282"/>
      <c r="AP1826" s="278"/>
      <c r="AQ1826" s="278"/>
      <c r="AR1826" s="278"/>
      <c r="AS1826" s="246"/>
    </row>
    <row r="1827" spans="1:45" s="223" customFormat="1" x14ac:dyDescent="0.15">
      <c r="A1827" s="302"/>
      <c r="B1827" s="303"/>
      <c r="C1827" s="303"/>
      <c r="D1827" s="284" t="s">
        <v>24</v>
      </c>
      <c r="E1827" s="286" t="s">
        <v>553</v>
      </c>
      <c r="F1827" s="467"/>
      <c r="G1827" s="431"/>
      <c r="H1827" s="455"/>
      <c r="I1827" s="286"/>
      <c r="J1827" s="315"/>
      <c r="K1827" s="286"/>
      <c r="L1827" s="288"/>
      <c r="M1827" s="288"/>
      <c r="N1827" s="288"/>
      <c r="O1827" s="289"/>
      <c r="P1827" s="286"/>
      <c r="Q1827" s="290"/>
      <c r="R1827" s="290"/>
      <c r="S1827" s="290"/>
      <c r="T1827" s="290"/>
      <c r="U1827" s="290"/>
      <c r="V1827" s="285"/>
      <c r="W1827" s="292"/>
      <c r="X1827" s="293"/>
      <c r="Y1827" s="278"/>
      <c r="Z1827" s="278"/>
      <c r="AA1827" s="282"/>
      <c r="AB1827" s="282"/>
      <c r="AC1827" s="282"/>
      <c r="AD1827" s="282"/>
      <c r="AE1827" s="282"/>
      <c r="AF1827" s="282"/>
      <c r="AG1827" s="282"/>
      <c r="AH1827" s="278"/>
      <c r="AI1827" s="278"/>
      <c r="AJ1827" s="278"/>
      <c r="AK1827" s="278"/>
      <c r="AL1827" s="278"/>
      <c r="AM1827" s="282"/>
      <c r="AN1827" s="282"/>
      <c r="AO1827" s="282"/>
      <c r="AP1827" s="278"/>
      <c r="AQ1827" s="278"/>
      <c r="AR1827" s="278"/>
      <c r="AS1827" s="246"/>
    </row>
    <row r="1828" spans="1:45" s="223" customFormat="1" x14ac:dyDescent="0.15">
      <c r="A1828" s="302"/>
      <c r="B1828" s="303"/>
      <c r="C1828" s="303"/>
      <c r="D1828" s="284" t="s">
        <v>24</v>
      </c>
      <c r="E1828" s="286" t="s">
        <v>553</v>
      </c>
      <c r="F1828" s="467"/>
      <c r="G1828" s="431"/>
      <c r="H1828" s="455"/>
      <c r="I1828" s="286"/>
      <c r="J1828" s="315"/>
      <c r="K1828" s="286"/>
      <c r="L1828" s="288"/>
      <c r="M1828" s="288"/>
      <c r="N1828" s="288"/>
      <c r="O1828" s="289"/>
      <c r="P1828" s="286"/>
      <c r="Q1828" s="290"/>
      <c r="R1828" s="290"/>
      <c r="S1828" s="290"/>
      <c r="T1828" s="290"/>
      <c r="U1828" s="290"/>
      <c r="V1828" s="285"/>
      <c r="W1828" s="292"/>
      <c r="X1828" s="293"/>
      <c r="Y1828" s="278"/>
      <c r="Z1828" s="278"/>
      <c r="AA1828" s="282"/>
      <c r="AB1828" s="282"/>
      <c r="AC1828" s="282"/>
      <c r="AD1828" s="282"/>
      <c r="AE1828" s="282"/>
      <c r="AF1828" s="282"/>
      <c r="AG1828" s="282"/>
      <c r="AH1828" s="278"/>
      <c r="AI1828" s="278"/>
      <c r="AJ1828" s="278"/>
      <c r="AK1828" s="278"/>
      <c r="AL1828" s="278"/>
      <c r="AM1828" s="282"/>
      <c r="AN1828" s="282"/>
      <c r="AO1828" s="282"/>
      <c r="AP1828" s="278"/>
      <c r="AQ1828" s="278"/>
      <c r="AR1828" s="278"/>
      <c r="AS1828" s="246"/>
    </row>
    <row r="1829" spans="1:45" s="223" customFormat="1" x14ac:dyDescent="0.15">
      <c r="A1829" s="283"/>
      <c r="B1829" s="283"/>
      <c r="C1829" s="283"/>
      <c r="D1829" s="284" t="s">
        <v>23</v>
      </c>
      <c r="E1829" s="285" t="s">
        <v>25</v>
      </c>
      <c r="F1829" s="467"/>
      <c r="G1829" s="431"/>
      <c r="H1829" s="455"/>
      <c r="I1829" s="316"/>
      <c r="J1829" s="315"/>
      <c r="K1829" s="316"/>
      <c r="L1829" s="316"/>
      <c r="M1829" s="316"/>
      <c r="N1829" s="316"/>
      <c r="O1829" s="317"/>
      <c r="P1829" s="316"/>
      <c r="Q1829" s="290"/>
      <c r="R1829" s="290"/>
      <c r="S1829" s="290"/>
      <c r="T1829" s="290"/>
      <c r="U1829" s="290"/>
      <c r="V1829" s="291"/>
      <c r="W1829" s="292"/>
      <c r="X1829" s="293"/>
      <c r="Y1829" s="278"/>
      <c r="Z1829" s="278"/>
      <c r="AA1829" s="282"/>
      <c r="AB1829" s="282"/>
      <c r="AC1829" s="282"/>
      <c r="AD1829" s="282"/>
      <c r="AE1829" s="282"/>
      <c r="AF1829" s="282"/>
      <c r="AG1829" s="282"/>
      <c r="AH1829" s="278"/>
      <c r="AI1829" s="278"/>
      <c r="AJ1829" s="278"/>
      <c r="AK1829" s="278"/>
      <c r="AL1829" s="278"/>
      <c r="AM1829" s="282"/>
      <c r="AN1829" s="282"/>
      <c r="AO1829" s="282"/>
      <c r="AP1829" s="278"/>
      <c r="AQ1829" s="278"/>
      <c r="AR1829" s="278"/>
      <c r="AS1829" s="246"/>
    </row>
    <row r="1830" spans="1:45" s="223" customFormat="1" x14ac:dyDescent="0.15">
      <c r="A1830" s="302"/>
      <c r="B1830" s="303"/>
      <c r="C1830" s="303"/>
      <c r="D1830" s="284" t="s">
        <v>23</v>
      </c>
      <c r="E1830" s="285" t="s">
        <v>16</v>
      </c>
      <c r="F1830" s="467"/>
      <c r="G1830" s="431"/>
      <c r="H1830" s="455"/>
      <c r="I1830" s="316"/>
      <c r="J1830" s="315"/>
      <c r="K1830" s="316"/>
      <c r="L1830" s="316"/>
      <c r="M1830" s="316"/>
      <c r="N1830" s="316"/>
      <c r="O1830" s="289"/>
      <c r="P1830" s="316"/>
      <c r="Q1830" s="290"/>
      <c r="R1830" s="290"/>
      <c r="S1830" s="290"/>
      <c r="T1830" s="290"/>
      <c r="U1830" s="290"/>
      <c r="V1830" s="291"/>
      <c r="W1830" s="292"/>
      <c r="X1830" s="293"/>
      <c r="Y1830" s="278"/>
      <c r="Z1830" s="278"/>
      <c r="AA1830" s="282"/>
      <c r="AB1830" s="282"/>
      <c r="AC1830" s="282"/>
      <c r="AD1830" s="282"/>
      <c r="AE1830" s="282"/>
      <c r="AF1830" s="282"/>
      <c r="AG1830" s="282"/>
      <c r="AH1830" s="278"/>
      <c r="AI1830" s="278"/>
      <c r="AJ1830" s="278"/>
      <c r="AK1830" s="278"/>
      <c r="AL1830" s="278"/>
      <c r="AM1830" s="282"/>
      <c r="AN1830" s="282"/>
      <c r="AO1830" s="282"/>
      <c r="AP1830" s="278"/>
      <c r="AQ1830" s="278"/>
      <c r="AR1830" s="278"/>
      <c r="AS1830" s="246"/>
    </row>
    <row r="1831" spans="1:45" s="223" customFormat="1" x14ac:dyDescent="0.15">
      <c r="A1831" s="302"/>
      <c r="B1831" s="303"/>
      <c r="C1831" s="303"/>
      <c r="D1831" s="284" t="s">
        <v>23</v>
      </c>
      <c r="E1831" s="286" t="s">
        <v>553</v>
      </c>
      <c r="F1831" s="467"/>
      <c r="G1831" s="431"/>
      <c r="H1831" s="455"/>
      <c r="I1831" s="316"/>
      <c r="J1831" s="315"/>
      <c r="K1831" s="316"/>
      <c r="L1831" s="316"/>
      <c r="M1831" s="316"/>
      <c r="N1831" s="316"/>
      <c r="O1831" s="289"/>
      <c r="P1831" s="316"/>
      <c r="Q1831" s="290"/>
      <c r="R1831" s="290"/>
      <c r="S1831" s="290"/>
      <c r="T1831" s="290"/>
      <c r="U1831" s="290"/>
      <c r="V1831" s="291"/>
      <c r="W1831" s="292"/>
      <c r="X1831" s="293"/>
      <c r="Y1831" s="278"/>
      <c r="Z1831" s="278"/>
      <c r="AA1831" s="282"/>
      <c r="AB1831" s="282"/>
      <c r="AC1831" s="282"/>
      <c r="AD1831" s="282"/>
      <c r="AE1831" s="282"/>
      <c r="AF1831" s="282"/>
      <c r="AG1831" s="282"/>
      <c r="AH1831" s="278"/>
      <c r="AI1831" s="278"/>
      <c r="AJ1831" s="278"/>
      <c r="AK1831" s="278"/>
      <c r="AL1831" s="278"/>
      <c r="AM1831" s="282"/>
      <c r="AN1831" s="282"/>
      <c r="AO1831" s="282"/>
      <c r="AP1831" s="278"/>
      <c r="AQ1831" s="278"/>
      <c r="AR1831" s="278"/>
      <c r="AS1831" s="246"/>
    </row>
    <row r="1832" spans="1:45" s="223" customFormat="1" x14ac:dyDescent="0.15">
      <c r="A1832" s="302"/>
      <c r="B1832" s="303"/>
      <c r="C1832" s="303"/>
      <c r="D1832" s="284" t="s">
        <v>23</v>
      </c>
      <c r="E1832" s="286" t="s">
        <v>553</v>
      </c>
      <c r="F1832" s="467"/>
      <c r="G1832" s="431"/>
      <c r="H1832" s="455"/>
      <c r="I1832" s="316"/>
      <c r="J1832" s="315"/>
      <c r="K1832" s="316"/>
      <c r="L1832" s="316"/>
      <c r="M1832" s="316"/>
      <c r="N1832" s="316"/>
      <c r="O1832" s="289"/>
      <c r="P1832" s="316"/>
      <c r="Q1832" s="290"/>
      <c r="R1832" s="290"/>
      <c r="S1832" s="290"/>
      <c r="T1832" s="290"/>
      <c r="U1832" s="290"/>
      <c r="V1832" s="291"/>
      <c r="W1832" s="292"/>
      <c r="X1832" s="293"/>
      <c r="Y1832" s="278"/>
      <c r="Z1832" s="278"/>
      <c r="AA1832" s="282"/>
      <c r="AB1832" s="282"/>
      <c r="AC1832" s="282"/>
      <c r="AD1832" s="282"/>
      <c r="AE1832" s="282"/>
      <c r="AF1832" s="282"/>
      <c r="AG1832" s="282"/>
      <c r="AH1832" s="278"/>
      <c r="AI1832" s="278"/>
      <c r="AJ1832" s="278"/>
      <c r="AK1832" s="278"/>
      <c r="AL1832" s="278"/>
      <c r="AM1832" s="282"/>
      <c r="AN1832" s="282"/>
      <c r="AO1832" s="282"/>
      <c r="AP1832" s="278"/>
      <c r="AQ1832" s="278"/>
      <c r="AR1832" s="278"/>
      <c r="AS1832" s="246"/>
    </row>
    <row r="1833" spans="1:45" s="223" customFormat="1" ht="14" thickBot="1" x14ac:dyDescent="0.2">
      <c r="A1833" s="318"/>
      <c r="B1833" s="319"/>
      <c r="C1833" s="319"/>
      <c r="D1833" s="320" t="s">
        <v>23</v>
      </c>
      <c r="E1833" s="321" t="s">
        <v>553</v>
      </c>
      <c r="F1833" s="468"/>
      <c r="G1833" s="432"/>
      <c r="H1833" s="456"/>
      <c r="I1833" s="323"/>
      <c r="J1833" s="323"/>
      <c r="K1833" s="323"/>
      <c r="L1833" s="323"/>
      <c r="M1833" s="323"/>
      <c r="N1833" s="323"/>
      <c r="O1833" s="322"/>
      <c r="P1833" s="323"/>
      <c r="Q1833" s="324"/>
      <c r="R1833" s="324"/>
      <c r="S1833" s="324"/>
      <c r="T1833" s="324"/>
      <c r="U1833" s="324"/>
      <c r="V1833" s="325"/>
      <c r="W1833" s="326"/>
      <c r="X1833" s="327"/>
      <c r="Y1833" s="278"/>
      <c r="Z1833" s="278"/>
      <c r="AA1833" s="282"/>
      <c r="AB1833" s="282"/>
      <c r="AC1833" s="282"/>
      <c r="AD1833" s="282"/>
      <c r="AE1833" s="282"/>
      <c r="AF1833" s="282"/>
      <c r="AG1833" s="282"/>
      <c r="AH1833" s="278"/>
      <c r="AI1833" s="278"/>
      <c r="AJ1833" s="278"/>
      <c r="AK1833" s="278"/>
      <c r="AL1833" s="278"/>
      <c r="AM1833" s="282"/>
      <c r="AN1833" s="282"/>
      <c r="AO1833" s="282"/>
      <c r="AP1833" s="278"/>
      <c r="AQ1833" s="278"/>
      <c r="AR1833" s="278"/>
      <c r="AS1833" s="246"/>
    </row>
    <row r="1834" spans="1:45" s="343" customFormat="1" ht="105" thickBot="1" x14ac:dyDescent="0.2">
      <c r="A1834" s="283" t="s">
        <v>453</v>
      </c>
      <c r="B1834" s="283" t="s">
        <v>454</v>
      </c>
      <c r="C1834" s="283" t="s">
        <v>455</v>
      </c>
      <c r="D1834" s="284" t="s">
        <v>24</v>
      </c>
      <c r="E1834" s="285" t="s">
        <v>25</v>
      </c>
      <c r="F1834" s="467"/>
      <c r="G1834" s="429" t="s">
        <v>554</v>
      </c>
      <c r="H1834" s="461" t="s">
        <v>954</v>
      </c>
      <c r="I1834" s="286"/>
      <c r="J1834" s="287"/>
      <c r="K1834" s="286"/>
      <c r="L1834" s="288"/>
      <c r="M1834" s="288"/>
      <c r="N1834" s="288"/>
      <c r="O1834" s="289"/>
      <c r="P1834" s="286"/>
      <c r="Q1834" s="290"/>
      <c r="R1834" s="290"/>
      <c r="S1834" s="290"/>
      <c r="T1834" s="290"/>
      <c r="U1834" s="290"/>
      <c r="V1834" s="291"/>
      <c r="W1834" s="292"/>
      <c r="X1834" s="293"/>
      <c r="Y1834" s="278"/>
      <c r="Z1834" s="278"/>
      <c r="AA1834" s="282"/>
      <c r="AB1834" s="282"/>
      <c r="AC1834" s="282"/>
      <c r="AD1834" s="282"/>
      <c r="AE1834" s="282"/>
      <c r="AF1834" s="282"/>
      <c r="AG1834" s="282"/>
      <c r="AH1834" s="278"/>
      <c r="AI1834" s="278"/>
      <c r="AJ1834" s="278"/>
      <c r="AK1834" s="278"/>
      <c r="AL1834" s="278"/>
      <c r="AM1834" s="282"/>
      <c r="AN1834" s="282"/>
      <c r="AO1834" s="282"/>
      <c r="AP1834" s="278"/>
      <c r="AQ1834" s="278"/>
      <c r="AR1834" s="278"/>
      <c r="AS1834" s="342"/>
    </row>
    <row r="1835" spans="1:45" s="341" customFormat="1" ht="15" x14ac:dyDescent="0.15">
      <c r="A1835" s="302"/>
      <c r="B1835" s="303"/>
      <c r="C1835" s="303"/>
      <c r="D1835" s="284" t="s">
        <v>24</v>
      </c>
      <c r="E1835" s="285" t="s">
        <v>16</v>
      </c>
      <c r="F1835" s="467"/>
      <c r="G1835" s="434"/>
      <c r="H1835" s="461"/>
      <c r="I1835" s="286"/>
      <c r="J1835" s="304"/>
      <c r="K1835" s="286"/>
      <c r="L1835" s="288"/>
      <c r="M1835" s="288"/>
      <c r="N1835" s="288"/>
      <c r="O1835" s="289"/>
      <c r="P1835" s="286"/>
      <c r="Q1835" s="290"/>
      <c r="R1835" s="290"/>
      <c r="S1835" s="290"/>
      <c r="T1835" s="290"/>
      <c r="U1835" s="290"/>
      <c r="V1835" s="291"/>
      <c r="W1835" s="292"/>
      <c r="X1835" s="293"/>
      <c r="Y1835" s="278"/>
      <c r="Z1835" s="278"/>
      <c r="AA1835" s="282"/>
      <c r="AB1835" s="282"/>
      <c r="AC1835" s="282"/>
      <c r="AD1835" s="282"/>
      <c r="AE1835" s="282"/>
      <c r="AF1835" s="282"/>
      <c r="AG1835" s="282"/>
      <c r="AH1835" s="278"/>
      <c r="AI1835" s="278"/>
      <c r="AJ1835" s="278"/>
      <c r="AK1835" s="278"/>
      <c r="AL1835" s="278"/>
      <c r="AM1835" s="282"/>
      <c r="AN1835" s="282"/>
      <c r="AO1835" s="282"/>
      <c r="AP1835" s="278"/>
      <c r="AQ1835" s="278"/>
      <c r="AR1835" s="278"/>
      <c r="AS1835" s="340"/>
    </row>
    <row r="1836" spans="1:45" s="223" customFormat="1" x14ac:dyDescent="0.15">
      <c r="A1836" s="302"/>
      <c r="B1836" s="303"/>
      <c r="C1836" s="303"/>
      <c r="D1836" s="284" t="s">
        <v>24</v>
      </c>
      <c r="E1836" s="286" t="s">
        <v>553</v>
      </c>
      <c r="F1836" s="467"/>
      <c r="G1836" s="431"/>
      <c r="H1836" s="455"/>
      <c r="I1836" s="286"/>
      <c r="J1836" s="304"/>
      <c r="K1836" s="286"/>
      <c r="L1836" s="288"/>
      <c r="M1836" s="288"/>
      <c r="N1836" s="288"/>
      <c r="O1836" s="289"/>
      <c r="P1836" s="286"/>
      <c r="Q1836" s="290"/>
      <c r="R1836" s="290"/>
      <c r="S1836" s="290"/>
      <c r="T1836" s="290"/>
      <c r="U1836" s="290"/>
      <c r="V1836" s="285"/>
      <c r="W1836" s="292"/>
      <c r="X1836" s="293"/>
      <c r="Y1836" s="278"/>
      <c r="Z1836" s="278"/>
      <c r="AA1836" s="282"/>
      <c r="AB1836" s="282"/>
      <c r="AC1836" s="282"/>
      <c r="AD1836" s="282"/>
      <c r="AE1836" s="282"/>
      <c r="AF1836" s="282"/>
      <c r="AG1836" s="282"/>
      <c r="AH1836" s="278"/>
      <c r="AI1836" s="278"/>
      <c r="AJ1836" s="278"/>
      <c r="AK1836" s="278"/>
      <c r="AL1836" s="278"/>
      <c r="AM1836" s="282"/>
      <c r="AN1836" s="282"/>
      <c r="AO1836" s="282"/>
      <c r="AP1836" s="278"/>
      <c r="AQ1836" s="278"/>
      <c r="AR1836" s="278"/>
      <c r="AS1836" s="246"/>
    </row>
    <row r="1837" spans="1:45" s="223" customFormat="1" x14ac:dyDescent="0.15">
      <c r="A1837" s="302"/>
      <c r="B1837" s="303"/>
      <c r="C1837" s="303"/>
      <c r="D1837" s="284" t="s">
        <v>24</v>
      </c>
      <c r="E1837" s="286" t="s">
        <v>553</v>
      </c>
      <c r="F1837" s="467"/>
      <c r="G1837" s="431"/>
      <c r="H1837" s="455"/>
      <c r="I1837" s="286"/>
      <c r="J1837" s="315"/>
      <c r="K1837" s="286"/>
      <c r="L1837" s="288"/>
      <c r="M1837" s="288"/>
      <c r="N1837" s="288"/>
      <c r="O1837" s="289"/>
      <c r="P1837" s="286"/>
      <c r="Q1837" s="290"/>
      <c r="R1837" s="290"/>
      <c r="S1837" s="290"/>
      <c r="T1837" s="290"/>
      <c r="U1837" s="290"/>
      <c r="V1837" s="285"/>
      <c r="W1837" s="292"/>
      <c r="X1837" s="293"/>
      <c r="Y1837" s="278"/>
      <c r="Z1837" s="278"/>
      <c r="AA1837" s="282"/>
      <c r="AB1837" s="282"/>
      <c r="AC1837" s="282"/>
      <c r="AD1837" s="282"/>
      <c r="AE1837" s="282"/>
      <c r="AF1837" s="282"/>
      <c r="AG1837" s="282"/>
      <c r="AH1837" s="278"/>
      <c r="AI1837" s="278"/>
      <c r="AJ1837" s="278"/>
      <c r="AK1837" s="278"/>
      <c r="AL1837" s="278"/>
      <c r="AM1837" s="282"/>
      <c r="AN1837" s="282"/>
      <c r="AO1837" s="282"/>
      <c r="AP1837" s="278"/>
      <c r="AQ1837" s="278"/>
      <c r="AR1837" s="278"/>
      <c r="AS1837" s="246"/>
    </row>
    <row r="1838" spans="1:45" s="223" customFormat="1" x14ac:dyDescent="0.15">
      <c r="A1838" s="302"/>
      <c r="B1838" s="303"/>
      <c r="C1838" s="303"/>
      <c r="D1838" s="284" t="s">
        <v>24</v>
      </c>
      <c r="E1838" s="286" t="s">
        <v>553</v>
      </c>
      <c r="F1838" s="467"/>
      <c r="G1838" s="431"/>
      <c r="H1838" s="455"/>
      <c r="I1838" s="286"/>
      <c r="J1838" s="315"/>
      <c r="K1838" s="286"/>
      <c r="L1838" s="288"/>
      <c r="M1838" s="288"/>
      <c r="N1838" s="288"/>
      <c r="O1838" s="289"/>
      <c r="P1838" s="286"/>
      <c r="Q1838" s="290"/>
      <c r="R1838" s="290"/>
      <c r="S1838" s="290"/>
      <c r="T1838" s="290"/>
      <c r="U1838" s="290"/>
      <c r="V1838" s="285"/>
      <c r="W1838" s="292"/>
      <c r="X1838" s="293"/>
      <c r="Y1838" s="278"/>
      <c r="Z1838" s="278"/>
      <c r="AA1838" s="282"/>
      <c r="AB1838" s="282"/>
      <c r="AC1838" s="282"/>
      <c r="AD1838" s="282"/>
      <c r="AE1838" s="282"/>
      <c r="AF1838" s="282"/>
      <c r="AG1838" s="282"/>
      <c r="AH1838" s="278"/>
      <c r="AI1838" s="278"/>
      <c r="AJ1838" s="278"/>
      <c r="AK1838" s="278"/>
      <c r="AL1838" s="278"/>
      <c r="AM1838" s="282"/>
      <c r="AN1838" s="282"/>
      <c r="AO1838" s="282"/>
      <c r="AP1838" s="278"/>
      <c r="AQ1838" s="278"/>
      <c r="AR1838" s="278"/>
      <c r="AS1838" s="246"/>
    </row>
    <row r="1839" spans="1:45" s="223" customFormat="1" x14ac:dyDescent="0.15">
      <c r="A1839" s="283"/>
      <c r="B1839" s="283"/>
      <c r="C1839" s="283"/>
      <c r="D1839" s="284" t="s">
        <v>23</v>
      </c>
      <c r="E1839" s="285" t="s">
        <v>25</v>
      </c>
      <c r="F1839" s="467"/>
      <c r="G1839" s="431"/>
      <c r="H1839" s="455"/>
      <c r="I1839" s="316"/>
      <c r="J1839" s="315"/>
      <c r="K1839" s="316"/>
      <c r="L1839" s="316"/>
      <c r="M1839" s="316"/>
      <c r="N1839" s="316"/>
      <c r="O1839" s="317"/>
      <c r="P1839" s="316"/>
      <c r="Q1839" s="290"/>
      <c r="R1839" s="290"/>
      <c r="S1839" s="290"/>
      <c r="T1839" s="290"/>
      <c r="U1839" s="290"/>
      <c r="V1839" s="291"/>
      <c r="W1839" s="292"/>
      <c r="X1839" s="293"/>
      <c r="Y1839" s="278"/>
      <c r="Z1839" s="278"/>
      <c r="AA1839" s="282"/>
      <c r="AB1839" s="282"/>
      <c r="AC1839" s="282"/>
      <c r="AD1839" s="282"/>
      <c r="AE1839" s="282"/>
      <c r="AF1839" s="282"/>
      <c r="AG1839" s="282"/>
      <c r="AH1839" s="278"/>
      <c r="AI1839" s="278"/>
      <c r="AJ1839" s="278"/>
      <c r="AK1839" s="278"/>
      <c r="AL1839" s="278"/>
      <c r="AM1839" s="282"/>
      <c r="AN1839" s="282"/>
      <c r="AO1839" s="282"/>
      <c r="AP1839" s="278"/>
      <c r="AQ1839" s="278"/>
      <c r="AR1839" s="278"/>
      <c r="AS1839" s="246"/>
    </row>
    <row r="1840" spans="1:45" s="223" customFormat="1" x14ac:dyDescent="0.15">
      <c r="A1840" s="302"/>
      <c r="B1840" s="303"/>
      <c r="C1840" s="303"/>
      <c r="D1840" s="284" t="s">
        <v>23</v>
      </c>
      <c r="E1840" s="285" t="s">
        <v>16</v>
      </c>
      <c r="F1840" s="467"/>
      <c r="G1840" s="431"/>
      <c r="H1840" s="455"/>
      <c r="I1840" s="316"/>
      <c r="J1840" s="315"/>
      <c r="K1840" s="316"/>
      <c r="L1840" s="316"/>
      <c r="M1840" s="316"/>
      <c r="N1840" s="316"/>
      <c r="O1840" s="289"/>
      <c r="P1840" s="316"/>
      <c r="Q1840" s="290"/>
      <c r="R1840" s="290"/>
      <c r="S1840" s="290"/>
      <c r="T1840" s="290"/>
      <c r="U1840" s="290"/>
      <c r="V1840" s="291"/>
      <c r="W1840" s="292"/>
      <c r="X1840" s="293"/>
      <c r="Y1840" s="278"/>
      <c r="Z1840" s="278"/>
      <c r="AA1840" s="282"/>
      <c r="AB1840" s="282"/>
      <c r="AC1840" s="282"/>
      <c r="AD1840" s="282"/>
      <c r="AE1840" s="282"/>
      <c r="AF1840" s="282"/>
      <c r="AG1840" s="282"/>
      <c r="AH1840" s="278"/>
      <c r="AI1840" s="278"/>
      <c r="AJ1840" s="278"/>
      <c r="AK1840" s="278"/>
      <c r="AL1840" s="278"/>
      <c r="AM1840" s="282"/>
      <c r="AN1840" s="282"/>
      <c r="AO1840" s="282"/>
      <c r="AP1840" s="278"/>
      <c r="AQ1840" s="278"/>
      <c r="AR1840" s="278"/>
      <c r="AS1840" s="246"/>
    </row>
    <row r="1841" spans="1:45" s="223" customFormat="1" x14ac:dyDescent="0.15">
      <c r="A1841" s="302"/>
      <c r="B1841" s="303"/>
      <c r="C1841" s="303"/>
      <c r="D1841" s="284" t="s">
        <v>23</v>
      </c>
      <c r="E1841" s="286" t="s">
        <v>553</v>
      </c>
      <c r="F1841" s="467"/>
      <c r="G1841" s="431"/>
      <c r="H1841" s="455"/>
      <c r="I1841" s="316"/>
      <c r="J1841" s="315"/>
      <c r="K1841" s="316"/>
      <c r="L1841" s="316"/>
      <c r="M1841" s="316"/>
      <c r="N1841" s="316"/>
      <c r="O1841" s="289"/>
      <c r="P1841" s="316"/>
      <c r="Q1841" s="290"/>
      <c r="R1841" s="290"/>
      <c r="S1841" s="290"/>
      <c r="T1841" s="290"/>
      <c r="U1841" s="290"/>
      <c r="V1841" s="291"/>
      <c r="W1841" s="292"/>
      <c r="X1841" s="293"/>
      <c r="Y1841" s="278"/>
      <c r="Z1841" s="278"/>
      <c r="AA1841" s="282"/>
      <c r="AB1841" s="282"/>
      <c r="AC1841" s="282"/>
      <c r="AD1841" s="282"/>
      <c r="AE1841" s="282"/>
      <c r="AF1841" s="282"/>
      <c r="AG1841" s="282"/>
      <c r="AH1841" s="278"/>
      <c r="AI1841" s="278"/>
      <c r="AJ1841" s="278"/>
      <c r="AK1841" s="278"/>
      <c r="AL1841" s="278"/>
      <c r="AM1841" s="282"/>
      <c r="AN1841" s="282"/>
      <c r="AO1841" s="282"/>
      <c r="AP1841" s="278"/>
      <c r="AQ1841" s="278"/>
      <c r="AR1841" s="278"/>
      <c r="AS1841" s="246"/>
    </row>
    <row r="1842" spans="1:45" s="223" customFormat="1" x14ac:dyDescent="0.15">
      <c r="A1842" s="302"/>
      <c r="B1842" s="303"/>
      <c r="C1842" s="303"/>
      <c r="D1842" s="284" t="s">
        <v>23</v>
      </c>
      <c r="E1842" s="286" t="s">
        <v>553</v>
      </c>
      <c r="F1842" s="467"/>
      <c r="G1842" s="431"/>
      <c r="H1842" s="455"/>
      <c r="I1842" s="316"/>
      <c r="J1842" s="315"/>
      <c r="K1842" s="316"/>
      <c r="L1842" s="316"/>
      <c r="M1842" s="316"/>
      <c r="N1842" s="316"/>
      <c r="O1842" s="289"/>
      <c r="P1842" s="316"/>
      <c r="Q1842" s="290"/>
      <c r="R1842" s="290"/>
      <c r="S1842" s="290"/>
      <c r="T1842" s="290"/>
      <c r="U1842" s="290"/>
      <c r="V1842" s="291"/>
      <c r="W1842" s="292"/>
      <c r="X1842" s="293"/>
      <c r="Y1842" s="278"/>
      <c r="Z1842" s="278"/>
      <c r="AA1842" s="282"/>
      <c r="AB1842" s="282"/>
      <c r="AC1842" s="282"/>
      <c r="AD1842" s="282"/>
      <c r="AE1842" s="282"/>
      <c r="AF1842" s="282"/>
      <c r="AG1842" s="282"/>
      <c r="AH1842" s="278"/>
      <c r="AI1842" s="278"/>
      <c r="AJ1842" s="278"/>
      <c r="AK1842" s="278"/>
      <c r="AL1842" s="278"/>
      <c r="AM1842" s="282"/>
      <c r="AN1842" s="282"/>
      <c r="AO1842" s="282"/>
      <c r="AP1842" s="278"/>
      <c r="AQ1842" s="278"/>
      <c r="AR1842" s="278"/>
      <c r="AS1842" s="246"/>
    </row>
    <row r="1843" spans="1:45" s="223" customFormat="1" ht="14" thickBot="1" x14ac:dyDescent="0.2">
      <c r="A1843" s="318"/>
      <c r="B1843" s="319"/>
      <c r="C1843" s="319"/>
      <c r="D1843" s="320" t="s">
        <v>23</v>
      </c>
      <c r="E1843" s="321" t="s">
        <v>553</v>
      </c>
      <c r="F1843" s="468"/>
      <c r="G1843" s="432"/>
      <c r="H1843" s="456"/>
      <c r="I1843" s="323"/>
      <c r="J1843" s="323"/>
      <c r="K1843" s="323"/>
      <c r="L1843" s="323"/>
      <c r="M1843" s="323"/>
      <c r="N1843" s="323"/>
      <c r="O1843" s="322"/>
      <c r="P1843" s="323"/>
      <c r="Q1843" s="324"/>
      <c r="R1843" s="324"/>
      <c r="S1843" s="324"/>
      <c r="T1843" s="324"/>
      <c r="U1843" s="324"/>
      <c r="V1843" s="325"/>
      <c r="W1843" s="326"/>
      <c r="X1843" s="327"/>
      <c r="Y1843" s="278"/>
      <c r="Z1843" s="278"/>
      <c r="AA1843" s="282"/>
      <c r="AB1843" s="282"/>
      <c r="AC1843" s="282"/>
      <c r="AD1843" s="282"/>
      <c r="AE1843" s="282"/>
      <c r="AF1843" s="282"/>
      <c r="AG1843" s="282"/>
      <c r="AH1843" s="278"/>
      <c r="AI1843" s="278"/>
      <c r="AJ1843" s="278"/>
      <c r="AK1843" s="278"/>
      <c r="AL1843" s="278"/>
      <c r="AM1843" s="282"/>
      <c r="AN1843" s="282"/>
      <c r="AO1843" s="282"/>
      <c r="AP1843" s="278"/>
      <c r="AQ1843" s="278"/>
      <c r="AR1843" s="278"/>
      <c r="AS1843" s="246"/>
    </row>
    <row r="1844" spans="1:45" s="343" customFormat="1" ht="105" thickBot="1" x14ac:dyDescent="0.2">
      <c r="A1844" s="283" t="s">
        <v>453</v>
      </c>
      <c r="B1844" s="283" t="s">
        <v>544</v>
      </c>
      <c r="C1844" s="283" t="s">
        <v>456</v>
      </c>
      <c r="D1844" s="284" t="s">
        <v>24</v>
      </c>
      <c r="E1844" s="285" t="s">
        <v>25</v>
      </c>
      <c r="F1844" s="467"/>
      <c r="G1844" s="429" t="s">
        <v>554</v>
      </c>
      <c r="H1844" s="461" t="s">
        <v>954</v>
      </c>
      <c r="I1844" s="286"/>
      <c r="J1844" s="287"/>
      <c r="K1844" s="286"/>
      <c r="L1844" s="288"/>
      <c r="M1844" s="288"/>
      <c r="N1844" s="288"/>
      <c r="O1844" s="289"/>
      <c r="P1844" s="286"/>
      <c r="Q1844" s="290"/>
      <c r="R1844" s="290"/>
      <c r="S1844" s="290"/>
      <c r="T1844" s="290"/>
      <c r="U1844" s="290"/>
      <c r="V1844" s="291"/>
      <c r="W1844" s="292"/>
      <c r="X1844" s="293"/>
      <c r="Y1844" s="278"/>
      <c r="Z1844" s="278"/>
      <c r="AA1844" s="282"/>
      <c r="AB1844" s="282"/>
      <c r="AC1844" s="282"/>
      <c r="AD1844" s="282"/>
      <c r="AE1844" s="282"/>
      <c r="AF1844" s="282"/>
      <c r="AG1844" s="282"/>
      <c r="AH1844" s="278"/>
      <c r="AI1844" s="278"/>
      <c r="AJ1844" s="278"/>
      <c r="AK1844" s="278"/>
      <c r="AL1844" s="278"/>
      <c r="AM1844" s="282"/>
      <c r="AN1844" s="282"/>
      <c r="AO1844" s="282"/>
      <c r="AP1844" s="278"/>
      <c r="AQ1844" s="278"/>
      <c r="AR1844" s="278"/>
      <c r="AS1844" s="342"/>
    </row>
    <row r="1845" spans="1:45" s="341" customFormat="1" ht="15" x14ac:dyDescent="0.15">
      <c r="A1845" s="302"/>
      <c r="B1845" s="303"/>
      <c r="C1845" s="303"/>
      <c r="D1845" s="284" t="s">
        <v>24</v>
      </c>
      <c r="E1845" s="285" t="s">
        <v>16</v>
      </c>
      <c r="F1845" s="467"/>
      <c r="G1845" s="434"/>
      <c r="H1845" s="461"/>
      <c r="I1845" s="286"/>
      <c r="J1845" s="304"/>
      <c r="K1845" s="286"/>
      <c r="L1845" s="288"/>
      <c r="M1845" s="288"/>
      <c r="N1845" s="288"/>
      <c r="O1845" s="289"/>
      <c r="P1845" s="286"/>
      <c r="Q1845" s="290"/>
      <c r="R1845" s="290"/>
      <c r="S1845" s="290"/>
      <c r="T1845" s="290"/>
      <c r="U1845" s="290"/>
      <c r="V1845" s="291"/>
      <c r="W1845" s="292"/>
      <c r="X1845" s="293"/>
      <c r="Y1845" s="278"/>
      <c r="Z1845" s="278"/>
      <c r="AA1845" s="282"/>
      <c r="AB1845" s="282"/>
      <c r="AC1845" s="282"/>
      <c r="AD1845" s="282"/>
      <c r="AE1845" s="282"/>
      <c r="AF1845" s="282"/>
      <c r="AG1845" s="282"/>
      <c r="AH1845" s="278"/>
      <c r="AI1845" s="278"/>
      <c r="AJ1845" s="278"/>
      <c r="AK1845" s="278"/>
      <c r="AL1845" s="278"/>
      <c r="AM1845" s="282"/>
      <c r="AN1845" s="282"/>
      <c r="AO1845" s="282"/>
      <c r="AP1845" s="278"/>
      <c r="AQ1845" s="278"/>
      <c r="AR1845" s="278"/>
      <c r="AS1845" s="340"/>
    </row>
    <row r="1846" spans="1:45" s="223" customFormat="1" x14ac:dyDescent="0.15">
      <c r="A1846" s="302"/>
      <c r="B1846" s="303"/>
      <c r="C1846" s="303"/>
      <c r="D1846" s="284" t="s">
        <v>24</v>
      </c>
      <c r="E1846" s="286" t="s">
        <v>553</v>
      </c>
      <c r="F1846" s="467"/>
      <c r="G1846" s="431"/>
      <c r="H1846" s="455"/>
      <c r="I1846" s="286"/>
      <c r="J1846" s="304"/>
      <c r="K1846" s="286"/>
      <c r="L1846" s="288"/>
      <c r="M1846" s="288"/>
      <c r="N1846" s="288"/>
      <c r="O1846" s="289"/>
      <c r="P1846" s="286"/>
      <c r="Q1846" s="290"/>
      <c r="R1846" s="290"/>
      <c r="S1846" s="290"/>
      <c r="T1846" s="290"/>
      <c r="U1846" s="290"/>
      <c r="V1846" s="285"/>
      <c r="W1846" s="292"/>
      <c r="X1846" s="293"/>
      <c r="Y1846" s="278"/>
      <c r="Z1846" s="278"/>
      <c r="AA1846" s="282"/>
      <c r="AB1846" s="282"/>
      <c r="AC1846" s="282"/>
      <c r="AD1846" s="282"/>
      <c r="AE1846" s="282"/>
      <c r="AF1846" s="282"/>
      <c r="AG1846" s="282"/>
      <c r="AH1846" s="278"/>
      <c r="AI1846" s="278"/>
      <c r="AJ1846" s="278"/>
      <c r="AK1846" s="278"/>
      <c r="AL1846" s="278"/>
      <c r="AM1846" s="282"/>
      <c r="AN1846" s="282"/>
      <c r="AO1846" s="282"/>
      <c r="AP1846" s="278"/>
      <c r="AQ1846" s="278"/>
      <c r="AR1846" s="278"/>
      <c r="AS1846" s="246"/>
    </row>
    <row r="1847" spans="1:45" s="223" customFormat="1" x14ac:dyDescent="0.15">
      <c r="A1847" s="302"/>
      <c r="B1847" s="303"/>
      <c r="C1847" s="303"/>
      <c r="D1847" s="284" t="s">
        <v>24</v>
      </c>
      <c r="E1847" s="286" t="s">
        <v>553</v>
      </c>
      <c r="F1847" s="467"/>
      <c r="G1847" s="431"/>
      <c r="H1847" s="455"/>
      <c r="I1847" s="286"/>
      <c r="J1847" s="315"/>
      <c r="K1847" s="286"/>
      <c r="L1847" s="288"/>
      <c r="M1847" s="288"/>
      <c r="N1847" s="288"/>
      <c r="O1847" s="289"/>
      <c r="P1847" s="286"/>
      <c r="Q1847" s="290"/>
      <c r="R1847" s="290"/>
      <c r="S1847" s="290"/>
      <c r="T1847" s="290"/>
      <c r="U1847" s="290"/>
      <c r="V1847" s="285"/>
      <c r="W1847" s="292"/>
      <c r="X1847" s="293"/>
      <c r="Y1847" s="278"/>
      <c r="Z1847" s="278"/>
      <c r="AA1847" s="282"/>
      <c r="AB1847" s="282"/>
      <c r="AC1847" s="282"/>
      <c r="AD1847" s="282"/>
      <c r="AE1847" s="282"/>
      <c r="AF1847" s="282"/>
      <c r="AG1847" s="282"/>
      <c r="AH1847" s="278"/>
      <c r="AI1847" s="278"/>
      <c r="AJ1847" s="278"/>
      <c r="AK1847" s="278"/>
      <c r="AL1847" s="278"/>
      <c r="AM1847" s="282"/>
      <c r="AN1847" s="282"/>
      <c r="AO1847" s="282"/>
      <c r="AP1847" s="278"/>
      <c r="AQ1847" s="278"/>
      <c r="AR1847" s="278"/>
      <c r="AS1847" s="246"/>
    </row>
    <row r="1848" spans="1:45" s="223" customFormat="1" x14ac:dyDescent="0.15">
      <c r="A1848" s="302"/>
      <c r="B1848" s="303"/>
      <c r="C1848" s="303"/>
      <c r="D1848" s="284" t="s">
        <v>24</v>
      </c>
      <c r="E1848" s="286" t="s">
        <v>553</v>
      </c>
      <c r="F1848" s="467"/>
      <c r="G1848" s="431"/>
      <c r="H1848" s="455"/>
      <c r="I1848" s="286"/>
      <c r="J1848" s="315"/>
      <c r="K1848" s="286"/>
      <c r="L1848" s="288"/>
      <c r="M1848" s="288"/>
      <c r="N1848" s="288"/>
      <c r="O1848" s="289"/>
      <c r="P1848" s="286"/>
      <c r="Q1848" s="290"/>
      <c r="R1848" s="290"/>
      <c r="S1848" s="290"/>
      <c r="T1848" s="290"/>
      <c r="U1848" s="290"/>
      <c r="V1848" s="285"/>
      <c r="W1848" s="292"/>
      <c r="X1848" s="293"/>
      <c r="Y1848" s="278"/>
      <c r="Z1848" s="278"/>
      <c r="AA1848" s="282"/>
      <c r="AB1848" s="282"/>
      <c r="AC1848" s="282"/>
      <c r="AD1848" s="282"/>
      <c r="AE1848" s="282"/>
      <c r="AF1848" s="282"/>
      <c r="AG1848" s="282"/>
      <c r="AH1848" s="278"/>
      <c r="AI1848" s="278"/>
      <c r="AJ1848" s="278"/>
      <c r="AK1848" s="278"/>
      <c r="AL1848" s="278"/>
      <c r="AM1848" s="282"/>
      <c r="AN1848" s="282"/>
      <c r="AO1848" s="282"/>
      <c r="AP1848" s="278"/>
      <c r="AQ1848" s="278"/>
      <c r="AR1848" s="278"/>
      <c r="AS1848" s="246"/>
    </row>
    <row r="1849" spans="1:45" s="223" customFormat="1" x14ac:dyDescent="0.15">
      <c r="A1849" s="283"/>
      <c r="B1849" s="283"/>
      <c r="C1849" s="283"/>
      <c r="D1849" s="284" t="s">
        <v>23</v>
      </c>
      <c r="E1849" s="285" t="s">
        <v>25</v>
      </c>
      <c r="F1849" s="467"/>
      <c r="G1849" s="431"/>
      <c r="H1849" s="455"/>
      <c r="I1849" s="316"/>
      <c r="J1849" s="315"/>
      <c r="K1849" s="316"/>
      <c r="L1849" s="316"/>
      <c r="M1849" s="316"/>
      <c r="N1849" s="316"/>
      <c r="O1849" s="317"/>
      <c r="P1849" s="316"/>
      <c r="Q1849" s="290"/>
      <c r="R1849" s="290"/>
      <c r="S1849" s="290"/>
      <c r="T1849" s="290"/>
      <c r="U1849" s="290"/>
      <c r="V1849" s="291"/>
      <c r="W1849" s="292"/>
      <c r="X1849" s="293"/>
      <c r="Y1849" s="278"/>
      <c r="Z1849" s="278"/>
      <c r="AA1849" s="282"/>
      <c r="AB1849" s="282"/>
      <c r="AC1849" s="282"/>
      <c r="AD1849" s="282"/>
      <c r="AE1849" s="282"/>
      <c r="AF1849" s="282"/>
      <c r="AG1849" s="282"/>
      <c r="AH1849" s="278"/>
      <c r="AI1849" s="278"/>
      <c r="AJ1849" s="278"/>
      <c r="AK1849" s="278"/>
      <c r="AL1849" s="278"/>
      <c r="AM1849" s="282"/>
      <c r="AN1849" s="282"/>
      <c r="AO1849" s="282"/>
      <c r="AP1849" s="278"/>
      <c r="AQ1849" s="278"/>
      <c r="AR1849" s="278"/>
      <c r="AS1849" s="246"/>
    </row>
    <row r="1850" spans="1:45" s="223" customFormat="1" x14ac:dyDescent="0.15">
      <c r="A1850" s="302"/>
      <c r="B1850" s="303"/>
      <c r="C1850" s="303"/>
      <c r="D1850" s="284" t="s">
        <v>23</v>
      </c>
      <c r="E1850" s="285" t="s">
        <v>16</v>
      </c>
      <c r="F1850" s="467"/>
      <c r="G1850" s="431"/>
      <c r="H1850" s="455"/>
      <c r="I1850" s="316"/>
      <c r="J1850" s="315"/>
      <c r="K1850" s="316"/>
      <c r="L1850" s="316"/>
      <c r="M1850" s="316"/>
      <c r="N1850" s="316"/>
      <c r="O1850" s="289"/>
      <c r="P1850" s="316"/>
      <c r="Q1850" s="290"/>
      <c r="R1850" s="290"/>
      <c r="S1850" s="290"/>
      <c r="T1850" s="290"/>
      <c r="U1850" s="290"/>
      <c r="V1850" s="291"/>
      <c r="W1850" s="292"/>
      <c r="X1850" s="293"/>
      <c r="Y1850" s="278"/>
      <c r="Z1850" s="278"/>
      <c r="AA1850" s="282"/>
      <c r="AB1850" s="282"/>
      <c r="AC1850" s="282"/>
      <c r="AD1850" s="282"/>
      <c r="AE1850" s="282"/>
      <c r="AF1850" s="282"/>
      <c r="AG1850" s="282"/>
      <c r="AH1850" s="278"/>
      <c r="AI1850" s="278"/>
      <c r="AJ1850" s="278"/>
      <c r="AK1850" s="278"/>
      <c r="AL1850" s="278"/>
      <c r="AM1850" s="282"/>
      <c r="AN1850" s="282"/>
      <c r="AO1850" s="282"/>
      <c r="AP1850" s="278"/>
      <c r="AQ1850" s="278"/>
      <c r="AR1850" s="278"/>
      <c r="AS1850" s="246"/>
    </row>
    <row r="1851" spans="1:45" s="223" customFormat="1" x14ac:dyDescent="0.15">
      <c r="A1851" s="302"/>
      <c r="B1851" s="303"/>
      <c r="C1851" s="303"/>
      <c r="D1851" s="284" t="s">
        <v>23</v>
      </c>
      <c r="E1851" s="286" t="s">
        <v>553</v>
      </c>
      <c r="F1851" s="467"/>
      <c r="G1851" s="431"/>
      <c r="H1851" s="455"/>
      <c r="I1851" s="316"/>
      <c r="J1851" s="315"/>
      <c r="K1851" s="316"/>
      <c r="L1851" s="316"/>
      <c r="M1851" s="316"/>
      <c r="N1851" s="316"/>
      <c r="O1851" s="289"/>
      <c r="P1851" s="316"/>
      <c r="Q1851" s="290"/>
      <c r="R1851" s="290"/>
      <c r="S1851" s="290"/>
      <c r="T1851" s="290"/>
      <c r="U1851" s="290"/>
      <c r="V1851" s="291"/>
      <c r="W1851" s="292"/>
      <c r="X1851" s="293"/>
      <c r="Y1851" s="278"/>
      <c r="Z1851" s="278"/>
      <c r="AA1851" s="282"/>
      <c r="AB1851" s="282"/>
      <c r="AC1851" s="282"/>
      <c r="AD1851" s="282"/>
      <c r="AE1851" s="282"/>
      <c r="AF1851" s="282"/>
      <c r="AG1851" s="282"/>
      <c r="AH1851" s="278"/>
      <c r="AI1851" s="278"/>
      <c r="AJ1851" s="278"/>
      <c r="AK1851" s="278"/>
      <c r="AL1851" s="278"/>
      <c r="AM1851" s="282"/>
      <c r="AN1851" s="282"/>
      <c r="AO1851" s="282"/>
      <c r="AP1851" s="278"/>
      <c r="AQ1851" s="278"/>
      <c r="AR1851" s="278"/>
      <c r="AS1851" s="246"/>
    </row>
    <row r="1852" spans="1:45" s="223" customFormat="1" x14ac:dyDescent="0.15">
      <c r="A1852" s="302"/>
      <c r="B1852" s="303"/>
      <c r="C1852" s="303"/>
      <c r="D1852" s="284" t="s">
        <v>23</v>
      </c>
      <c r="E1852" s="286" t="s">
        <v>553</v>
      </c>
      <c r="F1852" s="467"/>
      <c r="G1852" s="431"/>
      <c r="H1852" s="455"/>
      <c r="I1852" s="316"/>
      <c r="J1852" s="315"/>
      <c r="K1852" s="316"/>
      <c r="L1852" s="316"/>
      <c r="M1852" s="316"/>
      <c r="N1852" s="316"/>
      <c r="O1852" s="289"/>
      <c r="P1852" s="316"/>
      <c r="Q1852" s="290"/>
      <c r="R1852" s="290"/>
      <c r="S1852" s="290"/>
      <c r="T1852" s="290"/>
      <c r="U1852" s="290"/>
      <c r="V1852" s="291"/>
      <c r="W1852" s="292"/>
      <c r="X1852" s="293"/>
      <c r="Y1852" s="278"/>
      <c r="Z1852" s="278"/>
      <c r="AA1852" s="282"/>
      <c r="AB1852" s="282"/>
      <c r="AC1852" s="282"/>
      <c r="AD1852" s="282"/>
      <c r="AE1852" s="282"/>
      <c r="AF1852" s="282"/>
      <c r="AG1852" s="282"/>
      <c r="AH1852" s="278"/>
      <c r="AI1852" s="278"/>
      <c r="AJ1852" s="278"/>
      <c r="AK1852" s="278"/>
      <c r="AL1852" s="278"/>
      <c r="AM1852" s="282"/>
      <c r="AN1852" s="282"/>
      <c r="AO1852" s="282"/>
      <c r="AP1852" s="278"/>
      <c r="AQ1852" s="278"/>
      <c r="AR1852" s="278"/>
      <c r="AS1852" s="246"/>
    </row>
    <row r="1853" spans="1:45" s="223" customFormat="1" ht="14" thickBot="1" x14ac:dyDescent="0.2">
      <c r="A1853" s="318"/>
      <c r="B1853" s="319"/>
      <c r="C1853" s="319"/>
      <c r="D1853" s="320" t="s">
        <v>23</v>
      </c>
      <c r="E1853" s="321" t="s">
        <v>553</v>
      </c>
      <c r="F1853" s="468"/>
      <c r="G1853" s="432"/>
      <c r="H1853" s="456"/>
      <c r="I1853" s="323"/>
      <c r="J1853" s="323"/>
      <c r="K1853" s="323"/>
      <c r="L1853" s="323"/>
      <c r="M1853" s="323"/>
      <c r="N1853" s="323"/>
      <c r="O1853" s="322"/>
      <c r="P1853" s="323"/>
      <c r="Q1853" s="324"/>
      <c r="R1853" s="324"/>
      <c r="S1853" s="324"/>
      <c r="T1853" s="324"/>
      <c r="U1853" s="324"/>
      <c r="V1853" s="325"/>
      <c r="W1853" s="326"/>
      <c r="X1853" s="327"/>
      <c r="Y1853" s="278"/>
      <c r="Z1853" s="278"/>
      <c r="AA1853" s="282"/>
      <c r="AB1853" s="282"/>
      <c r="AC1853" s="282"/>
      <c r="AD1853" s="282"/>
      <c r="AE1853" s="282"/>
      <c r="AF1853" s="282"/>
      <c r="AG1853" s="282"/>
      <c r="AH1853" s="278"/>
      <c r="AI1853" s="278"/>
      <c r="AJ1853" s="278"/>
      <c r="AK1853" s="278"/>
      <c r="AL1853" s="278"/>
      <c r="AM1853" s="282"/>
      <c r="AN1853" s="282"/>
      <c r="AO1853" s="282"/>
      <c r="AP1853" s="278"/>
      <c r="AQ1853" s="278"/>
      <c r="AR1853" s="278"/>
      <c r="AS1853" s="246"/>
    </row>
    <row r="1854" spans="1:45" s="343" customFormat="1" ht="105" thickBot="1" x14ac:dyDescent="0.2">
      <c r="A1854" s="283" t="s">
        <v>453</v>
      </c>
      <c r="B1854" s="283" t="s">
        <v>544</v>
      </c>
      <c r="C1854" s="283" t="s">
        <v>457</v>
      </c>
      <c r="D1854" s="284" t="s">
        <v>24</v>
      </c>
      <c r="E1854" s="285" t="s">
        <v>25</v>
      </c>
      <c r="F1854" s="467"/>
      <c r="G1854" s="429" t="s">
        <v>554</v>
      </c>
      <c r="H1854" s="461" t="s">
        <v>954</v>
      </c>
      <c r="I1854" s="286"/>
      <c r="J1854" s="287"/>
      <c r="K1854" s="286"/>
      <c r="L1854" s="288"/>
      <c r="M1854" s="288"/>
      <c r="N1854" s="288"/>
      <c r="O1854" s="289"/>
      <c r="P1854" s="286"/>
      <c r="Q1854" s="290"/>
      <c r="R1854" s="290"/>
      <c r="S1854" s="290"/>
      <c r="T1854" s="290"/>
      <c r="U1854" s="290"/>
      <c r="V1854" s="291"/>
      <c r="W1854" s="292"/>
      <c r="X1854" s="293"/>
      <c r="Y1854" s="278"/>
      <c r="Z1854" s="278"/>
      <c r="AA1854" s="282"/>
      <c r="AB1854" s="282"/>
      <c r="AC1854" s="282"/>
      <c r="AD1854" s="282"/>
      <c r="AE1854" s="282"/>
      <c r="AF1854" s="282"/>
      <c r="AG1854" s="282"/>
      <c r="AH1854" s="278"/>
      <c r="AI1854" s="278"/>
      <c r="AJ1854" s="278"/>
      <c r="AK1854" s="278"/>
      <c r="AL1854" s="278"/>
      <c r="AM1854" s="282"/>
      <c r="AN1854" s="282"/>
      <c r="AO1854" s="282"/>
      <c r="AP1854" s="278"/>
      <c r="AQ1854" s="278"/>
      <c r="AR1854" s="278"/>
      <c r="AS1854" s="342"/>
    </row>
    <row r="1855" spans="1:45" s="341" customFormat="1" ht="15" x14ac:dyDescent="0.15">
      <c r="A1855" s="302"/>
      <c r="B1855" s="303"/>
      <c r="C1855" s="303"/>
      <c r="D1855" s="284" t="s">
        <v>24</v>
      </c>
      <c r="E1855" s="285" t="s">
        <v>16</v>
      </c>
      <c r="F1855" s="467"/>
      <c r="G1855" s="434"/>
      <c r="H1855" s="461"/>
      <c r="I1855" s="286"/>
      <c r="J1855" s="304"/>
      <c r="K1855" s="286"/>
      <c r="L1855" s="288"/>
      <c r="M1855" s="288"/>
      <c r="N1855" s="288"/>
      <c r="O1855" s="289"/>
      <c r="P1855" s="286"/>
      <c r="Q1855" s="290"/>
      <c r="R1855" s="290"/>
      <c r="S1855" s="290"/>
      <c r="T1855" s="290"/>
      <c r="U1855" s="290"/>
      <c r="V1855" s="291"/>
      <c r="W1855" s="292"/>
      <c r="X1855" s="293"/>
      <c r="Y1855" s="278"/>
      <c r="Z1855" s="278"/>
      <c r="AA1855" s="282"/>
      <c r="AB1855" s="282"/>
      <c r="AC1855" s="282"/>
      <c r="AD1855" s="282"/>
      <c r="AE1855" s="282"/>
      <c r="AF1855" s="282"/>
      <c r="AG1855" s="282"/>
      <c r="AH1855" s="278"/>
      <c r="AI1855" s="278"/>
      <c r="AJ1855" s="278"/>
      <c r="AK1855" s="278"/>
      <c r="AL1855" s="278"/>
      <c r="AM1855" s="282"/>
      <c r="AN1855" s="282"/>
      <c r="AO1855" s="282"/>
      <c r="AP1855" s="278"/>
      <c r="AQ1855" s="278"/>
      <c r="AR1855" s="278"/>
      <c r="AS1855" s="340"/>
    </row>
    <row r="1856" spans="1:45" s="223" customFormat="1" x14ac:dyDescent="0.15">
      <c r="A1856" s="302"/>
      <c r="B1856" s="303"/>
      <c r="C1856" s="303"/>
      <c r="D1856" s="284" t="s">
        <v>24</v>
      </c>
      <c r="E1856" s="286" t="s">
        <v>553</v>
      </c>
      <c r="F1856" s="467"/>
      <c r="G1856" s="431"/>
      <c r="H1856" s="455"/>
      <c r="I1856" s="286"/>
      <c r="J1856" s="304"/>
      <c r="K1856" s="286"/>
      <c r="L1856" s="288"/>
      <c r="M1856" s="288"/>
      <c r="N1856" s="288"/>
      <c r="O1856" s="289"/>
      <c r="P1856" s="286"/>
      <c r="Q1856" s="290"/>
      <c r="R1856" s="290"/>
      <c r="S1856" s="290"/>
      <c r="T1856" s="290"/>
      <c r="U1856" s="290"/>
      <c r="V1856" s="285"/>
      <c r="W1856" s="292"/>
      <c r="X1856" s="293"/>
      <c r="Y1856" s="278"/>
      <c r="Z1856" s="278"/>
      <c r="AA1856" s="282"/>
      <c r="AB1856" s="282"/>
      <c r="AC1856" s="282"/>
      <c r="AD1856" s="282"/>
      <c r="AE1856" s="282"/>
      <c r="AF1856" s="282"/>
      <c r="AG1856" s="282"/>
      <c r="AH1856" s="278"/>
      <c r="AI1856" s="278"/>
      <c r="AJ1856" s="278"/>
      <c r="AK1856" s="278"/>
      <c r="AL1856" s="278"/>
      <c r="AM1856" s="282"/>
      <c r="AN1856" s="282"/>
      <c r="AO1856" s="282"/>
      <c r="AP1856" s="278"/>
      <c r="AQ1856" s="278"/>
      <c r="AR1856" s="278"/>
      <c r="AS1856" s="246"/>
    </row>
    <row r="1857" spans="1:45" s="223" customFormat="1" x14ac:dyDescent="0.15">
      <c r="A1857" s="302"/>
      <c r="B1857" s="303"/>
      <c r="C1857" s="303"/>
      <c r="D1857" s="284" t="s">
        <v>24</v>
      </c>
      <c r="E1857" s="286" t="s">
        <v>553</v>
      </c>
      <c r="F1857" s="467"/>
      <c r="G1857" s="431"/>
      <c r="H1857" s="455"/>
      <c r="I1857" s="286"/>
      <c r="J1857" s="315"/>
      <c r="K1857" s="286"/>
      <c r="L1857" s="288"/>
      <c r="M1857" s="288"/>
      <c r="N1857" s="288"/>
      <c r="O1857" s="289"/>
      <c r="P1857" s="286"/>
      <c r="Q1857" s="290"/>
      <c r="R1857" s="290"/>
      <c r="S1857" s="290"/>
      <c r="T1857" s="290"/>
      <c r="U1857" s="290"/>
      <c r="V1857" s="285"/>
      <c r="W1857" s="292"/>
      <c r="X1857" s="293"/>
      <c r="Y1857" s="278"/>
      <c r="Z1857" s="278"/>
      <c r="AA1857" s="282"/>
      <c r="AB1857" s="282"/>
      <c r="AC1857" s="282"/>
      <c r="AD1857" s="282"/>
      <c r="AE1857" s="282"/>
      <c r="AF1857" s="282"/>
      <c r="AG1857" s="282"/>
      <c r="AH1857" s="278"/>
      <c r="AI1857" s="278"/>
      <c r="AJ1857" s="278"/>
      <c r="AK1857" s="278"/>
      <c r="AL1857" s="278"/>
      <c r="AM1857" s="282"/>
      <c r="AN1857" s="282"/>
      <c r="AO1857" s="282"/>
      <c r="AP1857" s="278"/>
      <c r="AQ1857" s="278"/>
      <c r="AR1857" s="278"/>
      <c r="AS1857" s="246"/>
    </row>
    <row r="1858" spans="1:45" s="223" customFormat="1" x14ac:dyDescent="0.15">
      <c r="A1858" s="302"/>
      <c r="B1858" s="303"/>
      <c r="C1858" s="303"/>
      <c r="D1858" s="284" t="s">
        <v>24</v>
      </c>
      <c r="E1858" s="286" t="s">
        <v>553</v>
      </c>
      <c r="F1858" s="467"/>
      <c r="G1858" s="431"/>
      <c r="H1858" s="455"/>
      <c r="I1858" s="286"/>
      <c r="J1858" s="315"/>
      <c r="K1858" s="286"/>
      <c r="L1858" s="288"/>
      <c r="M1858" s="288"/>
      <c r="N1858" s="288"/>
      <c r="O1858" s="289"/>
      <c r="P1858" s="286"/>
      <c r="Q1858" s="290"/>
      <c r="R1858" s="290"/>
      <c r="S1858" s="290"/>
      <c r="T1858" s="290"/>
      <c r="U1858" s="290"/>
      <c r="V1858" s="285"/>
      <c r="W1858" s="292"/>
      <c r="X1858" s="293"/>
      <c r="Y1858" s="278"/>
      <c r="Z1858" s="278"/>
      <c r="AA1858" s="282"/>
      <c r="AB1858" s="282"/>
      <c r="AC1858" s="282"/>
      <c r="AD1858" s="282"/>
      <c r="AE1858" s="282"/>
      <c r="AF1858" s="282"/>
      <c r="AG1858" s="282"/>
      <c r="AH1858" s="278"/>
      <c r="AI1858" s="278"/>
      <c r="AJ1858" s="278"/>
      <c r="AK1858" s="278"/>
      <c r="AL1858" s="278"/>
      <c r="AM1858" s="282"/>
      <c r="AN1858" s="282"/>
      <c r="AO1858" s="282"/>
      <c r="AP1858" s="278"/>
      <c r="AQ1858" s="278"/>
      <c r="AR1858" s="278"/>
      <c r="AS1858" s="246"/>
    </row>
    <row r="1859" spans="1:45" s="223" customFormat="1" x14ac:dyDescent="0.15">
      <c r="A1859" s="283"/>
      <c r="B1859" s="283"/>
      <c r="C1859" s="283"/>
      <c r="D1859" s="284" t="s">
        <v>23</v>
      </c>
      <c r="E1859" s="285" t="s">
        <v>25</v>
      </c>
      <c r="F1859" s="467"/>
      <c r="G1859" s="431"/>
      <c r="H1859" s="455"/>
      <c r="I1859" s="316"/>
      <c r="J1859" s="315"/>
      <c r="K1859" s="316"/>
      <c r="L1859" s="316"/>
      <c r="M1859" s="316"/>
      <c r="N1859" s="316"/>
      <c r="O1859" s="317"/>
      <c r="P1859" s="316"/>
      <c r="Q1859" s="290"/>
      <c r="R1859" s="290"/>
      <c r="S1859" s="290"/>
      <c r="T1859" s="290"/>
      <c r="U1859" s="290"/>
      <c r="V1859" s="291"/>
      <c r="W1859" s="292"/>
      <c r="X1859" s="293"/>
      <c r="Y1859" s="278"/>
      <c r="Z1859" s="278"/>
      <c r="AA1859" s="282"/>
      <c r="AB1859" s="282"/>
      <c r="AC1859" s="282"/>
      <c r="AD1859" s="282"/>
      <c r="AE1859" s="282"/>
      <c r="AF1859" s="282"/>
      <c r="AG1859" s="282"/>
      <c r="AH1859" s="278"/>
      <c r="AI1859" s="278"/>
      <c r="AJ1859" s="278"/>
      <c r="AK1859" s="278"/>
      <c r="AL1859" s="278"/>
      <c r="AM1859" s="282"/>
      <c r="AN1859" s="282"/>
      <c r="AO1859" s="282"/>
      <c r="AP1859" s="278"/>
      <c r="AQ1859" s="278"/>
      <c r="AR1859" s="278"/>
      <c r="AS1859" s="246"/>
    </row>
    <row r="1860" spans="1:45" s="223" customFormat="1" x14ac:dyDescent="0.15">
      <c r="A1860" s="302"/>
      <c r="B1860" s="303"/>
      <c r="C1860" s="303"/>
      <c r="D1860" s="284" t="s">
        <v>23</v>
      </c>
      <c r="E1860" s="285" t="s">
        <v>16</v>
      </c>
      <c r="F1860" s="467"/>
      <c r="G1860" s="431"/>
      <c r="H1860" s="455"/>
      <c r="I1860" s="316"/>
      <c r="J1860" s="315"/>
      <c r="K1860" s="316"/>
      <c r="L1860" s="316"/>
      <c r="M1860" s="316"/>
      <c r="N1860" s="316"/>
      <c r="O1860" s="289"/>
      <c r="P1860" s="316"/>
      <c r="Q1860" s="290"/>
      <c r="R1860" s="290"/>
      <c r="S1860" s="290"/>
      <c r="T1860" s="290"/>
      <c r="U1860" s="290"/>
      <c r="V1860" s="291"/>
      <c r="W1860" s="292"/>
      <c r="X1860" s="293"/>
      <c r="Y1860" s="278"/>
      <c r="Z1860" s="278"/>
      <c r="AA1860" s="282"/>
      <c r="AB1860" s="282"/>
      <c r="AC1860" s="282"/>
      <c r="AD1860" s="282"/>
      <c r="AE1860" s="282"/>
      <c r="AF1860" s="282"/>
      <c r="AG1860" s="282"/>
      <c r="AH1860" s="278"/>
      <c r="AI1860" s="278"/>
      <c r="AJ1860" s="278"/>
      <c r="AK1860" s="278"/>
      <c r="AL1860" s="278"/>
      <c r="AM1860" s="282"/>
      <c r="AN1860" s="282"/>
      <c r="AO1860" s="282"/>
      <c r="AP1860" s="278"/>
      <c r="AQ1860" s="278"/>
      <c r="AR1860" s="278"/>
      <c r="AS1860" s="246"/>
    </row>
    <row r="1861" spans="1:45" s="223" customFormat="1" x14ac:dyDescent="0.15">
      <c r="A1861" s="302"/>
      <c r="B1861" s="303"/>
      <c r="C1861" s="303"/>
      <c r="D1861" s="284" t="s">
        <v>23</v>
      </c>
      <c r="E1861" s="286" t="s">
        <v>553</v>
      </c>
      <c r="F1861" s="467"/>
      <c r="G1861" s="431"/>
      <c r="H1861" s="455"/>
      <c r="I1861" s="316"/>
      <c r="J1861" s="315"/>
      <c r="K1861" s="316"/>
      <c r="L1861" s="316"/>
      <c r="M1861" s="316"/>
      <c r="N1861" s="316"/>
      <c r="O1861" s="289"/>
      <c r="P1861" s="316"/>
      <c r="Q1861" s="290"/>
      <c r="R1861" s="290"/>
      <c r="S1861" s="290"/>
      <c r="T1861" s="290"/>
      <c r="U1861" s="290"/>
      <c r="V1861" s="291"/>
      <c r="W1861" s="292"/>
      <c r="X1861" s="293"/>
      <c r="Y1861" s="278"/>
      <c r="Z1861" s="278"/>
      <c r="AA1861" s="282"/>
      <c r="AB1861" s="282"/>
      <c r="AC1861" s="282"/>
      <c r="AD1861" s="282"/>
      <c r="AE1861" s="282"/>
      <c r="AF1861" s="282"/>
      <c r="AG1861" s="282"/>
      <c r="AH1861" s="278"/>
      <c r="AI1861" s="278"/>
      <c r="AJ1861" s="278"/>
      <c r="AK1861" s="278"/>
      <c r="AL1861" s="278"/>
      <c r="AM1861" s="282"/>
      <c r="AN1861" s="282"/>
      <c r="AO1861" s="282"/>
      <c r="AP1861" s="278"/>
      <c r="AQ1861" s="278"/>
      <c r="AR1861" s="278"/>
      <c r="AS1861" s="246"/>
    </row>
    <row r="1862" spans="1:45" s="223" customFormat="1" x14ac:dyDescent="0.15">
      <c r="A1862" s="302"/>
      <c r="B1862" s="303"/>
      <c r="C1862" s="303"/>
      <c r="D1862" s="284" t="s">
        <v>23</v>
      </c>
      <c r="E1862" s="286" t="s">
        <v>553</v>
      </c>
      <c r="F1862" s="467"/>
      <c r="G1862" s="431"/>
      <c r="H1862" s="455"/>
      <c r="I1862" s="316"/>
      <c r="J1862" s="315"/>
      <c r="K1862" s="316"/>
      <c r="L1862" s="316"/>
      <c r="M1862" s="316"/>
      <c r="N1862" s="316"/>
      <c r="O1862" s="289"/>
      <c r="P1862" s="316"/>
      <c r="Q1862" s="290"/>
      <c r="R1862" s="290"/>
      <c r="S1862" s="290"/>
      <c r="T1862" s="290"/>
      <c r="U1862" s="290"/>
      <c r="V1862" s="291"/>
      <c r="W1862" s="292"/>
      <c r="X1862" s="293"/>
      <c r="Y1862" s="278"/>
      <c r="Z1862" s="278"/>
      <c r="AA1862" s="282"/>
      <c r="AB1862" s="282"/>
      <c r="AC1862" s="282"/>
      <c r="AD1862" s="282"/>
      <c r="AE1862" s="282"/>
      <c r="AF1862" s="282"/>
      <c r="AG1862" s="282"/>
      <c r="AH1862" s="278"/>
      <c r="AI1862" s="278"/>
      <c r="AJ1862" s="278"/>
      <c r="AK1862" s="278"/>
      <c r="AL1862" s="278"/>
      <c r="AM1862" s="282"/>
      <c r="AN1862" s="282"/>
      <c r="AO1862" s="282"/>
      <c r="AP1862" s="278"/>
      <c r="AQ1862" s="278"/>
      <c r="AR1862" s="278"/>
      <c r="AS1862" s="246"/>
    </row>
    <row r="1863" spans="1:45" s="223" customFormat="1" ht="14" thickBot="1" x14ac:dyDescent="0.2">
      <c r="A1863" s="318"/>
      <c r="B1863" s="319"/>
      <c r="C1863" s="319"/>
      <c r="D1863" s="320" t="s">
        <v>23</v>
      </c>
      <c r="E1863" s="321" t="s">
        <v>553</v>
      </c>
      <c r="F1863" s="468"/>
      <c r="G1863" s="432"/>
      <c r="H1863" s="456"/>
      <c r="I1863" s="323"/>
      <c r="J1863" s="323"/>
      <c r="K1863" s="323"/>
      <c r="L1863" s="323"/>
      <c r="M1863" s="323"/>
      <c r="N1863" s="323"/>
      <c r="O1863" s="322"/>
      <c r="P1863" s="323"/>
      <c r="Q1863" s="324"/>
      <c r="R1863" s="324"/>
      <c r="S1863" s="324"/>
      <c r="T1863" s="324"/>
      <c r="U1863" s="324"/>
      <c r="V1863" s="325"/>
      <c r="W1863" s="326"/>
      <c r="X1863" s="327"/>
      <c r="Y1863" s="278"/>
      <c r="Z1863" s="278"/>
      <c r="AA1863" s="282"/>
      <c r="AB1863" s="282"/>
      <c r="AC1863" s="282"/>
      <c r="AD1863" s="282"/>
      <c r="AE1863" s="282"/>
      <c r="AF1863" s="282"/>
      <c r="AG1863" s="282"/>
      <c r="AH1863" s="278"/>
      <c r="AI1863" s="278"/>
      <c r="AJ1863" s="278"/>
      <c r="AK1863" s="278"/>
      <c r="AL1863" s="278"/>
      <c r="AM1863" s="282"/>
      <c r="AN1863" s="282"/>
      <c r="AO1863" s="282"/>
      <c r="AP1863" s="278"/>
      <c r="AQ1863" s="278"/>
      <c r="AR1863" s="278"/>
      <c r="AS1863" s="246"/>
    </row>
    <row r="1864" spans="1:45" s="343" customFormat="1" ht="105" thickBot="1" x14ac:dyDescent="0.2">
      <c r="A1864" s="283" t="s">
        <v>453</v>
      </c>
      <c r="B1864" s="283" t="s">
        <v>544</v>
      </c>
      <c r="C1864" s="283" t="s">
        <v>458</v>
      </c>
      <c r="D1864" s="284" t="s">
        <v>24</v>
      </c>
      <c r="E1864" s="285" t="s">
        <v>25</v>
      </c>
      <c r="F1864" s="467"/>
      <c r="G1864" s="429" t="s">
        <v>554</v>
      </c>
      <c r="H1864" s="461" t="s">
        <v>954</v>
      </c>
      <c r="I1864" s="286"/>
      <c r="J1864" s="287"/>
      <c r="K1864" s="286"/>
      <c r="L1864" s="288"/>
      <c r="M1864" s="288"/>
      <c r="N1864" s="288"/>
      <c r="O1864" s="289"/>
      <c r="P1864" s="286"/>
      <c r="Q1864" s="290"/>
      <c r="R1864" s="290"/>
      <c r="S1864" s="290"/>
      <c r="T1864" s="290"/>
      <c r="U1864" s="290"/>
      <c r="V1864" s="291"/>
      <c r="W1864" s="292"/>
      <c r="X1864" s="293"/>
      <c r="Y1864" s="278"/>
      <c r="Z1864" s="278"/>
      <c r="AA1864" s="282"/>
      <c r="AB1864" s="282"/>
      <c r="AC1864" s="282"/>
      <c r="AD1864" s="282"/>
      <c r="AE1864" s="282"/>
      <c r="AF1864" s="282"/>
      <c r="AG1864" s="282"/>
      <c r="AH1864" s="278"/>
      <c r="AI1864" s="278"/>
      <c r="AJ1864" s="278"/>
      <c r="AK1864" s="278"/>
      <c r="AL1864" s="278"/>
      <c r="AM1864" s="282"/>
      <c r="AN1864" s="282"/>
      <c r="AO1864" s="282"/>
      <c r="AP1864" s="278"/>
      <c r="AQ1864" s="278"/>
      <c r="AR1864" s="278"/>
      <c r="AS1864" s="342"/>
    </row>
    <row r="1865" spans="1:45" s="341" customFormat="1" ht="15" x14ac:dyDescent="0.15">
      <c r="A1865" s="302"/>
      <c r="B1865" s="303"/>
      <c r="C1865" s="303"/>
      <c r="D1865" s="284" t="s">
        <v>24</v>
      </c>
      <c r="E1865" s="285" t="s">
        <v>16</v>
      </c>
      <c r="F1865" s="467"/>
      <c r="G1865" s="434"/>
      <c r="H1865" s="461"/>
      <c r="I1865" s="286"/>
      <c r="J1865" s="304"/>
      <c r="K1865" s="286"/>
      <c r="L1865" s="288"/>
      <c r="M1865" s="288"/>
      <c r="N1865" s="288"/>
      <c r="O1865" s="289"/>
      <c r="P1865" s="286"/>
      <c r="Q1865" s="290"/>
      <c r="R1865" s="290"/>
      <c r="S1865" s="290"/>
      <c r="T1865" s="290"/>
      <c r="U1865" s="290"/>
      <c r="V1865" s="291"/>
      <c r="W1865" s="292"/>
      <c r="X1865" s="293"/>
      <c r="Y1865" s="278"/>
      <c r="Z1865" s="278"/>
      <c r="AA1865" s="282"/>
      <c r="AB1865" s="282"/>
      <c r="AC1865" s="282"/>
      <c r="AD1865" s="282"/>
      <c r="AE1865" s="282"/>
      <c r="AF1865" s="282"/>
      <c r="AG1865" s="282"/>
      <c r="AH1865" s="278"/>
      <c r="AI1865" s="278"/>
      <c r="AJ1865" s="278"/>
      <c r="AK1865" s="278"/>
      <c r="AL1865" s="278"/>
      <c r="AM1865" s="282"/>
      <c r="AN1865" s="282"/>
      <c r="AO1865" s="282"/>
      <c r="AP1865" s="278"/>
      <c r="AQ1865" s="278"/>
      <c r="AR1865" s="278"/>
      <c r="AS1865" s="340"/>
    </row>
    <row r="1866" spans="1:45" s="223" customFormat="1" x14ac:dyDescent="0.15">
      <c r="A1866" s="302"/>
      <c r="B1866" s="303"/>
      <c r="C1866" s="303"/>
      <c r="D1866" s="284" t="s">
        <v>24</v>
      </c>
      <c r="E1866" s="286" t="s">
        <v>553</v>
      </c>
      <c r="F1866" s="467"/>
      <c r="G1866" s="431"/>
      <c r="H1866" s="455"/>
      <c r="I1866" s="286"/>
      <c r="J1866" s="304"/>
      <c r="K1866" s="286"/>
      <c r="L1866" s="288"/>
      <c r="M1866" s="288"/>
      <c r="N1866" s="288"/>
      <c r="O1866" s="289"/>
      <c r="P1866" s="286"/>
      <c r="Q1866" s="290"/>
      <c r="R1866" s="290"/>
      <c r="S1866" s="290"/>
      <c r="T1866" s="290"/>
      <c r="U1866" s="290"/>
      <c r="V1866" s="285"/>
      <c r="W1866" s="292"/>
      <c r="X1866" s="293"/>
      <c r="Y1866" s="278"/>
      <c r="Z1866" s="278"/>
      <c r="AA1866" s="282"/>
      <c r="AB1866" s="282"/>
      <c r="AC1866" s="282"/>
      <c r="AD1866" s="282"/>
      <c r="AE1866" s="282"/>
      <c r="AF1866" s="282"/>
      <c r="AG1866" s="282"/>
      <c r="AH1866" s="278"/>
      <c r="AI1866" s="278"/>
      <c r="AJ1866" s="278"/>
      <c r="AK1866" s="278"/>
      <c r="AL1866" s="278"/>
      <c r="AM1866" s="282"/>
      <c r="AN1866" s="282"/>
      <c r="AO1866" s="282"/>
      <c r="AP1866" s="278"/>
      <c r="AQ1866" s="278"/>
      <c r="AR1866" s="278"/>
      <c r="AS1866" s="246"/>
    </row>
    <row r="1867" spans="1:45" s="223" customFormat="1" x14ac:dyDescent="0.15">
      <c r="A1867" s="302"/>
      <c r="B1867" s="303"/>
      <c r="C1867" s="303"/>
      <c r="D1867" s="284" t="s">
        <v>24</v>
      </c>
      <c r="E1867" s="286" t="s">
        <v>553</v>
      </c>
      <c r="F1867" s="467"/>
      <c r="G1867" s="431"/>
      <c r="H1867" s="455"/>
      <c r="I1867" s="286"/>
      <c r="J1867" s="315"/>
      <c r="K1867" s="286"/>
      <c r="L1867" s="288"/>
      <c r="M1867" s="288"/>
      <c r="N1867" s="288"/>
      <c r="O1867" s="289"/>
      <c r="P1867" s="286"/>
      <c r="Q1867" s="290"/>
      <c r="R1867" s="290"/>
      <c r="S1867" s="290"/>
      <c r="T1867" s="290"/>
      <c r="U1867" s="290"/>
      <c r="V1867" s="285"/>
      <c r="W1867" s="292"/>
      <c r="X1867" s="293"/>
      <c r="Y1867" s="278"/>
      <c r="Z1867" s="278"/>
      <c r="AA1867" s="282"/>
      <c r="AB1867" s="282"/>
      <c r="AC1867" s="282"/>
      <c r="AD1867" s="282"/>
      <c r="AE1867" s="282"/>
      <c r="AF1867" s="282"/>
      <c r="AG1867" s="282"/>
      <c r="AH1867" s="278"/>
      <c r="AI1867" s="278"/>
      <c r="AJ1867" s="278"/>
      <c r="AK1867" s="278"/>
      <c r="AL1867" s="278"/>
      <c r="AM1867" s="282"/>
      <c r="AN1867" s="282"/>
      <c r="AO1867" s="282"/>
      <c r="AP1867" s="278"/>
      <c r="AQ1867" s="278"/>
      <c r="AR1867" s="278"/>
      <c r="AS1867" s="246"/>
    </row>
    <row r="1868" spans="1:45" s="223" customFormat="1" x14ac:dyDescent="0.15">
      <c r="A1868" s="302"/>
      <c r="B1868" s="303"/>
      <c r="C1868" s="303"/>
      <c r="D1868" s="284" t="s">
        <v>24</v>
      </c>
      <c r="E1868" s="286" t="s">
        <v>553</v>
      </c>
      <c r="F1868" s="467"/>
      <c r="G1868" s="431"/>
      <c r="H1868" s="455"/>
      <c r="I1868" s="286"/>
      <c r="J1868" s="315"/>
      <c r="K1868" s="286"/>
      <c r="L1868" s="288"/>
      <c r="M1868" s="288"/>
      <c r="N1868" s="288"/>
      <c r="O1868" s="289"/>
      <c r="P1868" s="286"/>
      <c r="Q1868" s="290"/>
      <c r="R1868" s="290"/>
      <c r="S1868" s="290"/>
      <c r="T1868" s="290"/>
      <c r="U1868" s="290"/>
      <c r="V1868" s="285"/>
      <c r="W1868" s="292"/>
      <c r="X1868" s="293"/>
      <c r="Y1868" s="278"/>
      <c r="Z1868" s="278"/>
      <c r="AA1868" s="282"/>
      <c r="AB1868" s="282"/>
      <c r="AC1868" s="282"/>
      <c r="AD1868" s="282"/>
      <c r="AE1868" s="282"/>
      <c r="AF1868" s="282"/>
      <c r="AG1868" s="282"/>
      <c r="AH1868" s="278"/>
      <c r="AI1868" s="278"/>
      <c r="AJ1868" s="278"/>
      <c r="AK1868" s="278"/>
      <c r="AL1868" s="278"/>
      <c r="AM1868" s="282"/>
      <c r="AN1868" s="282"/>
      <c r="AO1868" s="282"/>
      <c r="AP1868" s="278"/>
      <c r="AQ1868" s="278"/>
      <c r="AR1868" s="278"/>
      <c r="AS1868" s="246"/>
    </row>
    <row r="1869" spans="1:45" s="223" customFormat="1" x14ac:dyDescent="0.15">
      <c r="A1869" s="283"/>
      <c r="B1869" s="283"/>
      <c r="C1869" s="283"/>
      <c r="D1869" s="284" t="s">
        <v>23</v>
      </c>
      <c r="E1869" s="285" t="s">
        <v>25</v>
      </c>
      <c r="F1869" s="467"/>
      <c r="G1869" s="431"/>
      <c r="H1869" s="455"/>
      <c r="I1869" s="316"/>
      <c r="J1869" s="315"/>
      <c r="K1869" s="316"/>
      <c r="L1869" s="316"/>
      <c r="M1869" s="316"/>
      <c r="N1869" s="316"/>
      <c r="O1869" s="317"/>
      <c r="P1869" s="316"/>
      <c r="Q1869" s="290"/>
      <c r="R1869" s="290"/>
      <c r="S1869" s="290"/>
      <c r="T1869" s="290"/>
      <c r="U1869" s="290"/>
      <c r="V1869" s="291"/>
      <c r="W1869" s="292"/>
      <c r="X1869" s="293"/>
      <c r="Y1869" s="278"/>
      <c r="Z1869" s="278"/>
      <c r="AA1869" s="282"/>
      <c r="AB1869" s="282"/>
      <c r="AC1869" s="282"/>
      <c r="AD1869" s="282"/>
      <c r="AE1869" s="282"/>
      <c r="AF1869" s="282"/>
      <c r="AG1869" s="282"/>
      <c r="AH1869" s="278"/>
      <c r="AI1869" s="278"/>
      <c r="AJ1869" s="278"/>
      <c r="AK1869" s="278"/>
      <c r="AL1869" s="278"/>
      <c r="AM1869" s="282"/>
      <c r="AN1869" s="282"/>
      <c r="AO1869" s="282"/>
      <c r="AP1869" s="278"/>
      <c r="AQ1869" s="278"/>
      <c r="AR1869" s="278"/>
      <c r="AS1869" s="246"/>
    </row>
    <row r="1870" spans="1:45" s="223" customFormat="1" x14ac:dyDescent="0.15">
      <c r="A1870" s="302"/>
      <c r="B1870" s="303"/>
      <c r="C1870" s="303"/>
      <c r="D1870" s="284" t="s">
        <v>23</v>
      </c>
      <c r="E1870" s="285" t="s">
        <v>16</v>
      </c>
      <c r="F1870" s="467"/>
      <c r="G1870" s="431"/>
      <c r="H1870" s="455"/>
      <c r="I1870" s="316"/>
      <c r="J1870" s="315"/>
      <c r="K1870" s="316"/>
      <c r="L1870" s="316"/>
      <c r="M1870" s="316"/>
      <c r="N1870" s="316"/>
      <c r="O1870" s="289"/>
      <c r="P1870" s="316"/>
      <c r="Q1870" s="290"/>
      <c r="R1870" s="290"/>
      <c r="S1870" s="290"/>
      <c r="T1870" s="290"/>
      <c r="U1870" s="290"/>
      <c r="V1870" s="291"/>
      <c r="W1870" s="292"/>
      <c r="X1870" s="293"/>
      <c r="Y1870" s="278"/>
      <c r="Z1870" s="278"/>
      <c r="AA1870" s="282"/>
      <c r="AB1870" s="282"/>
      <c r="AC1870" s="282"/>
      <c r="AD1870" s="282"/>
      <c r="AE1870" s="282"/>
      <c r="AF1870" s="282"/>
      <c r="AG1870" s="282"/>
      <c r="AH1870" s="278"/>
      <c r="AI1870" s="278"/>
      <c r="AJ1870" s="278"/>
      <c r="AK1870" s="278"/>
      <c r="AL1870" s="278"/>
      <c r="AM1870" s="282"/>
      <c r="AN1870" s="282"/>
      <c r="AO1870" s="282"/>
      <c r="AP1870" s="278"/>
      <c r="AQ1870" s="278"/>
      <c r="AR1870" s="278"/>
      <c r="AS1870" s="246"/>
    </row>
    <row r="1871" spans="1:45" s="223" customFormat="1" x14ac:dyDescent="0.15">
      <c r="A1871" s="302"/>
      <c r="B1871" s="303"/>
      <c r="C1871" s="303"/>
      <c r="D1871" s="284" t="s">
        <v>23</v>
      </c>
      <c r="E1871" s="286" t="s">
        <v>553</v>
      </c>
      <c r="F1871" s="467"/>
      <c r="G1871" s="431"/>
      <c r="H1871" s="455"/>
      <c r="I1871" s="316"/>
      <c r="J1871" s="315"/>
      <c r="K1871" s="316"/>
      <c r="L1871" s="316"/>
      <c r="M1871" s="316"/>
      <c r="N1871" s="316"/>
      <c r="O1871" s="289"/>
      <c r="P1871" s="316"/>
      <c r="Q1871" s="290"/>
      <c r="R1871" s="290"/>
      <c r="S1871" s="290"/>
      <c r="T1871" s="290"/>
      <c r="U1871" s="290"/>
      <c r="V1871" s="291"/>
      <c r="W1871" s="292"/>
      <c r="X1871" s="293"/>
      <c r="Y1871" s="278"/>
      <c r="Z1871" s="278"/>
      <c r="AA1871" s="282"/>
      <c r="AB1871" s="282"/>
      <c r="AC1871" s="282"/>
      <c r="AD1871" s="282"/>
      <c r="AE1871" s="282"/>
      <c r="AF1871" s="282"/>
      <c r="AG1871" s="282"/>
      <c r="AH1871" s="278"/>
      <c r="AI1871" s="278"/>
      <c r="AJ1871" s="278"/>
      <c r="AK1871" s="278"/>
      <c r="AL1871" s="278"/>
      <c r="AM1871" s="282"/>
      <c r="AN1871" s="282"/>
      <c r="AO1871" s="282"/>
      <c r="AP1871" s="278"/>
      <c r="AQ1871" s="278"/>
      <c r="AR1871" s="278"/>
      <c r="AS1871" s="246"/>
    </row>
    <row r="1872" spans="1:45" s="223" customFormat="1" x14ac:dyDescent="0.15">
      <c r="A1872" s="302"/>
      <c r="B1872" s="303"/>
      <c r="C1872" s="303"/>
      <c r="D1872" s="284" t="s">
        <v>23</v>
      </c>
      <c r="E1872" s="286" t="s">
        <v>553</v>
      </c>
      <c r="F1872" s="467"/>
      <c r="G1872" s="431"/>
      <c r="H1872" s="455"/>
      <c r="I1872" s="316"/>
      <c r="J1872" s="315"/>
      <c r="K1872" s="316"/>
      <c r="L1872" s="316"/>
      <c r="M1872" s="316"/>
      <c r="N1872" s="316"/>
      <c r="O1872" s="289"/>
      <c r="P1872" s="316"/>
      <c r="Q1872" s="290"/>
      <c r="R1872" s="290"/>
      <c r="S1872" s="290"/>
      <c r="T1872" s="290"/>
      <c r="U1872" s="290"/>
      <c r="V1872" s="291"/>
      <c r="W1872" s="292"/>
      <c r="X1872" s="293"/>
      <c r="Y1872" s="278"/>
      <c r="Z1872" s="278"/>
      <c r="AA1872" s="282"/>
      <c r="AB1872" s="282"/>
      <c r="AC1872" s="282"/>
      <c r="AD1872" s="282"/>
      <c r="AE1872" s="282"/>
      <c r="AF1872" s="282"/>
      <c r="AG1872" s="282"/>
      <c r="AH1872" s="278"/>
      <c r="AI1872" s="278"/>
      <c r="AJ1872" s="278"/>
      <c r="AK1872" s="278"/>
      <c r="AL1872" s="278"/>
      <c r="AM1872" s="282"/>
      <c r="AN1872" s="282"/>
      <c r="AO1872" s="282"/>
      <c r="AP1872" s="278"/>
      <c r="AQ1872" s="278"/>
      <c r="AR1872" s="278"/>
      <c r="AS1872" s="246"/>
    </row>
    <row r="1873" spans="1:45" s="223" customFormat="1" ht="14" thickBot="1" x14ac:dyDescent="0.2">
      <c r="A1873" s="318"/>
      <c r="B1873" s="319"/>
      <c r="C1873" s="319"/>
      <c r="D1873" s="320" t="s">
        <v>23</v>
      </c>
      <c r="E1873" s="321" t="s">
        <v>553</v>
      </c>
      <c r="F1873" s="468"/>
      <c r="G1873" s="432"/>
      <c r="H1873" s="456"/>
      <c r="I1873" s="323"/>
      <c r="J1873" s="323"/>
      <c r="K1873" s="323"/>
      <c r="L1873" s="323"/>
      <c r="M1873" s="323"/>
      <c r="N1873" s="323"/>
      <c r="O1873" s="322"/>
      <c r="P1873" s="323"/>
      <c r="Q1873" s="324"/>
      <c r="R1873" s="324"/>
      <c r="S1873" s="324"/>
      <c r="T1873" s="324"/>
      <c r="U1873" s="324"/>
      <c r="V1873" s="325"/>
      <c r="W1873" s="326"/>
      <c r="X1873" s="327"/>
      <c r="Y1873" s="278"/>
      <c r="Z1873" s="278"/>
      <c r="AA1873" s="282"/>
      <c r="AB1873" s="282"/>
      <c r="AC1873" s="282"/>
      <c r="AD1873" s="282"/>
      <c r="AE1873" s="282"/>
      <c r="AF1873" s="282"/>
      <c r="AG1873" s="282"/>
      <c r="AH1873" s="278"/>
      <c r="AI1873" s="278"/>
      <c r="AJ1873" s="278"/>
      <c r="AK1873" s="278"/>
      <c r="AL1873" s="278"/>
      <c r="AM1873" s="282"/>
      <c r="AN1873" s="282"/>
      <c r="AO1873" s="282"/>
      <c r="AP1873" s="278"/>
      <c r="AQ1873" s="278"/>
      <c r="AR1873" s="278"/>
      <c r="AS1873" s="246"/>
    </row>
    <row r="1874" spans="1:45" s="343" customFormat="1" ht="105" thickBot="1" x14ac:dyDescent="0.2">
      <c r="A1874" s="283" t="s">
        <v>453</v>
      </c>
      <c r="B1874" s="283" t="s">
        <v>544</v>
      </c>
      <c r="C1874" s="283" t="s">
        <v>459</v>
      </c>
      <c r="D1874" s="284" t="s">
        <v>24</v>
      </c>
      <c r="E1874" s="285" t="s">
        <v>25</v>
      </c>
      <c r="F1874" s="467"/>
      <c r="G1874" s="429" t="s">
        <v>554</v>
      </c>
      <c r="H1874" s="461" t="s">
        <v>954</v>
      </c>
      <c r="I1874" s="286"/>
      <c r="J1874" s="287"/>
      <c r="K1874" s="286"/>
      <c r="L1874" s="288"/>
      <c r="M1874" s="288"/>
      <c r="N1874" s="288"/>
      <c r="O1874" s="289"/>
      <c r="P1874" s="286"/>
      <c r="Q1874" s="290"/>
      <c r="R1874" s="290"/>
      <c r="S1874" s="290"/>
      <c r="T1874" s="290"/>
      <c r="U1874" s="290"/>
      <c r="V1874" s="291"/>
      <c r="W1874" s="292"/>
      <c r="X1874" s="293"/>
      <c r="Y1874" s="278"/>
      <c r="Z1874" s="278"/>
      <c r="AA1874" s="282"/>
      <c r="AB1874" s="282"/>
      <c r="AC1874" s="282"/>
      <c r="AD1874" s="282"/>
      <c r="AE1874" s="282"/>
      <c r="AF1874" s="282"/>
      <c r="AG1874" s="282"/>
      <c r="AH1874" s="278"/>
      <c r="AI1874" s="278"/>
      <c r="AJ1874" s="278"/>
      <c r="AK1874" s="278"/>
      <c r="AL1874" s="278"/>
      <c r="AM1874" s="282"/>
      <c r="AN1874" s="282"/>
      <c r="AO1874" s="282"/>
      <c r="AP1874" s="278"/>
      <c r="AQ1874" s="278"/>
      <c r="AR1874" s="278"/>
      <c r="AS1874" s="342"/>
    </row>
    <row r="1875" spans="1:45" s="341" customFormat="1" ht="15" x14ac:dyDescent="0.15">
      <c r="A1875" s="302"/>
      <c r="B1875" s="303"/>
      <c r="C1875" s="303"/>
      <c r="D1875" s="284" t="s">
        <v>24</v>
      </c>
      <c r="E1875" s="285" t="s">
        <v>16</v>
      </c>
      <c r="F1875" s="467"/>
      <c r="G1875" s="434"/>
      <c r="H1875" s="461"/>
      <c r="I1875" s="286"/>
      <c r="J1875" s="304"/>
      <c r="K1875" s="286"/>
      <c r="L1875" s="288"/>
      <c r="M1875" s="288"/>
      <c r="N1875" s="288"/>
      <c r="O1875" s="289"/>
      <c r="P1875" s="286"/>
      <c r="Q1875" s="290"/>
      <c r="R1875" s="290"/>
      <c r="S1875" s="290"/>
      <c r="T1875" s="290"/>
      <c r="U1875" s="290"/>
      <c r="V1875" s="291"/>
      <c r="W1875" s="292"/>
      <c r="X1875" s="293"/>
      <c r="Y1875" s="278"/>
      <c r="Z1875" s="278"/>
      <c r="AA1875" s="282"/>
      <c r="AB1875" s="282"/>
      <c r="AC1875" s="282"/>
      <c r="AD1875" s="282"/>
      <c r="AE1875" s="282"/>
      <c r="AF1875" s="282"/>
      <c r="AG1875" s="282"/>
      <c r="AH1875" s="278"/>
      <c r="AI1875" s="278"/>
      <c r="AJ1875" s="278"/>
      <c r="AK1875" s="278"/>
      <c r="AL1875" s="278"/>
      <c r="AM1875" s="282"/>
      <c r="AN1875" s="282"/>
      <c r="AO1875" s="282"/>
      <c r="AP1875" s="278"/>
      <c r="AQ1875" s="278"/>
      <c r="AR1875" s="278"/>
      <c r="AS1875" s="340"/>
    </row>
    <row r="1876" spans="1:45" s="223" customFormat="1" x14ac:dyDescent="0.15">
      <c r="A1876" s="302"/>
      <c r="B1876" s="303"/>
      <c r="C1876" s="303"/>
      <c r="D1876" s="284" t="s">
        <v>24</v>
      </c>
      <c r="E1876" s="286" t="s">
        <v>553</v>
      </c>
      <c r="F1876" s="467"/>
      <c r="G1876" s="431"/>
      <c r="H1876" s="455"/>
      <c r="I1876" s="286"/>
      <c r="J1876" s="304"/>
      <c r="K1876" s="286"/>
      <c r="L1876" s="288"/>
      <c r="M1876" s="288"/>
      <c r="N1876" s="288"/>
      <c r="O1876" s="289"/>
      <c r="P1876" s="286"/>
      <c r="Q1876" s="290"/>
      <c r="R1876" s="290"/>
      <c r="S1876" s="290"/>
      <c r="T1876" s="290"/>
      <c r="U1876" s="290"/>
      <c r="V1876" s="285"/>
      <c r="W1876" s="292"/>
      <c r="X1876" s="293"/>
      <c r="Y1876" s="278"/>
      <c r="Z1876" s="278"/>
      <c r="AA1876" s="282"/>
      <c r="AB1876" s="282"/>
      <c r="AC1876" s="282"/>
      <c r="AD1876" s="282"/>
      <c r="AE1876" s="282"/>
      <c r="AF1876" s="282"/>
      <c r="AG1876" s="282"/>
      <c r="AH1876" s="278"/>
      <c r="AI1876" s="278"/>
      <c r="AJ1876" s="278"/>
      <c r="AK1876" s="278"/>
      <c r="AL1876" s="278"/>
      <c r="AM1876" s="282"/>
      <c r="AN1876" s="282"/>
      <c r="AO1876" s="282"/>
      <c r="AP1876" s="278"/>
      <c r="AQ1876" s="278"/>
      <c r="AR1876" s="278"/>
      <c r="AS1876" s="246"/>
    </row>
    <row r="1877" spans="1:45" s="223" customFormat="1" x14ac:dyDescent="0.15">
      <c r="A1877" s="302"/>
      <c r="B1877" s="303"/>
      <c r="C1877" s="303"/>
      <c r="D1877" s="284" t="s">
        <v>24</v>
      </c>
      <c r="E1877" s="286" t="s">
        <v>553</v>
      </c>
      <c r="F1877" s="467"/>
      <c r="G1877" s="431"/>
      <c r="H1877" s="455"/>
      <c r="I1877" s="286"/>
      <c r="J1877" s="315"/>
      <c r="K1877" s="286"/>
      <c r="L1877" s="288"/>
      <c r="M1877" s="288"/>
      <c r="N1877" s="288"/>
      <c r="O1877" s="289"/>
      <c r="P1877" s="286"/>
      <c r="Q1877" s="290"/>
      <c r="R1877" s="290"/>
      <c r="S1877" s="290"/>
      <c r="T1877" s="290"/>
      <c r="U1877" s="290"/>
      <c r="V1877" s="285"/>
      <c r="W1877" s="292"/>
      <c r="X1877" s="293"/>
      <c r="Y1877" s="278"/>
      <c r="Z1877" s="278"/>
      <c r="AA1877" s="282"/>
      <c r="AB1877" s="282"/>
      <c r="AC1877" s="282"/>
      <c r="AD1877" s="282"/>
      <c r="AE1877" s="282"/>
      <c r="AF1877" s="282"/>
      <c r="AG1877" s="282"/>
      <c r="AH1877" s="278"/>
      <c r="AI1877" s="278"/>
      <c r="AJ1877" s="278"/>
      <c r="AK1877" s="278"/>
      <c r="AL1877" s="278"/>
      <c r="AM1877" s="282"/>
      <c r="AN1877" s="282"/>
      <c r="AO1877" s="282"/>
      <c r="AP1877" s="278"/>
      <c r="AQ1877" s="278"/>
      <c r="AR1877" s="278"/>
      <c r="AS1877" s="246"/>
    </row>
    <row r="1878" spans="1:45" s="223" customFormat="1" x14ac:dyDescent="0.15">
      <c r="A1878" s="302"/>
      <c r="B1878" s="303"/>
      <c r="C1878" s="303"/>
      <c r="D1878" s="284" t="s">
        <v>24</v>
      </c>
      <c r="E1878" s="286" t="s">
        <v>553</v>
      </c>
      <c r="F1878" s="467"/>
      <c r="G1878" s="431"/>
      <c r="H1878" s="455"/>
      <c r="I1878" s="286"/>
      <c r="J1878" s="315"/>
      <c r="K1878" s="286"/>
      <c r="L1878" s="288"/>
      <c r="M1878" s="288"/>
      <c r="N1878" s="288"/>
      <c r="O1878" s="289"/>
      <c r="P1878" s="286"/>
      <c r="Q1878" s="290"/>
      <c r="R1878" s="290"/>
      <c r="S1878" s="290"/>
      <c r="T1878" s="290"/>
      <c r="U1878" s="290"/>
      <c r="V1878" s="285"/>
      <c r="W1878" s="292"/>
      <c r="X1878" s="293"/>
      <c r="Y1878" s="278"/>
      <c r="Z1878" s="278"/>
      <c r="AA1878" s="282"/>
      <c r="AB1878" s="282"/>
      <c r="AC1878" s="282"/>
      <c r="AD1878" s="282"/>
      <c r="AE1878" s="282"/>
      <c r="AF1878" s="282"/>
      <c r="AG1878" s="282"/>
      <c r="AH1878" s="278"/>
      <c r="AI1878" s="278"/>
      <c r="AJ1878" s="278"/>
      <c r="AK1878" s="278"/>
      <c r="AL1878" s="278"/>
      <c r="AM1878" s="282"/>
      <c r="AN1878" s="282"/>
      <c r="AO1878" s="282"/>
      <c r="AP1878" s="278"/>
      <c r="AQ1878" s="278"/>
      <c r="AR1878" s="278"/>
      <c r="AS1878" s="246"/>
    </row>
    <row r="1879" spans="1:45" s="223" customFormat="1" x14ac:dyDescent="0.15">
      <c r="A1879" s="283"/>
      <c r="B1879" s="283"/>
      <c r="C1879" s="283"/>
      <c r="D1879" s="284" t="s">
        <v>23</v>
      </c>
      <c r="E1879" s="285" t="s">
        <v>25</v>
      </c>
      <c r="F1879" s="467"/>
      <c r="G1879" s="431"/>
      <c r="H1879" s="455"/>
      <c r="I1879" s="316"/>
      <c r="J1879" s="315"/>
      <c r="K1879" s="316"/>
      <c r="L1879" s="316"/>
      <c r="M1879" s="316"/>
      <c r="N1879" s="316"/>
      <c r="O1879" s="317"/>
      <c r="P1879" s="316"/>
      <c r="Q1879" s="290"/>
      <c r="R1879" s="290"/>
      <c r="S1879" s="290"/>
      <c r="T1879" s="290"/>
      <c r="U1879" s="290"/>
      <c r="V1879" s="291"/>
      <c r="W1879" s="292"/>
      <c r="X1879" s="293"/>
      <c r="Y1879" s="278"/>
      <c r="Z1879" s="278"/>
      <c r="AA1879" s="282"/>
      <c r="AB1879" s="282"/>
      <c r="AC1879" s="282"/>
      <c r="AD1879" s="282"/>
      <c r="AE1879" s="282"/>
      <c r="AF1879" s="282"/>
      <c r="AG1879" s="282"/>
      <c r="AH1879" s="278"/>
      <c r="AI1879" s="278"/>
      <c r="AJ1879" s="278"/>
      <c r="AK1879" s="278"/>
      <c r="AL1879" s="278"/>
      <c r="AM1879" s="282"/>
      <c r="AN1879" s="282"/>
      <c r="AO1879" s="282"/>
      <c r="AP1879" s="278"/>
      <c r="AQ1879" s="278"/>
      <c r="AR1879" s="278"/>
      <c r="AS1879" s="246"/>
    </row>
    <row r="1880" spans="1:45" s="223" customFormat="1" x14ac:dyDescent="0.15">
      <c r="A1880" s="302"/>
      <c r="B1880" s="303"/>
      <c r="C1880" s="303"/>
      <c r="D1880" s="284" t="s">
        <v>23</v>
      </c>
      <c r="E1880" s="285" t="s">
        <v>16</v>
      </c>
      <c r="F1880" s="467"/>
      <c r="G1880" s="431"/>
      <c r="H1880" s="455"/>
      <c r="I1880" s="316"/>
      <c r="J1880" s="315"/>
      <c r="K1880" s="316"/>
      <c r="L1880" s="316"/>
      <c r="M1880" s="316"/>
      <c r="N1880" s="316"/>
      <c r="O1880" s="289"/>
      <c r="P1880" s="316"/>
      <c r="Q1880" s="290"/>
      <c r="R1880" s="290"/>
      <c r="S1880" s="290"/>
      <c r="T1880" s="290"/>
      <c r="U1880" s="290"/>
      <c r="V1880" s="291"/>
      <c r="W1880" s="292"/>
      <c r="X1880" s="293"/>
      <c r="Y1880" s="278"/>
      <c r="Z1880" s="278"/>
      <c r="AA1880" s="282"/>
      <c r="AB1880" s="282"/>
      <c r="AC1880" s="282"/>
      <c r="AD1880" s="282"/>
      <c r="AE1880" s="282"/>
      <c r="AF1880" s="282"/>
      <c r="AG1880" s="282"/>
      <c r="AH1880" s="278"/>
      <c r="AI1880" s="278"/>
      <c r="AJ1880" s="278"/>
      <c r="AK1880" s="278"/>
      <c r="AL1880" s="278"/>
      <c r="AM1880" s="282"/>
      <c r="AN1880" s="282"/>
      <c r="AO1880" s="282"/>
      <c r="AP1880" s="278"/>
      <c r="AQ1880" s="278"/>
      <c r="AR1880" s="278"/>
      <c r="AS1880" s="246"/>
    </row>
    <row r="1881" spans="1:45" s="223" customFormat="1" x14ac:dyDescent="0.15">
      <c r="A1881" s="302"/>
      <c r="B1881" s="303"/>
      <c r="C1881" s="303"/>
      <c r="D1881" s="284" t="s">
        <v>23</v>
      </c>
      <c r="E1881" s="286" t="s">
        <v>553</v>
      </c>
      <c r="F1881" s="467"/>
      <c r="G1881" s="431"/>
      <c r="H1881" s="455"/>
      <c r="I1881" s="316"/>
      <c r="J1881" s="315"/>
      <c r="K1881" s="316"/>
      <c r="L1881" s="316"/>
      <c r="M1881" s="316"/>
      <c r="N1881" s="316"/>
      <c r="O1881" s="289"/>
      <c r="P1881" s="316"/>
      <c r="Q1881" s="290"/>
      <c r="R1881" s="290"/>
      <c r="S1881" s="290"/>
      <c r="T1881" s="290"/>
      <c r="U1881" s="290"/>
      <c r="V1881" s="291"/>
      <c r="W1881" s="292"/>
      <c r="X1881" s="293"/>
      <c r="Y1881" s="278"/>
      <c r="Z1881" s="278"/>
      <c r="AA1881" s="282"/>
      <c r="AB1881" s="282"/>
      <c r="AC1881" s="282"/>
      <c r="AD1881" s="282"/>
      <c r="AE1881" s="282"/>
      <c r="AF1881" s="282"/>
      <c r="AG1881" s="282"/>
      <c r="AH1881" s="278"/>
      <c r="AI1881" s="278"/>
      <c r="AJ1881" s="278"/>
      <c r="AK1881" s="278"/>
      <c r="AL1881" s="278"/>
      <c r="AM1881" s="282"/>
      <c r="AN1881" s="282"/>
      <c r="AO1881" s="282"/>
      <c r="AP1881" s="278"/>
      <c r="AQ1881" s="278"/>
      <c r="AR1881" s="278"/>
      <c r="AS1881" s="246"/>
    </row>
    <row r="1882" spans="1:45" s="223" customFormat="1" x14ac:dyDescent="0.15">
      <c r="A1882" s="302"/>
      <c r="B1882" s="303"/>
      <c r="C1882" s="303"/>
      <c r="D1882" s="284" t="s">
        <v>23</v>
      </c>
      <c r="E1882" s="286" t="s">
        <v>553</v>
      </c>
      <c r="F1882" s="467"/>
      <c r="G1882" s="431"/>
      <c r="H1882" s="455"/>
      <c r="I1882" s="316"/>
      <c r="J1882" s="315"/>
      <c r="K1882" s="316"/>
      <c r="L1882" s="316"/>
      <c r="M1882" s="316"/>
      <c r="N1882" s="316"/>
      <c r="O1882" s="289"/>
      <c r="P1882" s="316"/>
      <c r="Q1882" s="290"/>
      <c r="R1882" s="290"/>
      <c r="S1882" s="290"/>
      <c r="T1882" s="290"/>
      <c r="U1882" s="290"/>
      <c r="V1882" s="291"/>
      <c r="W1882" s="292"/>
      <c r="X1882" s="293"/>
      <c r="Y1882" s="278"/>
      <c r="Z1882" s="278"/>
      <c r="AA1882" s="282"/>
      <c r="AB1882" s="282"/>
      <c r="AC1882" s="282"/>
      <c r="AD1882" s="282"/>
      <c r="AE1882" s="282"/>
      <c r="AF1882" s="282"/>
      <c r="AG1882" s="282"/>
      <c r="AH1882" s="278"/>
      <c r="AI1882" s="278"/>
      <c r="AJ1882" s="278"/>
      <c r="AK1882" s="278"/>
      <c r="AL1882" s="278"/>
      <c r="AM1882" s="282"/>
      <c r="AN1882" s="282"/>
      <c r="AO1882" s="282"/>
      <c r="AP1882" s="278"/>
      <c r="AQ1882" s="278"/>
      <c r="AR1882" s="278"/>
      <c r="AS1882" s="246"/>
    </row>
    <row r="1883" spans="1:45" s="223" customFormat="1" ht="14" thickBot="1" x14ac:dyDescent="0.2">
      <c r="A1883" s="318"/>
      <c r="B1883" s="319"/>
      <c r="C1883" s="319"/>
      <c r="D1883" s="320" t="s">
        <v>23</v>
      </c>
      <c r="E1883" s="321" t="s">
        <v>553</v>
      </c>
      <c r="F1883" s="468"/>
      <c r="G1883" s="432"/>
      <c r="H1883" s="456"/>
      <c r="I1883" s="323"/>
      <c r="J1883" s="323"/>
      <c r="K1883" s="323"/>
      <c r="L1883" s="323"/>
      <c r="M1883" s="323"/>
      <c r="N1883" s="323"/>
      <c r="O1883" s="322"/>
      <c r="P1883" s="323"/>
      <c r="Q1883" s="324"/>
      <c r="R1883" s="324"/>
      <c r="S1883" s="324"/>
      <c r="T1883" s="324"/>
      <c r="U1883" s="324"/>
      <c r="V1883" s="325"/>
      <c r="W1883" s="326"/>
      <c r="X1883" s="327"/>
      <c r="Y1883" s="278"/>
      <c r="Z1883" s="278"/>
      <c r="AA1883" s="282"/>
      <c r="AB1883" s="282"/>
      <c r="AC1883" s="282"/>
      <c r="AD1883" s="282"/>
      <c r="AE1883" s="282"/>
      <c r="AF1883" s="282"/>
      <c r="AG1883" s="282"/>
      <c r="AH1883" s="278"/>
      <c r="AI1883" s="278"/>
      <c r="AJ1883" s="278"/>
      <c r="AK1883" s="278"/>
      <c r="AL1883" s="278"/>
      <c r="AM1883" s="282"/>
      <c r="AN1883" s="282"/>
      <c r="AO1883" s="282"/>
      <c r="AP1883" s="278"/>
      <c r="AQ1883" s="278"/>
      <c r="AR1883" s="278"/>
      <c r="AS1883" s="246"/>
    </row>
    <row r="1884" spans="1:45" s="343" customFormat="1" ht="105" thickBot="1" x14ac:dyDescent="0.2">
      <c r="A1884" s="283" t="s">
        <v>453</v>
      </c>
      <c r="B1884" s="283" t="s">
        <v>544</v>
      </c>
      <c r="C1884" s="283" t="s">
        <v>460</v>
      </c>
      <c r="D1884" s="284" t="s">
        <v>24</v>
      </c>
      <c r="E1884" s="285" t="s">
        <v>25</v>
      </c>
      <c r="F1884" s="467"/>
      <c r="G1884" s="429" t="s">
        <v>554</v>
      </c>
      <c r="H1884" s="461" t="s">
        <v>954</v>
      </c>
      <c r="I1884" s="286"/>
      <c r="J1884" s="287"/>
      <c r="K1884" s="286"/>
      <c r="L1884" s="288"/>
      <c r="M1884" s="288"/>
      <c r="N1884" s="288"/>
      <c r="O1884" s="289"/>
      <c r="P1884" s="286"/>
      <c r="Q1884" s="290"/>
      <c r="R1884" s="290"/>
      <c r="S1884" s="290"/>
      <c r="T1884" s="290"/>
      <c r="U1884" s="290"/>
      <c r="V1884" s="291"/>
      <c r="W1884" s="292"/>
      <c r="X1884" s="293"/>
      <c r="Y1884" s="278"/>
      <c r="Z1884" s="278"/>
      <c r="AA1884" s="282"/>
      <c r="AB1884" s="282"/>
      <c r="AC1884" s="282"/>
      <c r="AD1884" s="282"/>
      <c r="AE1884" s="282"/>
      <c r="AF1884" s="282"/>
      <c r="AG1884" s="282"/>
      <c r="AH1884" s="278"/>
      <c r="AI1884" s="278"/>
      <c r="AJ1884" s="278"/>
      <c r="AK1884" s="278"/>
      <c r="AL1884" s="278"/>
      <c r="AM1884" s="282"/>
      <c r="AN1884" s="282"/>
      <c r="AO1884" s="282"/>
      <c r="AP1884" s="278"/>
      <c r="AQ1884" s="278"/>
      <c r="AR1884" s="278"/>
      <c r="AS1884" s="342"/>
    </row>
    <row r="1885" spans="1:45" s="341" customFormat="1" ht="15" x14ac:dyDescent="0.15">
      <c r="A1885" s="302"/>
      <c r="B1885" s="303"/>
      <c r="C1885" s="303"/>
      <c r="D1885" s="284" t="s">
        <v>24</v>
      </c>
      <c r="E1885" s="285" t="s">
        <v>16</v>
      </c>
      <c r="F1885" s="467"/>
      <c r="G1885" s="434"/>
      <c r="H1885" s="461"/>
      <c r="I1885" s="286"/>
      <c r="J1885" s="304"/>
      <c r="K1885" s="286"/>
      <c r="L1885" s="288"/>
      <c r="M1885" s="288"/>
      <c r="N1885" s="288"/>
      <c r="O1885" s="289"/>
      <c r="P1885" s="286"/>
      <c r="Q1885" s="290"/>
      <c r="R1885" s="290"/>
      <c r="S1885" s="290"/>
      <c r="T1885" s="290"/>
      <c r="U1885" s="290"/>
      <c r="V1885" s="291"/>
      <c r="W1885" s="292"/>
      <c r="X1885" s="293"/>
      <c r="Y1885" s="278"/>
      <c r="Z1885" s="278"/>
      <c r="AA1885" s="282"/>
      <c r="AB1885" s="282"/>
      <c r="AC1885" s="282"/>
      <c r="AD1885" s="282"/>
      <c r="AE1885" s="282"/>
      <c r="AF1885" s="282"/>
      <c r="AG1885" s="282"/>
      <c r="AH1885" s="278"/>
      <c r="AI1885" s="278"/>
      <c r="AJ1885" s="278"/>
      <c r="AK1885" s="278"/>
      <c r="AL1885" s="278"/>
      <c r="AM1885" s="282"/>
      <c r="AN1885" s="282"/>
      <c r="AO1885" s="282"/>
      <c r="AP1885" s="278"/>
      <c r="AQ1885" s="278"/>
      <c r="AR1885" s="278"/>
      <c r="AS1885" s="340"/>
    </row>
    <row r="1886" spans="1:45" s="223" customFormat="1" x14ac:dyDescent="0.15">
      <c r="A1886" s="302"/>
      <c r="B1886" s="303"/>
      <c r="C1886" s="303"/>
      <c r="D1886" s="284" t="s">
        <v>24</v>
      </c>
      <c r="E1886" s="286" t="s">
        <v>553</v>
      </c>
      <c r="F1886" s="467"/>
      <c r="G1886" s="431"/>
      <c r="H1886" s="455"/>
      <c r="I1886" s="286"/>
      <c r="J1886" s="304"/>
      <c r="K1886" s="286"/>
      <c r="L1886" s="288"/>
      <c r="M1886" s="288"/>
      <c r="N1886" s="288"/>
      <c r="O1886" s="289"/>
      <c r="P1886" s="286"/>
      <c r="Q1886" s="290"/>
      <c r="R1886" s="290"/>
      <c r="S1886" s="290"/>
      <c r="T1886" s="290"/>
      <c r="U1886" s="290"/>
      <c r="V1886" s="285"/>
      <c r="W1886" s="292"/>
      <c r="X1886" s="293"/>
      <c r="Y1886" s="278"/>
      <c r="Z1886" s="278"/>
      <c r="AA1886" s="282"/>
      <c r="AB1886" s="282"/>
      <c r="AC1886" s="282"/>
      <c r="AD1886" s="282"/>
      <c r="AE1886" s="282"/>
      <c r="AF1886" s="282"/>
      <c r="AG1886" s="282"/>
      <c r="AH1886" s="278"/>
      <c r="AI1886" s="278"/>
      <c r="AJ1886" s="278"/>
      <c r="AK1886" s="278"/>
      <c r="AL1886" s="278"/>
      <c r="AM1886" s="282"/>
      <c r="AN1886" s="282"/>
      <c r="AO1886" s="282"/>
      <c r="AP1886" s="278"/>
      <c r="AQ1886" s="278"/>
      <c r="AR1886" s="278"/>
      <c r="AS1886" s="246"/>
    </row>
    <row r="1887" spans="1:45" s="223" customFormat="1" x14ac:dyDescent="0.15">
      <c r="A1887" s="302"/>
      <c r="B1887" s="303"/>
      <c r="C1887" s="303"/>
      <c r="D1887" s="284" t="s">
        <v>24</v>
      </c>
      <c r="E1887" s="286" t="s">
        <v>553</v>
      </c>
      <c r="F1887" s="467"/>
      <c r="G1887" s="431"/>
      <c r="H1887" s="455"/>
      <c r="I1887" s="286"/>
      <c r="J1887" s="315"/>
      <c r="K1887" s="286"/>
      <c r="L1887" s="288"/>
      <c r="M1887" s="288"/>
      <c r="N1887" s="288"/>
      <c r="O1887" s="289"/>
      <c r="P1887" s="286"/>
      <c r="Q1887" s="290"/>
      <c r="R1887" s="290"/>
      <c r="S1887" s="290"/>
      <c r="T1887" s="290"/>
      <c r="U1887" s="290"/>
      <c r="V1887" s="285"/>
      <c r="W1887" s="292"/>
      <c r="X1887" s="293"/>
      <c r="Y1887" s="278"/>
      <c r="Z1887" s="278"/>
      <c r="AA1887" s="282"/>
      <c r="AB1887" s="282"/>
      <c r="AC1887" s="282"/>
      <c r="AD1887" s="282"/>
      <c r="AE1887" s="282"/>
      <c r="AF1887" s="282"/>
      <c r="AG1887" s="282"/>
      <c r="AH1887" s="278"/>
      <c r="AI1887" s="278"/>
      <c r="AJ1887" s="278"/>
      <c r="AK1887" s="278"/>
      <c r="AL1887" s="278"/>
      <c r="AM1887" s="282"/>
      <c r="AN1887" s="282"/>
      <c r="AO1887" s="282"/>
      <c r="AP1887" s="278"/>
      <c r="AQ1887" s="278"/>
      <c r="AR1887" s="278"/>
      <c r="AS1887" s="246"/>
    </row>
    <row r="1888" spans="1:45" s="223" customFormat="1" x14ac:dyDescent="0.15">
      <c r="A1888" s="302"/>
      <c r="B1888" s="303"/>
      <c r="C1888" s="303"/>
      <c r="D1888" s="284" t="s">
        <v>24</v>
      </c>
      <c r="E1888" s="286" t="s">
        <v>553</v>
      </c>
      <c r="F1888" s="467"/>
      <c r="G1888" s="431"/>
      <c r="H1888" s="455"/>
      <c r="I1888" s="286"/>
      <c r="J1888" s="315"/>
      <c r="K1888" s="286"/>
      <c r="L1888" s="288"/>
      <c r="M1888" s="288"/>
      <c r="N1888" s="288"/>
      <c r="O1888" s="289"/>
      <c r="P1888" s="286"/>
      <c r="Q1888" s="290"/>
      <c r="R1888" s="290"/>
      <c r="S1888" s="290"/>
      <c r="T1888" s="290"/>
      <c r="U1888" s="290"/>
      <c r="V1888" s="285"/>
      <c r="W1888" s="292"/>
      <c r="X1888" s="293"/>
      <c r="Y1888" s="278"/>
      <c r="Z1888" s="278"/>
      <c r="AA1888" s="282"/>
      <c r="AB1888" s="282"/>
      <c r="AC1888" s="282"/>
      <c r="AD1888" s="282"/>
      <c r="AE1888" s="282"/>
      <c r="AF1888" s="282"/>
      <c r="AG1888" s="282"/>
      <c r="AH1888" s="278"/>
      <c r="AI1888" s="278"/>
      <c r="AJ1888" s="278"/>
      <c r="AK1888" s="278"/>
      <c r="AL1888" s="278"/>
      <c r="AM1888" s="282"/>
      <c r="AN1888" s="282"/>
      <c r="AO1888" s="282"/>
      <c r="AP1888" s="278"/>
      <c r="AQ1888" s="278"/>
      <c r="AR1888" s="278"/>
      <c r="AS1888" s="246"/>
    </row>
    <row r="1889" spans="1:45" s="223" customFormat="1" x14ac:dyDescent="0.15">
      <c r="A1889" s="283"/>
      <c r="B1889" s="283"/>
      <c r="C1889" s="283"/>
      <c r="D1889" s="284" t="s">
        <v>23</v>
      </c>
      <c r="E1889" s="285" t="s">
        <v>25</v>
      </c>
      <c r="F1889" s="467"/>
      <c r="G1889" s="431"/>
      <c r="H1889" s="455"/>
      <c r="I1889" s="316"/>
      <c r="J1889" s="315"/>
      <c r="K1889" s="316"/>
      <c r="L1889" s="316"/>
      <c r="M1889" s="316"/>
      <c r="N1889" s="316"/>
      <c r="O1889" s="317"/>
      <c r="P1889" s="316"/>
      <c r="Q1889" s="290"/>
      <c r="R1889" s="290"/>
      <c r="S1889" s="290"/>
      <c r="T1889" s="290"/>
      <c r="U1889" s="290"/>
      <c r="V1889" s="291"/>
      <c r="W1889" s="292"/>
      <c r="X1889" s="293"/>
      <c r="Y1889" s="278"/>
      <c r="Z1889" s="278"/>
      <c r="AA1889" s="282"/>
      <c r="AB1889" s="282"/>
      <c r="AC1889" s="282"/>
      <c r="AD1889" s="282"/>
      <c r="AE1889" s="282"/>
      <c r="AF1889" s="282"/>
      <c r="AG1889" s="282"/>
      <c r="AH1889" s="278"/>
      <c r="AI1889" s="278"/>
      <c r="AJ1889" s="278"/>
      <c r="AK1889" s="278"/>
      <c r="AL1889" s="278"/>
      <c r="AM1889" s="282"/>
      <c r="AN1889" s="282"/>
      <c r="AO1889" s="282"/>
      <c r="AP1889" s="278"/>
      <c r="AQ1889" s="278"/>
      <c r="AR1889" s="278"/>
      <c r="AS1889" s="246"/>
    </row>
    <row r="1890" spans="1:45" s="223" customFormat="1" x14ac:dyDescent="0.15">
      <c r="A1890" s="302"/>
      <c r="B1890" s="303"/>
      <c r="C1890" s="303"/>
      <c r="D1890" s="284" t="s">
        <v>23</v>
      </c>
      <c r="E1890" s="285" t="s">
        <v>16</v>
      </c>
      <c r="F1890" s="467"/>
      <c r="G1890" s="431"/>
      <c r="H1890" s="455"/>
      <c r="I1890" s="316"/>
      <c r="J1890" s="315"/>
      <c r="K1890" s="316"/>
      <c r="L1890" s="316"/>
      <c r="M1890" s="316"/>
      <c r="N1890" s="316"/>
      <c r="O1890" s="289"/>
      <c r="P1890" s="316"/>
      <c r="Q1890" s="290"/>
      <c r="R1890" s="290"/>
      <c r="S1890" s="290"/>
      <c r="T1890" s="290"/>
      <c r="U1890" s="290"/>
      <c r="V1890" s="291"/>
      <c r="W1890" s="292"/>
      <c r="X1890" s="293"/>
      <c r="Y1890" s="278"/>
      <c r="Z1890" s="278"/>
      <c r="AA1890" s="282"/>
      <c r="AB1890" s="282"/>
      <c r="AC1890" s="282"/>
      <c r="AD1890" s="282"/>
      <c r="AE1890" s="282"/>
      <c r="AF1890" s="282"/>
      <c r="AG1890" s="282"/>
      <c r="AH1890" s="278"/>
      <c r="AI1890" s="278"/>
      <c r="AJ1890" s="278"/>
      <c r="AK1890" s="278"/>
      <c r="AL1890" s="278"/>
      <c r="AM1890" s="282"/>
      <c r="AN1890" s="282"/>
      <c r="AO1890" s="282"/>
      <c r="AP1890" s="278"/>
      <c r="AQ1890" s="278"/>
      <c r="AR1890" s="278"/>
      <c r="AS1890" s="246"/>
    </row>
    <row r="1891" spans="1:45" s="223" customFormat="1" x14ac:dyDescent="0.15">
      <c r="A1891" s="302"/>
      <c r="B1891" s="303"/>
      <c r="C1891" s="303"/>
      <c r="D1891" s="284" t="s">
        <v>23</v>
      </c>
      <c r="E1891" s="286" t="s">
        <v>553</v>
      </c>
      <c r="F1891" s="467"/>
      <c r="G1891" s="431"/>
      <c r="H1891" s="455"/>
      <c r="I1891" s="316"/>
      <c r="J1891" s="315"/>
      <c r="K1891" s="316"/>
      <c r="L1891" s="316"/>
      <c r="M1891" s="316"/>
      <c r="N1891" s="316"/>
      <c r="O1891" s="289"/>
      <c r="P1891" s="316"/>
      <c r="Q1891" s="290"/>
      <c r="R1891" s="290"/>
      <c r="S1891" s="290"/>
      <c r="T1891" s="290"/>
      <c r="U1891" s="290"/>
      <c r="V1891" s="291"/>
      <c r="W1891" s="292"/>
      <c r="X1891" s="293"/>
      <c r="Y1891" s="278"/>
      <c r="Z1891" s="278"/>
      <c r="AA1891" s="282"/>
      <c r="AB1891" s="282"/>
      <c r="AC1891" s="282"/>
      <c r="AD1891" s="282"/>
      <c r="AE1891" s="282"/>
      <c r="AF1891" s="282"/>
      <c r="AG1891" s="282"/>
      <c r="AH1891" s="278"/>
      <c r="AI1891" s="278"/>
      <c r="AJ1891" s="278"/>
      <c r="AK1891" s="278"/>
      <c r="AL1891" s="278"/>
      <c r="AM1891" s="282"/>
      <c r="AN1891" s="282"/>
      <c r="AO1891" s="282"/>
      <c r="AP1891" s="278"/>
      <c r="AQ1891" s="278"/>
      <c r="AR1891" s="278"/>
      <c r="AS1891" s="246"/>
    </row>
    <row r="1892" spans="1:45" s="223" customFormat="1" x14ac:dyDescent="0.15">
      <c r="A1892" s="302"/>
      <c r="B1892" s="303"/>
      <c r="C1892" s="303"/>
      <c r="D1892" s="284" t="s">
        <v>23</v>
      </c>
      <c r="E1892" s="286" t="s">
        <v>553</v>
      </c>
      <c r="F1892" s="467"/>
      <c r="G1892" s="431"/>
      <c r="H1892" s="455"/>
      <c r="I1892" s="316"/>
      <c r="J1892" s="315"/>
      <c r="K1892" s="316"/>
      <c r="L1892" s="316"/>
      <c r="M1892" s="316"/>
      <c r="N1892" s="316"/>
      <c r="O1892" s="289"/>
      <c r="P1892" s="316"/>
      <c r="Q1892" s="290"/>
      <c r="R1892" s="290"/>
      <c r="S1892" s="290"/>
      <c r="T1892" s="290"/>
      <c r="U1892" s="290"/>
      <c r="V1892" s="291"/>
      <c r="W1892" s="292"/>
      <c r="X1892" s="293"/>
      <c r="Y1892" s="278"/>
      <c r="Z1892" s="278"/>
      <c r="AA1892" s="282"/>
      <c r="AB1892" s="282"/>
      <c r="AC1892" s="282"/>
      <c r="AD1892" s="282"/>
      <c r="AE1892" s="282"/>
      <c r="AF1892" s="282"/>
      <c r="AG1892" s="282"/>
      <c r="AH1892" s="278"/>
      <c r="AI1892" s="278"/>
      <c r="AJ1892" s="278"/>
      <c r="AK1892" s="278"/>
      <c r="AL1892" s="278"/>
      <c r="AM1892" s="282"/>
      <c r="AN1892" s="282"/>
      <c r="AO1892" s="282"/>
      <c r="AP1892" s="278"/>
      <c r="AQ1892" s="278"/>
      <c r="AR1892" s="278"/>
      <c r="AS1892" s="246"/>
    </row>
    <row r="1893" spans="1:45" s="223" customFormat="1" ht="14" thickBot="1" x14ac:dyDescent="0.2">
      <c r="A1893" s="318"/>
      <c r="B1893" s="319"/>
      <c r="C1893" s="319"/>
      <c r="D1893" s="320" t="s">
        <v>23</v>
      </c>
      <c r="E1893" s="321" t="s">
        <v>553</v>
      </c>
      <c r="F1893" s="468"/>
      <c r="G1893" s="432"/>
      <c r="H1893" s="456"/>
      <c r="I1893" s="323"/>
      <c r="J1893" s="323"/>
      <c r="K1893" s="323"/>
      <c r="L1893" s="323"/>
      <c r="M1893" s="323"/>
      <c r="N1893" s="323"/>
      <c r="O1893" s="322"/>
      <c r="P1893" s="323"/>
      <c r="Q1893" s="324"/>
      <c r="R1893" s="324"/>
      <c r="S1893" s="324"/>
      <c r="T1893" s="324"/>
      <c r="U1893" s="324"/>
      <c r="V1893" s="325"/>
      <c r="W1893" s="326"/>
      <c r="X1893" s="327"/>
      <c r="Y1893" s="278"/>
      <c r="Z1893" s="278"/>
      <c r="AA1893" s="282"/>
      <c r="AB1893" s="282"/>
      <c r="AC1893" s="282"/>
      <c r="AD1893" s="282"/>
      <c r="AE1893" s="282"/>
      <c r="AF1893" s="282"/>
      <c r="AG1893" s="282"/>
      <c r="AH1893" s="278"/>
      <c r="AI1893" s="278"/>
      <c r="AJ1893" s="278"/>
      <c r="AK1893" s="278"/>
      <c r="AL1893" s="278"/>
      <c r="AM1893" s="282"/>
      <c r="AN1893" s="282"/>
      <c r="AO1893" s="282"/>
      <c r="AP1893" s="278"/>
      <c r="AQ1893" s="278"/>
      <c r="AR1893" s="278"/>
      <c r="AS1893" s="246"/>
    </row>
    <row r="1894" spans="1:45" s="343" customFormat="1" ht="105" thickBot="1" x14ac:dyDescent="0.2">
      <c r="A1894" s="283" t="s">
        <v>453</v>
      </c>
      <c r="B1894" s="283" t="s">
        <v>544</v>
      </c>
      <c r="C1894" s="283" t="s">
        <v>461</v>
      </c>
      <c r="D1894" s="284" t="s">
        <v>24</v>
      </c>
      <c r="E1894" s="285" t="s">
        <v>25</v>
      </c>
      <c r="F1894" s="467"/>
      <c r="G1894" s="429" t="s">
        <v>554</v>
      </c>
      <c r="H1894" s="461" t="s">
        <v>954</v>
      </c>
      <c r="I1894" s="286"/>
      <c r="J1894" s="287"/>
      <c r="K1894" s="286"/>
      <c r="L1894" s="288"/>
      <c r="M1894" s="288"/>
      <c r="N1894" s="288"/>
      <c r="O1894" s="289"/>
      <c r="P1894" s="286"/>
      <c r="Q1894" s="290"/>
      <c r="R1894" s="290"/>
      <c r="S1894" s="290"/>
      <c r="T1894" s="290"/>
      <c r="U1894" s="290"/>
      <c r="V1894" s="291"/>
      <c r="W1894" s="292"/>
      <c r="X1894" s="293"/>
      <c r="Y1894" s="278"/>
      <c r="Z1894" s="278"/>
      <c r="AA1894" s="282"/>
      <c r="AB1894" s="282"/>
      <c r="AC1894" s="282"/>
      <c r="AD1894" s="282"/>
      <c r="AE1894" s="282"/>
      <c r="AF1894" s="282"/>
      <c r="AG1894" s="282"/>
      <c r="AH1894" s="278"/>
      <c r="AI1894" s="278"/>
      <c r="AJ1894" s="278"/>
      <c r="AK1894" s="278"/>
      <c r="AL1894" s="278"/>
      <c r="AM1894" s="282"/>
      <c r="AN1894" s="282"/>
      <c r="AO1894" s="282"/>
      <c r="AP1894" s="278"/>
      <c r="AQ1894" s="278"/>
      <c r="AR1894" s="278"/>
      <c r="AS1894" s="342"/>
    </row>
    <row r="1895" spans="1:45" s="341" customFormat="1" ht="15" x14ac:dyDescent="0.15">
      <c r="A1895" s="302"/>
      <c r="B1895" s="303"/>
      <c r="C1895" s="303"/>
      <c r="D1895" s="284" t="s">
        <v>24</v>
      </c>
      <c r="E1895" s="285" t="s">
        <v>16</v>
      </c>
      <c r="F1895" s="467"/>
      <c r="G1895" s="434"/>
      <c r="H1895" s="461"/>
      <c r="I1895" s="286"/>
      <c r="J1895" s="304"/>
      <c r="K1895" s="286"/>
      <c r="L1895" s="288"/>
      <c r="M1895" s="288"/>
      <c r="N1895" s="288"/>
      <c r="O1895" s="289"/>
      <c r="P1895" s="286"/>
      <c r="Q1895" s="290"/>
      <c r="R1895" s="290"/>
      <c r="S1895" s="290"/>
      <c r="T1895" s="290"/>
      <c r="U1895" s="290"/>
      <c r="V1895" s="291"/>
      <c r="W1895" s="292"/>
      <c r="X1895" s="293"/>
      <c r="Y1895" s="278"/>
      <c r="Z1895" s="278"/>
      <c r="AA1895" s="282"/>
      <c r="AB1895" s="282"/>
      <c r="AC1895" s="282"/>
      <c r="AD1895" s="282"/>
      <c r="AE1895" s="282"/>
      <c r="AF1895" s="282"/>
      <c r="AG1895" s="282"/>
      <c r="AH1895" s="278"/>
      <c r="AI1895" s="278"/>
      <c r="AJ1895" s="278"/>
      <c r="AK1895" s="278"/>
      <c r="AL1895" s="278"/>
      <c r="AM1895" s="282"/>
      <c r="AN1895" s="282"/>
      <c r="AO1895" s="282"/>
      <c r="AP1895" s="278"/>
      <c r="AQ1895" s="278"/>
      <c r="AR1895" s="278"/>
      <c r="AS1895" s="340"/>
    </row>
    <row r="1896" spans="1:45" s="223" customFormat="1" x14ac:dyDescent="0.15">
      <c r="A1896" s="302"/>
      <c r="B1896" s="303"/>
      <c r="C1896" s="303"/>
      <c r="D1896" s="284" t="s">
        <v>24</v>
      </c>
      <c r="E1896" s="286" t="s">
        <v>553</v>
      </c>
      <c r="F1896" s="467"/>
      <c r="G1896" s="431"/>
      <c r="H1896" s="455"/>
      <c r="I1896" s="286"/>
      <c r="J1896" s="304"/>
      <c r="K1896" s="286"/>
      <c r="L1896" s="288"/>
      <c r="M1896" s="288"/>
      <c r="N1896" s="288"/>
      <c r="O1896" s="289"/>
      <c r="P1896" s="286"/>
      <c r="Q1896" s="290"/>
      <c r="R1896" s="290"/>
      <c r="S1896" s="290"/>
      <c r="T1896" s="290"/>
      <c r="U1896" s="290"/>
      <c r="V1896" s="285"/>
      <c r="W1896" s="292"/>
      <c r="X1896" s="293"/>
      <c r="Y1896" s="278"/>
      <c r="Z1896" s="278"/>
      <c r="AA1896" s="282"/>
      <c r="AB1896" s="282"/>
      <c r="AC1896" s="282"/>
      <c r="AD1896" s="282"/>
      <c r="AE1896" s="282"/>
      <c r="AF1896" s="282"/>
      <c r="AG1896" s="282"/>
      <c r="AH1896" s="278"/>
      <c r="AI1896" s="278"/>
      <c r="AJ1896" s="278"/>
      <c r="AK1896" s="278"/>
      <c r="AL1896" s="278"/>
      <c r="AM1896" s="282"/>
      <c r="AN1896" s="282"/>
      <c r="AO1896" s="282"/>
      <c r="AP1896" s="278"/>
      <c r="AQ1896" s="278"/>
      <c r="AR1896" s="278"/>
      <c r="AS1896" s="246"/>
    </row>
    <row r="1897" spans="1:45" s="223" customFormat="1" x14ac:dyDescent="0.15">
      <c r="A1897" s="302"/>
      <c r="B1897" s="303"/>
      <c r="C1897" s="303"/>
      <c r="D1897" s="284" t="s">
        <v>24</v>
      </c>
      <c r="E1897" s="286" t="s">
        <v>553</v>
      </c>
      <c r="F1897" s="467"/>
      <c r="G1897" s="431"/>
      <c r="H1897" s="455"/>
      <c r="I1897" s="286"/>
      <c r="J1897" s="315"/>
      <c r="K1897" s="286"/>
      <c r="L1897" s="288"/>
      <c r="M1897" s="288"/>
      <c r="N1897" s="288"/>
      <c r="O1897" s="289"/>
      <c r="P1897" s="286"/>
      <c r="Q1897" s="290"/>
      <c r="R1897" s="290"/>
      <c r="S1897" s="290"/>
      <c r="T1897" s="290"/>
      <c r="U1897" s="290"/>
      <c r="V1897" s="285"/>
      <c r="W1897" s="292"/>
      <c r="X1897" s="293"/>
      <c r="Y1897" s="278"/>
      <c r="Z1897" s="278"/>
      <c r="AA1897" s="282"/>
      <c r="AB1897" s="282"/>
      <c r="AC1897" s="282"/>
      <c r="AD1897" s="282"/>
      <c r="AE1897" s="282"/>
      <c r="AF1897" s="282"/>
      <c r="AG1897" s="282"/>
      <c r="AH1897" s="278"/>
      <c r="AI1897" s="278"/>
      <c r="AJ1897" s="278"/>
      <c r="AK1897" s="278"/>
      <c r="AL1897" s="278"/>
      <c r="AM1897" s="282"/>
      <c r="AN1897" s="282"/>
      <c r="AO1897" s="282"/>
      <c r="AP1897" s="278"/>
      <c r="AQ1897" s="278"/>
      <c r="AR1897" s="278"/>
      <c r="AS1897" s="246"/>
    </row>
    <row r="1898" spans="1:45" s="223" customFormat="1" x14ac:dyDescent="0.15">
      <c r="A1898" s="302"/>
      <c r="B1898" s="303"/>
      <c r="C1898" s="303"/>
      <c r="D1898" s="284" t="s">
        <v>24</v>
      </c>
      <c r="E1898" s="286" t="s">
        <v>553</v>
      </c>
      <c r="F1898" s="467"/>
      <c r="G1898" s="431"/>
      <c r="H1898" s="455"/>
      <c r="I1898" s="286"/>
      <c r="J1898" s="315"/>
      <c r="K1898" s="286"/>
      <c r="L1898" s="288"/>
      <c r="M1898" s="288"/>
      <c r="N1898" s="288"/>
      <c r="O1898" s="289"/>
      <c r="P1898" s="286"/>
      <c r="Q1898" s="290"/>
      <c r="R1898" s="290"/>
      <c r="S1898" s="290"/>
      <c r="T1898" s="290"/>
      <c r="U1898" s="290"/>
      <c r="V1898" s="285"/>
      <c r="W1898" s="292"/>
      <c r="X1898" s="293"/>
      <c r="Y1898" s="278"/>
      <c r="Z1898" s="278"/>
      <c r="AA1898" s="282"/>
      <c r="AB1898" s="282"/>
      <c r="AC1898" s="282"/>
      <c r="AD1898" s="282"/>
      <c r="AE1898" s="282"/>
      <c r="AF1898" s="282"/>
      <c r="AG1898" s="282"/>
      <c r="AH1898" s="278"/>
      <c r="AI1898" s="278"/>
      <c r="AJ1898" s="278"/>
      <c r="AK1898" s="278"/>
      <c r="AL1898" s="278"/>
      <c r="AM1898" s="282"/>
      <c r="AN1898" s="282"/>
      <c r="AO1898" s="282"/>
      <c r="AP1898" s="278"/>
      <c r="AQ1898" s="278"/>
      <c r="AR1898" s="278"/>
      <c r="AS1898" s="246"/>
    </row>
    <row r="1899" spans="1:45" s="223" customFormat="1" x14ac:dyDescent="0.15">
      <c r="A1899" s="283"/>
      <c r="B1899" s="283"/>
      <c r="C1899" s="283"/>
      <c r="D1899" s="284" t="s">
        <v>23</v>
      </c>
      <c r="E1899" s="285" t="s">
        <v>25</v>
      </c>
      <c r="F1899" s="467"/>
      <c r="G1899" s="431"/>
      <c r="H1899" s="455"/>
      <c r="I1899" s="316"/>
      <c r="J1899" s="315"/>
      <c r="K1899" s="316"/>
      <c r="L1899" s="316"/>
      <c r="M1899" s="316"/>
      <c r="N1899" s="316"/>
      <c r="O1899" s="317"/>
      <c r="P1899" s="316"/>
      <c r="Q1899" s="290"/>
      <c r="R1899" s="290"/>
      <c r="S1899" s="290"/>
      <c r="T1899" s="290"/>
      <c r="U1899" s="290"/>
      <c r="V1899" s="291"/>
      <c r="W1899" s="292"/>
      <c r="X1899" s="293"/>
      <c r="Y1899" s="278"/>
      <c r="Z1899" s="278"/>
      <c r="AA1899" s="282"/>
      <c r="AB1899" s="282"/>
      <c r="AC1899" s="282"/>
      <c r="AD1899" s="282"/>
      <c r="AE1899" s="282"/>
      <c r="AF1899" s="282"/>
      <c r="AG1899" s="282"/>
      <c r="AH1899" s="278"/>
      <c r="AI1899" s="278"/>
      <c r="AJ1899" s="278"/>
      <c r="AK1899" s="278"/>
      <c r="AL1899" s="278"/>
      <c r="AM1899" s="282"/>
      <c r="AN1899" s="282"/>
      <c r="AO1899" s="282"/>
      <c r="AP1899" s="278"/>
      <c r="AQ1899" s="278"/>
      <c r="AR1899" s="278"/>
      <c r="AS1899" s="246"/>
    </row>
    <row r="1900" spans="1:45" s="223" customFormat="1" x14ac:dyDescent="0.15">
      <c r="A1900" s="302"/>
      <c r="B1900" s="303"/>
      <c r="C1900" s="303"/>
      <c r="D1900" s="284" t="s">
        <v>23</v>
      </c>
      <c r="E1900" s="285" t="s">
        <v>16</v>
      </c>
      <c r="F1900" s="467"/>
      <c r="G1900" s="431"/>
      <c r="H1900" s="455"/>
      <c r="I1900" s="316"/>
      <c r="J1900" s="315"/>
      <c r="K1900" s="316"/>
      <c r="L1900" s="316"/>
      <c r="M1900" s="316"/>
      <c r="N1900" s="316"/>
      <c r="O1900" s="289"/>
      <c r="P1900" s="316"/>
      <c r="Q1900" s="290"/>
      <c r="R1900" s="290"/>
      <c r="S1900" s="290"/>
      <c r="T1900" s="290"/>
      <c r="U1900" s="290"/>
      <c r="V1900" s="291"/>
      <c r="W1900" s="292"/>
      <c r="X1900" s="293"/>
      <c r="Y1900" s="278"/>
      <c r="Z1900" s="278"/>
      <c r="AA1900" s="282"/>
      <c r="AB1900" s="282"/>
      <c r="AC1900" s="282"/>
      <c r="AD1900" s="282"/>
      <c r="AE1900" s="282"/>
      <c r="AF1900" s="282"/>
      <c r="AG1900" s="282"/>
      <c r="AH1900" s="278"/>
      <c r="AI1900" s="278"/>
      <c r="AJ1900" s="278"/>
      <c r="AK1900" s="278"/>
      <c r="AL1900" s="278"/>
      <c r="AM1900" s="282"/>
      <c r="AN1900" s="282"/>
      <c r="AO1900" s="282"/>
      <c r="AP1900" s="278"/>
      <c r="AQ1900" s="278"/>
      <c r="AR1900" s="278"/>
      <c r="AS1900" s="246"/>
    </row>
    <row r="1901" spans="1:45" s="223" customFormat="1" x14ac:dyDescent="0.15">
      <c r="A1901" s="302"/>
      <c r="B1901" s="303"/>
      <c r="C1901" s="303"/>
      <c r="D1901" s="284" t="s">
        <v>23</v>
      </c>
      <c r="E1901" s="286" t="s">
        <v>553</v>
      </c>
      <c r="F1901" s="467"/>
      <c r="G1901" s="431"/>
      <c r="H1901" s="455"/>
      <c r="I1901" s="316"/>
      <c r="J1901" s="315"/>
      <c r="K1901" s="316"/>
      <c r="L1901" s="316"/>
      <c r="M1901" s="316"/>
      <c r="N1901" s="316"/>
      <c r="O1901" s="289"/>
      <c r="P1901" s="316"/>
      <c r="Q1901" s="290"/>
      <c r="R1901" s="290"/>
      <c r="S1901" s="290"/>
      <c r="T1901" s="290"/>
      <c r="U1901" s="290"/>
      <c r="V1901" s="291"/>
      <c r="W1901" s="292"/>
      <c r="X1901" s="293"/>
      <c r="Y1901" s="278"/>
      <c r="Z1901" s="278"/>
      <c r="AA1901" s="282"/>
      <c r="AB1901" s="282"/>
      <c r="AC1901" s="282"/>
      <c r="AD1901" s="282"/>
      <c r="AE1901" s="282"/>
      <c r="AF1901" s="282"/>
      <c r="AG1901" s="282"/>
      <c r="AH1901" s="278"/>
      <c r="AI1901" s="278"/>
      <c r="AJ1901" s="278"/>
      <c r="AK1901" s="278"/>
      <c r="AL1901" s="278"/>
      <c r="AM1901" s="282"/>
      <c r="AN1901" s="282"/>
      <c r="AO1901" s="282"/>
      <c r="AP1901" s="278"/>
      <c r="AQ1901" s="278"/>
      <c r="AR1901" s="278"/>
      <c r="AS1901" s="246"/>
    </row>
    <row r="1902" spans="1:45" s="223" customFormat="1" x14ac:dyDescent="0.15">
      <c r="A1902" s="302"/>
      <c r="B1902" s="303"/>
      <c r="C1902" s="303"/>
      <c r="D1902" s="284" t="s">
        <v>23</v>
      </c>
      <c r="E1902" s="286" t="s">
        <v>553</v>
      </c>
      <c r="F1902" s="467"/>
      <c r="G1902" s="431"/>
      <c r="H1902" s="455"/>
      <c r="I1902" s="316"/>
      <c r="J1902" s="315"/>
      <c r="K1902" s="316"/>
      <c r="L1902" s="316"/>
      <c r="M1902" s="316"/>
      <c r="N1902" s="316"/>
      <c r="O1902" s="289"/>
      <c r="P1902" s="316"/>
      <c r="Q1902" s="290"/>
      <c r="R1902" s="290"/>
      <c r="S1902" s="290"/>
      <c r="T1902" s="290"/>
      <c r="U1902" s="290"/>
      <c r="V1902" s="291"/>
      <c r="W1902" s="292"/>
      <c r="X1902" s="293"/>
      <c r="Y1902" s="278"/>
      <c r="Z1902" s="278"/>
      <c r="AA1902" s="282"/>
      <c r="AB1902" s="282"/>
      <c r="AC1902" s="282"/>
      <c r="AD1902" s="282"/>
      <c r="AE1902" s="282"/>
      <c r="AF1902" s="282"/>
      <c r="AG1902" s="282"/>
      <c r="AH1902" s="278"/>
      <c r="AI1902" s="278"/>
      <c r="AJ1902" s="278"/>
      <c r="AK1902" s="278"/>
      <c r="AL1902" s="278"/>
      <c r="AM1902" s="282"/>
      <c r="AN1902" s="282"/>
      <c r="AO1902" s="282"/>
      <c r="AP1902" s="278"/>
      <c r="AQ1902" s="278"/>
      <c r="AR1902" s="278"/>
      <c r="AS1902" s="246"/>
    </row>
    <row r="1903" spans="1:45" s="223" customFormat="1" ht="14" thickBot="1" x14ac:dyDescent="0.2">
      <c r="A1903" s="318"/>
      <c r="B1903" s="319"/>
      <c r="C1903" s="319"/>
      <c r="D1903" s="320" t="s">
        <v>23</v>
      </c>
      <c r="E1903" s="321" t="s">
        <v>553</v>
      </c>
      <c r="F1903" s="468"/>
      <c r="G1903" s="432"/>
      <c r="H1903" s="456"/>
      <c r="I1903" s="323"/>
      <c r="J1903" s="323"/>
      <c r="K1903" s="323"/>
      <c r="L1903" s="323"/>
      <c r="M1903" s="323"/>
      <c r="N1903" s="323"/>
      <c r="O1903" s="322"/>
      <c r="P1903" s="323"/>
      <c r="Q1903" s="324"/>
      <c r="R1903" s="324"/>
      <c r="S1903" s="324"/>
      <c r="T1903" s="324"/>
      <c r="U1903" s="324"/>
      <c r="V1903" s="325"/>
      <c r="W1903" s="326"/>
      <c r="X1903" s="327"/>
      <c r="Y1903" s="278"/>
      <c r="Z1903" s="278"/>
      <c r="AA1903" s="282"/>
      <c r="AB1903" s="282"/>
      <c r="AC1903" s="282"/>
      <c r="AD1903" s="282"/>
      <c r="AE1903" s="282"/>
      <c r="AF1903" s="282"/>
      <c r="AG1903" s="282"/>
      <c r="AH1903" s="278"/>
      <c r="AI1903" s="278"/>
      <c r="AJ1903" s="278"/>
      <c r="AK1903" s="278"/>
      <c r="AL1903" s="278"/>
      <c r="AM1903" s="282"/>
      <c r="AN1903" s="282"/>
      <c r="AO1903" s="282"/>
      <c r="AP1903" s="278"/>
      <c r="AQ1903" s="278"/>
      <c r="AR1903" s="278"/>
      <c r="AS1903" s="246"/>
    </row>
    <row r="1904" spans="1:45" s="343" customFormat="1" ht="105" thickBot="1" x14ac:dyDescent="0.2">
      <c r="A1904" s="283" t="s">
        <v>453</v>
      </c>
      <c r="B1904" s="283" t="s">
        <v>544</v>
      </c>
      <c r="C1904" s="283" t="s">
        <v>462</v>
      </c>
      <c r="D1904" s="284" t="s">
        <v>24</v>
      </c>
      <c r="E1904" s="285" t="s">
        <v>25</v>
      </c>
      <c r="F1904" s="467"/>
      <c r="G1904" s="429" t="s">
        <v>554</v>
      </c>
      <c r="H1904" s="461" t="s">
        <v>954</v>
      </c>
      <c r="I1904" s="286"/>
      <c r="J1904" s="287"/>
      <c r="K1904" s="286"/>
      <c r="L1904" s="288"/>
      <c r="M1904" s="288"/>
      <c r="N1904" s="288"/>
      <c r="O1904" s="289"/>
      <c r="P1904" s="286"/>
      <c r="Q1904" s="290"/>
      <c r="R1904" s="290"/>
      <c r="S1904" s="290"/>
      <c r="T1904" s="290"/>
      <c r="U1904" s="290"/>
      <c r="V1904" s="291"/>
      <c r="W1904" s="292"/>
      <c r="X1904" s="293"/>
      <c r="Y1904" s="278"/>
      <c r="Z1904" s="278"/>
      <c r="AA1904" s="282"/>
      <c r="AB1904" s="282"/>
      <c r="AC1904" s="282"/>
      <c r="AD1904" s="282"/>
      <c r="AE1904" s="282"/>
      <c r="AF1904" s="282"/>
      <c r="AG1904" s="282"/>
      <c r="AH1904" s="278"/>
      <c r="AI1904" s="278"/>
      <c r="AJ1904" s="278"/>
      <c r="AK1904" s="278"/>
      <c r="AL1904" s="278"/>
      <c r="AM1904" s="282"/>
      <c r="AN1904" s="282"/>
      <c r="AO1904" s="282"/>
      <c r="AP1904" s="278"/>
      <c r="AQ1904" s="278"/>
      <c r="AR1904" s="278"/>
      <c r="AS1904" s="342"/>
    </row>
    <row r="1905" spans="1:45" s="341" customFormat="1" ht="15" x14ac:dyDescent="0.15">
      <c r="A1905" s="302"/>
      <c r="B1905" s="303"/>
      <c r="C1905" s="303"/>
      <c r="D1905" s="284" t="s">
        <v>24</v>
      </c>
      <c r="E1905" s="285" t="s">
        <v>16</v>
      </c>
      <c r="F1905" s="467"/>
      <c r="G1905" s="434"/>
      <c r="H1905" s="461"/>
      <c r="I1905" s="286"/>
      <c r="J1905" s="304"/>
      <c r="K1905" s="286"/>
      <c r="L1905" s="288"/>
      <c r="M1905" s="288"/>
      <c r="N1905" s="288"/>
      <c r="O1905" s="289"/>
      <c r="P1905" s="286"/>
      <c r="Q1905" s="290"/>
      <c r="R1905" s="290"/>
      <c r="S1905" s="290"/>
      <c r="T1905" s="290"/>
      <c r="U1905" s="290"/>
      <c r="V1905" s="291"/>
      <c r="W1905" s="292"/>
      <c r="X1905" s="293"/>
      <c r="Y1905" s="278"/>
      <c r="Z1905" s="278"/>
      <c r="AA1905" s="282"/>
      <c r="AB1905" s="282"/>
      <c r="AC1905" s="282"/>
      <c r="AD1905" s="282"/>
      <c r="AE1905" s="282"/>
      <c r="AF1905" s="282"/>
      <c r="AG1905" s="282"/>
      <c r="AH1905" s="278"/>
      <c r="AI1905" s="278"/>
      <c r="AJ1905" s="278"/>
      <c r="AK1905" s="278"/>
      <c r="AL1905" s="278"/>
      <c r="AM1905" s="282"/>
      <c r="AN1905" s="282"/>
      <c r="AO1905" s="282"/>
      <c r="AP1905" s="278"/>
      <c r="AQ1905" s="278"/>
      <c r="AR1905" s="278"/>
      <c r="AS1905" s="340"/>
    </row>
    <row r="1906" spans="1:45" s="223" customFormat="1" x14ac:dyDescent="0.15">
      <c r="A1906" s="302"/>
      <c r="B1906" s="303"/>
      <c r="C1906" s="303"/>
      <c r="D1906" s="284" t="s">
        <v>24</v>
      </c>
      <c r="E1906" s="286" t="s">
        <v>553</v>
      </c>
      <c r="F1906" s="467"/>
      <c r="G1906" s="431"/>
      <c r="H1906" s="455"/>
      <c r="I1906" s="286"/>
      <c r="J1906" s="304"/>
      <c r="K1906" s="286"/>
      <c r="L1906" s="288"/>
      <c r="M1906" s="288"/>
      <c r="N1906" s="288"/>
      <c r="O1906" s="289"/>
      <c r="P1906" s="286"/>
      <c r="Q1906" s="290"/>
      <c r="R1906" s="290"/>
      <c r="S1906" s="290"/>
      <c r="T1906" s="290"/>
      <c r="U1906" s="290"/>
      <c r="V1906" s="285"/>
      <c r="W1906" s="292"/>
      <c r="X1906" s="293"/>
      <c r="Y1906" s="278"/>
      <c r="Z1906" s="278"/>
      <c r="AA1906" s="282"/>
      <c r="AB1906" s="282"/>
      <c r="AC1906" s="282"/>
      <c r="AD1906" s="282"/>
      <c r="AE1906" s="282"/>
      <c r="AF1906" s="282"/>
      <c r="AG1906" s="282"/>
      <c r="AH1906" s="278"/>
      <c r="AI1906" s="278"/>
      <c r="AJ1906" s="278"/>
      <c r="AK1906" s="278"/>
      <c r="AL1906" s="278"/>
      <c r="AM1906" s="282"/>
      <c r="AN1906" s="282"/>
      <c r="AO1906" s="282"/>
      <c r="AP1906" s="278"/>
      <c r="AQ1906" s="278"/>
      <c r="AR1906" s="278"/>
      <c r="AS1906" s="246"/>
    </row>
    <row r="1907" spans="1:45" s="223" customFormat="1" x14ac:dyDescent="0.15">
      <c r="A1907" s="302"/>
      <c r="B1907" s="303"/>
      <c r="C1907" s="303"/>
      <c r="D1907" s="284" t="s">
        <v>24</v>
      </c>
      <c r="E1907" s="286" t="s">
        <v>553</v>
      </c>
      <c r="F1907" s="467"/>
      <c r="G1907" s="431"/>
      <c r="H1907" s="455"/>
      <c r="I1907" s="286"/>
      <c r="J1907" s="315"/>
      <c r="K1907" s="286"/>
      <c r="L1907" s="288"/>
      <c r="M1907" s="288"/>
      <c r="N1907" s="288"/>
      <c r="O1907" s="289"/>
      <c r="P1907" s="286"/>
      <c r="Q1907" s="290"/>
      <c r="R1907" s="290"/>
      <c r="S1907" s="290"/>
      <c r="T1907" s="290"/>
      <c r="U1907" s="290"/>
      <c r="V1907" s="285"/>
      <c r="W1907" s="292"/>
      <c r="X1907" s="293"/>
      <c r="Y1907" s="278"/>
      <c r="Z1907" s="278"/>
      <c r="AA1907" s="282"/>
      <c r="AB1907" s="282"/>
      <c r="AC1907" s="282"/>
      <c r="AD1907" s="282"/>
      <c r="AE1907" s="282"/>
      <c r="AF1907" s="282"/>
      <c r="AG1907" s="282"/>
      <c r="AH1907" s="278"/>
      <c r="AI1907" s="278"/>
      <c r="AJ1907" s="278"/>
      <c r="AK1907" s="278"/>
      <c r="AL1907" s="278"/>
      <c r="AM1907" s="282"/>
      <c r="AN1907" s="282"/>
      <c r="AO1907" s="282"/>
      <c r="AP1907" s="278"/>
      <c r="AQ1907" s="278"/>
      <c r="AR1907" s="278"/>
      <c r="AS1907" s="246"/>
    </row>
    <row r="1908" spans="1:45" s="223" customFormat="1" x14ac:dyDescent="0.15">
      <c r="A1908" s="302"/>
      <c r="B1908" s="303"/>
      <c r="C1908" s="303"/>
      <c r="D1908" s="284" t="s">
        <v>24</v>
      </c>
      <c r="E1908" s="286" t="s">
        <v>553</v>
      </c>
      <c r="F1908" s="467"/>
      <c r="G1908" s="431"/>
      <c r="H1908" s="455"/>
      <c r="I1908" s="286"/>
      <c r="J1908" s="315"/>
      <c r="K1908" s="286"/>
      <c r="L1908" s="288"/>
      <c r="M1908" s="288"/>
      <c r="N1908" s="288"/>
      <c r="O1908" s="289"/>
      <c r="P1908" s="286"/>
      <c r="Q1908" s="290"/>
      <c r="R1908" s="290"/>
      <c r="S1908" s="290"/>
      <c r="T1908" s="290"/>
      <c r="U1908" s="290"/>
      <c r="V1908" s="285"/>
      <c r="W1908" s="292"/>
      <c r="X1908" s="293"/>
      <c r="Y1908" s="278"/>
      <c r="Z1908" s="278"/>
      <c r="AA1908" s="282"/>
      <c r="AB1908" s="282"/>
      <c r="AC1908" s="282"/>
      <c r="AD1908" s="282"/>
      <c r="AE1908" s="282"/>
      <c r="AF1908" s="282"/>
      <c r="AG1908" s="282"/>
      <c r="AH1908" s="278"/>
      <c r="AI1908" s="278"/>
      <c r="AJ1908" s="278"/>
      <c r="AK1908" s="278"/>
      <c r="AL1908" s="278"/>
      <c r="AM1908" s="282"/>
      <c r="AN1908" s="282"/>
      <c r="AO1908" s="282"/>
      <c r="AP1908" s="278"/>
      <c r="AQ1908" s="278"/>
      <c r="AR1908" s="278"/>
      <c r="AS1908" s="246"/>
    </row>
    <row r="1909" spans="1:45" s="223" customFormat="1" x14ac:dyDescent="0.15">
      <c r="A1909" s="283"/>
      <c r="B1909" s="283"/>
      <c r="C1909" s="283"/>
      <c r="D1909" s="284" t="s">
        <v>23</v>
      </c>
      <c r="E1909" s="285" t="s">
        <v>25</v>
      </c>
      <c r="F1909" s="467"/>
      <c r="G1909" s="431"/>
      <c r="H1909" s="455"/>
      <c r="I1909" s="316"/>
      <c r="J1909" s="315"/>
      <c r="K1909" s="316"/>
      <c r="L1909" s="316"/>
      <c r="M1909" s="316"/>
      <c r="N1909" s="316"/>
      <c r="O1909" s="317"/>
      <c r="P1909" s="316"/>
      <c r="Q1909" s="290"/>
      <c r="R1909" s="290"/>
      <c r="S1909" s="290"/>
      <c r="T1909" s="290"/>
      <c r="U1909" s="290"/>
      <c r="V1909" s="291"/>
      <c r="W1909" s="292"/>
      <c r="X1909" s="293"/>
      <c r="Y1909" s="278"/>
      <c r="Z1909" s="278"/>
      <c r="AA1909" s="282"/>
      <c r="AB1909" s="282"/>
      <c r="AC1909" s="282"/>
      <c r="AD1909" s="282"/>
      <c r="AE1909" s="282"/>
      <c r="AF1909" s="282"/>
      <c r="AG1909" s="282"/>
      <c r="AH1909" s="278"/>
      <c r="AI1909" s="278"/>
      <c r="AJ1909" s="278"/>
      <c r="AK1909" s="278"/>
      <c r="AL1909" s="278"/>
      <c r="AM1909" s="282"/>
      <c r="AN1909" s="282"/>
      <c r="AO1909" s="282"/>
      <c r="AP1909" s="278"/>
      <c r="AQ1909" s="278"/>
      <c r="AR1909" s="278"/>
      <c r="AS1909" s="246"/>
    </row>
    <row r="1910" spans="1:45" s="223" customFormat="1" x14ac:dyDescent="0.15">
      <c r="A1910" s="302"/>
      <c r="B1910" s="303"/>
      <c r="C1910" s="303"/>
      <c r="D1910" s="284" t="s">
        <v>23</v>
      </c>
      <c r="E1910" s="285" t="s">
        <v>16</v>
      </c>
      <c r="F1910" s="467"/>
      <c r="G1910" s="431"/>
      <c r="H1910" s="455"/>
      <c r="I1910" s="316"/>
      <c r="J1910" s="315"/>
      <c r="K1910" s="316"/>
      <c r="L1910" s="316"/>
      <c r="M1910" s="316"/>
      <c r="N1910" s="316"/>
      <c r="O1910" s="289"/>
      <c r="P1910" s="316"/>
      <c r="Q1910" s="290"/>
      <c r="R1910" s="290"/>
      <c r="S1910" s="290"/>
      <c r="T1910" s="290"/>
      <c r="U1910" s="290"/>
      <c r="V1910" s="291"/>
      <c r="W1910" s="292"/>
      <c r="X1910" s="293"/>
      <c r="Y1910" s="278"/>
      <c r="Z1910" s="278"/>
      <c r="AA1910" s="282"/>
      <c r="AB1910" s="282"/>
      <c r="AC1910" s="282"/>
      <c r="AD1910" s="282"/>
      <c r="AE1910" s="282"/>
      <c r="AF1910" s="282"/>
      <c r="AG1910" s="282"/>
      <c r="AH1910" s="278"/>
      <c r="AI1910" s="278"/>
      <c r="AJ1910" s="278"/>
      <c r="AK1910" s="278"/>
      <c r="AL1910" s="278"/>
      <c r="AM1910" s="282"/>
      <c r="AN1910" s="282"/>
      <c r="AO1910" s="282"/>
      <c r="AP1910" s="278"/>
      <c r="AQ1910" s="278"/>
      <c r="AR1910" s="278"/>
      <c r="AS1910" s="246"/>
    </row>
    <row r="1911" spans="1:45" s="223" customFormat="1" x14ac:dyDescent="0.15">
      <c r="A1911" s="302"/>
      <c r="B1911" s="303"/>
      <c r="C1911" s="303"/>
      <c r="D1911" s="284" t="s">
        <v>23</v>
      </c>
      <c r="E1911" s="286" t="s">
        <v>553</v>
      </c>
      <c r="F1911" s="467"/>
      <c r="G1911" s="431"/>
      <c r="H1911" s="455"/>
      <c r="I1911" s="316"/>
      <c r="J1911" s="315"/>
      <c r="K1911" s="316"/>
      <c r="L1911" s="316"/>
      <c r="M1911" s="316"/>
      <c r="N1911" s="316"/>
      <c r="O1911" s="289"/>
      <c r="P1911" s="316"/>
      <c r="Q1911" s="290"/>
      <c r="R1911" s="290"/>
      <c r="S1911" s="290"/>
      <c r="T1911" s="290"/>
      <c r="U1911" s="290"/>
      <c r="V1911" s="291"/>
      <c r="W1911" s="292"/>
      <c r="X1911" s="293"/>
      <c r="Y1911" s="278"/>
      <c r="Z1911" s="278"/>
      <c r="AA1911" s="282"/>
      <c r="AB1911" s="282"/>
      <c r="AC1911" s="282"/>
      <c r="AD1911" s="282"/>
      <c r="AE1911" s="282"/>
      <c r="AF1911" s="282"/>
      <c r="AG1911" s="282"/>
      <c r="AH1911" s="278"/>
      <c r="AI1911" s="278"/>
      <c r="AJ1911" s="278"/>
      <c r="AK1911" s="278"/>
      <c r="AL1911" s="278"/>
      <c r="AM1911" s="282"/>
      <c r="AN1911" s="282"/>
      <c r="AO1911" s="282"/>
      <c r="AP1911" s="278"/>
      <c r="AQ1911" s="278"/>
      <c r="AR1911" s="278"/>
      <c r="AS1911" s="246"/>
    </row>
    <row r="1912" spans="1:45" s="223" customFormat="1" x14ac:dyDescent="0.15">
      <c r="A1912" s="302"/>
      <c r="B1912" s="303"/>
      <c r="C1912" s="303"/>
      <c r="D1912" s="284" t="s">
        <v>23</v>
      </c>
      <c r="E1912" s="286" t="s">
        <v>553</v>
      </c>
      <c r="F1912" s="467"/>
      <c r="G1912" s="431"/>
      <c r="H1912" s="455"/>
      <c r="I1912" s="316"/>
      <c r="J1912" s="315"/>
      <c r="K1912" s="316"/>
      <c r="L1912" s="316"/>
      <c r="M1912" s="316"/>
      <c r="N1912" s="316"/>
      <c r="O1912" s="289"/>
      <c r="P1912" s="316"/>
      <c r="Q1912" s="290"/>
      <c r="R1912" s="290"/>
      <c r="S1912" s="290"/>
      <c r="T1912" s="290"/>
      <c r="U1912" s="290"/>
      <c r="V1912" s="291"/>
      <c r="W1912" s="292"/>
      <c r="X1912" s="293"/>
      <c r="Y1912" s="278"/>
      <c r="Z1912" s="278"/>
      <c r="AA1912" s="282"/>
      <c r="AB1912" s="282"/>
      <c r="AC1912" s="282"/>
      <c r="AD1912" s="282"/>
      <c r="AE1912" s="282"/>
      <c r="AF1912" s="282"/>
      <c r="AG1912" s="282"/>
      <c r="AH1912" s="278"/>
      <c r="AI1912" s="278"/>
      <c r="AJ1912" s="278"/>
      <c r="AK1912" s="278"/>
      <c r="AL1912" s="278"/>
      <c r="AM1912" s="282"/>
      <c r="AN1912" s="282"/>
      <c r="AO1912" s="282"/>
      <c r="AP1912" s="278"/>
      <c r="AQ1912" s="278"/>
      <c r="AR1912" s="278"/>
      <c r="AS1912" s="246"/>
    </row>
    <row r="1913" spans="1:45" s="223" customFormat="1" ht="14" thickBot="1" x14ac:dyDescent="0.2">
      <c r="A1913" s="318"/>
      <c r="B1913" s="319"/>
      <c r="C1913" s="319"/>
      <c r="D1913" s="320" t="s">
        <v>23</v>
      </c>
      <c r="E1913" s="321" t="s">
        <v>553</v>
      </c>
      <c r="F1913" s="468"/>
      <c r="G1913" s="432"/>
      <c r="H1913" s="456"/>
      <c r="I1913" s="323"/>
      <c r="J1913" s="323"/>
      <c r="K1913" s="323"/>
      <c r="L1913" s="323"/>
      <c r="M1913" s="323"/>
      <c r="N1913" s="323"/>
      <c r="O1913" s="322"/>
      <c r="P1913" s="323"/>
      <c r="Q1913" s="324"/>
      <c r="R1913" s="324"/>
      <c r="S1913" s="324"/>
      <c r="T1913" s="324"/>
      <c r="U1913" s="324"/>
      <c r="V1913" s="325"/>
      <c r="W1913" s="326"/>
      <c r="X1913" s="327"/>
      <c r="Y1913" s="278"/>
      <c r="Z1913" s="278"/>
      <c r="AA1913" s="282"/>
      <c r="AB1913" s="282"/>
      <c r="AC1913" s="282"/>
      <c r="AD1913" s="282"/>
      <c r="AE1913" s="282"/>
      <c r="AF1913" s="282"/>
      <c r="AG1913" s="282"/>
      <c r="AH1913" s="278"/>
      <c r="AI1913" s="278"/>
      <c r="AJ1913" s="278"/>
      <c r="AK1913" s="278"/>
      <c r="AL1913" s="278"/>
      <c r="AM1913" s="282"/>
      <c r="AN1913" s="282"/>
      <c r="AO1913" s="282"/>
      <c r="AP1913" s="278"/>
      <c r="AQ1913" s="278"/>
      <c r="AR1913" s="278"/>
      <c r="AS1913" s="246"/>
    </row>
    <row r="1914" spans="1:45" s="343" customFormat="1" ht="105" thickBot="1" x14ac:dyDescent="0.2">
      <c r="A1914" s="283" t="s">
        <v>453</v>
      </c>
      <c r="B1914" s="283" t="s">
        <v>544</v>
      </c>
      <c r="C1914" s="283" t="s">
        <v>463</v>
      </c>
      <c r="D1914" s="284" t="s">
        <v>24</v>
      </c>
      <c r="E1914" s="285" t="s">
        <v>25</v>
      </c>
      <c r="F1914" s="467"/>
      <c r="G1914" s="429" t="s">
        <v>554</v>
      </c>
      <c r="H1914" s="461" t="s">
        <v>954</v>
      </c>
      <c r="I1914" s="286"/>
      <c r="J1914" s="287"/>
      <c r="K1914" s="286"/>
      <c r="L1914" s="288"/>
      <c r="M1914" s="288"/>
      <c r="N1914" s="288"/>
      <c r="O1914" s="289"/>
      <c r="P1914" s="286"/>
      <c r="Q1914" s="290"/>
      <c r="R1914" s="290"/>
      <c r="S1914" s="290"/>
      <c r="T1914" s="290"/>
      <c r="U1914" s="290"/>
      <c r="V1914" s="291"/>
      <c r="W1914" s="292"/>
      <c r="X1914" s="293"/>
      <c r="Y1914" s="278"/>
      <c r="Z1914" s="278"/>
      <c r="AA1914" s="282"/>
      <c r="AB1914" s="282"/>
      <c r="AC1914" s="282"/>
      <c r="AD1914" s="282"/>
      <c r="AE1914" s="282"/>
      <c r="AF1914" s="282"/>
      <c r="AG1914" s="282"/>
      <c r="AH1914" s="278"/>
      <c r="AI1914" s="278"/>
      <c r="AJ1914" s="278"/>
      <c r="AK1914" s="278"/>
      <c r="AL1914" s="278"/>
      <c r="AM1914" s="282"/>
      <c r="AN1914" s="282"/>
      <c r="AO1914" s="282"/>
      <c r="AP1914" s="278"/>
      <c r="AQ1914" s="278"/>
      <c r="AR1914" s="278"/>
      <c r="AS1914" s="342"/>
    </row>
    <row r="1915" spans="1:45" s="341" customFormat="1" ht="15" x14ac:dyDescent="0.15">
      <c r="A1915" s="302"/>
      <c r="B1915" s="303"/>
      <c r="C1915" s="303"/>
      <c r="D1915" s="284" t="s">
        <v>24</v>
      </c>
      <c r="E1915" s="285" t="s">
        <v>16</v>
      </c>
      <c r="F1915" s="467"/>
      <c r="G1915" s="434"/>
      <c r="H1915" s="461"/>
      <c r="I1915" s="286"/>
      <c r="J1915" s="304"/>
      <c r="K1915" s="286"/>
      <c r="L1915" s="288"/>
      <c r="M1915" s="288"/>
      <c r="N1915" s="288"/>
      <c r="O1915" s="289"/>
      <c r="P1915" s="286"/>
      <c r="Q1915" s="290"/>
      <c r="R1915" s="290"/>
      <c r="S1915" s="290"/>
      <c r="T1915" s="290"/>
      <c r="U1915" s="290"/>
      <c r="V1915" s="291"/>
      <c r="W1915" s="292"/>
      <c r="X1915" s="293"/>
      <c r="Y1915" s="278"/>
      <c r="Z1915" s="278"/>
      <c r="AA1915" s="282"/>
      <c r="AB1915" s="282"/>
      <c r="AC1915" s="282"/>
      <c r="AD1915" s="282"/>
      <c r="AE1915" s="282"/>
      <c r="AF1915" s="282"/>
      <c r="AG1915" s="282"/>
      <c r="AH1915" s="278"/>
      <c r="AI1915" s="278"/>
      <c r="AJ1915" s="278"/>
      <c r="AK1915" s="278"/>
      <c r="AL1915" s="278"/>
      <c r="AM1915" s="282"/>
      <c r="AN1915" s="282"/>
      <c r="AO1915" s="282"/>
      <c r="AP1915" s="278"/>
      <c r="AQ1915" s="278"/>
      <c r="AR1915" s="278"/>
      <c r="AS1915" s="340"/>
    </row>
    <row r="1916" spans="1:45" s="223" customFormat="1" x14ac:dyDescent="0.15">
      <c r="A1916" s="302"/>
      <c r="B1916" s="303"/>
      <c r="C1916" s="303"/>
      <c r="D1916" s="284" t="s">
        <v>24</v>
      </c>
      <c r="E1916" s="286" t="s">
        <v>553</v>
      </c>
      <c r="F1916" s="467"/>
      <c r="G1916" s="431"/>
      <c r="H1916" s="455"/>
      <c r="I1916" s="286"/>
      <c r="J1916" s="304"/>
      <c r="K1916" s="286"/>
      <c r="L1916" s="288"/>
      <c r="M1916" s="288"/>
      <c r="N1916" s="288"/>
      <c r="O1916" s="289"/>
      <c r="P1916" s="286"/>
      <c r="Q1916" s="290"/>
      <c r="R1916" s="290"/>
      <c r="S1916" s="290"/>
      <c r="T1916" s="290"/>
      <c r="U1916" s="290"/>
      <c r="V1916" s="285"/>
      <c r="W1916" s="292"/>
      <c r="X1916" s="293"/>
      <c r="Y1916" s="278"/>
      <c r="Z1916" s="278"/>
      <c r="AA1916" s="282"/>
      <c r="AB1916" s="282"/>
      <c r="AC1916" s="282"/>
      <c r="AD1916" s="282"/>
      <c r="AE1916" s="282"/>
      <c r="AF1916" s="282"/>
      <c r="AG1916" s="282"/>
      <c r="AH1916" s="278"/>
      <c r="AI1916" s="278"/>
      <c r="AJ1916" s="278"/>
      <c r="AK1916" s="278"/>
      <c r="AL1916" s="278"/>
      <c r="AM1916" s="282"/>
      <c r="AN1916" s="282"/>
      <c r="AO1916" s="282"/>
      <c r="AP1916" s="278"/>
      <c r="AQ1916" s="278"/>
      <c r="AR1916" s="278"/>
      <c r="AS1916" s="246"/>
    </row>
    <row r="1917" spans="1:45" s="223" customFormat="1" x14ac:dyDescent="0.15">
      <c r="A1917" s="302"/>
      <c r="B1917" s="303"/>
      <c r="C1917" s="303"/>
      <c r="D1917" s="284" t="s">
        <v>24</v>
      </c>
      <c r="E1917" s="286" t="s">
        <v>553</v>
      </c>
      <c r="F1917" s="467"/>
      <c r="G1917" s="431"/>
      <c r="H1917" s="455"/>
      <c r="I1917" s="286"/>
      <c r="J1917" s="315"/>
      <c r="K1917" s="286"/>
      <c r="L1917" s="288"/>
      <c r="M1917" s="288"/>
      <c r="N1917" s="288"/>
      <c r="O1917" s="289"/>
      <c r="P1917" s="286"/>
      <c r="Q1917" s="290"/>
      <c r="R1917" s="290"/>
      <c r="S1917" s="290"/>
      <c r="T1917" s="290"/>
      <c r="U1917" s="290"/>
      <c r="V1917" s="285"/>
      <c r="W1917" s="292"/>
      <c r="X1917" s="293"/>
      <c r="Y1917" s="278"/>
      <c r="Z1917" s="278"/>
      <c r="AA1917" s="282"/>
      <c r="AB1917" s="282"/>
      <c r="AC1917" s="282"/>
      <c r="AD1917" s="282"/>
      <c r="AE1917" s="282"/>
      <c r="AF1917" s="282"/>
      <c r="AG1917" s="282"/>
      <c r="AH1917" s="278"/>
      <c r="AI1917" s="278"/>
      <c r="AJ1917" s="278"/>
      <c r="AK1917" s="278"/>
      <c r="AL1917" s="278"/>
      <c r="AM1917" s="282"/>
      <c r="AN1917" s="282"/>
      <c r="AO1917" s="282"/>
      <c r="AP1917" s="278"/>
      <c r="AQ1917" s="278"/>
      <c r="AR1917" s="278"/>
      <c r="AS1917" s="246"/>
    </row>
    <row r="1918" spans="1:45" s="223" customFormat="1" x14ac:dyDescent="0.15">
      <c r="A1918" s="302"/>
      <c r="B1918" s="303"/>
      <c r="C1918" s="303"/>
      <c r="D1918" s="284" t="s">
        <v>24</v>
      </c>
      <c r="E1918" s="286" t="s">
        <v>553</v>
      </c>
      <c r="F1918" s="467"/>
      <c r="G1918" s="431"/>
      <c r="H1918" s="455"/>
      <c r="I1918" s="286"/>
      <c r="J1918" s="315"/>
      <c r="K1918" s="286"/>
      <c r="L1918" s="288"/>
      <c r="M1918" s="288"/>
      <c r="N1918" s="288"/>
      <c r="O1918" s="289"/>
      <c r="P1918" s="286"/>
      <c r="Q1918" s="290"/>
      <c r="R1918" s="290"/>
      <c r="S1918" s="290"/>
      <c r="T1918" s="290"/>
      <c r="U1918" s="290"/>
      <c r="V1918" s="285"/>
      <c r="W1918" s="292"/>
      <c r="X1918" s="293"/>
      <c r="Y1918" s="278"/>
      <c r="Z1918" s="278"/>
      <c r="AA1918" s="282"/>
      <c r="AB1918" s="282"/>
      <c r="AC1918" s="282"/>
      <c r="AD1918" s="282"/>
      <c r="AE1918" s="282"/>
      <c r="AF1918" s="282"/>
      <c r="AG1918" s="282"/>
      <c r="AH1918" s="278"/>
      <c r="AI1918" s="278"/>
      <c r="AJ1918" s="278"/>
      <c r="AK1918" s="278"/>
      <c r="AL1918" s="278"/>
      <c r="AM1918" s="282"/>
      <c r="AN1918" s="282"/>
      <c r="AO1918" s="282"/>
      <c r="AP1918" s="278"/>
      <c r="AQ1918" s="278"/>
      <c r="AR1918" s="278"/>
      <c r="AS1918" s="246"/>
    </row>
    <row r="1919" spans="1:45" s="223" customFormat="1" x14ac:dyDescent="0.15">
      <c r="A1919" s="283"/>
      <c r="B1919" s="283"/>
      <c r="C1919" s="283"/>
      <c r="D1919" s="284" t="s">
        <v>23</v>
      </c>
      <c r="E1919" s="285" t="s">
        <v>25</v>
      </c>
      <c r="F1919" s="467"/>
      <c r="G1919" s="431"/>
      <c r="H1919" s="455"/>
      <c r="I1919" s="316"/>
      <c r="J1919" s="315"/>
      <c r="K1919" s="316"/>
      <c r="L1919" s="316"/>
      <c r="M1919" s="316"/>
      <c r="N1919" s="316"/>
      <c r="O1919" s="317"/>
      <c r="P1919" s="316"/>
      <c r="Q1919" s="290"/>
      <c r="R1919" s="290"/>
      <c r="S1919" s="290"/>
      <c r="T1919" s="290"/>
      <c r="U1919" s="290"/>
      <c r="V1919" s="291"/>
      <c r="W1919" s="292"/>
      <c r="X1919" s="293"/>
      <c r="Y1919" s="278"/>
      <c r="Z1919" s="278"/>
      <c r="AA1919" s="282"/>
      <c r="AB1919" s="282"/>
      <c r="AC1919" s="282"/>
      <c r="AD1919" s="282"/>
      <c r="AE1919" s="282"/>
      <c r="AF1919" s="282"/>
      <c r="AG1919" s="282"/>
      <c r="AH1919" s="278"/>
      <c r="AI1919" s="278"/>
      <c r="AJ1919" s="278"/>
      <c r="AK1919" s="278"/>
      <c r="AL1919" s="278"/>
      <c r="AM1919" s="282"/>
      <c r="AN1919" s="282"/>
      <c r="AO1919" s="282"/>
      <c r="AP1919" s="278"/>
      <c r="AQ1919" s="278"/>
      <c r="AR1919" s="278"/>
      <c r="AS1919" s="246"/>
    </row>
    <row r="1920" spans="1:45" s="223" customFormat="1" x14ac:dyDescent="0.15">
      <c r="A1920" s="302"/>
      <c r="B1920" s="303"/>
      <c r="C1920" s="303"/>
      <c r="D1920" s="284" t="s">
        <v>23</v>
      </c>
      <c r="E1920" s="285" t="s">
        <v>16</v>
      </c>
      <c r="F1920" s="467"/>
      <c r="G1920" s="431"/>
      <c r="H1920" s="455"/>
      <c r="I1920" s="316"/>
      <c r="J1920" s="315"/>
      <c r="K1920" s="316"/>
      <c r="L1920" s="316"/>
      <c r="M1920" s="316"/>
      <c r="N1920" s="316"/>
      <c r="O1920" s="289"/>
      <c r="P1920" s="316"/>
      <c r="Q1920" s="290"/>
      <c r="R1920" s="290"/>
      <c r="S1920" s="290"/>
      <c r="T1920" s="290"/>
      <c r="U1920" s="290"/>
      <c r="V1920" s="291"/>
      <c r="W1920" s="292"/>
      <c r="X1920" s="293"/>
      <c r="Y1920" s="278"/>
      <c r="Z1920" s="278"/>
      <c r="AA1920" s="282"/>
      <c r="AB1920" s="282"/>
      <c r="AC1920" s="282"/>
      <c r="AD1920" s="282"/>
      <c r="AE1920" s="282"/>
      <c r="AF1920" s="282"/>
      <c r="AG1920" s="282"/>
      <c r="AH1920" s="278"/>
      <c r="AI1920" s="278"/>
      <c r="AJ1920" s="278"/>
      <c r="AK1920" s="278"/>
      <c r="AL1920" s="278"/>
      <c r="AM1920" s="282"/>
      <c r="AN1920" s="282"/>
      <c r="AO1920" s="282"/>
      <c r="AP1920" s="278"/>
      <c r="AQ1920" s="278"/>
      <c r="AR1920" s="278"/>
      <c r="AS1920" s="246"/>
    </row>
    <row r="1921" spans="1:45" s="223" customFormat="1" x14ac:dyDescent="0.15">
      <c r="A1921" s="302"/>
      <c r="B1921" s="303"/>
      <c r="C1921" s="303"/>
      <c r="D1921" s="284" t="s">
        <v>23</v>
      </c>
      <c r="E1921" s="286" t="s">
        <v>553</v>
      </c>
      <c r="F1921" s="467"/>
      <c r="G1921" s="431"/>
      <c r="H1921" s="455"/>
      <c r="I1921" s="316"/>
      <c r="J1921" s="315"/>
      <c r="K1921" s="316"/>
      <c r="L1921" s="316"/>
      <c r="M1921" s="316"/>
      <c r="N1921" s="316"/>
      <c r="O1921" s="289"/>
      <c r="P1921" s="316"/>
      <c r="Q1921" s="290"/>
      <c r="R1921" s="290"/>
      <c r="S1921" s="290"/>
      <c r="T1921" s="290"/>
      <c r="U1921" s="290"/>
      <c r="V1921" s="291"/>
      <c r="W1921" s="292"/>
      <c r="X1921" s="293"/>
      <c r="Y1921" s="278"/>
      <c r="Z1921" s="278"/>
      <c r="AA1921" s="282"/>
      <c r="AB1921" s="282"/>
      <c r="AC1921" s="282"/>
      <c r="AD1921" s="282"/>
      <c r="AE1921" s="282"/>
      <c r="AF1921" s="282"/>
      <c r="AG1921" s="282"/>
      <c r="AH1921" s="278"/>
      <c r="AI1921" s="278"/>
      <c r="AJ1921" s="278"/>
      <c r="AK1921" s="278"/>
      <c r="AL1921" s="278"/>
      <c r="AM1921" s="282"/>
      <c r="AN1921" s="282"/>
      <c r="AO1921" s="282"/>
      <c r="AP1921" s="278"/>
      <c r="AQ1921" s="278"/>
      <c r="AR1921" s="278"/>
      <c r="AS1921" s="246"/>
    </row>
    <row r="1922" spans="1:45" s="223" customFormat="1" x14ac:dyDescent="0.15">
      <c r="A1922" s="302"/>
      <c r="B1922" s="303"/>
      <c r="C1922" s="303"/>
      <c r="D1922" s="284" t="s">
        <v>23</v>
      </c>
      <c r="E1922" s="286" t="s">
        <v>553</v>
      </c>
      <c r="F1922" s="467"/>
      <c r="G1922" s="431"/>
      <c r="H1922" s="455"/>
      <c r="I1922" s="316"/>
      <c r="J1922" s="315"/>
      <c r="K1922" s="316"/>
      <c r="L1922" s="316"/>
      <c r="M1922" s="316"/>
      <c r="N1922" s="316"/>
      <c r="O1922" s="289"/>
      <c r="P1922" s="316"/>
      <c r="Q1922" s="290"/>
      <c r="R1922" s="290"/>
      <c r="S1922" s="290"/>
      <c r="T1922" s="290"/>
      <c r="U1922" s="290"/>
      <c r="V1922" s="291"/>
      <c r="W1922" s="292"/>
      <c r="X1922" s="293"/>
      <c r="Y1922" s="278"/>
      <c r="Z1922" s="278"/>
      <c r="AA1922" s="282"/>
      <c r="AB1922" s="282"/>
      <c r="AC1922" s="282"/>
      <c r="AD1922" s="282"/>
      <c r="AE1922" s="282"/>
      <c r="AF1922" s="282"/>
      <c r="AG1922" s="282"/>
      <c r="AH1922" s="278"/>
      <c r="AI1922" s="278"/>
      <c r="AJ1922" s="278"/>
      <c r="AK1922" s="278"/>
      <c r="AL1922" s="278"/>
      <c r="AM1922" s="282"/>
      <c r="AN1922" s="282"/>
      <c r="AO1922" s="282"/>
      <c r="AP1922" s="278"/>
      <c r="AQ1922" s="278"/>
      <c r="AR1922" s="278"/>
      <c r="AS1922" s="246"/>
    </row>
    <row r="1923" spans="1:45" s="223" customFormat="1" ht="14" thickBot="1" x14ac:dyDescent="0.2">
      <c r="A1923" s="318"/>
      <c r="B1923" s="319"/>
      <c r="C1923" s="319"/>
      <c r="D1923" s="320" t="s">
        <v>23</v>
      </c>
      <c r="E1923" s="321" t="s">
        <v>553</v>
      </c>
      <c r="F1923" s="468"/>
      <c r="G1923" s="432"/>
      <c r="H1923" s="456"/>
      <c r="I1923" s="323"/>
      <c r="J1923" s="323"/>
      <c r="K1923" s="323"/>
      <c r="L1923" s="323"/>
      <c r="M1923" s="323"/>
      <c r="N1923" s="323"/>
      <c r="O1923" s="322"/>
      <c r="P1923" s="323"/>
      <c r="Q1923" s="324"/>
      <c r="R1923" s="324"/>
      <c r="S1923" s="324"/>
      <c r="T1923" s="324"/>
      <c r="U1923" s="324"/>
      <c r="V1923" s="325"/>
      <c r="W1923" s="326"/>
      <c r="X1923" s="327"/>
      <c r="Y1923" s="278"/>
      <c r="Z1923" s="278"/>
      <c r="AA1923" s="282"/>
      <c r="AB1923" s="282"/>
      <c r="AC1923" s="282"/>
      <c r="AD1923" s="282"/>
      <c r="AE1923" s="282"/>
      <c r="AF1923" s="282"/>
      <c r="AG1923" s="282"/>
      <c r="AH1923" s="278"/>
      <c r="AI1923" s="278"/>
      <c r="AJ1923" s="278"/>
      <c r="AK1923" s="278"/>
      <c r="AL1923" s="278"/>
      <c r="AM1923" s="282"/>
      <c r="AN1923" s="282"/>
      <c r="AO1923" s="282"/>
      <c r="AP1923" s="278"/>
      <c r="AQ1923" s="278"/>
      <c r="AR1923" s="278"/>
      <c r="AS1923" s="246"/>
    </row>
    <row r="1924" spans="1:45" s="343" customFormat="1" ht="105" thickBot="1" x14ac:dyDescent="0.2">
      <c r="A1924" s="283" t="s">
        <v>453</v>
      </c>
      <c r="B1924" s="283" t="s">
        <v>544</v>
      </c>
      <c r="C1924" s="283" t="s">
        <v>464</v>
      </c>
      <c r="D1924" s="284" t="s">
        <v>24</v>
      </c>
      <c r="E1924" s="285" t="s">
        <v>25</v>
      </c>
      <c r="F1924" s="467"/>
      <c r="G1924" s="429" t="s">
        <v>554</v>
      </c>
      <c r="H1924" s="461" t="s">
        <v>954</v>
      </c>
      <c r="I1924" s="286"/>
      <c r="J1924" s="287"/>
      <c r="K1924" s="286"/>
      <c r="L1924" s="288"/>
      <c r="M1924" s="288"/>
      <c r="N1924" s="288"/>
      <c r="O1924" s="289"/>
      <c r="P1924" s="286"/>
      <c r="Q1924" s="290"/>
      <c r="R1924" s="290"/>
      <c r="S1924" s="290"/>
      <c r="T1924" s="290"/>
      <c r="U1924" s="290"/>
      <c r="V1924" s="291"/>
      <c r="W1924" s="292"/>
      <c r="X1924" s="293"/>
      <c r="Y1924" s="278"/>
      <c r="Z1924" s="278"/>
      <c r="AA1924" s="282"/>
      <c r="AB1924" s="282"/>
      <c r="AC1924" s="282"/>
      <c r="AD1924" s="282"/>
      <c r="AE1924" s="282"/>
      <c r="AF1924" s="282"/>
      <c r="AG1924" s="282"/>
      <c r="AH1924" s="278"/>
      <c r="AI1924" s="278"/>
      <c r="AJ1924" s="278"/>
      <c r="AK1924" s="278"/>
      <c r="AL1924" s="278"/>
      <c r="AM1924" s="282"/>
      <c r="AN1924" s="282"/>
      <c r="AO1924" s="282"/>
      <c r="AP1924" s="278"/>
      <c r="AQ1924" s="278"/>
      <c r="AR1924" s="278"/>
      <c r="AS1924" s="342"/>
    </row>
    <row r="1925" spans="1:45" s="341" customFormat="1" ht="15" x14ac:dyDescent="0.15">
      <c r="A1925" s="302"/>
      <c r="B1925" s="303"/>
      <c r="C1925" s="303"/>
      <c r="D1925" s="284" t="s">
        <v>24</v>
      </c>
      <c r="E1925" s="285" t="s">
        <v>16</v>
      </c>
      <c r="F1925" s="467"/>
      <c r="G1925" s="434"/>
      <c r="H1925" s="461"/>
      <c r="I1925" s="286"/>
      <c r="J1925" s="304"/>
      <c r="K1925" s="286"/>
      <c r="L1925" s="288"/>
      <c r="M1925" s="288"/>
      <c r="N1925" s="288"/>
      <c r="O1925" s="289"/>
      <c r="P1925" s="286"/>
      <c r="Q1925" s="290"/>
      <c r="R1925" s="290"/>
      <c r="S1925" s="290"/>
      <c r="T1925" s="290"/>
      <c r="U1925" s="290"/>
      <c r="V1925" s="291"/>
      <c r="W1925" s="292"/>
      <c r="X1925" s="293"/>
      <c r="Y1925" s="278"/>
      <c r="Z1925" s="278"/>
      <c r="AA1925" s="282"/>
      <c r="AB1925" s="282"/>
      <c r="AC1925" s="282"/>
      <c r="AD1925" s="282"/>
      <c r="AE1925" s="282"/>
      <c r="AF1925" s="282"/>
      <c r="AG1925" s="282"/>
      <c r="AH1925" s="278"/>
      <c r="AI1925" s="278"/>
      <c r="AJ1925" s="278"/>
      <c r="AK1925" s="278"/>
      <c r="AL1925" s="278"/>
      <c r="AM1925" s="282"/>
      <c r="AN1925" s="282"/>
      <c r="AO1925" s="282"/>
      <c r="AP1925" s="278"/>
      <c r="AQ1925" s="278"/>
      <c r="AR1925" s="278"/>
      <c r="AS1925" s="340"/>
    </row>
    <row r="1926" spans="1:45" s="223" customFormat="1" x14ac:dyDescent="0.15">
      <c r="A1926" s="302"/>
      <c r="B1926" s="303"/>
      <c r="C1926" s="303"/>
      <c r="D1926" s="284" t="s">
        <v>24</v>
      </c>
      <c r="E1926" s="286" t="s">
        <v>553</v>
      </c>
      <c r="F1926" s="467"/>
      <c r="G1926" s="431"/>
      <c r="H1926" s="455"/>
      <c r="I1926" s="286"/>
      <c r="J1926" s="304"/>
      <c r="K1926" s="286"/>
      <c r="L1926" s="288"/>
      <c r="M1926" s="288"/>
      <c r="N1926" s="288"/>
      <c r="O1926" s="289"/>
      <c r="P1926" s="286"/>
      <c r="Q1926" s="290"/>
      <c r="R1926" s="290"/>
      <c r="S1926" s="290"/>
      <c r="T1926" s="290"/>
      <c r="U1926" s="290"/>
      <c r="V1926" s="285"/>
      <c r="W1926" s="292"/>
      <c r="X1926" s="293"/>
      <c r="Y1926" s="278"/>
      <c r="Z1926" s="278"/>
      <c r="AA1926" s="282"/>
      <c r="AB1926" s="282"/>
      <c r="AC1926" s="282"/>
      <c r="AD1926" s="282"/>
      <c r="AE1926" s="282"/>
      <c r="AF1926" s="282"/>
      <c r="AG1926" s="282"/>
      <c r="AH1926" s="278"/>
      <c r="AI1926" s="278"/>
      <c r="AJ1926" s="278"/>
      <c r="AK1926" s="278"/>
      <c r="AL1926" s="278"/>
      <c r="AM1926" s="282"/>
      <c r="AN1926" s="282"/>
      <c r="AO1926" s="282"/>
      <c r="AP1926" s="278"/>
      <c r="AQ1926" s="278"/>
      <c r="AR1926" s="278"/>
      <c r="AS1926" s="246"/>
    </row>
    <row r="1927" spans="1:45" s="223" customFormat="1" x14ac:dyDescent="0.15">
      <c r="A1927" s="302"/>
      <c r="B1927" s="303"/>
      <c r="C1927" s="303"/>
      <c r="D1927" s="284" t="s">
        <v>24</v>
      </c>
      <c r="E1927" s="286" t="s">
        <v>553</v>
      </c>
      <c r="F1927" s="467"/>
      <c r="G1927" s="431"/>
      <c r="H1927" s="455"/>
      <c r="I1927" s="286"/>
      <c r="J1927" s="315"/>
      <c r="K1927" s="286"/>
      <c r="L1927" s="288"/>
      <c r="M1927" s="288"/>
      <c r="N1927" s="288"/>
      <c r="O1927" s="289"/>
      <c r="P1927" s="286"/>
      <c r="Q1927" s="290"/>
      <c r="R1927" s="290"/>
      <c r="S1927" s="290"/>
      <c r="T1927" s="290"/>
      <c r="U1927" s="290"/>
      <c r="V1927" s="285"/>
      <c r="W1927" s="292"/>
      <c r="X1927" s="293"/>
      <c r="Y1927" s="278"/>
      <c r="Z1927" s="278"/>
      <c r="AA1927" s="282"/>
      <c r="AB1927" s="282"/>
      <c r="AC1927" s="282"/>
      <c r="AD1927" s="282"/>
      <c r="AE1927" s="282"/>
      <c r="AF1927" s="282"/>
      <c r="AG1927" s="282"/>
      <c r="AH1927" s="278"/>
      <c r="AI1927" s="278"/>
      <c r="AJ1927" s="278"/>
      <c r="AK1927" s="278"/>
      <c r="AL1927" s="278"/>
      <c r="AM1927" s="282"/>
      <c r="AN1927" s="282"/>
      <c r="AO1927" s="282"/>
      <c r="AP1927" s="278"/>
      <c r="AQ1927" s="278"/>
      <c r="AR1927" s="278"/>
      <c r="AS1927" s="246"/>
    </row>
    <row r="1928" spans="1:45" s="223" customFormat="1" x14ac:dyDescent="0.15">
      <c r="A1928" s="302"/>
      <c r="B1928" s="303"/>
      <c r="C1928" s="303"/>
      <c r="D1928" s="284" t="s">
        <v>24</v>
      </c>
      <c r="E1928" s="286" t="s">
        <v>553</v>
      </c>
      <c r="F1928" s="467"/>
      <c r="G1928" s="431"/>
      <c r="H1928" s="455"/>
      <c r="I1928" s="286"/>
      <c r="J1928" s="315"/>
      <c r="K1928" s="286"/>
      <c r="L1928" s="288"/>
      <c r="M1928" s="288"/>
      <c r="N1928" s="288"/>
      <c r="O1928" s="289"/>
      <c r="P1928" s="286"/>
      <c r="Q1928" s="290"/>
      <c r="R1928" s="290"/>
      <c r="S1928" s="290"/>
      <c r="T1928" s="290"/>
      <c r="U1928" s="290"/>
      <c r="V1928" s="285"/>
      <c r="W1928" s="292"/>
      <c r="X1928" s="293"/>
      <c r="Y1928" s="278"/>
      <c r="Z1928" s="278"/>
      <c r="AA1928" s="282"/>
      <c r="AB1928" s="282"/>
      <c r="AC1928" s="282"/>
      <c r="AD1928" s="282"/>
      <c r="AE1928" s="282"/>
      <c r="AF1928" s="282"/>
      <c r="AG1928" s="282"/>
      <c r="AH1928" s="278"/>
      <c r="AI1928" s="278"/>
      <c r="AJ1928" s="278"/>
      <c r="AK1928" s="278"/>
      <c r="AL1928" s="278"/>
      <c r="AM1928" s="282"/>
      <c r="AN1928" s="282"/>
      <c r="AO1928" s="282"/>
      <c r="AP1928" s="278"/>
      <c r="AQ1928" s="278"/>
      <c r="AR1928" s="278"/>
      <c r="AS1928" s="246"/>
    </row>
    <row r="1929" spans="1:45" s="223" customFormat="1" x14ac:dyDescent="0.15">
      <c r="A1929" s="283"/>
      <c r="B1929" s="283"/>
      <c r="C1929" s="283"/>
      <c r="D1929" s="284" t="s">
        <v>23</v>
      </c>
      <c r="E1929" s="285" t="s">
        <v>25</v>
      </c>
      <c r="F1929" s="467"/>
      <c r="G1929" s="431"/>
      <c r="H1929" s="455"/>
      <c r="I1929" s="316"/>
      <c r="J1929" s="315"/>
      <c r="K1929" s="316"/>
      <c r="L1929" s="316"/>
      <c r="M1929" s="316"/>
      <c r="N1929" s="316"/>
      <c r="O1929" s="317"/>
      <c r="P1929" s="316"/>
      <c r="Q1929" s="290"/>
      <c r="R1929" s="290"/>
      <c r="S1929" s="290"/>
      <c r="T1929" s="290"/>
      <c r="U1929" s="290"/>
      <c r="V1929" s="291"/>
      <c r="W1929" s="292"/>
      <c r="X1929" s="293"/>
      <c r="Y1929" s="278"/>
      <c r="Z1929" s="278"/>
      <c r="AA1929" s="282"/>
      <c r="AB1929" s="282"/>
      <c r="AC1929" s="282"/>
      <c r="AD1929" s="282"/>
      <c r="AE1929" s="282"/>
      <c r="AF1929" s="282"/>
      <c r="AG1929" s="282"/>
      <c r="AH1929" s="278"/>
      <c r="AI1929" s="278"/>
      <c r="AJ1929" s="278"/>
      <c r="AK1929" s="278"/>
      <c r="AL1929" s="278"/>
      <c r="AM1929" s="282"/>
      <c r="AN1929" s="282"/>
      <c r="AO1929" s="282"/>
      <c r="AP1929" s="278"/>
      <c r="AQ1929" s="278"/>
      <c r="AR1929" s="278"/>
      <c r="AS1929" s="246"/>
    </row>
    <row r="1930" spans="1:45" s="223" customFormat="1" x14ac:dyDescent="0.15">
      <c r="A1930" s="302"/>
      <c r="B1930" s="303"/>
      <c r="C1930" s="303"/>
      <c r="D1930" s="284" t="s">
        <v>23</v>
      </c>
      <c r="E1930" s="285" t="s">
        <v>16</v>
      </c>
      <c r="F1930" s="467"/>
      <c r="G1930" s="431"/>
      <c r="H1930" s="455"/>
      <c r="I1930" s="316"/>
      <c r="J1930" s="315"/>
      <c r="K1930" s="316"/>
      <c r="L1930" s="316"/>
      <c r="M1930" s="316"/>
      <c r="N1930" s="316"/>
      <c r="O1930" s="289"/>
      <c r="P1930" s="316"/>
      <c r="Q1930" s="290"/>
      <c r="R1930" s="290"/>
      <c r="S1930" s="290"/>
      <c r="T1930" s="290"/>
      <c r="U1930" s="290"/>
      <c r="V1930" s="291"/>
      <c r="W1930" s="292"/>
      <c r="X1930" s="293"/>
      <c r="Y1930" s="278"/>
      <c r="Z1930" s="278"/>
      <c r="AA1930" s="282"/>
      <c r="AB1930" s="282"/>
      <c r="AC1930" s="282"/>
      <c r="AD1930" s="282"/>
      <c r="AE1930" s="282"/>
      <c r="AF1930" s="282"/>
      <c r="AG1930" s="282"/>
      <c r="AH1930" s="278"/>
      <c r="AI1930" s="278"/>
      <c r="AJ1930" s="278"/>
      <c r="AK1930" s="278"/>
      <c r="AL1930" s="278"/>
      <c r="AM1930" s="282"/>
      <c r="AN1930" s="282"/>
      <c r="AO1930" s="282"/>
      <c r="AP1930" s="278"/>
      <c r="AQ1930" s="278"/>
      <c r="AR1930" s="278"/>
      <c r="AS1930" s="246"/>
    </row>
    <row r="1931" spans="1:45" s="223" customFormat="1" x14ac:dyDescent="0.15">
      <c r="A1931" s="302"/>
      <c r="B1931" s="303"/>
      <c r="C1931" s="303"/>
      <c r="D1931" s="284" t="s">
        <v>23</v>
      </c>
      <c r="E1931" s="286" t="s">
        <v>553</v>
      </c>
      <c r="F1931" s="467"/>
      <c r="G1931" s="431"/>
      <c r="H1931" s="455"/>
      <c r="I1931" s="316"/>
      <c r="J1931" s="315"/>
      <c r="K1931" s="316"/>
      <c r="L1931" s="316"/>
      <c r="M1931" s="316"/>
      <c r="N1931" s="316"/>
      <c r="O1931" s="289"/>
      <c r="P1931" s="316"/>
      <c r="Q1931" s="290"/>
      <c r="R1931" s="290"/>
      <c r="S1931" s="290"/>
      <c r="T1931" s="290"/>
      <c r="U1931" s="290"/>
      <c r="V1931" s="291"/>
      <c r="W1931" s="292"/>
      <c r="X1931" s="293"/>
      <c r="Y1931" s="278"/>
      <c r="Z1931" s="278"/>
      <c r="AA1931" s="282"/>
      <c r="AB1931" s="282"/>
      <c r="AC1931" s="282"/>
      <c r="AD1931" s="282"/>
      <c r="AE1931" s="282"/>
      <c r="AF1931" s="282"/>
      <c r="AG1931" s="282"/>
      <c r="AH1931" s="278"/>
      <c r="AI1931" s="278"/>
      <c r="AJ1931" s="278"/>
      <c r="AK1931" s="278"/>
      <c r="AL1931" s="278"/>
      <c r="AM1931" s="282"/>
      <c r="AN1931" s="282"/>
      <c r="AO1931" s="282"/>
      <c r="AP1931" s="278"/>
      <c r="AQ1931" s="278"/>
      <c r="AR1931" s="278"/>
      <c r="AS1931" s="246"/>
    </row>
    <row r="1932" spans="1:45" s="223" customFormat="1" x14ac:dyDescent="0.15">
      <c r="A1932" s="302"/>
      <c r="B1932" s="303"/>
      <c r="C1932" s="303"/>
      <c r="D1932" s="284" t="s">
        <v>23</v>
      </c>
      <c r="E1932" s="286" t="s">
        <v>553</v>
      </c>
      <c r="F1932" s="467"/>
      <c r="G1932" s="431"/>
      <c r="H1932" s="455"/>
      <c r="I1932" s="316"/>
      <c r="J1932" s="315"/>
      <c r="K1932" s="316"/>
      <c r="L1932" s="316"/>
      <c r="M1932" s="316"/>
      <c r="N1932" s="316"/>
      <c r="O1932" s="289"/>
      <c r="P1932" s="316"/>
      <c r="Q1932" s="290"/>
      <c r="R1932" s="290"/>
      <c r="S1932" s="290"/>
      <c r="T1932" s="290"/>
      <c r="U1932" s="290"/>
      <c r="V1932" s="291"/>
      <c r="W1932" s="292"/>
      <c r="X1932" s="293"/>
      <c r="Y1932" s="278"/>
      <c r="Z1932" s="278"/>
      <c r="AA1932" s="282"/>
      <c r="AB1932" s="282"/>
      <c r="AC1932" s="282"/>
      <c r="AD1932" s="282"/>
      <c r="AE1932" s="282"/>
      <c r="AF1932" s="282"/>
      <c r="AG1932" s="282"/>
      <c r="AH1932" s="278"/>
      <c r="AI1932" s="278"/>
      <c r="AJ1932" s="278"/>
      <c r="AK1932" s="278"/>
      <c r="AL1932" s="278"/>
      <c r="AM1932" s="282"/>
      <c r="AN1932" s="282"/>
      <c r="AO1932" s="282"/>
      <c r="AP1932" s="278"/>
      <c r="AQ1932" s="278"/>
      <c r="AR1932" s="278"/>
      <c r="AS1932" s="246"/>
    </row>
    <row r="1933" spans="1:45" s="223" customFormat="1" ht="14" thickBot="1" x14ac:dyDescent="0.2">
      <c r="A1933" s="318"/>
      <c r="B1933" s="319"/>
      <c r="C1933" s="319"/>
      <c r="D1933" s="320" t="s">
        <v>23</v>
      </c>
      <c r="E1933" s="321" t="s">
        <v>553</v>
      </c>
      <c r="F1933" s="468"/>
      <c r="G1933" s="432"/>
      <c r="H1933" s="456"/>
      <c r="I1933" s="323"/>
      <c r="J1933" s="323"/>
      <c r="K1933" s="323"/>
      <c r="L1933" s="323"/>
      <c r="M1933" s="323"/>
      <c r="N1933" s="323"/>
      <c r="O1933" s="322"/>
      <c r="P1933" s="323"/>
      <c r="Q1933" s="324"/>
      <c r="R1933" s="324"/>
      <c r="S1933" s="324"/>
      <c r="T1933" s="324"/>
      <c r="U1933" s="324"/>
      <c r="V1933" s="325"/>
      <c r="W1933" s="326"/>
      <c r="X1933" s="327"/>
      <c r="Y1933" s="278"/>
      <c r="Z1933" s="278"/>
      <c r="AA1933" s="282"/>
      <c r="AB1933" s="282"/>
      <c r="AC1933" s="282"/>
      <c r="AD1933" s="282"/>
      <c r="AE1933" s="282"/>
      <c r="AF1933" s="282"/>
      <c r="AG1933" s="282"/>
      <c r="AH1933" s="278"/>
      <c r="AI1933" s="278"/>
      <c r="AJ1933" s="278"/>
      <c r="AK1933" s="278"/>
      <c r="AL1933" s="278"/>
      <c r="AM1933" s="282"/>
      <c r="AN1933" s="282"/>
      <c r="AO1933" s="282"/>
      <c r="AP1933" s="278"/>
      <c r="AQ1933" s="278"/>
      <c r="AR1933" s="278"/>
      <c r="AS1933" s="246"/>
    </row>
    <row r="1934" spans="1:45" s="343" customFormat="1" ht="105" thickBot="1" x14ac:dyDescent="0.2">
      <c r="A1934" s="283" t="s">
        <v>453</v>
      </c>
      <c r="B1934" s="283" t="s">
        <v>465</v>
      </c>
      <c r="C1934" s="283" t="s">
        <v>466</v>
      </c>
      <c r="D1934" s="284" t="s">
        <v>24</v>
      </c>
      <c r="E1934" s="285" t="s">
        <v>25</v>
      </c>
      <c r="F1934" s="467"/>
      <c r="G1934" s="429" t="s">
        <v>554</v>
      </c>
      <c r="H1934" s="461" t="s">
        <v>954</v>
      </c>
      <c r="I1934" s="286"/>
      <c r="J1934" s="287"/>
      <c r="K1934" s="286"/>
      <c r="L1934" s="288"/>
      <c r="M1934" s="288"/>
      <c r="N1934" s="288"/>
      <c r="O1934" s="289"/>
      <c r="P1934" s="286"/>
      <c r="Q1934" s="290"/>
      <c r="R1934" s="290"/>
      <c r="S1934" s="290"/>
      <c r="T1934" s="290"/>
      <c r="U1934" s="290"/>
      <c r="V1934" s="291"/>
      <c r="W1934" s="292"/>
      <c r="X1934" s="293"/>
      <c r="Y1934" s="278"/>
      <c r="Z1934" s="278"/>
      <c r="AA1934" s="282"/>
      <c r="AB1934" s="282"/>
      <c r="AC1934" s="282"/>
      <c r="AD1934" s="282"/>
      <c r="AE1934" s="282"/>
      <c r="AF1934" s="282"/>
      <c r="AG1934" s="282"/>
      <c r="AH1934" s="278"/>
      <c r="AI1934" s="278"/>
      <c r="AJ1934" s="278"/>
      <c r="AK1934" s="278"/>
      <c r="AL1934" s="278"/>
      <c r="AM1934" s="282"/>
      <c r="AN1934" s="282"/>
      <c r="AO1934" s="282"/>
      <c r="AP1934" s="278"/>
      <c r="AQ1934" s="278"/>
      <c r="AR1934" s="278"/>
      <c r="AS1934" s="342"/>
    </row>
    <row r="1935" spans="1:45" s="341" customFormat="1" ht="15" x14ac:dyDescent="0.15">
      <c r="A1935" s="302"/>
      <c r="B1935" s="303"/>
      <c r="C1935" s="303"/>
      <c r="D1935" s="284" t="s">
        <v>24</v>
      </c>
      <c r="E1935" s="285" t="s">
        <v>16</v>
      </c>
      <c r="F1935" s="467"/>
      <c r="G1935" s="434"/>
      <c r="H1935" s="461"/>
      <c r="I1935" s="286"/>
      <c r="J1935" s="304"/>
      <c r="K1935" s="286"/>
      <c r="L1935" s="288"/>
      <c r="M1935" s="288"/>
      <c r="N1935" s="288"/>
      <c r="O1935" s="289"/>
      <c r="P1935" s="286"/>
      <c r="Q1935" s="290"/>
      <c r="R1935" s="290"/>
      <c r="S1935" s="290"/>
      <c r="T1935" s="290"/>
      <c r="U1935" s="290"/>
      <c r="V1935" s="291"/>
      <c r="W1935" s="292"/>
      <c r="X1935" s="293"/>
      <c r="Y1935" s="278"/>
      <c r="Z1935" s="278"/>
      <c r="AA1935" s="282"/>
      <c r="AB1935" s="282"/>
      <c r="AC1935" s="282"/>
      <c r="AD1935" s="282"/>
      <c r="AE1935" s="282"/>
      <c r="AF1935" s="282"/>
      <c r="AG1935" s="282"/>
      <c r="AH1935" s="278"/>
      <c r="AI1935" s="278"/>
      <c r="AJ1935" s="278"/>
      <c r="AK1935" s="278"/>
      <c r="AL1935" s="278"/>
      <c r="AM1935" s="282"/>
      <c r="AN1935" s="282"/>
      <c r="AO1935" s="282"/>
      <c r="AP1935" s="278"/>
      <c r="AQ1935" s="278"/>
      <c r="AR1935" s="278"/>
      <c r="AS1935" s="340"/>
    </row>
    <row r="1936" spans="1:45" s="223" customFormat="1" x14ac:dyDescent="0.15">
      <c r="A1936" s="302"/>
      <c r="B1936" s="303"/>
      <c r="C1936" s="303"/>
      <c r="D1936" s="284" t="s">
        <v>24</v>
      </c>
      <c r="E1936" s="286" t="s">
        <v>553</v>
      </c>
      <c r="F1936" s="467"/>
      <c r="G1936" s="431"/>
      <c r="H1936" s="455"/>
      <c r="I1936" s="286"/>
      <c r="J1936" s="304"/>
      <c r="K1936" s="286"/>
      <c r="L1936" s="288"/>
      <c r="M1936" s="288"/>
      <c r="N1936" s="288"/>
      <c r="O1936" s="289"/>
      <c r="P1936" s="286"/>
      <c r="Q1936" s="290"/>
      <c r="R1936" s="290"/>
      <c r="S1936" s="290"/>
      <c r="T1936" s="290"/>
      <c r="U1936" s="290"/>
      <c r="V1936" s="285"/>
      <c r="W1936" s="292"/>
      <c r="X1936" s="293"/>
      <c r="Y1936" s="278"/>
      <c r="Z1936" s="278"/>
      <c r="AA1936" s="282"/>
      <c r="AB1936" s="282"/>
      <c r="AC1936" s="282"/>
      <c r="AD1936" s="282"/>
      <c r="AE1936" s="282"/>
      <c r="AF1936" s="282"/>
      <c r="AG1936" s="282"/>
      <c r="AH1936" s="278"/>
      <c r="AI1936" s="278"/>
      <c r="AJ1936" s="278"/>
      <c r="AK1936" s="278"/>
      <c r="AL1936" s="278"/>
      <c r="AM1936" s="282"/>
      <c r="AN1936" s="282"/>
      <c r="AO1936" s="282"/>
      <c r="AP1936" s="278"/>
      <c r="AQ1936" s="278"/>
      <c r="AR1936" s="278"/>
      <c r="AS1936" s="246"/>
    </row>
    <row r="1937" spans="1:45" s="223" customFormat="1" x14ac:dyDescent="0.15">
      <c r="A1937" s="302"/>
      <c r="B1937" s="303"/>
      <c r="C1937" s="303"/>
      <c r="D1937" s="284" t="s">
        <v>24</v>
      </c>
      <c r="E1937" s="286" t="s">
        <v>553</v>
      </c>
      <c r="F1937" s="467"/>
      <c r="G1937" s="431"/>
      <c r="H1937" s="455"/>
      <c r="I1937" s="286"/>
      <c r="J1937" s="315"/>
      <c r="K1937" s="286"/>
      <c r="L1937" s="288"/>
      <c r="M1937" s="288"/>
      <c r="N1937" s="288"/>
      <c r="O1937" s="289"/>
      <c r="P1937" s="286"/>
      <c r="Q1937" s="290"/>
      <c r="R1937" s="290"/>
      <c r="S1937" s="290"/>
      <c r="T1937" s="290"/>
      <c r="U1937" s="290"/>
      <c r="V1937" s="285"/>
      <c r="W1937" s="292"/>
      <c r="X1937" s="293"/>
      <c r="Y1937" s="278"/>
      <c r="Z1937" s="278"/>
      <c r="AA1937" s="282"/>
      <c r="AB1937" s="282"/>
      <c r="AC1937" s="282"/>
      <c r="AD1937" s="282"/>
      <c r="AE1937" s="282"/>
      <c r="AF1937" s="282"/>
      <c r="AG1937" s="282"/>
      <c r="AH1937" s="278"/>
      <c r="AI1937" s="278"/>
      <c r="AJ1937" s="278"/>
      <c r="AK1937" s="278"/>
      <c r="AL1937" s="278"/>
      <c r="AM1937" s="282"/>
      <c r="AN1937" s="282"/>
      <c r="AO1937" s="282"/>
      <c r="AP1937" s="278"/>
      <c r="AQ1937" s="278"/>
      <c r="AR1937" s="278"/>
      <c r="AS1937" s="246"/>
    </row>
    <row r="1938" spans="1:45" s="223" customFormat="1" x14ac:dyDescent="0.15">
      <c r="A1938" s="302"/>
      <c r="B1938" s="303"/>
      <c r="C1938" s="303"/>
      <c r="D1938" s="284" t="s">
        <v>24</v>
      </c>
      <c r="E1938" s="286" t="s">
        <v>553</v>
      </c>
      <c r="F1938" s="467"/>
      <c r="G1938" s="431"/>
      <c r="H1938" s="455"/>
      <c r="I1938" s="286"/>
      <c r="J1938" s="315"/>
      <c r="K1938" s="286"/>
      <c r="L1938" s="288"/>
      <c r="M1938" s="288"/>
      <c r="N1938" s="288"/>
      <c r="O1938" s="289"/>
      <c r="P1938" s="286"/>
      <c r="Q1938" s="290"/>
      <c r="R1938" s="290"/>
      <c r="S1938" s="290"/>
      <c r="T1938" s="290"/>
      <c r="U1938" s="290"/>
      <c r="V1938" s="285"/>
      <c r="W1938" s="292"/>
      <c r="X1938" s="293"/>
      <c r="Y1938" s="278"/>
      <c r="Z1938" s="278"/>
      <c r="AA1938" s="282"/>
      <c r="AB1938" s="282"/>
      <c r="AC1938" s="282"/>
      <c r="AD1938" s="282"/>
      <c r="AE1938" s="282"/>
      <c r="AF1938" s="282"/>
      <c r="AG1938" s="282"/>
      <c r="AH1938" s="278"/>
      <c r="AI1938" s="278"/>
      <c r="AJ1938" s="278"/>
      <c r="AK1938" s="278"/>
      <c r="AL1938" s="278"/>
      <c r="AM1938" s="282"/>
      <c r="AN1938" s="282"/>
      <c r="AO1938" s="282"/>
      <c r="AP1938" s="278"/>
      <c r="AQ1938" s="278"/>
      <c r="AR1938" s="278"/>
      <c r="AS1938" s="246"/>
    </row>
    <row r="1939" spans="1:45" s="223" customFormat="1" x14ac:dyDescent="0.15">
      <c r="A1939" s="283"/>
      <c r="B1939" s="283"/>
      <c r="C1939" s="283"/>
      <c r="D1939" s="284" t="s">
        <v>23</v>
      </c>
      <c r="E1939" s="285" t="s">
        <v>25</v>
      </c>
      <c r="F1939" s="467"/>
      <c r="G1939" s="431"/>
      <c r="H1939" s="455"/>
      <c r="I1939" s="316"/>
      <c r="J1939" s="315"/>
      <c r="K1939" s="316"/>
      <c r="L1939" s="316"/>
      <c r="M1939" s="316"/>
      <c r="N1939" s="316"/>
      <c r="O1939" s="317"/>
      <c r="P1939" s="316"/>
      <c r="Q1939" s="290"/>
      <c r="R1939" s="290"/>
      <c r="S1939" s="290"/>
      <c r="T1939" s="290"/>
      <c r="U1939" s="290"/>
      <c r="V1939" s="291"/>
      <c r="W1939" s="292"/>
      <c r="X1939" s="293"/>
      <c r="Y1939" s="278"/>
      <c r="Z1939" s="278"/>
      <c r="AA1939" s="282"/>
      <c r="AB1939" s="282"/>
      <c r="AC1939" s="282"/>
      <c r="AD1939" s="282"/>
      <c r="AE1939" s="282"/>
      <c r="AF1939" s="282"/>
      <c r="AG1939" s="282"/>
      <c r="AH1939" s="278"/>
      <c r="AI1939" s="278"/>
      <c r="AJ1939" s="278"/>
      <c r="AK1939" s="278"/>
      <c r="AL1939" s="278"/>
      <c r="AM1939" s="282"/>
      <c r="AN1939" s="282"/>
      <c r="AO1939" s="282"/>
      <c r="AP1939" s="278"/>
      <c r="AQ1939" s="278"/>
      <c r="AR1939" s="278"/>
      <c r="AS1939" s="246"/>
    </row>
    <row r="1940" spans="1:45" s="223" customFormat="1" x14ac:dyDescent="0.15">
      <c r="A1940" s="302"/>
      <c r="B1940" s="303"/>
      <c r="C1940" s="303"/>
      <c r="D1940" s="284" t="s">
        <v>23</v>
      </c>
      <c r="E1940" s="285" t="s">
        <v>16</v>
      </c>
      <c r="F1940" s="467"/>
      <c r="G1940" s="431"/>
      <c r="H1940" s="455"/>
      <c r="I1940" s="316"/>
      <c r="J1940" s="315"/>
      <c r="K1940" s="316"/>
      <c r="L1940" s="316"/>
      <c r="M1940" s="316"/>
      <c r="N1940" s="316"/>
      <c r="O1940" s="289"/>
      <c r="P1940" s="316"/>
      <c r="Q1940" s="290"/>
      <c r="R1940" s="290"/>
      <c r="S1940" s="290"/>
      <c r="T1940" s="290"/>
      <c r="U1940" s="290"/>
      <c r="V1940" s="291"/>
      <c r="W1940" s="292"/>
      <c r="X1940" s="293"/>
      <c r="Y1940" s="278"/>
      <c r="Z1940" s="278"/>
      <c r="AA1940" s="282"/>
      <c r="AB1940" s="282"/>
      <c r="AC1940" s="282"/>
      <c r="AD1940" s="282"/>
      <c r="AE1940" s="282"/>
      <c r="AF1940" s="282"/>
      <c r="AG1940" s="282"/>
      <c r="AH1940" s="278"/>
      <c r="AI1940" s="278"/>
      <c r="AJ1940" s="278"/>
      <c r="AK1940" s="278"/>
      <c r="AL1940" s="278"/>
      <c r="AM1940" s="282"/>
      <c r="AN1940" s="282"/>
      <c r="AO1940" s="282"/>
      <c r="AP1940" s="278"/>
      <c r="AQ1940" s="278"/>
      <c r="AR1940" s="278"/>
      <c r="AS1940" s="246"/>
    </row>
    <row r="1941" spans="1:45" s="223" customFormat="1" x14ac:dyDescent="0.15">
      <c r="A1941" s="302"/>
      <c r="B1941" s="303"/>
      <c r="C1941" s="303"/>
      <c r="D1941" s="284" t="s">
        <v>23</v>
      </c>
      <c r="E1941" s="286" t="s">
        <v>553</v>
      </c>
      <c r="F1941" s="467"/>
      <c r="G1941" s="431"/>
      <c r="H1941" s="455"/>
      <c r="I1941" s="316"/>
      <c r="J1941" s="315"/>
      <c r="K1941" s="316"/>
      <c r="L1941" s="316"/>
      <c r="M1941" s="316"/>
      <c r="N1941" s="316"/>
      <c r="O1941" s="289"/>
      <c r="P1941" s="316"/>
      <c r="Q1941" s="290"/>
      <c r="R1941" s="290"/>
      <c r="S1941" s="290"/>
      <c r="T1941" s="290"/>
      <c r="U1941" s="290"/>
      <c r="V1941" s="291"/>
      <c r="W1941" s="292"/>
      <c r="X1941" s="293"/>
      <c r="Y1941" s="278"/>
      <c r="Z1941" s="278"/>
      <c r="AA1941" s="282"/>
      <c r="AB1941" s="282"/>
      <c r="AC1941" s="282"/>
      <c r="AD1941" s="282"/>
      <c r="AE1941" s="282"/>
      <c r="AF1941" s="282"/>
      <c r="AG1941" s="282"/>
      <c r="AH1941" s="278"/>
      <c r="AI1941" s="278"/>
      <c r="AJ1941" s="278"/>
      <c r="AK1941" s="278"/>
      <c r="AL1941" s="278"/>
      <c r="AM1941" s="282"/>
      <c r="AN1941" s="282"/>
      <c r="AO1941" s="282"/>
      <c r="AP1941" s="278"/>
      <c r="AQ1941" s="278"/>
      <c r="AR1941" s="278"/>
      <c r="AS1941" s="246"/>
    </row>
    <row r="1942" spans="1:45" s="223" customFormat="1" x14ac:dyDescent="0.15">
      <c r="A1942" s="302"/>
      <c r="B1942" s="303"/>
      <c r="C1942" s="303"/>
      <c r="D1942" s="284" t="s">
        <v>23</v>
      </c>
      <c r="E1942" s="286" t="s">
        <v>553</v>
      </c>
      <c r="F1942" s="467"/>
      <c r="G1942" s="431"/>
      <c r="H1942" s="455"/>
      <c r="I1942" s="316"/>
      <c r="J1942" s="315"/>
      <c r="K1942" s="316"/>
      <c r="L1942" s="316"/>
      <c r="M1942" s="316"/>
      <c r="N1942" s="316"/>
      <c r="O1942" s="289"/>
      <c r="P1942" s="316"/>
      <c r="Q1942" s="290"/>
      <c r="R1942" s="290"/>
      <c r="S1942" s="290"/>
      <c r="T1942" s="290"/>
      <c r="U1942" s="290"/>
      <c r="V1942" s="291"/>
      <c r="W1942" s="292"/>
      <c r="X1942" s="293"/>
      <c r="Y1942" s="278"/>
      <c r="Z1942" s="278"/>
      <c r="AA1942" s="282"/>
      <c r="AB1942" s="282"/>
      <c r="AC1942" s="282"/>
      <c r="AD1942" s="282"/>
      <c r="AE1942" s="282"/>
      <c r="AF1942" s="282"/>
      <c r="AG1942" s="282"/>
      <c r="AH1942" s="278"/>
      <c r="AI1942" s="278"/>
      <c r="AJ1942" s="278"/>
      <c r="AK1942" s="278"/>
      <c r="AL1942" s="278"/>
      <c r="AM1942" s="282"/>
      <c r="AN1942" s="282"/>
      <c r="AO1942" s="282"/>
      <c r="AP1942" s="278"/>
      <c r="AQ1942" s="278"/>
      <c r="AR1942" s="278"/>
      <c r="AS1942" s="246"/>
    </row>
    <row r="1943" spans="1:45" s="223" customFormat="1" ht="14" thickBot="1" x14ac:dyDescent="0.2">
      <c r="A1943" s="318"/>
      <c r="B1943" s="319"/>
      <c r="C1943" s="319"/>
      <c r="D1943" s="320" t="s">
        <v>23</v>
      </c>
      <c r="E1943" s="321" t="s">
        <v>553</v>
      </c>
      <c r="F1943" s="468"/>
      <c r="G1943" s="432"/>
      <c r="H1943" s="456"/>
      <c r="I1943" s="323"/>
      <c r="J1943" s="323"/>
      <c r="K1943" s="323"/>
      <c r="L1943" s="323"/>
      <c r="M1943" s="323"/>
      <c r="N1943" s="323"/>
      <c r="O1943" s="322"/>
      <c r="P1943" s="323"/>
      <c r="Q1943" s="324"/>
      <c r="R1943" s="324"/>
      <c r="S1943" s="324"/>
      <c r="T1943" s="324"/>
      <c r="U1943" s="324"/>
      <c r="V1943" s="325"/>
      <c r="W1943" s="326"/>
      <c r="X1943" s="327"/>
      <c r="Y1943" s="278"/>
      <c r="Z1943" s="278"/>
      <c r="AA1943" s="282"/>
      <c r="AB1943" s="282"/>
      <c r="AC1943" s="282"/>
      <c r="AD1943" s="282"/>
      <c r="AE1943" s="282"/>
      <c r="AF1943" s="282"/>
      <c r="AG1943" s="282"/>
      <c r="AH1943" s="278"/>
      <c r="AI1943" s="278"/>
      <c r="AJ1943" s="278"/>
      <c r="AK1943" s="278"/>
      <c r="AL1943" s="278"/>
      <c r="AM1943" s="282"/>
      <c r="AN1943" s="282"/>
      <c r="AO1943" s="282"/>
      <c r="AP1943" s="278"/>
      <c r="AQ1943" s="278"/>
      <c r="AR1943" s="278"/>
      <c r="AS1943" s="246"/>
    </row>
    <row r="1944" spans="1:45" s="343" customFormat="1" ht="105" thickBot="1" x14ac:dyDescent="0.2">
      <c r="A1944" s="283" t="s">
        <v>453</v>
      </c>
      <c r="B1944" s="283" t="s">
        <v>465</v>
      </c>
      <c r="C1944" s="283" t="s">
        <v>467</v>
      </c>
      <c r="D1944" s="284" t="s">
        <v>24</v>
      </c>
      <c r="E1944" s="285" t="s">
        <v>25</v>
      </c>
      <c r="F1944" s="467"/>
      <c r="G1944" s="429" t="s">
        <v>554</v>
      </c>
      <c r="H1944" s="461" t="s">
        <v>954</v>
      </c>
      <c r="I1944" s="286"/>
      <c r="J1944" s="287"/>
      <c r="K1944" s="286"/>
      <c r="L1944" s="288"/>
      <c r="M1944" s="288"/>
      <c r="N1944" s="288"/>
      <c r="O1944" s="289"/>
      <c r="P1944" s="286"/>
      <c r="Q1944" s="290"/>
      <c r="R1944" s="290"/>
      <c r="S1944" s="290"/>
      <c r="T1944" s="290"/>
      <c r="U1944" s="290"/>
      <c r="V1944" s="291"/>
      <c r="W1944" s="292"/>
      <c r="X1944" s="293"/>
      <c r="Y1944" s="278"/>
      <c r="Z1944" s="278"/>
      <c r="AA1944" s="282"/>
      <c r="AB1944" s="282"/>
      <c r="AC1944" s="282"/>
      <c r="AD1944" s="282"/>
      <c r="AE1944" s="282"/>
      <c r="AF1944" s="282"/>
      <c r="AG1944" s="282"/>
      <c r="AH1944" s="278"/>
      <c r="AI1944" s="278"/>
      <c r="AJ1944" s="278"/>
      <c r="AK1944" s="278"/>
      <c r="AL1944" s="278"/>
      <c r="AM1944" s="282"/>
      <c r="AN1944" s="282"/>
      <c r="AO1944" s="282"/>
      <c r="AP1944" s="278"/>
      <c r="AQ1944" s="278"/>
      <c r="AR1944" s="278"/>
      <c r="AS1944" s="342"/>
    </row>
    <row r="1945" spans="1:45" s="341" customFormat="1" ht="15" x14ac:dyDescent="0.15">
      <c r="A1945" s="302"/>
      <c r="B1945" s="303"/>
      <c r="C1945" s="303"/>
      <c r="D1945" s="284" t="s">
        <v>24</v>
      </c>
      <c r="E1945" s="285" t="s">
        <v>16</v>
      </c>
      <c r="F1945" s="467"/>
      <c r="G1945" s="434"/>
      <c r="H1945" s="461"/>
      <c r="I1945" s="286"/>
      <c r="J1945" s="304"/>
      <c r="K1945" s="286"/>
      <c r="L1945" s="288"/>
      <c r="M1945" s="288"/>
      <c r="N1945" s="288"/>
      <c r="O1945" s="289"/>
      <c r="P1945" s="286"/>
      <c r="Q1945" s="290"/>
      <c r="R1945" s="290"/>
      <c r="S1945" s="290"/>
      <c r="T1945" s="290"/>
      <c r="U1945" s="290"/>
      <c r="V1945" s="291"/>
      <c r="W1945" s="292"/>
      <c r="X1945" s="293"/>
      <c r="Y1945" s="278"/>
      <c r="Z1945" s="278"/>
      <c r="AA1945" s="282"/>
      <c r="AB1945" s="282"/>
      <c r="AC1945" s="282"/>
      <c r="AD1945" s="282"/>
      <c r="AE1945" s="282"/>
      <c r="AF1945" s="282"/>
      <c r="AG1945" s="282"/>
      <c r="AH1945" s="278"/>
      <c r="AI1945" s="278"/>
      <c r="AJ1945" s="278"/>
      <c r="AK1945" s="278"/>
      <c r="AL1945" s="278"/>
      <c r="AM1945" s="282"/>
      <c r="AN1945" s="282"/>
      <c r="AO1945" s="282"/>
      <c r="AP1945" s="278"/>
      <c r="AQ1945" s="278"/>
      <c r="AR1945" s="278"/>
      <c r="AS1945" s="340"/>
    </row>
    <row r="1946" spans="1:45" s="223" customFormat="1" x14ac:dyDescent="0.15">
      <c r="A1946" s="302"/>
      <c r="B1946" s="303"/>
      <c r="C1946" s="303"/>
      <c r="D1946" s="284" t="s">
        <v>24</v>
      </c>
      <c r="E1946" s="286" t="s">
        <v>553</v>
      </c>
      <c r="F1946" s="467"/>
      <c r="G1946" s="431"/>
      <c r="H1946" s="455"/>
      <c r="I1946" s="286"/>
      <c r="J1946" s="304"/>
      <c r="K1946" s="286"/>
      <c r="L1946" s="288"/>
      <c r="M1946" s="288"/>
      <c r="N1946" s="288"/>
      <c r="O1946" s="289"/>
      <c r="P1946" s="286"/>
      <c r="Q1946" s="290"/>
      <c r="R1946" s="290"/>
      <c r="S1946" s="290"/>
      <c r="T1946" s="290"/>
      <c r="U1946" s="290"/>
      <c r="V1946" s="285"/>
      <c r="W1946" s="292"/>
      <c r="X1946" s="293"/>
      <c r="Y1946" s="278"/>
      <c r="Z1946" s="278"/>
      <c r="AA1946" s="282"/>
      <c r="AB1946" s="282"/>
      <c r="AC1946" s="282"/>
      <c r="AD1946" s="282"/>
      <c r="AE1946" s="282"/>
      <c r="AF1946" s="282"/>
      <c r="AG1946" s="282"/>
      <c r="AH1946" s="278"/>
      <c r="AI1946" s="278"/>
      <c r="AJ1946" s="278"/>
      <c r="AK1946" s="278"/>
      <c r="AL1946" s="278"/>
      <c r="AM1946" s="282"/>
      <c r="AN1946" s="282"/>
      <c r="AO1946" s="282"/>
      <c r="AP1946" s="278"/>
      <c r="AQ1946" s="278"/>
      <c r="AR1946" s="278"/>
      <c r="AS1946" s="246"/>
    </row>
    <row r="1947" spans="1:45" s="223" customFormat="1" x14ac:dyDescent="0.15">
      <c r="A1947" s="302"/>
      <c r="B1947" s="303"/>
      <c r="C1947" s="303"/>
      <c r="D1947" s="284" t="s">
        <v>24</v>
      </c>
      <c r="E1947" s="286" t="s">
        <v>553</v>
      </c>
      <c r="F1947" s="467"/>
      <c r="G1947" s="431"/>
      <c r="H1947" s="455"/>
      <c r="I1947" s="286"/>
      <c r="J1947" s="315"/>
      <c r="K1947" s="286"/>
      <c r="L1947" s="288"/>
      <c r="M1947" s="288"/>
      <c r="N1947" s="288"/>
      <c r="O1947" s="289"/>
      <c r="P1947" s="286"/>
      <c r="Q1947" s="290"/>
      <c r="R1947" s="290"/>
      <c r="S1947" s="290"/>
      <c r="T1947" s="290"/>
      <c r="U1947" s="290"/>
      <c r="V1947" s="285"/>
      <c r="W1947" s="292"/>
      <c r="X1947" s="293"/>
      <c r="Y1947" s="278"/>
      <c r="Z1947" s="278"/>
      <c r="AA1947" s="282"/>
      <c r="AB1947" s="282"/>
      <c r="AC1947" s="282"/>
      <c r="AD1947" s="282"/>
      <c r="AE1947" s="282"/>
      <c r="AF1947" s="282"/>
      <c r="AG1947" s="282"/>
      <c r="AH1947" s="278"/>
      <c r="AI1947" s="278"/>
      <c r="AJ1947" s="278"/>
      <c r="AK1947" s="278"/>
      <c r="AL1947" s="278"/>
      <c r="AM1947" s="282"/>
      <c r="AN1947" s="282"/>
      <c r="AO1947" s="282"/>
      <c r="AP1947" s="278"/>
      <c r="AQ1947" s="278"/>
      <c r="AR1947" s="278"/>
      <c r="AS1947" s="246"/>
    </row>
    <row r="1948" spans="1:45" s="223" customFormat="1" x14ac:dyDescent="0.15">
      <c r="A1948" s="302"/>
      <c r="B1948" s="303"/>
      <c r="C1948" s="303"/>
      <c r="D1948" s="284" t="s">
        <v>24</v>
      </c>
      <c r="E1948" s="286" t="s">
        <v>553</v>
      </c>
      <c r="F1948" s="467"/>
      <c r="G1948" s="431"/>
      <c r="H1948" s="455"/>
      <c r="I1948" s="286"/>
      <c r="J1948" s="315"/>
      <c r="K1948" s="286"/>
      <c r="L1948" s="288"/>
      <c r="M1948" s="288"/>
      <c r="N1948" s="288"/>
      <c r="O1948" s="289"/>
      <c r="P1948" s="286"/>
      <c r="Q1948" s="290"/>
      <c r="R1948" s="290"/>
      <c r="S1948" s="290"/>
      <c r="T1948" s="290"/>
      <c r="U1948" s="290"/>
      <c r="V1948" s="285"/>
      <c r="W1948" s="292"/>
      <c r="X1948" s="293"/>
      <c r="Y1948" s="278"/>
      <c r="Z1948" s="278"/>
      <c r="AA1948" s="282"/>
      <c r="AB1948" s="282"/>
      <c r="AC1948" s="282"/>
      <c r="AD1948" s="282"/>
      <c r="AE1948" s="282"/>
      <c r="AF1948" s="282"/>
      <c r="AG1948" s="282"/>
      <c r="AH1948" s="278"/>
      <c r="AI1948" s="278"/>
      <c r="AJ1948" s="278"/>
      <c r="AK1948" s="278"/>
      <c r="AL1948" s="278"/>
      <c r="AM1948" s="282"/>
      <c r="AN1948" s="282"/>
      <c r="AO1948" s="282"/>
      <c r="AP1948" s="278"/>
      <c r="AQ1948" s="278"/>
      <c r="AR1948" s="278"/>
      <c r="AS1948" s="246"/>
    </row>
    <row r="1949" spans="1:45" s="223" customFormat="1" x14ac:dyDescent="0.15">
      <c r="A1949" s="283"/>
      <c r="B1949" s="283"/>
      <c r="C1949" s="283"/>
      <c r="D1949" s="284" t="s">
        <v>23</v>
      </c>
      <c r="E1949" s="285" t="s">
        <v>25</v>
      </c>
      <c r="F1949" s="467"/>
      <c r="G1949" s="431"/>
      <c r="H1949" s="455"/>
      <c r="I1949" s="316"/>
      <c r="J1949" s="315"/>
      <c r="K1949" s="316"/>
      <c r="L1949" s="316"/>
      <c r="M1949" s="316"/>
      <c r="N1949" s="316"/>
      <c r="O1949" s="317"/>
      <c r="P1949" s="316"/>
      <c r="Q1949" s="290"/>
      <c r="R1949" s="290"/>
      <c r="S1949" s="290"/>
      <c r="T1949" s="290"/>
      <c r="U1949" s="290"/>
      <c r="V1949" s="291"/>
      <c r="W1949" s="292"/>
      <c r="X1949" s="293"/>
      <c r="Y1949" s="278"/>
      <c r="Z1949" s="278"/>
      <c r="AA1949" s="282"/>
      <c r="AB1949" s="282"/>
      <c r="AC1949" s="282"/>
      <c r="AD1949" s="282"/>
      <c r="AE1949" s="282"/>
      <c r="AF1949" s="282"/>
      <c r="AG1949" s="282"/>
      <c r="AH1949" s="278"/>
      <c r="AI1949" s="278"/>
      <c r="AJ1949" s="278"/>
      <c r="AK1949" s="278"/>
      <c r="AL1949" s="278"/>
      <c r="AM1949" s="282"/>
      <c r="AN1949" s="282"/>
      <c r="AO1949" s="282"/>
      <c r="AP1949" s="278"/>
      <c r="AQ1949" s="278"/>
      <c r="AR1949" s="278"/>
      <c r="AS1949" s="246"/>
    </row>
    <row r="1950" spans="1:45" s="223" customFormat="1" x14ac:dyDescent="0.15">
      <c r="A1950" s="302"/>
      <c r="B1950" s="303"/>
      <c r="C1950" s="303"/>
      <c r="D1950" s="284" t="s">
        <v>23</v>
      </c>
      <c r="E1950" s="285" t="s">
        <v>16</v>
      </c>
      <c r="F1950" s="467"/>
      <c r="G1950" s="431"/>
      <c r="H1950" s="455"/>
      <c r="I1950" s="316"/>
      <c r="J1950" s="315"/>
      <c r="K1950" s="316"/>
      <c r="L1950" s="316"/>
      <c r="M1950" s="316"/>
      <c r="N1950" s="316"/>
      <c r="O1950" s="289"/>
      <c r="P1950" s="316"/>
      <c r="Q1950" s="290"/>
      <c r="R1950" s="290"/>
      <c r="S1950" s="290"/>
      <c r="T1950" s="290"/>
      <c r="U1950" s="290"/>
      <c r="V1950" s="291"/>
      <c r="W1950" s="292"/>
      <c r="X1950" s="293"/>
      <c r="Y1950" s="278"/>
      <c r="Z1950" s="278"/>
      <c r="AA1950" s="282"/>
      <c r="AB1950" s="282"/>
      <c r="AC1950" s="282"/>
      <c r="AD1950" s="282"/>
      <c r="AE1950" s="282"/>
      <c r="AF1950" s="282"/>
      <c r="AG1950" s="282"/>
      <c r="AH1950" s="278"/>
      <c r="AI1950" s="278"/>
      <c r="AJ1950" s="278"/>
      <c r="AK1950" s="278"/>
      <c r="AL1950" s="278"/>
      <c r="AM1950" s="282"/>
      <c r="AN1950" s="282"/>
      <c r="AO1950" s="282"/>
      <c r="AP1950" s="278"/>
      <c r="AQ1950" s="278"/>
      <c r="AR1950" s="278"/>
      <c r="AS1950" s="246"/>
    </row>
    <row r="1951" spans="1:45" s="223" customFormat="1" x14ac:dyDescent="0.15">
      <c r="A1951" s="302"/>
      <c r="B1951" s="303"/>
      <c r="C1951" s="303"/>
      <c r="D1951" s="284" t="s">
        <v>23</v>
      </c>
      <c r="E1951" s="286" t="s">
        <v>553</v>
      </c>
      <c r="F1951" s="467"/>
      <c r="G1951" s="431"/>
      <c r="H1951" s="455"/>
      <c r="I1951" s="316"/>
      <c r="J1951" s="315"/>
      <c r="K1951" s="316"/>
      <c r="L1951" s="316"/>
      <c r="M1951" s="316"/>
      <c r="N1951" s="316"/>
      <c r="O1951" s="289"/>
      <c r="P1951" s="316"/>
      <c r="Q1951" s="290"/>
      <c r="R1951" s="290"/>
      <c r="S1951" s="290"/>
      <c r="T1951" s="290"/>
      <c r="U1951" s="290"/>
      <c r="V1951" s="291"/>
      <c r="W1951" s="292"/>
      <c r="X1951" s="293"/>
      <c r="Y1951" s="278"/>
      <c r="Z1951" s="278"/>
      <c r="AA1951" s="282"/>
      <c r="AB1951" s="282"/>
      <c r="AC1951" s="282"/>
      <c r="AD1951" s="282"/>
      <c r="AE1951" s="282"/>
      <c r="AF1951" s="282"/>
      <c r="AG1951" s="282"/>
      <c r="AH1951" s="278"/>
      <c r="AI1951" s="278"/>
      <c r="AJ1951" s="278"/>
      <c r="AK1951" s="278"/>
      <c r="AL1951" s="278"/>
      <c r="AM1951" s="282"/>
      <c r="AN1951" s="282"/>
      <c r="AO1951" s="282"/>
      <c r="AP1951" s="278"/>
      <c r="AQ1951" s="278"/>
      <c r="AR1951" s="278"/>
      <c r="AS1951" s="246"/>
    </row>
    <row r="1952" spans="1:45" s="223" customFormat="1" x14ac:dyDescent="0.15">
      <c r="A1952" s="302"/>
      <c r="B1952" s="303"/>
      <c r="C1952" s="303"/>
      <c r="D1952" s="284" t="s">
        <v>23</v>
      </c>
      <c r="E1952" s="286" t="s">
        <v>553</v>
      </c>
      <c r="F1952" s="467"/>
      <c r="G1952" s="431"/>
      <c r="H1952" s="455"/>
      <c r="I1952" s="316"/>
      <c r="J1952" s="315"/>
      <c r="K1952" s="316"/>
      <c r="L1952" s="316"/>
      <c r="M1952" s="316"/>
      <c r="N1952" s="316"/>
      <c r="O1952" s="289"/>
      <c r="P1952" s="316"/>
      <c r="Q1952" s="290"/>
      <c r="R1952" s="290"/>
      <c r="S1952" s="290"/>
      <c r="T1952" s="290"/>
      <c r="U1952" s="290"/>
      <c r="V1952" s="291"/>
      <c r="W1952" s="292"/>
      <c r="X1952" s="293"/>
      <c r="Y1952" s="278"/>
      <c r="Z1952" s="278"/>
      <c r="AA1952" s="282"/>
      <c r="AB1952" s="282"/>
      <c r="AC1952" s="282"/>
      <c r="AD1952" s="282"/>
      <c r="AE1952" s="282"/>
      <c r="AF1952" s="282"/>
      <c r="AG1952" s="282"/>
      <c r="AH1952" s="278"/>
      <c r="AI1952" s="278"/>
      <c r="AJ1952" s="278"/>
      <c r="AK1952" s="278"/>
      <c r="AL1952" s="278"/>
      <c r="AM1952" s="282"/>
      <c r="AN1952" s="282"/>
      <c r="AO1952" s="282"/>
      <c r="AP1952" s="278"/>
      <c r="AQ1952" s="278"/>
      <c r="AR1952" s="278"/>
      <c r="AS1952" s="246"/>
    </row>
    <row r="1953" spans="1:45" s="223" customFormat="1" ht="14" thickBot="1" x14ac:dyDescent="0.2">
      <c r="A1953" s="318"/>
      <c r="B1953" s="319"/>
      <c r="C1953" s="319"/>
      <c r="D1953" s="320" t="s">
        <v>23</v>
      </c>
      <c r="E1953" s="321" t="s">
        <v>553</v>
      </c>
      <c r="F1953" s="468"/>
      <c r="G1953" s="432"/>
      <c r="H1953" s="456"/>
      <c r="I1953" s="323"/>
      <c r="J1953" s="323"/>
      <c r="K1953" s="323"/>
      <c r="L1953" s="323"/>
      <c r="M1953" s="323"/>
      <c r="N1953" s="323"/>
      <c r="O1953" s="322"/>
      <c r="P1953" s="323"/>
      <c r="Q1953" s="324"/>
      <c r="R1953" s="324"/>
      <c r="S1953" s="324"/>
      <c r="T1953" s="324"/>
      <c r="U1953" s="324"/>
      <c r="V1953" s="325"/>
      <c r="W1953" s="326"/>
      <c r="X1953" s="327"/>
      <c r="Y1953" s="278"/>
      <c r="Z1953" s="278"/>
      <c r="AA1953" s="282"/>
      <c r="AB1953" s="282"/>
      <c r="AC1953" s="282"/>
      <c r="AD1953" s="282"/>
      <c r="AE1953" s="282"/>
      <c r="AF1953" s="282"/>
      <c r="AG1953" s="282"/>
      <c r="AH1953" s="278"/>
      <c r="AI1953" s="278"/>
      <c r="AJ1953" s="278"/>
      <c r="AK1953" s="278"/>
      <c r="AL1953" s="278"/>
      <c r="AM1953" s="282"/>
      <c r="AN1953" s="282"/>
      <c r="AO1953" s="282"/>
      <c r="AP1953" s="278"/>
      <c r="AQ1953" s="278"/>
      <c r="AR1953" s="278"/>
      <c r="AS1953" s="246"/>
    </row>
    <row r="1954" spans="1:45" s="343" customFormat="1" ht="105" thickBot="1" x14ac:dyDescent="0.2">
      <c r="A1954" s="283" t="s">
        <v>453</v>
      </c>
      <c r="B1954" s="283" t="s">
        <v>465</v>
      </c>
      <c r="C1954" s="283" t="s">
        <v>468</v>
      </c>
      <c r="D1954" s="284" t="s">
        <v>24</v>
      </c>
      <c r="E1954" s="285" t="s">
        <v>25</v>
      </c>
      <c r="F1954" s="467"/>
      <c r="G1954" s="429" t="s">
        <v>554</v>
      </c>
      <c r="H1954" s="461" t="s">
        <v>954</v>
      </c>
      <c r="I1954" s="286"/>
      <c r="J1954" s="287"/>
      <c r="K1954" s="286"/>
      <c r="L1954" s="288"/>
      <c r="M1954" s="288"/>
      <c r="N1954" s="288"/>
      <c r="O1954" s="289"/>
      <c r="P1954" s="286"/>
      <c r="Q1954" s="290"/>
      <c r="R1954" s="290"/>
      <c r="S1954" s="290"/>
      <c r="T1954" s="290"/>
      <c r="U1954" s="290"/>
      <c r="V1954" s="291"/>
      <c r="W1954" s="292"/>
      <c r="X1954" s="293"/>
      <c r="Y1954" s="278"/>
      <c r="Z1954" s="278"/>
      <c r="AA1954" s="282"/>
      <c r="AB1954" s="282"/>
      <c r="AC1954" s="282"/>
      <c r="AD1954" s="282"/>
      <c r="AE1954" s="282"/>
      <c r="AF1954" s="282"/>
      <c r="AG1954" s="282"/>
      <c r="AH1954" s="278"/>
      <c r="AI1954" s="278"/>
      <c r="AJ1954" s="278"/>
      <c r="AK1954" s="278"/>
      <c r="AL1954" s="278"/>
      <c r="AM1954" s="282"/>
      <c r="AN1954" s="282"/>
      <c r="AO1954" s="282"/>
      <c r="AP1954" s="278"/>
      <c r="AQ1954" s="278"/>
      <c r="AR1954" s="278"/>
      <c r="AS1954" s="342"/>
    </row>
    <row r="1955" spans="1:45" s="341" customFormat="1" ht="15" x14ac:dyDescent="0.15">
      <c r="A1955" s="302"/>
      <c r="B1955" s="303"/>
      <c r="C1955" s="303"/>
      <c r="D1955" s="284" t="s">
        <v>24</v>
      </c>
      <c r="E1955" s="285" t="s">
        <v>16</v>
      </c>
      <c r="F1955" s="467"/>
      <c r="G1955" s="434"/>
      <c r="H1955" s="461"/>
      <c r="I1955" s="286"/>
      <c r="J1955" s="304"/>
      <c r="K1955" s="286"/>
      <c r="L1955" s="288"/>
      <c r="M1955" s="288"/>
      <c r="N1955" s="288"/>
      <c r="O1955" s="289"/>
      <c r="P1955" s="286"/>
      <c r="Q1955" s="290"/>
      <c r="R1955" s="290"/>
      <c r="S1955" s="290"/>
      <c r="T1955" s="290"/>
      <c r="U1955" s="290"/>
      <c r="V1955" s="291"/>
      <c r="W1955" s="292"/>
      <c r="X1955" s="293"/>
      <c r="Y1955" s="278"/>
      <c r="Z1955" s="278"/>
      <c r="AA1955" s="282"/>
      <c r="AB1955" s="282"/>
      <c r="AC1955" s="282"/>
      <c r="AD1955" s="282"/>
      <c r="AE1955" s="282"/>
      <c r="AF1955" s="282"/>
      <c r="AG1955" s="282"/>
      <c r="AH1955" s="278"/>
      <c r="AI1955" s="278"/>
      <c r="AJ1955" s="278"/>
      <c r="AK1955" s="278"/>
      <c r="AL1955" s="278"/>
      <c r="AM1955" s="282"/>
      <c r="AN1955" s="282"/>
      <c r="AO1955" s="282"/>
      <c r="AP1955" s="278"/>
      <c r="AQ1955" s="278"/>
      <c r="AR1955" s="278"/>
      <c r="AS1955" s="340"/>
    </row>
    <row r="1956" spans="1:45" s="223" customFormat="1" x14ac:dyDescent="0.15">
      <c r="A1956" s="302"/>
      <c r="B1956" s="303"/>
      <c r="C1956" s="303"/>
      <c r="D1956" s="284" t="s">
        <v>24</v>
      </c>
      <c r="E1956" s="286" t="s">
        <v>553</v>
      </c>
      <c r="F1956" s="467"/>
      <c r="G1956" s="431"/>
      <c r="H1956" s="455"/>
      <c r="I1956" s="286"/>
      <c r="J1956" s="304"/>
      <c r="K1956" s="286"/>
      <c r="L1956" s="288"/>
      <c r="M1956" s="288"/>
      <c r="N1956" s="288"/>
      <c r="O1956" s="289"/>
      <c r="P1956" s="286"/>
      <c r="Q1956" s="290"/>
      <c r="R1956" s="290"/>
      <c r="S1956" s="290"/>
      <c r="T1956" s="290"/>
      <c r="U1956" s="290"/>
      <c r="V1956" s="285"/>
      <c r="W1956" s="292"/>
      <c r="X1956" s="293"/>
      <c r="Y1956" s="278"/>
      <c r="Z1956" s="278"/>
      <c r="AA1956" s="282"/>
      <c r="AB1956" s="282"/>
      <c r="AC1956" s="282"/>
      <c r="AD1956" s="282"/>
      <c r="AE1956" s="282"/>
      <c r="AF1956" s="282"/>
      <c r="AG1956" s="282"/>
      <c r="AH1956" s="278"/>
      <c r="AI1956" s="278"/>
      <c r="AJ1956" s="278"/>
      <c r="AK1956" s="278"/>
      <c r="AL1956" s="278"/>
      <c r="AM1956" s="282"/>
      <c r="AN1956" s="282"/>
      <c r="AO1956" s="282"/>
      <c r="AP1956" s="278"/>
      <c r="AQ1956" s="278"/>
      <c r="AR1956" s="278"/>
      <c r="AS1956" s="246"/>
    </row>
    <row r="1957" spans="1:45" s="223" customFormat="1" x14ac:dyDescent="0.15">
      <c r="A1957" s="302"/>
      <c r="B1957" s="303"/>
      <c r="C1957" s="303"/>
      <c r="D1957" s="284" t="s">
        <v>24</v>
      </c>
      <c r="E1957" s="286" t="s">
        <v>553</v>
      </c>
      <c r="F1957" s="467"/>
      <c r="G1957" s="431"/>
      <c r="H1957" s="455"/>
      <c r="I1957" s="286"/>
      <c r="J1957" s="315"/>
      <c r="K1957" s="286"/>
      <c r="L1957" s="288"/>
      <c r="M1957" s="288"/>
      <c r="N1957" s="288"/>
      <c r="O1957" s="289"/>
      <c r="P1957" s="286"/>
      <c r="Q1957" s="290"/>
      <c r="R1957" s="290"/>
      <c r="S1957" s="290"/>
      <c r="T1957" s="290"/>
      <c r="U1957" s="290"/>
      <c r="V1957" s="285"/>
      <c r="W1957" s="292"/>
      <c r="X1957" s="293"/>
      <c r="Y1957" s="278"/>
      <c r="Z1957" s="278"/>
      <c r="AA1957" s="282"/>
      <c r="AB1957" s="282"/>
      <c r="AC1957" s="282"/>
      <c r="AD1957" s="282"/>
      <c r="AE1957" s="282"/>
      <c r="AF1957" s="282"/>
      <c r="AG1957" s="282"/>
      <c r="AH1957" s="278"/>
      <c r="AI1957" s="278"/>
      <c r="AJ1957" s="278"/>
      <c r="AK1957" s="278"/>
      <c r="AL1957" s="278"/>
      <c r="AM1957" s="282"/>
      <c r="AN1957" s="282"/>
      <c r="AO1957" s="282"/>
      <c r="AP1957" s="278"/>
      <c r="AQ1957" s="278"/>
      <c r="AR1957" s="278"/>
      <c r="AS1957" s="246"/>
    </row>
    <row r="1958" spans="1:45" s="223" customFormat="1" x14ac:dyDescent="0.15">
      <c r="A1958" s="302"/>
      <c r="B1958" s="303"/>
      <c r="C1958" s="303"/>
      <c r="D1958" s="284" t="s">
        <v>24</v>
      </c>
      <c r="E1958" s="286" t="s">
        <v>553</v>
      </c>
      <c r="F1958" s="467"/>
      <c r="G1958" s="431"/>
      <c r="H1958" s="455"/>
      <c r="I1958" s="286"/>
      <c r="J1958" s="315"/>
      <c r="K1958" s="286"/>
      <c r="L1958" s="288"/>
      <c r="M1958" s="288"/>
      <c r="N1958" s="288"/>
      <c r="O1958" s="289"/>
      <c r="P1958" s="286"/>
      <c r="Q1958" s="290"/>
      <c r="R1958" s="290"/>
      <c r="S1958" s="290"/>
      <c r="T1958" s="290"/>
      <c r="U1958" s="290"/>
      <c r="V1958" s="285"/>
      <c r="W1958" s="292"/>
      <c r="X1958" s="293"/>
      <c r="Y1958" s="278"/>
      <c r="Z1958" s="278"/>
      <c r="AA1958" s="282"/>
      <c r="AB1958" s="282"/>
      <c r="AC1958" s="282"/>
      <c r="AD1958" s="282"/>
      <c r="AE1958" s="282"/>
      <c r="AF1958" s="282"/>
      <c r="AG1958" s="282"/>
      <c r="AH1958" s="278"/>
      <c r="AI1958" s="278"/>
      <c r="AJ1958" s="278"/>
      <c r="AK1958" s="278"/>
      <c r="AL1958" s="278"/>
      <c r="AM1958" s="282"/>
      <c r="AN1958" s="282"/>
      <c r="AO1958" s="282"/>
      <c r="AP1958" s="278"/>
      <c r="AQ1958" s="278"/>
      <c r="AR1958" s="278"/>
      <c r="AS1958" s="246"/>
    </row>
    <row r="1959" spans="1:45" s="223" customFormat="1" x14ac:dyDescent="0.15">
      <c r="A1959" s="283"/>
      <c r="B1959" s="283"/>
      <c r="C1959" s="283"/>
      <c r="D1959" s="284" t="s">
        <v>23</v>
      </c>
      <c r="E1959" s="285" t="s">
        <v>25</v>
      </c>
      <c r="F1959" s="467"/>
      <c r="G1959" s="431"/>
      <c r="H1959" s="455"/>
      <c r="I1959" s="316"/>
      <c r="J1959" s="315"/>
      <c r="K1959" s="316"/>
      <c r="L1959" s="316"/>
      <c r="M1959" s="316"/>
      <c r="N1959" s="316"/>
      <c r="O1959" s="317"/>
      <c r="P1959" s="316"/>
      <c r="Q1959" s="290"/>
      <c r="R1959" s="290"/>
      <c r="S1959" s="290"/>
      <c r="T1959" s="290"/>
      <c r="U1959" s="290"/>
      <c r="V1959" s="291"/>
      <c r="W1959" s="292"/>
      <c r="X1959" s="293"/>
      <c r="Y1959" s="278"/>
      <c r="Z1959" s="278"/>
      <c r="AA1959" s="282"/>
      <c r="AB1959" s="282"/>
      <c r="AC1959" s="282"/>
      <c r="AD1959" s="282"/>
      <c r="AE1959" s="282"/>
      <c r="AF1959" s="282"/>
      <c r="AG1959" s="282"/>
      <c r="AH1959" s="278"/>
      <c r="AI1959" s="278"/>
      <c r="AJ1959" s="278"/>
      <c r="AK1959" s="278"/>
      <c r="AL1959" s="278"/>
      <c r="AM1959" s="282"/>
      <c r="AN1959" s="282"/>
      <c r="AO1959" s="282"/>
      <c r="AP1959" s="278"/>
      <c r="AQ1959" s="278"/>
      <c r="AR1959" s="278"/>
      <c r="AS1959" s="246"/>
    </row>
    <row r="1960" spans="1:45" s="223" customFormat="1" x14ac:dyDescent="0.15">
      <c r="A1960" s="302"/>
      <c r="B1960" s="303"/>
      <c r="C1960" s="303"/>
      <c r="D1960" s="284" t="s">
        <v>23</v>
      </c>
      <c r="E1960" s="285" t="s">
        <v>16</v>
      </c>
      <c r="F1960" s="467"/>
      <c r="G1960" s="431"/>
      <c r="H1960" s="455"/>
      <c r="I1960" s="316"/>
      <c r="J1960" s="315"/>
      <c r="K1960" s="316"/>
      <c r="L1960" s="316"/>
      <c r="M1960" s="316"/>
      <c r="N1960" s="316"/>
      <c r="O1960" s="289"/>
      <c r="P1960" s="316"/>
      <c r="Q1960" s="290"/>
      <c r="R1960" s="290"/>
      <c r="S1960" s="290"/>
      <c r="T1960" s="290"/>
      <c r="U1960" s="290"/>
      <c r="V1960" s="291"/>
      <c r="W1960" s="292"/>
      <c r="X1960" s="293"/>
      <c r="Y1960" s="278"/>
      <c r="Z1960" s="278"/>
      <c r="AA1960" s="282"/>
      <c r="AB1960" s="282"/>
      <c r="AC1960" s="282"/>
      <c r="AD1960" s="282"/>
      <c r="AE1960" s="282"/>
      <c r="AF1960" s="282"/>
      <c r="AG1960" s="282"/>
      <c r="AH1960" s="278"/>
      <c r="AI1960" s="278"/>
      <c r="AJ1960" s="278"/>
      <c r="AK1960" s="278"/>
      <c r="AL1960" s="278"/>
      <c r="AM1960" s="282"/>
      <c r="AN1960" s="282"/>
      <c r="AO1960" s="282"/>
      <c r="AP1960" s="278"/>
      <c r="AQ1960" s="278"/>
      <c r="AR1960" s="278"/>
      <c r="AS1960" s="246"/>
    </row>
    <row r="1961" spans="1:45" s="223" customFormat="1" x14ac:dyDescent="0.15">
      <c r="A1961" s="302"/>
      <c r="B1961" s="303"/>
      <c r="C1961" s="303"/>
      <c r="D1961" s="284" t="s">
        <v>23</v>
      </c>
      <c r="E1961" s="286" t="s">
        <v>553</v>
      </c>
      <c r="F1961" s="467"/>
      <c r="G1961" s="431"/>
      <c r="H1961" s="455"/>
      <c r="I1961" s="316"/>
      <c r="J1961" s="315"/>
      <c r="K1961" s="316"/>
      <c r="L1961" s="316"/>
      <c r="M1961" s="316"/>
      <c r="N1961" s="316"/>
      <c r="O1961" s="289"/>
      <c r="P1961" s="316"/>
      <c r="Q1961" s="290"/>
      <c r="R1961" s="290"/>
      <c r="S1961" s="290"/>
      <c r="T1961" s="290"/>
      <c r="U1961" s="290"/>
      <c r="V1961" s="291"/>
      <c r="W1961" s="292"/>
      <c r="X1961" s="293"/>
      <c r="Y1961" s="278"/>
      <c r="Z1961" s="278"/>
      <c r="AA1961" s="282"/>
      <c r="AB1961" s="282"/>
      <c r="AC1961" s="282"/>
      <c r="AD1961" s="282"/>
      <c r="AE1961" s="282"/>
      <c r="AF1961" s="282"/>
      <c r="AG1961" s="282"/>
      <c r="AH1961" s="278"/>
      <c r="AI1961" s="278"/>
      <c r="AJ1961" s="278"/>
      <c r="AK1961" s="278"/>
      <c r="AL1961" s="278"/>
      <c r="AM1961" s="282"/>
      <c r="AN1961" s="282"/>
      <c r="AO1961" s="282"/>
      <c r="AP1961" s="278"/>
      <c r="AQ1961" s="278"/>
      <c r="AR1961" s="278"/>
      <c r="AS1961" s="246"/>
    </row>
    <row r="1962" spans="1:45" s="223" customFormat="1" x14ac:dyDescent="0.15">
      <c r="A1962" s="302"/>
      <c r="B1962" s="303"/>
      <c r="C1962" s="303"/>
      <c r="D1962" s="284" t="s">
        <v>23</v>
      </c>
      <c r="E1962" s="286" t="s">
        <v>553</v>
      </c>
      <c r="F1962" s="467"/>
      <c r="G1962" s="431"/>
      <c r="H1962" s="455"/>
      <c r="I1962" s="316"/>
      <c r="J1962" s="315"/>
      <c r="K1962" s="316"/>
      <c r="L1962" s="316"/>
      <c r="M1962" s="316"/>
      <c r="N1962" s="316"/>
      <c r="O1962" s="289"/>
      <c r="P1962" s="316"/>
      <c r="Q1962" s="290"/>
      <c r="R1962" s="290"/>
      <c r="S1962" s="290"/>
      <c r="T1962" s="290"/>
      <c r="U1962" s="290"/>
      <c r="V1962" s="291"/>
      <c r="W1962" s="292"/>
      <c r="X1962" s="293"/>
      <c r="Y1962" s="278"/>
      <c r="Z1962" s="278"/>
      <c r="AA1962" s="282"/>
      <c r="AB1962" s="282"/>
      <c r="AC1962" s="282"/>
      <c r="AD1962" s="282"/>
      <c r="AE1962" s="282"/>
      <c r="AF1962" s="282"/>
      <c r="AG1962" s="282"/>
      <c r="AH1962" s="278"/>
      <c r="AI1962" s="278"/>
      <c r="AJ1962" s="278"/>
      <c r="AK1962" s="278"/>
      <c r="AL1962" s="278"/>
      <c r="AM1962" s="282"/>
      <c r="AN1962" s="282"/>
      <c r="AO1962" s="282"/>
      <c r="AP1962" s="278"/>
      <c r="AQ1962" s="278"/>
      <c r="AR1962" s="278"/>
      <c r="AS1962" s="246"/>
    </row>
    <row r="1963" spans="1:45" s="223" customFormat="1" ht="14" thickBot="1" x14ac:dyDescent="0.2">
      <c r="A1963" s="318"/>
      <c r="B1963" s="319"/>
      <c r="C1963" s="319"/>
      <c r="D1963" s="320" t="s">
        <v>23</v>
      </c>
      <c r="E1963" s="321" t="s">
        <v>553</v>
      </c>
      <c r="F1963" s="468"/>
      <c r="G1963" s="432"/>
      <c r="H1963" s="456"/>
      <c r="I1963" s="323"/>
      <c r="J1963" s="323"/>
      <c r="K1963" s="323"/>
      <c r="L1963" s="323"/>
      <c r="M1963" s="323"/>
      <c r="N1963" s="323"/>
      <c r="O1963" s="322"/>
      <c r="P1963" s="323"/>
      <c r="Q1963" s="324"/>
      <c r="R1963" s="324"/>
      <c r="S1963" s="324"/>
      <c r="T1963" s="324"/>
      <c r="U1963" s="324"/>
      <c r="V1963" s="325"/>
      <c r="W1963" s="326"/>
      <c r="X1963" s="327"/>
      <c r="Y1963" s="278"/>
      <c r="Z1963" s="278"/>
      <c r="AA1963" s="282"/>
      <c r="AB1963" s="282"/>
      <c r="AC1963" s="282"/>
      <c r="AD1963" s="282"/>
      <c r="AE1963" s="282"/>
      <c r="AF1963" s="282"/>
      <c r="AG1963" s="282"/>
      <c r="AH1963" s="278"/>
      <c r="AI1963" s="278"/>
      <c r="AJ1963" s="278"/>
      <c r="AK1963" s="278"/>
      <c r="AL1963" s="278"/>
      <c r="AM1963" s="282"/>
      <c r="AN1963" s="282"/>
      <c r="AO1963" s="282"/>
      <c r="AP1963" s="278"/>
      <c r="AQ1963" s="278"/>
      <c r="AR1963" s="278"/>
      <c r="AS1963" s="246"/>
    </row>
    <row r="1964" spans="1:45" s="343" customFormat="1" ht="105" thickBot="1" x14ac:dyDescent="0.2">
      <c r="A1964" s="283" t="s">
        <v>453</v>
      </c>
      <c r="B1964" s="283" t="s">
        <v>465</v>
      </c>
      <c r="C1964" s="283" t="s">
        <v>469</v>
      </c>
      <c r="D1964" s="284" t="s">
        <v>24</v>
      </c>
      <c r="E1964" s="285" t="s">
        <v>25</v>
      </c>
      <c r="F1964" s="467"/>
      <c r="G1964" s="429" t="s">
        <v>554</v>
      </c>
      <c r="H1964" s="461" t="s">
        <v>954</v>
      </c>
      <c r="I1964" s="286"/>
      <c r="J1964" s="287"/>
      <c r="K1964" s="286"/>
      <c r="L1964" s="288"/>
      <c r="M1964" s="288"/>
      <c r="N1964" s="288"/>
      <c r="O1964" s="289"/>
      <c r="P1964" s="286"/>
      <c r="Q1964" s="290"/>
      <c r="R1964" s="290"/>
      <c r="S1964" s="290"/>
      <c r="T1964" s="290"/>
      <c r="U1964" s="290"/>
      <c r="V1964" s="291"/>
      <c r="W1964" s="292"/>
      <c r="X1964" s="293"/>
      <c r="Y1964" s="278"/>
      <c r="Z1964" s="278"/>
      <c r="AA1964" s="282"/>
      <c r="AB1964" s="282"/>
      <c r="AC1964" s="282"/>
      <c r="AD1964" s="282"/>
      <c r="AE1964" s="282"/>
      <c r="AF1964" s="282"/>
      <c r="AG1964" s="282"/>
      <c r="AH1964" s="278"/>
      <c r="AI1964" s="278"/>
      <c r="AJ1964" s="278"/>
      <c r="AK1964" s="278"/>
      <c r="AL1964" s="278"/>
      <c r="AM1964" s="282"/>
      <c r="AN1964" s="282"/>
      <c r="AO1964" s="282"/>
      <c r="AP1964" s="278"/>
      <c r="AQ1964" s="278"/>
      <c r="AR1964" s="278"/>
      <c r="AS1964" s="342"/>
    </row>
    <row r="1965" spans="1:45" s="341" customFormat="1" ht="15" x14ac:dyDescent="0.15">
      <c r="A1965" s="302"/>
      <c r="B1965" s="303"/>
      <c r="C1965" s="303"/>
      <c r="D1965" s="284" t="s">
        <v>24</v>
      </c>
      <c r="E1965" s="285" t="s">
        <v>16</v>
      </c>
      <c r="F1965" s="467"/>
      <c r="G1965" s="434"/>
      <c r="H1965" s="461"/>
      <c r="I1965" s="286"/>
      <c r="J1965" s="304"/>
      <c r="K1965" s="286"/>
      <c r="L1965" s="288"/>
      <c r="M1965" s="288"/>
      <c r="N1965" s="288"/>
      <c r="O1965" s="289"/>
      <c r="P1965" s="286"/>
      <c r="Q1965" s="290"/>
      <c r="R1965" s="290"/>
      <c r="S1965" s="290"/>
      <c r="T1965" s="290"/>
      <c r="U1965" s="290"/>
      <c r="V1965" s="291"/>
      <c r="W1965" s="292"/>
      <c r="X1965" s="293"/>
      <c r="Y1965" s="278"/>
      <c r="Z1965" s="278"/>
      <c r="AA1965" s="282"/>
      <c r="AB1965" s="282"/>
      <c r="AC1965" s="282"/>
      <c r="AD1965" s="282"/>
      <c r="AE1965" s="282"/>
      <c r="AF1965" s="282"/>
      <c r="AG1965" s="282"/>
      <c r="AH1965" s="278"/>
      <c r="AI1965" s="278"/>
      <c r="AJ1965" s="278"/>
      <c r="AK1965" s="278"/>
      <c r="AL1965" s="278"/>
      <c r="AM1965" s="282"/>
      <c r="AN1965" s="282"/>
      <c r="AO1965" s="282"/>
      <c r="AP1965" s="278"/>
      <c r="AQ1965" s="278"/>
      <c r="AR1965" s="278"/>
      <c r="AS1965" s="340"/>
    </row>
    <row r="1966" spans="1:45" s="223" customFormat="1" x14ac:dyDescent="0.15">
      <c r="A1966" s="302"/>
      <c r="B1966" s="303"/>
      <c r="C1966" s="303"/>
      <c r="D1966" s="284" t="s">
        <v>24</v>
      </c>
      <c r="E1966" s="286" t="s">
        <v>553</v>
      </c>
      <c r="F1966" s="467"/>
      <c r="G1966" s="431"/>
      <c r="H1966" s="455"/>
      <c r="I1966" s="286"/>
      <c r="J1966" s="304"/>
      <c r="K1966" s="286"/>
      <c r="L1966" s="288"/>
      <c r="M1966" s="288"/>
      <c r="N1966" s="288"/>
      <c r="O1966" s="289"/>
      <c r="P1966" s="286"/>
      <c r="Q1966" s="290"/>
      <c r="R1966" s="290"/>
      <c r="S1966" s="290"/>
      <c r="T1966" s="290"/>
      <c r="U1966" s="290"/>
      <c r="V1966" s="285"/>
      <c r="W1966" s="292"/>
      <c r="X1966" s="293"/>
      <c r="Y1966" s="278"/>
      <c r="Z1966" s="278"/>
      <c r="AA1966" s="282"/>
      <c r="AB1966" s="282"/>
      <c r="AC1966" s="282"/>
      <c r="AD1966" s="282"/>
      <c r="AE1966" s="282"/>
      <c r="AF1966" s="282"/>
      <c r="AG1966" s="282"/>
      <c r="AH1966" s="278"/>
      <c r="AI1966" s="278"/>
      <c r="AJ1966" s="278"/>
      <c r="AK1966" s="278"/>
      <c r="AL1966" s="278"/>
      <c r="AM1966" s="282"/>
      <c r="AN1966" s="282"/>
      <c r="AO1966" s="282"/>
      <c r="AP1966" s="278"/>
      <c r="AQ1966" s="278"/>
      <c r="AR1966" s="278"/>
      <c r="AS1966" s="246"/>
    </row>
    <row r="1967" spans="1:45" s="223" customFormat="1" x14ac:dyDescent="0.15">
      <c r="A1967" s="302"/>
      <c r="B1967" s="303"/>
      <c r="C1967" s="303"/>
      <c r="D1967" s="284" t="s">
        <v>24</v>
      </c>
      <c r="E1967" s="286" t="s">
        <v>553</v>
      </c>
      <c r="F1967" s="467"/>
      <c r="G1967" s="431"/>
      <c r="H1967" s="455"/>
      <c r="I1967" s="286"/>
      <c r="J1967" s="315"/>
      <c r="K1967" s="286"/>
      <c r="L1967" s="288"/>
      <c r="M1967" s="288"/>
      <c r="N1967" s="288"/>
      <c r="O1967" s="289"/>
      <c r="P1967" s="286"/>
      <c r="Q1967" s="290"/>
      <c r="R1967" s="290"/>
      <c r="S1967" s="290"/>
      <c r="T1967" s="290"/>
      <c r="U1967" s="290"/>
      <c r="V1967" s="285"/>
      <c r="W1967" s="292"/>
      <c r="X1967" s="293"/>
      <c r="Y1967" s="278"/>
      <c r="Z1967" s="278"/>
      <c r="AA1967" s="282"/>
      <c r="AB1967" s="282"/>
      <c r="AC1967" s="282"/>
      <c r="AD1967" s="282"/>
      <c r="AE1967" s="282"/>
      <c r="AF1967" s="282"/>
      <c r="AG1967" s="282"/>
      <c r="AH1967" s="278"/>
      <c r="AI1967" s="278"/>
      <c r="AJ1967" s="278"/>
      <c r="AK1967" s="278"/>
      <c r="AL1967" s="278"/>
      <c r="AM1967" s="282"/>
      <c r="AN1967" s="282"/>
      <c r="AO1967" s="282"/>
      <c r="AP1967" s="278"/>
      <c r="AQ1967" s="278"/>
      <c r="AR1967" s="278"/>
      <c r="AS1967" s="246"/>
    </row>
    <row r="1968" spans="1:45" s="223" customFormat="1" x14ac:dyDescent="0.15">
      <c r="A1968" s="302"/>
      <c r="B1968" s="303"/>
      <c r="C1968" s="303"/>
      <c r="D1968" s="284" t="s">
        <v>24</v>
      </c>
      <c r="E1968" s="286" t="s">
        <v>553</v>
      </c>
      <c r="F1968" s="467"/>
      <c r="G1968" s="431"/>
      <c r="H1968" s="455"/>
      <c r="I1968" s="286"/>
      <c r="J1968" s="315"/>
      <c r="K1968" s="286"/>
      <c r="L1968" s="288"/>
      <c r="M1968" s="288"/>
      <c r="N1968" s="288"/>
      <c r="O1968" s="289"/>
      <c r="P1968" s="286"/>
      <c r="Q1968" s="290"/>
      <c r="R1968" s="290"/>
      <c r="S1968" s="290"/>
      <c r="T1968" s="290"/>
      <c r="U1968" s="290"/>
      <c r="V1968" s="285"/>
      <c r="W1968" s="292"/>
      <c r="X1968" s="293"/>
      <c r="Y1968" s="278"/>
      <c r="Z1968" s="278"/>
      <c r="AA1968" s="282"/>
      <c r="AB1968" s="282"/>
      <c r="AC1968" s="282"/>
      <c r="AD1968" s="282"/>
      <c r="AE1968" s="282"/>
      <c r="AF1968" s="282"/>
      <c r="AG1968" s="282"/>
      <c r="AH1968" s="278"/>
      <c r="AI1968" s="278"/>
      <c r="AJ1968" s="278"/>
      <c r="AK1968" s="278"/>
      <c r="AL1968" s="278"/>
      <c r="AM1968" s="282"/>
      <c r="AN1968" s="282"/>
      <c r="AO1968" s="282"/>
      <c r="AP1968" s="278"/>
      <c r="AQ1968" s="278"/>
      <c r="AR1968" s="278"/>
      <c r="AS1968" s="246"/>
    </row>
    <row r="1969" spans="1:45" s="223" customFormat="1" x14ac:dyDescent="0.15">
      <c r="A1969" s="283"/>
      <c r="B1969" s="283"/>
      <c r="C1969" s="283"/>
      <c r="D1969" s="284" t="s">
        <v>23</v>
      </c>
      <c r="E1969" s="285" t="s">
        <v>25</v>
      </c>
      <c r="F1969" s="467"/>
      <c r="G1969" s="431"/>
      <c r="H1969" s="455"/>
      <c r="I1969" s="316"/>
      <c r="J1969" s="315"/>
      <c r="K1969" s="316"/>
      <c r="L1969" s="316"/>
      <c r="M1969" s="316"/>
      <c r="N1969" s="316"/>
      <c r="O1969" s="317"/>
      <c r="P1969" s="316"/>
      <c r="Q1969" s="290"/>
      <c r="R1969" s="290"/>
      <c r="S1969" s="290"/>
      <c r="T1969" s="290"/>
      <c r="U1969" s="290"/>
      <c r="V1969" s="291"/>
      <c r="W1969" s="292"/>
      <c r="X1969" s="293"/>
      <c r="Y1969" s="278"/>
      <c r="Z1969" s="278"/>
      <c r="AA1969" s="282"/>
      <c r="AB1969" s="282"/>
      <c r="AC1969" s="282"/>
      <c r="AD1969" s="282"/>
      <c r="AE1969" s="282"/>
      <c r="AF1969" s="282"/>
      <c r="AG1969" s="282"/>
      <c r="AH1969" s="278"/>
      <c r="AI1969" s="278"/>
      <c r="AJ1969" s="278"/>
      <c r="AK1969" s="278"/>
      <c r="AL1969" s="278"/>
      <c r="AM1969" s="282"/>
      <c r="AN1969" s="282"/>
      <c r="AO1969" s="282"/>
      <c r="AP1969" s="278"/>
      <c r="AQ1969" s="278"/>
      <c r="AR1969" s="278"/>
      <c r="AS1969" s="246"/>
    </row>
    <row r="1970" spans="1:45" s="223" customFormat="1" x14ac:dyDescent="0.15">
      <c r="A1970" s="302"/>
      <c r="B1970" s="303"/>
      <c r="C1970" s="303"/>
      <c r="D1970" s="284" t="s">
        <v>23</v>
      </c>
      <c r="E1970" s="285" t="s">
        <v>16</v>
      </c>
      <c r="F1970" s="467"/>
      <c r="G1970" s="431"/>
      <c r="H1970" s="455"/>
      <c r="I1970" s="316"/>
      <c r="J1970" s="315"/>
      <c r="K1970" s="316"/>
      <c r="L1970" s="316"/>
      <c r="M1970" s="316"/>
      <c r="N1970" s="316"/>
      <c r="O1970" s="289"/>
      <c r="P1970" s="316"/>
      <c r="Q1970" s="290"/>
      <c r="R1970" s="290"/>
      <c r="S1970" s="290"/>
      <c r="T1970" s="290"/>
      <c r="U1970" s="290"/>
      <c r="V1970" s="291"/>
      <c r="W1970" s="292"/>
      <c r="X1970" s="293"/>
      <c r="Y1970" s="278"/>
      <c r="Z1970" s="278"/>
      <c r="AA1970" s="282"/>
      <c r="AB1970" s="282"/>
      <c r="AC1970" s="282"/>
      <c r="AD1970" s="282"/>
      <c r="AE1970" s="282"/>
      <c r="AF1970" s="282"/>
      <c r="AG1970" s="282"/>
      <c r="AH1970" s="278"/>
      <c r="AI1970" s="278"/>
      <c r="AJ1970" s="278"/>
      <c r="AK1970" s="278"/>
      <c r="AL1970" s="278"/>
      <c r="AM1970" s="282"/>
      <c r="AN1970" s="282"/>
      <c r="AO1970" s="282"/>
      <c r="AP1970" s="278"/>
      <c r="AQ1970" s="278"/>
      <c r="AR1970" s="278"/>
      <c r="AS1970" s="246"/>
    </row>
    <row r="1971" spans="1:45" s="223" customFormat="1" x14ac:dyDescent="0.15">
      <c r="A1971" s="302"/>
      <c r="B1971" s="303"/>
      <c r="C1971" s="303"/>
      <c r="D1971" s="284" t="s">
        <v>23</v>
      </c>
      <c r="E1971" s="286" t="s">
        <v>553</v>
      </c>
      <c r="F1971" s="467"/>
      <c r="G1971" s="431"/>
      <c r="H1971" s="455"/>
      <c r="I1971" s="316"/>
      <c r="J1971" s="315"/>
      <c r="K1971" s="316"/>
      <c r="L1971" s="316"/>
      <c r="M1971" s="316"/>
      <c r="N1971" s="316"/>
      <c r="O1971" s="289"/>
      <c r="P1971" s="316"/>
      <c r="Q1971" s="290"/>
      <c r="R1971" s="290"/>
      <c r="S1971" s="290"/>
      <c r="T1971" s="290"/>
      <c r="U1971" s="290"/>
      <c r="V1971" s="291"/>
      <c r="W1971" s="292"/>
      <c r="X1971" s="293"/>
      <c r="Y1971" s="278"/>
      <c r="Z1971" s="278"/>
      <c r="AA1971" s="282"/>
      <c r="AB1971" s="282"/>
      <c r="AC1971" s="282"/>
      <c r="AD1971" s="282"/>
      <c r="AE1971" s="282"/>
      <c r="AF1971" s="282"/>
      <c r="AG1971" s="282"/>
      <c r="AH1971" s="278"/>
      <c r="AI1971" s="278"/>
      <c r="AJ1971" s="278"/>
      <c r="AK1971" s="278"/>
      <c r="AL1971" s="278"/>
      <c r="AM1971" s="282"/>
      <c r="AN1971" s="282"/>
      <c r="AO1971" s="282"/>
      <c r="AP1971" s="278"/>
      <c r="AQ1971" s="278"/>
      <c r="AR1971" s="278"/>
      <c r="AS1971" s="246"/>
    </row>
    <row r="1972" spans="1:45" s="223" customFormat="1" x14ac:dyDescent="0.15">
      <c r="A1972" s="302"/>
      <c r="B1972" s="303"/>
      <c r="C1972" s="303"/>
      <c r="D1972" s="284" t="s">
        <v>23</v>
      </c>
      <c r="E1972" s="286" t="s">
        <v>553</v>
      </c>
      <c r="F1972" s="467"/>
      <c r="G1972" s="431"/>
      <c r="H1972" s="455"/>
      <c r="I1972" s="316"/>
      <c r="J1972" s="315"/>
      <c r="K1972" s="316"/>
      <c r="L1972" s="316"/>
      <c r="M1972" s="316"/>
      <c r="N1972" s="316"/>
      <c r="O1972" s="289"/>
      <c r="P1972" s="316"/>
      <c r="Q1972" s="290"/>
      <c r="R1972" s="290"/>
      <c r="S1972" s="290"/>
      <c r="T1972" s="290"/>
      <c r="U1972" s="290"/>
      <c r="V1972" s="291"/>
      <c r="W1972" s="292"/>
      <c r="X1972" s="293"/>
      <c r="Y1972" s="278"/>
      <c r="Z1972" s="278"/>
      <c r="AA1972" s="282"/>
      <c r="AB1972" s="282"/>
      <c r="AC1972" s="282"/>
      <c r="AD1972" s="282"/>
      <c r="AE1972" s="282"/>
      <c r="AF1972" s="282"/>
      <c r="AG1972" s="282"/>
      <c r="AH1972" s="278"/>
      <c r="AI1972" s="278"/>
      <c r="AJ1972" s="278"/>
      <c r="AK1972" s="278"/>
      <c r="AL1972" s="278"/>
      <c r="AM1972" s="282"/>
      <c r="AN1972" s="282"/>
      <c r="AO1972" s="282"/>
      <c r="AP1972" s="278"/>
      <c r="AQ1972" s="278"/>
      <c r="AR1972" s="278"/>
      <c r="AS1972" s="246"/>
    </row>
    <row r="1973" spans="1:45" s="223" customFormat="1" ht="14" thickBot="1" x14ac:dyDescent="0.2">
      <c r="A1973" s="318"/>
      <c r="B1973" s="319"/>
      <c r="C1973" s="319"/>
      <c r="D1973" s="320" t="s">
        <v>23</v>
      </c>
      <c r="E1973" s="321" t="s">
        <v>553</v>
      </c>
      <c r="F1973" s="468"/>
      <c r="G1973" s="432"/>
      <c r="H1973" s="456"/>
      <c r="I1973" s="323"/>
      <c r="J1973" s="323"/>
      <c r="K1973" s="323"/>
      <c r="L1973" s="323"/>
      <c r="M1973" s="323"/>
      <c r="N1973" s="323"/>
      <c r="O1973" s="322"/>
      <c r="P1973" s="323"/>
      <c r="Q1973" s="324"/>
      <c r="R1973" s="324"/>
      <c r="S1973" s="324"/>
      <c r="T1973" s="324"/>
      <c r="U1973" s="324"/>
      <c r="V1973" s="325"/>
      <c r="W1973" s="326"/>
      <c r="X1973" s="327"/>
      <c r="Y1973" s="278"/>
      <c r="Z1973" s="278"/>
      <c r="AA1973" s="282"/>
      <c r="AB1973" s="282"/>
      <c r="AC1973" s="282"/>
      <c r="AD1973" s="282"/>
      <c r="AE1973" s="282"/>
      <c r="AF1973" s="282"/>
      <c r="AG1973" s="282"/>
      <c r="AH1973" s="278"/>
      <c r="AI1973" s="278"/>
      <c r="AJ1973" s="278"/>
      <c r="AK1973" s="278"/>
      <c r="AL1973" s="278"/>
      <c r="AM1973" s="282"/>
      <c r="AN1973" s="282"/>
      <c r="AO1973" s="282"/>
      <c r="AP1973" s="278"/>
      <c r="AQ1973" s="278"/>
      <c r="AR1973" s="278"/>
      <c r="AS1973" s="246"/>
    </row>
    <row r="1974" spans="1:45" s="343" customFormat="1" ht="105" thickBot="1" x14ac:dyDescent="0.2">
      <c r="A1974" s="283" t="s">
        <v>453</v>
      </c>
      <c r="B1974" s="283" t="s">
        <v>465</v>
      </c>
      <c r="C1974" s="283" t="s">
        <v>470</v>
      </c>
      <c r="D1974" s="284" t="s">
        <v>24</v>
      </c>
      <c r="E1974" s="285" t="s">
        <v>25</v>
      </c>
      <c r="F1974" s="467"/>
      <c r="G1974" s="429" t="s">
        <v>554</v>
      </c>
      <c r="H1974" s="461" t="s">
        <v>954</v>
      </c>
      <c r="I1974" s="286"/>
      <c r="J1974" s="287"/>
      <c r="K1974" s="286"/>
      <c r="L1974" s="288"/>
      <c r="M1974" s="288"/>
      <c r="N1974" s="288"/>
      <c r="O1974" s="289"/>
      <c r="P1974" s="286"/>
      <c r="Q1974" s="290"/>
      <c r="R1974" s="290"/>
      <c r="S1974" s="290"/>
      <c r="T1974" s="290"/>
      <c r="U1974" s="290"/>
      <c r="V1974" s="291"/>
      <c r="W1974" s="292"/>
      <c r="X1974" s="293"/>
      <c r="Y1974" s="278"/>
      <c r="Z1974" s="278"/>
      <c r="AA1974" s="282"/>
      <c r="AB1974" s="282"/>
      <c r="AC1974" s="282"/>
      <c r="AD1974" s="282"/>
      <c r="AE1974" s="282"/>
      <c r="AF1974" s="282"/>
      <c r="AG1974" s="282"/>
      <c r="AH1974" s="278"/>
      <c r="AI1974" s="278"/>
      <c r="AJ1974" s="278"/>
      <c r="AK1974" s="278"/>
      <c r="AL1974" s="278"/>
      <c r="AM1974" s="282"/>
      <c r="AN1974" s="282"/>
      <c r="AO1974" s="282"/>
      <c r="AP1974" s="278"/>
      <c r="AQ1974" s="278"/>
      <c r="AR1974" s="278"/>
      <c r="AS1974" s="342"/>
    </row>
    <row r="1975" spans="1:45" s="341" customFormat="1" ht="15" x14ac:dyDescent="0.15">
      <c r="A1975" s="302"/>
      <c r="B1975" s="303"/>
      <c r="C1975" s="303"/>
      <c r="D1975" s="284" t="s">
        <v>24</v>
      </c>
      <c r="E1975" s="285" t="s">
        <v>16</v>
      </c>
      <c r="F1975" s="467"/>
      <c r="G1975" s="434"/>
      <c r="H1975" s="461"/>
      <c r="I1975" s="286"/>
      <c r="J1975" s="304"/>
      <c r="K1975" s="286"/>
      <c r="L1975" s="288"/>
      <c r="M1975" s="288"/>
      <c r="N1975" s="288"/>
      <c r="O1975" s="289"/>
      <c r="P1975" s="286"/>
      <c r="Q1975" s="290"/>
      <c r="R1975" s="290"/>
      <c r="S1975" s="290"/>
      <c r="T1975" s="290"/>
      <c r="U1975" s="290"/>
      <c r="V1975" s="291"/>
      <c r="W1975" s="292"/>
      <c r="X1975" s="293"/>
      <c r="Y1975" s="278"/>
      <c r="Z1975" s="278"/>
      <c r="AA1975" s="282"/>
      <c r="AB1975" s="282"/>
      <c r="AC1975" s="282"/>
      <c r="AD1975" s="282"/>
      <c r="AE1975" s="282"/>
      <c r="AF1975" s="282"/>
      <c r="AG1975" s="282"/>
      <c r="AH1975" s="278"/>
      <c r="AI1975" s="278"/>
      <c r="AJ1975" s="278"/>
      <c r="AK1975" s="278"/>
      <c r="AL1975" s="278"/>
      <c r="AM1975" s="282"/>
      <c r="AN1975" s="282"/>
      <c r="AO1975" s="282"/>
      <c r="AP1975" s="278"/>
      <c r="AQ1975" s="278"/>
      <c r="AR1975" s="278"/>
      <c r="AS1975" s="340"/>
    </row>
    <row r="1976" spans="1:45" s="223" customFormat="1" x14ac:dyDescent="0.15">
      <c r="A1976" s="302"/>
      <c r="B1976" s="303"/>
      <c r="C1976" s="303"/>
      <c r="D1976" s="284" t="s">
        <v>24</v>
      </c>
      <c r="E1976" s="286" t="s">
        <v>553</v>
      </c>
      <c r="F1976" s="467"/>
      <c r="G1976" s="431"/>
      <c r="H1976" s="455"/>
      <c r="I1976" s="286"/>
      <c r="J1976" s="304"/>
      <c r="K1976" s="286"/>
      <c r="L1976" s="288"/>
      <c r="M1976" s="288"/>
      <c r="N1976" s="288"/>
      <c r="O1976" s="289"/>
      <c r="P1976" s="286"/>
      <c r="Q1976" s="290"/>
      <c r="R1976" s="290"/>
      <c r="S1976" s="290"/>
      <c r="T1976" s="290"/>
      <c r="U1976" s="290"/>
      <c r="V1976" s="285"/>
      <c r="W1976" s="292"/>
      <c r="X1976" s="293"/>
      <c r="Y1976" s="278"/>
      <c r="Z1976" s="278"/>
      <c r="AA1976" s="282"/>
      <c r="AB1976" s="282"/>
      <c r="AC1976" s="282"/>
      <c r="AD1976" s="282"/>
      <c r="AE1976" s="282"/>
      <c r="AF1976" s="282"/>
      <c r="AG1976" s="282"/>
      <c r="AH1976" s="278"/>
      <c r="AI1976" s="278"/>
      <c r="AJ1976" s="278"/>
      <c r="AK1976" s="278"/>
      <c r="AL1976" s="278"/>
      <c r="AM1976" s="282"/>
      <c r="AN1976" s="282"/>
      <c r="AO1976" s="282"/>
      <c r="AP1976" s="278"/>
      <c r="AQ1976" s="278"/>
      <c r="AR1976" s="278"/>
      <c r="AS1976" s="246"/>
    </row>
    <row r="1977" spans="1:45" s="223" customFormat="1" x14ac:dyDescent="0.15">
      <c r="A1977" s="302"/>
      <c r="B1977" s="303"/>
      <c r="C1977" s="303"/>
      <c r="D1977" s="284" t="s">
        <v>24</v>
      </c>
      <c r="E1977" s="286" t="s">
        <v>553</v>
      </c>
      <c r="F1977" s="467"/>
      <c r="G1977" s="431"/>
      <c r="H1977" s="455"/>
      <c r="I1977" s="286"/>
      <c r="J1977" s="315"/>
      <c r="K1977" s="286"/>
      <c r="L1977" s="288"/>
      <c r="M1977" s="288"/>
      <c r="N1977" s="288"/>
      <c r="O1977" s="289"/>
      <c r="P1977" s="286"/>
      <c r="Q1977" s="290"/>
      <c r="R1977" s="290"/>
      <c r="S1977" s="290"/>
      <c r="T1977" s="290"/>
      <c r="U1977" s="290"/>
      <c r="V1977" s="285"/>
      <c r="W1977" s="292"/>
      <c r="X1977" s="293"/>
      <c r="Y1977" s="278"/>
      <c r="Z1977" s="278"/>
      <c r="AA1977" s="282"/>
      <c r="AB1977" s="282"/>
      <c r="AC1977" s="282"/>
      <c r="AD1977" s="282"/>
      <c r="AE1977" s="282"/>
      <c r="AF1977" s="282"/>
      <c r="AG1977" s="282"/>
      <c r="AH1977" s="278"/>
      <c r="AI1977" s="278"/>
      <c r="AJ1977" s="278"/>
      <c r="AK1977" s="278"/>
      <c r="AL1977" s="278"/>
      <c r="AM1977" s="282"/>
      <c r="AN1977" s="282"/>
      <c r="AO1977" s="282"/>
      <c r="AP1977" s="278"/>
      <c r="AQ1977" s="278"/>
      <c r="AR1977" s="278"/>
      <c r="AS1977" s="246"/>
    </row>
    <row r="1978" spans="1:45" s="223" customFormat="1" x14ac:dyDescent="0.15">
      <c r="A1978" s="302"/>
      <c r="B1978" s="303"/>
      <c r="C1978" s="303"/>
      <c r="D1978" s="284" t="s">
        <v>24</v>
      </c>
      <c r="E1978" s="286" t="s">
        <v>553</v>
      </c>
      <c r="F1978" s="467"/>
      <c r="G1978" s="431"/>
      <c r="H1978" s="455"/>
      <c r="I1978" s="286"/>
      <c r="J1978" s="315"/>
      <c r="K1978" s="286"/>
      <c r="L1978" s="288"/>
      <c r="M1978" s="288"/>
      <c r="N1978" s="288"/>
      <c r="O1978" s="289"/>
      <c r="P1978" s="286"/>
      <c r="Q1978" s="290"/>
      <c r="R1978" s="290"/>
      <c r="S1978" s="290"/>
      <c r="T1978" s="290"/>
      <c r="U1978" s="290"/>
      <c r="V1978" s="285"/>
      <c r="W1978" s="292"/>
      <c r="X1978" s="293"/>
      <c r="Y1978" s="278"/>
      <c r="Z1978" s="278"/>
      <c r="AA1978" s="282"/>
      <c r="AB1978" s="282"/>
      <c r="AC1978" s="282"/>
      <c r="AD1978" s="282"/>
      <c r="AE1978" s="282"/>
      <c r="AF1978" s="282"/>
      <c r="AG1978" s="282"/>
      <c r="AH1978" s="278"/>
      <c r="AI1978" s="278"/>
      <c r="AJ1978" s="278"/>
      <c r="AK1978" s="278"/>
      <c r="AL1978" s="278"/>
      <c r="AM1978" s="282"/>
      <c r="AN1978" s="282"/>
      <c r="AO1978" s="282"/>
      <c r="AP1978" s="278"/>
      <c r="AQ1978" s="278"/>
      <c r="AR1978" s="278"/>
      <c r="AS1978" s="246"/>
    </row>
    <row r="1979" spans="1:45" s="223" customFormat="1" x14ac:dyDescent="0.15">
      <c r="A1979" s="283"/>
      <c r="B1979" s="283"/>
      <c r="C1979" s="283"/>
      <c r="D1979" s="284" t="s">
        <v>23</v>
      </c>
      <c r="E1979" s="285" t="s">
        <v>25</v>
      </c>
      <c r="F1979" s="467"/>
      <c r="G1979" s="431"/>
      <c r="H1979" s="455"/>
      <c r="I1979" s="316"/>
      <c r="J1979" s="315"/>
      <c r="K1979" s="316"/>
      <c r="L1979" s="316"/>
      <c r="M1979" s="316"/>
      <c r="N1979" s="316"/>
      <c r="O1979" s="317"/>
      <c r="P1979" s="316"/>
      <c r="Q1979" s="290"/>
      <c r="R1979" s="290"/>
      <c r="S1979" s="290"/>
      <c r="T1979" s="290"/>
      <c r="U1979" s="290"/>
      <c r="V1979" s="291"/>
      <c r="W1979" s="292"/>
      <c r="X1979" s="293"/>
      <c r="Y1979" s="278"/>
      <c r="Z1979" s="278"/>
      <c r="AA1979" s="282"/>
      <c r="AB1979" s="282"/>
      <c r="AC1979" s="282"/>
      <c r="AD1979" s="282"/>
      <c r="AE1979" s="282"/>
      <c r="AF1979" s="282"/>
      <c r="AG1979" s="282"/>
      <c r="AH1979" s="278"/>
      <c r="AI1979" s="278"/>
      <c r="AJ1979" s="278"/>
      <c r="AK1979" s="278"/>
      <c r="AL1979" s="278"/>
      <c r="AM1979" s="282"/>
      <c r="AN1979" s="282"/>
      <c r="AO1979" s="282"/>
      <c r="AP1979" s="278"/>
      <c r="AQ1979" s="278"/>
      <c r="AR1979" s="278"/>
      <c r="AS1979" s="246"/>
    </row>
    <row r="1980" spans="1:45" s="223" customFormat="1" x14ac:dyDescent="0.15">
      <c r="A1980" s="302"/>
      <c r="B1980" s="303"/>
      <c r="C1980" s="303"/>
      <c r="D1980" s="284" t="s">
        <v>23</v>
      </c>
      <c r="E1980" s="285" t="s">
        <v>16</v>
      </c>
      <c r="F1980" s="467"/>
      <c r="G1980" s="431"/>
      <c r="H1980" s="455"/>
      <c r="I1980" s="316"/>
      <c r="J1980" s="315"/>
      <c r="K1980" s="316"/>
      <c r="L1980" s="316"/>
      <c r="M1980" s="316"/>
      <c r="N1980" s="316"/>
      <c r="O1980" s="289"/>
      <c r="P1980" s="316"/>
      <c r="Q1980" s="290"/>
      <c r="R1980" s="290"/>
      <c r="S1980" s="290"/>
      <c r="T1980" s="290"/>
      <c r="U1980" s="290"/>
      <c r="V1980" s="291"/>
      <c r="W1980" s="292"/>
      <c r="X1980" s="293"/>
      <c r="Y1980" s="278"/>
      <c r="Z1980" s="278"/>
      <c r="AA1980" s="282"/>
      <c r="AB1980" s="282"/>
      <c r="AC1980" s="282"/>
      <c r="AD1980" s="282"/>
      <c r="AE1980" s="282"/>
      <c r="AF1980" s="282"/>
      <c r="AG1980" s="282"/>
      <c r="AH1980" s="278"/>
      <c r="AI1980" s="278"/>
      <c r="AJ1980" s="278"/>
      <c r="AK1980" s="278"/>
      <c r="AL1980" s="278"/>
      <c r="AM1980" s="282"/>
      <c r="AN1980" s="282"/>
      <c r="AO1980" s="282"/>
      <c r="AP1980" s="278"/>
      <c r="AQ1980" s="278"/>
      <c r="AR1980" s="278"/>
      <c r="AS1980" s="246"/>
    </row>
    <row r="1981" spans="1:45" s="223" customFormat="1" x14ac:dyDescent="0.15">
      <c r="A1981" s="302"/>
      <c r="B1981" s="303"/>
      <c r="C1981" s="303"/>
      <c r="D1981" s="284" t="s">
        <v>23</v>
      </c>
      <c r="E1981" s="286" t="s">
        <v>553</v>
      </c>
      <c r="F1981" s="467"/>
      <c r="G1981" s="431"/>
      <c r="H1981" s="455"/>
      <c r="I1981" s="316"/>
      <c r="J1981" s="315"/>
      <c r="K1981" s="316"/>
      <c r="L1981" s="316"/>
      <c r="M1981" s="316"/>
      <c r="N1981" s="316"/>
      <c r="O1981" s="289"/>
      <c r="P1981" s="316"/>
      <c r="Q1981" s="290"/>
      <c r="R1981" s="290"/>
      <c r="S1981" s="290"/>
      <c r="T1981" s="290"/>
      <c r="U1981" s="290"/>
      <c r="V1981" s="291"/>
      <c r="W1981" s="292"/>
      <c r="X1981" s="293"/>
      <c r="Y1981" s="278"/>
      <c r="Z1981" s="278"/>
      <c r="AA1981" s="282"/>
      <c r="AB1981" s="282"/>
      <c r="AC1981" s="282"/>
      <c r="AD1981" s="282"/>
      <c r="AE1981" s="282"/>
      <c r="AF1981" s="282"/>
      <c r="AG1981" s="282"/>
      <c r="AH1981" s="278"/>
      <c r="AI1981" s="278"/>
      <c r="AJ1981" s="278"/>
      <c r="AK1981" s="278"/>
      <c r="AL1981" s="278"/>
      <c r="AM1981" s="282"/>
      <c r="AN1981" s="282"/>
      <c r="AO1981" s="282"/>
      <c r="AP1981" s="278"/>
      <c r="AQ1981" s="278"/>
      <c r="AR1981" s="278"/>
      <c r="AS1981" s="246"/>
    </row>
    <row r="1982" spans="1:45" s="223" customFormat="1" x14ac:dyDescent="0.15">
      <c r="A1982" s="302"/>
      <c r="B1982" s="303"/>
      <c r="C1982" s="303"/>
      <c r="D1982" s="284" t="s">
        <v>23</v>
      </c>
      <c r="E1982" s="286" t="s">
        <v>553</v>
      </c>
      <c r="F1982" s="467"/>
      <c r="G1982" s="431"/>
      <c r="H1982" s="455"/>
      <c r="I1982" s="316"/>
      <c r="J1982" s="315"/>
      <c r="K1982" s="316"/>
      <c r="L1982" s="316"/>
      <c r="M1982" s="316"/>
      <c r="N1982" s="316"/>
      <c r="O1982" s="289"/>
      <c r="P1982" s="316"/>
      <c r="Q1982" s="290"/>
      <c r="R1982" s="290"/>
      <c r="S1982" s="290"/>
      <c r="T1982" s="290"/>
      <c r="U1982" s="290"/>
      <c r="V1982" s="291"/>
      <c r="W1982" s="292"/>
      <c r="X1982" s="293"/>
      <c r="Y1982" s="278"/>
      <c r="Z1982" s="278"/>
      <c r="AA1982" s="282"/>
      <c r="AB1982" s="282"/>
      <c r="AC1982" s="282"/>
      <c r="AD1982" s="282"/>
      <c r="AE1982" s="282"/>
      <c r="AF1982" s="282"/>
      <c r="AG1982" s="282"/>
      <c r="AH1982" s="278"/>
      <c r="AI1982" s="278"/>
      <c r="AJ1982" s="278"/>
      <c r="AK1982" s="278"/>
      <c r="AL1982" s="278"/>
      <c r="AM1982" s="282"/>
      <c r="AN1982" s="282"/>
      <c r="AO1982" s="282"/>
      <c r="AP1982" s="278"/>
      <c r="AQ1982" s="278"/>
      <c r="AR1982" s="278"/>
      <c r="AS1982" s="246"/>
    </row>
    <row r="1983" spans="1:45" s="223" customFormat="1" ht="14" thickBot="1" x14ac:dyDescent="0.2">
      <c r="A1983" s="318"/>
      <c r="B1983" s="319"/>
      <c r="C1983" s="319"/>
      <c r="D1983" s="320" t="s">
        <v>23</v>
      </c>
      <c r="E1983" s="321" t="s">
        <v>553</v>
      </c>
      <c r="F1983" s="468"/>
      <c r="G1983" s="432"/>
      <c r="H1983" s="456"/>
      <c r="I1983" s="323"/>
      <c r="J1983" s="323"/>
      <c r="K1983" s="323"/>
      <c r="L1983" s="323"/>
      <c r="M1983" s="323"/>
      <c r="N1983" s="323"/>
      <c r="O1983" s="322"/>
      <c r="P1983" s="323"/>
      <c r="Q1983" s="324"/>
      <c r="R1983" s="324"/>
      <c r="S1983" s="324"/>
      <c r="T1983" s="324"/>
      <c r="U1983" s="324"/>
      <c r="V1983" s="325"/>
      <c r="W1983" s="326"/>
      <c r="X1983" s="327"/>
      <c r="Y1983" s="278"/>
      <c r="Z1983" s="278"/>
      <c r="AA1983" s="282"/>
      <c r="AB1983" s="282"/>
      <c r="AC1983" s="282"/>
      <c r="AD1983" s="282"/>
      <c r="AE1983" s="282"/>
      <c r="AF1983" s="282"/>
      <c r="AG1983" s="282"/>
      <c r="AH1983" s="278"/>
      <c r="AI1983" s="278"/>
      <c r="AJ1983" s="278"/>
      <c r="AK1983" s="278"/>
      <c r="AL1983" s="278"/>
      <c r="AM1983" s="282"/>
      <c r="AN1983" s="282"/>
      <c r="AO1983" s="282"/>
      <c r="AP1983" s="278"/>
      <c r="AQ1983" s="278"/>
      <c r="AR1983" s="278"/>
      <c r="AS1983" s="246"/>
    </row>
    <row r="1984" spans="1:45" s="343" customFormat="1" ht="105" thickBot="1" x14ac:dyDescent="0.2">
      <c r="A1984" s="283" t="s">
        <v>453</v>
      </c>
      <c r="B1984" s="283" t="s">
        <v>465</v>
      </c>
      <c r="C1984" s="283" t="s">
        <v>471</v>
      </c>
      <c r="D1984" s="284" t="s">
        <v>24</v>
      </c>
      <c r="E1984" s="285" t="s">
        <v>25</v>
      </c>
      <c r="F1984" s="467"/>
      <c r="G1984" s="429" t="s">
        <v>554</v>
      </c>
      <c r="H1984" s="461" t="s">
        <v>954</v>
      </c>
      <c r="I1984" s="286"/>
      <c r="J1984" s="287"/>
      <c r="K1984" s="286"/>
      <c r="L1984" s="288"/>
      <c r="M1984" s="288"/>
      <c r="N1984" s="288"/>
      <c r="O1984" s="289"/>
      <c r="P1984" s="286"/>
      <c r="Q1984" s="290"/>
      <c r="R1984" s="290"/>
      <c r="S1984" s="290"/>
      <c r="T1984" s="290"/>
      <c r="U1984" s="290"/>
      <c r="V1984" s="291"/>
      <c r="W1984" s="292"/>
      <c r="X1984" s="293"/>
      <c r="Y1984" s="278"/>
      <c r="Z1984" s="278"/>
      <c r="AA1984" s="282"/>
      <c r="AB1984" s="282"/>
      <c r="AC1984" s="282"/>
      <c r="AD1984" s="282"/>
      <c r="AE1984" s="282"/>
      <c r="AF1984" s="282"/>
      <c r="AG1984" s="282"/>
      <c r="AH1984" s="278"/>
      <c r="AI1984" s="278"/>
      <c r="AJ1984" s="278"/>
      <c r="AK1984" s="278"/>
      <c r="AL1984" s="278"/>
      <c r="AM1984" s="282"/>
      <c r="AN1984" s="282"/>
      <c r="AO1984" s="282"/>
      <c r="AP1984" s="278"/>
      <c r="AQ1984" s="278"/>
      <c r="AR1984" s="278"/>
      <c r="AS1984" s="342"/>
    </row>
    <row r="1985" spans="1:45" s="341" customFormat="1" ht="15" x14ac:dyDescent="0.15">
      <c r="A1985" s="302"/>
      <c r="B1985" s="303"/>
      <c r="C1985" s="303"/>
      <c r="D1985" s="284" t="s">
        <v>24</v>
      </c>
      <c r="E1985" s="285" t="s">
        <v>16</v>
      </c>
      <c r="F1985" s="467"/>
      <c r="G1985" s="434"/>
      <c r="H1985" s="461"/>
      <c r="I1985" s="286"/>
      <c r="J1985" s="304"/>
      <c r="K1985" s="286"/>
      <c r="L1985" s="288"/>
      <c r="M1985" s="288"/>
      <c r="N1985" s="288"/>
      <c r="O1985" s="289"/>
      <c r="P1985" s="286"/>
      <c r="Q1985" s="290"/>
      <c r="R1985" s="290"/>
      <c r="S1985" s="290"/>
      <c r="T1985" s="290"/>
      <c r="U1985" s="290"/>
      <c r="V1985" s="291"/>
      <c r="W1985" s="292"/>
      <c r="X1985" s="293"/>
      <c r="Y1985" s="278"/>
      <c r="Z1985" s="278"/>
      <c r="AA1985" s="282"/>
      <c r="AB1985" s="282"/>
      <c r="AC1985" s="282"/>
      <c r="AD1985" s="282"/>
      <c r="AE1985" s="282"/>
      <c r="AF1985" s="282"/>
      <c r="AG1985" s="282"/>
      <c r="AH1985" s="278"/>
      <c r="AI1985" s="278"/>
      <c r="AJ1985" s="278"/>
      <c r="AK1985" s="278"/>
      <c r="AL1985" s="278"/>
      <c r="AM1985" s="282"/>
      <c r="AN1985" s="282"/>
      <c r="AO1985" s="282"/>
      <c r="AP1985" s="278"/>
      <c r="AQ1985" s="278"/>
      <c r="AR1985" s="278"/>
      <c r="AS1985" s="340"/>
    </row>
    <row r="1986" spans="1:45" s="223" customFormat="1" x14ac:dyDescent="0.15">
      <c r="A1986" s="302"/>
      <c r="B1986" s="303"/>
      <c r="C1986" s="303"/>
      <c r="D1986" s="284" t="s">
        <v>24</v>
      </c>
      <c r="E1986" s="286" t="s">
        <v>553</v>
      </c>
      <c r="F1986" s="467"/>
      <c r="G1986" s="431"/>
      <c r="H1986" s="455"/>
      <c r="I1986" s="286"/>
      <c r="J1986" s="304"/>
      <c r="K1986" s="286"/>
      <c r="L1986" s="288"/>
      <c r="M1986" s="288"/>
      <c r="N1986" s="288"/>
      <c r="O1986" s="289"/>
      <c r="P1986" s="286"/>
      <c r="Q1986" s="290"/>
      <c r="R1986" s="290"/>
      <c r="S1986" s="290"/>
      <c r="T1986" s="290"/>
      <c r="U1986" s="290"/>
      <c r="V1986" s="285"/>
      <c r="W1986" s="292"/>
      <c r="X1986" s="293"/>
      <c r="Y1986" s="278"/>
      <c r="Z1986" s="278"/>
      <c r="AA1986" s="282"/>
      <c r="AB1986" s="282"/>
      <c r="AC1986" s="282"/>
      <c r="AD1986" s="282"/>
      <c r="AE1986" s="282"/>
      <c r="AF1986" s="282"/>
      <c r="AG1986" s="282"/>
      <c r="AH1986" s="278"/>
      <c r="AI1986" s="278"/>
      <c r="AJ1986" s="278"/>
      <c r="AK1986" s="278"/>
      <c r="AL1986" s="278"/>
      <c r="AM1986" s="282"/>
      <c r="AN1986" s="282"/>
      <c r="AO1986" s="282"/>
      <c r="AP1986" s="278"/>
      <c r="AQ1986" s="278"/>
      <c r="AR1986" s="278"/>
      <c r="AS1986" s="246"/>
    </row>
    <row r="1987" spans="1:45" s="223" customFormat="1" x14ac:dyDescent="0.15">
      <c r="A1987" s="302"/>
      <c r="B1987" s="303"/>
      <c r="C1987" s="303"/>
      <c r="D1987" s="284" t="s">
        <v>24</v>
      </c>
      <c r="E1987" s="286" t="s">
        <v>553</v>
      </c>
      <c r="F1987" s="467"/>
      <c r="G1987" s="431"/>
      <c r="H1987" s="455"/>
      <c r="I1987" s="286"/>
      <c r="J1987" s="315"/>
      <c r="K1987" s="286"/>
      <c r="L1987" s="288"/>
      <c r="M1987" s="288"/>
      <c r="N1987" s="288"/>
      <c r="O1987" s="289"/>
      <c r="P1987" s="286"/>
      <c r="Q1987" s="290"/>
      <c r="R1987" s="290"/>
      <c r="S1987" s="290"/>
      <c r="T1987" s="290"/>
      <c r="U1987" s="290"/>
      <c r="V1987" s="285"/>
      <c r="W1987" s="292"/>
      <c r="X1987" s="293"/>
      <c r="Y1987" s="278"/>
      <c r="Z1987" s="278"/>
      <c r="AA1987" s="282"/>
      <c r="AB1987" s="282"/>
      <c r="AC1987" s="282"/>
      <c r="AD1987" s="282"/>
      <c r="AE1987" s="282"/>
      <c r="AF1987" s="282"/>
      <c r="AG1987" s="282"/>
      <c r="AH1987" s="278"/>
      <c r="AI1987" s="278"/>
      <c r="AJ1987" s="278"/>
      <c r="AK1987" s="278"/>
      <c r="AL1987" s="278"/>
      <c r="AM1987" s="282"/>
      <c r="AN1987" s="282"/>
      <c r="AO1987" s="282"/>
      <c r="AP1987" s="278"/>
      <c r="AQ1987" s="278"/>
      <c r="AR1987" s="278"/>
      <c r="AS1987" s="246"/>
    </row>
    <row r="1988" spans="1:45" s="223" customFormat="1" x14ac:dyDescent="0.15">
      <c r="A1988" s="302"/>
      <c r="B1988" s="303"/>
      <c r="C1988" s="303"/>
      <c r="D1988" s="284" t="s">
        <v>24</v>
      </c>
      <c r="E1988" s="286" t="s">
        <v>553</v>
      </c>
      <c r="F1988" s="467"/>
      <c r="G1988" s="431"/>
      <c r="H1988" s="455"/>
      <c r="I1988" s="286"/>
      <c r="J1988" s="315"/>
      <c r="K1988" s="286"/>
      <c r="L1988" s="288"/>
      <c r="M1988" s="288"/>
      <c r="N1988" s="288"/>
      <c r="O1988" s="289"/>
      <c r="P1988" s="286"/>
      <c r="Q1988" s="290"/>
      <c r="R1988" s="290"/>
      <c r="S1988" s="290"/>
      <c r="T1988" s="290"/>
      <c r="U1988" s="290"/>
      <c r="V1988" s="285"/>
      <c r="W1988" s="292"/>
      <c r="X1988" s="293"/>
      <c r="Y1988" s="278"/>
      <c r="Z1988" s="278"/>
      <c r="AA1988" s="282"/>
      <c r="AB1988" s="282"/>
      <c r="AC1988" s="282"/>
      <c r="AD1988" s="282"/>
      <c r="AE1988" s="282"/>
      <c r="AF1988" s="282"/>
      <c r="AG1988" s="282"/>
      <c r="AH1988" s="278"/>
      <c r="AI1988" s="278"/>
      <c r="AJ1988" s="278"/>
      <c r="AK1988" s="278"/>
      <c r="AL1988" s="278"/>
      <c r="AM1988" s="282"/>
      <c r="AN1988" s="282"/>
      <c r="AO1988" s="282"/>
      <c r="AP1988" s="278"/>
      <c r="AQ1988" s="278"/>
      <c r="AR1988" s="278"/>
      <c r="AS1988" s="246"/>
    </row>
    <row r="1989" spans="1:45" s="223" customFormat="1" x14ac:dyDescent="0.15">
      <c r="A1989" s="283"/>
      <c r="B1989" s="283"/>
      <c r="C1989" s="283"/>
      <c r="D1989" s="284" t="s">
        <v>23</v>
      </c>
      <c r="E1989" s="285" t="s">
        <v>25</v>
      </c>
      <c r="F1989" s="467"/>
      <c r="G1989" s="431"/>
      <c r="H1989" s="455"/>
      <c r="I1989" s="316"/>
      <c r="J1989" s="315"/>
      <c r="K1989" s="316"/>
      <c r="L1989" s="316"/>
      <c r="M1989" s="316"/>
      <c r="N1989" s="316"/>
      <c r="O1989" s="317"/>
      <c r="P1989" s="316"/>
      <c r="Q1989" s="290"/>
      <c r="R1989" s="290"/>
      <c r="S1989" s="290"/>
      <c r="T1989" s="290"/>
      <c r="U1989" s="290"/>
      <c r="V1989" s="291"/>
      <c r="W1989" s="292"/>
      <c r="X1989" s="293"/>
      <c r="Y1989" s="278"/>
      <c r="Z1989" s="278"/>
      <c r="AA1989" s="282"/>
      <c r="AB1989" s="282"/>
      <c r="AC1989" s="282"/>
      <c r="AD1989" s="282"/>
      <c r="AE1989" s="282"/>
      <c r="AF1989" s="282"/>
      <c r="AG1989" s="282"/>
      <c r="AH1989" s="278"/>
      <c r="AI1989" s="278"/>
      <c r="AJ1989" s="278"/>
      <c r="AK1989" s="278"/>
      <c r="AL1989" s="278"/>
      <c r="AM1989" s="282"/>
      <c r="AN1989" s="282"/>
      <c r="AO1989" s="282"/>
      <c r="AP1989" s="278"/>
      <c r="AQ1989" s="278"/>
      <c r="AR1989" s="278"/>
      <c r="AS1989" s="246"/>
    </row>
    <row r="1990" spans="1:45" s="223" customFormat="1" x14ac:dyDescent="0.15">
      <c r="A1990" s="302"/>
      <c r="B1990" s="303"/>
      <c r="C1990" s="303"/>
      <c r="D1990" s="284" t="s">
        <v>23</v>
      </c>
      <c r="E1990" s="285" t="s">
        <v>16</v>
      </c>
      <c r="F1990" s="467"/>
      <c r="G1990" s="431"/>
      <c r="H1990" s="455"/>
      <c r="I1990" s="316"/>
      <c r="J1990" s="315"/>
      <c r="K1990" s="316"/>
      <c r="L1990" s="316"/>
      <c r="M1990" s="316"/>
      <c r="N1990" s="316"/>
      <c r="O1990" s="289"/>
      <c r="P1990" s="316"/>
      <c r="Q1990" s="290"/>
      <c r="R1990" s="290"/>
      <c r="S1990" s="290"/>
      <c r="T1990" s="290"/>
      <c r="U1990" s="290"/>
      <c r="V1990" s="291"/>
      <c r="W1990" s="292"/>
      <c r="X1990" s="293"/>
      <c r="Y1990" s="278"/>
      <c r="Z1990" s="278"/>
      <c r="AA1990" s="282"/>
      <c r="AB1990" s="282"/>
      <c r="AC1990" s="282"/>
      <c r="AD1990" s="282"/>
      <c r="AE1990" s="282"/>
      <c r="AF1990" s="282"/>
      <c r="AG1990" s="282"/>
      <c r="AH1990" s="278"/>
      <c r="AI1990" s="278"/>
      <c r="AJ1990" s="278"/>
      <c r="AK1990" s="278"/>
      <c r="AL1990" s="278"/>
      <c r="AM1990" s="282"/>
      <c r="AN1990" s="282"/>
      <c r="AO1990" s="282"/>
      <c r="AP1990" s="278"/>
      <c r="AQ1990" s="278"/>
      <c r="AR1990" s="278"/>
      <c r="AS1990" s="246"/>
    </row>
    <row r="1991" spans="1:45" s="223" customFormat="1" x14ac:dyDescent="0.15">
      <c r="A1991" s="302"/>
      <c r="B1991" s="303"/>
      <c r="C1991" s="303"/>
      <c r="D1991" s="284" t="s">
        <v>23</v>
      </c>
      <c r="E1991" s="286" t="s">
        <v>553</v>
      </c>
      <c r="F1991" s="467"/>
      <c r="G1991" s="431"/>
      <c r="H1991" s="455"/>
      <c r="I1991" s="316"/>
      <c r="J1991" s="315"/>
      <c r="K1991" s="316"/>
      <c r="L1991" s="316"/>
      <c r="M1991" s="316"/>
      <c r="N1991" s="316"/>
      <c r="O1991" s="289"/>
      <c r="P1991" s="316"/>
      <c r="Q1991" s="290"/>
      <c r="R1991" s="290"/>
      <c r="S1991" s="290"/>
      <c r="T1991" s="290"/>
      <c r="U1991" s="290"/>
      <c r="V1991" s="291"/>
      <c r="W1991" s="292"/>
      <c r="X1991" s="293"/>
      <c r="Y1991" s="278"/>
      <c r="Z1991" s="278"/>
      <c r="AA1991" s="282"/>
      <c r="AB1991" s="282"/>
      <c r="AC1991" s="282"/>
      <c r="AD1991" s="282"/>
      <c r="AE1991" s="282"/>
      <c r="AF1991" s="282"/>
      <c r="AG1991" s="282"/>
      <c r="AH1991" s="278"/>
      <c r="AI1991" s="278"/>
      <c r="AJ1991" s="278"/>
      <c r="AK1991" s="278"/>
      <c r="AL1991" s="278"/>
      <c r="AM1991" s="282"/>
      <c r="AN1991" s="282"/>
      <c r="AO1991" s="282"/>
      <c r="AP1991" s="278"/>
      <c r="AQ1991" s="278"/>
      <c r="AR1991" s="278"/>
      <c r="AS1991" s="246"/>
    </row>
    <row r="1992" spans="1:45" s="223" customFormat="1" x14ac:dyDescent="0.15">
      <c r="A1992" s="302"/>
      <c r="B1992" s="303"/>
      <c r="C1992" s="303"/>
      <c r="D1992" s="284" t="s">
        <v>23</v>
      </c>
      <c r="E1992" s="286" t="s">
        <v>553</v>
      </c>
      <c r="F1992" s="467"/>
      <c r="G1992" s="431"/>
      <c r="H1992" s="455"/>
      <c r="I1992" s="316"/>
      <c r="J1992" s="315"/>
      <c r="K1992" s="316"/>
      <c r="L1992" s="316"/>
      <c r="M1992" s="316"/>
      <c r="N1992" s="316"/>
      <c r="O1992" s="289"/>
      <c r="P1992" s="316"/>
      <c r="Q1992" s="290"/>
      <c r="R1992" s="290"/>
      <c r="S1992" s="290"/>
      <c r="T1992" s="290"/>
      <c r="U1992" s="290"/>
      <c r="V1992" s="291"/>
      <c r="W1992" s="292"/>
      <c r="X1992" s="293"/>
      <c r="Y1992" s="278"/>
      <c r="Z1992" s="278"/>
      <c r="AA1992" s="282"/>
      <c r="AB1992" s="282"/>
      <c r="AC1992" s="282"/>
      <c r="AD1992" s="282"/>
      <c r="AE1992" s="282"/>
      <c r="AF1992" s="282"/>
      <c r="AG1992" s="282"/>
      <c r="AH1992" s="278"/>
      <c r="AI1992" s="278"/>
      <c r="AJ1992" s="278"/>
      <c r="AK1992" s="278"/>
      <c r="AL1992" s="278"/>
      <c r="AM1992" s="282"/>
      <c r="AN1992" s="282"/>
      <c r="AO1992" s="282"/>
      <c r="AP1992" s="278"/>
      <c r="AQ1992" s="278"/>
      <c r="AR1992" s="278"/>
      <c r="AS1992" s="246"/>
    </row>
    <row r="1993" spans="1:45" s="223" customFormat="1" ht="14" thickBot="1" x14ac:dyDescent="0.2">
      <c r="A1993" s="318"/>
      <c r="B1993" s="319"/>
      <c r="C1993" s="319"/>
      <c r="D1993" s="320" t="s">
        <v>23</v>
      </c>
      <c r="E1993" s="321" t="s">
        <v>553</v>
      </c>
      <c r="F1993" s="468"/>
      <c r="G1993" s="432"/>
      <c r="H1993" s="456"/>
      <c r="I1993" s="323"/>
      <c r="J1993" s="323"/>
      <c r="K1993" s="323"/>
      <c r="L1993" s="323"/>
      <c r="M1993" s="323"/>
      <c r="N1993" s="323"/>
      <c r="O1993" s="322"/>
      <c r="P1993" s="323"/>
      <c r="Q1993" s="324"/>
      <c r="R1993" s="324"/>
      <c r="S1993" s="324"/>
      <c r="T1993" s="324"/>
      <c r="U1993" s="324"/>
      <c r="V1993" s="325"/>
      <c r="W1993" s="326"/>
      <c r="X1993" s="327"/>
      <c r="Y1993" s="278"/>
      <c r="Z1993" s="278"/>
      <c r="AA1993" s="282"/>
      <c r="AB1993" s="282"/>
      <c r="AC1993" s="282"/>
      <c r="AD1993" s="282"/>
      <c r="AE1993" s="282"/>
      <c r="AF1993" s="282"/>
      <c r="AG1993" s="282"/>
      <c r="AH1993" s="278"/>
      <c r="AI1993" s="278"/>
      <c r="AJ1993" s="278"/>
      <c r="AK1993" s="278"/>
      <c r="AL1993" s="278"/>
      <c r="AM1993" s="282"/>
      <c r="AN1993" s="282"/>
      <c r="AO1993" s="282"/>
      <c r="AP1993" s="278"/>
      <c r="AQ1993" s="278"/>
      <c r="AR1993" s="278"/>
      <c r="AS1993" s="246"/>
    </row>
    <row r="1994" spans="1:45" s="343" customFormat="1" ht="105" thickBot="1" x14ac:dyDescent="0.2">
      <c r="A1994" s="283" t="s">
        <v>453</v>
      </c>
      <c r="B1994" s="283" t="s">
        <v>465</v>
      </c>
      <c r="C1994" s="283" t="s">
        <v>472</v>
      </c>
      <c r="D1994" s="284" t="s">
        <v>24</v>
      </c>
      <c r="E1994" s="285" t="s">
        <v>25</v>
      </c>
      <c r="F1994" s="467"/>
      <c r="G1994" s="429" t="s">
        <v>554</v>
      </c>
      <c r="H1994" s="461" t="s">
        <v>954</v>
      </c>
      <c r="I1994" s="286"/>
      <c r="J1994" s="287"/>
      <c r="K1994" s="286"/>
      <c r="L1994" s="288"/>
      <c r="M1994" s="288"/>
      <c r="N1994" s="288"/>
      <c r="O1994" s="289"/>
      <c r="P1994" s="286"/>
      <c r="Q1994" s="290"/>
      <c r="R1994" s="290"/>
      <c r="S1994" s="290"/>
      <c r="T1994" s="290"/>
      <c r="U1994" s="290"/>
      <c r="V1994" s="291"/>
      <c r="W1994" s="292"/>
      <c r="X1994" s="293"/>
      <c r="Y1994" s="278"/>
      <c r="Z1994" s="278"/>
      <c r="AA1994" s="282"/>
      <c r="AB1994" s="282"/>
      <c r="AC1994" s="282"/>
      <c r="AD1994" s="282"/>
      <c r="AE1994" s="282"/>
      <c r="AF1994" s="282"/>
      <c r="AG1994" s="282"/>
      <c r="AH1994" s="278"/>
      <c r="AI1994" s="278"/>
      <c r="AJ1994" s="278"/>
      <c r="AK1994" s="278"/>
      <c r="AL1994" s="278"/>
      <c r="AM1994" s="282"/>
      <c r="AN1994" s="282"/>
      <c r="AO1994" s="282"/>
      <c r="AP1994" s="278"/>
      <c r="AQ1994" s="278"/>
      <c r="AR1994" s="278"/>
      <c r="AS1994" s="342"/>
    </row>
    <row r="1995" spans="1:45" s="341" customFormat="1" ht="15" x14ac:dyDescent="0.15">
      <c r="A1995" s="302"/>
      <c r="B1995" s="303"/>
      <c r="C1995" s="303"/>
      <c r="D1995" s="284" t="s">
        <v>24</v>
      </c>
      <c r="E1995" s="285" t="s">
        <v>16</v>
      </c>
      <c r="F1995" s="467"/>
      <c r="G1995" s="434"/>
      <c r="H1995" s="461"/>
      <c r="I1995" s="286"/>
      <c r="J1995" s="304"/>
      <c r="K1995" s="286"/>
      <c r="L1995" s="288"/>
      <c r="M1995" s="288"/>
      <c r="N1995" s="288"/>
      <c r="O1995" s="289"/>
      <c r="P1995" s="286"/>
      <c r="Q1995" s="290"/>
      <c r="R1995" s="290"/>
      <c r="S1995" s="290"/>
      <c r="T1995" s="290"/>
      <c r="U1995" s="290"/>
      <c r="V1995" s="291"/>
      <c r="W1995" s="292"/>
      <c r="X1995" s="293"/>
      <c r="Y1995" s="278"/>
      <c r="Z1995" s="278"/>
      <c r="AA1995" s="282"/>
      <c r="AB1995" s="282"/>
      <c r="AC1995" s="282"/>
      <c r="AD1995" s="282"/>
      <c r="AE1995" s="282"/>
      <c r="AF1995" s="282"/>
      <c r="AG1995" s="282"/>
      <c r="AH1995" s="278"/>
      <c r="AI1995" s="278"/>
      <c r="AJ1995" s="278"/>
      <c r="AK1995" s="278"/>
      <c r="AL1995" s="278"/>
      <c r="AM1995" s="282"/>
      <c r="AN1995" s="282"/>
      <c r="AO1995" s="282"/>
      <c r="AP1995" s="278"/>
      <c r="AQ1995" s="278"/>
      <c r="AR1995" s="278"/>
      <c r="AS1995" s="340"/>
    </row>
    <row r="1996" spans="1:45" s="223" customFormat="1" x14ac:dyDescent="0.15">
      <c r="A1996" s="302"/>
      <c r="B1996" s="303"/>
      <c r="C1996" s="303"/>
      <c r="D1996" s="284" t="s">
        <v>24</v>
      </c>
      <c r="E1996" s="286" t="s">
        <v>553</v>
      </c>
      <c r="F1996" s="467"/>
      <c r="G1996" s="431"/>
      <c r="H1996" s="455"/>
      <c r="I1996" s="286"/>
      <c r="J1996" s="304"/>
      <c r="K1996" s="286"/>
      <c r="L1996" s="288"/>
      <c r="M1996" s="288"/>
      <c r="N1996" s="288"/>
      <c r="O1996" s="289"/>
      <c r="P1996" s="286"/>
      <c r="Q1996" s="290"/>
      <c r="R1996" s="290"/>
      <c r="S1996" s="290"/>
      <c r="T1996" s="290"/>
      <c r="U1996" s="290"/>
      <c r="V1996" s="285"/>
      <c r="W1996" s="292"/>
      <c r="X1996" s="293"/>
      <c r="Y1996" s="278"/>
      <c r="Z1996" s="278"/>
      <c r="AA1996" s="282"/>
      <c r="AB1996" s="282"/>
      <c r="AC1996" s="282"/>
      <c r="AD1996" s="282"/>
      <c r="AE1996" s="282"/>
      <c r="AF1996" s="282"/>
      <c r="AG1996" s="282"/>
      <c r="AH1996" s="278"/>
      <c r="AI1996" s="278"/>
      <c r="AJ1996" s="278"/>
      <c r="AK1996" s="278"/>
      <c r="AL1996" s="278"/>
      <c r="AM1996" s="282"/>
      <c r="AN1996" s="282"/>
      <c r="AO1996" s="282"/>
      <c r="AP1996" s="278"/>
      <c r="AQ1996" s="278"/>
      <c r="AR1996" s="278"/>
      <c r="AS1996" s="246"/>
    </row>
    <row r="1997" spans="1:45" s="223" customFormat="1" x14ac:dyDescent="0.15">
      <c r="A1997" s="302"/>
      <c r="B1997" s="303"/>
      <c r="C1997" s="303"/>
      <c r="D1997" s="284" t="s">
        <v>24</v>
      </c>
      <c r="E1997" s="286" t="s">
        <v>553</v>
      </c>
      <c r="F1997" s="467"/>
      <c r="G1997" s="431"/>
      <c r="H1997" s="455"/>
      <c r="I1997" s="286"/>
      <c r="J1997" s="315"/>
      <c r="K1997" s="286"/>
      <c r="L1997" s="288"/>
      <c r="M1997" s="288"/>
      <c r="N1997" s="288"/>
      <c r="O1997" s="289"/>
      <c r="P1997" s="286"/>
      <c r="Q1997" s="290"/>
      <c r="R1997" s="290"/>
      <c r="S1997" s="290"/>
      <c r="T1997" s="290"/>
      <c r="U1997" s="290"/>
      <c r="V1997" s="285"/>
      <c r="W1997" s="292"/>
      <c r="X1997" s="293"/>
      <c r="Y1997" s="278"/>
      <c r="Z1997" s="278"/>
      <c r="AA1997" s="282"/>
      <c r="AB1997" s="282"/>
      <c r="AC1997" s="282"/>
      <c r="AD1997" s="282"/>
      <c r="AE1997" s="282"/>
      <c r="AF1997" s="282"/>
      <c r="AG1997" s="282"/>
      <c r="AH1997" s="278"/>
      <c r="AI1997" s="278"/>
      <c r="AJ1997" s="278"/>
      <c r="AK1997" s="278"/>
      <c r="AL1997" s="278"/>
      <c r="AM1997" s="282"/>
      <c r="AN1997" s="282"/>
      <c r="AO1997" s="282"/>
      <c r="AP1997" s="278"/>
      <c r="AQ1997" s="278"/>
      <c r="AR1997" s="278"/>
      <c r="AS1997" s="246"/>
    </row>
    <row r="1998" spans="1:45" s="223" customFormat="1" x14ac:dyDescent="0.15">
      <c r="A1998" s="302"/>
      <c r="B1998" s="303"/>
      <c r="C1998" s="303"/>
      <c r="D1998" s="284" t="s">
        <v>24</v>
      </c>
      <c r="E1998" s="286" t="s">
        <v>553</v>
      </c>
      <c r="F1998" s="467"/>
      <c r="G1998" s="431"/>
      <c r="H1998" s="455"/>
      <c r="I1998" s="286"/>
      <c r="J1998" s="315"/>
      <c r="K1998" s="286"/>
      <c r="L1998" s="288"/>
      <c r="M1998" s="288"/>
      <c r="N1998" s="288"/>
      <c r="O1998" s="289"/>
      <c r="P1998" s="286"/>
      <c r="Q1998" s="290"/>
      <c r="R1998" s="290"/>
      <c r="S1998" s="290"/>
      <c r="T1998" s="290"/>
      <c r="U1998" s="290"/>
      <c r="V1998" s="285"/>
      <c r="W1998" s="292"/>
      <c r="X1998" s="293"/>
      <c r="Y1998" s="278"/>
      <c r="Z1998" s="278"/>
      <c r="AA1998" s="282"/>
      <c r="AB1998" s="282"/>
      <c r="AC1998" s="282"/>
      <c r="AD1998" s="282"/>
      <c r="AE1998" s="282"/>
      <c r="AF1998" s="282"/>
      <c r="AG1998" s="282"/>
      <c r="AH1998" s="278"/>
      <c r="AI1998" s="278"/>
      <c r="AJ1998" s="278"/>
      <c r="AK1998" s="278"/>
      <c r="AL1998" s="278"/>
      <c r="AM1998" s="282"/>
      <c r="AN1998" s="282"/>
      <c r="AO1998" s="282"/>
      <c r="AP1998" s="278"/>
      <c r="AQ1998" s="278"/>
      <c r="AR1998" s="278"/>
      <c r="AS1998" s="246"/>
    </row>
    <row r="1999" spans="1:45" s="223" customFormat="1" x14ac:dyDescent="0.15">
      <c r="A1999" s="283"/>
      <c r="B1999" s="283"/>
      <c r="C1999" s="283"/>
      <c r="D1999" s="284" t="s">
        <v>23</v>
      </c>
      <c r="E1999" s="285" t="s">
        <v>25</v>
      </c>
      <c r="F1999" s="467"/>
      <c r="G1999" s="431"/>
      <c r="H1999" s="455"/>
      <c r="I1999" s="316"/>
      <c r="J1999" s="315"/>
      <c r="K1999" s="316"/>
      <c r="L1999" s="316"/>
      <c r="M1999" s="316"/>
      <c r="N1999" s="316"/>
      <c r="O1999" s="317"/>
      <c r="P1999" s="316"/>
      <c r="Q1999" s="290"/>
      <c r="R1999" s="290"/>
      <c r="S1999" s="290"/>
      <c r="T1999" s="290"/>
      <c r="U1999" s="290"/>
      <c r="V1999" s="291"/>
      <c r="W1999" s="292"/>
      <c r="X1999" s="293"/>
      <c r="Y1999" s="278"/>
      <c r="Z1999" s="278"/>
      <c r="AA1999" s="282"/>
      <c r="AB1999" s="282"/>
      <c r="AC1999" s="282"/>
      <c r="AD1999" s="282"/>
      <c r="AE1999" s="282"/>
      <c r="AF1999" s="282"/>
      <c r="AG1999" s="282"/>
      <c r="AH1999" s="278"/>
      <c r="AI1999" s="278"/>
      <c r="AJ1999" s="278"/>
      <c r="AK1999" s="278"/>
      <c r="AL1999" s="278"/>
      <c r="AM1999" s="282"/>
      <c r="AN1999" s="282"/>
      <c r="AO1999" s="282"/>
      <c r="AP1999" s="278"/>
      <c r="AQ1999" s="278"/>
      <c r="AR1999" s="278"/>
      <c r="AS1999" s="246"/>
    </row>
    <row r="2000" spans="1:45" s="223" customFormat="1" x14ac:dyDescent="0.15">
      <c r="A2000" s="302"/>
      <c r="B2000" s="303"/>
      <c r="C2000" s="303"/>
      <c r="D2000" s="284" t="s">
        <v>23</v>
      </c>
      <c r="E2000" s="285" t="s">
        <v>16</v>
      </c>
      <c r="F2000" s="467"/>
      <c r="G2000" s="431"/>
      <c r="H2000" s="455"/>
      <c r="I2000" s="316"/>
      <c r="J2000" s="315"/>
      <c r="K2000" s="316"/>
      <c r="L2000" s="316"/>
      <c r="M2000" s="316"/>
      <c r="N2000" s="316"/>
      <c r="O2000" s="289"/>
      <c r="P2000" s="316"/>
      <c r="Q2000" s="290"/>
      <c r="R2000" s="290"/>
      <c r="S2000" s="290"/>
      <c r="T2000" s="290"/>
      <c r="U2000" s="290"/>
      <c r="V2000" s="291"/>
      <c r="W2000" s="292"/>
      <c r="X2000" s="293"/>
      <c r="Y2000" s="278"/>
      <c r="Z2000" s="278"/>
      <c r="AA2000" s="282"/>
      <c r="AB2000" s="282"/>
      <c r="AC2000" s="282"/>
      <c r="AD2000" s="282"/>
      <c r="AE2000" s="282"/>
      <c r="AF2000" s="282"/>
      <c r="AG2000" s="282"/>
      <c r="AH2000" s="278"/>
      <c r="AI2000" s="278"/>
      <c r="AJ2000" s="278"/>
      <c r="AK2000" s="278"/>
      <c r="AL2000" s="278"/>
      <c r="AM2000" s="282"/>
      <c r="AN2000" s="282"/>
      <c r="AO2000" s="282"/>
      <c r="AP2000" s="278"/>
      <c r="AQ2000" s="278"/>
      <c r="AR2000" s="278"/>
      <c r="AS2000" s="246"/>
    </row>
    <row r="2001" spans="1:45" s="223" customFormat="1" x14ac:dyDescent="0.15">
      <c r="A2001" s="302"/>
      <c r="B2001" s="303"/>
      <c r="C2001" s="303"/>
      <c r="D2001" s="284" t="s">
        <v>23</v>
      </c>
      <c r="E2001" s="286" t="s">
        <v>553</v>
      </c>
      <c r="F2001" s="467"/>
      <c r="G2001" s="431"/>
      <c r="H2001" s="455"/>
      <c r="I2001" s="316"/>
      <c r="J2001" s="315"/>
      <c r="K2001" s="316"/>
      <c r="L2001" s="316"/>
      <c r="M2001" s="316"/>
      <c r="N2001" s="316"/>
      <c r="O2001" s="289"/>
      <c r="P2001" s="316"/>
      <c r="Q2001" s="290"/>
      <c r="R2001" s="290"/>
      <c r="S2001" s="290"/>
      <c r="T2001" s="290"/>
      <c r="U2001" s="290"/>
      <c r="V2001" s="291"/>
      <c r="W2001" s="292"/>
      <c r="X2001" s="293"/>
      <c r="Y2001" s="278"/>
      <c r="Z2001" s="278"/>
      <c r="AA2001" s="282"/>
      <c r="AB2001" s="282"/>
      <c r="AC2001" s="282"/>
      <c r="AD2001" s="282"/>
      <c r="AE2001" s="282"/>
      <c r="AF2001" s="282"/>
      <c r="AG2001" s="282"/>
      <c r="AH2001" s="278"/>
      <c r="AI2001" s="278"/>
      <c r="AJ2001" s="278"/>
      <c r="AK2001" s="278"/>
      <c r="AL2001" s="278"/>
      <c r="AM2001" s="282"/>
      <c r="AN2001" s="282"/>
      <c r="AO2001" s="282"/>
      <c r="AP2001" s="278"/>
      <c r="AQ2001" s="278"/>
      <c r="AR2001" s="278"/>
      <c r="AS2001" s="246"/>
    </row>
    <row r="2002" spans="1:45" s="223" customFormat="1" x14ac:dyDescent="0.15">
      <c r="A2002" s="302"/>
      <c r="B2002" s="303"/>
      <c r="C2002" s="303"/>
      <c r="D2002" s="284" t="s">
        <v>23</v>
      </c>
      <c r="E2002" s="286" t="s">
        <v>553</v>
      </c>
      <c r="F2002" s="467"/>
      <c r="G2002" s="431"/>
      <c r="H2002" s="455"/>
      <c r="I2002" s="316"/>
      <c r="J2002" s="315"/>
      <c r="K2002" s="316"/>
      <c r="L2002" s="316"/>
      <c r="M2002" s="316"/>
      <c r="N2002" s="316"/>
      <c r="O2002" s="289"/>
      <c r="P2002" s="316"/>
      <c r="Q2002" s="290"/>
      <c r="R2002" s="290"/>
      <c r="S2002" s="290"/>
      <c r="T2002" s="290"/>
      <c r="U2002" s="290"/>
      <c r="V2002" s="291"/>
      <c r="W2002" s="292"/>
      <c r="X2002" s="293"/>
      <c r="Y2002" s="278"/>
      <c r="Z2002" s="278"/>
      <c r="AA2002" s="282"/>
      <c r="AB2002" s="282"/>
      <c r="AC2002" s="282"/>
      <c r="AD2002" s="282"/>
      <c r="AE2002" s="282"/>
      <c r="AF2002" s="282"/>
      <c r="AG2002" s="282"/>
      <c r="AH2002" s="278"/>
      <c r="AI2002" s="278"/>
      <c r="AJ2002" s="278"/>
      <c r="AK2002" s="278"/>
      <c r="AL2002" s="278"/>
      <c r="AM2002" s="282"/>
      <c r="AN2002" s="282"/>
      <c r="AO2002" s="282"/>
      <c r="AP2002" s="278"/>
      <c r="AQ2002" s="278"/>
      <c r="AR2002" s="278"/>
      <c r="AS2002" s="246"/>
    </row>
    <row r="2003" spans="1:45" s="343" customFormat="1" ht="14" thickBot="1" x14ac:dyDescent="0.2">
      <c r="A2003" s="318"/>
      <c r="B2003" s="319"/>
      <c r="C2003" s="319"/>
      <c r="D2003" s="320" t="s">
        <v>23</v>
      </c>
      <c r="E2003" s="321" t="s">
        <v>553</v>
      </c>
      <c r="F2003" s="468"/>
      <c r="G2003" s="432"/>
      <c r="H2003" s="456"/>
      <c r="I2003" s="323"/>
      <c r="J2003" s="323"/>
      <c r="K2003" s="323"/>
      <c r="L2003" s="323"/>
      <c r="M2003" s="323"/>
      <c r="N2003" s="323"/>
      <c r="O2003" s="322"/>
      <c r="P2003" s="323"/>
      <c r="Q2003" s="324"/>
      <c r="R2003" s="324"/>
      <c r="S2003" s="324"/>
      <c r="T2003" s="324"/>
      <c r="U2003" s="324"/>
      <c r="V2003" s="325"/>
      <c r="W2003" s="326"/>
      <c r="X2003" s="327"/>
      <c r="Y2003" s="278"/>
      <c r="Z2003" s="278"/>
      <c r="AA2003" s="282"/>
      <c r="AB2003" s="282"/>
      <c r="AC2003" s="282"/>
      <c r="AD2003" s="282"/>
      <c r="AE2003" s="282"/>
      <c r="AF2003" s="282"/>
      <c r="AG2003" s="282"/>
      <c r="AH2003" s="278"/>
      <c r="AI2003" s="278"/>
      <c r="AJ2003" s="278"/>
      <c r="AK2003" s="278"/>
      <c r="AL2003" s="278"/>
      <c r="AM2003" s="282"/>
      <c r="AN2003" s="282"/>
      <c r="AO2003" s="282"/>
      <c r="AP2003" s="278"/>
      <c r="AQ2003" s="278"/>
      <c r="AR2003" s="278"/>
      <c r="AS2003" s="342"/>
    </row>
    <row r="2004" spans="1:45" s="278" customFormat="1" ht="104" x14ac:dyDescent="0.15">
      <c r="A2004" s="283" t="s">
        <v>453</v>
      </c>
      <c r="B2004" s="283" t="s">
        <v>465</v>
      </c>
      <c r="C2004" s="283" t="s">
        <v>473</v>
      </c>
      <c r="D2004" s="284" t="s">
        <v>24</v>
      </c>
      <c r="E2004" s="285" t="s">
        <v>25</v>
      </c>
      <c r="F2004" s="467"/>
      <c r="G2004" s="429" t="s">
        <v>554</v>
      </c>
      <c r="H2004" s="461" t="s">
        <v>954</v>
      </c>
      <c r="I2004" s="286"/>
      <c r="J2004" s="287"/>
      <c r="K2004" s="286"/>
      <c r="L2004" s="288"/>
      <c r="M2004" s="288"/>
      <c r="N2004" s="288"/>
      <c r="O2004" s="289"/>
      <c r="P2004" s="286"/>
      <c r="Q2004" s="290"/>
      <c r="R2004" s="290"/>
      <c r="S2004" s="290"/>
      <c r="T2004" s="290"/>
      <c r="U2004" s="290"/>
      <c r="V2004" s="291"/>
      <c r="W2004" s="292"/>
      <c r="X2004" s="293"/>
      <c r="AA2004" s="282"/>
      <c r="AB2004" s="282"/>
      <c r="AC2004" s="282"/>
      <c r="AD2004" s="282"/>
      <c r="AE2004" s="282"/>
      <c r="AF2004" s="282"/>
      <c r="AG2004" s="282"/>
      <c r="AM2004" s="282"/>
      <c r="AN2004" s="282"/>
      <c r="AO2004" s="282"/>
    </row>
    <row r="2005" spans="1:45" s="278" customFormat="1" ht="15" x14ac:dyDescent="0.15">
      <c r="A2005" s="302"/>
      <c r="B2005" s="303"/>
      <c r="C2005" s="303"/>
      <c r="D2005" s="284" t="s">
        <v>24</v>
      </c>
      <c r="E2005" s="285" t="s">
        <v>16</v>
      </c>
      <c r="F2005" s="467"/>
      <c r="G2005" s="434"/>
      <c r="H2005" s="461"/>
      <c r="I2005" s="286"/>
      <c r="J2005" s="304"/>
      <c r="K2005" s="286"/>
      <c r="L2005" s="288"/>
      <c r="M2005" s="288"/>
      <c r="N2005" s="288"/>
      <c r="O2005" s="289"/>
      <c r="P2005" s="286"/>
      <c r="Q2005" s="290"/>
      <c r="R2005" s="290"/>
      <c r="S2005" s="290"/>
      <c r="T2005" s="290"/>
      <c r="U2005" s="290"/>
      <c r="V2005" s="291"/>
      <c r="W2005" s="292"/>
      <c r="X2005" s="293"/>
      <c r="AA2005" s="282"/>
      <c r="AB2005" s="282"/>
      <c r="AC2005" s="282"/>
      <c r="AD2005" s="282"/>
      <c r="AE2005" s="282"/>
      <c r="AF2005" s="282"/>
      <c r="AG2005" s="282"/>
      <c r="AM2005" s="282"/>
      <c r="AN2005" s="282"/>
      <c r="AO2005" s="282"/>
    </row>
    <row r="2006" spans="1:45" s="278" customFormat="1" x14ac:dyDescent="0.15">
      <c r="A2006" s="302"/>
      <c r="B2006" s="303"/>
      <c r="C2006" s="303"/>
      <c r="D2006" s="284" t="s">
        <v>24</v>
      </c>
      <c r="E2006" s="286" t="s">
        <v>553</v>
      </c>
      <c r="F2006" s="467"/>
      <c r="G2006" s="431"/>
      <c r="H2006" s="455"/>
      <c r="I2006" s="286"/>
      <c r="J2006" s="304"/>
      <c r="K2006" s="286"/>
      <c r="L2006" s="288"/>
      <c r="M2006" s="288"/>
      <c r="N2006" s="288"/>
      <c r="O2006" s="289"/>
      <c r="P2006" s="286"/>
      <c r="Q2006" s="290"/>
      <c r="R2006" s="290"/>
      <c r="S2006" s="290"/>
      <c r="T2006" s="290"/>
      <c r="U2006" s="290"/>
      <c r="V2006" s="285"/>
      <c r="W2006" s="292"/>
      <c r="X2006" s="293"/>
      <c r="AA2006" s="282"/>
      <c r="AB2006" s="282"/>
      <c r="AC2006" s="282"/>
      <c r="AD2006" s="282"/>
      <c r="AE2006" s="282"/>
      <c r="AF2006" s="282"/>
      <c r="AG2006" s="282"/>
      <c r="AM2006" s="282"/>
      <c r="AN2006" s="282"/>
      <c r="AO2006" s="282"/>
    </row>
    <row r="2007" spans="1:45" s="278" customFormat="1" x14ac:dyDescent="0.15">
      <c r="A2007" s="302"/>
      <c r="B2007" s="303"/>
      <c r="C2007" s="303"/>
      <c r="D2007" s="284" t="s">
        <v>24</v>
      </c>
      <c r="E2007" s="286" t="s">
        <v>553</v>
      </c>
      <c r="F2007" s="467"/>
      <c r="G2007" s="431"/>
      <c r="H2007" s="455"/>
      <c r="I2007" s="286"/>
      <c r="J2007" s="315"/>
      <c r="K2007" s="286"/>
      <c r="L2007" s="288"/>
      <c r="M2007" s="288"/>
      <c r="N2007" s="288"/>
      <c r="O2007" s="289"/>
      <c r="P2007" s="286"/>
      <c r="Q2007" s="290"/>
      <c r="R2007" s="290"/>
      <c r="S2007" s="290"/>
      <c r="T2007" s="290"/>
      <c r="U2007" s="290"/>
      <c r="V2007" s="285"/>
      <c r="W2007" s="292"/>
      <c r="X2007" s="293"/>
      <c r="AA2007" s="282"/>
      <c r="AB2007" s="282"/>
      <c r="AC2007" s="282"/>
      <c r="AD2007" s="282"/>
      <c r="AE2007" s="282"/>
      <c r="AF2007" s="282"/>
      <c r="AG2007" s="282"/>
      <c r="AM2007" s="282"/>
      <c r="AN2007" s="282"/>
      <c r="AO2007" s="282"/>
    </row>
    <row r="2008" spans="1:45" s="278" customFormat="1" x14ac:dyDescent="0.15">
      <c r="A2008" s="302"/>
      <c r="B2008" s="303"/>
      <c r="C2008" s="303"/>
      <c r="D2008" s="284" t="s">
        <v>24</v>
      </c>
      <c r="E2008" s="286" t="s">
        <v>553</v>
      </c>
      <c r="F2008" s="467"/>
      <c r="G2008" s="431"/>
      <c r="H2008" s="455"/>
      <c r="I2008" s="286"/>
      <c r="J2008" s="315"/>
      <c r="K2008" s="286"/>
      <c r="L2008" s="288"/>
      <c r="M2008" s="288"/>
      <c r="N2008" s="288"/>
      <c r="O2008" s="289"/>
      <c r="P2008" s="286"/>
      <c r="Q2008" s="290"/>
      <c r="R2008" s="290"/>
      <c r="S2008" s="290"/>
      <c r="T2008" s="290"/>
      <c r="U2008" s="290"/>
      <c r="V2008" s="285"/>
      <c r="W2008" s="292"/>
      <c r="X2008" s="293"/>
      <c r="AA2008" s="282"/>
      <c r="AB2008" s="282"/>
      <c r="AC2008" s="282"/>
      <c r="AD2008" s="282"/>
      <c r="AE2008" s="282"/>
      <c r="AF2008" s="282"/>
      <c r="AG2008" s="282"/>
      <c r="AM2008" s="282"/>
      <c r="AN2008" s="282"/>
      <c r="AO2008" s="282"/>
    </row>
    <row r="2009" spans="1:45" s="278" customFormat="1" x14ac:dyDescent="0.15">
      <c r="A2009" s="283"/>
      <c r="B2009" s="283"/>
      <c r="C2009" s="283"/>
      <c r="D2009" s="284" t="s">
        <v>23</v>
      </c>
      <c r="E2009" s="285" t="s">
        <v>25</v>
      </c>
      <c r="F2009" s="467"/>
      <c r="G2009" s="431"/>
      <c r="H2009" s="455"/>
      <c r="I2009" s="316"/>
      <c r="J2009" s="315"/>
      <c r="K2009" s="316"/>
      <c r="L2009" s="316"/>
      <c r="M2009" s="316"/>
      <c r="N2009" s="316"/>
      <c r="O2009" s="317"/>
      <c r="P2009" s="316"/>
      <c r="Q2009" s="290"/>
      <c r="R2009" s="290"/>
      <c r="S2009" s="290"/>
      <c r="T2009" s="290"/>
      <c r="U2009" s="290"/>
      <c r="V2009" s="291"/>
      <c r="W2009" s="292"/>
      <c r="X2009" s="293"/>
      <c r="AA2009" s="282"/>
      <c r="AB2009" s="282"/>
      <c r="AC2009" s="282"/>
      <c r="AD2009" s="282"/>
      <c r="AE2009" s="282"/>
      <c r="AF2009" s="282"/>
      <c r="AG2009" s="282"/>
      <c r="AM2009" s="282"/>
      <c r="AN2009" s="282"/>
      <c r="AO2009" s="282"/>
    </row>
    <row r="2010" spans="1:45" s="278" customFormat="1" x14ac:dyDescent="0.15">
      <c r="A2010" s="302"/>
      <c r="B2010" s="303"/>
      <c r="C2010" s="303"/>
      <c r="D2010" s="284" t="s">
        <v>23</v>
      </c>
      <c r="E2010" s="285" t="s">
        <v>16</v>
      </c>
      <c r="F2010" s="467"/>
      <c r="G2010" s="431"/>
      <c r="H2010" s="455"/>
      <c r="I2010" s="316"/>
      <c r="J2010" s="315"/>
      <c r="K2010" s="316"/>
      <c r="L2010" s="316"/>
      <c r="M2010" s="316"/>
      <c r="N2010" s="316"/>
      <c r="O2010" s="289"/>
      <c r="P2010" s="316"/>
      <c r="Q2010" s="290"/>
      <c r="R2010" s="290"/>
      <c r="S2010" s="290"/>
      <c r="T2010" s="290"/>
      <c r="U2010" s="290"/>
      <c r="V2010" s="291"/>
      <c r="W2010" s="292"/>
      <c r="X2010" s="293"/>
      <c r="AA2010" s="282"/>
      <c r="AB2010" s="282"/>
      <c r="AC2010" s="282"/>
      <c r="AD2010" s="282"/>
      <c r="AE2010" s="282"/>
      <c r="AF2010" s="282"/>
      <c r="AG2010" s="282"/>
      <c r="AM2010" s="282"/>
      <c r="AN2010" s="282"/>
      <c r="AO2010" s="282"/>
    </row>
    <row r="2011" spans="1:45" s="278" customFormat="1" x14ac:dyDescent="0.15">
      <c r="A2011" s="302"/>
      <c r="B2011" s="303"/>
      <c r="C2011" s="303"/>
      <c r="D2011" s="284" t="s">
        <v>23</v>
      </c>
      <c r="E2011" s="286" t="s">
        <v>553</v>
      </c>
      <c r="F2011" s="467"/>
      <c r="G2011" s="431"/>
      <c r="H2011" s="455"/>
      <c r="I2011" s="316"/>
      <c r="J2011" s="315"/>
      <c r="K2011" s="316"/>
      <c r="L2011" s="316"/>
      <c r="M2011" s="316"/>
      <c r="N2011" s="316"/>
      <c r="O2011" s="289"/>
      <c r="P2011" s="316"/>
      <c r="Q2011" s="290"/>
      <c r="R2011" s="290"/>
      <c r="S2011" s="290"/>
      <c r="T2011" s="290"/>
      <c r="U2011" s="290"/>
      <c r="V2011" s="291"/>
      <c r="W2011" s="292"/>
      <c r="X2011" s="293"/>
      <c r="AA2011" s="282"/>
      <c r="AB2011" s="282"/>
      <c r="AC2011" s="282"/>
      <c r="AD2011" s="282"/>
      <c r="AE2011" s="282"/>
      <c r="AF2011" s="282"/>
      <c r="AG2011" s="282"/>
      <c r="AM2011" s="282"/>
      <c r="AN2011" s="282"/>
      <c r="AO2011" s="282"/>
    </row>
    <row r="2012" spans="1:45" s="278" customFormat="1" x14ac:dyDescent="0.15">
      <c r="A2012" s="302"/>
      <c r="B2012" s="303"/>
      <c r="C2012" s="303"/>
      <c r="D2012" s="284" t="s">
        <v>23</v>
      </c>
      <c r="E2012" s="286" t="s">
        <v>553</v>
      </c>
      <c r="F2012" s="467"/>
      <c r="G2012" s="431"/>
      <c r="H2012" s="455"/>
      <c r="I2012" s="316"/>
      <c r="J2012" s="315"/>
      <c r="K2012" s="316"/>
      <c r="L2012" s="316"/>
      <c r="M2012" s="316"/>
      <c r="N2012" s="316"/>
      <c r="O2012" s="289"/>
      <c r="P2012" s="316"/>
      <c r="Q2012" s="290"/>
      <c r="R2012" s="290"/>
      <c r="S2012" s="290"/>
      <c r="T2012" s="290"/>
      <c r="U2012" s="290"/>
      <c r="V2012" s="291"/>
      <c r="W2012" s="292"/>
      <c r="X2012" s="293"/>
      <c r="AA2012" s="282"/>
      <c r="AB2012" s="282"/>
      <c r="AC2012" s="282"/>
      <c r="AD2012" s="282"/>
      <c r="AE2012" s="282"/>
      <c r="AF2012" s="282"/>
      <c r="AG2012" s="282"/>
      <c r="AM2012" s="282"/>
      <c r="AN2012" s="282"/>
      <c r="AO2012" s="282"/>
    </row>
    <row r="2013" spans="1:45" s="278" customFormat="1" ht="14" thickBot="1" x14ac:dyDescent="0.2">
      <c r="A2013" s="318"/>
      <c r="B2013" s="319"/>
      <c r="C2013" s="319"/>
      <c r="D2013" s="320" t="s">
        <v>23</v>
      </c>
      <c r="E2013" s="321" t="s">
        <v>553</v>
      </c>
      <c r="F2013" s="468"/>
      <c r="G2013" s="432"/>
      <c r="H2013" s="456"/>
      <c r="I2013" s="323"/>
      <c r="J2013" s="323"/>
      <c r="K2013" s="323"/>
      <c r="L2013" s="323"/>
      <c r="M2013" s="323"/>
      <c r="N2013" s="323"/>
      <c r="O2013" s="322"/>
      <c r="P2013" s="323"/>
      <c r="Q2013" s="324"/>
      <c r="R2013" s="324"/>
      <c r="S2013" s="324"/>
      <c r="T2013" s="324"/>
      <c r="U2013" s="324"/>
      <c r="V2013" s="325"/>
      <c r="W2013" s="326"/>
      <c r="X2013" s="327"/>
      <c r="AA2013" s="282"/>
      <c r="AB2013" s="282"/>
      <c r="AC2013" s="282"/>
      <c r="AD2013" s="282"/>
      <c r="AE2013" s="282"/>
      <c r="AF2013" s="282"/>
      <c r="AG2013" s="282"/>
      <c r="AM2013" s="282"/>
      <c r="AN2013" s="282"/>
      <c r="AO2013" s="282"/>
    </row>
    <row r="2014" spans="1:45" s="278" customFormat="1" ht="104" x14ac:dyDescent="0.15">
      <c r="A2014" s="283" t="s">
        <v>453</v>
      </c>
      <c r="B2014" s="283" t="s">
        <v>465</v>
      </c>
      <c r="C2014" s="283" t="s">
        <v>474</v>
      </c>
      <c r="D2014" s="284" t="s">
        <v>24</v>
      </c>
      <c r="E2014" s="285" t="s">
        <v>25</v>
      </c>
      <c r="F2014" s="467"/>
      <c r="G2014" s="429" t="s">
        <v>554</v>
      </c>
      <c r="H2014" s="461" t="s">
        <v>954</v>
      </c>
      <c r="I2014" s="286"/>
      <c r="J2014" s="287"/>
      <c r="K2014" s="286"/>
      <c r="L2014" s="288"/>
      <c r="M2014" s="288"/>
      <c r="N2014" s="288"/>
      <c r="O2014" s="289"/>
      <c r="P2014" s="286"/>
      <c r="Q2014" s="290"/>
      <c r="R2014" s="290"/>
      <c r="S2014" s="290"/>
      <c r="T2014" s="290"/>
      <c r="U2014" s="290"/>
      <c r="V2014" s="291"/>
      <c r="W2014" s="292"/>
      <c r="X2014" s="293"/>
      <c r="AA2014" s="282"/>
      <c r="AB2014" s="282"/>
      <c r="AC2014" s="282"/>
      <c r="AD2014" s="282"/>
      <c r="AE2014" s="282"/>
      <c r="AF2014" s="282"/>
      <c r="AG2014" s="282"/>
      <c r="AM2014" s="282"/>
      <c r="AN2014" s="282"/>
      <c r="AO2014" s="282"/>
    </row>
    <row r="2015" spans="1:45" s="278" customFormat="1" ht="15" x14ac:dyDescent="0.15">
      <c r="A2015" s="302"/>
      <c r="B2015" s="303"/>
      <c r="C2015" s="303"/>
      <c r="D2015" s="284" t="s">
        <v>24</v>
      </c>
      <c r="E2015" s="285" t="s">
        <v>16</v>
      </c>
      <c r="F2015" s="467"/>
      <c r="G2015" s="434"/>
      <c r="H2015" s="461"/>
      <c r="I2015" s="286"/>
      <c r="J2015" s="304"/>
      <c r="K2015" s="286"/>
      <c r="L2015" s="288"/>
      <c r="M2015" s="288"/>
      <c r="N2015" s="288"/>
      <c r="O2015" s="289"/>
      <c r="P2015" s="286"/>
      <c r="Q2015" s="290"/>
      <c r="R2015" s="290"/>
      <c r="S2015" s="290"/>
      <c r="T2015" s="290"/>
      <c r="U2015" s="290"/>
      <c r="V2015" s="291"/>
      <c r="W2015" s="292"/>
      <c r="X2015" s="293"/>
      <c r="AA2015" s="282"/>
      <c r="AB2015" s="282"/>
      <c r="AC2015" s="282"/>
      <c r="AD2015" s="282"/>
      <c r="AE2015" s="282"/>
      <c r="AF2015" s="282"/>
      <c r="AG2015" s="282"/>
      <c r="AM2015" s="282"/>
      <c r="AN2015" s="282"/>
      <c r="AO2015" s="282"/>
    </row>
    <row r="2016" spans="1:45" s="278" customFormat="1" x14ac:dyDescent="0.15">
      <c r="A2016" s="302"/>
      <c r="B2016" s="303"/>
      <c r="C2016" s="303"/>
      <c r="D2016" s="284" t="s">
        <v>24</v>
      </c>
      <c r="E2016" s="286" t="s">
        <v>553</v>
      </c>
      <c r="F2016" s="467"/>
      <c r="G2016" s="431"/>
      <c r="H2016" s="455"/>
      <c r="I2016" s="286"/>
      <c r="J2016" s="304"/>
      <c r="K2016" s="286"/>
      <c r="L2016" s="288"/>
      <c r="M2016" s="288"/>
      <c r="N2016" s="288"/>
      <c r="O2016" s="289"/>
      <c r="P2016" s="286"/>
      <c r="Q2016" s="290"/>
      <c r="R2016" s="290"/>
      <c r="S2016" s="290"/>
      <c r="T2016" s="290"/>
      <c r="U2016" s="290"/>
      <c r="V2016" s="285"/>
      <c r="W2016" s="292"/>
      <c r="X2016" s="293"/>
      <c r="AA2016" s="282"/>
      <c r="AB2016" s="282"/>
      <c r="AC2016" s="282"/>
      <c r="AD2016" s="282"/>
      <c r="AE2016" s="282"/>
      <c r="AF2016" s="282"/>
      <c r="AG2016" s="282"/>
      <c r="AM2016" s="282"/>
      <c r="AN2016" s="282"/>
      <c r="AO2016" s="282"/>
    </row>
    <row r="2017" spans="1:41" s="278" customFormat="1" x14ac:dyDescent="0.15">
      <c r="A2017" s="302"/>
      <c r="B2017" s="303"/>
      <c r="C2017" s="303"/>
      <c r="D2017" s="284" t="s">
        <v>24</v>
      </c>
      <c r="E2017" s="286" t="s">
        <v>553</v>
      </c>
      <c r="F2017" s="467"/>
      <c r="G2017" s="431"/>
      <c r="H2017" s="455"/>
      <c r="I2017" s="286"/>
      <c r="J2017" s="315"/>
      <c r="K2017" s="286"/>
      <c r="L2017" s="288"/>
      <c r="M2017" s="288"/>
      <c r="N2017" s="288"/>
      <c r="O2017" s="289"/>
      <c r="P2017" s="286"/>
      <c r="Q2017" s="290"/>
      <c r="R2017" s="290"/>
      <c r="S2017" s="290"/>
      <c r="T2017" s="290"/>
      <c r="U2017" s="290"/>
      <c r="V2017" s="285"/>
      <c r="W2017" s="292"/>
      <c r="X2017" s="293"/>
      <c r="AA2017" s="282"/>
      <c r="AB2017" s="282"/>
      <c r="AC2017" s="282"/>
      <c r="AD2017" s="282"/>
      <c r="AE2017" s="282"/>
      <c r="AF2017" s="282"/>
      <c r="AG2017" s="282"/>
      <c r="AM2017" s="282"/>
      <c r="AN2017" s="282"/>
      <c r="AO2017" s="282"/>
    </row>
    <row r="2018" spans="1:41" s="278" customFormat="1" x14ac:dyDescent="0.15">
      <c r="A2018" s="302"/>
      <c r="B2018" s="303"/>
      <c r="C2018" s="303"/>
      <c r="D2018" s="284" t="s">
        <v>24</v>
      </c>
      <c r="E2018" s="286" t="s">
        <v>553</v>
      </c>
      <c r="F2018" s="467"/>
      <c r="G2018" s="431"/>
      <c r="H2018" s="455"/>
      <c r="I2018" s="286"/>
      <c r="J2018" s="315"/>
      <c r="K2018" s="286"/>
      <c r="L2018" s="288"/>
      <c r="M2018" s="288"/>
      <c r="N2018" s="288"/>
      <c r="O2018" s="289"/>
      <c r="P2018" s="286"/>
      <c r="Q2018" s="290"/>
      <c r="R2018" s="290"/>
      <c r="S2018" s="290"/>
      <c r="T2018" s="290"/>
      <c r="U2018" s="290"/>
      <c r="V2018" s="285"/>
      <c r="W2018" s="292"/>
      <c r="X2018" s="293"/>
      <c r="AA2018" s="282"/>
      <c r="AB2018" s="282"/>
      <c r="AC2018" s="282"/>
      <c r="AD2018" s="282"/>
      <c r="AE2018" s="282"/>
      <c r="AF2018" s="282"/>
      <c r="AG2018" s="282"/>
      <c r="AM2018" s="282"/>
      <c r="AN2018" s="282"/>
      <c r="AO2018" s="282"/>
    </row>
    <row r="2019" spans="1:41" s="278" customFormat="1" x14ac:dyDescent="0.15">
      <c r="A2019" s="283"/>
      <c r="B2019" s="283"/>
      <c r="C2019" s="283"/>
      <c r="D2019" s="284" t="s">
        <v>23</v>
      </c>
      <c r="E2019" s="285" t="s">
        <v>25</v>
      </c>
      <c r="F2019" s="467"/>
      <c r="G2019" s="431"/>
      <c r="H2019" s="455"/>
      <c r="I2019" s="316"/>
      <c r="J2019" s="315"/>
      <c r="K2019" s="316"/>
      <c r="L2019" s="316"/>
      <c r="M2019" s="316"/>
      <c r="N2019" s="316"/>
      <c r="O2019" s="317"/>
      <c r="P2019" s="316"/>
      <c r="Q2019" s="290"/>
      <c r="R2019" s="290"/>
      <c r="S2019" s="290"/>
      <c r="T2019" s="290"/>
      <c r="U2019" s="290"/>
      <c r="V2019" s="291"/>
      <c r="W2019" s="292"/>
      <c r="X2019" s="293"/>
      <c r="AA2019" s="282"/>
      <c r="AB2019" s="282"/>
      <c r="AC2019" s="282"/>
      <c r="AD2019" s="282"/>
      <c r="AE2019" s="282"/>
      <c r="AF2019" s="282"/>
      <c r="AG2019" s="282"/>
      <c r="AM2019" s="282"/>
      <c r="AN2019" s="282"/>
      <c r="AO2019" s="282"/>
    </row>
    <row r="2020" spans="1:41" s="278" customFormat="1" x14ac:dyDescent="0.15">
      <c r="A2020" s="302"/>
      <c r="B2020" s="303"/>
      <c r="C2020" s="303"/>
      <c r="D2020" s="284" t="s">
        <v>23</v>
      </c>
      <c r="E2020" s="285" t="s">
        <v>16</v>
      </c>
      <c r="F2020" s="467"/>
      <c r="G2020" s="431"/>
      <c r="H2020" s="455"/>
      <c r="I2020" s="316"/>
      <c r="J2020" s="315"/>
      <c r="K2020" s="316"/>
      <c r="L2020" s="316"/>
      <c r="M2020" s="316"/>
      <c r="N2020" s="316"/>
      <c r="O2020" s="289"/>
      <c r="P2020" s="316"/>
      <c r="Q2020" s="290"/>
      <c r="R2020" s="290"/>
      <c r="S2020" s="290"/>
      <c r="T2020" s="290"/>
      <c r="U2020" s="290"/>
      <c r="V2020" s="291"/>
      <c r="W2020" s="292"/>
      <c r="X2020" s="293"/>
      <c r="AA2020" s="282"/>
      <c r="AB2020" s="282"/>
      <c r="AC2020" s="282"/>
      <c r="AD2020" s="282"/>
      <c r="AE2020" s="282"/>
      <c r="AF2020" s="282"/>
      <c r="AG2020" s="282"/>
      <c r="AM2020" s="282"/>
      <c r="AN2020" s="282"/>
      <c r="AO2020" s="282"/>
    </row>
    <row r="2021" spans="1:41" s="278" customFormat="1" x14ac:dyDescent="0.15">
      <c r="A2021" s="302"/>
      <c r="B2021" s="303"/>
      <c r="C2021" s="303"/>
      <c r="D2021" s="284" t="s">
        <v>23</v>
      </c>
      <c r="E2021" s="286" t="s">
        <v>553</v>
      </c>
      <c r="F2021" s="467"/>
      <c r="G2021" s="431"/>
      <c r="H2021" s="455"/>
      <c r="I2021" s="316"/>
      <c r="J2021" s="315"/>
      <c r="K2021" s="316"/>
      <c r="L2021" s="316"/>
      <c r="M2021" s="316"/>
      <c r="N2021" s="316"/>
      <c r="O2021" s="289"/>
      <c r="P2021" s="316"/>
      <c r="Q2021" s="290"/>
      <c r="R2021" s="290"/>
      <c r="S2021" s="290"/>
      <c r="T2021" s="290"/>
      <c r="U2021" s="290"/>
      <c r="V2021" s="291"/>
      <c r="W2021" s="292"/>
      <c r="X2021" s="293"/>
      <c r="AA2021" s="282"/>
      <c r="AB2021" s="282"/>
      <c r="AC2021" s="282"/>
      <c r="AD2021" s="282"/>
      <c r="AE2021" s="282"/>
      <c r="AF2021" s="282"/>
      <c r="AG2021" s="282"/>
      <c r="AM2021" s="282"/>
      <c r="AN2021" s="282"/>
      <c r="AO2021" s="282"/>
    </row>
    <row r="2022" spans="1:41" s="278" customFormat="1" x14ac:dyDescent="0.15">
      <c r="A2022" s="302"/>
      <c r="B2022" s="303"/>
      <c r="C2022" s="303"/>
      <c r="D2022" s="284" t="s">
        <v>23</v>
      </c>
      <c r="E2022" s="286" t="s">
        <v>553</v>
      </c>
      <c r="F2022" s="467"/>
      <c r="G2022" s="431"/>
      <c r="H2022" s="455"/>
      <c r="I2022" s="316"/>
      <c r="J2022" s="315"/>
      <c r="K2022" s="316"/>
      <c r="L2022" s="316"/>
      <c r="M2022" s="316"/>
      <c r="N2022" s="316"/>
      <c r="O2022" s="289"/>
      <c r="P2022" s="316"/>
      <c r="Q2022" s="290"/>
      <c r="R2022" s="290"/>
      <c r="S2022" s="290"/>
      <c r="T2022" s="290"/>
      <c r="U2022" s="290"/>
      <c r="V2022" s="291"/>
      <c r="W2022" s="292"/>
      <c r="X2022" s="293"/>
      <c r="AA2022" s="282"/>
      <c r="AB2022" s="282"/>
      <c r="AC2022" s="282"/>
      <c r="AD2022" s="282"/>
      <c r="AE2022" s="282"/>
      <c r="AF2022" s="282"/>
      <c r="AG2022" s="282"/>
      <c r="AM2022" s="282"/>
      <c r="AN2022" s="282"/>
      <c r="AO2022" s="282"/>
    </row>
    <row r="2023" spans="1:41" s="278" customFormat="1" ht="14" thickBot="1" x14ac:dyDescent="0.2">
      <c r="A2023" s="318"/>
      <c r="B2023" s="319"/>
      <c r="C2023" s="319"/>
      <c r="D2023" s="320" t="s">
        <v>23</v>
      </c>
      <c r="E2023" s="321" t="s">
        <v>553</v>
      </c>
      <c r="F2023" s="468"/>
      <c r="G2023" s="432"/>
      <c r="H2023" s="456"/>
      <c r="I2023" s="323"/>
      <c r="J2023" s="323"/>
      <c r="K2023" s="323"/>
      <c r="L2023" s="323"/>
      <c r="M2023" s="323"/>
      <c r="N2023" s="323"/>
      <c r="O2023" s="322"/>
      <c r="P2023" s="323"/>
      <c r="Q2023" s="324"/>
      <c r="R2023" s="324"/>
      <c r="S2023" s="324"/>
      <c r="T2023" s="324"/>
      <c r="U2023" s="324"/>
      <c r="V2023" s="325"/>
      <c r="W2023" s="326"/>
      <c r="X2023" s="327"/>
      <c r="AA2023" s="282"/>
      <c r="AB2023" s="282"/>
      <c r="AC2023" s="282"/>
      <c r="AD2023" s="282"/>
      <c r="AE2023" s="282"/>
      <c r="AF2023" s="282"/>
      <c r="AG2023" s="282"/>
      <c r="AM2023" s="282"/>
      <c r="AN2023" s="282"/>
      <c r="AO2023" s="282"/>
    </row>
    <row r="2024" spans="1:41" s="278" customFormat="1" ht="104" x14ac:dyDescent="0.15">
      <c r="A2024" s="283" t="s">
        <v>453</v>
      </c>
      <c r="B2024" s="283" t="s">
        <v>465</v>
      </c>
      <c r="C2024" s="283" t="s">
        <v>475</v>
      </c>
      <c r="D2024" s="284" t="s">
        <v>24</v>
      </c>
      <c r="E2024" s="285" t="s">
        <v>25</v>
      </c>
      <c r="F2024" s="467"/>
      <c r="G2024" s="429" t="s">
        <v>554</v>
      </c>
      <c r="H2024" s="461" t="s">
        <v>954</v>
      </c>
      <c r="I2024" s="286"/>
      <c r="J2024" s="287"/>
      <c r="K2024" s="286"/>
      <c r="L2024" s="288"/>
      <c r="M2024" s="288"/>
      <c r="N2024" s="288"/>
      <c r="O2024" s="289"/>
      <c r="P2024" s="286"/>
      <c r="Q2024" s="290"/>
      <c r="R2024" s="290"/>
      <c r="S2024" s="290"/>
      <c r="T2024" s="290"/>
      <c r="U2024" s="290"/>
      <c r="V2024" s="291"/>
      <c r="W2024" s="292"/>
      <c r="X2024" s="293"/>
      <c r="AA2024" s="282"/>
      <c r="AB2024" s="282"/>
      <c r="AC2024" s="282"/>
      <c r="AD2024" s="282"/>
      <c r="AE2024" s="282"/>
      <c r="AF2024" s="282"/>
      <c r="AG2024" s="282"/>
      <c r="AM2024" s="282"/>
      <c r="AN2024" s="282"/>
      <c r="AO2024" s="282"/>
    </row>
    <row r="2025" spans="1:41" s="278" customFormat="1" ht="15" x14ac:dyDescent="0.15">
      <c r="A2025" s="302"/>
      <c r="B2025" s="303"/>
      <c r="C2025" s="303"/>
      <c r="D2025" s="284" t="s">
        <v>24</v>
      </c>
      <c r="E2025" s="285" t="s">
        <v>16</v>
      </c>
      <c r="F2025" s="467"/>
      <c r="G2025" s="434"/>
      <c r="H2025" s="461"/>
      <c r="I2025" s="286"/>
      <c r="J2025" s="304"/>
      <c r="K2025" s="286"/>
      <c r="L2025" s="288"/>
      <c r="M2025" s="288"/>
      <c r="N2025" s="288"/>
      <c r="O2025" s="289"/>
      <c r="P2025" s="286"/>
      <c r="Q2025" s="290"/>
      <c r="R2025" s="290"/>
      <c r="S2025" s="290"/>
      <c r="T2025" s="290"/>
      <c r="U2025" s="290"/>
      <c r="V2025" s="291"/>
      <c r="W2025" s="292"/>
      <c r="X2025" s="293"/>
      <c r="AA2025" s="282"/>
      <c r="AB2025" s="282"/>
      <c r="AC2025" s="282"/>
      <c r="AD2025" s="282"/>
      <c r="AE2025" s="282"/>
      <c r="AF2025" s="282"/>
      <c r="AG2025" s="282"/>
      <c r="AM2025" s="282"/>
      <c r="AN2025" s="282"/>
      <c r="AO2025" s="282"/>
    </row>
    <row r="2026" spans="1:41" s="278" customFormat="1" x14ac:dyDescent="0.15">
      <c r="A2026" s="302"/>
      <c r="B2026" s="303"/>
      <c r="C2026" s="303"/>
      <c r="D2026" s="284" t="s">
        <v>24</v>
      </c>
      <c r="E2026" s="286" t="s">
        <v>553</v>
      </c>
      <c r="F2026" s="467"/>
      <c r="G2026" s="431"/>
      <c r="H2026" s="455"/>
      <c r="I2026" s="286"/>
      <c r="J2026" s="304"/>
      <c r="K2026" s="286"/>
      <c r="L2026" s="288"/>
      <c r="M2026" s="288"/>
      <c r="N2026" s="288"/>
      <c r="O2026" s="289"/>
      <c r="P2026" s="286"/>
      <c r="Q2026" s="290"/>
      <c r="R2026" s="290"/>
      <c r="S2026" s="290"/>
      <c r="T2026" s="290"/>
      <c r="U2026" s="290"/>
      <c r="V2026" s="285"/>
      <c r="W2026" s="292"/>
      <c r="X2026" s="293"/>
      <c r="AA2026" s="282"/>
      <c r="AB2026" s="282"/>
      <c r="AC2026" s="282"/>
      <c r="AD2026" s="282"/>
      <c r="AE2026" s="282"/>
      <c r="AF2026" s="282"/>
      <c r="AG2026" s="282"/>
      <c r="AM2026" s="282"/>
      <c r="AN2026" s="282"/>
      <c r="AO2026" s="282"/>
    </row>
    <row r="2027" spans="1:41" s="278" customFormat="1" x14ac:dyDescent="0.15">
      <c r="A2027" s="302"/>
      <c r="B2027" s="303"/>
      <c r="C2027" s="303"/>
      <c r="D2027" s="284" t="s">
        <v>24</v>
      </c>
      <c r="E2027" s="286" t="s">
        <v>553</v>
      </c>
      <c r="F2027" s="467"/>
      <c r="G2027" s="431"/>
      <c r="H2027" s="455"/>
      <c r="I2027" s="286"/>
      <c r="J2027" s="315"/>
      <c r="K2027" s="286"/>
      <c r="L2027" s="288"/>
      <c r="M2027" s="288"/>
      <c r="N2027" s="288"/>
      <c r="O2027" s="289"/>
      <c r="P2027" s="286"/>
      <c r="Q2027" s="290"/>
      <c r="R2027" s="290"/>
      <c r="S2027" s="290"/>
      <c r="T2027" s="290"/>
      <c r="U2027" s="290"/>
      <c r="V2027" s="285"/>
      <c r="W2027" s="292"/>
      <c r="X2027" s="293"/>
      <c r="AA2027" s="282"/>
      <c r="AB2027" s="282"/>
      <c r="AC2027" s="282"/>
      <c r="AD2027" s="282"/>
      <c r="AE2027" s="282"/>
      <c r="AF2027" s="282"/>
      <c r="AG2027" s="282"/>
      <c r="AM2027" s="282"/>
      <c r="AN2027" s="282"/>
      <c r="AO2027" s="282"/>
    </row>
    <row r="2028" spans="1:41" s="278" customFormat="1" x14ac:dyDescent="0.15">
      <c r="A2028" s="302"/>
      <c r="B2028" s="303"/>
      <c r="C2028" s="303"/>
      <c r="D2028" s="284" t="s">
        <v>24</v>
      </c>
      <c r="E2028" s="286" t="s">
        <v>553</v>
      </c>
      <c r="F2028" s="467"/>
      <c r="G2028" s="431"/>
      <c r="H2028" s="455"/>
      <c r="I2028" s="286"/>
      <c r="J2028" s="315"/>
      <c r="K2028" s="286"/>
      <c r="L2028" s="288"/>
      <c r="M2028" s="288"/>
      <c r="N2028" s="288"/>
      <c r="O2028" s="289"/>
      <c r="P2028" s="286"/>
      <c r="Q2028" s="290"/>
      <c r="R2028" s="290"/>
      <c r="S2028" s="290"/>
      <c r="T2028" s="290"/>
      <c r="U2028" s="290"/>
      <c r="V2028" s="285"/>
      <c r="W2028" s="292"/>
      <c r="X2028" s="293"/>
      <c r="AA2028" s="282"/>
      <c r="AB2028" s="282"/>
      <c r="AC2028" s="282"/>
      <c r="AD2028" s="282"/>
      <c r="AE2028" s="282"/>
      <c r="AF2028" s="282"/>
      <c r="AG2028" s="282"/>
      <c r="AM2028" s="282"/>
      <c r="AN2028" s="282"/>
      <c r="AO2028" s="282"/>
    </row>
    <row r="2029" spans="1:41" s="278" customFormat="1" x14ac:dyDescent="0.15">
      <c r="A2029" s="283"/>
      <c r="B2029" s="283"/>
      <c r="C2029" s="283"/>
      <c r="D2029" s="284" t="s">
        <v>23</v>
      </c>
      <c r="E2029" s="285" t="s">
        <v>25</v>
      </c>
      <c r="F2029" s="467"/>
      <c r="G2029" s="431"/>
      <c r="H2029" s="455"/>
      <c r="I2029" s="316"/>
      <c r="J2029" s="315"/>
      <c r="K2029" s="316"/>
      <c r="L2029" s="316"/>
      <c r="M2029" s="316"/>
      <c r="N2029" s="316"/>
      <c r="O2029" s="317"/>
      <c r="P2029" s="316"/>
      <c r="Q2029" s="290"/>
      <c r="R2029" s="290"/>
      <c r="S2029" s="290"/>
      <c r="T2029" s="290"/>
      <c r="U2029" s="290"/>
      <c r="V2029" s="291"/>
      <c r="W2029" s="292"/>
      <c r="X2029" s="293"/>
      <c r="AA2029" s="282"/>
      <c r="AB2029" s="282"/>
      <c r="AC2029" s="282"/>
      <c r="AD2029" s="282"/>
      <c r="AE2029" s="282"/>
      <c r="AF2029" s="282"/>
      <c r="AG2029" s="282"/>
      <c r="AM2029" s="282"/>
      <c r="AN2029" s="282"/>
      <c r="AO2029" s="282"/>
    </row>
    <row r="2030" spans="1:41" s="278" customFormat="1" x14ac:dyDescent="0.15">
      <c r="A2030" s="302"/>
      <c r="B2030" s="303"/>
      <c r="C2030" s="303"/>
      <c r="D2030" s="284" t="s">
        <v>23</v>
      </c>
      <c r="E2030" s="285" t="s">
        <v>16</v>
      </c>
      <c r="F2030" s="467"/>
      <c r="G2030" s="431"/>
      <c r="H2030" s="455"/>
      <c r="I2030" s="316"/>
      <c r="J2030" s="315"/>
      <c r="K2030" s="316"/>
      <c r="L2030" s="316"/>
      <c r="M2030" s="316"/>
      <c r="N2030" s="316"/>
      <c r="O2030" s="289"/>
      <c r="P2030" s="316"/>
      <c r="Q2030" s="290"/>
      <c r="R2030" s="290"/>
      <c r="S2030" s="290"/>
      <c r="T2030" s="290"/>
      <c r="U2030" s="290"/>
      <c r="V2030" s="291"/>
      <c r="W2030" s="292"/>
      <c r="X2030" s="293"/>
      <c r="AA2030" s="282"/>
      <c r="AB2030" s="282"/>
      <c r="AC2030" s="282"/>
      <c r="AD2030" s="282"/>
      <c r="AE2030" s="282"/>
      <c r="AF2030" s="282"/>
      <c r="AG2030" s="282"/>
      <c r="AM2030" s="282"/>
      <c r="AN2030" s="282"/>
      <c r="AO2030" s="282"/>
    </row>
    <row r="2031" spans="1:41" s="278" customFormat="1" x14ac:dyDescent="0.15">
      <c r="A2031" s="302"/>
      <c r="B2031" s="303"/>
      <c r="C2031" s="303"/>
      <c r="D2031" s="284" t="s">
        <v>23</v>
      </c>
      <c r="E2031" s="286" t="s">
        <v>553</v>
      </c>
      <c r="F2031" s="467"/>
      <c r="G2031" s="431"/>
      <c r="H2031" s="455"/>
      <c r="I2031" s="316"/>
      <c r="J2031" s="315"/>
      <c r="K2031" s="316"/>
      <c r="L2031" s="316"/>
      <c r="M2031" s="316"/>
      <c r="N2031" s="316"/>
      <c r="O2031" s="289"/>
      <c r="P2031" s="316"/>
      <c r="Q2031" s="290"/>
      <c r="R2031" s="290"/>
      <c r="S2031" s="290"/>
      <c r="T2031" s="290"/>
      <c r="U2031" s="290"/>
      <c r="V2031" s="291"/>
      <c r="W2031" s="292"/>
      <c r="X2031" s="293"/>
      <c r="AA2031" s="282"/>
      <c r="AB2031" s="282"/>
      <c r="AC2031" s="282"/>
      <c r="AD2031" s="282"/>
      <c r="AE2031" s="282"/>
      <c r="AF2031" s="282"/>
      <c r="AG2031" s="282"/>
      <c r="AM2031" s="282"/>
      <c r="AN2031" s="282"/>
      <c r="AO2031" s="282"/>
    </row>
    <row r="2032" spans="1:41" s="278" customFormat="1" x14ac:dyDescent="0.15">
      <c r="A2032" s="302"/>
      <c r="B2032" s="303"/>
      <c r="C2032" s="303"/>
      <c r="D2032" s="284" t="s">
        <v>23</v>
      </c>
      <c r="E2032" s="286" t="s">
        <v>553</v>
      </c>
      <c r="F2032" s="467"/>
      <c r="G2032" s="431"/>
      <c r="H2032" s="455"/>
      <c r="I2032" s="316"/>
      <c r="J2032" s="315"/>
      <c r="K2032" s="316"/>
      <c r="L2032" s="316"/>
      <c r="M2032" s="316"/>
      <c r="N2032" s="316"/>
      <c r="O2032" s="289"/>
      <c r="P2032" s="316"/>
      <c r="Q2032" s="290"/>
      <c r="R2032" s="290"/>
      <c r="S2032" s="290"/>
      <c r="T2032" s="290"/>
      <c r="U2032" s="290"/>
      <c r="V2032" s="291"/>
      <c r="W2032" s="292"/>
      <c r="X2032" s="293"/>
      <c r="AA2032" s="282"/>
      <c r="AB2032" s="282"/>
      <c r="AC2032" s="282"/>
      <c r="AD2032" s="282"/>
      <c r="AE2032" s="282"/>
      <c r="AF2032" s="282"/>
      <c r="AG2032" s="282"/>
      <c r="AM2032" s="282"/>
      <c r="AN2032" s="282"/>
      <c r="AO2032" s="282"/>
    </row>
    <row r="2033" spans="1:41" s="278" customFormat="1" ht="14" thickBot="1" x14ac:dyDescent="0.2">
      <c r="A2033" s="318"/>
      <c r="B2033" s="319"/>
      <c r="C2033" s="319"/>
      <c r="D2033" s="320" t="s">
        <v>23</v>
      </c>
      <c r="E2033" s="321" t="s">
        <v>553</v>
      </c>
      <c r="F2033" s="468"/>
      <c r="G2033" s="432"/>
      <c r="H2033" s="456"/>
      <c r="I2033" s="323"/>
      <c r="J2033" s="323"/>
      <c r="K2033" s="323"/>
      <c r="L2033" s="323"/>
      <c r="M2033" s="323"/>
      <c r="N2033" s="323"/>
      <c r="O2033" s="322"/>
      <c r="P2033" s="323"/>
      <c r="Q2033" s="324"/>
      <c r="R2033" s="324"/>
      <c r="S2033" s="324"/>
      <c r="T2033" s="324"/>
      <c r="U2033" s="324"/>
      <c r="V2033" s="325"/>
      <c r="W2033" s="326"/>
      <c r="X2033" s="327"/>
      <c r="AA2033" s="282"/>
      <c r="AB2033" s="282"/>
      <c r="AC2033" s="282"/>
      <c r="AD2033" s="282"/>
      <c r="AE2033" s="282"/>
      <c r="AF2033" s="282"/>
      <c r="AG2033" s="282"/>
      <c r="AM2033" s="282"/>
      <c r="AN2033" s="282"/>
      <c r="AO2033" s="282"/>
    </row>
    <row r="2034" spans="1:41" s="278" customFormat="1" ht="325" x14ac:dyDescent="0.15">
      <c r="A2034" s="283" t="s">
        <v>453</v>
      </c>
      <c r="B2034" s="366" t="s">
        <v>700</v>
      </c>
      <c r="C2034" s="283" t="s">
        <v>563</v>
      </c>
      <c r="D2034" s="284" t="s">
        <v>24</v>
      </c>
      <c r="E2034" s="285" t="s">
        <v>25</v>
      </c>
      <c r="F2034" s="467"/>
      <c r="G2034" s="429" t="s">
        <v>554</v>
      </c>
      <c r="H2034" s="461" t="s">
        <v>954</v>
      </c>
      <c r="I2034" s="286"/>
      <c r="J2034" s="287"/>
      <c r="K2034" s="286"/>
      <c r="L2034" s="288"/>
      <c r="M2034" s="288"/>
      <c r="N2034" s="288"/>
      <c r="O2034" s="289"/>
      <c r="P2034" s="286"/>
      <c r="Q2034" s="290"/>
      <c r="R2034" s="290"/>
      <c r="S2034" s="290"/>
      <c r="T2034" s="290"/>
      <c r="U2034" s="290"/>
      <c r="V2034" s="291"/>
      <c r="W2034" s="292"/>
      <c r="X2034" s="293"/>
      <c r="AA2034" s="282"/>
      <c r="AB2034" s="282"/>
      <c r="AC2034" s="282"/>
      <c r="AD2034" s="282"/>
      <c r="AE2034" s="282"/>
      <c r="AF2034" s="282"/>
      <c r="AG2034" s="282"/>
      <c r="AM2034" s="282"/>
      <c r="AN2034" s="282"/>
      <c r="AO2034" s="282"/>
    </row>
    <row r="2035" spans="1:41" s="278" customFormat="1" ht="15" x14ac:dyDescent="0.15">
      <c r="A2035" s="302"/>
      <c r="B2035" s="303"/>
      <c r="C2035" s="303"/>
      <c r="D2035" s="284" t="s">
        <v>24</v>
      </c>
      <c r="E2035" s="285" t="s">
        <v>16</v>
      </c>
      <c r="F2035" s="467"/>
      <c r="G2035" s="434"/>
      <c r="H2035" s="461"/>
      <c r="I2035" s="286"/>
      <c r="J2035" s="304"/>
      <c r="K2035" s="286"/>
      <c r="L2035" s="288"/>
      <c r="M2035" s="288"/>
      <c r="N2035" s="288"/>
      <c r="O2035" s="289"/>
      <c r="P2035" s="286"/>
      <c r="Q2035" s="290"/>
      <c r="R2035" s="290"/>
      <c r="S2035" s="290"/>
      <c r="T2035" s="290"/>
      <c r="U2035" s="290"/>
      <c r="V2035" s="291"/>
      <c r="W2035" s="292"/>
      <c r="X2035" s="293"/>
      <c r="AA2035" s="282"/>
      <c r="AB2035" s="282"/>
      <c r="AC2035" s="282"/>
      <c r="AD2035" s="282"/>
      <c r="AE2035" s="282"/>
      <c r="AF2035" s="282"/>
      <c r="AG2035" s="282"/>
      <c r="AM2035" s="282"/>
      <c r="AN2035" s="282"/>
      <c r="AO2035" s="282"/>
    </row>
    <row r="2036" spans="1:41" s="278" customFormat="1" x14ac:dyDescent="0.15">
      <c r="A2036" s="302"/>
      <c r="B2036" s="303"/>
      <c r="C2036" s="303"/>
      <c r="D2036" s="284" t="s">
        <v>24</v>
      </c>
      <c r="E2036" s="286" t="s">
        <v>553</v>
      </c>
      <c r="F2036" s="467"/>
      <c r="G2036" s="431"/>
      <c r="H2036" s="455"/>
      <c r="I2036" s="286"/>
      <c r="J2036" s="304"/>
      <c r="K2036" s="286"/>
      <c r="L2036" s="288"/>
      <c r="M2036" s="288"/>
      <c r="N2036" s="288"/>
      <c r="O2036" s="289"/>
      <c r="P2036" s="286"/>
      <c r="Q2036" s="290"/>
      <c r="R2036" s="290"/>
      <c r="S2036" s="290"/>
      <c r="T2036" s="290"/>
      <c r="U2036" s="290"/>
      <c r="V2036" s="285"/>
      <c r="W2036" s="292"/>
      <c r="X2036" s="293"/>
      <c r="AA2036" s="282"/>
      <c r="AB2036" s="282"/>
      <c r="AC2036" s="282"/>
      <c r="AD2036" s="282"/>
      <c r="AE2036" s="282"/>
      <c r="AF2036" s="282"/>
      <c r="AG2036" s="282"/>
      <c r="AM2036" s="282"/>
      <c r="AN2036" s="282"/>
      <c r="AO2036" s="282"/>
    </row>
    <row r="2037" spans="1:41" s="278" customFormat="1" x14ac:dyDescent="0.15">
      <c r="A2037" s="302"/>
      <c r="B2037" s="303"/>
      <c r="C2037" s="303"/>
      <c r="D2037" s="284" t="s">
        <v>24</v>
      </c>
      <c r="E2037" s="286" t="s">
        <v>553</v>
      </c>
      <c r="F2037" s="467"/>
      <c r="G2037" s="431"/>
      <c r="H2037" s="455"/>
      <c r="I2037" s="286"/>
      <c r="J2037" s="315"/>
      <c r="K2037" s="286"/>
      <c r="L2037" s="288"/>
      <c r="M2037" s="288"/>
      <c r="N2037" s="288"/>
      <c r="O2037" s="289"/>
      <c r="P2037" s="286"/>
      <c r="Q2037" s="290"/>
      <c r="R2037" s="290"/>
      <c r="S2037" s="290"/>
      <c r="T2037" s="290"/>
      <c r="U2037" s="290"/>
      <c r="V2037" s="285"/>
      <c r="W2037" s="292"/>
      <c r="X2037" s="293"/>
      <c r="AA2037" s="282"/>
      <c r="AB2037" s="282"/>
      <c r="AC2037" s="282"/>
      <c r="AD2037" s="282"/>
      <c r="AE2037" s="282"/>
      <c r="AF2037" s="282"/>
      <c r="AG2037" s="282"/>
      <c r="AM2037" s="282"/>
      <c r="AN2037" s="282"/>
      <c r="AO2037" s="282"/>
    </row>
    <row r="2038" spans="1:41" s="278" customFormat="1" x14ac:dyDescent="0.15">
      <c r="A2038" s="302"/>
      <c r="B2038" s="303"/>
      <c r="C2038" s="303"/>
      <c r="D2038" s="284" t="s">
        <v>24</v>
      </c>
      <c r="E2038" s="286" t="s">
        <v>553</v>
      </c>
      <c r="F2038" s="467"/>
      <c r="G2038" s="431"/>
      <c r="H2038" s="455"/>
      <c r="I2038" s="286"/>
      <c r="J2038" s="315"/>
      <c r="K2038" s="286"/>
      <c r="L2038" s="288"/>
      <c r="M2038" s="288"/>
      <c r="N2038" s="288"/>
      <c r="O2038" s="289"/>
      <c r="P2038" s="286"/>
      <c r="Q2038" s="290"/>
      <c r="R2038" s="290"/>
      <c r="S2038" s="290"/>
      <c r="T2038" s="290"/>
      <c r="U2038" s="290"/>
      <c r="V2038" s="285"/>
      <c r="W2038" s="292"/>
      <c r="X2038" s="293"/>
      <c r="AA2038" s="282"/>
      <c r="AB2038" s="282"/>
      <c r="AC2038" s="282"/>
      <c r="AD2038" s="282"/>
      <c r="AE2038" s="282"/>
      <c r="AF2038" s="282"/>
      <c r="AG2038" s="282"/>
      <c r="AM2038" s="282"/>
      <c r="AN2038" s="282"/>
      <c r="AO2038" s="282"/>
    </row>
    <row r="2039" spans="1:41" s="278" customFormat="1" x14ac:dyDescent="0.15">
      <c r="A2039" s="283"/>
      <c r="B2039" s="283"/>
      <c r="C2039" s="283"/>
      <c r="D2039" s="284" t="s">
        <v>23</v>
      </c>
      <c r="E2039" s="285" t="s">
        <v>25</v>
      </c>
      <c r="F2039" s="467"/>
      <c r="G2039" s="431"/>
      <c r="H2039" s="455"/>
      <c r="I2039" s="316"/>
      <c r="J2039" s="315"/>
      <c r="K2039" s="316"/>
      <c r="L2039" s="316"/>
      <c r="M2039" s="316"/>
      <c r="N2039" s="316"/>
      <c r="O2039" s="317"/>
      <c r="P2039" s="316"/>
      <c r="Q2039" s="290"/>
      <c r="R2039" s="290"/>
      <c r="S2039" s="290"/>
      <c r="T2039" s="290"/>
      <c r="U2039" s="290"/>
      <c r="V2039" s="291"/>
      <c r="W2039" s="292"/>
      <c r="X2039" s="293"/>
      <c r="AA2039" s="282"/>
      <c r="AB2039" s="282"/>
      <c r="AC2039" s="282"/>
      <c r="AD2039" s="282"/>
      <c r="AE2039" s="282"/>
      <c r="AF2039" s="282"/>
      <c r="AG2039" s="282"/>
      <c r="AM2039" s="282"/>
      <c r="AN2039" s="282"/>
      <c r="AO2039" s="282"/>
    </row>
    <row r="2040" spans="1:41" s="278" customFormat="1" x14ac:dyDescent="0.15">
      <c r="A2040" s="302"/>
      <c r="B2040" s="303"/>
      <c r="C2040" s="303"/>
      <c r="D2040" s="284" t="s">
        <v>23</v>
      </c>
      <c r="E2040" s="285" t="s">
        <v>16</v>
      </c>
      <c r="F2040" s="467"/>
      <c r="G2040" s="431"/>
      <c r="H2040" s="455"/>
      <c r="I2040" s="316"/>
      <c r="J2040" s="315"/>
      <c r="K2040" s="316"/>
      <c r="L2040" s="316"/>
      <c r="M2040" s="316"/>
      <c r="N2040" s="316"/>
      <c r="O2040" s="289"/>
      <c r="P2040" s="316"/>
      <c r="Q2040" s="290"/>
      <c r="R2040" s="290"/>
      <c r="S2040" s="290"/>
      <c r="T2040" s="290"/>
      <c r="U2040" s="290"/>
      <c r="V2040" s="291"/>
      <c r="W2040" s="292"/>
      <c r="X2040" s="293"/>
      <c r="AA2040" s="282"/>
      <c r="AB2040" s="282"/>
      <c r="AC2040" s="282"/>
      <c r="AD2040" s="282"/>
      <c r="AE2040" s="282"/>
      <c r="AF2040" s="282"/>
      <c r="AG2040" s="282"/>
      <c r="AM2040" s="282"/>
      <c r="AN2040" s="282"/>
      <c r="AO2040" s="282"/>
    </row>
    <row r="2041" spans="1:41" s="278" customFormat="1" x14ac:dyDescent="0.15">
      <c r="A2041" s="302"/>
      <c r="B2041" s="303"/>
      <c r="C2041" s="303"/>
      <c r="D2041" s="284" t="s">
        <v>23</v>
      </c>
      <c r="E2041" s="286" t="s">
        <v>553</v>
      </c>
      <c r="F2041" s="467"/>
      <c r="G2041" s="431"/>
      <c r="H2041" s="455"/>
      <c r="I2041" s="316"/>
      <c r="J2041" s="315"/>
      <c r="K2041" s="316"/>
      <c r="L2041" s="316"/>
      <c r="M2041" s="316"/>
      <c r="N2041" s="316"/>
      <c r="O2041" s="289"/>
      <c r="P2041" s="316"/>
      <c r="Q2041" s="290"/>
      <c r="R2041" s="290"/>
      <c r="S2041" s="290"/>
      <c r="T2041" s="290"/>
      <c r="U2041" s="290"/>
      <c r="V2041" s="291"/>
      <c r="W2041" s="292"/>
      <c r="X2041" s="293"/>
      <c r="AA2041" s="282"/>
      <c r="AB2041" s="282"/>
      <c r="AC2041" s="282"/>
      <c r="AD2041" s="282"/>
      <c r="AE2041" s="282"/>
      <c r="AF2041" s="282"/>
      <c r="AG2041" s="282"/>
      <c r="AM2041" s="282"/>
      <c r="AN2041" s="282"/>
      <c r="AO2041" s="282"/>
    </row>
    <row r="2042" spans="1:41" s="278" customFormat="1" x14ac:dyDescent="0.15">
      <c r="A2042" s="302"/>
      <c r="B2042" s="303"/>
      <c r="C2042" s="303"/>
      <c r="D2042" s="284" t="s">
        <v>23</v>
      </c>
      <c r="E2042" s="286" t="s">
        <v>553</v>
      </c>
      <c r="F2042" s="467"/>
      <c r="G2042" s="431"/>
      <c r="H2042" s="455"/>
      <c r="I2042" s="316"/>
      <c r="J2042" s="315"/>
      <c r="K2042" s="316"/>
      <c r="L2042" s="316"/>
      <c r="M2042" s="316"/>
      <c r="N2042" s="316"/>
      <c r="O2042" s="289"/>
      <c r="P2042" s="316"/>
      <c r="Q2042" s="290"/>
      <c r="R2042" s="290"/>
      <c r="S2042" s="290"/>
      <c r="T2042" s="290"/>
      <c r="U2042" s="290"/>
      <c r="V2042" s="291"/>
      <c r="W2042" s="292"/>
      <c r="X2042" s="293"/>
      <c r="AA2042" s="282"/>
      <c r="AB2042" s="282"/>
      <c r="AC2042" s="282"/>
      <c r="AD2042" s="282"/>
      <c r="AE2042" s="282"/>
      <c r="AF2042" s="282"/>
      <c r="AG2042" s="282"/>
      <c r="AM2042" s="282"/>
      <c r="AN2042" s="282"/>
      <c r="AO2042" s="282"/>
    </row>
    <row r="2043" spans="1:41" s="278" customFormat="1" ht="14" thickBot="1" x14ac:dyDescent="0.2">
      <c r="A2043" s="318"/>
      <c r="B2043" s="319"/>
      <c r="C2043" s="319"/>
      <c r="D2043" s="320" t="s">
        <v>23</v>
      </c>
      <c r="E2043" s="321" t="s">
        <v>553</v>
      </c>
      <c r="F2043" s="468"/>
      <c r="G2043" s="432"/>
      <c r="H2043" s="456"/>
      <c r="I2043" s="323"/>
      <c r="J2043" s="323"/>
      <c r="K2043" s="323"/>
      <c r="L2043" s="323"/>
      <c r="M2043" s="323"/>
      <c r="N2043" s="323"/>
      <c r="O2043" s="322"/>
      <c r="P2043" s="323"/>
      <c r="Q2043" s="324"/>
      <c r="R2043" s="324"/>
      <c r="S2043" s="324"/>
      <c r="T2043" s="324"/>
      <c r="U2043" s="324"/>
      <c r="V2043" s="325"/>
      <c r="W2043" s="326"/>
      <c r="X2043" s="327"/>
      <c r="AA2043" s="282"/>
      <c r="AB2043" s="282"/>
      <c r="AC2043" s="282"/>
      <c r="AD2043" s="282"/>
      <c r="AE2043" s="282"/>
      <c r="AF2043" s="282"/>
      <c r="AG2043" s="282"/>
      <c r="AM2043" s="282"/>
      <c r="AN2043" s="282"/>
      <c r="AO2043" s="282"/>
    </row>
    <row r="2044" spans="1:41" s="278" customFormat="1" ht="325" x14ac:dyDescent="0.15">
      <c r="A2044" s="283" t="s">
        <v>453</v>
      </c>
      <c r="B2044" s="366" t="s">
        <v>700</v>
      </c>
      <c r="C2044" s="283" t="s">
        <v>476</v>
      </c>
      <c r="D2044" s="284" t="s">
        <v>24</v>
      </c>
      <c r="E2044" s="285" t="s">
        <v>25</v>
      </c>
      <c r="F2044" s="467"/>
      <c r="G2044" s="429" t="s">
        <v>554</v>
      </c>
      <c r="H2044" s="461" t="s">
        <v>954</v>
      </c>
      <c r="I2044" s="286"/>
      <c r="J2044" s="287"/>
      <c r="K2044" s="286"/>
      <c r="L2044" s="288"/>
      <c r="M2044" s="288"/>
      <c r="N2044" s="288"/>
      <c r="O2044" s="289"/>
      <c r="P2044" s="286"/>
      <c r="Q2044" s="290"/>
      <c r="R2044" s="290"/>
      <c r="S2044" s="290"/>
      <c r="T2044" s="290"/>
      <c r="U2044" s="290"/>
      <c r="V2044" s="291"/>
      <c r="W2044" s="292"/>
      <c r="X2044" s="293"/>
      <c r="AA2044" s="282"/>
      <c r="AB2044" s="282"/>
      <c r="AC2044" s="282"/>
      <c r="AD2044" s="282"/>
      <c r="AE2044" s="282"/>
      <c r="AF2044" s="282"/>
      <c r="AG2044" s="282"/>
      <c r="AM2044" s="282"/>
      <c r="AN2044" s="282"/>
      <c r="AO2044" s="282"/>
    </row>
    <row r="2045" spans="1:41" s="278" customFormat="1" ht="15" x14ac:dyDescent="0.15">
      <c r="A2045" s="302"/>
      <c r="B2045" s="303"/>
      <c r="C2045" s="303"/>
      <c r="D2045" s="284" t="s">
        <v>24</v>
      </c>
      <c r="E2045" s="285" t="s">
        <v>16</v>
      </c>
      <c r="F2045" s="467"/>
      <c r="G2045" s="434"/>
      <c r="H2045" s="461"/>
      <c r="I2045" s="286"/>
      <c r="J2045" s="304"/>
      <c r="K2045" s="286"/>
      <c r="L2045" s="288"/>
      <c r="M2045" s="288"/>
      <c r="N2045" s="288"/>
      <c r="O2045" s="289"/>
      <c r="P2045" s="286"/>
      <c r="Q2045" s="290"/>
      <c r="R2045" s="290"/>
      <c r="S2045" s="290"/>
      <c r="T2045" s="290"/>
      <c r="U2045" s="290"/>
      <c r="V2045" s="291"/>
      <c r="W2045" s="292"/>
      <c r="X2045" s="293"/>
      <c r="AA2045" s="282"/>
      <c r="AB2045" s="282"/>
      <c r="AC2045" s="282"/>
      <c r="AD2045" s="282"/>
      <c r="AE2045" s="282"/>
      <c r="AF2045" s="282"/>
      <c r="AG2045" s="282"/>
      <c r="AM2045" s="282"/>
      <c r="AN2045" s="282"/>
      <c r="AO2045" s="282"/>
    </row>
    <row r="2046" spans="1:41" s="278" customFormat="1" x14ac:dyDescent="0.15">
      <c r="A2046" s="302"/>
      <c r="B2046" s="303"/>
      <c r="C2046" s="303"/>
      <c r="D2046" s="284" t="s">
        <v>24</v>
      </c>
      <c r="E2046" s="286" t="s">
        <v>553</v>
      </c>
      <c r="F2046" s="467"/>
      <c r="G2046" s="431"/>
      <c r="H2046" s="455"/>
      <c r="I2046" s="286"/>
      <c r="J2046" s="304"/>
      <c r="K2046" s="286"/>
      <c r="L2046" s="288"/>
      <c r="M2046" s="288"/>
      <c r="N2046" s="288"/>
      <c r="O2046" s="289"/>
      <c r="P2046" s="286"/>
      <c r="Q2046" s="290"/>
      <c r="R2046" s="290"/>
      <c r="S2046" s="290"/>
      <c r="T2046" s="290"/>
      <c r="U2046" s="290"/>
      <c r="V2046" s="285"/>
      <c r="W2046" s="292"/>
      <c r="X2046" s="293"/>
      <c r="AA2046" s="282"/>
      <c r="AB2046" s="282"/>
      <c r="AC2046" s="282"/>
      <c r="AD2046" s="282"/>
      <c r="AE2046" s="282"/>
      <c r="AF2046" s="282"/>
      <c r="AG2046" s="282"/>
      <c r="AM2046" s="282"/>
      <c r="AN2046" s="282"/>
      <c r="AO2046" s="282"/>
    </row>
    <row r="2047" spans="1:41" s="278" customFormat="1" x14ac:dyDescent="0.15">
      <c r="A2047" s="302"/>
      <c r="B2047" s="303"/>
      <c r="C2047" s="303"/>
      <c r="D2047" s="284" t="s">
        <v>24</v>
      </c>
      <c r="E2047" s="286" t="s">
        <v>553</v>
      </c>
      <c r="F2047" s="467"/>
      <c r="G2047" s="431"/>
      <c r="H2047" s="455"/>
      <c r="I2047" s="286"/>
      <c r="J2047" s="315"/>
      <c r="K2047" s="286"/>
      <c r="L2047" s="288"/>
      <c r="M2047" s="288"/>
      <c r="N2047" s="288"/>
      <c r="O2047" s="289"/>
      <c r="P2047" s="286"/>
      <c r="Q2047" s="290"/>
      <c r="R2047" s="290"/>
      <c r="S2047" s="290"/>
      <c r="T2047" s="290"/>
      <c r="U2047" s="290"/>
      <c r="V2047" s="285"/>
      <c r="W2047" s="292"/>
      <c r="X2047" s="293"/>
      <c r="AA2047" s="282"/>
      <c r="AB2047" s="282"/>
      <c r="AC2047" s="282"/>
      <c r="AD2047" s="282"/>
      <c r="AE2047" s="282"/>
      <c r="AF2047" s="282"/>
      <c r="AG2047" s="282"/>
      <c r="AM2047" s="282"/>
      <c r="AN2047" s="282"/>
      <c r="AO2047" s="282"/>
    </row>
    <row r="2048" spans="1:41" s="278" customFormat="1" x14ac:dyDescent="0.15">
      <c r="A2048" s="302"/>
      <c r="B2048" s="303"/>
      <c r="C2048" s="303"/>
      <c r="D2048" s="284" t="s">
        <v>24</v>
      </c>
      <c r="E2048" s="286" t="s">
        <v>553</v>
      </c>
      <c r="F2048" s="467"/>
      <c r="G2048" s="431"/>
      <c r="H2048" s="455"/>
      <c r="I2048" s="286"/>
      <c r="J2048" s="315"/>
      <c r="K2048" s="286"/>
      <c r="L2048" s="288"/>
      <c r="M2048" s="288"/>
      <c r="N2048" s="288"/>
      <c r="O2048" s="289"/>
      <c r="P2048" s="286"/>
      <c r="Q2048" s="290"/>
      <c r="R2048" s="290"/>
      <c r="S2048" s="290"/>
      <c r="T2048" s="290"/>
      <c r="U2048" s="290"/>
      <c r="V2048" s="285"/>
      <c r="W2048" s="292"/>
      <c r="X2048" s="293"/>
      <c r="AA2048" s="282"/>
      <c r="AB2048" s="282"/>
      <c r="AC2048" s="282"/>
      <c r="AD2048" s="282"/>
      <c r="AE2048" s="282"/>
      <c r="AF2048" s="282"/>
      <c r="AG2048" s="282"/>
      <c r="AM2048" s="282"/>
      <c r="AN2048" s="282"/>
      <c r="AO2048" s="282"/>
    </row>
    <row r="2049" spans="1:41" s="278" customFormat="1" x14ac:dyDescent="0.15">
      <c r="A2049" s="283"/>
      <c r="B2049" s="283"/>
      <c r="C2049" s="283"/>
      <c r="D2049" s="284" t="s">
        <v>23</v>
      </c>
      <c r="E2049" s="285" t="s">
        <v>25</v>
      </c>
      <c r="F2049" s="467"/>
      <c r="G2049" s="431"/>
      <c r="H2049" s="455"/>
      <c r="I2049" s="316"/>
      <c r="J2049" s="315"/>
      <c r="K2049" s="316"/>
      <c r="L2049" s="316"/>
      <c r="M2049" s="316"/>
      <c r="N2049" s="316"/>
      <c r="O2049" s="317"/>
      <c r="P2049" s="316"/>
      <c r="Q2049" s="290"/>
      <c r="R2049" s="290"/>
      <c r="S2049" s="290"/>
      <c r="T2049" s="290"/>
      <c r="U2049" s="290"/>
      <c r="V2049" s="291"/>
      <c r="W2049" s="292"/>
      <c r="X2049" s="293"/>
      <c r="AA2049" s="282"/>
      <c r="AB2049" s="282"/>
      <c r="AC2049" s="282"/>
      <c r="AD2049" s="282"/>
      <c r="AE2049" s="282"/>
      <c r="AF2049" s="282"/>
      <c r="AG2049" s="282"/>
      <c r="AM2049" s="282"/>
      <c r="AN2049" s="282"/>
      <c r="AO2049" s="282"/>
    </row>
    <row r="2050" spans="1:41" s="278" customFormat="1" x14ac:dyDescent="0.15">
      <c r="A2050" s="302"/>
      <c r="B2050" s="303"/>
      <c r="C2050" s="303"/>
      <c r="D2050" s="284" t="s">
        <v>23</v>
      </c>
      <c r="E2050" s="285" t="s">
        <v>16</v>
      </c>
      <c r="F2050" s="467"/>
      <c r="G2050" s="431"/>
      <c r="H2050" s="455"/>
      <c r="I2050" s="316"/>
      <c r="J2050" s="315"/>
      <c r="K2050" s="316"/>
      <c r="L2050" s="316"/>
      <c r="M2050" s="316"/>
      <c r="N2050" s="316"/>
      <c r="O2050" s="289"/>
      <c r="P2050" s="316"/>
      <c r="Q2050" s="290"/>
      <c r="R2050" s="290"/>
      <c r="S2050" s="290"/>
      <c r="T2050" s="290"/>
      <c r="U2050" s="290"/>
      <c r="V2050" s="291"/>
      <c r="W2050" s="292"/>
      <c r="X2050" s="293"/>
      <c r="AA2050" s="282"/>
      <c r="AB2050" s="282"/>
      <c r="AC2050" s="282"/>
      <c r="AD2050" s="282"/>
      <c r="AE2050" s="282"/>
      <c r="AF2050" s="282"/>
      <c r="AG2050" s="282"/>
      <c r="AM2050" s="282"/>
      <c r="AN2050" s="282"/>
      <c r="AO2050" s="282"/>
    </row>
    <row r="2051" spans="1:41" s="278" customFormat="1" x14ac:dyDescent="0.15">
      <c r="A2051" s="302"/>
      <c r="B2051" s="303"/>
      <c r="C2051" s="303"/>
      <c r="D2051" s="284" t="s">
        <v>23</v>
      </c>
      <c r="E2051" s="286" t="s">
        <v>553</v>
      </c>
      <c r="F2051" s="467"/>
      <c r="G2051" s="431"/>
      <c r="H2051" s="455"/>
      <c r="I2051" s="316"/>
      <c r="J2051" s="315"/>
      <c r="K2051" s="316"/>
      <c r="L2051" s="316"/>
      <c r="M2051" s="316"/>
      <c r="N2051" s="316"/>
      <c r="O2051" s="289"/>
      <c r="P2051" s="316"/>
      <c r="Q2051" s="290"/>
      <c r="R2051" s="290"/>
      <c r="S2051" s="290"/>
      <c r="T2051" s="290"/>
      <c r="U2051" s="290"/>
      <c r="V2051" s="291"/>
      <c r="W2051" s="292"/>
      <c r="X2051" s="293"/>
      <c r="AA2051" s="282"/>
      <c r="AB2051" s="282"/>
      <c r="AC2051" s="282"/>
      <c r="AD2051" s="282"/>
      <c r="AE2051" s="282"/>
      <c r="AF2051" s="282"/>
      <c r="AG2051" s="282"/>
      <c r="AM2051" s="282"/>
      <c r="AN2051" s="282"/>
      <c r="AO2051" s="282"/>
    </row>
    <row r="2052" spans="1:41" s="278" customFormat="1" x14ac:dyDescent="0.15">
      <c r="A2052" s="302"/>
      <c r="B2052" s="303"/>
      <c r="C2052" s="303"/>
      <c r="D2052" s="284" t="s">
        <v>23</v>
      </c>
      <c r="E2052" s="286" t="s">
        <v>553</v>
      </c>
      <c r="F2052" s="467"/>
      <c r="G2052" s="431"/>
      <c r="H2052" s="455"/>
      <c r="I2052" s="316"/>
      <c r="J2052" s="315"/>
      <c r="K2052" s="316"/>
      <c r="L2052" s="316"/>
      <c r="M2052" s="316"/>
      <c r="N2052" s="316"/>
      <c r="O2052" s="289"/>
      <c r="P2052" s="316"/>
      <c r="Q2052" s="290"/>
      <c r="R2052" s="290"/>
      <c r="S2052" s="290"/>
      <c r="T2052" s="290"/>
      <c r="U2052" s="290"/>
      <c r="V2052" s="291"/>
      <c r="W2052" s="292"/>
      <c r="X2052" s="293"/>
      <c r="AA2052" s="282"/>
      <c r="AB2052" s="282"/>
      <c r="AC2052" s="282"/>
      <c r="AD2052" s="282"/>
      <c r="AE2052" s="282"/>
      <c r="AF2052" s="282"/>
      <c r="AG2052" s="282"/>
      <c r="AM2052" s="282"/>
      <c r="AN2052" s="282"/>
      <c r="AO2052" s="282"/>
    </row>
    <row r="2053" spans="1:41" s="278" customFormat="1" ht="14" thickBot="1" x14ac:dyDescent="0.2">
      <c r="A2053" s="318"/>
      <c r="B2053" s="319"/>
      <c r="C2053" s="319"/>
      <c r="D2053" s="320" t="s">
        <v>23</v>
      </c>
      <c r="E2053" s="321" t="s">
        <v>553</v>
      </c>
      <c r="F2053" s="468"/>
      <c r="G2053" s="432"/>
      <c r="H2053" s="456"/>
      <c r="I2053" s="323"/>
      <c r="J2053" s="323"/>
      <c r="K2053" s="323"/>
      <c r="L2053" s="323"/>
      <c r="M2053" s="323"/>
      <c r="N2053" s="323"/>
      <c r="O2053" s="322"/>
      <c r="P2053" s="323"/>
      <c r="Q2053" s="324"/>
      <c r="R2053" s="324"/>
      <c r="S2053" s="324"/>
      <c r="T2053" s="324"/>
      <c r="U2053" s="324"/>
      <c r="V2053" s="325"/>
      <c r="W2053" s="326"/>
      <c r="X2053" s="327"/>
      <c r="AA2053" s="282"/>
      <c r="AB2053" s="282"/>
      <c r="AC2053" s="282"/>
      <c r="AD2053" s="282"/>
      <c r="AE2053" s="282"/>
      <c r="AF2053" s="282"/>
      <c r="AG2053" s="282"/>
      <c r="AM2053" s="282"/>
      <c r="AN2053" s="282"/>
      <c r="AO2053" s="282"/>
    </row>
    <row r="2054" spans="1:41" s="278" customFormat="1" ht="325" x14ac:dyDescent="0.15">
      <c r="A2054" s="283" t="s">
        <v>453</v>
      </c>
      <c r="B2054" s="366" t="s">
        <v>700</v>
      </c>
      <c r="C2054" s="283" t="s">
        <v>477</v>
      </c>
      <c r="D2054" s="284" t="s">
        <v>24</v>
      </c>
      <c r="E2054" s="285" t="s">
        <v>25</v>
      </c>
      <c r="F2054" s="467"/>
      <c r="G2054" s="429" t="s">
        <v>554</v>
      </c>
      <c r="H2054" s="461" t="s">
        <v>954</v>
      </c>
      <c r="I2054" s="286"/>
      <c r="J2054" s="287"/>
      <c r="K2054" s="286"/>
      <c r="L2054" s="288"/>
      <c r="M2054" s="288"/>
      <c r="N2054" s="288"/>
      <c r="O2054" s="289"/>
      <c r="P2054" s="286"/>
      <c r="Q2054" s="290"/>
      <c r="R2054" s="290"/>
      <c r="S2054" s="290"/>
      <c r="T2054" s="290"/>
      <c r="U2054" s="290"/>
      <c r="V2054" s="291"/>
      <c r="W2054" s="292"/>
      <c r="X2054" s="293"/>
      <c r="AA2054" s="282"/>
      <c r="AB2054" s="282"/>
      <c r="AC2054" s="282"/>
      <c r="AD2054" s="282"/>
      <c r="AE2054" s="282"/>
      <c r="AF2054" s="282"/>
      <c r="AG2054" s="282"/>
      <c r="AM2054" s="282"/>
      <c r="AN2054" s="282"/>
      <c r="AO2054" s="282"/>
    </row>
    <row r="2055" spans="1:41" s="278" customFormat="1" ht="15" x14ac:dyDescent="0.15">
      <c r="A2055" s="302"/>
      <c r="B2055" s="303"/>
      <c r="C2055" s="303"/>
      <c r="D2055" s="284" t="s">
        <v>24</v>
      </c>
      <c r="E2055" s="285" t="s">
        <v>16</v>
      </c>
      <c r="F2055" s="467"/>
      <c r="G2055" s="434"/>
      <c r="H2055" s="461"/>
      <c r="I2055" s="286"/>
      <c r="J2055" s="304"/>
      <c r="K2055" s="286"/>
      <c r="L2055" s="288"/>
      <c r="M2055" s="288"/>
      <c r="N2055" s="288"/>
      <c r="O2055" s="289"/>
      <c r="P2055" s="286"/>
      <c r="Q2055" s="290"/>
      <c r="R2055" s="290"/>
      <c r="S2055" s="290"/>
      <c r="T2055" s="290"/>
      <c r="U2055" s="290"/>
      <c r="V2055" s="291"/>
      <c r="W2055" s="292"/>
      <c r="X2055" s="293"/>
      <c r="AA2055" s="282"/>
      <c r="AB2055" s="282"/>
      <c r="AC2055" s="282"/>
      <c r="AD2055" s="282"/>
      <c r="AE2055" s="282"/>
      <c r="AF2055" s="282"/>
      <c r="AG2055" s="282"/>
      <c r="AM2055" s="282"/>
      <c r="AN2055" s="282"/>
      <c r="AO2055" s="282"/>
    </row>
    <row r="2056" spans="1:41" s="278" customFormat="1" x14ac:dyDescent="0.15">
      <c r="A2056" s="302"/>
      <c r="B2056" s="303"/>
      <c r="C2056" s="303"/>
      <c r="D2056" s="284" t="s">
        <v>24</v>
      </c>
      <c r="E2056" s="286" t="s">
        <v>553</v>
      </c>
      <c r="F2056" s="467"/>
      <c r="G2056" s="431"/>
      <c r="H2056" s="455"/>
      <c r="I2056" s="286"/>
      <c r="J2056" s="304"/>
      <c r="K2056" s="286"/>
      <c r="L2056" s="288"/>
      <c r="M2056" s="288"/>
      <c r="N2056" s="288"/>
      <c r="O2056" s="289"/>
      <c r="P2056" s="286"/>
      <c r="Q2056" s="290"/>
      <c r="R2056" s="290"/>
      <c r="S2056" s="290"/>
      <c r="T2056" s="290"/>
      <c r="U2056" s="290"/>
      <c r="V2056" s="285"/>
      <c r="W2056" s="292"/>
      <c r="X2056" s="293"/>
      <c r="AA2056" s="282"/>
      <c r="AB2056" s="282"/>
      <c r="AC2056" s="282"/>
      <c r="AD2056" s="282"/>
      <c r="AE2056" s="282"/>
      <c r="AF2056" s="282"/>
      <c r="AG2056" s="282"/>
      <c r="AM2056" s="282"/>
      <c r="AN2056" s="282"/>
      <c r="AO2056" s="282"/>
    </row>
    <row r="2057" spans="1:41" s="278" customFormat="1" x14ac:dyDescent="0.15">
      <c r="A2057" s="302"/>
      <c r="B2057" s="303"/>
      <c r="C2057" s="303"/>
      <c r="D2057" s="284" t="s">
        <v>24</v>
      </c>
      <c r="E2057" s="286" t="s">
        <v>553</v>
      </c>
      <c r="F2057" s="467"/>
      <c r="G2057" s="431"/>
      <c r="H2057" s="455"/>
      <c r="I2057" s="286"/>
      <c r="J2057" s="315"/>
      <c r="K2057" s="286"/>
      <c r="L2057" s="288"/>
      <c r="M2057" s="288"/>
      <c r="N2057" s="288"/>
      <c r="O2057" s="289"/>
      <c r="P2057" s="286"/>
      <c r="Q2057" s="290"/>
      <c r="R2057" s="290"/>
      <c r="S2057" s="290"/>
      <c r="T2057" s="290"/>
      <c r="U2057" s="290"/>
      <c r="V2057" s="285"/>
      <c r="W2057" s="292"/>
      <c r="X2057" s="293"/>
      <c r="AA2057" s="282"/>
      <c r="AB2057" s="282"/>
      <c r="AC2057" s="282"/>
      <c r="AD2057" s="282"/>
      <c r="AE2057" s="282"/>
      <c r="AF2057" s="282"/>
      <c r="AG2057" s="282"/>
      <c r="AM2057" s="282"/>
      <c r="AN2057" s="282"/>
      <c r="AO2057" s="282"/>
    </row>
    <row r="2058" spans="1:41" s="278" customFormat="1" x14ac:dyDescent="0.15">
      <c r="A2058" s="302"/>
      <c r="B2058" s="303"/>
      <c r="C2058" s="303"/>
      <c r="D2058" s="284" t="s">
        <v>24</v>
      </c>
      <c r="E2058" s="286" t="s">
        <v>553</v>
      </c>
      <c r="F2058" s="467"/>
      <c r="G2058" s="431"/>
      <c r="H2058" s="455"/>
      <c r="I2058" s="286"/>
      <c r="J2058" s="315"/>
      <c r="K2058" s="286"/>
      <c r="L2058" s="288"/>
      <c r="M2058" s="288"/>
      <c r="N2058" s="288"/>
      <c r="O2058" s="289"/>
      <c r="P2058" s="286"/>
      <c r="Q2058" s="290"/>
      <c r="R2058" s="290"/>
      <c r="S2058" s="290"/>
      <c r="T2058" s="290"/>
      <c r="U2058" s="290"/>
      <c r="V2058" s="285"/>
      <c r="W2058" s="292"/>
      <c r="X2058" s="293"/>
      <c r="AA2058" s="282"/>
      <c r="AB2058" s="282"/>
      <c r="AC2058" s="282"/>
      <c r="AD2058" s="282"/>
      <c r="AE2058" s="282"/>
      <c r="AF2058" s="282"/>
      <c r="AG2058" s="282"/>
      <c r="AM2058" s="282"/>
      <c r="AN2058" s="282"/>
      <c r="AO2058" s="282"/>
    </row>
    <row r="2059" spans="1:41" s="278" customFormat="1" x14ac:dyDescent="0.15">
      <c r="A2059" s="283"/>
      <c r="B2059" s="283"/>
      <c r="C2059" s="283"/>
      <c r="D2059" s="284" t="s">
        <v>23</v>
      </c>
      <c r="E2059" s="285" t="s">
        <v>25</v>
      </c>
      <c r="F2059" s="467"/>
      <c r="G2059" s="431"/>
      <c r="H2059" s="455"/>
      <c r="I2059" s="316"/>
      <c r="J2059" s="315"/>
      <c r="K2059" s="316"/>
      <c r="L2059" s="316"/>
      <c r="M2059" s="316"/>
      <c r="N2059" s="316"/>
      <c r="O2059" s="317"/>
      <c r="P2059" s="316"/>
      <c r="Q2059" s="290"/>
      <c r="R2059" s="290"/>
      <c r="S2059" s="290"/>
      <c r="T2059" s="290"/>
      <c r="U2059" s="290"/>
      <c r="V2059" s="291"/>
      <c r="W2059" s="292"/>
      <c r="X2059" s="293"/>
      <c r="AA2059" s="282"/>
      <c r="AB2059" s="282"/>
      <c r="AC2059" s="282"/>
      <c r="AD2059" s="282"/>
      <c r="AE2059" s="282"/>
      <c r="AF2059" s="282"/>
      <c r="AG2059" s="282"/>
      <c r="AM2059" s="282"/>
      <c r="AN2059" s="282"/>
      <c r="AO2059" s="282"/>
    </row>
    <row r="2060" spans="1:41" s="278" customFormat="1" x14ac:dyDescent="0.15">
      <c r="A2060" s="302"/>
      <c r="B2060" s="303"/>
      <c r="C2060" s="303"/>
      <c r="D2060" s="284" t="s">
        <v>23</v>
      </c>
      <c r="E2060" s="285" t="s">
        <v>16</v>
      </c>
      <c r="F2060" s="467"/>
      <c r="G2060" s="431"/>
      <c r="H2060" s="455"/>
      <c r="I2060" s="316"/>
      <c r="J2060" s="315"/>
      <c r="K2060" s="316"/>
      <c r="L2060" s="316"/>
      <c r="M2060" s="316"/>
      <c r="N2060" s="316"/>
      <c r="O2060" s="289"/>
      <c r="P2060" s="316"/>
      <c r="Q2060" s="290"/>
      <c r="R2060" s="290"/>
      <c r="S2060" s="290"/>
      <c r="T2060" s="290"/>
      <c r="U2060" s="290"/>
      <c r="V2060" s="291"/>
      <c r="W2060" s="292"/>
      <c r="X2060" s="293"/>
      <c r="AA2060" s="282"/>
      <c r="AB2060" s="282"/>
      <c r="AC2060" s="282"/>
      <c r="AD2060" s="282"/>
      <c r="AE2060" s="282"/>
      <c r="AF2060" s="282"/>
      <c r="AG2060" s="282"/>
      <c r="AM2060" s="282"/>
      <c r="AN2060" s="282"/>
      <c r="AO2060" s="282"/>
    </row>
    <row r="2061" spans="1:41" s="278" customFormat="1" x14ac:dyDescent="0.15">
      <c r="A2061" s="302"/>
      <c r="B2061" s="303"/>
      <c r="C2061" s="303"/>
      <c r="D2061" s="284" t="s">
        <v>23</v>
      </c>
      <c r="E2061" s="286" t="s">
        <v>553</v>
      </c>
      <c r="F2061" s="467"/>
      <c r="G2061" s="431"/>
      <c r="H2061" s="455"/>
      <c r="I2061" s="316"/>
      <c r="J2061" s="315"/>
      <c r="K2061" s="316"/>
      <c r="L2061" s="316"/>
      <c r="M2061" s="316"/>
      <c r="N2061" s="316"/>
      <c r="O2061" s="289"/>
      <c r="P2061" s="316"/>
      <c r="Q2061" s="290"/>
      <c r="R2061" s="290"/>
      <c r="S2061" s="290"/>
      <c r="T2061" s="290"/>
      <c r="U2061" s="290"/>
      <c r="V2061" s="291"/>
      <c r="W2061" s="292"/>
      <c r="X2061" s="293"/>
      <c r="AA2061" s="282"/>
      <c r="AB2061" s="282"/>
      <c r="AC2061" s="282"/>
      <c r="AD2061" s="282"/>
      <c r="AE2061" s="282"/>
      <c r="AF2061" s="282"/>
      <c r="AG2061" s="282"/>
      <c r="AM2061" s="282"/>
      <c r="AN2061" s="282"/>
      <c r="AO2061" s="282"/>
    </row>
    <row r="2062" spans="1:41" s="278" customFormat="1" x14ac:dyDescent="0.15">
      <c r="A2062" s="302"/>
      <c r="B2062" s="303"/>
      <c r="C2062" s="303"/>
      <c r="D2062" s="284" t="s">
        <v>23</v>
      </c>
      <c r="E2062" s="286" t="s">
        <v>553</v>
      </c>
      <c r="F2062" s="467"/>
      <c r="G2062" s="431"/>
      <c r="H2062" s="455"/>
      <c r="I2062" s="316"/>
      <c r="J2062" s="315"/>
      <c r="K2062" s="316"/>
      <c r="L2062" s="316"/>
      <c r="M2062" s="316"/>
      <c r="N2062" s="316"/>
      <c r="O2062" s="289"/>
      <c r="P2062" s="316"/>
      <c r="Q2062" s="290"/>
      <c r="R2062" s="290"/>
      <c r="S2062" s="290"/>
      <c r="T2062" s="290"/>
      <c r="U2062" s="290"/>
      <c r="V2062" s="291"/>
      <c r="W2062" s="292"/>
      <c r="X2062" s="293"/>
      <c r="AA2062" s="282"/>
      <c r="AB2062" s="282"/>
      <c r="AC2062" s="282"/>
      <c r="AD2062" s="282"/>
      <c r="AE2062" s="282"/>
      <c r="AF2062" s="282"/>
      <c r="AG2062" s="282"/>
      <c r="AM2062" s="282"/>
      <c r="AN2062" s="282"/>
      <c r="AO2062" s="282"/>
    </row>
    <row r="2063" spans="1:41" s="278" customFormat="1" ht="14" thickBot="1" x14ac:dyDescent="0.2">
      <c r="A2063" s="318"/>
      <c r="B2063" s="319"/>
      <c r="C2063" s="319"/>
      <c r="D2063" s="320" t="s">
        <v>23</v>
      </c>
      <c r="E2063" s="321" t="s">
        <v>553</v>
      </c>
      <c r="F2063" s="468"/>
      <c r="G2063" s="432"/>
      <c r="H2063" s="456"/>
      <c r="I2063" s="323"/>
      <c r="J2063" s="323"/>
      <c r="K2063" s="323"/>
      <c r="L2063" s="323"/>
      <c r="M2063" s="323"/>
      <c r="N2063" s="323"/>
      <c r="O2063" s="322"/>
      <c r="P2063" s="323"/>
      <c r="Q2063" s="324"/>
      <c r="R2063" s="324"/>
      <c r="S2063" s="324"/>
      <c r="T2063" s="324"/>
      <c r="U2063" s="324"/>
      <c r="V2063" s="325"/>
      <c r="W2063" s="326"/>
      <c r="X2063" s="327"/>
      <c r="AA2063" s="282"/>
      <c r="AB2063" s="282"/>
      <c r="AC2063" s="282"/>
      <c r="AD2063" s="282"/>
      <c r="AE2063" s="282"/>
      <c r="AF2063" s="282"/>
      <c r="AG2063" s="282"/>
      <c r="AM2063" s="282"/>
      <c r="AN2063" s="282"/>
      <c r="AO2063" s="282"/>
    </row>
    <row r="2064" spans="1:41" s="278" customFormat="1" ht="325" x14ac:dyDescent="0.15">
      <c r="A2064" s="283" t="s">
        <v>453</v>
      </c>
      <c r="B2064" s="366" t="s">
        <v>700</v>
      </c>
      <c r="C2064" s="283" t="s">
        <v>478</v>
      </c>
      <c r="D2064" s="284" t="s">
        <v>24</v>
      </c>
      <c r="E2064" s="285" t="s">
        <v>25</v>
      </c>
      <c r="F2064" s="467"/>
      <c r="G2064" s="429" t="s">
        <v>554</v>
      </c>
      <c r="H2064" s="461" t="s">
        <v>954</v>
      </c>
      <c r="I2064" s="286"/>
      <c r="J2064" s="287"/>
      <c r="K2064" s="286"/>
      <c r="L2064" s="288"/>
      <c r="M2064" s="288"/>
      <c r="N2064" s="288"/>
      <c r="O2064" s="289"/>
      <c r="P2064" s="286"/>
      <c r="Q2064" s="290"/>
      <c r="R2064" s="290"/>
      <c r="S2064" s="290"/>
      <c r="T2064" s="290"/>
      <c r="U2064" s="290"/>
      <c r="V2064" s="291"/>
      <c r="W2064" s="292"/>
      <c r="X2064" s="293"/>
      <c r="AA2064" s="282"/>
      <c r="AB2064" s="282"/>
      <c r="AC2064" s="282"/>
      <c r="AD2064" s="282"/>
      <c r="AE2064" s="282"/>
      <c r="AF2064" s="282"/>
      <c r="AG2064" s="282"/>
      <c r="AM2064" s="282"/>
      <c r="AN2064" s="282"/>
      <c r="AO2064" s="282"/>
    </row>
    <row r="2065" spans="1:41" s="278" customFormat="1" ht="15" x14ac:dyDescent="0.15">
      <c r="A2065" s="302"/>
      <c r="B2065" s="303"/>
      <c r="C2065" s="303"/>
      <c r="D2065" s="284" t="s">
        <v>24</v>
      </c>
      <c r="E2065" s="285" t="s">
        <v>16</v>
      </c>
      <c r="F2065" s="467"/>
      <c r="G2065" s="434"/>
      <c r="H2065" s="461"/>
      <c r="I2065" s="286"/>
      <c r="J2065" s="304"/>
      <c r="K2065" s="286"/>
      <c r="L2065" s="288"/>
      <c r="M2065" s="288"/>
      <c r="N2065" s="288"/>
      <c r="O2065" s="289"/>
      <c r="P2065" s="286"/>
      <c r="Q2065" s="290"/>
      <c r="R2065" s="290"/>
      <c r="S2065" s="290"/>
      <c r="T2065" s="290"/>
      <c r="U2065" s="290"/>
      <c r="V2065" s="291"/>
      <c r="W2065" s="292"/>
      <c r="X2065" s="293"/>
      <c r="AA2065" s="282"/>
      <c r="AB2065" s="282"/>
      <c r="AC2065" s="282"/>
      <c r="AD2065" s="282"/>
      <c r="AE2065" s="282"/>
      <c r="AF2065" s="282"/>
      <c r="AG2065" s="282"/>
      <c r="AM2065" s="282"/>
      <c r="AN2065" s="282"/>
      <c r="AO2065" s="282"/>
    </row>
    <row r="2066" spans="1:41" s="278" customFormat="1" x14ac:dyDescent="0.15">
      <c r="A2066" s="302"/>
      <c r="B2066" s="303"/>
      <c r="C2066" s="303"/>
      <c r="D2066" s="284" t="s">
        <v>24</v>
      </c>
      <c r="E2066" s="286" t="s">
        <v>553</v>
      </c>
      <c r="F2066" s="467"/>
      <c r="G2066" s="431"/>
      <c r="H2066" s="455"/>
      <c r="I2066" s="286"/>
      <c r="J2066" s="304"/>
      <c r="K2066" s="286"/>
      <c r="L2066" s="288"/>
      <c r="M2066" s="288"/>
      <c r="N2066" s="288"/>
      <c r="O2066" s="289"/>
      <c r="P2066" s="286"/>
      <c r="Q2066" s="290"/>
      <c r="R2066" s="290"/>
      <c r="S2066" s="290"/>
      <c r="T2066" s="290"/>
      <c r="U2066" s="290"/>
      <c r="V2066" s="285"/>
      <c r="W2066" s="292"/>
      <c r="X2066" s="293"/>
      <c r="AA2066" s="282"/>
      <c r="AB2066" s="282"/>
      <c r="AC2066" s="282"/>
      <c r="AD2066" s="282"/>
      <c r="AE2066" s="282"/>
      <c r="AF2066" s="282"/>
      <c r="AG2066" s="282"/>
      <c r="AM2066" s="282"/>
      <c r="AN2066" s="282"/>
      <c r="AO2066" s="282"/>
    </row>
    <row r="2067" spans="1:41" s="278" customFormat="1" x14ac:dyDescent="0.15">
      <c r="A2067" s="302"/>
      <c r="B2067" s="303"/>
      <c r="C2067" s="303"/>
      <c r="D2067" s="284" t="s">
        <v>24</v>
      </c>
      <c r="E2067" s="286" t="s">
        <v>553</v>
      </c>
      <c r="F2067" s="467"/>
      <c r="G2067" s="431"/>
      <c r="H2067" s="455"/>
      <c r="I2067" s="286"/>
      <c r="J2067" s="315"/>
      <c r="K2067" s="286"/>
      <c r="L2067" s="288"/>
      <c r="M2067" s="288"/>
      <c r="N2067" s="288"/>
      <c r="O2067" s="289"/>
      <c r="P2067" s="286"/>
      <c r="Q2067" s="290"/>
      <c r="R2067" s="290"/>
      <c r="S2067" s="290"/>
      <c r="T2067" s="290"/>
      <c r="U2067" s="290"/>
      <c r="V2067" s="285"/>
      <c r="W2067" s="292"/>
      <c r="X2067" s="293"/>
      <c r="AA2067" s="282"/>
      <c r="AB2067" s="282"/>
      <c r="AC2067" s="282"/>
      <c r="AD2067" s="282"/>
      <c r="AE2067" s="282"/>
      <c r="AF2067" s="282"/>
      <c r="AG2067" s="282"/>
      <c r="AM2067" s="282"/>
      <c r="AN2067" s="282"/>
      <c r="AO2067" s="282"/>
    </row>
    <row r="2068" spans="1:41" s="278" customFormat="1" x14ac:dyDescent="0.15">
      <c r="A2068" s="302"/>
      <c r="B2068" s="303"/>
      <c r="C2068" s="303"/>
      <c r="D2068" s="284" t="s">
        <v>24</v>
      </c>
      <c r="E2068" s="286" t="s">
        <v>553</v>
      </c>
      <c r="F2068" s="467"/>
      <c r="G2068" s="431"/>
      <c r="H2068" s="455"/>
      <c r="I2068" s="286"/>
      <c r="J2068" s="315"/>
      <c r="K2068" s="286"/>
      <c r="L2068" s="288"/>
      <c r="M2068" s="288"/>
      <c r="N2068" s="288"/>
      <c r="O2068" s="289"/>
      <c r="P2068" s="286"/>
      <c r="Q2068" s="290"/>
      <c r="R2068" s="290"/>
      <c r="S2068" s="290"/>
      <c r="T2068" s="290"/>
      <c r="U2068" s="290"/>
      <c r="V2068" s="285"/>
      <c r="W2068" s="292"/>
      <c r="X2068" s="293"/>
      <c r="AA2068" s="282"/>
      <c r="AB2068" s="282"/>
      <c r="AC2068" s="282"/>
      <c r="AD2068" s="282"/>
      <c r="AE2068" s="282"/>
      <c r="AF2068" s="282"/>
      <c r="AG2068" s="282"/>
      <c r="AM2068" s="282"/>
      <c r="AN2068" s="282"/>
      <c r="AO2068" s="282"/>
    </row>
    <row r="2069" spans="1:41" s="278" customFormat="1" x14ac:dyDescent="0.15">
      <c r="A2069" s="283"/>
      <c r="B2069" s="283"/>
      <c r="C2069" s="283"/>
      <c r="D2069" s="284" t="s">
        <v>23</v>
      </c>
      <c r="E2069" s="285" t="s">
        <v>25</v>
      </c>
      <c r="F2069" s="467"/>
      <c r="G2069" s="431"/>
      <c r="H2069" s="455"/>
      <c r="I2069" s="316"/>
      <c r="J2069" s="315"/>
      <c r="K2069" s="316"/>
      <c r="L2069" s="316"/>
      <c r="M2069" s="316"/>
      <c r="N2069" s="316"/>
      <c r="O2069" s="317"/>
      <c r="P2069" s="316"/>
      <c r="Q2069" s="290"/>
      <c r="R2069" s="290"/>
      <c r="S2069" s="290"/>
      <c r="T2069" s="290"/>
      <c r="U2069" s="290"/>
      <c r="V2069" s="291"/>
      <c r="W2069" s="292"/>
      <c r="X2069" s="293"/>
      <c r="AA2069" s="282"/>
      <c r="AB2069" s="282"/>
      <c r="AC2069" s="282"/>
      <c r="AD2069" s="282"/>
      <c r="AE2069" s="282"/>
      <c r="AF2069" s="282"/>
      <c r="AG2069" s="282"/>
      <c r="AM2069" s="282"/>
      <c r="AN2069" s="282"/>
      <c r="AO2069" s="282"/>
    </row>
    <row r="2070" spans="1:41" s="278" customFormat="1" x14ac:dyDescent="0.15">
      <c r="A2070" s="302"/>
      <c r="B2070" s="303"/>
      <c r="C2070" s="303"/>
      <c r="D2070" s="284" t="s">
        <v>23</v>
      </c>
      <c r="E2070" s="285" t="s">
        <v>16</v>
      </c>
      <c r="F2070" s="467"/>
      <c r="G2070" s="431"/>
      <c r="H2070" s="455"/>
      <c r="I2070" s="316"/>
      <c r="J2070" s="315"/>
      <c r="K2070" s="316"/>
      <c r="L2070" s="316"/>
      <c r="M2070" s="316"/>
      <c r="N2070" s="316"/>
      <c r="O2070" s="289"/>
      <c r="P2070" s="316"/>
      <c r="Q2070" s="290"/>
      <c r="R2070" s="290"/>
      <c r="S2070" s="290"/>
      <c r="T2070" s="290"/>
      <c r="U2070" s="290"/>
      <c r="V2070" s="291"/>
      <c r="W2070" s="292"/>
      <c r="X2070" s="293"/>
      <c r="AA2070" s="282"/>
      <c r="AB2070" s="282"/>
      <c r="AC2070" s="282"/>
      <c r="AD2070" s="282"/>
      <c r="AE2070" s="282"/>
      <c r="AF2070" s="282"/>
      <c r="AG2070" s="282"/>
      <c r="AM2070" s="282"/>
      <c r="AN2070" s="282"/>
      <c r="AO2070" s="282"/>
    </row>
    <row r="2071" spans="1:41" s="278" customFormat="1" x14ac:dyDescent="0.15">
      <c r="A2071" s="302"/>
      <c r="B2071" s="303"/>
      <c r="C2071" s="303"/>
      <c r="D2071" s="284" t="s">
        <v>23</v>
      </c>
      <c r="E2071" s="286" t="s">
        <v>553</v>
      </c>
      <c r="F2071" s="467"/>
      <c r="G2071" s="431"/>
      <c r="H2071" s="455"/>
      <c r="I2071" s="316"/>
      <c r="J2071" s="315"/>
      <c r="K2071" s="316"/>
      <c r="L2071" s="316"/>
      <c r="M2071" s="316"/>
      <c r="N2071" s="316"/>
      <c r="O2071" s="289"/>
      <c r="P2071" s="316"/>
      <c r="Q2071" s="290"/>
      <c r="R2071" s="290"/>
      <c r="S2071" s="290"/>
      <c r="T2071" s="290"/>
      <c r="U2071" s="290"/>
      <c r="V2071" s="291"/>
      <c r="W2071" s="292"/>
      <c r="X2071" s="293"/>
      <c r="AA2071" s="282"/>
      <c r="AB2071" s="282"/>
      <c r="AC2071" s="282"/>
      <c r="AD2071" s="282"/>
      <c r="AE2071" s="282"/>
      <c r="AF2071" s="282"/>
      <c r="AG2071" s="282"/>
      <c r="AM2071" s="282"/>
      <c r="AN2071" s="282"/>
      <c r="AO2071" s="282"/>
    </row>
    <row r="2072" spans="1:41" s="278" customFormat="1" x14ac:dyDescent="0.15">
      <c r="A2072" s="302"/>
      <c r="B2072" s="303"/>
      <c r="C2072" s="303"/>
      <c r="D2072" s="284" t="s">
        <v>23</v>
      </c>
      <c r="E2072" s="286" t="s">
        <v>553</v>
      </c>
      <c r="F2072" s="467"/>
      <c r="G2072" s="431"/>
      <c r="H2072" s="455"/>
      <c r="I2072" s="316"/>
      <c r="J2072" s="315"/>
      <c r="K2072" s="316"/>
      <c r="L2072" s="316"/>
      <c r="M2072" s="316"/>
      <c r="N2072" s="316"/>
      <c r="O2072" s="289"/>
      <c r="P2072" s="316"/>
      <c r="Q2072" s="290"/>
      <c r="R2072" s="290"/>
      <c r="S2072" s="290"/>
      <c r="T2072" s="290"/>
      <c r="U2072" s="290"/>
      <c r="V2072" s="291"/>
      <c r="W2072" s="292"/>
      <c r="X2072" s="293"/>
      <c r="AA2072" s="282"/>
      <c r="AB2072" s="282"/>
      <c r="AC2072" s="282"/>
      <c r="AD2072" s="282"/>
      <c r="AE2072" s="282"/>
      <c r="AF2072" s="282"/>
      <c r="AG2072" s="282"/>
      <c r="AM2072" s="282"/>
      <c r="AN2072" s="282"/>
      <c r="AO2072" s="282"/>
    </row>
    <row r="2073" spans="1:41" s="278" customFormat="1" ht="14" thickBot="1" x14ac:dyDescent="0.2">
      <c r="A2073" s="318"/>
      <c r="B2073" s="319"/>
      <c r="C2073" s="319"/>
      <c r="D2073" s="320" t="s">
        <v>23</v>
      </c>
      <c r="E2073" s="321" t="s">
        <v>553</v>
      </c>
      <c r="F2073" s="468"/>
      <c r="G2073" s="432"/>
      <c r="H2073" s="456"/>
      <c r="I2073" s="323"/>
      <c r="J2073" s="323"/>
      <c r="K2073" s="323"/>
      <c r="L2073" s="323"/>
      <c r="M2073" s="323"/>
      <c r="N2073" s="323"/>
      <c r="O2073" s="322"/>
      <c r="P2073" s="323"/>
      <c r="Q2073" s="324"/>
      <c r="R2073" s="324"/>
      <c r="S2073" s="324"/>
      <c r="T2073" s="324"/>
      <c r="U2073" s="324"/>
      <c r="V2073" s="325"/>
      <c r="W2073" s="326"/>
      <c r="X2073" s="327"/>
      <c r="AA2073" s="282"/>
      <c r="AB2073" s="282"/>
      <c r="AC2073" s="282"/>
      <c r="AD2073" s="282"/>
      <c r="AE2073" s="282"/>
      <c r="AF2073" s="282"/>
      <c r="AG2073" s="282"/>
      <c r="AM2073" s="282"/>
      <c r="AN2073" s="282"/>
      <c r="AO2073" s="282"/>
    </row>
    <row r="2074" spans="1:41" s="278" customFormat="1" ht="325" x14ac:dyDescent="0.15">
      <c r="A2074" s="283" t="s">
        <v>453</v>
      </c>
      <c r="B2074" s="366" t="s">
        <v>700</v>
      </c>
      <c r="C2074" s="283" t="s">
        <v>479</v>
      </c>
      <c r="D2074" s="284" t="s">
        <v>24</v>
      </c>
      <c r="E2074" s="285" t="s">
        <v>25</v>
      </c>
      <c r="F2074" s="467"/>
      <c r="G2074" s="429" t="s">
        <v>554</v>
      </c>
      <c r="H2074" s="461" t="s">
        <v>954</v>
      </c>
      <c r="I2074" s="286"/>
      <c r="J2074" s="287"/>
      <c r="K2074" s="286"/>
      <c r="L2074" s="288"/>
      <c r="M2074" s="288"/>
      <c r="N2074" s="288"/>
      <c r="O2074" s="289"/>
      <c r="P2074" s="286"/>
      <c r="Q2074" s="290"/>
      <c r="R2074" s="290"/>
      <c r="S2074" s="290"/>
      <c r="T2074" s="290"/>
      <c r="U2074" s="290"/>
      <c r="V2074" s="291"/>
      <c r="W2074" s="292"/>
      <c r="X2074" s="293"/>
      <c r="AA2074" s="282"/>
      <c r="AB2074" s="282"/>
      <c r="AC2074" s="282"/>
      <c r="AD2074" s="282"/>
      <c r="AE2074" s="282"/>
      <c r="AF2074" s="282"/>
      <c r="AG2074" s="282"/>
      <c r="AM2074" s="282"/>
      <c r="AN2074" s="282"/>
      <c r="AO2074" s="282"/>
    </row>
    <row r="2075" spans="1:41" s="278" customFormat="1" ht="15" x14ac:dyDescent="0.15">
      <c r="A2075" s="302"/>
      <c r="B2075" s="303"/>
      <c r="C2075" s="303"/>
      <c r="D2075" s="284" t="s">
        <v>24</v>
      </c>
      <c r="E2075" s="285" t="s">
        <v>16</v>
      </c>
      <c r="F2075" s="467"/>
      <c r="G2075" s="434"/>
      <c r="H2075" s="461"/>
      <c r="I2075" s="286"/>
      <c r="J2075" s="304"/>
      <c r="K2075" s="286"/>
      <c r="L2075" s="288"/>
      <c r="M2075" s="288"/>
      <c r="N2075" s="288"/>
      <c r="O2075" s="289"/>
      <c r="P2075" s="286"/>
      <c r="Q2075" s="290"/>
      <c r="R2075" s="290"/>
      <c r="S2075" s="290"/>
      <c r="T2075" s="290"/>
      <c r="U2075" s="290"/>
      <c r="V2075" s="291"/>
      <c r="W2075" s="292"/>
      <c r="X2075" s="293"/>
      <c r="AA2075" s="282"/>
      <c r="AB2075" s="282"/>
      <c r="AC2075" s="282"/>
      <c r="AD2075" s="282"/>
      <c r="AE2075" s="282"/>
      <c r="AF2075" s="282"/>
      <c r="AG2075" s="282"/>
      <c r="AM2075" s="282"/>
      <c r="AN2075" s="282"/>
      <c r="AO2075" s="282"/>
    </row>
    <row r="2076" spans="1:41" s="278" customFormat="1" x14ac:dyDescent="0.15">
      <c r="A2076" s="302"/>
      <c r="B2076" s="303"/>
      <c r="C2076" s="303"/>
      <c r="D2076" s="284" t="s">
        <v>24</v>
      </c>
      <c r="E2076" s="286" t="s">
        <v>553</v>
      </c>
      <c r="F2076" s="467"/>
      <c r="G2076" s="431"/>
      <c r="H2076" s="455"/>
      <c r="I2076" s="286"/>
      <c r="J2076" s="304"/>
      <c r="K2076" s="286"/>
      <c r="L2076" s="288"/>
      <c r="M2076" s="288"/>
      <c r="N2076" s="288"/>
      <c r="O2076" s="289"/>
      <c r="P2076" s="286"/>
      <c r="Q2076" s="290"/>
      <c r="R2076" s="290"/>
      <c r="S2076" s="290"/>
      <c r="T2076" s="290"/>
      <c r="U2076" s="290"/>
      <c r="V2076" s="285"/>
      <c r="W2076" s="292"/>
      <c r="X2076" s="293"/>
      <c r="AA2076" s="282"/>
      <c r="AB2076" s="282"/>
      <c r="AC2076" s="282"/>
      <c r="AD2076" s="282"/>
      <c r="AE2076" s="282"/>
      <c r="AF2076" s="282"/>
      <c r="AG2076" s="282"/>
      <c r="AM2076" s="282"/>
      <c r="AN2076" s="282"/>
      <c r="AO2076" s="282"/>
    </row>
    <row r="2077" spans="1:41" s="278" customFormat="1" x14ac:dyDescent="0.15">
      <c r="A2077" s="302"/>
      <c r="B2077" s="303"/>
      <c r="C2077" s="303"/>
      <c r="D2077" s="284" t="s">
        <v>24</v>
      </c>
      <c r="E2077" s="286" t="s">
        <v>553</v>
      </c>
      <c r="F2077" s="467"/>
      <c r="G2077" s="431"/>
      <c r="H2077" s="455"/>
      <c r="I2077" s="286"/>
      <c r="J2077" s="315"/>
      <c r="K2077" s="286"/>
      <c r="L2077" s="288"/>
      <c r="M2077" s="288"/>
      <c r="N2077" s="288"/>
      <c r="O2077" s="289"/>
      <c r="P2077" s="286"/>
      <c r="Q2077" s="290"/>
      <c r="R2077" s="290"/>
      <c r="S2077" s="290"/>
      <c r="T2077" s="290"/>
      <c r="U2077" s="290"/>
      <c r="V2077" s="285"/>
      <c r="W2077" s="292"/>
      <c r="X2077" s="293"/>
      <c r="AA2077" s="282"/>
      <c r="AB2077" s="282"/>
      <c r="AC2077" s="282"/>
      <c r="AD2077" s="282"/>
      <c r="AE2077" s="282"/>
      <c r="AF2077" s="282"/>
      <c r="AG2077" s="282"/>
      <c r="AM2077" s="282"/>
      <c r="AN2077" s="282"/>
      <c r="AO2077" s="282"/>
    </row>
    <row r="2078" spans="1:41" s="278" customFormat="1" x14ac:dyDescent="0.15">
      <c r="A2078" s="302"/>
      <c r="B2078" s="303"/>
      <c r="C2078" s="303"/>
      <c r="D2078" s="284" t="s">
        <v>24</v>
      </c>
      <c r="E2078" s="286" t="s">
        <v>553</v>
      </c>
      <c r="F2078" s="467"/>
      <c r="G2078" s="431"/>
      <c r="H2078" s="455"/>
      <c r="I2078" s="286"/>
      <c r="J2078" s="315"/>
      <c r="K2078" s="286"/>
      <c r="L2078" s="288"/>
      <c r="M2078" s="288"/>
      <c r="N2078" s="288"/>
      <c r="O2078" s="289"/>
      <c r="P2078" s="286"/>
      <c r="Q2078" s="290"/>
      <c r="R2078" s="290"/>
      <c r="S2078" s="290"/>
      <c r="T2078" s="290"/>
      <c r="U2078" s="290"/>
      <c r="V2078" s="285"/>
      <c r="W2078" s="292"/>
      <c r="X2078" s="293"/>
      <c r="AA2078" s="282"/>
      <c r="AB2078" s="282"/>
      <c r="AC2078" s="282"/>
      <c r="AD2078" s="282"/>
      <c r="AE2078" s="282"/>
      <c r="AF2078" s="282"/>
      <c r="AG2078" s="282"/>
      <c r="AM2078" s="282"/>
      <c r="AN2078" s="282"/>
      <c r="AO2078" s="282"/>
    </row>
    <row r="2079" spans="1:41" s="278" customFormat="1" x14ac:dyDescent="0.15">
      <c r="A2079" s="283"/>
      <c r="B2079" s="283"/>
      <c r="C2079" s="283"/>
      <c r="D2079" s="284" t="s">
        <v>23</v>
      </c>
      <c r="E2079" s="285" t="s">
        <v>25</v>
      </c>
      <c r="F2079" s="467"/>
      <c r="G2079" s="431"/>
      <c r="H2079" s="455"/>
      <c r="I2079" s="316"/>
      <c r="J2079" s="315"/>
      <c r="K2079" s="316"/>
      <c r="L2079" s="316"/>
      <c r="M2079" s="316"/>
      <c r="N2079" s="316"/>
      <c r="O2079" s="317"/>
      <c r="P2079" s="316"/>
      <c r="Q2079" s="290"/>
      <c r="R2079" s="290"/>
      <c r="S2079" s="290"/>
      <c r="T2079" s="290"/>
      <c r="U2079" s="290"/>
      <c r="V2079" s="291"/>
      <c r="W2079" s="292"/>
      <c r="X2079" s="293"/>
      <c r="AA2079" s="282"/>
      <c r="AB2079" s="282"/>
      <c r="AC2079" s="282"/>
      <c r="AD2079" s="282"/>
      <c r="AE2079" s="282"/>
      <c r="AF2079" s="282"/>
      <c r="AG2079" s="282"/>
      <c r="AM2079" s="282"/>
      <c r="AN2079" s="282"/>
      <c r="AO2079" s="282"/>
    </row>
    <row r="2080" spans="1:41" s="278" customFormat="1" x14ac:dyDescent="0.15">
      <c r="A2080" s="302"/>
      <c r="B2080" s="303"/>
      <c r="C2080" s="303"/>
      <c r="D2080" s="284" t="s">
        <v>23</v>
      </c>
      <c r="E2080" s="285" t="s">
        <v>16</v>
      </c>
      <c r="F2080" s="467"/>
      <c r="G2080" s="431"/>
      <c r="H2080" s="455"/>
      <c r="I2080" s="316"/>
      <c r="J2080" s="315"/>
      <c r="K2080" s="316"/>
      <c r="L2080" s="316"/>
      <c r="M2080" s="316"/>
      <c r="N2080" s="316"/>
      <c r="O2080" s="289"/>
      <c r="P2080" s="316"/>
      <c r="Q2080" s="290"/>
      <c r="R2080" s="290"/>
      <c r="S2080" s="290"/>
      <c r="T2080" s="290"/>
      <c r="U2080" s="290"/>
      <c r="V2080" s="291"/>
      <c r="W2080" s="292"/>
      <c r="X2080" s="293"/>
      <c r="AA2080" s="282"/>
      <c r="AB2080" s="282"/>
      <c r="AC2080" s="282"/>
      <c r="AD2080" s="282"/>
      <c r="AE2080" s="282"/>
      <c r="AF2080" s="282"/>
      <c r="AG2080" s="282"/>
      <c r="AM2080" s="282"/>
      <c r="AN2080" s="282"/>
      <c r="AO2080" s="282"/>
    </row>
    <row r="2081" spans="1:41" s="278" customFormat="1" x14ac:dyDescent="0.15">
      <c r="A2081" s="302"/>
      <c r="B2081" s="303"/>
      <c r="C2081" s="303"/>
      <c r="D2081" s="284" t="s">
        <v>23</v>
      </c>
      <c r="E2081" s="286" t="s">
        <v>553</v>
      </c>
      <c r="F2081" s="467"/>
      <c r="G2081" s="431"/>
      <c r="H2081" s="455"/>
      <c r="I2081" s="316"/>
      <c r="J2081" s="315"/>
      <c r="K2081" s="316"/>
      <c r="L2081" s="316"/>
      <c r="M2081" s="316"/>
      <c r="N2081" s="316"/>
      <c r="O2081" s="289"/>
      <c r="P2081" s="316"/>
      <c r="Q2081" s="290"/>
      <c r="R2081" s="290"/>
      <c r="S2081" s="290"/>
      <c r="T2081" s="290"/>
      <c r="U2081" s="290"/>
      <c r="V2081" s="291"/>
      <c r="W2081" s="292"/>
      <c r="X2081" s="293"/>
      <c r="AA2081" s="282"/>
      <c r="AB2081" s="282"/>
      <c r="AC2081" s="282"/>
      <c r="AD2081" s="282"/>
      <c r="AE2081" s="282"/>
      <c r="AF2081" s="282"/>
      <c r="AG2081" s="282"/>
      <c r="AM2081" s="282"/>
      <c r="AN2081" s="282"/>
      <c r="AO2081" s="282"/>
    </row>
    <row r="2082" spans="1:41" s="278" customFormat="1" x14ac:dyDescent="0.15">
      <c r="A2082" s="302"/>
      <c r="B2082" s="303"/>
      <c r="C2082" s="303"/>
      <c r="D2082" s="284" t="s">
        <v>23</v>
      </c>
      <c r="E2082" s="286" t="s">
        <v>553</v>
      </c>
      <c r="F2082" s="467"/>
      <c r="G2082" s="431"/>
      <c r="H2082" s="455"/>
      <c r="I2082" s="316"/>
      <c r="J2082" s="315"/>
      <c r="K2082" s="316"/>
      <c r="L2082" s="316"/>
      <c r="M2082" s="316"/>
      <c r="N2082" s="316"/>
      <c r="O2082" s="289"/>
      <c r="P2082" s="316"/>
      <c r="Q2082" s="290"/>
      <c r="R2082" s="290"/>
      <c r="S2082" s="290"/>
      <c r="T2082" s="290"/>
      <c r="U2082" s="290"/>
      <c r="V2082" s="291"/>
      <c r="W2082" s="292"/>
      <c r="X2082" s="293"/>
      <c r="AA2082" s="282"/>
      <c r="AB2082" s="282"/>
      <c r="AC2082" s="282"/>
      <c r="AD2082" s="282"/>
      <c r="AE2082" s="282"/>
      <c r="AF2082" s="282"/>
      <c r="AG2082" s="282"/>
      <c r="AM2082" s="282"/>
      <c r="AN2082" s="282"/>
      <c r="AO2082" s="282"/>
    </row>
    <row r="2083" spans="1:41" s="278" customFormat="1" ht="14" thickBot="1" x14ac:dyDescent="0.2">
      <c r="A2083" s="318"/>
      <c r="B2083" s="319"/>
      <c r="C2083" s="319"/>
      <c r="D2083" s="320" t="s">
        <v>23</v>
      </c>
      <c r="E2083" s="321" t="s">
        <v>553</v>
      </c>
      <c r="F2083" s="468"/>
      <c r="G2083" s="432"/>
      <c r="H2083" s="456"/>
      <c r="I2083" s="323"/>
      <c r="J2083" s="323"/>
      <c r="K2083" s="323"/>
      <c r="L2083" s="323"/>
      <c r="M2083" s="323"/>
      <c r="N2083" s="323"/>
      <c r="O2083" s="322"/>
      <c r="P2083" s="323"/>
      <c r="Q2083" s="324"/>
      <c r="R2083" s="324"/>
      <c r="S2083" s="324"/>
      <c r="T2083" s="324"/>
      <c r="U2083" s="324"/>
      <c r="V2083" s="325"/>
      <c r="W2083" s="326"/>
      <c r="X2083" s="327"/>
      <c r="AA2083" s="282"/>
      <c r="AB2083" s="282"/>
      <c r="AC2083" s="282"/>
      <c r="AD2083" s="282"/>
      <c r="AE2083" s="282"/>
      <c r="AF2083" s="282"/>
      <c r="AG2083" s="282"/>
      <c r="AM2083" s="282"/>
      <c r="AN2083" s="282"/>
      <c r="AO2083" s="282"/>
    </row>
    <row r="2084" spans="1:41" s="278" customFormat="1" ht="325" x14ac:dyDescent="0.15">
      <c r="A2084" s="283" t="s">
        <v>453</v>
      </c>
      <c r="B2084" s="366" t="s">
        <v>700</v>
      </c>
      <c r="C2084" s="283" t="s">
        <v>480</v>
      </c>
      <c r="D2084" s="284" t="s">
        <v>24</v>
      </c>
      <c r="E2084" s="285" t="s">
        <v>25</v>
      </c>
      <c r="F2084" s="467"/>
      <c r="G2084" s="429" t="s">
        <v>554</v>
      </c>
      <c r="H2084" s="461" t="s">
        <v>954</v>
      </c>
      <c r="I2084" s="286"/>
      <c r="J2084" s="287"/>
      <c r="K2084" s="286"/>
      <c r="L2084" s="288"/>
      <c r="M2084" s="288"/>
      <c r="N2084" s="288"/>
      <c r="O2084" s="289"/>
      <c r="P2084" s="286"/>
      <c r="Q2084" s="290"/>
      <c r="R2084" s="290"/>
      <c r="S2084" s="290"/>
      <c r="T2084" s="290"/>
      <c r="U2084" s="290"/>
      <c r="V2084" s="291"/>
      <c r="W2084" s="292"/>
      <c r="X2084" s="293"/>
      <c r="AA2084" s="282"/>
      <c r="AB2084" s="282"/>
      <c r="AC2084" s="282"/>
      <c r="AD2084" s="282"/>
      <c r="AE2084" s="282"/>
      <c r="AF2084" s="282"/>
      <c r="AG2084" s="282"/>
      <c r="AM2084" s="282"/>
      <c r="AN2084" s="282"/>
      <c r="AO2084" s="282"/>
    </row>
    <row r="2085" spans="1:41" s="278" customFormat="1" ht="15" x14ac:dyDescent="0.15">
      <c r="A2085" s="302"/>
      <c r="B2085" s="303"/>
      <c r="C2085" s="303"/>
      <c r="D2085" s="284" t="s">
        <v>24</v>
      </c>
      <c r="E2085" s="285" t="s">
        <v>16</v>
      </c>
      <c r="F2085" s="467"/>
      <c r="G2085" s="434"/>
      <c r="H2085" s="461"/>
      <c r="I2085" s="286"/>
      <c r="J2085" s="304"/>
      <c r="K2085" s="286"/>
      <c r="L2085" s="288"/>
      <c r="M2085" s="288"/>
      <c r="N2085" s="288"/>
      <c r="O2085" s="289"/>
      <c r="P2085" s="286"/>
      <c r="Q2085" s="290"/>
      <c r="R2085" s="290"/>
      <c r="S2085" s="290"/>
      <c r="T2085" s="290"/>
      <c r="U2085" s="290"/>
      <c r="V2085" s="291"/>
      <c r="W2085" s="292"/>
      <c r="X2085" s="293"/>
      <c r="AA2085" s="282"/>
      <c r="AB2085" s="282"/>
      <c r="AC2085" s="282"/>
      <c r="AD2085" s="282"/>
      <c r="AE2085" s="282"/>
      <c r="AF2085" s="282"/>
      <c r="AG2085" s="282"/>
      <c r="AM2085" s="282"/>
      <c r="AN2085" s="282"/>
      <c r="AO2085" s="282"/>
    </row>
    <row r="2086" spans="1:41" s="278" customFormat="1" x14ac:dyDescent="0.15">
      <c r="A2086" s="302"/>
      <c r="B2086" s="303"/>
      <c r="C2086" s="303"/>
      <c r="D2086" s="284" t="s">
        <v>24</v>
      </c>
      <c r="E2086" s="286" t="s">
        <v>553</v>
      </c>
      <c r="F2086" s="467"/>
      <c r="G2086" s="431"/>
      <c r="H2086" s="455"/>
      <c r="I2086" s="286"/>
      <c r="J2086" s="304"/>
      <c r="K2086" s="286"/>
      <c r="L2086" s="288"/>
      <c r="M2086" s="288"/>
      <c r="N2086" s="288"/>
      <c r="O2086" s="289"/>
      <c r="P2086" s="286"/>
      <c r="Q2086" s="290"/>
      <c r="R2086" s="290"/>
      <c r="S2086" s="290"/>
      <c r="T2086" s="290"/>
      <c r="U2086" s="290"/>
      <c r="V2086" s="285"/>
      <c r="W2086" s="292"/>
      <c r="X2086" s="293"/>
      <c r="AA2086" s="282"/>
      <c r="AB2086" s="282"/>
      <c r="AC2086" s="282"/>
      <c r="AD2086" s="282"/>
      <c r="AE2086" s="282"/>
      <c r="AF2086" s="282"/>
      <c r="AG2086" s="282"/>
      <c r="AM2086" s="282"/>
      <c r="AN2086" s="282"/>
      <c r="AO2086" s="282"/>
    </row>
    <row r="2087" spans="1:41" s="278" customFormat="1" x14ac:dyDescent="0.15">
      <c r="A2087" s="302"/>
      <c r="B2087" s="303"/>
      <c r="C2087" s="303"/>
      <c r="D2087" s="284" t="s">
        <v>24</v>
      </c>
      <c r="E2087" s="286" t="s">
        <v>553</v>
      </c>
      <c r="F2087" s="467"/>
      <c r="G2087" s="431"/>
      <c r="H2087" s="455"/>
      <c r="I2087" s="286"/>
      <c r="J2087" s="315"/>
      <c r="K2087" s="286"/>
      <c r="L2087" s="288"/>
      <c r="M2087" s="288"/>
      <c r="N2087" s="288"/>
      <c r="O2087" s="289"/>
      <c r="P2087" s="286"/>
      <c r="Q2087" s="290"/>
      <c r="R2087" s="290"/>
      <c r="S2087" s="290"/>
      <c r="T2087" s="290"/>
      <c r="U2087" s="290"/>
      <c r="V2087" s="285"/>
      <c r="W2087" s="292"/>
      <c r="X2087" s="293"/>
      <c r="AA2087" s="282"/>
      <c r="AB2087" s="282"/>
      <c r="AC2087" s="282"/>
      <c r="AD2087" s="282"/>
      <c r="AE2087" s="282"/>
      <c r="AF2087" s="282"/>
      <c r="AG2087" s="282"/>
      <c r="AM2087" s="282"/>
      <c r="AN2087" s="282"/>
      <c r="AO2087" s="282"/>
    </row>
    <row r="2088" spans="1:41" s="278" customFormat="1" x14ac:dyDescent="0.15">
      <c r="A2088" s="302"/>
      <c r="B2088" s="303"/>
      <c r="C2088" s="303"/>
      <c r="D2088" s="284" t="s">
        <v>24</v>
      </c>
      <c r="E2088" s="286" t="s">
        <v>553</v>
      </c>
      <c r="F2088" s="467"/>
      <c r="G2088" s="431"/>
      <c r="H2088" s="455"/>
      <c r="I2088" s="286"/>
      <c r="J2088" s="315"/>
      <c r="K2088" s="286"/>
      <c r="L2088" s="288"/>
      <c r="M2088" s="288"/>
      <c r="N2088" s="288"/>
      <c r="O2088" s="289"/>
      <c r="P2088" s="286"/>
      <c r="Q2088" s="290"/>
      <c r="R2088" s="290"/>
      <c r="S2088" s="290"/>
      <c r="T2088" s="290"/>
      <c r="U2088" s="290"/>
      <c r="V2088" s="285"/>
      <c r="W2088" s="292"/>
      <c r="X2088" s="293"/>
      <c r="AA2088" s="282"/>
      <c r="AB2088" s="282"/>
      <c r="AC2088" s="282"/>
      <c r="AD2088" s="282"/>
      <c r="AE2088" s="282"/>
      <c r="AF2088" s="282"/>
      <c r="AG2088" s="282"/>
      <c r="AM2088" s="282"/>
      <c r="AN2088" s="282"/>
      <c r="AO2088" s="282"/>
    </row>
    <row r="2089" spans="1:41" s="278" customFormat="1" x14ac:dyDescent="0.15">
      <c r="A2089" s="283"/>
      <c r="B2089" s="283"/>
      <c r="C2089" s="283"/>
      <c r="D2089" s="284" t="s">
        <v>23</v>
      </c>
      <c r="E2089" s="285" t="s">
        <v>25</v>
      </c>
      <c r="F2089" s="467"/>
      <c r="G2089" s="431"/>
      <c r="H2089" s="455"/>
      <c r="I2089" s="316"/>
      <c r="J2089" s="315"/>
      <c r="K2089" s="316"/>
      <c r="L2089" s="316"/>
      <c r="M2089" s="316"/>
      <c r="N2089" s="316"/>
      <c r="O2089" s="317"/>
      <c r="P2089" s="316"/>
      <c r="Q2089" s="290"/>
      <c r="R2089" s="290"/>
      <c r="S2089" s="290"/>
      <c r="T2089" s="290"/>
      <c r="U2089" s="290"/>
      <c r="V2089" s="291"/>
      <c r="W2089" s="292"/>
      <c r="X2089" s="293"/>
      <c r="AA2089" s="282"/>
      <c r="AB2089" s="282"/>
      <c r="AC2089" s="282"/>
      <c r="AD2089" s="282"/>
      <c r="AE2089" s="282"/>
      <c r="AF2089" s="282"/>
      <c r="AG2089" s="282"/>
      <c r="AM2089" s="282"/>
      <c r="AN2089" s="282"/>
      <c r="AO2089" s="282"/>
    </row>
    <row r="2090" spans="1:41" s="278" customFormat="1" x14ac:dyDescent="0.15">
      <c r="A2090" s="302"/>
      <c r="B2090" s="303"/>
      <c r="C2090" s="303"/>
      <c r="D2090" s="284" t="s">
        <v>23</v>
      </c>
      <c r="E2090" s="285" t="s">
        <v>16</v>
      </c>
      <c r="F2090" s="467"/>
      <c r="G2090" s="431"/>
      <c r="H2090" s="455"/>
      <c r="I2090" s="316"/>
      <c r="J2090" s="315"/>
      <c r="K2090" s="316"/>
      <c r="L2090" s="316"/>
      <c r="M2090" s="316"/>
      <c r="N2090" s="316"/>
      <c r="O2090" s="289"/>
      <c r="P2090" s="316"/>
      <c r="Q2090" s="290"/>
      <c r="R2090" s="290"/>
      <c r="S2090" s="290"/>
      <c r="T2090" s="290"/>
      <c r="U2090" s="290"/>
      <c r="V2090" s="291"/>
      <c r="W2090" s="292"/>
      <c r="X2090" s="293"/>
      <c r="AA2090" s="282"/>
      <c r="AB2090" s="282"/>
      <c r="AC2090" s="282"/>
      <c r="AD2090" s="282"/>
      <c r="AE2090" s="282"/>
      <c r="AF2090" s="282"/>
      <c r="AG2090" s="282"/>
      <c r="AM2090" s="282"/>
      <c r="AN2090" s="282"/>
      <c r="AO2090" s="282"/>
    </row>
    <row r="2091" spans="1:41" s="278" customFormat="1" x14ac:dyDescent="0.15">
      <c r="A2091" s="302"/>
      <c r="B2091" s="303"/>
      <c r="C2091" s="303"/>
      <c r="D2091" s="284" t="s">
        <v>23</v>
      </c>
      <c r="E2091" s="286" t="s">
        <v>553</v>
      </c>
      <c r="F2091" s="467"/>
      <c r="G2091" s="431"/>
      <c r="H2091" s="455"/>
      <c r="I2091" s="316"/>
      <c r="J2091" s="315"/>
      <c r="K2091" s="316"/>
      <c r="L2091" s="316"/>
      <c r="M2091" s="316"/>
      <c r="N2091" s="316"/>
      <c r="O2091" s="289"/>
      <c r="P2091" s="316"/>
      <c r="Q2091" s="290"/>
      <c r="R2091" s="290"/>
      <c r="S2091" s="290"/>
      <c r="T2091" s="290"/>
      <c r="U2091" s="290"/>
      <c r="V2091" s="291"/>
      <c r="W2091" s="292"/>
      <c r="X2091" s="293"/>
      <c r="AA2091" s="282"/>
      <c r="AB2091" s="282"/>
      <c r="AC2091" s="282"/>
      <c r="AD2091" s="282"/>
      <c r="AE2091" s="282"/>
      <c r="AF2091" s="282"/>
      <c r="AG2091" s="282"/>
      <c r="AM2091" s="282"/>
      <c r="AN2091" s="282"/>
      <c r="AO2091" s="282"/>
    </row>
    <row r="2092" spans="1:41" s="278" customFormat="1" x14ac:dyDescent="0.15">
      <c r="A2092" s="302"/>
      <c r="B2092" s="303"/>
      <c r="C2092" s="303"/>
      <c r="D2092" s="284" t="s">
        <v>23</v>
      </c>
      <c r="E2092" s="286" t="s">
        <v>553</v>
      </c>
      <c r="F2092" s="467"/>
      <c r="G2092" s="431"/>
      <c r="H2092" s="455"/>
      <c r="I2092" s="316"/>
      <c r="J2092" s="315"/>
      <c r="K2092" s="316"/>
      <c r="L2092" s="316"/>
      <c r="M2092" s="316"/>
      <c r="N2092" s="316"/>
      <c r="O2092" s="289"/>
      <c r="P2092" s="316"/>
      <c r="Q2092" s="290"/>
      <c r="R2092" s="290"/>
      <c r="S2092" s="290"/>
      <c r="T2092" s="290"/>
      <c r="U2092" s="290"/>
      <c r="V2092" s="291"/>
      <c r="W2092" s="292"/>
      <c r="X2092" s="293"/>
      <c r="AA2092" s="282"/>
      <c r="AB2092" s="282"/>
      <c r="AC2092" s="282"/>
      <c r="AD2092" s="282"/>
      <c r="AE2092" s="282"/>
      <c r="AF2092" s="282"/>
      <c r="AG2092" s="282"/>
      <c r="AM2092" s="282"/>
      <c r="AN2092" s="282"/>
      <c r="AO2092" s="282"/>
    </row>
    <row r="2093" spans="1:41" s="278" customFormat="1" ht="14" thickBot="1" x14ac:dyDescent="0.2">
      <c r="A2093" s="318"/>
      <c r="B2093" s="319"/>
      <c r="C2093" s="319"/>
      <c r="D2093" s="320" t="s">
        <v>23</v>
      </c>
      <c r="E2093" s="321" t="s">
        <v>553</v>
      </c>
      <c r="F2093" s="468"/>
      <c r="G2093" s="432"/>
      <c r="H2093" s="456"/>
      <c r="I2093" s="323"/>
      <c r="J2093" s="323"/>
      <c r="K2093" s="323"/>
      <c r="L2093" s="323"/>
      <c r="M2093" s="323"/>
      <c r="N2093" s="323"/>
      <c r="O2093" s="322"/>
      <c r="P2093" s="323"/>
      <c r="Q2093" s="324"/>
      <c r="R2093" s="324"/>
      <c r="S2093" s="324"/>
      <c r="T2093" s="324"/>
      <c r="U2093" s="324"/>
      <c r="V2093" s="325"/>
      <c r="W2093" s="326"/>
      <c r="X2093" s="327"/>
      <c r="AA2093" s="282"/>
      <c r="AB2093" s="282"/>
      <c r="AC2093" s="282"/>
      <c r="AD2093" s="282"/>
      <c r="AE2093" s="282"/>
      <c r="AF2093" s="282"/>
      <c r="AG2093" s="282"/>
      <c r="AM2093" s="282"/>
      <c r="AN2093" s="282"/>
      <c r="AO2093" s="282"/>
    </row>
    <row r="2094" spans="1:41" s="278" customFormat="1" ht="325" x14ac:dyDescent="0.15">
      <c r="A2094" s="283" t="s">
        <v>453</v>
      </c>
      <c r="B2094" s="366" t="s">
        <v>700</v>
      </c>
      <c r="C2094" s="283" t="s">
        <v>481</v>
      </c>
      <c r="D2094" s="284" t="s">
        <v>24</v>
      </c>
      <c r="E2094" s="285" t="s">
        <v>25</v>
      </c>
      <c r="F2094" s="467"/>
      <c r="G2094" s="429" t="s">
        <v>554</v>
      </c>
      <c r="H2094" s="461" t="s">
        <v>954</v>
      </c>
      <c r="I2094" s="286"/>
      <c r="J2094" s="287"/>
      <c r="K2094" s="286"/>
      <c r="L2094" s="288"/>
      <c r="M2094" s="288"/>
      <c r="N2094" s="288"/>
      <c r="O2094" s="289"/>
      <c r="P2094" s="286"/>
      <c r="Q2094" s="290"/>
      <c r="R2094" s="290"/>
      <c r="S2094" s="290"/>
      <c r="T2094" s="290"/>
      <c r="U2094" s="290"/>
      <c r="V2094" s="291"/>
      <c r="W2094" s="292"/>
      <c r="X2094" s="293"/>
      <c r="AA2094" s="282"/>
      <c r="AB2094" s="282"/>
      <c r="AC2094" s="282"/>
      <c r="AD2094" s="282"/>
      <c r="AE2094" s="282"/>
      <c r="AF2094" s="282"/>
      <c r="AG2094" s="282"/>
      <c r="AM2094" s="282"/>
      <c r="AN2094" s="282"/>
      <c r="AO2094" s="282"/>
    </row>
    <row r="2095" spans="1:41" s="278" customFormat="1" ht="15" x14ac:dyDescent="0.15">
      <c r="A2095" s="302"/>
      <c r="B2095" s="303"/>
      <c r="C2095" s="303"/>
      <c r="D2095" s="284" t="s">
        <v>24</v>
      </c>
      <c r="E2095" s="285" t="s">
        <v>16</v>
      </c>
      <c r="F2095" s="467"/>
      <c r="G2095" s="434"/>
      <c r="H2095" s="461"/>
      <c r="I2095" s="286"/>
      <c r="J2095" s="304"/>
      <c r="K2095" s="286"/>
      <c r="L2095" s="288"/>
      <c r="M2095" s="288"/>
      <c r="N2095" s="288"/>
      <c r="O2095" s="289"/>
      <c r="P2095" s="286"/>
      <c r="Q2095" s="290"/>
      <c r="R2095" s="290"/>
      <c r="S2095" s="290"/>
      <c r="T2095" s="290"/>
      <c r="U2095" s="290"/>
      <c r="V2095" s="291"/>
      <c r="W2095" s="292"/>
      <c r="X2095" s="293"/>
      <c r="AA2095" s="282"/>
      <c r="AB2095" s="282"/>
      <c r="AC2095" s="282"/>
      <c r="AD2095" s="282"/>
      <c r="AE2095" s="282"/>
      <c r="AF2095" s="282"/>
      <c r="AG2095" s="282"/>
      <c r="AM2095" s="282"/>
      <c r="AN2095" s="282"/>
      <c r="AO2095" s="282"/>
    </row>
    <row r="2096" spans="1:41" s="278" customFormat="1" x14ac:dyDescent="0.15">
      <c r="A2096" s="302"/>
      <c r="B2096" s="303"/>
      <c r="C2096" s="303"/>
      <c r="D2096" s="284" t="s">
        <v>24</v>
      </c>
      <c r="E2096" s="286" t="s">
        <v>553</v>
      </c>
      <c r="F2096" s="467"/>
      <c r="G2096" s="431"/>
      <c r="H2096" s="455"/>
      <c r="I2096" s="286"/>
      <c r="J2096" s="304"/>
      <c r="K2096" s="286"/>
      <c r="L2096" s="288"/>
      <c r="M2096" s="288"/>
      <c r="N2096" s="288"/>
      <c r="O2096" s="289"/>
      <c r="P2096" s="286"/>
      <c r="Q2096" s="290"/>
      <c r="R2096" s="290"/>
      <c r="S2096" s="290"/>
      <c r="T2096" s="290"/>
      <c r="U2096" s="290"/>
      <c r="V2096" s="285"/>
      <c r="W2096" s="292"/>
      <c r="X2096" s="293"/>
      <c r="AA2096" s="282"/>
      <c r="AB2096" s="282"/>
      <c r="AC2096" s="282"/>
      <c r="AD2096" s="282"/>
      <c r="AE2096" s="282"/>
      <c r="AF2096" s="282"/>
      <c r="AG2096" s="282"/>
      <c r="AM2096" s="282"/>
      <c r="AN2096" s="282"/>
      <c r="AO2096" s="282"/>
    </row>
    <row r="2097" spans="1:41" s="278" customFormat="1" x14ac:dyDescent="0.15">
      <c r="A2097" s="302"/>
      <c r="B2097" s="303"/>
      <c r="C2097" s="303"/>
      <c r="D2097" s="284" t="s">
        <v>24</v>
      </c>
      <c r="E2097" s="286" t="s">
        <v>553</v>
      </c>
      <c r="F2097" s="467"/>
      <c r="G2097" s="431"/>
      <c r="H2097" s="455"/>
      <c r="I2097" s="286"/>
      <c r="J2097" s="315"/>
      <c r="K2097" s="286"/>
      <c r="L2097" s="288"/>
      <c r="M2097" s="288"/>
      <c r="N2097" s="288"/>
      <c r="O2097" s="289"/>
      <c r="P2097" s="286"/>
      <c r="Q2097" s="290"/>
      <c r="R2097" s="290"/>
      <c r="S2097" s="290"/>
      <c r="T2097" s="290"/>
      <c r="U2097" s="290"/>
      <c r="V2097" s="285"/>
      <c r="W2097" s="292"/>
      <c r="X2097" s="293"/>
      <c r="AA2097" s="282"/>
      <c r="AB2097" s="282"/>
      <c r="AC2097" s="282"/>
      <c r="AD2097" s="282"/>
      <c r="AE2097" s="282"/>
      <c r="AF2097" s="282"/>
      <c r="AG2097" s="282"/>
      <c r="AM2097" s="282"/>
      <c r="AN2097" s="282"/>
      <c r="AO2097" s="282"/>
    </row>
    <row r="2098" spans="1:41" s="278" customFormat="1" x14ac:dyDescent="0.15">
      <c r="A2098" s="302"/>
      <c r="B2098" s="303"/>
      <c r="C2098" s="303"/>
      <c r="D2098" s="284" t="s">
        <v>24</v>
      </c>
      <c r="E2098" s="286" t="s">
        <v>553</v>
      </c>
      <c r="F2098" s="467"/>
      <c r="G2098" s="431"/>
      <c r="H2098" s="455"/>
      <c r="I2098" s="286"/>
      <c r="J2098" s="315"/>
      <c r="K2098" s="286"/>
      <c r="L2098" s="288"/>
      <c r="M2098" s="288"/>
      <c r="N2098" s="288"/>
      <c r="O2098" s="289"/>
      <c r="P2098" s="286"/>
      <c r="Q2098" s="290"/>
      <c r="R2098" s="290"/>
      <c r="S2098" s="290"/>
      <c r="T2098" s="290"/>
      <c r="U2098" s="290"/>
      <c r="V2098" s="285"/>
      <c r="W2098" s="292"/>
      <c r="X2098" s="293"/>
      <c r="AA2098" s="282"/>
      <c r="AB2098" s="282"/>
      <c r="AC2098" s="282"/>
      <c r="AD2098" s="282"/>
      <c r="AE2098" s="282"/>
      <c r="AF2098" s="282"/>
      <c r="AG2098" s="282"/>
      <c r="AM2098" s="282"/>
      <c r="AN2098" s="282"/>
      <c r="AO2098" s="282"/>
    </row>
    <row r="2099" spans="1:41" s="278" customFormat="1" x14ac:dyDescent="0.15">
      <c r="A2099" s="283"/>
      <c r="B2099" s="283"/>
      <c r="C2099" s="283"/>
      <c r="D2099" s="284" t="s">
        <v>23</v>
      </c>
      <c r="E2099" s="285" t="s">
        <v>25</v>
      </c>
      <c r="F2099" s="467"/>
      <c r="G2099" s="431"/>
      <c r="H2099" s="455"/>
      <c r="I2099" s="316"/>
      <c r="J2099" s="315"/>
      <c r="K2099" s="316"/>
      <c r="L2099" s="316"/>
      <c r="M2099" s="316"/>
      <c r="N2099" s="316"/>
      <c r="O2099" s="317"/>
      <c r="P2099" s="316"/>
      <c r="Q2099" s="290"/>
      <c r="R2099" s="290"/>
      <c r="S2099" s="290"/>
      <c r="T2099" s="290"/>
      <c r="U2099" s="290"/>
      <c r="V2099" s="291"/>
      <c r="W2099" s="292"/>
      <c r="X2099" s="293"/>
      <c r="AA2099" s="282"/>
      <c r="AB2099" s="282"/>
      <c r="AC2099" s="282"/>
      <c r="AD2099" s="282"/>
      <c r="AE2099" s="282"/>
      <c r="AF2099" s="282"/>
      <c r="AG2099" s="282"/>
      <c r="AM2099" s="282"/>
      <c r="AN2099" s="282"/>
      <c r="AO2099" s="282"/>
    </row>
    <row r="2100" spans="1:41" s="278" customFormat="1" x14ac:dyDescent="0.15">
      <c r="A2100" s="302"/>
      <c r="B2100" s="303"/>
      <c r="C2100" s="303"/>
      <c r="D2100" s="284" t="s">
        <v>23</v>
      </c>
      <c r="E2100" s="285" t="s">
        <v>16</v>
      </c>
      <c r="F2100" s="467"/>
      <c r="G2100" s="431"/>
      <c r="H2100" s="455"/>
      <c r="I2100" s="316"/>
      <c r="J2100" s="315"/>
      <c r="K2100" s="316"/>
      <c r="L2100" s="316"/>
      <c r="M2100" s="316"/>
      <c r="N2100" s="316"/>
      <c r="O2100" s="289"/>
      <c r="P2100" s="316"/>
      <c r="Q2100" s="290"/>
      <c r="R2100" s="290"/>
      <c r="S2100" s="290"/>
      <c r="T2100" s="290"/>
      <c r="U2100" s="290"/>
      <c r="V2100" s="291"/>
      <c r="W2100" s="292"/>
      <c r="X2100" s="293"/>
      <c r="AA2100" s="282"/>
      <c r="AB2100" s="282"/>
      <c r="AC2100" s="282"/>
      <c r="AD2100" s="282"/>
      <c r="AE2100" s="282"/>
      <c r="AF2100" s="282"/>
      <c r="AG2100" s="282"/>
      <c r="AM2100" s="282"/>
      <c r="AN2100" s="282"/>
      <c r="AO2100" s="282"/>
    </row>
    <row r="2101" spans="1:41" s="278" customFormat="1" x14ac:dyDescent="0.15">
      <c r="A2101" s="302"/>
      <c r="B2101" s="303"/>
      <c r="C2101" s="303"/>
      <c r="D2101" s="284" t="s">
        <v>23</v>
      </c>
      <c r="E2101" s="286" t="s">
        <v>553</v>
      </c>
      <c r="F2101" s="467"/>
      <c r="G2101" s="431"/>
      <c r="H2101" s="455"/>
      <c r="I2101" s="316"/>
      <c r="J2101" s="315"/>
      <c r="K2101" s="316"/>
      <c r="L2101" s="316"/>
      <c r="M2101" s="316"/>
      <c r="N2101" s="316"/>
      <c r="O2101" s="289"/>
      <c r="P2101" s="316"/>
      <c r="Q2101" s="290"/>
      <c r="R2101" s="290"/>
      <c r="S2101" s="290"/>
      <c r="T2101" s="290"/>
      <c r="U2101" s="290"/>
      <c r="V2101" s="291"/>
      <c r="W2101" s="292"/>
      <c r="X2101" s="293"/>
      <c r="AA2101" s="282"/>
      <c r="AB2101" s="282"/>
      <c r="AC2101" s="282"/>
      <c r="AD2101" s="282"/>
      <c r="AE2101" s="282"/>
      <c r="AF2101" s="282"/>
      <c r="AG2101" s="282"/>
      <c r="AM2101" s="282"/>
      <c r="AN2101" s="282"/>
      <c r="AO2101" s="282"/>
    </row>
    <row r="2102" spans="1:41" s="278" customFormat="1" x14ac:dyDescent="0.15">
      <c r="A2102" s="302"/>
      <c r="B2102" s="303"/>
      <c r="C2102" s="303"/>
      <c r="D2102" s="284" t="s">
        <v>23</v>
      </c>
      <c r="E2102" s="286" t="s">
        <v>553</v>
      </c>
      <c r="F2102" s="467"/>
      <c r="G2102" s="431"/>
      <c r="H2102" s="455"/>
      <c r="I2102" s="316"/>
      <c r="J2102" s="315"/>
      <c r="K2102" s="316"/>
      <c r="L2102" s="316"/>
      <c r="M2102" s="316"/>
      <c r="N2102" s="316"/>
      <c r="O2102" s="289"/>
      <c r="P2102" s="316"/>
      <c r="Q2102" s="290"/>
      <c r="R2102" s="290"/>
      <c r="S2102" s="290"/>
      <c r="T2102" s="290"/>
      <c r="U2102" s="290"/>
      <c r="V2102" s="291"/>
      <c r="W2102" s="292"/>
      <c r="X2102" s="293"/>
      <c r="AA2102" s="282"/>
      <c r="AB2102" s="282"/>
      <c r="AC2102" s="282"/>
      <c r="AD2102" s="282"/>
      <c r="AE2102" s="282"/>
      <c r="AF2102" s="282"/>
      <c r="AG2102" s="282"/>
      <c r="AM2102" s="282"/>
      <c r="AN2102" s="282"/>
      <c r="AO2102" s="282"/>
    </row>
    <row r="2103" spans="1:41" s="278" customFormat="1" ht="14" thickBot="1" x14ac:dyDescent="0.2">
      <c r="A2103" s="318"/>
      <c r="B2103" s="319"/>
      <c r="C2103" s="319"/>
      <c r="D2103" s="320" t="s">
        <v>23</v>
      </c>
      <c r="E2103" s="321" t="s">
        <v>553</v>
      </c>
      <c r="F2103" s="468"/>
      <c r="G2103" s="432"/>
      <c r="H2103" s="456"/>
      <c r="I2103" s="323"/>
      <c r="J2103" s="323"/>
      <c r="K2103" s="323"/>
      <c r="L2103" s="323"/>
      <c r="M2103" s="323"/>
      <c r="N2103" s="323"/>
      <c r="O2103" s="322"/>
      <c r="P2103" s="323"/>
      <c r="Q2103" s="324"/>
      <c r="R2103" s="324"/>
      <c r="S2103" s="324"/>
      <c r="T2103" s="324"/>
      <c r="U2103" s="324"/>
      <c r="V2103" s="325"/>
      <c r="W2103" s="326"/>
      <c r="X2103" s="327"/>
      <c r="AA2103" s="282"/>
      <c r="AB2103" s="282"/>
      <c r="AC2103" s="282"/>
      <c r="AD2103" s="282"/>
      <c r="AE2103" s="282"/>
      <c r="AF2103" s="282"/>
      <c r="AG2103" s="282"/>
      <c r="AM2103" s="282"/>
      <c r="AN2103" s="282"/>
      <c r="AO2103" s="282"/>
    </row>
    <row r="2104" spans="1:41" s="278" customFormat="1" ht="325" x14ac:dyDescent="0.15">
      <c r="A2104" s="283" t="s">
        <v>453</v>
      </c>
      <c r="B2104" s="366" t="s">
        <v>700</v>
      </c>
      <c r="C2104" s="283" t="s">
        <v>482</v>
      </c>
      <c r="D2104" s="284" t="s">
        <v>24</v>
      </c>
      <c r="E2104" s="285" t="s">
        <v>25</v>
      </c>
      <c r="F2104" s="467"/>
      <c r="G2104" s="429" t="s">
        <v>554</v>
      </c>
      <c r="H2104" s="461" t="s">
        <v>954</v>
      </c>
      <c r="I2104" s="286"/>
      <c r="J2104" s="287"/>
      <c r="K2104" s="286"/>
      <c r="L2104" s="288"/>
      <c r="M2104" s="288"/>
      <c r="N2104" s="288"/>
      <c r="O2104" s="289"/>
      <c r="P2104" s="286"/>
      <c r="Q2104" s="290"/>
      <c r="R2104" s="290"/>
      <c r="S2104" s="290"/>
      <c r="T2104" s="290"/>
      <c r="U2104" s="290"/>
      <c r="V2104" s="291"/>
      <c r="W2104" s="292"/>
      <c r="X2104" s="293"/>
      <c r="AA2104" s="282"/>
      <c r="AB2104" s="282"/>
      <c r="AC2104" s="282"/>
      <c r="AD2104" s="282"/>
      <c r="AE2104" s="282"/>
      <c r="AF2104" s="282"/>
      <c r="AG2104" s="282"/>
      <c r="AM2104" s="282"/>
      <c r="AN2104" s="282"/>
      <c r="AO2104" s="282"/>
    </row>
    <row r="2105" spans="1:41" s="278" customFormat="1" ht="15" x14ac:dyDescent="0.15">
      <c r="A2105" s="302"/>
      <c r="B2105" s="303"/>
      <c r="C2105" s="303"/>
      <c r="D2105" s="284" t="s">
        <v>24</v>
      </c>
      <c r="E2105" s="285" t="s">
        <v>16</v>
      </c>
      <c r="F2105" s="467"/>
      <c r="G2105" s="434"/>
      <c r="H2105" s="461"/>
      <c r="I2105" s="286"/>
      <c r="J2105" s="304"/>
      <c r="K2105" s="286"/>
      <c r="L2105" s="288"/>
      <c r="M2105" s="288"/>
      <c r="N2105" s="288"/>
      <c r="O2105" s="289"/>
      <c r="P2105" s="286"/>
      <c r="Q2105" s="290"/>
      <c r="R2105" s="290"/>
      <c r="S2105" s="290"/>
      <c r="T2105" s="290"/>
      <c r="U2105" s="290"/>
      <c r="V2105" s="291"/>
      <c r="W2105" s="292"/>
      <c r="X2105" s="293"/>
      <c r="AA2105" s="282"/>
      <c r="AB2105" s="282"/>
      <c r="AC2105" s="282"/>
      <c r="AD2105" s="282"/>
      <c r="AE2105" s="282"/>
      <c r="AF2105" s="282"/>
      <c r="AG2105" s="282"/>
      <c r="AM2105" s="282"/>
      <c r="AN2105" s="282"/>
      <c r="AO2105" s="282"/>
    </row>
    <row r="2106" spans="1:41" s="278" customFormat="1" x14ac:dyDescent="0.15">
      <c r="A2106" s="302"/>
      <c r="B2106" s="303"/>
      <c r="C2106" s="303"/>
      <c r="D2106" s="284" t="s">
        <v>24</v>
      </c>
      <c r="E2106" s="286" t="s">
        <v>553</v>
      </c>
      <c r="F2106" s="467"/>
      <c r="G2106" s="431"/>
      <c r="H2106" s="455"/>
      <c r="I2106" s="286"/>
      <c r="J2106" s="304"/>
      <c r="K2106" s="286"/>
      <c r="L2106" s="288"/>
      <c r="M2106" s="288"/>
      <c r="N2106" s="288"/>
      <c r="O2106" s="289"/>
      <c r="P2106" s="286"/>
      <c r="Q2106" s="290"/>
      <c r="R2106" s="290"/>
      <c r="S2106" s="290"/>
      <c r="T2106" s="290"/>
      <c r="U2106" s="290"/>
      <c r="V2106" s="285"/>
      <c r="W2106" s="292"/>
      <c r="X2106" s="293"/>
      <c r="AA2106" s="282"/>
      <c r="AB2106" s="282"/>
      <c r="AC2106" s="282"/>
      <c r="AD2106" s="282"/>
      <c r="AE2106" s="282"/>
      <c r="AF2106" s="282"/>
      <c r="AG2106" s="282"/>
      <c r="AM2106" s="282"/>
      <c r="AN2106" s="282"/>
      <c r="AO2106" s="282"/>
    </row>
    <row r="2107" spans="1:41" s="278" customFormat="1" x14ac:dyDescent="0.15">
      <c r="A2107" s="302"/>
      <c r="B2107" s="303"/>
      <c r="C2107" s="303"/>
      <c r="D2107" s="284" t="s">
        <v>24</v>
      </c>
      <c r="E2107" s="286" t="s">
        <v>553</v>
      </c>
      <c r="F2107" s="467"/>
      <c r="G2107" s="431"/>
      <c r="H2107" s="455"/>
      <c r="I2107" s="286"/>
      <c r="J2107" s="315"/>
      <c r="K2107" s="286"/>
      <c r="L2107" s="288"/>
      <c r="M2107" s="288"/>
      <c r="N2107" s="288"/>
      <c r="O2107" s="289"/>
      <c r="P2107" s="286"/>
      <c r="Q2107" s="290"/>
      <c r="R2107" s="290"/>
      <c r="S2107" s="290"/>
      <c r="T2107" s="290"/>
      <c r="U2107" s="290"/>
      <c r="V2107" s="285"/>
      <c r="W2107" s="292"/>
      <c r="X2107" s="293"/>
      <c r="AA2107" s="282"/>
      <c r="AB2107" s="282"/>
      <c r="AC2107" s="282"/>
      <c r="AD2107" s="282"/>
      <c r="AE2107" s="282"/>
      <c r="AF2107" s="282"/>
      <c r="AG2107" s="282"/>
      <c r="AM2107" s="282"/>
      <c r="AN2107" s="282"/>
      <c r="AO2107" s="282"/>
    </row>
    <row r="2108" spans="1:41" s="278" customFormat="1" x14ac:dyDescent="0.15">
      <c r="A2108" s="302"/>
      <c r="B2108" s="303"/>
      <c r="C2108" s="303"/>
      <c r="D2108" s="284" t="s">
        <v>24</v>
      </c>
      <c r="E2108" s="286" t="s">
        <v>553</v>
      </c>
      <c r="F2108" s="467"/>
      <c r="G2108" s="431"/>
      <c r="H2108" s="455"/>
      <c r="I2108" s="286"/>
      <c r="J2108" s="315"/>
      <c r="K2108" s="286"/>
      <c r="L2108" s="288"/>
      <c r="M2108" s="288"/>
      <c r="N2108" s="288"/>
      <c r="O2108" s="289"/>
      <c r="P2108" s="286"/>
      <c r="Q2108" s="290"/>
      <c r="R2108" s="290"/>
      <c r="S2108" s="290"/>
      <c r="T2108" s="290"/>
      <c r="U2108" s="290"/>
      <c r="V2108" s="285"/>
      <c r="W2108" s="292"/>
      <c r="X2108" s="293"/>
      <c r="AA2108" s="282"/>
      <c r="AB2108" s="282"/>
      <c r="AC2108" s="282"/>
      <c r="AD2108" s="282"/>
      <c r="AE2108" s="282"/>
      <c r="AF2108" s="282"/>
      <c r="AG2108" s="282"/>
      <c r="AM2108" s="282"/>
      <c r="AN2108" s="282"/>
      <c r="AO2108" s="282"/>
    </row>
    <row r="2109" spans="1:41" s="278" customFormat="1" x14ac:dyDescent="0.15">
      <c r="A2109" s="283"/>
      <c r="B2109" s="283"/>
      <c r="C2109" s="283"/>
      <c r="D2109" s="284" t="s">
        <v>23</v>
      </c>
      <c r="E2109" s="285" t="s">
        <v>25</v>
      </c>
      <c r="F2109" s="467"/>
      <c r="G2109" s="431"/>
      <c r="H2109" s="455"/>
      <c r="I2109" s="316"/>
      <c r="J2109" s="315"/>
      <c r="K2109" s="316"/>
      <c r="L2109" s="316"/>
      <c r="M2109" s="316"/>
      <c r="N2109" s="316"/>
      <c r="O2109" s="317"/>
      <c r="P2109" s="316"/>
      <c r="Q2109" s="290"/>
      <c r="R2109" s="290"/>
      <c r="S2109" s="290"/>
      <c r="T2109" s="290"/>
      <c r="U2109" s="290"/>
      <c r="V2109" s="291"/>
      <c r="W2109" s="292"/>
      <c r="X2109" s="293"/>
      <c r="AA2109" s="282"/>
      <c r="AB2109" s="282"/>
      <c r="AC2109" s="282"/>
      <c r="AD2109" s="282"/>
      <c r="AE2109" s="282"/>
      <c r="AF2109" s="282"/>
      <c r="AG2109" s="282"/>
      <c r="AM2109" s="282"/>
      <c r="AN2109" s="282"/>
      <c r="AO2109" s="282"/>
    </row>
    <row r="2110" spans="1:41" s="278" customFormat="1" x14ac:dyDescent="0.15">
      <c r="A2110" s="302"/>
      <c r="B2110" s="303"/>
      <c r="C2110" s="303"/>
      <c r="D2110" s="284" t="s">
        <v>23</v>
      </c>
      <c r="E2110" s="285" t="s">
        <v>16</v>
      </c>
      <c r="F2110" s="467"/>
      <c r="G2110" s="431"/>
      <c r="H2110" s="455"/>
      <c r="I2110" s="316"/>
      <c r="J2110" s="315"/>
      <c r="K2110" s="316"/>
      <c r="L2110" s="316"/>
      <c r="M2110" s="316"/>
      <c r="N2110" s="316"/>
      <c r="O2110" s="289"/>
      <c r="P2110" s="316"/>
      <c r="Q2110" s="290"/>
      <c r="R2110" s="290"/>
      <c r="S2110" s="290"/>
      <c r="T2110" s="290"/>
      <c r="U2110" s="290"/>
      <c r="V2110" s="291"/>
      <c r="W2110" s="292"/>
      <c r="X2110" s="293"/>
      <c r="AA2110" s="282"/>
      <c r="AB2110" s="282"/>
      <c r="AC2110" s="282"/>
      <c r="AD2110" s="282"/>
      <c r="AE2110" s="282"/>
      <c r="AF2110" s="282"/>
      <c r="AG2110" s="282"/>
      <c r="AM2110" s="282"/>
      <c r="AN2110" s="282"/>
      <c r="AO2110" s="282"/>
    </row>
    <row r="2111" spans="1:41" s="278" customFormat="1" x14ac:dyDescent="0.15">
      <c r="A2111" s="302"/>
      <c r="B2111" s="303"/>
      <c r="C2111" s="303"/>
      <c r="D2111" s="284" t="s">
        <v>23</v>
      </c>
      <c r="E2111" s="286" t="s">
        <v>553</v>
      </c>
      <c r="F2111" s="467"/>
      <c r="G2111" s="431"/>
      <c r="H2111" s="455"/>
      <c r="I2111" s="316"/>
      <c r="J2111" s="315"/>
      <c r="K2111" s="316"/>
      <c r="L2111" s="316"/>
      <c r="M2111" s="316"/>
      <c r="N2111" s="316"/>
      <c r="O2111" s="289"/>
      <c r="P2111" s="316"/>
      <c r="Q2111" s="290"/>
      <c r="R2111" s="290"/>
      <c r="S2111" s="290"/>
      <c r="T2111" s="290"/>
      <c r="U2111" s="290"/>
      <c r="V2111" s="291"/>
      <c r="W2111" s="292"/>
      <c r="X2111" s="293"/>
      <c r="AA2111" s="282"/>
      <c r="AB2111" s="282"/>
      <c r="AC2111" s="282"/>
      <c r="AD2111" s="282"/>
      <c r="AE2111" s="282"/>
      <c r="AF2111" s="282"/>
      <c r="AG2111" s="282"/>
      <c r="AM2111" s="282"/>
      <c r="AN2111" s="282"/>
      <c r="AO2111" s="282"/>
    </row>
    <row r="2112" spans="1:41" s="278" customFormat="1" x14ac:dyDescent="0.15">
      <c r="A2112" s="302"/>
      <c r="B2112" s="303"/>
      <c r="C2112" s="303"/>
      <c r="D2112" s="284" t="s">
        <v>23</v>
      </c>
      <c r="E2112" s="286" t="s">
        <v>553</v>
      </c>
      <c r="F2112" s="467"/>
      <c r="G2112" s="431"/>
      <c r="H2112" s="455"/>
      <c r="I2112" s="316"/>
      <c r="J2112" s="315"/>
      <c r="K2112" s="316"/>
      <c r="L2112" s="316"/>
      <c r="M2112" s="316"/>
      <c r="N2112" s="316"/>
      <c r="O2112" s="289"/>
      <c r="P2112" s="316"/>
      <c r="Q2112" s="290"/>
      <c r="R2112" s="290"/>
      <c r="S2112" s="290"/>
      <c r="T2112" s="290"/>
      <c r="U2112" s="290"/>
      <c r="V2112" s="291"/>
      <c r="W2112" s="292"/>
      <c r="X2112" s="293"/>
      <c r="AA2112" s="282"/>
      <c r="AB2112" s="282"/>
      <c r="AC2112" s="282"/>
      <c r="AD2112" s="282"/>
      <c r="AE2112" s="282"/>
      <c r="AF2112" s="282"/>
      <c r="AG2112" s="282"/>
      <c r="AM2112" s="282"/>
      <c r="AN2112" s="282"/>
      <c r="AO2112" s="282"/>
    </row>
    <row r="2113" spans="1:41" s="278" customFormat="1" ht="14" thickBot="1" x14ac:dyDescent="0.2">
      <c r="A2113" s="318"/>
      <c r="B2113" s="319"/>
      <c r="C2113" s="319"/>
      <c r="D2113" s="320" t="s">
        <v>23</v>
      </c>
      <c r="E2113" s="321" t="s">
        <v>553</v>
      </c>
      <c r="F2113" s="468"/>
      <c r="G2113" s="432"/>
      <c r="H2113" s="456"/>
      <c r="I2113" s="323"/>
      <c r="J2113" s="323"/>
      <c r="K2113" s="323"/>
      <c r="L2113" s="323"/>
      <c r="M2113" s="323"/>
      <c r="N2113" s="323"/>
      <c r="O2113" s="322"/>
      <c r="P2113" s="323"/>
      <c r="Q2113" s="324"/>
      <c r="R2113" s="324"/>
      <c r="S2113" s="324"/>
      <c r="T2113" s="324"/>
      <c r="U2113" s="324"/>
      <c r="V2113" s="325"/>
      <c r="W2113" s="326"/>
      <c r="X2113" s="327"/>
      <c r="AA2113" s="282"/>
      <c r="AB2113" s="282"/>
      <c r="AC2113" s="282"/>
      <c r="AD2113" s="282"/>
      <c r="AE2113" s="282"/>
      <c r="AF2113" s="282"/>
      <c r="AG2113" s="282"/>
      <c r="AM2113" s="282"/>
      <c r="AN2113" s="282"/>
      <c r="AO2113" s="282"/>
    </row>
    <row r="2114" spans="1:41" s="278" customFormat="1" ht="325" x14ac:dyDescent="0.15">
      <c r="A2114" s="283" t="s">
        <v>453</v>
      </c>
      <c r="B2114" s="366" t="s">
        <v>700</v>
      </c>
      <c r="C2114" s="283" t="s">
        <v>483</v>
      </c>
      <c r="D2114" s="284" t="s">
        <v>24</v>
      </c>
      <c r="E2114" s="285" t="s">
        <v>25</v>
      </c>
      <c r="F2114" s="467"/>
      <c r="G2114" s="429" t="s">
        <v>554</v>
      </c>
      <c r="H2114" s="461" t="s">
        <v>954</v>
      </c>
      <c r="I2114" s="286"/>
      <c r="J2114" s="287"/>
      <c r="K2114" s="286"/>
      <c r="L2114" s="288"/>
      <c r="M2114" s="288"/>
      <c r="N2114" s="288"/>
      <c r="O2114" s="289"/>
      <c r="P2114" s="286"/>
      <c r="Q2114" s="290"/>
      <c r="R2114" s="290"/>
      <c r="S2114" s="290"/>
      <c r="T2114" s="290"/>
      <c r="U2114" s="290"/>
      <c r="V2114" s="291"/>
      <c r="W2114" s="292"/>
      <c r="X2114" s="293"/>
      <c r="AA2114" s="282"/>
      <c r="AB2114" s="282"/>
      <c r="AC2114" s="282"/>
      <c r="AD2114" s="282"/>
      <c r="AE2114" s="282"/>
      <c r="AF2114" s="282"/>
      <c r="AG2114" s="282"/>
      <c r="AM2114" s="282"/>
      <c r="AN2114" s="282"/>
      <c r="AO2114" s="282"/>
    </row>
    <row r="2115" spans="1:41" s="278" customFormat="1" ht="15" x14ac:dyDescent="0.15">
      <c r="A2115" s="302"/>
      <c r="B2115" s="303"/>
      <c r="C2115" s="303"/>
      <c r="D2115" s="284" t="s">
        <v>24</v>
      </c>
      <c r="E2115" s="285" t="s">
        <v>16</v>
      </c>
      <c r="F2115" s="467"/>
      <c r="G2115" s="434"/>
      <c r="H2115" s="461"/>
      <c r="I2115" s="286"/>
      <c r="J2115" s="304"/>
      <c r="K2115" s="286"/>
      <c r="L2115" s="288"/>
      <c r="M2115" s="288"/>
      <c r="N2115" s="288"/>
      <c r="O2115" s="289"/>
      <c r="P2115" s="286"/>
      <c r="Q2115" s="290"/>
      <c r="R2115" s="290"/>
      <c r="S2115" s="290"/>
      <c r="T2115" s="290"/>
      <c r="U2115" s="290"/>
      <c r="V2115" s="291"/>
      <c r="W2115" s="292"/>
      <c r="X2115" s="293"/>
      <c r="AA2115" s="282"/>
      <c r="AB2115" s="282"/>
      <c r="AC2115" s="282"/>
      <c r="AD2115" s="282"/>
      <c r="AE2115" s="282"/>
      <c r="AF2115" s="282"/>
      <c r="AG2115" s="282"/>
      <c r="AM2115" s="282"/>
      <c r="AN2115" s="282"/>
      <c r="AO2115" s="282"/>
    </row>
    <row r="2116" spans="1:41" s="278" customFormat="1" x14ac:dyDescent="0.15">
      <c r="A2116" s="302"/>
      <c r="B2116" s="303"/>
      <c r="C2116" s="303"/>
      <c r="D2116" s="284" t="s">
        <v>24</v>
      </c>
      <c r="E2116" s="286" t="s">
        <v>553</v>
      </c>
      <c r="F2116" s="467"/>
      <c r="G2116" s="431"/>
      <c r="H2116" s="455"/>
      <c r="I2116" s="286"/>
      <c r="J2116" s="304"/>
      <c r="K2116" s="286"/>
      <c r="L2116" s="288"/>
      <c r="M2116" s="288"/>
      <c r="N2116" s="288"/>
      <c r="O2116" s="289"/>
      <c r="P2116" s="286"/>
      <c r="Q2116" s="290"/>
      <c r="R2116" s="290"/>
      <c r="S2116" s="290"/>
      <c r="T2116" s="290"/>
      <c r="U2116" s="290"/>
      <c r="V2116" s="285"/>
      <c r="W2116" s="292"/>
      <c r="X2116" s="293"/>
      <c r="AA2116" s="282"/>
      <c r="AB2116" s="282"/>
      <c r="AC2116" s="282"/>
      <c r="AD2116" s="282"/>
      <c r="AE2116" s="282"/>
      <c r="AF2116" s="282"/>
      <c r="AG2116" s="282"/>
      <c r="AM2116" s="282"/>
      <c r="AN2116" s="282"/>
      <c r="AO2116" s="282"/>
    </row>
    <row r="2117" spans="1:41" s="278" customFormat="1" x14ac:dyDescent="0.15">
      <c r="A2117" s="302"/>
      <c r="B2117" s="303"/>
      <c r="C2117" s="303"/>
      <c r="D2117" s="284" t="s">
        <v>24</v>
      </c>
      <c r="E2117" s="286" t="s">
        <v>553</v>
      </c>
      <c r="F2117" s="467"/>
      <c r="G2117" s="431"/>
      <c r="H2117" s="455"/>
      <c r="I2117" s="286"/>
      <c r="J2117" s="315"/>
      <c r="K2117" s="286"/>
      <c r="L2117" s="288"/>
      <c r="M2117" s="288"/>
      <c r="N2117" s="288"/>
      <c r="O2117" s="289"/>
      <c r="P2117" s="286"/>
      <c r="Q2117" s="290"/>
      <c r="R2117" s="290"/>
      <c r="S2117" s="290"/>
      <c r="T2117" s="290"/>
      <c r="U2117" s="290"/>
      <c r="V2117" s="285"/>
      <c r="W2117" s="292"/>
      <c r="X2117" s="293"/>
      <c r="AA2117" s="282"/>
      <c r="AB2117" s="282"/>
      <c r="AC2117" s="282"/>
      <c r="AD2117" s="282"/>
      <c r="AE2117" s="282"/>
      <c r="AF2117" s="282"/>
      <c r="AG2117" s="282"/>
      <c r="AM2117" s="282"/>
      <c r="AN2117" s="282"/>
      <c r="AO2117" s="282"/>
    </row>
    <row r="2118" spans="1:41" s="278" customFormat="1" x14ac:dyDescent="0.15">
      <c r="A2118" s="302"/>
      <c r="B2118" s="303"/>
      <c r="C2118" s="303"/>
      <c r="D2118" s="284" t="s">
        <v>24</v>
      </c>
      <c r="E2118" s="286" t="s">
        <v>553</v>
      </c>
      <c r="F2118" s="467"/>
      <c r="G2118" s="431"/>
      <c r="H2118" s="455"/>
      <c r="I2118" s="286"/>
      <c r="J2118" s="315"/>
      <c r="K2118" s="286"/>
      <c r="L2118" s="288"/>
      <c r="M2118" s="288"/>
      <c r="N2118" s="288"/>
      <c r="O2118" s="289"/>
      <c r="P2118" s="286"/>
      <c r="Q2118" s="290"/>
      <c r="R2118" s="290"/>
      <c r="S2118" s="290"/>
      <c r="T2118" s="290"/>
      <c r="U2118" s="290"/>
      <c r="V2118" s="285"/>
      <c r="W2118" s="292"/>
      <c r="X2118" s="293"/>
      <c r="AA2118" s="282"/>
      <c r="AB2118" s="282"/>
      <c r="AC2118" s="282"/>
      <c r="AD2118" s="282"/>
      <c r="AE2118" s="282"/>
      <c r="AF2118" s="282"/>
      <c r="AG2118" s="282"/>
      <c r="AM2118" s="282"/>
      <c r="AN2118" s="282"/>
      <c r="AO2118" s="282"/>
    </row>
    <row r="2119" spans="1:41" s="278" customFormat="1" x14ac:dyDescent="0.15">
      <c r="A2119" s="283"/>
      <c r="B2119" s="283"/>
      <c r="C2119" s="283"/>
      <c r="D2119" s="284" t="s">
        <v>23</v>
      </c>
      <c r="E2119" s="285" t="s">
        <v>25</v>
      </c>
      <c r="F2119" s="467"/>
      <c r="G2119" s="431"/>
      <c r="H2119" s="455"/>
      <c r="I2119" s="316"/>
      <c r="J2119" s="315"/>
      <c r="K2119" s="316"/>
      <c r="L2119" s="316"/>
      <c r="M2119" s="316"/>
      <c r="N2119" s="316"/>
      <c r="O2119" s="317"/>
      <c r="P2119" s="316"/>
      <c r="Q2119" s="290"/>
      <c r="R2119" s="290"/>
      <c r="S2119" s="290"/>
      <c r="T2119" s="290"/>
      <c r="U2119" s="290"/>
      <c r="V2119" s="291"/>
      <c r="W2119" s="292"/>
      <c r="X2119" s="293"/>
      <c r="AA2119" s="282"/>
      <c r="AB2119" s="282"/>
      <c r="AC2119" s="282"/>
      <c r="AD2119" s="282"/>
      <c r="AE2119" s="282"/>
      <c r="AF2119" s="282"/>
      <c r="AG2119" s="282"/>
      <c r="AM2119" s="282"/>
      <c r="AN2119" s="282"/>
      <c r="AO2119" s="282"/>
    </row>
    <row r="2120" spans="1:41" s="278" customFormat="1" x14ac:dyDescent="0.15">
      <c r="A2120" s="302"/>
      <c r="B2120" s="303"/>
      <c r="C2120" s="303"/>
      <c r="D2120" s="284" t="s">
        <v>23</v>
      </c>
      <c r="E2120" s="285" t="s">
        <v>16</v>
      </c>
      <c r="F2120" s="467"/>
      <c r="G2120" s="431"/>
      <c r="H2120" s="455"/>
      <c r="I2120" s="316"/>
      <c r="J2120" s="315"/>
      <c r="K2120" s="316"/>
      <c r="L2120" s="316"/>
      <c r="M2120" s="316"/>
      <c r="N2120" s="316"/>
      <c r="O2120" s="289"/>
      <c r="P2120" s="316"/>
      <c r="Q2120" s="290"/>
      <c r="R2120" s="290"/>
      <c r="S2120" s="290"/>
      <c r="T2120" s="290"/>
      <c r="U2120" s="290"/>
      <c r="V2120" s="291"/>
      <c r="W2120" s="292"/>
      <c r="X2120" s="293"/>
      <c r="AA2120" s="282"/>
      <c r="AB2120" s="282"/>
      <c r="AC2120" s="282"/>
      <c r="AD2120" s="282"/>
      <c r="AE2120" s="282"/>
      <c r="AF2120" s="282"/>
      <c r="AG2120" s="282"/>
      <c r="AM2120" s="282"/>
      <c r="AN2120" s="282"/>
      <c r="AO2120" s="282"/>
    </row>
    <row r="2121" spans="1:41" s="278" customFormat="1" x14ac:dyDescent="0.15">
      <c r="A2121" s="302"/>
      <c r="B2121" s="303"/>
      <c r="C2121" s="303"/>
      <c r="D2121" s="284" t="s">
        <v>23</v>
      </c>
      <c r="E2121" s="286" t="s">
        <v>553</v>
      </c>
      <c r="F2121" s="467"/>
      <c r="G2121" s="431"/>
      <c r="H2121" s="455"/>
      <c r="I2121" s="316"/>
      <c r="J2121" s="315"/>
      <c r="K2121" s="316"/>
      <c r="L2121" s="316"/>
      <c r="M2121" s="316"/>
      <c r="N2121" s="316"/>
      <c r="O2121" s="289"/>
      <c r="P2121" s="316"/>
      <c r="Q2121" s="290"/>
      <c r="R2121" s="290"/>
      <c r="S2121" s="290"/>
      <c r="T2121" s="290"/>
      <c r="U2121" s="290"/>
      <c r="V2121" s="291"/>
      <c r="W2121" s="292"/>
      <c r="X2121" s="293"/>
      <c r="AA2121" s="282"/>
      <c r="AB2121" s="282"/>
      <c r="AC2121" s="282"/>
      <c r="AD2121" s="282"/>
      <c r="AE2121" s="282"/>
      <c r="AF2121" s="282"/>
      <c r="AG2121" s="282"/>
      <c r="AM2121" s="282"/>
      <c r="AN2121" s="282"/>
      <c r="AO2121" s="282"/>
    </row>
    <row r="2122" spans="1:41" s="278" customFormat="1" x14ac:dyDescent="0.15">
      <c r="A2122" s="302"/>
      <c r="B2122" s="303"/>
      <c r="C2122" s="303"/>
      <c r="D2122" s="284" t="s">
        <v>23</v>
      </c>
      <c r="E2122" s="286" t="s">
        <v>553</v>
      </c>
      <c r="F2122" s="467"/>
      <c r="G2122" s="431"/>
      <c r="H2122" s="455"/>
      <c r="I2122" s="316"/>
      <c r="J2122" s="315"/>
      <c r="K2122" s="316"/>
      <c r="L2122" s="316"/>
      <c r="M2122" s="316"/>
      <c r="N2122" s="316"/>
      <c r="O2122" s="289"/>
      <c r="P2122" s="316"/>
      <c r="Q2122" s="290"/>
      <c r="R2122" s="290"/>
      <c r="S2122" s="290"/>
      <c r="T2122" s="290"/>
      <c r="U2122" s="290"/>
      <c r="V2122" s="291"/>
      <c r="W2122" s="292"/>
      <c r="X2122" s="293"/>
      <c r="AA2122" s="282"/>
      <c r="AB2122" s="282"/>
      <c r="AC2122" s="282"/>
      <c r="AD2122" s="282"/>
      <c r="AE2122" s="282"/>
      <c r="AF2122" s="282"/>
      <c r="AG2122" s="282"/>
      <c r="AM2122" s="282"/>
      <c r="AN2122" s="282"/>
      <c r="AO2122" s="282"/>
    </row>
    <row r="2123" spans="1:41" s="278" customFormat="1" ht="14" thickBot="1" x14ac:dyDescent="0.2">
      <c r="A2123" s="318"/>
      <c r="B2123" s="319"/>
      <c r="C2123" s="319"/>
      <c r="D2123" s="320" t="s">
        <v>23</v>
      </c>
      <c r="E2123" s="321" t="s">
        <v>553</v>
      </c>
      <c r="F2123" s="468"/>
      <c r="G2123" s="432"/>
      <c r="H2123" s="456"/>
      <c r="I2123" s="323"/>
      <c r="J2123" s="323"/>
      <c r="K2123" s="323"/>
      <c r="L2123" s="323"/>
      <c r="M2123" s="323"/>
      <c r="N2123" s="323"/>
      <c r="O2123" s="322"/>
      <c r="P2123" s="323"/>
      <c r="Q2123" s="324"/>
      <c r="R2123" s="324"/>
      <c r="S2123" s="324"/>
      <c r="T2123" s="324"/>
      <c r="U2123" s="324"/>
      <c r="V2123" s="325"/>
      <c r="W2123" s="326"/>
      <c r="X2123" s="327"/>
      <c r="AA2123" s="282"/>
      <c r="AB2123" s="282"/>
      <c r="AC2123" s="282"/>
      <c r="AD2123" s="282"/>
      <c r="AE2123" s="282"/>
      <c r="AF2123" s="282"/>
      <c r="AG2123" s="282"/>
      <c r="AM2123" s="282"/>
      <c r="AN2123" s="282"/>
      <c r="AO2123" s="282"/>
    </row>
    <row r="2124" spans="1:41" s="278" customFormat="1" ht="325" x14ac:dyDescent="0.15">
      <c r="A2124" s="283" t="s">
        <v>453</v>
      </c>
      <c r="B2124" s="366" t="s">
        <v>700</v>
      </c>
      <c r="C2124" s="283" t="s">
        <v>484</v>
      </c>
      <c r="D2124" s="284" t="s">
        <v>24</v>
      </c>
      <c r="E2124" s="285" t="s">
        <v>25</v>
      </c>
      <c r="F2124" s="467"/>
      <c r="G2124" s="429" t="s">
        <v>554</v>
      </c>
      <c r="H2124" s="461" t="s">
        <v>954</v>
      </c>
      <c r="I2124" s="286"/>
      <c r="J2124" s="287"/>
      <c r="K2124" s="286"/>
      <c r="L2124" s="288"/>
      <c r="M2124" s="288"/>
      <c r="N2124" s="288"/>
      <c r="O2124" s="289"/>
      <c r="P2124" s="286"/>
      <c r="Q2124" s="290"/>
      <c r="R2124" s="290"/>
      <c r="S2124" s="290"/>
      <c r="T2124" s="290"/>
      <c r="U2124" s="290"/>
      <c r="V2124" s="291"/>
      <c r="W2124" s="292"/>
      <c r="X2124" s="293"/>
      <c r="AA2124" s="282"/>
      <c r="AB2124" s="282"/>
      <c r="AC2124" s="282"/>
      <c r="AD2124" s="282"/>
      <c r="AE2124" s="282"/>
      <c r="AF2124" s="282"/>
      <c r="AG2124" s="282"/>
      <c r="AM2124" s="282"/>
      <c r="AN2124" s="282"/>
      <c r="AO2124" s="282"/>
    </row>
    <row r="2125" spans="1:41" s="278" customFormat="1" ht="15" x14ac:dyDescent="0.15">
      <c r="A2125" s="302"/>
      <c r="B2125" s="303"/>
      <c r="C2125" s="303"/>
      <c r="D2125" s="284" t="s">
        <v>24</v>
      </c>
      <c r="E2125" s="285" t="s">
        <v>16</v>
      </c>
      <c r="F2125" s="467"/>
      <c r="G2125" s="434"/>
      <c r="H2125" s="461"/>
      <c r="I2125" s="286"/>
      <c r="J2125" s="304"/>
      <c r="K2125" s="286"/>
      <c r="L2125" s="288"/>
      <c r="M2125" s="288"/>
      <c r="N2125" s="288"/>
      <c r="O2125" s="289"/>
      <c r="P2125" s="286"/>
      <c r="Q2125" s="290"/>
      <c r="R2125" s="290"/>
      <c r="S2125" s="290"/>
      <c r="T2125" s="290"/>
      <c r="U2125" s="290"/>
      <c r="V2125" s="291"/>
      <c r="W2125" s="292"/>
      <c r="X2125" s="293"/>
      <c r="AA2125" s="282"/>
      <c r="AB2125" s="282"/>
      <c r="AC2125" s="282"/>
      <c r="AD2125" s="282"/>
      <c r="AE2125" s="282"/>
      <c r="AF2125" s="282"/>
      <c r="AG2125" s="282"/>
      <c r="AM2125" s="282"/>
      <c r="AN2125" s="282"/>
      <c r="AO2125" s="282"/>
    </row>
    <row r="2126" spans="1:41" s="278" customFormat="1" x14ac:dyDescent="0.15">
      <c r="A2126" s="302"/>
      <c r="B2126" s="303"/>
      <c r="C2126" s="303"/>
      <c r="D2126" s="284" t="s">
        <v>24</v>
      </c>
      <c r="E2126" s="286" t="s">
        <v>553</v>
      </c>
      <c r="F2126" s="467"/>
      <c r="G2126" s="431"/>
      <c r="H2126" s="455"/>
      <c r="I2126" s="286"/>
      <c r="J2126" s="304"/>
      <c r="K2126" s="286"/>
      <c r="L2126" s="288"/>
      <c r="M2126" s="288"/>
      <c r="N2126" s="288"/>
      <c r="O2126" s="289"/>
      <c r="P2126" s="286"/>
      <c r="Q2126" s="290"/>
      <c r="R2126" s="290"/>
      <c r="S2126" s="290"/>
      <c r="T2126" s="290"/>
      <c r="U2126" s="290"/>
      <c r="V2126" s="285"/>
      <c r="W2126" s="292"/>
      <c r="X2126" s="293"/>
      <c r="AA2126" s="282"/>
      <c r="AB2126" s="282"/>
      <c r="AC2126" s="282"/>
      <c r="AD2126" s="282"/>
      <c r="AE2126" s="282"/>
      <c r="AF2126" s="282"/>
      <c r="AG2126" s="282"/>
      <c r="AM2126" s="282"/>
      <c r="AN2126" s="282"/>
      <c r="AO2126" s="282"/>
    </row>
    <row r="2127" spans="1:41" s="278" customFormat="1" x14ac:dyDescent="0.15">
      <c r="A2127" s="302"/>
      <c r="B2127" s="303"/>
      <c r="C2127" s="303"/>
      <c r="D2127" s="284" t="s">
        <v>24</v>
      </c>
      <c r="E2127" s="286" t="s">
        <v>553</v>
      </c>
      <c r="F2127" s="467"/>
      <c r="G2127" s="431"/>
      <c r="H2127" s="455"/>
      <c r="I2127" s="286"/>
      <c r="J2127" s="315"/>
      <c r="K2127" s="286"/>
      <c r="L2127" s="288"/>
      <c r="M2127" s="288"/>
      <c r="N2127" s="288"/>
      <c r="O2127" s="289"/>
      <c r="P2127" s="286"/>
      <c r="Q2127" s="290"/>
      <c r="R2127" s="290"/>
      <c r="S2127" s="290"/>
      <c r="T2127" s="290"/>
      <c r="U2127" s="290"/>
      <c r="V2127" s="285"/>
      <c r="W2127" s="292"/>
      <c r="X2127" s="293"/>
      <c r="AA2127" s="282"/>
      <c r="AB2127" s="282"/>
      <c r="AC2127" s="282"/>
      <c r="AD2127" s="282"/>
      <c r="AE2127" s="282"/>
      <c r="AF2127" s="282"/>
      <c r="AG2127" s="282"/>
      <c r="AM2127" s="282"/>
      <c r="AN2127" s="282"/>
      <c r="AO2127" s="282"/>
    </row>
    <row r="2128" spans="1:41" s="278" customFormat="1" x14ac:dyDescent="0.15">
      <c r="A2128" s="302"/>
      <c r="B2128" s="303"/>
      <c r="C2128" s="303"/>
      <c r="D2128" s="284" t="s">
        <v>24</v>
      </c>
      <c r="E2128" s="286" t="s">
        <v>553</v>
      </c>
      <c r="F2128" s="467"/>
      <c r="G2128" s="431"/>
      <c r="H2128" s="455"/>
      <c r="I2128" s="286"/>
      <c r="J2128" s="315"/>
      <c r="K2128" s="286"/>
      <c r="L2128" s="288"/>
      <c r="M2128" s="288"/>
      <c r="N2128" s="288"/>
      <c r="O2128" s="289"/>
      <c r="P2128" s="286"/>
      <c r="Q2128" s="290"/>
      <c r="R2128" s="290"/>
      <c r="S2128" s="290"/>
      <c r="T2128" s="290"/>
      <c r="U2128" s="290"/>
      <c r="V2128" s="285"/>
      <c r="W2128" s="292"/>
      <c r="X2128" s="293"/>
      <c r="AA2128" s="282"/>
      <c r="AB2128" s="282"/>
      <c r="AC2128" s="282"/>
      <c r="AD2128" s="282"/>
      <c r="AE2128" s="282"/>
      <c r="AF2128" s="282"/>
      <c r="AG2128" s="282"/>
      <c r="AM2128" s="282"/>
      <c r="AN2128" s="282"/>
      <c r="AO2128" s="282"/>
    </row>
    <row r="2129" spans="1:41" s="278" customFormat="1" x14ac:dyDescent="0.15">
      <c r="A2129" s="283"/>
      <c r="B2129" s="283"/>
      <c r="C2129" s="283"/>
      <c r="D2129" s="284" t="s">
        <v>23</v>
      </c>
      <c r="E2129" s="285" t="s">
        <v>25</v>
      </c>
      <c r="F2129" s="467"/>
      <c r="G2129" s="431"/>
      <c r="H2129" s="455"/>
      <c r="I2129" s="316"/>
      <c r="J2129" s="315"/>
      <c r="K2129" s="316"/>
      <c r="L2129" s="316"/>
      <c r="M2129" s="316"/>
      <c r="N2129" s="316"/>
      <c r="O2129" s="317"/>
      <c r="P2129" s="316"/>
      <c r="Q2129" s="290"/>
      <c r="R2129" s="290"/>
      <c r="S2129" s="290"/>
      <c r="T2129" s="290"/>
      <c r="U2129" s="290"/>
      <c r="V2129" s="291"/>
      <c r="W2129" s="292"/>
      <c r="X2129" s="293"/>
      <c r="AA2129" s="282"/>
      <c r="AB2129" s="282"/>
      <c r="AC2129" s="282"/>
      <c r="AD2129" s="282"/>
      <c r="AE2129" s="282"/>
      <c r="AF2129" s="282"/>
      <c r="AG2129" s="282"/>
      <c r="AM2129" s="282"/>
      <c r="AN2129" s="282"/>
      <c r="AO2129" s="282"/>
    </row>
    <row r="2130" spans="1:41" s="278" customFormat="1" x14ac:dyDescent="0.15">
      <c r="A2130" s="302"/>
      <c r="B2130" s="303"/>
      <c r="C2130" s="303"/>
      <c r="D2130" s="284" t="s">
        <v>23</v>
      </c>
      <c r="E2130" s="285" t="s">
        <v>16</v>
      </c>
      <c r="F2130" s="467"/>
      <c r="G2130" s="431"/>
      <c r="H2130" s="455"/>
      <c r="I2130" s="316"/>
      <c r="J2130" s="315"/>
      <c r="K2130" s="316"/>
      <c r="L2130" s="316"/>
      <c r="M2130" s="316"/>
      <c r="N2130" s="316"/>
      <c r="O2130" s="289"/>
      <c r="P2130" s="316"/>
      <c r="Q2130" s="290"/>
      <c r="R2130" s="290"/>
      <c r="S2130" s="290"/>
      <c r="T2130" s="290"/>
      <c r="U2130" s="290"/>
      <c r="V2130" s="291"/>
      <c r="W2130" s="292"/>
      <c r="X2130" s="293"/>
      <c r="AA2130" s="282"/>
      <c r="AB2130" s="282"/>
      <c r="AC2130" s="282"/>
      <c r="AD2130" s="282"/>
      <c r="AE2130" s="282"/>
      <c r="AF2130" s="282"/>
      <c r="AG2130" s="282"/>
      <c r="AM2130" s="282"/>
      <c r="AN2130" s="282"/>
      <c r="AO2130" s="282"/>
    </row>
    <row r="2131" spans="1:41" s="278" customFormat="1" x14ac:dyDescent="0.15">
      <c r="A2131" s="302"/>
      <c r="B2131" s="303"/>
      <c r="C2131" s="303"/>
      <c r="D2131" s="284" t="s">
        <v>23</v>
      </c>
      <c r="E2131" s="286" t="s">
        <v>553</v>
      </c>
      <c r="F2131" s="467"/>
      <c r="G2131" s="431"/>
      <c r="H2131" s="455"/>
      <c r="I2131" s="316"/>
      <c r="J2131" s="315"/>
      <c r="K2131" s="316"/>
      <c r="L2131" s="316"/>
      <c r="M2131" s="316"/>
      <c r="N2131" s="316"/>
      <c r="O2131" s="289"/>
      <c r="P2131" s="316"/>
      <c r="Q2131" s="290"/>
      <c r="R2131" s="290"/>
      <c r="S2131" s="290"/>
      <c r="T2131" s="290"/>
      <c r="U2131" s="290"/>
      <c r="V2131" s="291"/>
      <c r="W2131" s="292"/>
      <c r="X2131" s="293"/>
      <c r="AA2131" s="282"/>
      <c r="AB2131" s="282"/>
      <c r="AC2131" s="282"/>
      <c r="AD2131" s="282"/>
      <c r="AE2131" s="282"/>
      <c r="AF2131" s="282"/>
      <c r="AG2131" s="282"/>
      <c r="AM2131" s="282"/>
      <c r="AN2131" s="282"/>
      <c r="AO2131" s="282"/>
    </row>
    <row r="2132" spans="1:41" s="278" customFormat="1" x14ac:dyDescent="0.15">
      <c r="A2132" s="302"/>
      <c r="B2132" s="303"/>
      <c r="C2132" s="303"/>
      <c r="D2132" s="284" t="s">
        <v>23</v>
      </c>
      <c r="E2132" s="286" t="s">
        <v>553</v>
      </c>
      <c r="F2132" s="467"/>
      <c r="G2132" s="431"/>
      <c r="H2132" s="455"/>
      <c r="I2132" s="316"/>
      <c r="J2132" s="315"/>
      <c r="K2132" s="316"/>
      <c r="L2132" s="316"/>
      <c r="M2132" s="316"/>
      <c r="N2132" s="316"/>
      <c r="O2132" s="289"/>
      <c r="P2132" s="316"/>
      <c r="Q2132" s="290"/>
      <c r="R2132" s="290"/>
      <c r="S2132" s="290"/>
      <c r="T2132" s="290"/>
      <c r="U2132" s="290"/>
      <c r="V2132" s="291"/>
      <c r="W2132" s="292"/>
      <c r="X2132" s="293"/>
      <c r="AA2132" s="282"/>
      <c r="AB2132" s="282"/>
      <c r="AC2132" s="282"/>
      <c r="AD2132" s="282"/>
      <c r="AE2132" s="282"/>
      <c r="AF2132" s="282"/>
      <c r="AG2132" s="282"/>
      <c r="AM2132" s="282"/>
      <c r="AN2132" s="282"/>
      <c r="AO2132" s="282"/>
    </row>
    <row r="2133" spans="1:41" s="278" customFormat="1" ht="14" thickBot="1" x14ac:dyDescent="0.2">
      <c r="A2133" s="318"/>
      <c r="B2133" s="319"/>
      <c r="C2133" s="319"/>
      <c r="D2133" s="320" t="s">
        <v>23</v>
      </c>
      <c r="E2133" s="321" t="s">
        <v>553</v>
      </c>
      <c r="F2133" s="468"/>
      <c r="G2133" s="432"/>
      <c r="H2133" s="456"/>
      <c r="I2133" s="323"/>
      <c r="J2133" s="323"/>
      <c r="K2133" s="323"/>
      <c r="L2133" s="323"/>
      <c r="M2133" s="323"/>
      <c r="N2133" s="323"/>
      <c r="O2133" s="322"/>
      <c r="P2133" s="323"/>
      <c r="Q2133" s="324"/>
      <c r="R2133" s="324"/>
      <c r="S2133" s="324"/>
      <c r="T2133" s="324"/>
      <c r="U2133" s="324"/>
      <c r="V2133" s="325"/>
      <c r="W2133" s="326"/>
      <c r="X2133" s="327"/>
      <c r="AA2133" s="282"/>
      <c r="AB2133" s="282"/>
      <c r="AC2133" s="282"/>
      <c r="AD2133" s="282"/>
      <c r="AE2133" s="282"/>
      <c r="AF2133" s="282"/>
      <c r="AG2133" s="282"/>
      <c r="AM2133" s="282"/>
      <c r="AN2133" s="282"/>
      <c r="AO2133" s="282"/>
    </row>
    <row r="2134" spans="1:41" s="278" customFormat="1" ht="325" x14ac:dyDescent="0.15">
      <c r="A2134" s="283" t="s">
        <v>453</v>
      </c>
      <c r="B2134" s="366" t="s">
        <v>700</v>
      </c>
      <c r="C2134" s="283" t="s">
        <v>485</v>
      </c>
      <c r="D2134" s="284" t="s">
        <v>24</v>
      </c>
      <c r="E2134" s="285" t="s">
        <v>25</v>
      </c>
      <c r="F2134" s="467"/>
      <c r="G2134" s="429" t="s">
        <v>554</v>
      </c>
      <c r="H2134" s="461" t="s">
        <v>954</v>
      </c>
      <c r="I2134" s="286"/>
      <c r="J2134" s="287"/>
      <c r="K2134" s="286"/>
      <c r="L2134" s="288"/>
      <c r="M2134" s="288"/>
      <c r="N2134" s="288"/>
      <c r="O2134" s="289"/>
      <c r="P2134" s="286"/>
      <c r="Q2134" s="290"/>
      <c r="R2134" s="290"/>
      <c r="S2134" s="290"/>
      <c r="T2134" s="290"/>
      <c r="U2134" s="290"/>
      <c r="V2134" s="291"/>
      <c r="W2134" s="292"/>
      <c r="X2134" s="293"/>
      <c r="AA2134" s="282"/>
      <c r="AB2134" s="282"/>
      <c r="AC2134" s="282"/>
      <c r="AD2134" s="282"/>
      <c r="AE2134" s="282"/>
      <c r="AF2134" s="282"/>
      <c r="AG2134" s="282"/>
      <c r="AM2134" s="282"/>
      <c r="AN2134" s="282"/>
      <c r="AO2134" s="282"/>
    </row>
    <row r="2135" spans="1:41" s="278" customFormat="1" ht="15" x14ac:dyDescent="0.15">
      <c r="A2135" s="302"/>
      <c r="B2135" s="303"/>
      <c r="C2135" s="303"/>
      <c r="D2135" s="284" t="s">
        <v>24</v>
      </c>
      <c r="E2135" s="285" t="s">
        <v>16</v>
      </c>
      <c r="F2135" s="467"/>
      <c r="G2135" s="434"/>
      <c r="H2135" s="461"/>
      <c r="I2135" s="286"/>
      <c r="J2135" s="304"/>
      <c r="K2135" s="286"/>
      <c r="L2135" s="288"/>
      <c r="M2135" s="288"/>
      <c r="N2135" s="288"/>
      <c r="O2135" s="289"/>
      <c r="P2135" s="286"/>
      <c r="Q2135" s="290"/>
      <c r="R2135" s="290"/>
      <c r="S2135" s="290"/>
      <c r="T2135" s="290"/>
      <c r="U2135" s="290"/>
      <c r="V2135" s="291"/>
      <c r="W2135" s="292"/>
      <c r="X2135" s="293"/>
      <c r="AA2135" s="282"/>
      <c r="AB2135" s="282"/>
      <c r="AC2135" s="282"/>
      <c r="AD2135" s="282"/>
      <c r="AE2135" s="282"/>
      <c r="AF2135" s="282"/>
      <c r="AG2135" s="282"/>
      <c r="AM2135" s="282"/>
      <c r="AN2135" s="282"/>
      <c r="AO2135" s="282"/>
    </row>
    <row r="2136" spans="1:41" s="278" customFormat="1" x14ac:dyDescent="0.15">
      <c r="A2136" s="302"/>
      <c r="B2136" s="303"/>
      <c r="C2136" s="303"/>
      <c r="D2136" s="284" t="s">
        <v>24</v>
      </c>
      <c r="E2136" s="286" t="s">
        <v>553</v>
      </c>
      <c r="F2136" s="467"/>
      <c r="G2136" s="431"/>
      <c r="H2136" s="455"/>
      <c r="I2136" s="286"/>
      <c r="J2136" s="304"/>
      <c r="K2136" s="286"/>
      <c r="L2136" s="288"/>
      <c r="M2136" s="288"/>
      <c r="N2136" s="288"/>
      <c r="O2136" s="289"/>
      <c r="P2136" s="286"/>
      <c r="Q2136" s="290"/>
      <c r="R2136" s="290"/>
      <c r="S2136" s="290"/>
      <c r="T2136" s="290"/>
      <c r="U2136" s="290"/>
      <c r="V2136" s="285"/>
      <c r="W2136" s="292"/>
      <c r="X2136" s="293"/>
      <c r="AA2136" s="282"/>
      <c r="AB2136" s="282"/>
      <c r="AC2136" s="282"/>
      <c r="AD2136" s="282"/>
      <c r="AE2136" s="282"/>
      <c r="AF2136" s="282"/>
      <c r="AG2136" s="282"/>
      <c r="AM2136" s="282"/>
      <c r="AN2136" s="282"/>
      <c r="AO2136" s="282"/>
    </row>
    <row r="2137" spans="1:41" s="278" customFormat="1" x14ac:dyDescent="0.15">
      <c r="A2137" s="302"/>
      <c r="B2137" s="303"/>
      <c r="C2137" s="303"/>
      <c r="D2137" s="284" t="s">
        <v>24</v>
      </c>
      <c r="E2137" s="286" t="s">
        <v>553</v>
      </c>
      <c r="F2137" s="467"/>
      <c r="G2137" s="431"/>
      <c r="H2137" s="455"/>
      <c r="I2137" s="286"/>
      <c r="J2137" s="315"/>
      <c r="K2137" s="286"/>
      <c r="L2137" s="288"/>
      <c r="M2137" s="288"/>
      <c r="N2137" s="288"/>
      <c r="O2137" s="289"/>
      <c r="P2137" s="286"/>
      <c r="Q2137" s="290"/>
      <c r="R2137" s="290"/>
      <c r="S2137" s="290"/>
      <c r="T2137" s="290"/>
      <c r="U2137" s="290"/>
      <c r="V2137" s="285"/>
      <c r="W2137" s="292"/>
      <c r="X2137" s="293"/>
      <c r="AA2137" s="282"/>
      <c r="AB2137" s="282"/>
      <c r="AC2137" s="282"/>
      <c r="AD2137" s="282"/>
      <c r="AE2137" s="282"/>
      <c r="AF2137" s="282"/>
      <c r="AG2137" s="282"/>
      <c r="AM2137" s="282"/>
      <c r="AN2137" s="282"/>
      <c r="AO2137" s="282"/>
    </row>
    <row r="2138" spans="1:41" s="278" customFormat="1" x14ac:dyDescent="0.15">
      <c r="A2138" s="302"/>
      <c r="B2138" s="303"/>
      <c r="C2138" s="303"/>
      <c r="D2138" s="284" t="s">
        <v>24</v>
      </c>
      <c r="E2138" s="286" t="s">
        <v>553</v>
      </c>
      <c r="F2138" s="467"/>
      <c r="G2138" s="431"/>
      <c r="H2138" s="455"/>
      <c r="I2138" s="286"/>
      <c r="J2138" s="315"/>
      <c r="K2138" s="286"/>
      <c r="L2138" s="288"/>
      <c r="M2138" s="288"/>
      <c r="N2138" s="288"/>
      <c r="O2138" s="289"/>
      <c r="P2138" s="286"/>
      <c r="Q2138" s="290"/>
      <c r="R2138" s="290"/>
      <c r="S2138" s="290"/>
      <c r="T2138" s="290"/>
      <c r="U2138" s="290"/>
      <c r="V2138" s="285"/>
      <c r="W2138" s="292"/>
      <c r="X2138" s="293"/>
      <c r="AA2138" s="282"/>
      <c r="AB2138" s="282"/>
      <c r="AC2138" s="282"/>
      <c r="AD2138" s="282"/>
      <c r="AE2138" s="282"/>
      <c r="AF2138" s="282"/>
      <c r="AG2138" s="282"/>
      <c r="AM2138" s="282"/>
      <c r="AN2138" s="282"/>
      <c r="AO2138" s="282"/>
    </row>
    <row r="2139" spans="1:41" s="278" customFormat="1" x14ac:dyDescent="0.15">
      <c r="A2139" s="283"/>
      <c r="B2139" s="283"/>
      <c r="C2139" s="283"/>
      <c r="D2139" s="284" t="s">
        <v>23</v>
      </c>
      <c r="E2139" s="285" t="s">
        <v>25</v>
      </c>
      <c r="F2139" s="467"/>
      <c r="G2139" s="431"/>
      <c r="H2139" s="455"/>
      <c r="I2139" s="316"/>
      <c r="J2139" s="315"/>
      <c r="K2139" s="316"/>
      <c r="L2139" s="316"/>
      <c r="M2139" s="316"/>
      <c r="N2139" s="316"/>
      <c r="O2139" s="317"/>
      <c r="P2139" s="316"/>
      <c r="Q2139" s="290"/>
      <c r="R2139" s="290"/>
      <c r="S2139" s="290"/>
      <c r="T2139" s="290"/>
      <c r="U2139" s="290"/>
      <c r="V2139" s="291"/>
      <c r="W2139" s="292"/>
      <c r="X2139" s="293"/>
      <c r="AA2139" s="282"/>
      <c r="AB2139" s="282"/>
      <c r="AC2139" s="282"/>
      <c r="AD2139" s="282"/>
      <c r="AE2139" s="282"/>
      <c r="AF2139" s="282"/>
      <c r="AG2139" s="282"/>
      <c r="AM2139" s="282"/>
      <c r="AN2139" s="282"/>
      <c r="AO2139" s="282"/>
    </row>
    <row r="2140" spans="1:41" s="278" customFormat="1" x14ac:dyDescent="0.15">
      <c r="A2140" s="302"/>
      <c r="B2140" s="303"/>
      <c r="C2140" s="303"/>
      <c r="D2140" s="284" t="s">
        <v>23</v>
      </c>
      <c r="E2140" s="285" t="s">
        <v>16</v>
      </c>
      <c r="F2140" s="467"/>
      <c r="G2140" s="431"/>
      <c r="H2140" s="455"/>
      <c r="I2140" s="316"/>
      <c r="J2140" s="315"/>
      <c r="K2140" s="316"/>
      <c r="L2140" s="316"/>
      <c r="M2140" s="316"/>
      <c r="N2140" s="316"/>
      <c r="O2140" s="289"/>
      <c r="P2140" s="316"/>
      <c r="Q2140" s="290"/>
      <c r="R2140" s="290"/>
      <c r="S2140" s="290"/>
      <c r="T2140" s="290"/>
      <c r="U2140" s="290"/>
      <c r="V2140" s="291"/>
      <c r="W2140" s="292"/>
      <c r="X2140" s="293"/>
      <c r="AA2140" s="282"/>
      <c r="AB2140" s="282"/>
      <c r="AC2140" s="282"/>
      <c r="AD2140" s="282"/>
      <c r="AE2140" s="282"/>
      <c r="AF2140" s="282"/>
      <c r="AG2140" s="282"/>
      <c r="AM2140" s="282"/>
      <c r="AN2140" s="282"/>
      <c r="AO2140" s="282"/>
    </row>
    <row r="2141" spans="1:41" s="278" customFormat="1" x14ac:dyDescent="0.15">
      <c r="A2141" s="302"/>
      <c r="B2141" s="303"/>
      <c r="C2141" s="303"/>
      <c r="D2141" s="284" t="s">
        <v>23</v>
      </c>
      <c r="E2141" s="286" t="s">
        <v>553</v>
      </c>
      <c r="F2141" s="467"/>
      <c r="G2141" s="431"/>
      <c r="H2141" s="455"/>
      <c r="I2141" s="316"/>
      <c r="J2141" s="315"/>
      <c r="K2141" s="316"/>
      <c r="L2141" s="316"/>
      <c r="M2141" s="316"/>
      <c r="N2141" s="316"/>
      <c r="O2141" s="289"/>
      <c r="P2141" s="316"/>
      <c r="Q2141" s="290"/>
      <c r="R2141" s="290"/>
      <c r="S2141" s="290"/>
      <c r="T2141" s="290"/>
      <c r="U2141" s="290"/>
      <c r="V2141" s="291"/>
      <c r="W2141" s="292"/>
      <c r="X2141" s="293"/>
      <c r="AA2141" s="282"/>
      <c r="AB2141" s="282"/>
      <c r="AC2141" s="282"/>
      <c r="AD2141" s="282"/>
      <c r="AE2141" s="282"/>
      <c r="AF2141" s="282"/>
      <c r="AG2141" s="282"/>
      <c r="AM2141" s="282"/>
      <c r="AN2141" s="282"/>
      <c r="AO2141" s="282"/>
    </row>
    <row r="2142" spans="1:41" s="278" customFormat="1" x14ac:dyDescent="0.15">
      <c r="A2142" s="302"/>
      <c r="B2142" s="303"/>
      <c r="C2142" s="303"/>
      <c r="D2142" s="284" t="s">
        <v>23</v>
      </c>
      <c r="E2142" s="286" t="s">
        <v>553</v>
      </c>
      <c r="F2142" s="467"/>
      <c r="G2142" s="431"/>
      <c r="H2142" s="455"/>
      <c r="I2142" s="316"/>
      <c r="J2142" s="315"/>
      <c r="K2142" s="316"/>
      <c r="L2142" s="316"/>
      <c r="M2142" s="316"/>
      <c r="N2142" s="316"/>
      <c r="O2142" s="289"/>
      <c r="P2142" s="316"/>
      <c r="Q2142" s="290"/>
      <c r="R2142" s="290"/>
      <c r="S2142" s="290"/>
      <c r="T2142" s="290"/>
      <c r="U2142" s="290"/>
      <c r="V2142" s="291"/>
      <c r="W2142" s="292"/>
      <c r="X2142" s="293"/>
      <c r="AA2142" s="282"/>
      <c r="AB2142" s="282"/>
      <c r="AC2142" s="282"/>
      <c r="AD2142" s="282"/>
      <c r="AE2142" s="282"/>
      <c r="AF2142" s="282"/>
      <c r="AG2142" s="282"/>
      <c r="AM2142" s="282"/>
      <c r="AN2142" s="282"/>
      <c r="AO2142" s="282"/>
    </row>
    <row r="2143" spans="1:41" s="278" customFormat="1" ht="14" thickBot="1" x14ac:dyDescent="0.2">
      <c r="A2143" s="318"/>
      <c r="B2143" s="319"/>
      <c r="C2143" s="319"/>
      <c r="D2143" s="320" t="s">
        <v>23</v>
      </c>
      <c r="E2143" s="321" t="s">
        <v>553</v>
      </c>
      <c r="F2143" s="468"/>
      <c r="G2143" s="432"/>
      <c r="H2143" s="456"/>
      <c r="I2143" s="323"/>
      <c r="J2143" s="323"/>
      <c r="K2143" s="323"/>
      <c r="L2143" s="323"/>
      <c r="M2143" s="323"/>
      <c r="N2143" s="323"/>
      <c r="O2143" s="322"/>
      <c r="P2143" s="323"/>
      <c r="Q2143" s="324"/>
      <c r="R2143" s="324"/>
      <c r="S2143" s="324"/>
      <c r="T2143" s="324"/>
      <c r="U2143" s="324"/>
      <c r="V2143" s="325"/>
      <c r="W2143" s="326"/>
      <c r="X2143" s="327"/>
      <c r="AA2143" s="282"/>
      <c r="AB2143" s="282"/>
      <c r="AC2143" s="282"/>
      <c r="AD2143" s="282"/>
      <c r="AE2143" s="282"/>
      <c r="AF2143" s="282"/>
      <c r="AG2143" s="282"/>
      <c r="AM2143" s="282"/>
      <c r="AN2143" s="282"/>
      <c r="AO2143" s="282"/>
    </row>
    <row r="2144" spans="1:41" s="278" customFormat="1" ht="325" x14ac:dyDescent="0.15">
      <c r="A2144" s="283" t="s">
        <v>453</v>
      </c>
      <c r="B2144" s="366" t="s">
        <v>700</v>
      </c>
      <c r="C2144" s="283" t="s">
        <v>486</v>
      </c>
      <c r="D2144" s="284" t="s">
        <v>24</v>
      </c>
      <c r="E2144" s="285" t="s">
        <v>25</v>
      </c>
      <c r="F2144" s="467"/>
      <c r="G2144" s="429" t="s">
        <v>554</v>
      </c>
      <c r="H2144" s="461" t="s">
        <v>954</v>
      </c>
      <c r="I2144" s="286"/>
      <c r="J2144" s="287"/>
      <c r="K2144" s="286"/>
      <c r="L2144" s="288"/>
      <c r="M2144" s="288"/>
      <c r="N2144" s="288"/>
      <c r="O2144" s="289"/>
      <c r="P2144" s="286"/>
      <c r="Q2144" s="290"/>
      <c r="R2144" s="290"/>
      <c r="S2144" s="290"/>
      <c r="T2144" s="290"/>
      <c r="U2144" s="290"/>
      <c r="V2144" s="291"/>
      <c r="W2144" s="292"/>
      <c r="X2144" s="293"/>
      <c r="AA2144" s="282"/>
      <c r="AB2144" s="282"/>
      <c r="AC2144" s="282"/>
      <c r="AD2144" s="282"/>
      <c r="AE2144" s="282"/>
      <c r="AF2144" s="282"/>
      <c r="AG2144" s="282"/>
      <c r="AM2144" s="282"/>
      <c r="AN2144" s="282"/>
      <c r="AO2144" s="282"/>
    </row>
    <row r="2145" spans="1:41" s="278" customFormat="1" ht="15" x14ac:dyDescent="0.15">
      <c r="A2145" s="302"/>
      <c r="B2145" s="303"/>
      <c r="C2145" s="303"/>
      <c r="D2145" s="284" t="s">
        <v>24</v>
      </c>
      <c r="E2145" s="285" t="s">
        <v>16</v>
      </c>
      <c r="F2145" s="467"/>
      <c r="G2145" s="434"/>
      <c r="H2145" s="461"/>
      <c r="I2145" s="286"/>
      <c r="J2145" s="304"/>
      <c r="K2145" s="286"/>
      <c r="L2145" s="288"/>
      <c r="M2145" s="288"/>
      <c r="N2145" s="288"/>
      <c r="O2145" s="289"/>
      <c r="P2145" s="286"/>
      <c r="Q2145" s="290"/>
      <c r="R2145" s="290"/>
      <c r="S2145" s="290"/>
      <c r="T2145" s="290"/>
      <c r="U2145" s="290"/>
      <c r="V2145" s="291"/>
      <c r="W2145" s="292"/>
      <c r="X2145" s="293"/>
      <c r="AA2145" s="282"/>
      <c r="AB2145" s="282"/>
      <c r="AC2145" s="282"/>
      <c r="AD2145" s="282"/>
      <c r="AE2145" s="282"/>
      <c r="AF2145" s="282"/>
      <c r="AG2145" s="282"/>
      <c r="AM2145" s="282"/>
      <c r="AN2145" s="282"/>
      <c r="AO2145" s="282"/>
    </row>
    <row r="2146" spans="1:41" s="278" customFormat="1" x14ac:dyDescent="0.15">
      <c r="A2146" s="302"/>
      <c r="B2146" s="303"/>
      <c r="C2146" s="303"/>
      <c r="D2146" s="284" t="s">
        <v>24</v>
      </c>
      <c r="E2146" s="286" t="s">
        <v>553</v>
      </c>
      <c r="F2146" s="467"/>
      <c r="G2146" s="431"/>
      <c r="H2146" s="455"/>
      <c r="I2146" s="286"/>
      <c r="J2146" s="304"/>
      <c r="K2146" s="286"/>
      <c r="L2146" s="288"/>
      <c r="M2146" s="288"/>
      <c r="N2146" s="288"/>
      <c r="O2146" s="289"/>
      <c r="P2146" s="286"/>
      <c r="Q2146" s="290"/>
      <c r="R2146" s="290"/>
      <c r="S2146" s="290"/>
      <c r="T2146" s="290"/>
      <c r="U2146" s="290"/>
      <c r="V2146" s="285"/>
      <c r="W2146" s="292"/>
      <c r="X2146" s="293"/>
      <c r="AA2146" s="282"/>
      <c r="AB2146" s="282"/>
      <c r="AC2146" s="282"/>
      <c r="AD2146" s="282"/>
      <c r="AE2146" s="282"/>
      <c r="AF2146" s="282"/>
      <c r="AG2146" s="282"/>
      <c r="AM2146" s="282"/>
      <c r="AN2146" s="282"/>
      <c r="AO2146" s="282"/>
    </row>
    <row r="2147" spans="1:41" s="278" customFormat="1" x14ac:dyDescent="0.15">
      <c r="A2147" s="302"/>
      <c r="B2147" s="303"/>
      <c r="C2147" s="303"/>
      <c r="D2147" s="284" t="s">
        <v>24</v>
      </c>
      <c r="E2147" s="286" t="s">
        <v>553</v>
      </c>
      <c r="F2147" s="467"/>
      <c r="G2147" s="431"/>
      <c r="H2147" s="455"/>
      <c r="I2147" s="286"/>
      <c r="J2147" s="315"/>
      <c r="K2147" s="286"/>
      <c r="L2147" s="288"/>
      <c r="M2147" s="288"/>
      <c r="N2147" s="288"/>
      <c r="O2147" s="289"/>
      <c r="P2147" s="286"/>
      <c r="Q2147" s="290"/>
      <c r="R2147" s="290"/>
      <c r="S2147" s="290"/>
      <c r="T2147" s="290"/>
      <c r="U2147" s="290"/>
      <c r="V2147" s="285"/>
      <c r="W2147" s="292"/>
      <c r="X2147" s="293"/>
      <c r="AA2147" s="282"/>
      <c r="AB2147" s="282"/>
      <c r="AC2147" s="282"/>
      <c r="AD2147" s="282"/>
      <c r="AE2147" s="282"/>
      <c r="AF2147" s="282"/>
      <c r="AG2147" s="282"/>
      <c r="AM2147" s="282"/>
      <c r="AN2147" s="282"/>
      <c r="AO2147" s="282"/>
    </row>
    <row r="2148" spans="1:41" s="278" customFormat="1" x14ac:dyDescent="0.15">
      <c r="A2148" s="302"/>
      <c r="B2148" s="303"/>
      <c r="C2148" s="303"/>
      <c r="D2148" s="284" t="s">
        <v>24</v>
      </c>
      <c r="E2148" s="286" t="s">
        <v>553</v>
      </c>
      <c r="F2148" s="467"/>
      <c r="G2148" s="431"/>
      <c r="H2148" s="455"/>
      <c r="I2148" s="286"/>
      <c r="J2148" s="315"/>
      <c r="K2148" s="286"/>
      <c r="L2148" s="288"/>
      <c r="M2148" s="288"/>
      <c r="N2148" s="288"/>
      <c r="O2148" s="289"/>
      <c r="P2148" s="286"/>
      <c r="Q2148" s="290"/>
      <c r="R2148" s="290"/>
      <c r="S2148" s="290"/>
      <c r="T2148" s="290"/>
      <c r="U2148" s="290"/>
      <c r="V2148" s="285"/>
      <c r="W2148" s="292"/>
      <c r="X2148" s="293"/>
      <c r="AA2148" s="282"/>
      <c r="AB2148" s="282"/>
      <c r="AC2148" s="282"/>
      <c r="AD2148" s="282"/>
      <c r="AE2148" s="282"/>
      <c r="AF2148" s="282"/>
      <c r="AG2148" s="282"/>
      <c r="AM2148" s="282"/>
      <c r="AN2148" s="282"/>
      <c r="AO2148" s="282"/>
    </row>
    <row r="2149" spans="1:41" s="278" customFormat="1" x14ac:dyDescent="0.15">
      <c r="A2149" s="283"/>
      <c r="B2149" s="283"/>
      <c r="C2149" s="283"/>
      <c r="D2149" s="284" t="s">
        <v>23</v>
      </c>
      <c r="E2149" s="285" t="s">
        <v>25</v>
      </c>
      <c r="F2149" s="467"/>
      <c r="G2149" s="431"/>
      <c r="H2149" s="455"/>
      <c r="I2149" s="316"/>
      <c r="J2149" s="315"/>
      <c r="K2149" s="316"/>
      <c r="L2149" s="316"/>
      <c r="M2149" s="316"/>
      <c r="N2149" s="316"/>
      <c r="O2149" s="317"/>
      <c r="P2149" s="316"/>
      <c r="Q2149" s="290"/>
      <c r="R2149" s="290"/>
      <c r="S2149" s="290"/>
      <c r="T2149" s="290"/>
      <c r="U2149" s="290"/>
      <c r="V2149" s="291"/>
      <c r="W2149" s="292"/>
      <c r="X2149" s="293"/>
      <c r="AA2149" s="282"/>
      <c r="AB2149" s="282"/>
      <c r="AC2149" s="282"/>
      <c r="AD2149" s="282"/>
      <c r="AE2149" s="282"/>
      <c r="AF2149" s="282"/>
      <c r="AG2149" s="282"/>
      <c r="AM2149" s="282"/>
      <c r="AN2149" s="282"/>
      <c r="AO2149" s="282"/>
    </row>
    <row r="2150" spans="1:41" s="278" customFormat="1" x14ac:dyDescent="0.15">
      <c r="A2150" s="302"/>
      <c r="B2150" s="303"/>
      <c r="C2150" s="303"/>
      <c r="D2150" s="284" t="s">
        <v>23</v>
      </c>
      <c r="E2150" s="285" t="s">
        <v>16</v>
      </c>
      <c r="F2150" s="467"/>
      <c r="G2150" s="431"/>
      <c r="H2150" s="455"/>
      <c r="I2150" s="316"/>
      <c r="J2150" s="315"/>
      <c r="K2150" s="316"/>
      <c r="L2150" s="316"/>
      <c r="M2150" s="316"/>
      <c r="N2150" s="316"/>
      <c r="O2150" s="289"/>
      <c r="P2150" s="316"/>
      <c r="Q2150" s="290"/>
      <c r="R2150" s="290"/>
      <c r="S2150" s="290"/>
      <c r="T2150" s="290"/>
      <c r="U2150" s="290"/>
      <c r="V2150" s="291"/>
      <c r="W2150" s="292"/>
      <c r="X2150" s="293"/>
      <c r="AA2150" s="282"/>
      <c r="AB2150" s="282"/>
      <c r="AC2150" s="282"/>
      <c r="AD2150" s="282"/>
      <c r="AE2150" s="282"/>
      <c r="AF2150" s="282"/>
      <c r="AG2150" s="282"/>
      <c r="AM2150" s="282"/>
      <c r="AN2150" s="282"/>
      <c r="AO2150" s="282"/>
    </row>
    <row r="2151" spans="1:41" s="278" customFormat="1" x14ac:dyDescent="0.15">
      <c r="A2151" s="302"/>
      <c r="B2151" s="303"/>
      <c r="C2151" s="303"/>
      <c r="D2151" s="284" t="s">
        <v>23</v>
      </c>
      <c r="E2151" s="286" t="s">
        <v>553</v>
      </c>
      <c r="F2151" s="467"/>
      <c r="G2151" s="431"/>
      <c r="H2151" s="455"/>
      <c r="I2151" s="316"/>
      <c r="J2151" s="315"/>
      <c r="K2151" s="316"/>
      <c r="L2151" s="316"/>
      <c r="M2151" s="316"/>
      <c r="N2151" s="316"/>
      <c r="O2151" s="289"/>
      <c r="P2151" s="316"/>
      <c r="Q2151" s="290"/>
      <c r="R2151" s="290"/>
      <c r="S2151" s="290"/>
      <c r="T2151" s="290"/>
      <c r="U2151" s="290"/>
      <c r="V2151" s="291"/>
      <c r="W2151" s="292"/>
      <c r="X2151" s="293"/>
      <c r="AA2151" s="282"/>
      <c r="AB2151" s="282"/>
      <c r="AC2151" s="282"/>
      <c r="AD2151" s="282"/>
      <c r="AE2151" s="282"/>
      <c r="AF2151" s="282"/>
      <c r="AG2151" s="282"/>
      <c r="AM2151" s="282"/>
      <c r="AN2151" s="282"/>
      <c r="AO2151" s="282"/>
    </row>
    <row r="2152" spans="1:41" s="278" customFormat="1" x14ac:dyDescent="0.15">
      <c r="A2152" s="302"/>
      <c r="B2152" s="303"/>
      <c r="C2152" s="303"/>
      <c r="D2152" s="284" t="s">
        <v>23</v>
      </c>
      <c r="E2152" s="286" t="s">
        <v>553</v>
      </c>
      <c r="F2152" s="467"/>
      <c r="G2152" s="431"/>
      <c r="H2152" s="455"/>
      <c r="I2152" s="316"/>
      <c r="J2152" s="315"/>
      <c r="K2152" s="316"/>
      <c r="L2152" s="316"/>
      <c r="M2152" s="316"/>
      <c r="N2152" s="316"/>
      <c r="O2152" s="289"/>
      <c r="P2152" s="316"/>
      <c r="Q2152" s="290"/>
      <c r="R2152" s="290"/>
      <c r="S2152" s="290"/>
      <c r="T2152" s="290"/>
      <c r="U2152" s="290"/>
      <c r="V2152" s="291"/>
      <c r="W2152" s="292"/>
      <c r="X2152" s="293"/>
      <c r="AA2152" s="282"/>
      <c r="AB2152" s="282"/>
      <c r="AC2152" s="282"/>
      <c r="AD2152" s="282"/>
      <c r="AE2152" s="282"/>
      <c r="AF2152" s="282"/>
      <c r="AG2152" s="282"/>
      <c r="AM2152" s="282"/>
      <c r="AN2152" s="282"/>
      <c r="AO2152" s="282"/>
    </row>
    <row r="2153" spans="1:41" s="278" customFormat="1" ht="14" thickBot="1" x14ac:dyDescent="0.2">
      <c r="A2153" s="318"/>
      <c r="B2153" s="319"/>
      <c r="C2153" s="319"/>
      <c r="D2153" s="320" t="s">
        <v>23</v>
      </c>
      <c r="E2153" s="321" t="s">
        <v>553</v>
      </c>
      <c r="F2153" s="468"/>
      <c r="G2153" s="432"/>
      <c r="H2153" s="456"/>
      <c r="I2153" s="323"/>
      <c r="J2153" s="323"/>
      <c r="K2153" s="323"/>
      <c r="L2153" s="323"/>
      <c r="M2153" s="323"/>
      <c r="N2153" s="323"/>
      <c r="O2153" s="322"/>
      <c r="P2153" s="323"/>
      <c r="Q2153" s="324"/>
      <c r="R2153" s="324"/>
      <c r="S2153" s="324"/>
      <c r="T2153" s="324"/>
      <c r="U2153" s="324"/>
      <c r="V2153" s="325"/>
      <c r="W2153" s="326"/>
      <c r="X2153" s="327"/>
      <c r="AA2153" s="282"/>
      <c r="AB2153" s="282"/>
      <c r="AC2153" s="282"/>
      <c r="AD2153" s="282"/>
      <c r="AE2153" s="282"/>
      <c r="AF2153" s="282"/>
      <c r="AG2153" s="282"/>
      <c r="AM2153" s="282"/>
      <c r="AN2153" s="282"/>
      <c r="AO2153" s="282"/>
    </row>
    <row r="2154" spans="1:41" s="278" customFormat="1" ht="325" x14ac:dyDescent="0.15">
      <c r="A2154" s="283" t="s">
        <v>453</v>
      </c>
      <c r="B2154" s="366" t="s">
        <v>700</v>
      </c>
      <c r="C2154" s="283" t="s">
        <v>487</v>
      </c>
      <c r="D2154" s="284" t="s">
        <v>24</v>
      </c>
      <c r="E2154" s="285" t="s">
        <v>25</v>
      </c>
      <c r="F2154" s="467"/>
      <c r="G2154" s="429" t="s">
        <v>554</v>
      </c>
      <c r="H2154" s="461" t="s">
        <v>954</v>
      </c>
      <c r="I2154" s="286"/>
      <c r="J2154" s="287"/>
      <c r="K2154" s="286"/>
      <c r="L2154" s="288"/>
      <c r="M2154" s="288"/>
      <c r="N2154" s="288"/>
      <c r="O2154" s="289"/>
      <c r="P2154" s="286"/>
      <c r="Q2154" s="290"/>
      <c r="R2154" s="290"/>
      <c r="S2154" s="290"/>
      <c r="T2154" s="290"/>
      <c r="U2154" s="290"/>
      <c r="V2154" s="291"/>
      <c r="W2154" s="292"/>
      <c r="X2154" s="293"/>
      <c r="AA2154" s="282"/>
      <c r="AB2154" s="282"/>
      <c r="AC2154" s="282"/>
      <c r="AD2154" s="282"/>
      <c r="AE2154" s="282"/>
      <c r="AF2154" s="282"/>
      <c r="AG2154" s="282"/>
      <c r="AM2154" s="282"/>
      <c r="AN2154" s="282"/>
      <c r="AO2154" s="282"/>
    </row>
    <row r="2155" spans="1:41" s="278" customFormat="1" ht="15" x14ac:dyDescent="0.15">
      <c r="A2155" s="302"/>
      <c r="B2155" s="303"/>
      <c r="C2155" s="303"/>
      <c r="D2155" s="284" t="s">
        <v>24</v>
      </c>
      <c r="E2155" s="285" t="s">
        <v>16</v>
      </c>
      <c r="F2155" s="467"/>
      <c r="G2155" s="434"/>
      <c r="H2155" s="461"/>
      <c r="I2155" s="286"/>
      <c r="J2155" s="304"/>
      <c r="K2155" s="286"/>
      <c r="L2155" s="288"/>
      <c r="M2155" s="288"/>
      <c r="N2155" s="288"/>
      <c r="O2155" s="289"/>
      <c r="P2155" s="286"/>
      <c r="Q2155" s="290"/>
      <c r="R2155" s="290"/>
      <c r="S2155" s="290"/>
      <c r="T2155" s="290"/>
      <c r="U2155" s="290"/>
      <c r="V2155" s="291"/>
      <c r="W2155" s="292"/>
      <c r="X2155" s="293"/>
      <c r="AA2155" s="282"/>
      <c r="AB2155" s="282"/>
      <c r="AC2155" s="282"/>
      <c r="AD2155" s="282"/>
      <c r="AE2155" s="282"/>
      <c r="AF2155" s="282"/>
      <c r="AG2155" s="282"/>
      <c r="AM2155" s="282"/>
      <c r="AN2155" s="282"/>
      <c r="AO2155" s="282"/>
    </row>
    <row r="2156" spans="1:41" s="278" customFormat="1" x14ac:dyDescent="0.15">
      <c r="A2156" s="302"/>
      <c r="B2156" s="303"/>
      <c r="C2156" s="303"/>
      <c r="D2156" s="284" t="s">
        <v>24</v>
      </c>
      <c r="E2156" s="286" t="s">
        <v>553</v>
      </c>
      <c r="F2156" s="467"/>
      <c r="G2156" s="431"/>
      <c r="H2156" s="455"/>
      <c r="I2156" s="286"/>
      <c r="J2156" s="304"/>
      <c r="K2156" s="286"/>
      <c r="L2156" s="288"/>
      <c r="M2156" s="288"/>
      <c r="N2156" s="288"/>
      <c r="O2156" s="289"/>
      <c r="P2156" s="286"/>
      <c r="Q2156" s="290"/>
      <c r="R2156" s="290"/>
      <c r="S2156" s="290"/>
      <c r="T2156" s="290"/>
      <c r="U2156" s="290"/>
      <c r="V2156" s="285"/>
      <c r="W2156" s="292"/>
      <c r="X2156" s="293"/>
      <c r="AA2156" s="282"/>
      <c r="AB2156" s="282"/>
      <c r="AC2156" s="282"/>
      <c r="AD2156" s="282"/>
      <c r="AE2156" s="282"/>
      <c r="AF2156" s="282"/>
      <c r="AG2156" s="282"/>
      <c r="AM2156" s="282"/>
      <c r="AN2156" s="282"/>
      <c r="AO2156" s="282"/>
    </row>
    <row r="2157" spans="1:41" s="278" customFormat="1" x14ac:dyDescent="0.15">
      <c r="A2157" s="302"/>
      <c r="B2157" s="303"/>
      <c r="C2157" s="303"/>
      <c r="D2157" s="284" t="s">
        <v>24</v>
      </c>
      <c r="E2157" s="286" t="s">
        <v>553</v>
      </c>
      <c r="F2157" s="467"/>
      <c r="G2157" s="431"/>
      <c r="H2157" s="455"/>
      <c r="I2157" s="286"/>
      <c r="J2157" s="315"/>
      <c r="K2157" s="286"/>
      <c r="L2157" s="288"/>
      <c r="M2157" s="288"/>
      <c r="N2157" s="288"/>
      <c r="O2157" s="289"/>
      <c r="P2157" s="286"/>
      <c r="Q2157" s="290"/>
      <c r="R2157" s="290"/>
      <c r="S2157" s="290"/>
      <c r="T2157" s="290"/>
      <c r="U2157" s="290"/>
      <c r="V2157" s="285"/>
      <c r="W2157" s="292"/>
      <c r="X2157" s="293"/>
      <c r="AA2157" s="282"/>
      <c r="AB2157" s="282"/>
      <c r="AC2157" s="282"/>
      <c r="AD2157" s="282"/>
      <c r="AE2157" s="282"/>
      <c r="AF2157" s="282"/>
      <c r="AG2157" s="282"/>
      <c r="AM2157" s="282"/>
      <c r="AN2157" s="282"/>
      <c r="AO2157" s="282"/>
    </row>
    <row r="2158" spans="1:41" s="278" customFormat="1" x14ac:dyDescent="0.15">
      <c r="A2158" s="302"/>
      <c r="B2158" s="303"/>
      <c r="C2158" s="303"/>
      <c r="D2158" s="284" t="s">
        <v>24</v>
      </c>
      <c r="E2158" s="286" t="s">
        <v>553</v>
      </c>
      <c r="F2158" s="467"/>
      <c r="G2158" s="431"/>
      <c r="H2158" s="455"/>
      <c r="I2158" s="286"/>
      <c r="J2158" s="315"/>
      <c r="K2158" s="286"/>
      <c r="L2158" s="288"/>
      <c r="M2158" s="288"/>
      <c r="N2158" s="288"/>
      <c r="O2158" s="289"/>
      <c r="P2158" s="286"/>
      <c r="Q2158" s="290"/>
      <c r="R2158" s="290"/>
      <c r="S2158" s="290"/>
      <c r="T2158" s="290"/>
      <c r="U2158" s="290"/>
      <c r="V2158" s="285"/>
      <c r="W2158" s="292"/>
      <c r="X2158" s="293"/>
      <c r="AA2158" s="282"/>
      <c r="AB2158" s="282"/>
      <c r="AC2158" s="282"/>
      <c r="AD2158" s="282"/>
      <c r="AE2158" s="282"/>
      <c r="AF2158" s="282"/>
      <c r="AG2158" s="282"/>
      <c r="AM2158" s="282"/>
      <c r="AN2158" s="282"/>
      <c r="AO2158" s="282"/>
    </row>
    <row r="2159" spans="1:41" s="278" customFormat="1" x14ac:dyDescent="0.15">
      <c r="A2159" s="283"/>
      <c r="B2159" s="283"/>
      <c r="C2159" s="283"/>
      <c r="D2159" s="284" t="s">
        <v>23</v>
      </c>
      <c r="E2159" s="285" t="s">
        <v>25</v>
      </c>
      <c r="F2159" s="467"/>
      <c r="G2159" s="431"/>
      <c r="H2159" s="455"/>
      <c r="I2159" s="316"/>
      <c r="J2159" s="315"/>
      <c r="K2159" s="316"/>
      <c r="L2159" s="316"/>
      <c r="M2159" s="316"/>
      <c r="N2159" s="316"/>
      <c r="O2159" s="317"/>
      <c r="P2159" s="316"/>
      <c r="Q2159" s="290"/>
      <c r="R2159" s="290"/>
      <c r="S2159" s="290"/>
      <c r="T2159" s="290"/>
      <c r="U2159" s="290"/>
      <c r="V2159" s="291"/>
      <c r="W2159" s="292"/>
      <c r="X2159" s="293"/>
      <c r="AA2159" s="282"/>
      <c r="AB2159" s="282"/>
      <c r="AC2159" s="282"/>
      <c r="AD2159" s="282"/>
      <c r="AE2159" s="282"/>
      <c r="AF2159" s="282"/>
      <c r="AG2159" s="282"/>
      <c r="AM2159" s="282"/>
      <c r="AN2159" s="282"/>
      <c r="AO2159" s="282"/>
    </row>
    <row r="2160" spans="1:41" s="278" customFormat="1" x14ac:dyDescent="0.15">
      <c r="A2160" s="302"/>
      <c r="B2160" s="303"/>
      <c r="C2160" s="303"/>
      <c r="D2160" s="284" t="s">
        <v>23</v>
      </c>
      <c r="E2160" s="285" t="s">
        <v>16</v>
      </c>
      <c r="F2160" s="467"/>
      <c r="G2160" s="431"/>
      <c r="H2160" s="455"/>
      <c r="I2160" s="316"/>
      <c r="J2160" s="315"/>
      <c r="K2160" s="316"/>
      <c r="L2160" s="316"/>
      <c r="M2160" s="316"/>
      <c r="N2160" s="316"/>
      <c r="O2160" s="289"/>
      <c r="P2160" s="316"/>
      <c r="Q2160" s="290"/>
      <c r="R2160" s="290"/>
      <c r="S2160" s="290"/>
      <c r="T2160" s="290"/>
      <c r="U2160" s="290"/>
      <c r="V2160" s="291"/>
      <c r="W2160" s="292"/>
      <c r="X2160" s="293"/>
      <c r="AA2160" s="282"/>
      <c r="AB2160" s="282"/>
      <c r="AC2160" s="282"/>
      <c r="AD2160" s="282"/>
      <c r="AE2160" s="282"/>
      <c r="AF2160" s="282"/>
      <c r="AG2160" s="282"/>
      <c r="AM2160" s="282"/>
      <c r="AN2160" s="282"/>
      <c r="AO2160" s="282"/>
    </row>
    <row r="2161" spans="1:41" s="278" customFormat="1" x14ac:dyDescent="0.15">
      <c r="A2161" s="302"/>
      <c r="B2161" s="303"/>
      <c r="C2161" s="303"/>
      <c r="D2161" s="284" t="s">
        <v>23</v>
      </c>
      <c r="E2161" s="286" t="s">
        <v>553</v>
      </c>
      <c r="F2161" s="467"/>
      <c r="G2161" s="431"/>
      <c r="H2161" s="455"/>
      <c r="I2161" s="316"/>
      <c r="J2161" s="315"/>
      <c r="K2161" s="316"/>
      <c r="L2161" s="316"/>
      <c r="M2161" s="316"/>
      <c r="N2161" s="316"/>
      <c r="O2161" s="289"/>
      <c r="P2161" s="316"/>
      <c r="Q2161" s="290"/>
      <c r="R2161" s="290"/>
      <c r="S2161" s="290"/>
      <c r="T2161" s="290"/>
      <c r="U2161" s="290"/>
      <c r="V2161" s="291"/>
      <c r="W2161" s="292"/>
      <c r="X2161" s="293"/>
      <c r="AA2161" s="282"/>
      <c r="AB2161" s="282"/>
      <c r="AC2161" s="282"/>
      <c r="AD2161" s="282"/>
      <c r="AE2161" s="282"/>
      <c r="AF2161" s="282"/>
      <c r="AG2161" s="282"/>
      <c r="AM2161" s="282"/>
      <c r="AN2161" s="282"/>
      <c r="AO2161" s="282"/>
    </row>
    <row r="2162" spans="1:41" s="278" customFormat="1" x14ac:dyDescent="0.15">
      <c r="A2162" s="302"/>
      <c r="B2162" s="303"/>
      <c r="C2162" s="303"/>
      <c r="D2162" s="284" t="s">
        <v>23</v>
      </c>
      <c r="E2162" s="286" t="s">
        <v>553</v>
      </c>
      <c r="F2162" s="467"/>
      <c r="G2162" s="431"/>
      <c r="H2162" s="455"/>
      <c r="I2162" s="316"/>
      <c r="J2162" s="315"/>
      <c r="K2162" s="316"/>
      <c r="L2162" s="316"/>
      <c r="M2162" s="316"/>
      <c r="N2162" s="316"/>
      <c r="O2162" s="289"/>
      <c r="P2162" s="316"/>
      <c r="Q2162" s="290"/>
      <c r="R2162" s="290"/>
      <c r="S2162" s="290"/>
      <c r="T2162" s="290"/>
      <c r="U2162" s="290"/>
      <c r="V2162" s="291"/>
      <c r="W2162" s="292"/>
      <c r="X2162" s="293"/>
      <c r="AA2162" s="282"/>
      <c r="AB2162" s="282"/>
      <c r="AC2162" s="282"/>
      <c r="AD2162" s="282"/>
      <c r="AE2162" s="282"/>
      <c r="AF2162" s="282"/>
      <c r="AG2162" s="282"/>
      <c r="AM2162" s="282"/>
      <c r="AN2162" s="282"/>
      <c r="AO2162" s="282"/>
    </row>
    <row r="2163" spans="1:41" s="278" customFormat="1" ht="14" thickBot="1" x14ac:dyDescent="0.2">
      <c r="A2163" s="318"/>
      <c r="B2163" s="319"/>
      <c r="C2163" s="319"/>
      <c r="D2163" s="320" t="s">
        <v>23</v>
      </c>
      <c r="E2163" s="321" t="s">
        <v>553</v>
      </c>
      <c r="F2163" s="468"/>
      <c r="G2163" s="432"/>
      <c r="H2163" s="456"/>
      <c r="I2163" s="323"/>
      <c r="J2163" s="323"/>
      <c r="K2163" s="323"/>
      <c r="L2163" s="323"/>
      <c r="M2163" s="323"/>
      <c r="N2163" s="323"/>
      <c r="O2163" s="322"/>
      <c r="P2163" s="323"/>
      <c r="Q2163" s="324"/>
      <c r="R2163" s="324"/>
      <c r="S2163" s="324"/>
      <c r="T2163" s="324"/>
      <c r="U2163" s="324"/>
      <c r="V2163" s="325"/>
      <c r="W2163" s="326"/>
      <c r="X2163" s="327"/>
      <c r="AA2163" s="282"/>
      <c r="AB2163" s="282"/>
      <c r="AC2163" s="282"/>
      <c r="AD2163" s="282"/>
      <c r="AE2163" s="282"/>
      <c r="AF2163" s="282"/>
      <c r="AG2163" s="282"/>
      <c r="AM2163" s="282"/>
      <c r="AN2163" s="282"/>
      <c r="AO2163" s="282"/>
    </row>
    <row r="2164" spans="1:41" s="278" customFormat="1" ht="325" x14ac:dyDescent="0.15">
      <c r="A2164" s="283" t="s">
        <v>453</v>
      </c>
      <c r="B2164" s="366" t="s">
        <v>700</v>
      </c>
      <c r="C2164" s="283" t="s">
        <v>488</v>
      </c>
      <c r="D2164" s="284" t="s">
        <v>24</v>
      </c>
      <c r="E2164" s="285" t="s">
        <v>25</v>
      </c>
      <c r="F2164" s="467"/>
      <c r="G2164" s="429" t="s">
        <v>554</v>
      </c>
      <c r="H2164" s="461" t="s">
        <v>954</v>
      </c>
      <c r="I2164" s="286"/>
      <c r="J2164" s="287"/>
      <c r="K2164" s="286"/>
      <c r="L2164" s="288"/>
      <c r="M2164" s="288"/>
      <c r="N2164" s="288"/>
      <c r="O2164" s="289"/>
      <c r="P2164" s="286"/>
      <c r="Q2164" s="290"/>
      <c r="R2164" s="290"/>
      <c r="S2164" s="290"/>
      <c r="T2164" s="290"/>
      <c r="U2164" s="290"/>
      <c r="V2164" s="291"/>
      <c r="W2164" s="292"/>
      <c r="X2164" s="293"/>
      <c r="AA2164" s="282"/>
      <c r="AB2164" s="282"/>
      <c r="AC2164" s="282"/>
      <c r="AD2164" s="282"/>
      <c r="AE2164" s="282"/>
      <c r="AF2164" s="282"/>
      <c r="AG2164" s="282"/>
      <c r="AM2164" s="282"/>
      <c r="AN2164" s="282"/>
      <c r="AO2164" s="282"/>
    </row>
    <row r="2165" spans="1:41" s="278" customFormat="1" ht="15" x14ac:dyDescent="0.15">
      <c r="A2165" s="302"/>
      <c r="B2165" s="303"/>
      <c r="C2165" s="303"/>
      <c r="D2165" s="284" t="s">
        <v>24</v>
      </c>
      <c r="E2165" s="285" t="s">
        <v>16</v>
      </c>
      <c r="F2165" s="467"/>
      <c r="G2165" s="434"/>
      <c r="H2165" s="461"/>
      <c r="I2165" s="286"/>
      <c r="J2165" s="304"/>
      <c r="K2165" s="286"/>
      <c r="L2165" s="288"/>
      <c r="M2165" s="288"/>
      <c r="N2165" s="288"/>
      <c r="O2165" s="289"/>
      <c r="P2165" s="286"/>
      <c r="Q2165" s="290"/>
      <c r="R2165" s="290"/>
      <c r="S2165" s="290"/>
      <c r="T2165" s="290"/>
      <c r="U2165" s="290"/>
      <c r="V2165" s="291"/>
      <c r="W2165" s="292"/>
      <c r="X2165" s="293"/>
      <c r="AA2165" s="282"/>
      <c r="AB2165" s="282"/>
      <c r="AC2165" s="282"/>
      <c r="AD2165" s="282"/>
      <c r="AE2165" s="282"/>
      <c r="AF2165" s="282"/>
      <c r="AG2165" s="282"/>
      <c r="AM2165" s="282"/>
      <c r="AN2165" s="282"/>
      <c r="AO2165" s="282"/>
    </row>
    <row r="2166" spans="1:41" s="278" customFormat="1" x14ac:dyDescent="0.15">
      <c r="A2166" s="302"/>
      <c r="B2166" s="303"/>
      <c r="C2166" s="303"/>
      <c r="D2166" s="284" t="s">
        <v>24</v>
      </c>
      <c r="E2166" s="286" t="s">
        <v>553</v>
      </c>
      <c r="F2166" s="467"/>
      <c r="G2166" s="431"/>
      <c r="H2166" s="455"/>
      <c r="I2166" s="286"/>
      <c r="J2166" s="304"/>
      <c r="K2166" s="286"/>
      <c r="L2166" s="288"/>
      <c r="M2166" s="288"/>
      <c r="N2166" s="288"/>
      <c r="O2166" s="289"/>
      <c r="P2166" s="286"/>
      <c r="Q2166" s="290"/>
      <c r="R2166" s="290"/>
      <c r="S2166" s="290"/>
      <c r="T2166" s="290"/>
      <c r="U2166" s="290"/>
      <c r="V2166" s="285"/>
      <c r="W2166" s="292"/>
      <c r="X2166" s="293"/>
      <c r="AA2166" s="282"/>
      <c r="AB2166" s="282"/>
      <c r="AC2166" s="282"/>
      <c r="AD2166" s="282"/>
      <c r="AE2166" s="282"/>
      <c r="AF2166" s="282"/>
      <c r="AG2166" s="282"/>
      <c r="AM2166" s="282"/>
      <c r="AN2166" s="282"/>
      <c r="AO2166" s="282"/>
    </row>
    <row r="2167" spans="1:41" s="278" customFormat="1" x14ac:dyDescent="0.15">
      <c r="A2167" s="302"/>
      <c r="B2167" s="303"/>
      <c r="C2167" s="303"/>
      <c r="D2167" s="284" t="s">
        <v>24</v>
      </c>
      <c r="E2167" s="286" t="s">
        <v>553</v>
      </c>
      <c r="F2167" s="467"/>
      <c r="G2167" s="431"/>
      <c r="H2167" s="455"/>
      <c r="I2167" s="286"/>
      <c r="J2167" s="315"/>
      <c r="K2167" s="286"/>
      <c r="L2167" s="288"/>
      <c r="M2167" s="288"/>
      <c r="N2167" s="288"/>
      <c r="O2167" s="289"/>
      <c r="P2167" s="286"/>
      <c r="Q2167" s="290"/>
      <c r="R2167" s="290"/>
      <c r="S2167" s="290"/>
      <c r="T2167" s="290"/>
      <c r="U2167" s="290"/>
      <c r="V2167" s="285"/>
      <c r="W2167" s="292"/>
      <c r="X2167" s="293"/>
      <c r="AA2167" s="282"/>
      <c r="AB2167" s="282"/>
      <c r="AC2167" s="282"/>
      <c r="AD2167" s="282"/>
      <c r="AE2167" s="282"/>
      <c r="AF2167" s="282"/>
      <c r="AG2167" s="282"/>
      <c r="AM2167" s="282"/>
      <c r="AN2167" s="282"/>
      <c r="AO2167" s="282"/>
    </row>
    <row r="2168" spans="1:41" s="278" customFormat="1" x14ac:dyDescent="0.15">
      <c r="A2168" s="302"/>
      <c r="B2168" s="303"/>
      <c r="C2168" s="303"/>
      <c r="D2168" s="284" t="s">
        <v>24</v>
      </c>
      <c r="E2168" s="286" t="s">
        <v>553</v>
      </c>
      <c r="F2168" s="467"/>
      <c r="G2168" s="431"/>
      <c r="H2168" s="455"/>
      <c r="I2168" s="286"/>
      <c r="J2168" s="315"/>
      <c r="K2168" s="286"/>
      <c r="L2168" s="288"/>
      <c r="M2168" s="288"/>
      <c r="N2168" s="288"/>
      <c r="O2168" s="289"/>
      <c r="P2168" s="286"/>
      <c r="Q2168" s="290"/>
      <c r="R2168" s="290"/>
      <c r="S2168" s="290"/>
      <c r="T2168" s="290"/>
      <c r="U2168" s="290"/>
      <c r="V2168" s="285"/>
      <c r="W2168" s="292"/>
      <c r="X2168" s="293"/>
      <c r="AA2168" s="282"/>
      <c r="AB2168" s="282"/>
      <c r="AC2168" s="282"/>
      <c r="AD2168" s="282"/>
      <c r="AE2168" s="282"/>
      <c r="AF2168" s="282"/>
      <c r="AG2168" s="282"/>
      <c r="AM2168" s="282"/>
      <c r="AN2168" s="282"/>
      <c r="AO2168" s="282"/>
    </row>
    <row r="2169" spans="1:41" s="278" customFormat="1" x14ac:dyDescent="0.15">
      <c r="A2169" s="283"/>
      <c r="B2169" s="283"/>
      <c r="C2169" s="283"/>
      <c r="D2169" s="284" t="s">
        <v>23</v>
      </c>
      <c r="E2169" s="285" t="s">
        <v>25</v>
      </c>
      <c r="F2169" s="467"/>
      <c r="G2169" s="431"/>
      <c r="H2169" s="455"/>
      <c r="I2169" s="316"/>
      <c r="J2169" s="315"/>
      <c r="K2169" s="316"/>
      <c r="L2169" s="316"/>
      <c r="M2169" s="316"/>
      <c r="N2169" s="316"/>
      <c r="O2169" s="317"/>
      <c r="P2169" s="316"/>
      <c r="Q2169" s="290"/>
      <c r="R2169" s="290"/>
      <c r="S2169" s="290"/>
      <c r="T2169" s="290"/>
      <c r="U2169" s="290"/>
      <c r="V2169" s="291"/>
      <c r="W2169" s="292"/>
      <c r="X2169" s="293"/>
      <c r="AA2169" s="282"/>
      <c r="AB2169" s="282"/>
      <c r="AC2169" s="282"/>
      <c r="AD2169" s="282"/>
      <c r="AE2169" s="282"/>
      <c r="AF2169" s="282"/>
      <c r="AG2169" s="282"/>
      <c r="AM2169" s="282"/>
      <c r="AN2169" s="282"/>
      <c r="AO2169" s="282"/>
    </row>
    <row r="2170" spans="1:41" s="278" customFormat="1" x14ac:dyDescent="0.15">
      <c r="A2170" s="302"/>
      <c r="B2170" s="303"/>
      <c r="C2170" s="303"/>
      <c r="D2170" s="284" t="s">
        <v>23</v>
      </c>
      <c r="E2170" s="285" t="s">
        <v>16</v>
      </c>
      <c r="F2170" s="467"/>
      <c r="G2170" s="431"/>
      <c r="H2170" s="455"/>
      <c r="I2170" s="316"/>
      <c r="J2170" s="315"/>
      <c r="K2170" s="316"/>
      <c r="L2170" s="316"/>
      <c r="M2170" s="316"/>
      <c r="N2170" s="316"/>
      <c r="O2170" s="289"/>
      <c r="P2170" s="316"/>
      <c r="Q2170" s="290"/>
      <c r="R2170" s="290"/>
      <c r="S2170" s="290"/>
      <c r="T2170" s="290"/>
      <c r="U2170" s="290"/>
      <c r="V2170" s="291"/>
      <c r="W2170" s="292"/>
      <c r="X2170" s="293"/>
      <c r="AA2170" s="282"/>
      <c r="AB2170" s="282"/>
      <c r="AC2170" s="282"/>
      <c r="AD2170" s="282"/>
      <c r="AE2170" s="282"/>
      <c r="AF2170" s="282"/>
      <c r="AG2170" s="282"/>
      <c r="AM2170" s="282"/>
      <c r="AN2170" s="282"/>
      <c r="AO2170" s="282"/>
    </row>
    <row r="2171" spans="1:41" s="278" customFormat="1" x14ac:dyDescent="0.15">
      <c r="A2171" s="302"/>
      <c r="B2171" s="303"/>
      <c r="C2171" s="303"/>
      <c r="D2171" s="284" t="s">
        <v>23</v>
      </c>
      <c r="E2171" s="286" t="s">
        <v>553</v>
      </c>
      <c r="F2171" s="467"/>
      <c r="G2171" s="431"/>
      <c r="H2171" s="455"/>
      <c r="I2171" s="316"/>
      <c r="J2171" s="315"/>
      <c r="K2171" s="316"/>
      <c r="L2171" s="316"/>
      <c r="M2171" s="316"/>
      <c r="N2171" s="316"/>
      <c r="O2171" s="289"/>
      <c r="P2171" s="316"/>
      <c r="Q2171" s="290"/>
      <c r="R2171" s="290"/>
      <c r="S2171" s="290"/>
      <c r="T2171" s="290"/>
      <c r="U2171" s="290"/>
      <c r="V2171" s="291"/>
      <c r="W2171" s="292"/>
      <c r="X2171" s="293"/>
      <c r="AA2171" s="282"/>
      <c r="AB2171" s="282"/>
      <c r="AC2171" s="282"/>
      <c r="AD2171" s="282"/>
      <c r="AE2171" s="282"/>
      <c r="AF2171" s="282"/>
      <c r="AG2171" s="282"/>
      <c r="AM2171" s="282"/>
      <c r="AN2171" s="282"/>
      <c r="AO2171" s="282"/>
    </row>
    <row r="2172" spans="1:41" s="278" customFormat="1" x14ac:dyDescent="0.15">
      <c r="A2172" s="302"/>
      <c r="B2172" s="303"/>
      <c r="C2172" s="303"/>
      <c r="D2172" s="284" t="s">
        <v>23</v>
      </c>
      <c r="E2172" s="286" t="s">
        <v>553</v>
      </c>
      <c r="F2172" s="467"/>
      <c r="G2172" s="431"/>
      <c r="H2172" s="455"/>
      <c r="I2172" s="316"/>
      <c r="J2172" s="315"/>
      <c r="K2172" s="316"/>
      <c r="L2172" s="316"/>
      <c r="M2172" s="316"/>
      <c r="N2172" s="316"/>
      <c r="O2172" s="289"/>
      <c r="P2172" s="316"/>
      <c r="Q2172" s="290"/>
      <c r="R2172" s="290"/>
      <c r="S2172" s="290"/>
      <c r="T2172" s="290"/>
      <c r="U2172" s="290"/>
      <c r="V2172" s="291"/>
      <c r="W2172" s="292"/>
      <c r="X2172" s="293"/>
      <c r="AA2172" s="282"/>
      <c r="AB2172" s="282"/>
      <c r="AC2172" s="282"/>
      <c r="AD2172" s="282"/>
      <c r="AE2172" s="282"/>
      <c r="AF2172" s="282"/>
      <c r="AG2172" s="282"/>
      <c r="AM2172" s="282"/>
      <c r="AN2172" s="282"/>
      <c r="AO2172" s="282"/>
    </row>
    <row r="2173" spans="1:41" s="278" customFormat="1" ht="14" thickBot="1" x14ac:dyDescent="0.2">
      <c r="A2173" s="318"/>
      <c r="B2173" s="319"/>
      <c r="C2173" s="319"/>
      <c r="D2173" s="320" t="s">
        <v>23</v>
      </c>
      <c r="E2173" s="321" t="s">
        <v>553</v>
      </c>
      <c r="F2173" s="468"/>
      <c r="G2173" s="432"/>
      <c r="H2173" s="456"/>
      <c r="I2173" s="323"/>
      <c r="J2173" s="323"/>
      <c r="K2173" s="323"/>
      <c r="L2173" s="323"/>
      <c r="M2173" s="323"/>
      <c r="N2173" s="323"/>
      <c r="O2173" s="322"/>
      <c r="P2173" s="323"/>
      <c r="Q2173" s="324"/>
      <c r="R2173" s="324"/>
      <c r="S2173" s="324"/>
      <c r="T2173" s="324"/>
      <c r="U2173" s="324"/>
      <c r="V2173" s="325"/>
      <c r="W2173" s="326"/>
      <c r="X2173" s="327"/>
      <c r="AA2173" s="282"/>
      <c r="AB2173" s="282"/>
      <c r="AC2173" s="282"/>
      <c r="AD2173" s="282"/>
      <c r="AE2173" s="282"/>
      <c r="AF2173" s="282"/>
      <c r="AG2173" s="282"/>
      <c r="AM2173" s="282"/>
      <c r="AN2173" s="282"/>
      <c r="AO2173" s="282"/>
    </row>
    <row r="2174" spans="1:41" s="278" customFormat="1" ht="325" x14ac:dyDescent="0.15">
      <c r="A2174" s="283" t="s">
        <v>453</v>
      </c>
      <c r="B2174" s="366" t="s">
        <v>700</v>
      </c>
      <c r="C2174" s="283" t="s">
        <v>489</v>
      </c>
      <c r="D2174" s="284" t="s">
        <v>24</v>
      </c>
      <c r="E2174" s="285" t="s">
        <v>25</v>
      </c>
      <c r="F2174" s="467"/>
      <c r="G2174" s="429" t="s">
        <v>554</v>
      </c>
      <c r="H2174" s="461" t="s">
        <v>954</v>
      </c>
      <c r="I2174" s="286"/>
      <c r="J2174" s="287"/>
      <c r="K2174" s="286"/>
      <c r="L2174" s="288"/>
      <c r="M2174" s="288"/>
      <c r="N2174" s="288"/>
      <c r="O2174" s="289"/>
      <c r="P2174" s="286"/>
      <c r="Q2174" s="290"/>
      <c r="R2174" s="290"/>
      <c r="S2174" s="290"/>
      <c r="T2174" s="290"/>
      <c r="U2174" s="290"/>
      <c r="V2174" s="291"/>
      <c r="W2174" s="292"/>
      <c r="X2174" s="293"/>
      <c r="AA2174" s="282"/>
      <c r="AB2174" s="282"/>
      <c r="AC2174" s="282"/>
      <c r="AD2174" s="282"/>
      <c r="AE2174" s="282"/>
      <c r="AF2174" s="282"/>
      <c r="AG2174" s="282"/>
      <c r="AM2174" s="282"/>
      <c r="AN2174" s="282"/>
      <c r="AO2174" s="282"/>
    </row>
    <row r="2175" spans="1:41" s="278" customFormat="1" ht="15" x14ac:dyDescent="0.15">
      <c r="A2175" s="302"/>
      <c r="B2175" s="303"/>
      <c r="C2175" s="303"/>
      <c r="D2175" s="284" t="s">
        <v>24</v>
      </c>
      <c r="E2175" s="285" t="s">
        <v>16</v>
      </c>
      <c r="F2175" s="467"/>
      <c r="G2175" s="434"/>
      <c r="H2175" s="461"/>
      <c r="I2175" s="286"/>
      <c r="J2175" s="304"/>
      <c r="K2175" s="286"/>
      <c r="L2175" s="288"/>
      <c r="M2175" s="288"/>
      <c r="N2175" s="288"/>
      <c r="O2175" s="289"/>
      <c r="P2175" s="286"/>
      <c r="Q2175" s="290"/>
      <c r="R2175" s="290"/>
      <c r="S2175" s="290"/>
      <c r="T2175" s="290"/>
      <c r="U2175" s="290"/>
      <c r="V2175" s="291"/>
      <c r="W2175" s="292"/>
      <c r="X2175" s="293"/>
      <c r="AA2175" s="282"/>
      <c r="AB2175" s="282"/>
      <c r="AC2175" s="282"/>
      <c r="AD2175" s="282"/>
      <c r="AE2175" s="282"/>
      <c r="AF2175" s="282"/>
      <c r="AG2175" s="282"/>
      <c r="AM2175" s="282"/>
      <c r="AN2175" s="282"/>
      <c r="AO2175" s="282"/>
    </row>
    <row r="2176" spans="1:41" s="278" customFormat="1" x14ac:dyDescent="0.15">
      <c r="A2176" s="302"/>
      <c r="B2176" s="303"/>
      <c r="C2176" s="303"/>
      <c r="D2176" s="284" t="s">
        <v>24</v>
      </c>
      <c r="E2176" s="286" t="s">
        <v>553</v>
      </c>
      <c r="F2176" s="467"/>
      <c r="G2176" s="431"/>
      <c r="H2176" s="455"/>
      <c r="I2176" s="286"/>
      <c r="J2176" s="304"/>
      <c r="K2176" s="286"/>
      <c r="L2176" s="288"/>
      <c r="M2176" s="288"/>
      <c r="N2176" s="288"/>
      <c r="O2176" s="289"/>
      <c r="P2176" s="286"/>
      <c r="Q2176" s="290"/>
      <c r="R2176" s="290"/>
      <c r="S2176" s="290"/>
      <c r="T2176" s="290"/>
      <c r="U2176" s="290"/>
      <c r="V2176" s="285"/>
      <c r="W2176" s="292"/>
      <c r="X2176" s="293"/>
      <c r="AA2176" s="282"/>
      <c r="AB2176" s="282"/>
      <c r="AC2176" s="282"/>
      <c r="AD2176" s="282"/>
      <c r="AE2176" s="282"/>
      <c r="AF2176" s="282"/>
      <c r="AG2176" s="282"/>
      <c r="AM2176" s="282"/>
      <c r="AN2176" s="282"/>
      <c r="AO2176" s="282"/>
    </row>
    <row r="2177" spans="1:41" s="278" customFormat="1" x14ac:dyDescent="0.15">
      <c r="A2177" s="302"/>
      <c r="B2177" s="303"/>
      <c r="C2177" s="303"/>
      <c r="D2177" s="284" t="s">
        <v>24</v>
      </c>
      <c r="E2177" s="286" t="s">
        <v>553</v>
      </c>
      <c r="F2177" s="467"/>
      <c r="G2177" s="431"/>
      <c r="H2177" s="455"/>
      <c r="I2177" s="286"/>
      <c r="J2177" s="315"/>
      <c r="K2177" s="286"/>
      <c r="L2177" s="288"/>
      <c r="M2177" s="288"/>
      <c r="N2177" s="288"/>
      <c r="O2177" s="289"/>
      <c r="P2177" s="286"/>
      <c r="Q2177" s="290"/>
      <c r="R2177" s="290"/>
      <c r="S2177" s="290"/>
      <c r="T2177" s="290"/>
      <c r="U2177" s="290"/>
      <c r="V2177" s="285"/>
      <c r="W2177" s="292"/>
      <c r="X2177" s="293"/>
      <c r="AA2177" s="282"/>
      <c r="AB2177" s="282"/>
      <c r="AC2177" s="282"/>
      <c r="AD2177" s="282"/>
      <c r="AE2177" s="282"/>
      <c r="AF2177" s="282"/>
      <c r="AG2177" s="282"/>
      <c r="AM2177" s="282"/>
      <c r="AN2177" s="282"/>
      <c r="AO2177" s="282"/>
    </row>
    <row r="2178" spans="1:41" s="278" customFormat="1" x14ac:dyDescent="0.15">
      <c r="A2178" s="302"/>
      <c r="B2178" s="303"/>
      <c r="C2178" s="303"/>
      <c r="D2178" s="284" t="s">
        <v>24</v>
      </c>
      <c r="E2178" s="286" t="s">
        <v>553</v>
      </c>
      <c r="F2178" s="467"/>
      <c r="G2178" s="431"/>
      <c r="H2178" s="455"/>
      <c r="I2178" s="286"/>
      <c r="J2178" s="315"/>
      <c r="K2178" s="286"/>
      <c r="L2178" s="288"/>
      <c r="M2178" s="288"/>
      <c r="N2178" s="288"/>
      <c r="O2178" s="289"/>
      <c r="P2178" s="286"/>
      <c r="Q2178" s="290"/>
      <c r="R2178" s="290"/>
      <c r="S2178" s="290"/>
      <c r="T2178" s="290"/>
      <c r="U2178" s="290"/>
      <c r="V2178" s="285"/>
      <c r="W2178" s="292"/>
      <c r="X2178" s="293"/>
      <c r="AA2178" s="282"/>
      <c r="AB2178" s="282"/>
      <c r="AC2178" s="282"/>
      <c r="AD2178" s="282"/>
      <c r="AE2178" s="282"/>
      <c r="AF2178" s="282"/>
      <c r="AG2178" s="282"/>
      <c r="AM2178" s="282"/>
      <c r="AN2178" s="282"/>
      <c r="AO2178" s="282"/>
    </row>
    <row r="2179" spans="1:41" s="278" customFormat="1" x14ac:dyDescent="0.15">
      <c r="A2179" s="283"/>
      <c r="B2179" s="283"/>
      <c r="C2179" s="283"/>
      <c r="D2179" s="284" t="s">
        <v>23</v>
      </c>
      <c r="E2179" s="285" t="s">
        <v>25</v>
      </c>
      <c r="F2179" s="467"/>
      <c r="G2179" s="431"/>
      <c r="H2179" s="455"/>
      <c r="I2179" s="316"/>
      <c r="J2179" s="315"/>
      <c r="K2179" s="316"/>
      <c r="L2179" s="316"/>
      <c r="M2179" s="316"/>
      <c r="N2179" s="316"/>
      <c r="O2179" s="317"/>
      <c r="P2179" s="316"/>
      <c r="Q2179" s="290"/>
      <c r="R2179" s="290"/>
      <c r="S2179" s="290"/>
      <c r="T2179" s="290"/>
      <c r="U2179" s="290"/>
      <c r="V2179" s="291"/>
      <c r="W2179" s="292"/>
      <c r="X2179" s="293"/>
      <c r="AA2179" s="282"/>
      <c r="AB2179" s="282"/>
      <c r="AC2179" s="282"/>
      <c r="AD2179" s="282"/>
      <c r="AE2179" s="282"/>
      <c r="AF2179" s="282"/>
      <c r="AG2179" s="282"/>
      <c r="AM2179" s="282"/>
      <c r="AN2179" s="282"/>
      <c r="AO2179" s="282"/>
    </row>
    <row r="2180" spans="1:41" s="278" customFormat="1" x14ac:dyDescent="0.15">
      <c r="A2180" s="302"/>
      <c r="B2180" s="303"/>
      <c r="C2180" s="303"/>
      <c r="D2180" s="284" t="s">
        <v>23</v>
      </c>
      <c r="E2180" s="285" t="s">
        <v>16</v>
      </c>
      <c r="F2180" s="467"/>
      <c r="G2180" s="431"/>
      <c r="H2180" s="455"/>
      <c r="I2180" s="316"/>
      <c r="J2180" s="315"/>
      <c r="K2180" s="316"/>
      <c r="L2180" s="316"/>
      <c r="M2180" s="316"/>
      <c r="N2180" s="316"/>
      <c r="O2180" s="289"/>
      <c r="P2180" s="316"/>
      <c r="Q2180" s="290"/>
      <c r="R2180" s="290"/>
      <c r="S2180" s="290"/>
      <c r="T2180" s="290"/>
      <c r="U2180" s="290"/>
      <c r="V2180" s="291"/>
      <c r="W2180" s="292"/>
      <c r="X2180" s="293"/>
      <c r="AA2180" s="282"/>
      <c r="AB2180" s="282"/>
      <c r="AC2180" s="282"/>
      <c r="AD2180" s="282"/>
      <c r="AE2180" s="282"/>
      <c r="AF2180" s="282"/>
      <c r="AG2180" s="282"/>
      <c r="AM2180" s="282"/>
      <c r="AN2180" s="282"/>
      <c r="AO2180" s="282"/>
    </row>
    <row r="2181" spans="1:41" s="278" customFormat="1" x14ac:dyDescent="0.15">
      <c r="A2181" s="302"/>
      <c r="B2181" s="303"/>
      <c r="C2181" s="303"/>
      <c r="D2181" s="284" t="s">
        <v>23</v>
      </c>
      <c r="E2181" s="286" t="s">
        <v>553</v>
      </c>
      <c r="F2181" s="467"/>
      <c r="G2181" s="431"/>
      <c r="H2181" s="455"/>
      <c r="I2181" s="316"/>
      <c r="J2181" s="315"/>
      <c r="K2181" s="316"/>
      <c r="L2181" s="316"/>
      <c r="M2181" s="316"/>
      <c r="N2181" s="316"/>
      <c r="O2181" s="289"/>
      <c r="P2181" s="316"/>
      <c r="Q2181" s="290"/>
      <c r="R2181" s="290"/>
      <c r="S2181" s="290"/>
      <c r="T2181" s="290"/>
      <c r="U2181" s="290"/>
      <c r="V2181" s="291"/>
      <c r="W2181" s="292"/>
      <c r="X2181" s="293"/>
      <c r="AA2181" s="282"/>
      <c r="AB2181" s="282"/>
      <c r="AC2181" s="282"/>
      <c r="AD2181" s="282"/>
      <c r="AE2181" s="282"/>
      <c r="AF2181" s="282"/>
      <c r="AG2181" s="282"/>
      <c r="AM2181" s="282"/>
      <c r="AN2181" s="282"/>
      <c r="AO2181" s="282"/>
    </row>
    <row r="2182" spans="1:41" s="278" customFormat="1" x14ac:dyDescent="0.15">
      <c r="A2182" s="302"/>
      <c r="B2182" s="303"/>
      <c r="C2182" s="303"/>
      <c r="D2182" s="284" t="s">
        <v>23</v>
      </c>
      <c r="E2182" s="286" t="s">
        <v>553</v>
      </c>
      <c r="F2182" s="467"/>
      <c r="G2182" s="431"/>
      <c r="H2182" s="455"/>
      <c r="I2182" s="316"/>
      <c r="J2182" s="315"/>
      <c r="K2182" s="316"/>
      <c r="L2182" s="316"/>
      <c r="M2182" s="316"/>
      <c r="N2182" s="316"/>
      <c r="O2182" s="289"/>
      <c r="P2182" s="316"/>
      <c r="Q2182" s="290"/>
      <c r="R2182" s="290"/>
      <c r="S2182" s="290"/>
      <c r="T2182" s="290"/>
      <c r="U2182" s="290"/>
      <c r="V2182" s="291"/>
      <c r="W2182" s="292"/>
      <c r="X2182" s="293"/>
      <c r="AA2182" s="282"/>
      <c r="AB2182" s="282"/>
      <c r="AC2182" s="282"/>
      <c r="AD2182" s="282"/>
      <c r="AE2182" s="282"/>
      <c r="AF2182" s="282"/>
      <c r="AG2182" s="282"/>
      <c r="AM2182" s="282"/>
      <c r="AN2182" s="282"/>
      <c r="AO2182" s="282"/>
    </row>
    <row r="2183" spans="1:41" s="278" customFormat="1" ht="14" thickBot="1" x14ac:dyDescent="0.2">
      <c r="A2183" s="318"/>
      <c r="B2183" s="319"/>
      <c r="C2183" s="319"/>
      <c r="D2183" s="320" t="s">
        <v>23</v>
      </c>
      <c r="E2183" s="321" t="s">
        <v>553</v>
      </c>
      <c r="F2183" s="468"/>
      <c r="G2183" s="432"/>
      <c r="H2183" s="456"/>
      <c r="I2183" s="323"/>
      <c r="J2183" s="323"/>
      <c r="K2183" s="323"/>
      <c r="L2183" s="323"/>
      <c r="M2183" s="323"/>
      <c r="N2183" s="323"/>
      <c r="O2183" s="322"/>
      <c r="P2183" s="323"/>
      <c r="Q2183" s="324"/>
      <c r="R2183" s="324"/>
      <c r="S2183" s="324"/>
      <c r="T2183" s="324"/>
      <c r="U2183" s="324"/>
      <c r="V2183" s="325"/>
      <c r="W2183" s="326"/>
      <c r="X2183" s="327"/>
      <c r="AA2183" s="282"/>
      <c r="AB2183" s="282"/>
      <c r="AC2183" s="282"/>
      <c r="AD2183" s="282"/>
      <c r="AE2183" s="282"/>
      <c r="AF2183" s="282"/>
      <c r="AG2183" s="282"/>
      <c r="AM2183" s="282"/>
      <c r="AN2183" s="282"/>
      <c r="AO2183" s="282"/>
    </row>
    <row r="2184" spans="1:41" s="278" customFormat="1" ht="325" x14ac:dyDescent="0.15">
      <c r="A2184" s="283" t="s">
        <v>453</v>
      </c>
      <c r="B2184" s="366" t="s">
        <v>700</v>
      </c>
      <c r="C2184" s="283" t="s">
        <v>490</v>
      </c>
      <c r="D2184" s="284" t="s">
        <v>24</v>
      </c>
      <c r="E2184" s="285" t="s">
        <v>25</v>
      </c>
      <c r="F2184" s="467"/>
      <c r="G2184" s="429" t="s">
        <v>554</v>
      </c>
      <c r="H2184" s="461" t="s">
        <v>954</v>
      </c>
      <c r="I2184" s="286"/>
      <c r="J2184" s="287"/>
      <c r="K2184" s="286"/>
      <c r="L2184" s="288"/>
      <c r="M2184" s="288"/>
      <c r="N2184" s="288"/>
      <c r="O2184" s="289"/>
      <c r="P2184" s="286"/>
      <c r="Q2184" s="290"/>
      <c r="R2184" s="290"/>
      <c r="S2184" s="290"/>
      <c r="T2184" s="290"/>
      <c r="U2184" s="290"/>
      <c r="V2184" s="291"/>
      <c r="W2184" s="292"/>
      <c r="X2184" s="293"/>
      <c r="AA2184" s="282"/>
      <c r="AB2184" s="282"/>
      <c r="AC2184" s="282"/>
      <c r="AD2184" s="282"/>
      <c r="AE2184" s="282"/>
      <c r="AF2184" s="282"/>
      <c r="AG2184" s="282"/>
      <c r="AM2184" s="282"/>
      <c r="AN2184" s="282"/>
      <c r="AO2184" s="282"/>
    </row>
    <row r="2185" spans="1:41" s="278" customFormat="1" ht="15" x14ac:dyDescent="0.15">
      <c r="A2185" s="302"/>
      <c r="B2185" s="303"/>
      <c r="C2185" s="303"/>
      <c r="D2185" s="284" t="s">
        <v>24</v>
      </c>
      <c r="E2185" s="285" t="s">
        <v>16</v>
      </c>
      <c r="F2185" s="467"/>
      <c r="G2185" s="434"/>
      <c r="H2185" s="461"/>
      <c r="I2185" s="286"/>
      <c r="J2185" s="304"/>
      <c r="K2185" s="286"/>
      <c r="L2185" s="288"/>
      <c r="M2185" s="288"/>
      <c r="N2185" s="288"/>
      <c r="O2185" s="289"/>
      <c r="P2185" s="286"/>
      <c r="Q2185" s="290"/>
      <c r="R2185" s="290"/>
      <c r="S2185" s="290"/>
      <c r="T2185" s="290"/>
      <c r="U2185" s="290"/>
      <c r="V2185" s="291"/>
      <c r="W2185" s="292"/>
      <c r="X2185" s="293"/>
      <c r="AA2185" s="282"/>
      <c r="AB2185" s="282"/>
      <c r="AC2185" s="282"/>
      <c r="AD2185" s="282"/>
      <c r="AE2185" s="282"/>
      <c r="AF2185" s="282"/>
      <c r="AG2185" s="282"/>
      <c r="AM2185" s="282"/>
      <c r="AN2185" s="282"/>
      <c r="AO2185" s="282"/>
    </row>
    <row r="2186" spans="1:41" s="278" customFormat="1" x14ac:dyDescent="0.15">
      <c r="A2186" s="302"/>
      <c r="B2186" s="303"/>
      <c r="C2186" s="303"/>
      <c r="D2186" s="284" t="s">
        <v>24</v>
      </c>
      <c r="E2186" s="286" t="s">
        <v>553</v>
      </c>
      <c r="F2186" s="467"/>
      <c r="G2186" s="431"/>
      <c r="H2186" s="455"/>
      <c r="I2186" s="286"/>
      <c r="J2186" s="304"/>
      <c r="K2186" s="286"/>
      <c r="L2186" s="288"/>
      <c r="M2186" s="288"/>
      <c r="N2186" s="288"/>
      <c r="O2186" s="289"/>
      <c r="P2186" s="286"/>
      <c r="Q2186" s="290"/>
      <c r="R2186" s="290"/>
      <c r="S2186" s="290"/>
      <c r="T2186" s="290"/>
      <c r="U2186" s="290"/>
      <c r="V2186" s="285"/>
      <c r="W2186" s="292"/>
      <c r="X2186" s="293"/>
      <c r="AA2186" s="282"/>
      <c r="AB2186" s="282"/>
      <c r="AC2186" s="282"/>
      <c r="AD2186" s="282"/>
      <c r="AE2186" s="282"/>
      <c r="AF2186" s="282"/>
      <c r="AG2186" s="282"/>
      <c r="AM2186" s="282"/>
      <c r="AN2186" s="282"/>
      <c r="AO2186" s="282"/>
    </row>
    <row r="2187" spans="1:41" s="278" customFormat="1" x14ac:dyDescent="0.15">
      <c r="A2187" s="302"/>
      <c r="B2187" s="303"/>
      <c r="C2187" s="303"/>
      <c r="D2187" s="284" t="s">
        <v>24</v>
      </c>
      <c r="E2187" s="286" t="s">
        <v>553</v>
      </c>
      <c r="F2187" s="467"/>
      <c r="G2187" s="431"/>
      <c r="H2187" s="455"/>
      <c r="I2187" s="286"/>
      <c r="J2187" s="315"/>
      <c r="K2187" s="286"/>
      <c r="L2187" s="288"/>
      <c r="M2187" s="288"/>
      <c r="N2187" s="288"/>
      <c r="O2187" s="289"/>
      <c r="P2187" s="286"/>
      <c r="Q2187" s="290"/>
      <c r="R2187" s="290"/>
      <c r="S2187" s="290"/>
      <c r="T2187" s="290"/>
      <c r="U2187" s="290"/>
      <c r="V2187" s="285"/>
      <c r="W2187" s="292"/>
      <c r="X2187" s="293"/>
      <c r="AA2187" s="282"/>
      <c r="AB2187" s="282"/>
      <c r="AC2187" s="282"/>
      <c r="AD2187" s="282"/>
      <c r="AE2187" s="282"/>
      <c r="AF2187" s="282"/>
      <c r="AG2187" s="282"/>
      <c r="AM2187" s="282"/>
      <c r="AN2187" s="282"/>
      <c r="AO2187" s="282"/>
    </row>
    <row r="2188" spans="1:41" s="278" customFormat="1" x14ac:dyDescent="0.15">
      <c r="A2188" s="302"/>
      <c r="B2188" s="303"/>
      <c r="C2188" s="303"/>
      <c r="D2188" s="284" t="s">
        <v>24</v>
      </c>
      <c r="E2188" s="286" t="s">
        <v>553</v>
      </c>
      <c r="F2188" s="467"/>
      <c r="G2188" s="431"/>
      <c r="H2188" s="455"/>
      <c r="I2188" s="286"/>
      <c r="J2188" s="315"/>
      <c r="K2188" s="286"/>
      <c r="L2188" s="288"/>
      <c r="M2188" s="288"/>
      <c r="N2188" s="288"/>
      <c r="O2188" s="289"/>
      <c r="P2188" s="286"/>
      <c r="Q2188" s="290"/>
      <c r="R2188" s="290"/>
      <c r="S2188" s="290"/>
      <c r="T2188" s="290"/>
      <c r="U2188" s="290"/>
      <c r="V2188" s="285"/>
      <c r="W2188" s="292"/>
      <c r="X2188" s="293"/>
      <c r="AA2188" s="282"/>
      <c r="AB2188" s="282"/>
      <c r="AC2188" s="282"/>
      <c r="AD2188" s="282"/>
      <c r="AE2188" s="282"/>
      <c r="AF2188" s="282"/>
      <c r="AG2188" s="282"/>
      <c r="AM2188" s="282"/>
      <c r="AN2188" s="282"/>
      <c r="AO2188" s="282"/>
    </row>
    <row r="2189" spans="1:41" s="278" customFormat="1" x14ac:dyDescent="0.15">
      <c r="A2189" s="283"/>
      <c r="B2189" s="283"/>
      <c r="C2189" s="283"/>
      <c r="D2189" s="284" t="s">
        <v>23</v>
      </c>
      <c r="E2189" s="285" t="s">
        <v>25</v>
      </c>
      <c r="F2189" s="467"/>
      <c r="G2189" s="431"/>
      <c r="H2189" s="455"/>
      <c r="I2189" s="316"/>
      <c r="J2189" s="315"/>
      <c r="K2189" s="316"/>
      <c r="L2189" s="316"/>
      <c r="M2189" s="316"/>
      <c r="N2189" s="316"/>
      <c r="O2189" s="317"/>
      <c r="P2189" s="316"/>
      <c r="Q2189" s="290"/>
      <c r="R2189" s="290"/>
      <c r="S2189" s="290"/>
      <c r="T2189" s="290"/>
      <c r="U2189" s="290"/>
      <c r="V2189" s="291"/>
      <c r="W2189" s="292"/>
      <c r="X2189" s="293"/>
      <c r="AA2189" s="282"/>
      <c r="AB2189" s="282"/>
      <c r="AC2189" s="282"/>
      <c r="AD2189" s="282"/>
      <c r="AE2189" s="282"/>
      <c r="AF2189" s="282"/>
      <c r="AG2189" s="282"/>
      <c r="AM2189" s="282"/>
      <c r="AN2189" s="282"/>
      <c r="AO2189" s="282"/>
    </row>
    <row r="2190" spans="1:41" s="278" customFormat="1" x14ac:dyDescent="0.15">
      <c r="A2190" s="302"/>
      <c r="B2190" s="303"/>
      <c r="C2190" s="303"/>
      <c r="D2190" s="284" t="s">
        <v>23</v>
      </c>
      <c r="E2190" s="285" t="s">
        <v>16</v>
      </c>
      <c r="F2190" s="467"/>
      <c r="G2190" s="431"/>
      <c r="H2190" s="455"/>
      <c r="I2190" s="316"/>
      <c r="J2190" s="315"/>
      <c r="K2190" s="316"/>
      <c r="L2190" s="316"/>
      <c r="M2190" s="316"/>
      <c r="N2190" s="316"/>
      <c r="O2190" s="289"/>
      <c r="P2190" s="316"/>
      <c r="Q2190" s="290"/>
      <c r="R2190" s="290"/>
      <c r="S2190" s="290"/>
      <c r="T2190" s="290"/>
      <c r="U2190" s="290"/>
      <c r="V2190" s="291"/>
      <c r="W2190" s="292"/>
      <c r="X2190" s="293"/>
      <c r="AA2190" s="282"/>
      <c r="AB2190" s="282"/>
      <c r="AC2190" s="282"/>
      <c r="AD2190" s="282"/>
      <c r="AE2190" s="282"/>
      <c r="AF2190" s="282"/>
      <c r="AG2190" s="282"/>
      <c r="AM2190" s="282"/>
      <c r="AN2190" s="282"/>
      <c r="AO2190" s="282"/>
    </row>
    <row r="2191" spans="1:41" s="278" customFormat="1" x14ac:dyDescent="0.15">
      <c r="A2191" s="302"/>
      <c r="B2191" s="303"/>
      <c r="C2191" s="303"/>
      <c r="D2191" s="284" t="s">
        <v>23</v>
      </c>
      <c r="E2191" s="286" t="s">
        <v>553</v>
      </c>
      <c r="F2191" s="467"/>
      <c r="G2191" s="431"/>
      <c r="H2191" s="455"/>
      <c r="I2191" s="316"/>
      <c r="J2191" s="315"/>
      <c r="K2191" s="316"/>
      <c r="L2191" s="316"/>
      <c r="M2191" s="316"/>
      <c r="N2191" s="316"/>
      <c r="O2191" s="289"/>
      <c r="P2191" s="316"/>
      <c r="Q2191" s="290"/>
      <c r="R2191" s="290"/>
      <c r="S2191" s="290"/>
      <c r="T2191" s="290"/>
      <c r="U2191" s="290"/>
      <c r="V2191" s="291"/>
      <c r="W2191" s="292"/>
      <c r="X2191" s="293"/>
      <c r="AA2191" s="282"/>
      <c r="AB2191" s="282"/>
      <c r="AC2191" s="282"/>
      <c r="AD2191" s="282"/>
      <c r="AE2191" s="282"/>
      <c r="AF2191" s="282"/>
      <c r="AG2191" s="282"/>
      <c r="AM2191" s="282"/>
      <c r="AN2191" s="282"/>
      <c r="AO2191" s="282"/>
    </row>
    <row r="2192" spans="1:41" s="278" customFormat="1" x14ac:dyDescent="0.15">
      <c r="A2192" s="302"/>
      <c r="B2192" s="303"/>
      <c r="C2192" s="303"/>
      <c r="D2192" s="284" t="s">
        <v>23</v>
      </c>
      <c r="E2192" s="286" t="s">
        <v>553</v>
      </c>
      <c r="F2192" s="467"/>
      <c r="G2192" s="431"/>
      <c r="H2192" s="455"/>
      <c r="I2192" s="316"/>
      <c r="J2192" s="315"/>
      <c r="K2192" s="316"/>
      <c r="L2192" s="316"/>
      <c r="M2192" s="316"/>
      <c r="N2192" s="316"/>
      <c r="O2192" s="289"/>
      <c r="P2192" s="316"/>
      <c r="Q2192" s="290"/>
      <c r="R2192" s="290"/>
      <c r="S2192" s="290"/>
      <c r="T2192" s="290"/>
      <c r="U2192" s="290"/>
      <c r="V2192" s="291"/>
      <c r="W2192" s="292"/>
      <c r="X2192" s="293"/>
      <c r="AA2192" s="282"/>
      <c r="AB2192" s="282"/>
      <c r="AC2192" s="282"/>
      <c r="AD2192" s="282"/>
      <c r="AE2192" s="282"/>
      <c r="AF2192" s="282"/>
      <c r="AG2192" s="282"/>
      <c r="AM2192" s="282"/>
      <c r="AN2192" s="282"/>
      <c r="AO2192" s="282"/>
    </row>
    <row r="2193" spans="1:41" s="278" customFormat="1" ht="14" thickBot="1" x14ac:dyDescent="0.2">
      <c r="A2193" s="318"/>
      <c r="B2193" s="319"/>
      <c r="C2193" s="319"/>
      <c r="D2193" s="320" t="s">
        <v>23</v>
      </c>
      <c r="E2193" s="321" t="s">
        <v>553</v>
      </c>
      <c r="F2193" s="468"/>
      <c r="G2193" s="432"/>
      <c r="H2193" s="456"/>
      <c r="I2193" s="323"/>
      <c r="J2193" s="323"/>
      <c r="K2193" s="323"/>
      <c r="L2193" s="323"/>
      <c r="M2193" s="323"/>
      <c r="N2193" s="323"/>
      <c r="O2193" s="322"/>
      <c r="P2193" s="323"/>
      <c r="Q2193" s="324"/>
      <c r="R2193" s="324"/>
      <c r="S2193" s="324"/>
      <c r="T2193" s="324"/>
      <c r="U2193" s="324"/>
      <c r="V2193" s="325"/>
      <c r="W2193" s="326"/>
      <c r="X2193" s="327"/>
      <c r="AA2193" s="282"/>
      <c r="AB2193" s="282"/>
      <c r="AC2193" s="282"/>
      <c r="AD2193" s="282"/>
      <c r="AE2193" s="282"/>
      <c r="AF2193" s="282"/>
      <c r="AG2193" s="282"/>
      <c r="AM2193" s="282"/>
      <c r="AN2193" s="282"/>
      <c r="AO2193" s="282"/>
    </row>
    <row r="2194" spans="1:41" s="278" customFormat="1" ht="325" x14ac:dyDescent="0.15">
      <c r="A2194" s="283" t="s">
        <v>453</v>
      </c>
      <c r="B2194" s="366" t="s">
        <v>700</v>
      </c>
      <c r="C2194" s="283" t="s">
        <v>491</v>
      </c>
      <c r="D2194" s="284" t="s">
        <v>24</v>
      </c>
      <c r="E2194" s="285" t="s">
        <v>25</v>
      </c>
      <c r="F2194" s="467"/>
      <c r="G2194" s="429" t="s">
        <v>554</v>
      </c>
      <c r="H2194" s="461" t="s">
        <v>954</v>
      </c>
      <c r="I2194" s="286"/>
      <c r="J2194" s="287"/>
      <c r="K2194" s="286"/>
      <c r="L2194" s="288"/>
      <c r="M2194" s="288"/>
      <c r="N2194" s="288"/>
      <c r="O2194" s="289"/>
      <c r="P2194" s="286"/>
      <c r="Q2194" s="290"/>
      <c r="R2194" s="290"/>
      <c r="S2194" s="290"/>
      <c r="T2194" s="290"/>
      <c r="U2194" s="290"/>
      <c r="V2194" s="291"/>
      <c r="W2194" s="292"/>
      <c r="X2194" s="293"/>
      <c r="AA2194" s="282"/>
      <c r="AB2194" s="282"/>
      <c r="AC2194" s="282"/>
      <c r="AD2194" s="282"/>
      <c r="AE2194" s="282"/>
      <c r="AF2194" s="282"/>
      <c r="AG2194" s="282"/>
      <c r="AM2194" s="282"/>
      <c r="AN2194" s="282"/>
      <c r="AO2194" s="282"/>
    </row>
    <row r="2195" spans="1:41" s="278" customFormat="1" ht="15" x14ac:dyDescent="0.15">
      <c r="A2195" s="302"/>
      <c r="B2195" s="303"/>
      <c r="C2195" s="303"/>
      <c r="D2195" s="284" t="s">
        <v>24</v>
      </c>
      <c r="E2195" s="285" t="s">
        <v>16</v>
      </c>
      <c r="F2195" s="467"/>
      <c r="G2195" s="434"/>
      <c r="H2195" s="461"/>
      <c r="I2195" s="286"/>
      <c r="J2195" s="304"/>
      <c r="K2195" s="286"/>
      <c r="L2195" s="288"/>
      <c r="M2195" s="288"/>
      <c r="N2195" s="288"/>
      <c r="O2195" s="289"/>
      <c r="P2195" s="286"/>
      <c r="Q2195" s="290"/>
      <c r="R2195" s="290"/>
      <c r="S2195" s="290"/>
      <c r="T2195" s="290"/>
      <c r="U2195" s="290"/>
      <c r="V2195" s="291"/>
      <c r="W2195" s="292"/>
      <c r="X2195" s="293"/>
      <c r="AA2195" s="282"/>
      <c r="AB2195" s="282"/>
      <c r="AC2195" s="282"/>
      <c r="AD2195" s="282"/>
      <c r="AE2195" s="282"/>
      <c r="AF2195" s="282"/>
      <c r="AG2195" s="282"/>
      <c r="AM2195" s="282"/>
      <c r="AN2195" s="282"/>
      <c r="AO2195" s="282"/>
    </row>
    <row r="2196" spans="1:41" s="278" customFormat="1" x14ac:dyDescent="0.15">
      <c r="A2196" s="302"/>
      <c r="B2196" s="303"/>
      <c r="C2196" s="303"/>
      <c r="D2196" s="284" t="s">
        <v>24</v>
      </c>
      <c r="E2196" s="286" t="s">
        <v>553</v>
      </c>
      <c r="F2196" s="467"/>
      <c r="G2196" s="431"/>
      <c r="H2196" s="455"/>
      <c r="I2196" s="286"/>
      <c r="J2196" s="304"/>
      <c r="K2196" s="286"/>
      <c r="L2196" s="288"/>
      <c r="M2196" s="288"/>
      <c r="N2196" s="288"/>
      <c r="O2196" s="289"/>
      <c r="P2196" s="286"/>
      <c r="Q2196" s="290"/>
      <c r="R2196" s="290"/>
      <c r="S2196" s="290"/>
      <c r="T2196" s="290"/>
      <c r="U2196" s="290"/>
      <c r="V2196" s="285"/>
      <c r="W2196" s="292"/>
      <c r="X2196" s="293"/>
      <c r="AA2196" s="282"/>
      <c r="AB2196" s="282"/>
      <c r="AC2196" s="282"/>
      <c r="AD2196" s="282"/>
      <c r="AE2196" s="282"/>
      <c r="AF2196" s="282"/>
      <c r="AG2196" s="282"/>
      <c r="AM2196" s="282"/>
      <c r="AN2196" s="282"/>
      <c r="AO2196" s="282"/>
    </row>
    <row r="2197" spans="1:41" s="278" customFormat="1" x14ac:dyDescent="0.15">
      <c r="A2197" s="302"/>
      <c r="B2197" s="303"/>
      <c r="C2197" s="303"/>
      <c r="D2197" s="284" t="s">
        <v>24</v>
      </c>
      <c r="E2197" s="286" t="s">
        <v>553</v>
      </c>
      <c r="F2197" s="467"/>
      <c r="G2197" s="431"/>
      <c r="H2197" s="455"/>
      <c r="I2197" s="286"/>
      <c r="J2197" s="315"/>
      <c r="K2197" s="286"/>
      <c r="L2197" s="288"/>
      <c r="M2197" s="288"/>
      <c r="N2197" s="288"/>
      <c r="O2197" s="289"/>
      <c r="P2197" s="286"/>
      <c r="Q2197" s="290"/>
      <c r="R2197" s="290"/>
      <c r="S2197" s="290"/>
      <c r="T2197" s="290"/>
      <c r="U2197" s="290"/>
      <c r="V2197" s="285"/>
      <c r="W2197" s="292"/>
      <c r="X2197" s="293"/>
      <c r="AA2197" s="282"/>
      <c r="AB2197" s="282"/>
      <c r="AC2197" s="282"/>
      <c r="AD2197" s="282"/>
      <c r="AE2197" s="282"/>
      <c r="AF2197" s="282"/>
      <c r="AG2197" s="282"/>
      <c r="AM2197" s="282"/>
      <c r="AN2197" s="282"/>
      <c r="AO2197" s="282"/>
    </row>
    <row r="2198" spans="1:41" s="278" customFormat="1" x14ac:dyDescent="0.15">
      <c r="A2198" s="302"/>
      <c r="B2198" s="303"/>
      <c r="C2198" s="303"/>
      <c r="D2198" s="284" t="s">
        <v>24</v>
      </c>
      <c r="E2198" s="286" t="s">
        <v>553</v>
      </c>
      <c r="F2198" s="467"/>
      <c r="G2198" s="431"/>
      <c r="H2198" s="455"/>
      <c r="I2198" s="286"/>
      <c r="J2198" s="315"/>
      <c r="K2198" s="286"/>
      <c r="L2198" s="288"/>
      <c r="M2198" s="288"/>
      <c r="N2198" s="288"/>
      <c r="O2198" s="289"/>
      <c r="P2198" s="286"/>
      <c r="Q2198" s="290"/>
      <c r="R2198" s="290"/>
      <c r="S2198" s="290"/>
      <c r="T2198" s="290"/>
      <c r="U2198" s="290"/>
      <c r="V2198" s="285"/>
      <c r="W2198" s="292"/>
      <c r="X2198" s="293"/>
      <c r="AA2198" s="282"/>
      <c r="AB2198" s="282"/>
      <c r="AC2198" s="282"/>
      <c r="AD2198" s="282"/>
      <c r="AE2198" s="282"/>
      <c r="AF2198" s="282"/>
      <c r="AG2198" s="282"/>
      <c r="AM2198" s="282"/>
      <c r="AN2198" s="282"/>
      <c r="AO2198" s="282"/>
    </row>
    <row r="2199" spans="1:41" s="278" customFormat="1" x14ac:dyDescent="0.15">
      <c r="A2199" s="283"/>
      <c r="B2199" s="283"/>
      <c r="C2199" s="283"/>
      <c r="D2199" s="284" t="s">
        <v>23</v>
      </c>
      <c r="E2199" s="285" t="s">
        <v>25</v>
      </c>
      <c r="F2199" s="467"/>
      <c r="G2199" s="431"/>
      <c r="H2199" s="455"/>
      <c r="I2199" s="316"/>
      <c r="J2199" s="315"/>
      <c r="K2199" s="316"/>
      <c r="L2199" s="316"/>
      <c r="M2199" s="316"/>
      <c r="N2199" s="316"/>
      <c r="O2199" s="317"/>
      <c r="P2199" s="316"/>
      <c r="Q2199" s="290"/>
      <c r="R2199" s="290"/>
      <c r="S2199" s="290"/>
      <c r="T2199" s="290"/>
      <c r="U2199" s="290"/>
      <c r="V2199" s="291"/>
      <c r="W2199" s="292"/>
      <c r="X2199" s="293"/>
      <c r="AA2199" s="282"/>
      <c r="AB2199" s="282"/>
      <c r="AC2199" s="282"/>
      <c r="AD2199" s="282"/>
      <c r="AE2199" s="282"/>
      <c r="AF2199" s="282"/>
      <c r="AG2199" s="282"/>
      <c r="AM2199" s="282"/>
      <c r="AN2199" s="282"/>
      <c r="AO2199" s="282"/>
    </row>
    <row r="2200" spans="1:41" s="278" customFormat="1" x14ac:dyDescent="0.15">
      <c r="A2200" s="302"/>
      <c r="B2200" s="303"/>
      <c r="C2200" s="303"/>
      <c r="D2200" s="284" t="s">
        <v>23</v>
      </c>
      <c r="E2200" s="285" t="s">
        <v>16</v>
      </c>
      <c r="F2200" s="467"/>
      <c r="G2200" s="431"/>
      <c r="H2200" s="455"/>
      <c r="I2200" s="316"/>
      <c r="J2200" s="315"/>
      <c r="K2200" s="316"/>
      <c r="L2200" s="316"/>
      <c r="M2200" s="316"/>
      <c r="N2200" s="316"/>
      <c r="O2200" s="289"/>
      <c r="P2200" s="316"/>
      <c r="Q2200" s="290"/>
      <c r="R2200" s="290"/>
      <c r="S2200" s="290"/>
      <c r="T2200" s="290"/>
      <c r="U2200" s="290"/>
      <c r="V2200" s="291"/>
      <c r="W2200" s="292"/>
      <c r="X2200" s="293"/>
      <c r="AA2200" s="282"/>
      <c r="AB2200" s="282"/>
      <c r="AC2200" s="282"/>
      <c r="AD2200" s="282"/>
      <c r="AE2200" s="282"/>
      <c r="AF2200" s="282"/>
      <c r="AG2200" s="282"/>
      <c r="AM2200" s="282"/>
      <c r="AN2200" s="282"/>
      <c r="AO2200" s="282"/>
    </row>
    <row r="2201" spans="1:41" s="278" customFormat="1" x14ac:dyDescent="0.15">
      <c r="A2201" s="302"/>
      <c r="B2201" s="303"/>
      <c r="C2201" s="303"/>
      <c r="D2201" s="284" t="s">
        <v>23</v>
      </c>
      <c r="E2201" s="286" t="s">
        <v>553</v>
      </c>
      <c r="F2201" s="467"/>
      <c r="G2201" s="431"/>
      <c r="H2201" s="455"/>
      <c r="I2201" s="316"/>
      <c r="J2201" s="315"/>
      <c r="K2201" s="316"/>
      <c r="L2201" s="316"/>
      <c r="M2201" s="316"/>
      <c r="N2201" s="316"/>
      <c r="O2201" s="289"/>
      <c r="P2201" s="316"/>
      <c r="Q2201" s="290"/>
      <c r="R2201" s="290"/>
      <c r="S2201" s="290"/>
      <c r="T2201" s="290"/>
      <c r="U2201" s="290"/>
      <c r="V2201" s="291"/>
      <c r="W2201" s="292"/>
      <c r="X2201" s="293"/>
      <c r="AA2201" s="282"/>
      <c r="AB2201" s="282"/>
      <c r="AC2201" s="282"/>
      <c r="AD2201" s="282"/>
      <c r="AE2201" s="282"/>
      <c r="AF2201" s="282"/>
      <c r="AG2201" s="282"/>
      <c r="AM2201" s="282"/>
      <c r="AN2201" s="282"/>
      <c r="AO2201" s="282"/>
    </row>
    <row r="2202" spans="1:41" s="278" customFormat="1" x14ac:dyDescent="0.15">
      <c r="A2202" s="302"/>
      <c r="B2202" s="303"/>
      <c r="C2202" s="303"/>
      <c r="D2202" s="284" t="s">
        <v>23</v>
      </c>
      <c r="E2202" s="286" t="s">
        <v>553</v>
      </c>
      <c r="F2202" s="467"/>
      <c r="G2202" s="431"/>
      <c r="H2202" s="455"/>
      <c r="I2202" s="316"/>
      <c r="J2202" s="315"/>
      <c r="K2202" s="316"/>
      <c r="L2202" s="316"/>
      <c r="M2202" s="316"/>
      <c r="N2202" s="316"/>
      <c r="O2202" s="289"/>
      <c r="P2202" s="316"/>
      <c r="Q2202" s="290"/>
      <c r="R2202" s="290"/>
      <c r="S2202" s="290"/>
      <c r="T2202" s="290"/>
      <c r="U2202" s="290"/>
      <c r="V2202" s="291"/>
      <c r="W2202" s="292"/>
      <c r="X2202" s="293"/>
      <c r="AA2202" s="282"/>
      <c r="AB2202" s="282"/>
      <c r="AC2202" s="282"/>
      <c r="AD2202" s="282"/>
      <c r="AE2202" s="282"/>
      <c r="AF2202" s="282"/>
      <c r="AG2202" s="282"/>
      <c r="AM2202" s="282"/>
      <c r="AN2202" s="282"/>
      <c r="AO2202" s="282"/>
    </row>
    <row r="2203" spans="1:41" s="278" customFormat="1" ht="14" thickBot="1" x14ac:dyDescent="0.2">
      <c r="A2203" s="318"/>
      <c r="B2203" s="319"/>
      <c r="C2203" s="319"/>
      <c r="D2203" s="320" t="s">
        <v>23</v>
      </c>
      <c r="E2203" s="321" t="s">
        <v>553</v>
      </c>
      <c r="F2203" s="468"/>
      <c r="G2203" s="432"/>
      <c r="H2203" s="456"/>
      <c r="I2203" s="323"/>
      <c r="J2203" s="323"/>
      <c r="K2203" s="323"/>
      <c r="L2203" s="323"/>
      <c r="M2203" s="323"/>
      <c r="N2203" s="323"/>
      <c r="O2203" s="322"/>
      <c r="P2203" s="323"/>
      <c r="Q2203" s="324"/>
      <c r="R2203" s="324"/>
      <c r="S2203" s="324"/>
      <c r="T2203" s="324"/>
      <c r="U2203" s="324"/>
      <c r="V2203" s="325"/>
      <c r="W2203" s="326"/>
      <c r="X2203" s="327"/>
      <c r="AA2203" s="282"/>
      <c r="AB2203" s="282"/>
      <c r="AC2203" s="282"/>
      <c r="AD2203" s="282"/>
      <c r="AE2203" s="282"/>
      <c r="AF2203" s="282"/>
      <c r="AG2203" s="282"/>
      <c r="AM2203" s="282"/>
      <c r="AN2203" s="282"/>
      <c r="AO2203" s="282"/>
    </row>
    <row r="2204" spans="1:41" s="278" customFormat="1" ht="325" x14ac:dyDescent="0.15">
      <c r="A2204" s="283" t="s">
        <v>453</v>
      </c>
      <c r="B2204" s="366" t="s">
        <v>700</v>
      </c>
      <c r="C2204" s="283" t="s">
        <v>492</v>
      </c>
      <c r="D2204" s="284" t="s">
        <v>24</v>
      </c>
      <c r="E2204" s="285" t="s">
        <v>25</v>
      </c>
      <c r="F2204" s="467"/>
      <c r="G2204" s="429" t="s">
        <v>554</v>
      </c>
      <c r="H2204" s="461" t="s">
        <v>954</v>
      </c>
      <c r="I2204" s="286"/>
      <c r="J2204" s="287"/>
      <c r="K2204" s="286"/>
      <c r="L2204" s="288"/>
      <c r="M2204" s="288"/>
      <c r="N2204" s="288"/>
      <c r="O2204" s="289"/>
      <c r="P2204" s="286"/>
      <c r="Q2204" s="290"/>
      <c r="R2204" s="290"/>
      <c r="S2204" s="290"/>
      <c r="T2204" s="290"/>
      <c r="U2204" s="290"/>
      <c r="V2204" s="291"/>
      <c r="W2204" s="292"/>
      <c r="X2204" s="293"/>
      <c r="AA2204" s="282"/>
      <c r="AB2204" s="282"/>
      <c r="AC2204" s="282"/>
      <c r="AD2204" s="282"/>
      <c r="AE2204" s="282"/>
      <c r="AF2204" s="282"/>
      <c r="AG2204" s="282"/>
      <c r="AM2204" s="282"/>
      <c r="AN2204" s="282"/>
      <c r="AO2204" s="282"/>
    </row>
    <row r="2205" spans="1:41" s="278" customFormat="1" ht="15" x14ac:dyDescent="0.15">
      <c r="A2205" s="302"/>
      <c r="B2205" s="303"/>
      <c r="C2205" s="303"/>
      <c r="D2205" s="284" t="s">
        <v>24</v>
      </c>
      <c r="E2205" s="285" t="s">
        <v>16</v>
      </c>
      <c r="F2205" s="467"/>
      <c r="G2205" s="434"/>
      <c r="H2205" s="461"/>
      <c r="I2205" s="286"/>
      <c r="J2205" s="304"/>
      <c r="K2205" s="286"/>
      <c r="L2205" s="288"/>
      <c r="M2205" s="288"/>
      <c r="N2205" s="288"/>
      <c r="O2205" s="289"/>
      <c r="P2205" s="286"/>
      <c r="Q2205" s="290"/>
      <c r="R2205" s="290"/>
      <c r="S2205" s="290"/>
      <c r="T2205" s="290"/>
      <c r="U2205" s="290"/>
      <c r="V2205" s="291"/>
      <c r="W2205" s="292"/>
      <c r="X2205" s="293"/>
      <c r="AA2205" s="282"/>
      <c r="AB2205" s="282"/>
      <c r="AC2205" s="282"/>
      <c r="AD2205" s="282"/>
      <c r="AE2205" s="282"/>
      <c r="AF2205" s="282"/>
      <c r="AG2205" s="282"/>
      <c r="AM2205" s="282"/>
      <c r="AN2205" s="282"/>
      <c r="AO2205" s="282"/>
    </row>
    <row r="2206" spans="1:41" s="278" customFormat="1" x14ac:dyDescent="0.15">
      <c r="A2206" s="302"/>
      <c r="B2206" s="303"/>
      <c r="C2206" s="303"/>
      <c r="D2206" s="284" t="s">
        <v>24</v>
      </c>
      <c r="E2206" s="286" t="s">
        <v>553</v>
      </c>
      <c r="F2206" s="467"/>
      <c r="G2206" s="431"/>
      <c r="H2206" s="455"/>
      <c r="I2206" s="286"/>
      <c r="J2206" s="304"/>
      <c r="K2206" s="286"/>
      <c r="L2206" s="288"/>
      <c r="M2206" s="288"/>
      <c r="N2206" s="288"/>
      <c r="O2206" s="289"/>
      <c r="P2206" s="286"/>
      <c r="Q2206" s="290"/>
      <c r="R2206" s="290"/>
      <c r="S2206" s="290"/>
      <c r="T2206" s="290"/>
      <c r="U2206" s="290"/>
      <c r="V2206" s="285"/>
      <c r="W2206" s="292"/>
      <c r="X2206" s="293"/>
      <c r="AA2206" s="282"/>
      <c r="AB2206" s="282"/>
      <c r="AC2206" s="282"/>
      <c r="AD2206" s="282"/>
      <c r="AE2206" s="282"/>
      <c r="AF2206" s="282"/>
      <c r="AG2206" s="282"/>
      <c r="AM2206" s="282"/>
      <c r="AN2206" s="282"/>
      <c r="AO2206" s="282"/>
    </row>
    <row r="2207" spans="1:41" s="278" customFormat="1" x14ac:dyDescent="0.15">
      <c r="A2207" s="302"/>
      <c r="B2207" s="303"/>
      <c r="C2207" s="303"/>
      <c r="D2207" s="284" t="s">
        <v>24</v>
      </c>
      <c r="E2207" s="286" t="s">
        <v>553</v>
      </c>
      <c r="F2207" s="467"/>
      <c r="G2207" s="431"/>
      <c r="H2207" s="455"/>
      <c r="I2207" s="286"/>
      <c r="J2207" s="315"/>
      <c r="K2207" s="286"/>
      <c r="L2207" s="288"/>
      <c r="M2207" s="288"/>
      <c r="N2207" s="288"/>
      <c r="O2207" s="289"/>
      <c r="P2207" s="286"/>
      <c r="Q2207" s="290"/>
      <c r="R2207" s="290"/>
      <c r="S2207" s="290"/>
      <c r="T2207" s="290"/>
      <c r="U2207" s="290"/>
      <c r="V2207" s="285"/>
      <c r="W2207" s="292"/>
      <c r="X2207" s="293"/>
      <c r="AA2207" s="282"/>
      <c r="AB2207" s="282"/>
      <c r="AC2207" s="282"/>
      <c r="AD2207" s="282"/>
      <c r="AE2207" s="282"/>
      <c r="AF2207" s="282"/>
      <c r="AG2207" s="282"/>
      <c r="AM2207" s="282"/>
      <c r="AN2207" s="282"/>
      <c r="AO2207" s="282"/>
    </row>
    <row r="2208" spans="1:41" s="278" customFormat="1" x14ac:dyDescent="0.15">
      <c r="A2208" s="302"/>
      <c r="B2208" s="303"/>
      <c r="C2208" s="303"/>
      <c r="D2208" s="284" t="s">
        <v>24</v>
      </c>
      <c r="E2208" s="286" t="s">
        <v>553</v>
      </c>
      <c r="F2208" s="467"/>
      <c r="G2208" s="431"/>
      <c r="H2208" s="455"/>
      <c r="I2208" s="286"/>
      <c r="J2208" s="315"/>
      <c r="K2208" s="286"/>
      <c r="L2208" s="288"/>
      <c r="M2208" s="288"/>
      <c r="N2208" s="288"/>
      <c r="O2208" s="289"/>
      <c r="P2208" s="286"/>
      <c r="Q2208" s="290"/>
      <c r="R2208" s="290"/>
      <c r="S2208" s="290"/>
      <c r="T2208" s="290"/>
      <c r="U2208" s="290"/>
      <c r="V2208" s="285"/>
      <c r="W2208" s="292"/>
      <c r="X2208" s="293"/>
      <c r="AA2208" s="282"/>
      <c r="AB2208" s="282"/>
      <c r="AC2208" s="282"/>
      <c r="AD2208" s="282"/>
      <c r="AE2208" s="282"/>
      <c r="AF2208" s="282"/>
      <c r="AG2208" s="282"/>
      <c r="AM2208" s="282"/>
      <c r="AN2208" s="282"/>
      <c r="AO2208" s="282"/>
    </row>
    <row r="2209" spans="1:41" s="278" customFormat="1" x14ac:dyDescent="0.15">
      <c r="A2209" s="283"/>
      <c r="B2209" s="283"/>
      <c r="C2209" s="283"/>
      <c r="D2209" s="284" t="s">
        <v>23</v>
      </c>
      <c r="E2209" s="285" t="s">
        <v>25</v>
      </c>
      <c r="F2209" s="467"/>
      <c r="G2209" s="431"/>
      <c r="H2209" s="455"/>
      <c r="I2209" s="316"/>
      <c r="J2209" s="315"/>
      <c r="K2209" s="316"/>
      <c r="L2209" s="316"/>
      <c r="M2209" s="316"/>
      <c r="N2209" s="316"/>
      <c r="O2209" s="317"/>
      <c r="P2209" s="316"/>
      <c r="Q2209" s="290"/>
      <c r="R2209" s="290"/>
      <c r="S2209" s="290"/>
      <c r="T2209" s="290"/>
      <c r="U2209" s="290"/>
      <c r="V2209" s="291"/>
      <c r="W2209" s="292"/>
      <c r="X2209" s="293"/>
      <c r="AA2209" s="282"/>
      <c r="AB2209" s="282"/>
      <c r="AC2209" s="282"/>
      <c r="AD2209" s="282"/>
      <c r="AE2209" s="282"/>
      <c r="AF2209" s="282"/>
      <c r="AG2209" s="282"/>
      <c r="AM2209" s="282"/>
      <c r="AN2209" s="282"/>
      <c r="AO2209" s="282"/>
    </row>
    <row r="2210" spans="1:41" s="278" customFormat="1" x14ac:dyDescent="0.15">
      <c r="A2210" s="302"/>
      <c r="B2210" s="303"/>
      <c r="C2210" s="303"/>
      <c r="D2210" s="284" t="s">
        <v>23</v>
      </c>
      <c r="E2210" s="285" t="s">
        <v>16</v>
      </c>
      <c r="F2210" s="467"/>
      <c r="G2210" s="431"/>
      <c r="H2210" s="455"/>
      <c r="I2210" s="316"/>
      <c r="J2210" s="315"/>
      <c r="K2210" s="316"/>
      <c r="L2210" s="316"/>
      <c r="M2210" s="316"/>
      <c r="N2210" s="316"/>
      <c r="O2210" s="289"/>
      <c r="P2210" s="316"/>
      <c r="Q2210" s="290"/>
      <c r="R2210" s="290"/>
      <c r="S2210" s="290"/>
      <c r="T2210" s="290"/>
      <c r="U2210" s="290"/>
      <c r="V2210" s="291"/>
      <c r="W2210" s="292"/>
      <c r="X2210" s="293"/>
      <c r="AA2210" s="282"/>
      <c r="AB2210" s="282"/>
      <c r="AC2210" s="282"/>
      <c r="AD2210" s="282"/>
      <c r="AE2210" s="282"/>
      <c r="AF2210" s="282"/>
      <c r="AG2210" s="282"/>
      <c r="AM2210" s="282"/>
      <c r="AN2210" s="282"/>
      <c r="AO2210" s="282"/>
    </row>
    <row r="2211" spans="1:41" s="278" customFormat="1" x14ac:dyDescent="0.15">
      <c r="A2211" s="302"/>
      <c r="B2211" s="303"/>
      <c r="C2211" s="303"/>
      <c r="D2211" s="284" t="s">
        <v>23</v>
      </c>
      <c r="E2211" s="286" t="s">
        <v>553</v>
      </c>
      <c r="F2211" s="467"/>
      <c r="G2211" s="431"/>
      <c r="H2211" s="455"/>
      <c r="I2211" s="316"/>
      <c r="J2211" s="315"/>
      <c r="K2211" s="316"/>
      <c r="L2211" s="316"/>
      <c r="M2211" s="316"/>
      <c r="N2211" s="316"/>
      <c r="O2211" s="289"/>
      <c r="P2211" s="316"/>
      <c r="Q2211" s="290"/>
      <c r="R2211" s="290"/>
      <c r="S2211" s="290"/>
      <c r="T2211" s="290"/>
      <c r="U2211" s="290"/>
      <c r="V2211" s="291"/>
      <c r="W2211" s="292"/>
      <c r="X2211" s="293"/>
      <c r="AA2211" s="282"/>
      <c r="AB2211" s="282"/>
      <c r="AC2211" s="282"/>
      <c r="AD2211" s="282"/>
      <c r="AE2211" s="282"/>
      <c r="AF2211" s="282"/>
      <c r="AG2211" s="282"/>
      <c r="AM2211" s="282"/>
      <c r="AN2211" s="282"/>
      <c r="AO2211" s="282"/>
    </row>
    <row r="2212" spans="1:41" s="278" customFormat="1" x14ac:dyDescent="0.15">
      <c r="A2212" s="302"/>
      <c r="B2212" s="303"/>
      <c r="C2212" s="303"/>
      <c r="D2212" s="284" t="s">
        <v>23</v>
      </c>
      <c r="E2212" s="286" t="s">
        <v>553</v>
      </c>
      <c r="F2212" s="467"/>
      <c r="G2212" s="431"/>
      <c r="H2212" s="455"/>
      <c r="I2212" s="316"/>
      <c r="J2212" s="315"/>
      <c r="K2212" s="316"/>
      <c r="L2212" s="316"/>
      <c r="M2212" s="316"/>
      <c r="N2212" s="316"/>
      <c r="O2212" s="289"/>
      <c r="P2212" s="316"/>
      <c r="Q2212" s="290"/>
      <c r="R2212" s="290"/>
      <c r="S2212" s="290"/>
      <c r="T2212" s="290"/>
      <c r="U2212" s="290"/>
      <c r="V2212" s="291"/>
      <c r="W2212" s="292"/>
      <c r="X2212" s="293"/>
      <c r="AA2212" s="282"/>
      <c r="AB2212" s="282"/>
      <c r="AC2212" s="282"/>
      <c r="AD2212" s="282"/>
      <c r="AE2212" s="282"/>
      <c r="AF2212" s="282"/>
      <c r="AG2212" s="282"/>
      <c r="AM2212" s="282"/>
      <c r="AN2212" s="282"/>
      <c r="AO2212" s="282"/>
    </row>
    <row r="2213" spans="1:41" s="278" customFormat="1" ht="14" thickBot="1" x14ac:dyDescent="0.2">
      <c r="A2213" s="318"/>
      <c r="B2213" s="319"/>
      <c r="C2213" s="319"/>
      <c r="D2213" s="320" t="s">
        <v>23</v>
      </c>
      <c r="E2213" s="321" t="s">
        <v>553</v>
      </c>
      <c r="F2213" s="468"/>
      <c r="G2213" s="432"/>
      <c r="H2213" s="456"/>
      <c r="I2213" s="323"/>
      <c r="J2213" s="323"/>
      <c r="K2213" s="323"/>
      <c r="L2213" s="323"/>
      <c r="M2213" s="323"/>
      <c r="N2213" s="323"/>
      <c r="O2213" s="322"/>
      <c r="P2213" s="323"/>
      <c r="Q2213" s="324"/>
      <c r="R2213" s="324"/>
      <c r="S2213" s="324"/>
      <c r="T2213" s="324"/>
      <c r="U2213" s="324"/>
      <c r="V2213" s="325"/>
      <c r="W2213" s="326"/>
      <c r="X2213" s="327"/>
      <c r="AA2213" s="282"/>
      <c r="AB2213" s="282"/>
      <c r="AC2213" s="282"/>
      <c r="AD2213" s="282"/>
      <c r="AE2213" s="282"/>
      <c r="AF2213" s="282"/>
      <c r="AG2213" s="282"/>
      <c r="AM2213" s="282"/>
      <c r="AN2213" s="282"/>
      <c r="AO2213" s="282"/>
    </row>
    <row r="2214" spans="1:41" s="278" customFormat="1" ht="325" x14ac:dyDescent="0.15">
      <c r="A2214" s="283" t="s">
        <v>453</v>
      </c>
      <c r="B2214" s="366" t="s">
        <v>700</v>
      </c>
      <c r="C2214" s="283" t="s">
        <v>493</v>
      </c>
      <c r="D2214" s="284" t="s">
        <v>24</v>
      </c>
      <c r="E2214" s="285" t="s">
        <v>25</v>
      </c>
      <c r="F2214" s="467"/>
      <c r="G2214" s="429" t="s">
        <v>554</v>
      </c>
      <c r="H2214" s="461" t="s">
        <v>954</v>
      </c>
      <c r="I2214" s="286"/>
      <c r="J2214" s="287"/>
      <c r="K2214" s="286"/>
      <c r="L2214" s="288"/>
      <c r="M2214" s="288"/>
      <c r="N2214" s="288"/>
      <c r="O2214" s="289"/>
      <c r="P2214" s="286"/>
      <c r="Q2214" s="290"/>
      <c r="R2214" s="290"/>
      <c r="S2214" s="290"/>
      <c r="T2214" s="290"/>
      <c r="U2214" s="290"/>
      <c r="V2214" s="291"/>
      <c r="W2214" s="292"/>
      <c r="X2214" s="293"/>
      <c r="AA2214" s="282"/>
      <c r="AB2214" s="282"/>
      <c r="AC2214" s="282"/>
      <c r="AD2214" s="282"/>
      <c r="AE2214" s="282"/>
      <c r="AF2214" s="282"/>
      <c r="AG2214" s="282"/>
      <c r="AM2214" s="282"/>
      <c r="AN2214" s="282"/>
      <c r="AO2214" s="282"/>
    </row>
    <row r="2215" spans="1:41" s="278" customFormat="1" ht="15" x14ac:dyDescent="0.15">
      <c r="A2215" s="302"/>
      <c r="B2215" s="303"/>
      <c r="C2215" s="303"/>
      <c r="D2215" s="284" t="s">
        <v>24</v>
      </c>
      <c r="E2215" s="285" t="s">
        <v>16</v>
      </c>
      <c r="F2215" s="467"/>
      <c r="G2215" s="434"/>
      <c r="H2215" s="461"/>
      <c r="I2215" s="286"/>
      <c r="J2215" s="304"/>
      <c r="K2215" s="286"/>
      <c r="L2215" s="288"/>
      <c r="M2215" s="288"/>
      <c r="N2215" s="288"/>
      <c r="O2215" s="289"/>
      <c r="P2215" s="286"/>
      <c r="Q2215" s="290"/>
      <c r="R2215" s="290"/>
      <c r="S2215" s="290"/>
      <c r="T2215" s="290"/>
      <c r="U2215" s="290"/>
      <c r="V2215" s="291"/>
      <c r="W2215" s="292"/>
      <c r="X2215" s="293"/>
      <c r="AA2215" s="282"/>
      <c r="AB2215" s="282"/>
      <c r="AC2215" s="282"/>
      <c r="AD2215" s="282"/>
      <c r="AE2215" s="282"/>
      <c r="AF2215" s="282"/>
      <c r="AG2215" s="282"/>
      <c r="AM2215" s="282"/>
      <c r="AN2215" s="282"/>
      <c r="AO2215" s="282"/>
    </row>
    <row r="2216" spans="1:41" s="278" customFormat="1" x14ac:dyDescent="0.15">
      <c r="A2216" s="302"/>
      <c r="B2216" s="303"/>
      <c r="C2216" s="303"/>
      <c r="D2216" s="284" t="s">
        <v>24</v>
      </c>
      <c r="E2216" s="286" t="s">
        <v>553</v>
      </c>
      <c r="F2216" s="467"/>
      <c r="G2216" s="431"/>
      <c r="H2216" s="455"/>
      <c r="I2216" s="286"/>
      <c r="J2216" s="304"/>
      <c r="K2216" s="286"/>
      <c r="L2216" s="288"/>
      <c r="M2216" s="288"/>
      <c r="N2216" s="288"/>
      <c r="O2216" s="289"/>
      <c r="P2216" s="286"/>
      <c r="Q2216" s="290"/>
      <c r="R2216" s="290"/>
      <c r="S2216" s="290"/>
      <c r="T2216" s="290"/>
      <c r="U2216" s="290"/>
      <c r="V2216" s="285"/>
      <c r="W2216" s="292"/>
      <c r="X2216" s="293"/>
      <c r="AA2216" s="282"/>
      <c r="AB2216" s="282"/>
      <c r="AC2216" s="282"/>
      <c r="AD2216" s="282"/>
      <c r="AE2216" s="282"/>
      <c r="AF2216" s="282"/>
      <c r="AG2216" s="282"/>
      <c r="AM2216" s="282"/>
      <c r="AN2216" s="282"/>
      <c r="AO2216" s="282"/>
    </row>
    <row r="2217" spans="1:41" s="278" customFormat="1" x14ac:dyDescent="0.15">
      <c r="A2217" s="302"/>
      <c r="B2217" s="303"/>
      <c r="C2217" s="303"/>
      <c r="D2217" s="284" t="s">
        <v>24</v>
      </c>
      <c r="E2217" s="286" t="s">
        <v>553</v>
      </c>
      <c r="F2217" s="467"/>
      <c r="G2217" s="431"/>
      <c r="H2217" s="455"/>
      <c r="I2217" s="286"/>
      <c r="J2217" s="315"/>
      <c r="K2217" s="286"/>
      <c r="L2217" s="288"/>
      <c r="M2217" s="288"/>
      <c r="N2217" s="288"/>
      <c r="O2217" s="289"/>
      <c r="P2217" s="286"/>
      <c r="Q2217" s="290"/>
      <c r="R2217" s="290"/>
      <c r="S2217" s="290"/>
      <c r="T2217" s="290"/>
      <c r="U2217" s="290"/>
      <c r="V2217" s="285"/>
      <c r="W2217" s="292"/>
      <c r="X2217" s="293"/>
      <c r="AA2217" s="282"/>
      <c r="AB2217" s="282"/>
      <c r="AC2217" s="282"/>
      <c r="AD2217" s="282"/>
      <c r="AE2217" s="282"/>
      <c r="AF2217" s="282"/>
      <c r="AG2217" s="282"/>
      <c r="AM2217" s="282"/>
      <c r="AN2217" s="282"/>
      <c r="AO2217" s="282"/>
    </row>
    <row r="2218" spans="1:41" s="278" customFormat="1" x14ac:dyDescent="0.15">
      <c r="A2218" s="302"/>
      <c r="B2218" s="303"/>
      <c r="C2218" s="303"/>
      <c r="D2218" s="284" t="s">
        <v>24</v>
      </c>
      <c r="E2218" s="286" t="s">
        <v>553</v>
      </c>
      <c r="F2218" s="467"/>
      <c r="G2218" s="431"/>
      <c r="H2218" s="455"/>
      <c r="I2218" s="286"/>
      <c r="J2218" s="315"/>
      <c r="K2218" s="286"/>
      <c r="L2218" s="288"/>
      <c r="M2218" s="288"/>
      <c r="N2218" s="288"/>
      <c r="O2218" s="289"/>
      <c r="P2218" s="286"/>
      <c r="Q2218" s="290"/>
      <c r="R2218" s="290"/>
      <c r="S2218" s="290"/>
      <c r="T2218" s="290"/>
      <c r="U2218" s="290"/>
      <c r="V2218" s="285"/>
      <c r="W2218" s="292"/>
      <c r="X2218" s="293"/>
      <c r="AA2218" s="282"/>
      <c r="AB2218" s="282"/>
      <c r="AC2218" s="282"/>
      <c r="AD2218" s="282"/>
      <c r="AE2218" s="282"/>
      <c r="AF2218" s="282"/>
      <c r="AG2218" s="282"/>
      <c r="AM2218" s="282"/>
      <c r="AN2218" s="282"/>
      <c r="AO2218" s="282"/>
    </row>
    <row r="2219" spans="1:41" s="278" customFormat="1" x14ac:dyDescent="0.15">
      <c r="A2219" s="283"/>
      <c r="B2219" s="283"/>
      <c r="C2219" s="283"/>
      <c r="D2219" s="284" t="s">
        <v>23</v>
      </c>
      <c r="E2219" s="285" t="s">
        <v>25</v>
      </c>
      <c r="F2219" s="467"/>
      <c r="G2219" s="431"/>
      <c r="H2219" s="455"/>
      <c r="I2219" s="316"/>
      <c r="J2219" s="315"/>
      <c r="K2219" s="316"/>
      <c r="L2219" s="316"/>
      <c r="M2219" s="316"/>
      <c r="N2219" s="316"/>
      <c r="O2219" s="317"/>
      <c r="P2219" s="316"/>
      <c r="Q2219" s="290"/>
      <c r="R2219" s="290"/>
      <c r="S2219" s="290"/>
      <c r="T2219" s="290"/>
      <c r="U2219" s="290"/>
      <c r="V2219" s="291"/>
      <c r="W2219" s="292"/>
      <c r="X2219" s="293"/>
      <c r="AA2219" s="282"/>
      <c r="AB2219" s="282"/>
      <c r="AC2219" s="282"/>
      <c r="AD2219" s="282"/>
      <c r="AE2219" s="282"/>
      <c r="AF2219" s="282"/>
      <c r="AG2219" s="282"/>
      <c r="AM2219" s="282"/>
      <c r="AN2219" s="282"/>
      <c r="AO2219" s="282"/>
    </row>
    <row r="2220" spans="1:41" s="278" customFormat="1" x14ac:dyDescent="0.15">
      <c r="A2220" s="302"/>
      <c r="B2220" s="303"/>
      <c r="C2220" s="303"/>
      <c r="D2220" s="284" t="s">
        <v>23</v>
      </c>
      <c r="E2220" s="285" t="s">
        <v>16</v>
      </c>
      <c r="F2220" s="467"/>
      <c r="G2220" s="431"/>
      <c r="H2220" s="455"/>
      <c r="I2220" s="316"/>
      <c r="J2220" s="315"/>
      <c r="K2220" s="316"/>
      <c r="L2220" s="316"/>
      <c r="M2220" s="316"/>
      <c r="N2220" s="316"/>
      <c r="O2220" s="289"/>
      <c r="P2220" s="316"/>
      <c r="Q2220" s="290"/>
      <c r="R2220" s="290"/>
      <c r="S2220" s="290"/>
      <c r="T2220" s="290"/>
      <c r="U2220" s="290"/>
      <c r="V2220" s="291"/>
      <c r="W2220" s="292"/>
      <c r="X2220" s="293"/>
      <c r="AA2220" s="282"/>
      <c r="AB2220" s="282"/>
      <c r="AC2220" s="282"/>
      <c r="AD2220" s="282"/>
      <c r="AE2220" s="282"/>
      <c r="AF2220" s="282"/>
      <c r="AG2220" s="282"/>
      <c r="AM2220" s="282"/>
      <c r="AN2220" s="282"/>
      <c r="AO2220" s="282"/>
    </row>
    <row r="2221" spans="1:41" s="278" customFormat="1" x14ac:dyDescent="0.15">
      <c r="A2221" s="302"/>
      <c r="B2221" s="303"/>
      <c r="C2221" s="303"/>
      <c r="D2221" s="284" t="s">
        <v>23</v>
      </c>
      <c r="E2221" s="286" t="s">
        <v>553</v>
      </c>
      <c r="F2221" s="467"/>
      <c r="G2221" s="431"/>
      <c r="H2221" s="455"/>
      <c r="I2221" s="316"/>
      <c r="J2221" s="315"/>
      <c r="K2221" s="316"/>
      <c r="L2221" s="316"/>
      <c r="M2221" s="316"/>
      <c r="N2221" s="316"/>
      <c r="O2221" s="289"/>
      <c r="P2221" s="316"/>
      <c r="Q2221" s="290"/>
      <c r="R2221" s="290"/>
      <c r="S2221" s="290"/>
      <c r="T2221" s="290"/>
      <c r="U2221" s="290"/>
      <c r="V2221" s="291"/>
      <c r="W2221" s="292"/>
      <c r="X2221" s="293"/>
      <c r="AA2221" s="282"/>
      <c r="AB2221" s="282"/>
      <c r="AC2221" s="282"/>
      <c r="AD2221" s="282"/>
      <c r="AE2221" s="282"/>
      <c r="AF2221" s="282"/>
      <c r="AG2221" s="282"/>
      <c r="AM2221" s="282"/>
      <c r="AN2221" s="282"/>
      <c r="AO2221" s="282"/>
    </row>
    <row r="2222" spans="1:41" s="278" customFormat="1" x14ac:dyDescent="0.15">
      <c r="A2222" s="302"/>
      <c r="B2222" s="303"/>
      <c r="C2222" s="303"/>
      <c r="D2222" s="284" t="s">
        <v>23</v>
      </c>
      <c r="E2222" s="286" t="s">
        <v>553</v>
      </c>
      <c r="F2222" s="467"/>
      <c r="G2222" s="431"/>
      <c r="H2222" s="455"/>
      <c r="I2222" s="316"/>
      <c r="J2222" s="315"/>
      <c r="K2222" s="316"/>
      <c r="L2222" s="316"/>
      <c r="M2222" s="316"/>
      <c r="N2222" s="316"/>
      <c r="O2222" s="289"/>
      <c r="P2222" s="316"/>
      <c r="Q2222" s="290"/>
      <c r="R2222" s="290"/>
      <c r="S2222" s="290"/>
      <c r="T2222" s="290"/>
      <c r="U2222" s="290"/>
      <c r="V2222" s="291"/>
      <c r="W2222" s="292"/>
      <c r="X2222" s="293"/>
      <c r="AA2222" s="282"/>
      <c r="AB2222" s="282"/>
      <c r="AC2222" s="282"/>
      <c r="AD2222" s="282"/>
      <c r="AE2222" s="282"/>
      <c r="AF2222" s="282"/>
      <c r="AG2222" s="282"/>
      <c r="AM2222" s="282"/>
      <c r="AN2222" s="282"/>
      <c r="AO2222" s="282"/>
    </row>
    <row r="2223" spans="1:41" s="278" customFormat="1" ht="14" thickBot="1" x14ac:dyDescent="0.2">
      <c r="A2223" s="318"/>
      <c r="B2223" s="319"/>
      <c r="C2223" s="319"/>
      <c r="D2223" s="320" t="s">
        <v>23</v>
      </c>
      <c r="E2223" s="321" t="s">
        <v>553</v>
      </c>
      <c r="F2223" s="468"/>
      <c r="G2223" s="432"/>
      <c r="H2223" s="456"/>
      <c r="I2223" s="323"/>
      <c r="J2223" s="323"/>
      <c r="K2223" s="323"/>
      <c r="L2223" s="323"/>
      <c r="M2223" s="323"/>
      <c r="N2223" s="323"/>
      <c r="O2223" s="322"/>
      <c r="P2223" s="323"/>
      <c r="Q2223" s="324"/>
      <c r="R2223" s="324"/>
      <c r="S2223" s="324"/>
      <c r="T2223" s="324"/>
      <c r="U2223" s="324"/>
      <c r="V2223" s="325"/>
      <c r="W2223" s="326"/>
      <c r="X2223" s="327"/>
      <c r="AA2223" s="282"/>
      <c r="AB2223" s="282"/>
      <c r="AC2223" s="282"/>
      <c r="AD2223" s="282"/>
      <c r="AE2223" s="282"/>
      <c r="AF2223" s="282"/>
      <c r="AG2223" s="282"/>
      <c r="AM2223" s="282"/>
      <c r="AN2223" s="282"/>
      <c r="AO2223" s="282"/>
    </row>
    <row r="2224" spans="1:41" s="278" customFormat="1" ht="325" x14ac:dyDescent="0.15">
      <c r="A2224" s="283" t="s">
        <v>453</v>
      </c>
      <c r="B2224" s="366" t="s">
        <v>700</v>
      </c>
      <c r="C2224" s="283" t="s">
        <v>494</v>
      </c>
      <c r="D2224" s="284" t="s">
        <v>24</v>
      </c>
      <c r="E2224" s="285" t="s">
        <v>25</v>
      </c>
      <c r="F2224" s="467"/>
      <c r="G2224" s="429" t="s">
        <v>554</v>
      </c>
      <c r="H2224" s="461" t="s">
        <v>954</v>
      </c>
      <c r="I2224" s="286"/>
      <c r="J2224" s="287"/>
      <c r="K2224" s="286"/>
      <c r="L2224" s="288"/>
      <c r="M2224" s="288"/>
      <c r="N2224" s="288"/>
      <c r="O2224" s="289"/>
      <c r="P2224" s="286"/>
      <c r="Q2224" s="290"/>
      <c r="R2224" s="290"/>
      <c r="S2224" s="290"/>
      <c r="T2224" s="290"/>
      <c r="U2224" s="290"/>
      <c r="V2224" s="291"/>
      <c r="W2224" s="292"/>
      <c r="X2224" s="293"/>
      <c r="AA2224" s="282"/>
      <c r="AB2224" s="282"/>
      <c r="AC2224" s="282"/>
      <c r="AD2224" s="282"/>
      <c r="AE2224" s="282"/>
      <c r="AF2224" s="282"/>
      <c r="AG2224" s="282"/>
      <c r="AM2224" s="282"/>
      <c r="AN2224" s="282"/>
      <c r="AO2224" s="282"/>
    </row>
    <row r="2225" spans="1:41" s="278" customFormat="1" ht="15" x14ac:dyDescent="0.15">
      <c r="A2225" s="302"/>
      <c r="B2225" s="303"/>
      <c r="C2225" s="303"/>
      <c r="D2225" s="284" t="s">
        <v>24</v>
      </c>
      <c r="E2225" s="285" t="s">
        <v>16</v>
      </c>
      <c r="F2225" s="467"/>
      <c r="G2225" s="434"/>
      <c r="H2225" s="461"/>
      <c r="I2225" s="286"/>
      <c r="J2225" s="304"/>
      <c r="K2225" s="286"/>
      <c r="L2225" s="288"/>
      <c r="M2225" s="288"/>
      <c r="N2225" s="288"/>
      <c r="O2225" s="289"/>
      <c r="P2225" s="286"/>
      <c r="Q2225" s="290"/>
      <c r="R2225" s="290"/>
      <c r="S2225" s="290"/>
      <c r="T2225" s="290"/>
      <c r="U2225" s="290"/>
      <c r="V2225" s="291"/>
      <c r="W2225" s="292"/>
      <c r="X2225" s="293"/>
      <c r="AA2225" s="282"/>
      <c r="AB2225" s="282"/>
      <c r="AC2225" s="282"/>
      <c r="AD2225" s="282"/>
      <c r="AE2225" s="282"/>
      <c r="AF2225" s="282"/>
      <c r="AG2225" s="282"/>
      <c r="AM2225" s="282"/>
      <c r="AN2225" s="282"/>
      <c r="AO2225" s="282"/>
    </row>
    <row r="2226" spans="1:41" s="278" customFormat="1" x14ac:dyDescent="0.15">
      <c r="A2226" s="302"/>
      <c r="B2226" s="303"/>
      <c r="C2226" s="303"/>
      <c r="D2226" s="284" t="s">
        <v>24</v>
      </c>
      <c r="E2226" s="286" t="s">
        <v>553</v>
      </c>
      <c r="F2226" s="467"/>
      <c r="G2226" s="431"/>
      <c r="H2226" s="455"/>
      <c r="I2226" s="286"/>
      <c r="J2226" s="304"/>
      <c r="K2226" s="286"/>
      <c r="L2226" s="288"/>
      <c r="M2226" s="288"/>
      <c r="N2226" s="288"/>
      <c r="O2226" s="289"/>
      <c r="P2226" s="286"/>
      <c r="Q2226" s="290"/>
      <c r="R2226" s="290"/>
      <c r="S2226" s="290"/>
      <c r="T2226" s="290"/>
      <c r="U2226" s="290"/>
      <c r="V2226" s="285"/>
      <c r="W2226" s="292"/>
      <c r="X2226" s="293"/>
      <c r="AA2226" s="282"/>
      <c r="AB2226" s="282"/>
      <c r="AC2226" s="282"/>
      <c r="AD2226" s="282"/>
      <c r="AE2226" s="282"/>
      <c r="AF2226" s="282"/>
      <c r="AG2226" s="282"/>
      <c r="AM2226" s="282"/>
      <c r="AN2226" s="282"/>
      <c r="AO2226" s="282"/>
    </row>
    <row r="2227" spans="1:41" s="278" customFormat="1" x14ac:dyDescent="0.15">
      <c r="A2227" s="302"/>
      <c r="B2227" s="303"/>
      <c r="C2227" s="303"/>
      <c r="D2227" s="284" t="s">
        <v>24</v>
      </c>
      <c r="E2227" s="286" t="s">
        <v>553</v>
      </c>
      <c r="F2227" s="467"/>
      <c r="G2227" s="431"/>
      <c r="H2227" s="455"/>
      <c r="I2227" s="286"/>
      <c r="J2227" s="315"/>
      <c r="K2227" s="286"/>
      <c r="L2227" s="288"/>
      <c r="M2227" s="288"/>
      <c r="N2227" s="288"/>
      <c r="O2227" s="289"/>
      <c r="P2227" s="286"/>
      <c r="Q2227" s="290"/>
      <c r="R2227" s="290"/>
      <c r="S2227" s="290"/>
      <c r="T2227" s="290"/>
      <c r="U2227" s="290"/>
      <c r="V2227" s="285"/>
      <c r="W2227" s="292"/>
      <c r="X2227" s="293"/>
      <c r="AA2227" s="282"/>
      <c r="AB2227" s="282"/>
      <c r="AC2227" s="282"/>
      <c r="AD2227" s="282"/>
      <c r="AE2227" s="282"/>
      <c r="AF2227" s="282"/>
      <c r="AG2227" s="282"/>
      <c r="AM2227" s="282"/>
      <c r="AN2227" s="282"/>
      <c r="AO2227" s="282"/>
    </row>
    <row r="2228" spans="1:41" s="278" customFormat="1" x14ac:dyDescent="0.15">
      <c r="A2228" s="302"/>
      <c r="B2228" s="303"/>
      <c r="C2228" s="303"/>
      <c r="D2228" s="284" t="s">
        <v>24</v>
      </c>
      <c r="E2228" s="286" t="s">
        <v>553</v>
      </c>
      <c r="F2228" s="467"/>
      <c r="G2228" s="431"/>
      <c r="H2228" s="455"/>
      <c r="I2228" s="286"/>
      <c r="J2228" s="315"/>
      <c r="K2228" s="286"/>
      <c r="L2228" s="288"/>
      <c r="M2228" s="288"/>
      <c r="N2228" s="288"/>
      <c r="O2228" s="289"/>
      <c r="P2228" s="286"/>
      <c r="Q2228" s="290"/>
      <c r="R2228" s="290"/>
      <c r="S2228" s="290"/>
      <c r="T2228" s="290"/>
      <c r="U2228" s="290"/>
      <c r="V2228" s="285"/>
      <c r="W2228" s="292"/>
      <c r="X2228" s="293"/>
      <c r="AA2228" s="282"/>
      <c r="AB2228" s="282"/>
      <c r="AC2228" s="282"/>
      <c r="AD2228" s="282"/>
      <c r="AE2228" s="282"/>
      <c r="AF2228" s="282"/>
      <c r="AG2228" s="282"/>
      <c r="AM2228" s="282"/>
      <c r="AN2228" s="282"/>
      <c r="AO2228" s="282"/>
    </row>
    <row r="2229" spans="1:41" s="278" customFormat="1" x14ac:dyDescent="0.15">
      <c r="A2229" s="283"/>
      <c r="B2229" s="283"/>
      <c r="C2229" s="283"/>
      <c r="D2229" s="284" t="s">
        <v>23</v>
      </c>
      <c r="E2229" s="285" t="s">
        <v>25</v>
      </c>
      <c r="F2229" s="467"/>
      <c r="G2229" s="431"/>
      <c r="H2229" s="455"/>
      <c r="I2229" s="316"/>
      <c r="J2229" s="315"/>
      <c r="K2229" s="316"/>
      <c r="L2229" s="316"/>
      <c r="M2229" s="316"/>
      <c r="N2229" s="316"/>
      <c r="O2229" s="317"/>
      <c r="P2229" s="316"/>
      <c r="Q2229" s="290"/>
      <c r="R2229" s="290"/>
      <c r="S2229" s="290"/>
      <c r="T2229" s="290"/>
      <c r="U2229" s="290"/>
      <c r="V2229" s="291"/>
      <c r="W2229" s="292"/>
      <c r="X2229" s="293"/>
      <c r="AA2229" s="282"/>
      <c r="AB2229" s="282"/>
      <c r="AC2229" s="282"/>
      <c r="AD2229" s="282"/>
      <c r="AE2229" s="282"/>
      <c r="AF2229" s="282"/>
      <c r="AG2229" s="282"/>
      <c r="AM2229" s="282"/>
      <c r="AN2229" s="282"/>
      <c r="AO2229" s="282"/>
    </row>
    <row r="2230" spans="1:41" s="278" customFormat="1" x14ac:dyDescent="0.15">
      <c r="A2230" s="302"/>
      <c r="B2230" s="303"/>
      <c r="C2230" s="303"/>
      <c r="D2230" s="284" t="s">
        <v>23</v>
      </c>
      <c r="E2230" s="285" t="s">
        <v>16</v>
      </c>
      <c r="F2230" s="467"/>
      <c r="G2230" s="431"/>
      <c r="H2230" s="455"/>
      <c r="I2230" s="316"/>
      <c r="J2230" s="315"/>
      <c r="K2230" s="316"/>
      <c r="L2230" s="316"/>
      <c r="M2230" s="316"/>
      <c r="N2230" s="316"/>
      <c r="O2230" s="289"/>
      <c r="P2230" s="316"/>
      <c r="Q2230" s="290"/>
      <c r="R2230" s="290"/>
      <c r="S2230" s="290"/>
      <c r="T2230" s="290"/>
      <c r="U2230" s="290"/>
      <c r="V2230" s="291"/>
      <c r="W2230" s="292"/>
      <c r="X2230" s="293"/>
      <c r="AA2230" s="282"/>
      <c r="AB2230" s="282"/>
      <c r="AC2230" s="282"/>
      <c r="AD2230" s="282"/>
      <c r="AE2230" s="282"/>
      <c r="AF2230" s="282"/>
      <c r="AG2230" s="282"/>
      <c r="AM2230" s="282"/>
      <c r="AN2230" s="282"/>
      <c r="AO2230" s="282"/>
    </row>
    <row r="2231" spans="1:41" s="278" customFormat="1" x14ac:dyDescent="0.15">
      <c r="A2231" s="302"/>
      <c r="B2231" s="303"/>
      <c r="C2231" s="303"/>
      <c r="D2231" s="284" t="s">
        <v>23</v>
      </c>
      <c r="E2231" s="286" t="s">
        <v>553</v>
      </c>
      <c r="F2231" s="467"/>
      <c r="G2231" s="431"/>
      <c r="H2231" s="455"/>
      <c r="I2231" s="316"/>
      <c r="J2231" s="315"/>
      <c r="K2231" s="316"/>
      <c r="L2231" s="316"/>
      <c r="M2231" s="316"/>
      <c r="N2231" s="316"/>
      <c r="O2231" s="289"/>
      <c r="P2231" s="316"/>
      <c r="Q2231" s="290"/>
      <c r="R2231" s="290"/>
      <c r="S2231" s="290"/>
      <c r="T2231" s="290"/>
      <c r="U2231" s="290"/>
      <c r="V2231" s="291"/>
      <c r="W2231" s="292"/>
      <c r="X2231" s="293"/>
      <c r="AA2231" s="282"/>
      <c r="AB2231" s="282"/>
      <c r="AC2231" s="282"/>
      <c r="AD2231" s="282"/>
      <c r="AE2231" s="282"/>
      <c r="AF2231" s="282"/>
      <c r="AG2231" s="282"/>
      <c r="AM2231" s="282"/>
      <c r="AN2231" s="282"/>
      <c r="AO2231" s="282"/>
    </row>
    <row r="2232" spans="1:41" s="278" customFormat="1" x14ac:dyDescent="0.15">
      <c r="A2232" s="302"/>
      <c r="B2232" s="303"/>
      <c r="C2232" s="303"/>
      <c r="D2232" s="284" t="s">
        <v>23</v>
      </c>
      <c r="E2232" s="286" t="s">
        <v>553</v>
      </c>
      <c r="F2232" s="467"/>
      <c r="G2232" s="431"/>
      <c r="H2232" s="455"/>
      <c r="I2232" s="316"/>
      <c r="J2232" s="315"/>
      <c r="K2232" s="316"/>
      <c r="L2232" s="316"/>
      <c r="M2232" s="316"/>
      <c r="N2232" s="316"/>
      <c r="O2232" s="289"/>
      <c r="P2232" s="316"/>
      <c r="Q2232" s="290"/>
      <c r="R2232" s="290"/>
      <c r="S2232" s="290"/>
      <c r="T2232" s="290"/>
      <c r="U2232" s="290"/>
      <c r="V2232" s="291"/>
      <c r="W2232" s="292"/>
      <c r="X2232" s="293"/>
      <c r="AA2232" s="282"/>
      <c r="AB2232" s="282"/>
      <c r="AC2232" s="282"/>
      <c r="AD2232" s="282"/>
      <c r="AE2232" s="282"/>
      <c r="AF2232" s="282"/>
      <c r="AG2232" s="282"/>
      <c r="AM2232" s="282"/>
      <c r="AN2232" s="282"/>
      <c r="AO2232" s="282"/>
    </row>
    <row r="2233" spans="1:41" s="278" customFormat="1" ht="14" thickBot="1" x14ac:dyDescent="0.2">
      <c r="A2233" s="318"/>
      <c r="B2233" s="319"/>
      <c r="C2233" s="319"/>
      <c r="D2233" s="320" t="s">
        <v>23</v>
      </c>
      <c r="E2233" s="321" t="s">
        <v>553</v>
      </c>
      <c r="F2233" s="468"/>
      <c r="G2233" s="432"/>
      <c r="H2233" s="456"/>
      <c r="I2233" s="323"/>
      <c r="J2233" s="323"/>
      <c r="K2233" s="323"/>
      <c r="L2233" s="323"/>
      <c r="M2233" s="323"/>
      <c r="N2233" s="323"/>
      <c r="O2233" s="322"/>
      <c r="P2233" s="323"/>
      <c r="Q2233" s="324"/>
      <c r="R2233" s="324"/>
      <c r="S2233" s="324"/>
      <c r="T2233" s="324"/>
      <c r="U2233" s="324"/>
      <c r="V2233" s="325"/>
      <c r="W2233" s="326"/>
      <c r="X2233" s="327"/>
      <c r="AA2233" s="282"/>
      <c r="AB2233" s="282"/>
      <c r="AC2233" s="282"/>
      <c r="AD2233" s="282"/>
      <c r="AE2233" s="282"/>
      <c r="AF2233" s="282"/>
      <c r="AG2233" s="282"/>
      <c r="AM2233" s="282"/>
      <c r="AN2233" s="282"/>
      <c r="AO2233" s="282"/>
    </row>
    <row r="2234" spans="1:41" s="278" customFormat="1" ht="325" x14ac:dyDescent="0.15">
      <c r="A2234" s="283" t="s">
        <v>453</v>
      </c>
      <c r="B2234" s="366" t="s">
        <v>700</v>
      </c>
      <c r="C2234" s="283" t="s">
        <v>495</v>
      </c>
      <c r="D2234" s="284" t="s">
        <v>24</v>
      </c>
      <c r="E2234" s="285" t="s">
        <v>25</v>
      </c>
      <c r="F2234" s="467"/>
      <c r="G2234" s="429" t="s">
        <v>554</v>
      </c>
      <c r="H2234" s="461" t="s">
        <v>954</v>
      </c>
      <c r="I2234" s="286"/>
      <c r="J2234" s="287"/>
      <c r="K2234" s="286"/>
      <c r="L2234" s="288"/>
      <c r="M2234" s="288"/>
      <c r="N2234" s="288"/>
      <c r="O2234" s="289"/>
      <c r="P2234" s="286"/>
      <c r="Q2234" s="290"/>
      <c r="R2234" s="290"/>
      <c r="S2234" s="290"/>
      <c r="T2234" s="290"/>
      <c r="U2234" s="290"/>
      <c r="V2234" s="291"/>
      <c r="W2234" s="292"/>
      <c r="X2234" s="293"/>
      <c r="AA2234" s="282"/>
      <c r="AB2234" s="282"/>
      <c r="AC2234" s="282"/>
      <c r="AD2234" s="282"/>
      <c r="AE2234" s="282"/>
      <c r="AF2234" s="282"/>
      <c r="AG2234" s="282"/>
      <c r="AM2234" s="282"/>
      <c r="AN2234" s="282"/>
      <c r="AO2234" s="282"/>
    </row>
    <row r="2235" spans="1:41" s="278" customFormat="1" ht="15" x14ac:dyDescent="0.15">
      <c r="A2235" s="302"/>
      <c r="B2235" s="303"/>
      <c r="C2235" s="303"/>
      <c r="D2235" s="284" t="s">
        <v>24</v>
      </c>
      <c r="E2235" s="285" t="s">
        <v>16</v>
      </c>
      <c r="F2235" s="467"/>
      <c r="G2235" s="434"/>
      <c r="H2235" s="461"/>
      <c r="I2235" s="286"/>
      <c r="J2235" s="304"/>
      <c r="K2235" s="286"/>
      <c r="L2235" s="288"/>
      <c r="M2235" s="288"/>
      <c r="N2235" s="288"/>
      <c r="O2235" s="289"/>
      <c r="P2235" s="286"/>
      <c r="Q2235" s="290"/>
      <c r="R2235" s="290"/>
      <c r="S2235" s="290"/>
      <c r="T2235" s="290"/>
      <c r="U2235" s="290"/>
      <c r="V2235" s="291"/>
      <c r="W2235" s="292"/>
      <c r="X2235" s="293"/>
      <c r="AA2235" s="282"/>
      <c r="AB2235" s="282"/>
      <c r="AC2235" s="282"/>
      <c r="AD2235" s="282"/>
      <c r="AE2235" s="282"/>
      <c r="AF2235" s="282"/>
      <c r="AG2235" s="282"/>
      <c r="AM2235" s="282"/>
      <c r="AN2235" s="282"/>
      <c r="AO2235" s="282"/>
    </row>
    <row r="2236" spans="1:41" s="278" customFormat="1" x14ac:dyDescent="0.15">
      <c r="A2236" s="302"/>
      <c r="B2236" s="303"/>
      <c r="C2236" s="303"/>
      <c r="D2236" s="284" t="s">
        <v>24</v>
      </c>
      <c r="E2236" s="286" t="s">
        <v>553</v>
      </c>
      <c r="F2236" s="467"/>
      <c r="G2236" s="431"/>
      <c r="H2236" s="455"/>
      <c r="I2236" s="286"/>
      <c r="J2236" s="304"/>
      <c r="K2236" s="286"/>
      <c r="L2236" s="288"/>
      <c r="M2236" s="288"/>
      <c r="N2236" s="288"/>
      <c r="O2236" s="289"/>
      <c r="P2236" s="286"/>
      <c r="Q2236" s="290"/>
      <c r="R2236" s="290"/>
      <c r="S2236" s="290"/>
      <c r="T2236" s="290"/>
      <c r="U2236" s="290"/>
      <c r="V2236" s="285"/>
      <c r="W2236" s="292"/>
      <c r="X2236" s="293"/>
      <c r="AA2236" s="282"/>
      <c r="AB2236" s="282"/>
      <c r="AC2236" s="282"/>
      <c r="AD2236" s="282"/>
      <c r="AE2236" s="282"/>
      <c r="AF2236" s="282"/>
      <c r="AG2236" s="282"/>
      <c r="AM2236" s="282"/>
      <c r="AN2236" s="282"/>
      <c r="AO2236" s="282"/>
    </row>
    <row r="2237" spans="1:41" s="278" customFormat="1" x14ac:dyDescent="0.15">
      <c r="A2237" s="302"/>
      <c r="B2237" s="303"/>
      <c r="C2237" s="303"/>
      <c r="D2237" s="284" t="s">
        <v>24</v>
      </c>
      <c r="E2237" s="286" t="s">
        <v>553</v>
      </c>
      <c r="F2237" s="467"/>
      <c r="G2237" s="431"/>
      <c r="H2237" s="455"/>
      <c r="I2237" s="286"/>
      <c r="J2237" s="315"/>
      <c r="K2237" s="286"/>
      <c r="L2237" s="288"/>
      <c r="M2237" s="288"/>
      <c r="N2237" s="288"/>
      <c r="O2237" s="289"/>
      <c r="P2237" s="286"/>
      <c r="Q2237" s="290"/>
      <c r="R2237" s="290"/>
      <c r="S2237" s="290"/>
      <c r="T2237" s="290"/>
      <c r="U2237" s="290"/>
      <c r="V2237" s="285"/>
      <c r="W2237" s="292"/>
      <c r="X2237" s="293"/>
      <c r="AA2237" s="282"/>
      <c r="AB2237" s="282"/>
      <c r="AC2237" s="282"/>
      <c r="AD2237" s="282"/>
      <c r="AE2237" s="282"/>
      <c r="AF2237" s="282"/>
      <c r="AG2237" s="282"/>
      <c r="AM2237" s="282"/>
      <c r="AN2237" s="282"/>
      <c r="AO2237" s="282"/>
    </row>
    <row r="2238" spans="1:41" s="278" customFormat="1" x14ac:dyDescent="0.15">
      <c r="A2238" s="302"/>
      <c r="B2238" s="303"/>
      <c r="C2238" s="303"/>
      <c r="D2238" s="284" t="s">
        <v>24</v>
      </c>
      <c r="E2238" s="286" t="s">
        <v>553</v>
      </c>
      <c r="F2238" s="467"/>
      <c r="G2238" s="431"/>
      <c r="H2238" s="455"/>
      <c r="I2238" s="286"/>
      <c r="J2238" s="315"/>
      <c r="K2238" s="286"/>
      <c r="L2238" s="288"/>
      <c r="M2238" s="288"/>
      <c r="N2238" s="288"/>
      <c r="O2238" s="289"/>
      <c r="P2238" s="286"/>
      <c r="Q2238" s="290"/>
      <c r="R2238" s="290"/>
      <c r="S2238" s="290"/>
      <c r="T2238" s="290"/>
      <c r="U2238" s="290"/>
      <c r="V2238" s="285"/>
      <c r="W2238" s="292"/>
      <c r="X2238" s="293"/>
      <c r="AA2238" s="282"/>
      <c r="AB2238" s="282"/>
      <c r="AC2238" s="282"/>
      <c r="AD2238" s="282"/>
      <c r="AE2238" s="282"/>
      <c r="AF2238" s="282"/>
      <c r="AG2238" s="282"/>
      <c r="AM2238" s="282"/>
      <c r="AN2238" s="282"/>
      <c r="AO2238" s="282"/>
    </row>
    <row r="2239" spans="1:41" s="278" customFormat="1" x14ac:dyDescent="0.15">
      <c r="A2239" s="283"/>
      <c r="B2239" s="283"/>
      <c r="C2239" s="283"/>
      <c r="D2239" s="284" t="s">
        <v>23</v>
      </c>
      <c r="E2239" s="285" t="s">
        <v>25</v>
      </c>
      <c r="F2239" s="467"/>
      <c r="G2239" s="431"/>
      <c r="H2239" s="455"/>
      <c r="I2239" s="316"/>
      <c r="J2239" s="315"/>
      <c r="K2239" s="316"/>
      <c r="L2239" s="316"/>
      <c r="M2239" s="316"/>
      <c r="N2239" s="316"/>
      <c r="O2239" s="317"/>
      <c r="P2239" s="316"/>
      <c r="Q2239" s="290"/>
      <c r="R2239" s="290"/>
      <c r="S2239" s="290"/>
      <c r="T2239" s="290"/>
      <c r="U2239" s="290"/>
      <c r="V2239" s="291"/>
      <c r="W2239" s="292"/>
      <c r="X2239" s="293"/>
      <c r="AA2239" s="282"/>
      <c r="AB2239" s="282"/>
      <c r="AC2239" s="282"/>
      <c r="AD2239" s="282"/>
      <c r="AE2239" s="282"/>
      <c r="AF2239" s="282"/>
      <c r="AG2239" s="282"/>
      <c r="AM2239" s="282"/>
      <c r="AN2239" s="282"/>
      <c r="AO2239" s="282"/>
    </row>
    <row r="2240" spans="1:41" s="278" customFormat="1" x14ac:dyDescent="0.15">
      <c r="A2240" s="302"/>
      <c r="B2240" s="303"/>
      <c r="C2240" s="303"/>
      <c r="D2240" s="284" t="s">
        <v>23</v>
      </c>
      <c r="E2240" s="285" t="s">
        <v>16</v>
      </c>
      <c r="F2240" s="467"/>
      <c r="G2240" s="431"/>
      <c r="H2240" s="455"/>
      <c r="I2240" s="316"/>
      <c r="J2240" s="315"/>
      <c r="K2240" s="316"/>
      <c r="L2240" s="316"/>
      <c r="M2240" s="316"/>
      <c r="N2240" s="316"/>
      <c r="O2240" s="289"/>
      <c r="P2240" s="316"/>
      <c r="Q2240" s="290"/>
      <c r="R2240" s="290"/>
      <c r="S2240" s="290"/>
      <c r="T2240" s="290"/>
      <c r="U2240" s="290"/>
      <c r="V2240" s="291"/>
      <c r="W2240" s="292"/>
      <c r="X2240" s="293"/>
      <c r="AA2240" s="282"/>
      <c r="AB2240" s="282"/>
      <c r="AC2240" s="282"/>
      <c r="AD2240" s="282"/>
      <c r="AE2240" s="282"/>
      <c r="AF2240" s="282"/>
      <c r="AG2240" s="282"/>
      <c r="AM2240" s="282"/>
      <c r="AN2240" s="282"/>
      <c r="AO2240" s="282"/>
    </row>
    <row r="2241" spans="1:41" s="278" customFormat="1" x14ac:dyDescent="0.15">
      <c r="A2241" s="302"/>
      <c r="B2241" s="303"/>
      <c r="C2241" s="303"/>
      <c r="D2241" s="284" t="s">
        <v>23</v>
      </c>
      <c r="E2241" s="286" t="s">
        <v>553</v>
      </c>
      <c r="F2241" s="467"/>
      <c r="G2241" s="431"/>
      <c r="H2241" s="455"/>
      <c r="I2241" s="316"/>
      <c r="J2241" s="315"/>
      <c r="K2241" s="316"/>
      <c r="L2241" s="316"/>
      <c r="M2241" s="316"/>
      <c r="N2241" s="316"/>
      <c r="O2241" s="289"/>
      <c r="P2241" s="316"/>
      <c r="Q2241" s="290"/>
      <c r="R2241" s="290"/>
      <c r="S2241" s="290"/>
      <c r="T2241" s="290"/>
      <c r="U2241" s="290"/>
      <c r="V2241" s="291"/>
      <c r="W2241" s="292"/>
      <c r="X2241" s="293"/>
      <c r="AA2241" s="282"/>
      <c r="AB2241" s="282"/>
      <c r="AC2241" s="282"/>
      <c r="AD2241" s="282"/>
      <c r="AE2241" s="282"/>
      <c r="AF2241" s="282"/>
      <c r="AG2241" s="282"/>
      <c r="AM2241" s="282"/>
      <c r="AN2241" s="282"/>
      <c r="AO2241" s="282"/>
    </row>
    <row r="2242" spans="1:41" s="278" customFormat="1" x14ac:dyDescent="0.15">
      <c r="A2242" s="302"/>
      <c r="B2242" s="303"/>
      <c r="C2242" s="303"/>
      <c r="D2242" s="284" t="s">
        <v>23</v>
      </c>
      <c r="E2242" s="286" t="s">
        <v>553</v>
      </c>
      <c r="F2242" s="467"/>
      <c r="G2242" s="431"/>
      <c r="H2242" s="455"/>
      <c r="I2242" s="316"/>
      <c r="J2242" s="315"/>
      <c r="K2242" s="316"/>
      <c r="L2242" s="316"/>
      <c r="M2242" s="316"/>
      <c r="N2242" s="316"/>
      <c r="O2242" s="289"/>
      <c r="P2242" s="316"/>
      <c r="Q2242" s="290"/>
      <c r="R2242" s="290"/>
      <c r="S2242" s="290"/>
      <c r="T2242" s="290"/>
      <c r="U2242" s="290"/>
      <c r="V2242" s="291"/>
      <c r="W2242" s="292"/>
      <c r="X2242" s="293"/>
      <c r="AA2242" s="282"/>
      <c r="AB2242" s="282"/>
      <c r="AC2242" s="282"/>
      <c r="AD2242" s="282"/>
      <c r="AE2242" s="282"/>
      <c r="AF2242" s="282"/>
      <c r="AG2242" s="282"/>
      <c r="AM2242" s="282"/>
      <c r="AN2242" s="282"/>
      <c r="AO2242" s="282"/>
    </row>
    <row r="2243" spans="1:41" s="278" customFormat="1" ht="14" thickBot="1" x14ac:dyDescent="0.2">
      <c r="A2243" s="318"/>
      <c r="B2243" s="319"/>
      <c r="C2243" s="319"/>
      <c r="D2243" s="320" t="s">
        <v>23</v>
      </c>
      <c r="E2243" s="321" t="s">
        <v>553</v>
      </c>
      <c r="F2243" s="468"/>
      <c r="G2243" s="432"/>
      <c r="H2243" s="456"/>
      <c r="I2243" s="323"/>
      <c r="J2243" s="323"/>
      <c r="K2243" s="323"/>
      <c r="L2243" s="323"/>
      <c r="M2243" s="323"/>
      <c r="N2243" s="323"/>
      <c r="O2243" s="322"/>
      <c r="P2243" s="323"/>
      <c r="Q2243" s="324"/>
      <c r="R2243" s="324"/>
      <c r="S2243" s="324"/>
      <c r="T2243" s="324"/>
      <c r="U2243" s="324"/>
      <c r="V2243" s="325"/>
      <c r="W2243" s="326"/>
      <c r="X2243" s="327"/>
      <c r="AA2243" s="282"/>
      <c r="AB2243" s="282"/>
      <c r="AC2243" s="282"/>
      <c r="AD2243" s="282"/>
      <c r="AE2243" s="282"/>
      <c r="AF2243" s="282"/>
      <c r="AG2243" s="282"/>
      <c r="AM2243" s="282"/>
      <c r="AN2243" s="282"/>
      <c r="AO2243" s="282"/>
    </row>
    <row r="2244" spans="1:41" s="278" customFormat="1" ht="325" x14ac:dyDescent="0.15">
      <c r="A2244" s="283" t="s">
        <v>453</v>
      </c>
      <c r="B2244" s="366" t="s">
        <v>700</v>
      </c>
      <c r="C2244" s="283" t="s">
        <v>496</v>
      </c>
      <c r="D2244" s="284" t="s">
        <v>24</v>
      </c>
      <c r="E2244" s="285" t="s">
        <v>25</v>
      </c>
      <c r="F2244" s="467"/>
      <c r="G2244" s="429" t="s">
        <v>554</v>
      </c>
      <c r="H2244" s="461" t="s">
        <v>954</v>
      </c>
      <c r="I2244" s="286"/>
      <c r="J2244" s="287"/>
      <c r="K2244" s="286"/>
      <c r="L2244" s="288"/>
      <c r="M2244" s="288"/>
      <c r="N2244" s="288"/>
      <c r="O2244" s="289"/>
      <c r="P2244" s="286"/>
      <c r="Q2244" s="290"/>
      <c r="R2244" s="290"/>
      <c r="S2244" s="290"/>
      <c r="T2244" s="290"/>
      <c r="U2244" s="290"/>
      <c r="V2244" s="291"/>
      <c r="W2244" s="292"/>
      <c r="X2244" s="293"/>
      <c r="AA2244" s="282"/>
      <c r="AB2244" s="282"/>
      <c r="AC2244" s="282"/>
      <c r="AD2244" s="282"/>
      <c r="AE2244" s="282"/>
      <c r="AF2244" s="282"/>
      <c r="AG2244" s="282"/>
      <c r="AM2244" s="282"/>
      <c r="AN2244" s="282"/>
      <c r="AO2244" s="282"/>
    </row>
    <row r="2245" spans="1:41" s="278" customFormat="1" ht="15" x14ac:dyDescent="0.15">
      <c r="A2245" s="302"/>
      <c r="B2245" s="303"/>
      <c r="C2245" s="303"/>
      <c r="D2245" s="284" t="s">
        <v>24</v>
      </c>
      <c r="E2245" s="285" t="s">
        <v>16</v>
      </c>
      <c r="F2245" s="467"/>
      <c r="G2245" s="434"/>
      <c r="H2245" s="461"/>
      <c r="I2245" s="286"/>
      <c r="J2245" s="304"/>
      <c r="K2245" s="286"/>
      <c r="L2245" s="288"/>
      <c r="M2245" s="288"/>
      <c r="N2245" s="288"/>
      <c r="O2245" s="289"/>
      <c r="P2245" s="286"/>
      <c r="Q2245" s="290"/>
      <c r="R2245" s="290"/>
      <c r="S2245" s="290"/>
      <c r="T2245" s="290"/>
      <c r="U2245" s="290"/>
      <c r="V2245" s="291"/>
      <c r="W2245" s="292"/>
      <c r="X2245" s="293"/>
      <c r="AA2245" s="282"/>
      <c r="AB2245" s="282"/>
      <c r="AC2245" s="282"/>
      <c r="AD2245" s="282"/>
      <c r="AE2245" s="282"/>
      <c r="AF2245" s="282"/>
      <c r="AG2245" s="282"/>
      <c r="AM2245" s="282"/>
      <c r="AN2245" s="282"/>
      <c r="AO2245" s="282"/>
    </row>
    <row r="2246" spans="1:41" s="278" customFormat="1" x14ac:dyDescent="0.15">
      <c r="A2246" s="302"/>
      <c r="B2246" s="303"/>
      <c r="C2246" s="303"/>
      <c r="D2246" s="284" t="s">
        <v>24</v>
      </c>
      <c r="E2246" s="286" t="s">
        <v>553</v>
      </c>
      <c r="F2246" s="467"/>
      <c r="G2246" s="431"/>
      <c r="H2246" s="455"/>
      <c r="I2246" s="286"/>
      <c r="J2246" s="304"/>
      <c r="K2246" s="286"/>
      <c r="L2246" s="288"/>
      <c r="M2246" s="288"/>
      <c r="N2246" s="288"/>
      <c r="O2246" s="289"/>
      <c r="P2246" s="286"/>
      <c r="Q2246" s="290"/>
      <c r="R2246" s="290"/>
      <c r="S2246" s="290"/>
      <c r="T2246" s="290"/>
      <c r="U2246" s="290"/>
      <c r="V2246" s="285"/>
      <c r="W2246" s="292"/>
      <c r="X2246" s="293"/>
      <c r="AA2246" s="282"/>
      <c r="AB2246" s="282"/>
      <c r="AC2246" s="282"/>
      <c r="AD2246" s="282"/>
      <c r="AE2246" s="282"/>
      <c r="AF2246" s="282"/>
      <c r="AG2246" s="282"/>
      <c r="AM2246" s="282"/>
      <c r="AN2246" s="282"/>
      <c r="AO2246" s="282"/>
    </row>
    <row r="2247" spans="1:41" s="278" customFormat="1" x14ac:dyDescent="0.15">
      <c r="A2247" s="302"/>
      <c r="B2247" s="303"/>
      <c r="C2247" s="303"/>
      <c r="D2247" s="284" t="s">
        <v>24</v>
      </c>
      <c r="E2247" s="286" t="s">
        <v>553</v>
      </c>
      <c r="F2247" s="467"/>
      <c r="G2247" s="431"/>
      <c r="H2247" s="455"/>
      <c r="I2247" s="286"/>
      <c r="J2247" s="315"/>
      <c r="K2247" s="286"/>
      <c r="L2247" s="288"/>
      <c r="M2247" s="288"/>
      <c r="N2247" s="288"/>
      <c r="O2247" s="289"/>
      <c r="P2247" s="286"/>
      <c r="Q2247" s="290"/>
      <c r="R2247" s="290"/>
      <c r="S2247" s="290"/>
      <c r="T2247" s="290"/>
      <c r="U2247" s="290"/>
      <c r="V2247" s="285"/>
      <c r="W2247" s="292"/>
      <c r="X2247" s="293"/>
      <c r="AA2247" s="282"/>
      <c r="AB2247" s="282"/>
      <c r="AC2247" s="282"/>
      <c r="AD2247" s="282"/>
      <c r="AE2247" s="282"/>
      <c r="AF2247" s="282"/>
      <c r="AG2247" s="282"/>
      <c r="AM2247" s="282"/>
      <c r="AN2247" s="282"/>
      <c r="AO2247" s="282"/>
    </row>
    <row r="2248" spans="1:41" s="278" customFormat="1" x14ac:dyDescent="0.15">
      <c r="A2248" s="302"/>
      <c r="B2248" s="303"/>
      <c r="C2248" s="303"/>
      <c r="D2248" s="284" t="s">
        <v>24</v>
      </c>
      <c r="E2248" s="286" t="s">
        <v>553</v>
      </c>
      <c r="F2248" s="467"/>
      <c r="G2248" s="431"/>
      <c r="H2248" s="455"/>
      <c r="I2248" s="286"/>
      <c r="J2248" s="315"/>
      <c r="K2248" s="286"/>
      <c r="L2248" s="288"/>
      <c r="M2248" s="288"/>
      <c r="N2248" s="288"/>
      <c r="O2248" s="289"/>
      <c r="P2248" s="286"/>
      <c r="Q2248" s="290"/>
      <c r="R2248" s="290"/>
      <c r="S2248" s="290"/>
      <c r="T2248" s="290"/>
      <c r="U2248" s="290"/>
      <c r="V2248" s="285"/>
      <c r="W2248" s="292"/>
      <c r="X2248" s="293"/>
      <c r="AA2248" s="282"/>
      <c r="AB2248" s="282"/>
      <c r="AC2248" s="282"/>
      <c r="AD2248" s="282"/>
      <c r="AE2248" s="282"/>
      <c r="AF2248" s="282"/>
      <c r="AG2248" s="282"/>
      <c r="AM2248" s="282"/>
      <c r="AN2248" s="282"/>
      <c r="AO2248" s="282"/>
    </row>
    <row r="2249" spans="1:41" s="278" customFormat="1" x14ac:dyDescent="0.15">
      <c r="A2249" s="283"/>
      <c r="B2249" s="283"/>
      <c r="C2249" s="283"/>
      <c r="D2249" s="284" t="s">
        <v>23</v>
      </c>
      <c r="E2249" s="285" t="s">
        <v>25</v>
      </c>
      <c r="F2249" s="467"/>
      <c r="G2249" s="431"/>
      <c r="H2249" s="455"/>
      <c r="I2249" s="316"/>
      <c r="J2249" s="315"/>
      <c r="K2249" s="316"/>
      <c r="L2249" s="316"/>
      <c r="M2249" s="316"/>
      <c r="N2249" s="316"/>
      <c r="O2249" s="317"/>
      <c r="P2249" s="316"/>
      <c r="Q2249" s="290"/>
      <c r="R2249" s="290"/>
      <c r="S2249" s="290"/>
      <c r="T2249" s="290"/>
      <c r="U2249" s="290"/>
      <c r="V2249" s="291"/>
      <c r="W2249" s="292"/>
      <c r="X2249" s="293"/>
      <c r="AA2249" s="282"/>
      <c r="AB2249" s="282"/>
      <c r="AC2249" s="282"/>
      <c r="AD2249" s="282"/>
      <c r="AE2249" s="282"/>
      <c r="AF2249" s="282"/>
      <c r="AG2249" s="282"/>
      <c r="AM2249" s="282"/>
      <c r="AN2249" s="282"/>
      <c r="AO2249" s="282"/>
    </row>
    <row r="2250" spans="1:41" s="278" customFormat="1" x14ac:dyDescent="0.15">
      <c r="A2250" s="302"/>
      <c r="B2250" s="303"/>
      <c r="C2250" s="303"/>
      <c r="D2250" s="284" t="s">
        <v>23</v>
      </c>
      <c r="E2250" s="285" t="s">
        <v>16</v>
      </c>
      <c r="F2250" s="467"/>
      <c r="G2250" s="431"/>
      <c r="H2250" s="455"/>
      <c r="I2250" s="316"/>
      <c r="J2250" s="315"/>
      <c r="K2250" s="316"/>
      <c r="L2250" s="316"/>
      <c r="M2250" s="316"/>
      <c r="N2250" s="316"/>
      <c r="O2250" s="289"/>
      <c r="P2250" s="316"/>
      <c r="Q2250" s="290"/>
      <c r="R2250" s="290"/>
      <c r="S2250" s="290"/>
      <c r="T2250" s="290"/>
      <c r="U2250" s="290"/>
      <c r="V2250" s="291"/>
      <c r="W2250" s="292"/>
      <c r="X2250" s="293"/>
      <c r="AA2250" s="282"/>
      <c r="AB2250" s="282"/>
      <c r="AC2250" s="282"/>
      <c r="AD2250" s="282"/>
      <c r="AE2250" s="282"/>
      <c r="AF2250" s="282"/>
      <c r="AG2250" s="282"/>
      <c r="AM2250" s="282"/>
      <c r="AN2250" s="282"/>
      <c r="AO2250" s="282"/>
    </row>
    <row r="2251" spans="1:41" s="278" customFormat="1" x14ac:dyDescent="0.15">
      <c r="A2251" s="302"/>
      <c r="B2251" s="303"/>
      <c r="C2251" s="303"/>
      <c r="D2251" s="284" t="s">
        <v>23</v>
      </c>
      <c r="E2251" s="286" t="s">
        <v>553</v>
      </c>
      <c r="F2251" s="467"/>
      <c r="G2251" s="431"/>
      <c r="H2251" s="455"/>
      <c r="I2251" s="316"/>
      <c r="J2251" s="315"/>
      <c r="K2251" s="316"/>
      <c r="L2251" s="316"/>
      <c r="M2251" s="316"/>
      <c r="N2251" s="316"/>
      <c r="O2251" s="289"/>
      <c r="P2251" s="316"/>
      <c r="Q2251" s="290"/>
      <c r="R2251" s="290"/>
      <c r="S2251" s="290"/>
      <c r="T2251" s="290"/>
      <c r="U2251" s="290"/>
      <c r="V2251" s="291"/>
      <c r="W2251" s="292"/>
      <c r="X2251" s="293"/>
      <c r="AA2251" s="282"/>
      <c r="AB2251" s="282"/>
      <c r="AC2251" s="282"/>
      <c r="AD2251" s="282"/>
      <c r="AE2251" s="282"/>
      <c r="AF2251" s="282"/>
      <c r="AG2251" s="282"/>
      <c r="AM2251" s="282"/>
      <c r="AN2251" s="282"/>
      <c r="AO2251" s="282"/>
    </row>
    <row r="2252" spans="1:41" s="278" customFormat="1" x14ac:dyDescent="0.15">
      <c r="A2252" s="302"/>
      <c r="B2252" s="303"/>
      <c r="C2252" s="303"/>
      <c r="D2252" s="284" t="s">
        <v>23</v>
      </c>
      <c r="E2252" s="286" t="s">
        <v>553</v>
      </c>
      <c r="F2252" s="467"/>
      <c r="G2252" s="431"/>
      <c r="H2252" s="455"/>
      <c r="I2252" s="316"/>
      <c r="J2252" s="315"/>
      <c r="K2252" s="316"/>
      <c r="L2252" s="316"/>
      <c r="M2252" s="316"/>
      <c r="N2252" s="316"/>
      <c r="O2252" s="289"/>
      <c r="P2252" s="316"/>
      <c r="Q2252" s="290"/>
      <c r="R2252" s="290"/>
      <c r="S2252" s="290"/>
      <c r="T2252" s="290"/>
      <c r="U2252" s="290"/>
      <c r="V2252" s="291"/>
      <c r="W2252" s="292"/>
      <c r="X2252" s="293"/>
      <c r="AA2252" s="282"/>
      <c r="AB2252" s="282"/>
      <c r="AC2252" s="282"/>
      <c r="AD2252" s="282"/>
      <c r="AE2252" s="282"/>
      <c r="AF2252" s="282"/>
      <c r="AG2252" s="282"/>
      <c r="AM2252" s="282"/>
      <c r="AN2252" s="282"/>
      <c r="AO2252" s="282"/>
    </row>
    <row r="2253" spans="1:41" s="278" customFormat="1" ht="14" thickBot="1" x14ac:dyDescent="0.2">
      <c r="A2253" s="318"/>
      <c r="B2253" s="319"/>
      <c r="C2253" s="319"/>
      <c r="D2253" s="320" t="s">
        <v>23</v>
      </c>
      <c r="E2253" s="321" t="s">
        <v>553</v>
      </c>
      <c r="F2253" s="468"/>
      <c r="G2253" s="432"/>
      <c r="H2253" s="456"/>
      <c r="I2253" s="323"/>
      <c r="J2253" s="323"/>
      <c r="K2253" s="323"/>
      <c r="L2253" s="323"/>
      <c r="M2253" s="323"/>
      <c r="N2253" s="323"/>
      <c r="O2253" s="322"/>
      <c r="P2253" s="323"/>
      <c r="Q2253" s="324"/>
      <c r="R2253" s="324"/>
      <c r="S2253" s="324"/>
      <c r="T2253" s="324"/>
      <c r="U2253" s="324"/>
      <c r="V2253" s="325"/>
      <c r="W2253" s="326"/>
      <c r="X2253" s="327"/>
      <c r="AA2253" s="282"/>
      <c r="AB2253" s="282"/>
      <c r="AC2253" s="282"/>
      <c r="AD2253" s="282"/>
      <c r="AE2253" s="282"/>
      <c r="AF2253" s="282"/>
      <c r="AG2253" s="282"/>
      <c r="AM2253" s="282"/>
      <c r="AN2253" s="282"/>
      <c r="AO2253" s="282"/>
    </row>
    <row r="2254" spans="1:41" s="278" customFormat="1" ht="325" x14ac:dyDescent="0.15">
      <c r="A2254" s="283" t="s">
        <v>453</v>
      </c>
      <c r="B2254" s="366" t="s">
        <v>700</v>
      </c>
      <c r="C2254" s="283" t="s">
        <v>497</v>
      </c>
      <c r="D2254" s="284" t="s">
        <v>24</v>
      </c>
      <c r="E2254" s="285" t="s">
        <v>25</v>
      </c>
      <c r="F2254" s="467"/>
      <c r="G2254" s="429" t="s">
        <v>554</v>
      </c>
      <c r="H2254" s="461" t="s">
        <v>954</v>
      </c>
      <c r="I2254" s="286"/>
      <c r="J2254" s="287"/>
      <c r="K2254" s="286"/>
      <c r="L2254" s="288"/>
      <c r="M2254" s="288"/>
      <c r="N2254" s="288"/>
      <c r="O2254" s="289"/>
      <c r="P2254" s="286"/>
      <c r="Q2254" s="290"/>
      <c r="R2254" s="290"/>
      <c r="S2254" s="290"/>
      <c r="T2254" s="290"/>
      <c r="U2254" s="290"/>
      <c r="V2254" s="291"/>
      <c r="W2254" s="292"/>
      <c r="X2254" s="293"/>
      <c r="AA2254" s="282"/>
      <c r="AB2254" s="282"/>
      <c r="AC2254" s="282"/>
      <c r="AD2254" s="282"/>
      <c r="AE2254" s="282"/>
      <c r="AF2254" s="282"/>
      <c r="AG2254" s="282"/>
      <c r="AM2254" s="282"/>
      <c r="AN2254" s="282"/>
      <c r="AO2254" s="282"/>
    </row>
    <row r="2255" spans="1:41" s="278" customFormat="1" ht="15" x14ac:dyDescent="0.15">
      <c r="A2255" s="302"/>
      <c r="B2255" s="303"/>
      <c r="C2255" s="303"/>
      <c r="D2255" s="284" t="s">
        <v>24</v>
      </c>
      <c r="E2255" s="285" t="s">
        <v>16</v>
      </c>
      <c r="F2255" s="467"/>
      <c r="G2255" s="434"/>
      <c r="H2255" s="461"/>
      <c r="I2255" s="286"/>
      <c r="J2255" s="304"/>
      <c r="K2255" s="286"/>
      <c r="L2255" s="288"/>
      <c r="M2255" s="288"/>
      <c r="N2255" s="288"/>
      <c r="O2255" s="289"/>
      <c r="P2255" s="286"/>
      <c r="Q2255" s="290"/>
      <c r="R2255" s="290"/>
      <c r="S2255" s="290"/>
      <c r="T2255" s="290"/>
      <c r="U2255" s="290"/>
      <c r="V2255" s="291"/>
      <c r="W2255" s="292"/>
      <c r="X2255" s="293"/>
      <c r="AA2255" s="282"/>
      <c r="AB2255" s="282"/>
      <c r="AC2255" s="282"/>
      <c r="AD2255" s="282"/>
      <c r="AE2255" s="282"/>
      <c r="AF2255" s="282"/>
      <c r="AG2255" s="282"/>
      <c r="AM2255" s="282"/>
      <c r="AN2255" s="282"/>
      <c r="AO2255" s="282"/>
    </row>
    <row r="2256" spans="1:41" s="278" customFormat="1" x14ac:dyDescent="0.15">
      <c r="A2256" s="302"/>
      <c r="B2256" s="303"/>
      <c r="C2256" s="303"/>
      <c r="D2256" s="284" t="s">
        <v>24</v>
      </c>
      <c r="E2256" s="286" t="s">
        <v>553</v>
      </c>
      <c r="F2256" s="467"/>
      <c r="G2256" s="431"/>
      <c r="H2256" s="455"/>
      <c r="I2256" s="286"/>
      <c r="J2256" s="304"/>
      <c r="K2256" s="286"/>
      <c r="L2256" s="288"/>
      <c r="M2256" s="288"/>
      <c r="N2256" s="288"/>
      <c r="O2256" s="289"/>
      <c r="P2256" s="286"/>
      <c r="Q2256" s="290"/>
      <c r="R2256" s="290"/>
      <c r="S2256" s="290"/>
      <c r="T2256" s="290"/>
      <c r="U2256" s="290"/>
      <c r="V2256" s="285"/>
      <c r="W2256" s="292"/>
      <c r="X2256" s="293"/>
      <c r="AA2256" s="282"/>
      <c r="AB2256" s="282"/>
      <c r="AC2256" s="282"/>
      <c r="AD2256" s="282"/>
      <c r="AE2256" s="282"/>
      <c r="AF2256" s="282"/>
      <c r="AG2256" s="282"/>
      <c r="AM2256" s="282"/>
      <c r="AN2256" s="282"/>
      <c r="AO2256" s="282"/>
    </row>
    <row r="2257" spans="1:41" s="278" customFormat="1" x14ac:dyDescent="0.15">
      <c r="A2257" s="302"/>
      <c r="B2257" s="303"/>
      <c r="C2257" s="303"/>
      <c r="D2257" s="284" t="s">
        <v>24</v>
      </c>
      <c r="E2257" s="286" t="s">
        <v>553</v>
      </c>
      <c r="F2257" s="467"/>
      <c r="G2257" s="431"/>
      <c r="H2257" s="455"/>
      <c r="I2257" s="286"/>
      <c r="J2257" s="315"/>
      <c r="K2257" s="286"/>
      <c r="L2257" s="288"/>
      <c r="M2257" s="288"/>
      <c r="N2257" s="288"/>
      <c r="O2257" s="289"/>
      <c r="P2257" s="286"/>
      <c r="Q2257" s="290"/>
      <c r="R2257" s="290"/>
      <c r="S2257" s="290"/>
      <c r="T2257" s="290"/>
      <c r="U2257" s="290"/>
      <c r="V2257" s="285"/>
      <c r="W2257" s="292"/>
      <c r="X2257" s="293"/>
      <c r="AA2257" s="282"/>
      <c r="AB2257" s="282"/>
      <c r="AC2257" s="282"/>
      <c r="AD2257" s="282"/>
      <c r="AE2257" s="282"/>
      <c r="AF2257" s="282"/>
      <c r="AG2257" s="282"/>
      <c r="AM2257" s="282"/>
      <c r="AN2257" s="282"/>
      <c r="AO2257" s="282"/>
    </row>
    <row r="2258" spans="1:41" s="278" customFormat="1" x14ac:dyDescent="0.15">
      <c r="A2258" s="302"/>
      <c r="B2258" s="303"/>
      <c r="C2258" s="303"/>
      <c r="D2258" s="284" t="s">
        <v>24</v>
      </c>
      <c r="E2258" s="286" t="s">
        <v>553</v>
      </c>
      <c r="F2258" s="467"/>
      <c r="G2258" s="431"/>
      <c r="H2258" s="455"/>
      <c r="I2258" s="286"/>
      <c r="J2258" s="315"/>
      <c r="K2258" s="286"/>
      <c r="L2258" s="288"/>
      <c r="M2258" s="288"/>
      <c r="N2258" s="288"/>
      <c r="O2258" s="289"/>
      <c r="P2258" s="286"/>
      <c r="Q2258" s="290"/>
      <c r="R2258" s="290"/>
      <c r="S2258" s="290"/>
      <c r="T2258" s="290"/>
      <c r="U2258" s="290"/>
      <c r="V2258" s="285"/>
      <c r="W2258" s="292"/>
      <c r="X2258" s="293"/>
      <c r="AA2258" s="282"/>
      <c r="AB2258" s="282"/>
      <c r="AC2258" s="282"/>
      <c r="AD2258" s="282"/>
      <c r="AE2258" s="282"/>
      <c r="AF2258" s="282"/>
      <c r="AG2258" s="282"/>
      <c r="AM2258" s="282"/>
      <c r="AN2258" s="282"/>
      <c r="AO2258" s="282"/>
    </row>
    <row r="2259" spans="1:41" s="278" customFormat="1" x14ac:dyDescent="0.15">
      <c r="A2259" s="283"/>
      <c r="B2259" s="283"/>
      <c r="C2259" s="283"/>
      <c r="D2259" s="284" t="s">
        <v>23</v>
      </c>
      <c r="E2259" s="285" t="s">
        <v>25</v>
      </c>
      <c r="F2259" s="467"/>
      <c r="G2259" s="431"/>
      <c r="H2259" s="455"/>
      <c r="I2259" s="316"/>
      <c r="J2259" s="315"/>
      <c r="K2259" s="316"/>
      <c r="L2259" s="316"/>
      <c r="M2259" s="316"/>
      <c r="N2259" s="316"/>
      <c r="O2259" s="317"/>
      <c r="P2259" s="316"/>
      <c r="Q2259" s="290"/>
      <c r="R2259" s="290"/>
      <c r="S2259" s="290"/>
      <c r="T2259" s="290"/>
      <c r="U2259" s="290"/>
      <c r="V2259" s="291"/>
      <c r="W2259" s="292"/>
      <c r="X2259" s="293"/>
      <c r="AA2259" s="282"/>
      <c r="AB2259" s="282"/>
      <c r="AC2259" s="282"/>
      <c r="AD2259" s="282"/>
      <c r="AE2259" s="282"/>
      <c r="AF2259" s="282"/>
      <c r="AG2259" s="282"/>
      <c r="AM2259" s="282"/>
      <c r="AN2259" s="282"/>
      <c r="AO2259" s="282"/>
    </row>
    <row r="2260" spans="1:41" s="278" customFormat="1" x14ac:dyDescent="0.15">
      <c r="A2260" s="302"/>
      <c r="B2260" s="303"/>
      <c r="C2260" s="303"/>
      <c r="D2260" s="284" t="s">
        <v>23</v>
      </c>
      <c r="E2260" s="285" t="s">
        <v>16</v>
      </c>
      <c r="F2260" s="467"/>
      <c r="G2260" s="431"/>
      <c r="H2260" s="455"/>
      <c r="I2260" s="316"/>
      <c r="J2260" s="315"/>
      <c r="K2260" s="316"/>
      <c r="L2260" s="316"/>
      <c r="M2260" s="316"/>
      <c r="N2260" s="316"/>
      <c r="O2260" s="289"/>
      <c r="P2260" s="316"/>
      <c r="Q2260" s="290"/>
      <c r="R2260" s="290"/>
      <c r="S2260" s="290"/>
      <c r="T2260" s="290"/>
      <c r="U2260" s="290"/>
      <c r="V2260" s="291"/>
      <c r="W2260" s="292"/>
      <c r="X2260" s="293"/>
      <c r="AA2260" s="282"/>
      <c r="AB2260" s="282"/>
      <c r="AC2260" s="282"/>
      <c r="AD2260" s="282"/>
      <c r="AE2260" s="282"/>
      <c r="AF2260" s="282"/>
      <c r="AG2260" s="282"/>
      <c r="AM2260" s="282"/>
      <c r="AN2260" s="282"/>
      <c r="AO2260" s="282"/>
    </row>
    <row r="2261" spans="1:41" s="278" customFormat="1" x14ac:dyDescent="0.15">
      <c r="A2261" s="302"/>
      <c r="B2261" s="303"/>
      <c r="C2261" s="303"/>
      <c r="D2261" s="284" t="s">
        <v>23</v>
      </c>
      <c r="E2261" s="286" t="s">
        <v>553</v>
      </c>
      <c r="F2261" s="467"/>
      <c r="G2261" s="431"/>
      <c r="H2261" s="455"/>
      <c r="I2261" s="316"/>
      <c r="J2261" s="315"/>
      <c r="K2261" s="316"/>
      <c r="L2261" s="316"/>
      <c r="M2261" s="316"/>
      <c r="N2261" s="316"/>
      <c r="O2261" s="289"/>
      <c r="P2261" s="316"/>
      <c r="Q2261" s="290"/>
      <c r="R2261" s="290"/>
      <c r="S2261" s="290"/>
      <c r="T2261" s="290"/>
      <c r="U2261" s="290"/>
      <c r="V2261" s="291"/>
      <c r="W2261" s="292"/>
      <c r="X2261" s="293"/>
      <c r="AA2261" s="282"/>
      <c r="AB2261" s="282"/>
      <c r="AC2261" s="282"/>
      <c r="AD2261" s="282"/>
      <c r="AE2261" s="282"/>
      <c r="AF2261" s="282"/>
      <c r="AG2261" s="282"/>
      <c r="AM2261" s="282"/>
      <c r="AN2261" s="282"/>
      <c r="AO2261" s="282"/>
    </row>
    <row r="2262" spans="1:41" s="278" customFormat="1" x14ac:dyDescent="0.15">
      <c r="A2262" s="302"/>
      <c r="B2262" s="303"/>
      <c r="C2262" s="303"/>
      <c r="D2262" s="284" t="s">
        <v>23</v>
      </c>
      <c r="E2262" s="286" t="s">
        <v>553</v>
      </c>
      <c r="F2262" s="467"/>
      <c r="G2262" s="431"/>
      <c r="H2262" s="455"/>
      <c r="I2262" s="316"/>
      <c r="J2262" s="315"/>
      <c r="K2262" s="316"/>
      <c r="L2262" s="316"/>
      <c r="M2262" s="316"/>
      <c r="N2262" s="316"/>
      <c r="O2262" s="289"/>
      <c r="P2262" s="316"/>
      <c r="Q2262" s="290"/>
      <c r="R2262" s="290"/>
      <c r="S2262" s="290"/>
      <c r="T2262" s="290"/>
      <c r="U2262" s="290"/>
      <c r="V2262" s="291"/>
      <c r="W2262" s="292"/>
      <c r="X2262" s="293"/>
      <c r="AA2262" s="282"/>
      <c r="AB2262" s="282"/>
      <c r="AC2262" s="282"/>
      <c r="AD2262" s="282"/>
      <c r="AE2262" s="282"/>
      <c r="AF2262" s="282"/>
      <c r="AG2262" s="282"/>
      <c r="AM2262" s="282"/>
      <c r="AN2262" s="282"/>
      <c r="AO2262" s="282"/>
    </row>
    <row r="2263" spans="1:41" s="278" customFormat="1" ht="14" thickBot="1" x14ac:dyDescent="0.2">
      <c r="A2263" s="318"/>
      <c r="B2263" s="319"/>
      <c r="C2263" s="319"/>
      <c r="D2263" s="320" t="s">
        <v>23</v>
      </c>
      <c r="E2263" s="321" t="s">
        <v>553</v>
      </c>
      <c r="F2263" s="468"/>
      <c r="G2263" s="432"/>
      <c r="H2263" s="456"/>
      <c r="I2263" s="323"/>
      <c r="J2263" s="323"/>
      <c r="K2263" s="323"/>
      <c r="L2263" s="323"/>
      <c r="M2263" s="323"/>
      <c r="N2263" s="323"/>
      <c r="O2263" s="322"/>
      <c r="P2263" s="323"/>
      <c r="Q2263" s="324"/>
      <c r="R2263" s="324"/>
      <c r="S2263" s="324"/>
      <c r="T2263" s="324"/>
      <c r="U2263" s="324"/>
      <c r="V2263" s="325"/>
      <c r="W2263" s="326"/>
      <c r="X2263" s="327"/>
      <c r="AA2263" s="282"/>
      <c r="AB2263" s="282"/>
      <c r="AC2263" s="282"/>
      <c r="AD2263" s="282"/>
      <c r="AE2263" s="282"/>
      <c r="AF2263" s="282"/>
      <c r="AG2263" s="282"/>
      <c r="AM2263" s="282"/>
      <c r="AN2263" s="282"/>
      <c r="AO2263" s="282"/>
    </row>
    <row r="2264" spans="1:41" s="278" customFormat="1" ht="325" x14ac:dyDescent="0.15">
      <c r="A2264" s="283" t="s">
        <v>453</v>
      </c>
      <c r="B2264" s="366" t="s">
        <v>700</v>
      </c>
      <c r="C2264" s="283" t="s">
        <v>498</v>
      </c>
      <c r="D2264" s="284" t="s">
        <v>24</v>
      </c>
      <c r="E2264" s="285" t="s">
        <v>25</v>
      </c>
      <c r="F2264" s="467"/>
      <c r="G2264" s="429" t="s">
        <v>554</v>
      </c>
      <c r="H2264" s="461" t="s">
        <v>954</v>
      </c>
      <c r="I2264" s="286"/>
      <c r="J2264" s="287"/>
      <c r="K2264" s="286"/>
      <c r="L2264" s="288"/>
      <c r="M2264" s="288"/>
      <c r="N2264" s="288"/>
      <c r="O2264" s="289"/>
      <c r="P2264" s="286"/>
      <c r="Q2264" s="290"/>
      <c r="R2264" s="290"/>
      <c r="S2264" s="290"/>
      <c r="T2264" s="290"/>
      <c r="U2264" s="290"/>
      <c r="V2264" s="291"/>
      <c r="W2264" s="292"/>
      <c r="X2264" s="293"/>
      <c r="AA2264" s="282"/>
      <c r="AB2264" s="282"/>
      <c r="AC2264" s="282"/>
      <c r="AD2264" s="282"/>
      <c r="AE2264" s="282"/>
      <c r="AF2264" s="282"/>
      <c r="AG2264" s="282"/>
      <c r="AM2264" s="282"/>
      <c r="AN2264" s="282"/>
      <c r="AO2264" s="282"/>
    </row>
    <row r="2265" spans="1:41" s="278" customFormat="1" ht="15" x14ac:dyDescent="0.15">
      <c r="A2265" s="302"/>
      <c r="B2265" s="303"/>
      <c r="C2265" s="303"/>
      <c r="D2265" s="284" t="s">
        <v>24</v>
      </c>
      <c r="E2265" s="285" t="s">
        <v>16</v>
      </c>
      <c r="F2265" s="467"/>
      <c r="G2265" s="434"/>
      <c r="H2265" s="461"/>
      <c r="I2265" s="286"/>
      <c r="J2265" s="304"/>
      <c r="K2265" s="286"/>
      <c r="L2265" s="288"/>
      <c r="M2265" s="288"/>
      <c r="N2265" s="288"/>
      <c r="O2265" s="289"/>
      <c r="P2265" s="286"/>
      <c r="Q2265" s="290"/>
      <c r="R2265" s="290"/>
      <c r="S2265" s="290"/>
      <c r="T2265" s="290"/>
      <c r="U2265" s="290"/>
      <c r="V2265" s="291"/>
      <c r="W2265" s="292"/>
      <c r="X2265" s="293"/>
      <c r="AA2265" s="282"/>
      <c r="AB2265" s="282"/>
      <c r="AC2265" s="282"/>
      <c r="AD2265" s="282"/>
      <c r="AE2265" s="282"/>
      <c r="AF2265" s="282"/>
      <c r="AG2265" s="282"/>
      <c r="AM2265" s="282"/>
      <c r="AN2265" s="282"/>
      <c r="AO2265" s="282"/>
    </row>
    <row r="2266" spans="1:41" s="278" customFormat="1" x14ac:dyDescent="0.15">
      <c r="A2266" s="302"/>
      <c r="B2266" s="303"/>
      <c r="C2266" s="303"/>
      <c r="D2266" s="284" t="s">
        <v>24</v>
      </c>
      <c r="E2266" s="286" t="s">
        <v>553</v>
      </c>
      <c r="F2266" s="467"/>
      <c r="G2266" s="431"/>
      <c r="H2266" s="455"/>
      <c r="I2266" s="286"/>
      <c r="J2266" s="304"/>
      <c r="K2266" s="286"/>
      <c r="L2266" s="288"/>
      <c r="M2266" s="288"/>
      <c r="N2266" s="288"/>
      <c r="O2266" s="289"/>
      <c r="P2266" s="286"/>
      <c r="Q2266" s="290"/>
      <c r="R2266" s="290"/>
      <c r="S2266" s="290"/>
      <c r="T2266" s="290"/>
      <c r="U2266" s="290"/>
      <c r="V2266" s="285"/>
      <c r="W2266" s="292"/>
      <c r="X2266" s="293"/>
      <c r="AA2266" s="282"/>
      <c r="AB2266" s="282"/>
      <c r="AC2266" s="282"/>
      <c r="AD2266" s="282"/>
      <c r="AE2266" s="282"/>
      <c r="AF2266" s="282"/>
      <c r="AG2266" s="282"/>
      <c r="AM2266" s="282"/>
      <c r="AN2266" s="282"/>
      <c r="AO2266" s="282"/>
    </row>
    <row r="2267" spans="1:41" s="278" customFormat="1" x14ac:dyDescent="0.15">
      <c r="A2267" s="302"/>
      <c r="B2267" s="303"/>
      <c r="C2267" s="303"/>
      <c r="D2267" s="284" t="s">
        <v>24</v>
      </c>
      <c r="E2267" s="286" t="s">
        <v>553</v>
      </c>
      <c r="F2267" s="467"/>
      <c r="G2267" s="431"/>
      <c r="H2267" s="455"/>
      <c r="I2267" s="286"/>
      <c r="J2267" s="315"/>
      <c r="K2267" s="286"/>
      <c r="L2267" s="288"/>
      <c r="M2267" s="288"/>
      <c r="N2267" s="288"/>
      <c r="O2267" s="289"/>
      <c r="P2267" s="286"/>
      <c r="Q2267" s="290"/>
      <c r="R2267" s="290"/>
      <c r="S2267" s="290"/>
      <c r="T2267" s="290"/>
      <c r="U2267" s="290"/>
      <c r="V2267" s="285"/>
      <c r="W2267" s="292"/>
      <c r="X2267" s="293"/>
      <c r="AA2267" s="282"/>
      <c r="AB2267" s="282"/>
      <c r="AC2267" s="282"/>
      <c r="AD2267" s="282"/>
      <c r="AE2267" s="282"/>
      <c r="AF2267" s="282"/>
      <c r="AG2267" s="282"/>
      <c r="AM2267" s="282"/>
      <c r="AN2267" s="282"/>
      <c r="AO2267" s="282"/>
    </row>
    <row r="2268" spans="1:41" s="278" customFormat="1" x14ac:dyDescent="0.15">
      <c r="A2268" s="302"/>
      <c r="B2268" s="303"/>
      <c r="C2268" s="303"/>
      <c r="D2268" s="284" t="s">
        <v>24</v>
      </c>
      <c r="E2268" s="286" t="s">
        <v>553</v>
      </c>
      <c r="F2268" s="467"/>
      <c r="G2268" s="431"/>
      <c r="H2268" s="455"/>
      <c r="I2268" s="286"/>
      <c r="J2268" s="315"/>
      <c r="K2268" s="286"/>
      <c r="L2268" s="288"/>
      <c r="M2268" s="288"/>
      <c r="N2268" s="288"/>
      <c r="O2268" s="289"/>
      <c r="P2268" s="286"/>
      <c r="Q2268" s="290"/>
      <c r="R2268" s="290"/>
      <c r="S2268" s="290"/>
      <c r="T2268" s="290"/>
      <c r="U2268" s="290"/>
      <c r="V2268" s="285"/>
      <c r="W2268" s="292"/>
      <c r="X2268" s="293"/>
      <c r="AA2268" s="282"/>
      <c r="AB2268" s="282"/>
      <c r="AC2268" s="282"/>
      <c r="AD2268" s="282"/>
      <c r="AE2268" s="282"/>
      <c r="AF2268" s="282"/>
      <c r="AG2268" s="282"/>
      <c r="AM2268" s="282"/>
      <c r="AN2268" s="282"/>
      <c r="AO2268" s="282"/>
    </row>
    <row r="2269" spans="1:41" s="278" customFormat="1" x14ac:dyDescent="0.15">
      <c r="A2269" s="283"/>
      <c r="B2269" s="283"/>
      <c r="C2269" s="283"/>
      <c r="D2269" s="284" t="s">
        <v>23</v>
      </c>
      <c r="E2269" s="285" t="s">
        <v>25</v>
      </c>
      <c r="F2269" s="467"/>
      <c r="G2269" s="431"/>
      <c r="H2269" s="455"/>
      <c r="I2269" s="316"/>
      <c r="J2269" s="315"/>
      <c r="K2269" s="316"/>
      <c r="L2269" s="316"/>
      <c r="M2269" s="316"/>
      <c r="N2269" s="316"/>
      <c r="O2269" s="317"/>
      <c r="P2269" s="316"/>
      <c r="Q2269" s="290"/>
      <c r="R2269" s="290"/>
      <c r="S2269" s="290"/>
      <c r="T2269" s="290"/>
      <c r="U2269" s="290"/>
      <c r="V2269" s="291"/>
      <c r="W2269" s="292"/>
      <c r="X2269" s="293"/>
      <c r="AA2269" s="282"/>
      <c r="AB2269" s="282"/>
      <c r="AC2269" s="282"/>
      <c r="AD2269" s="282"/>
      <c r="AE2269" s="282"/>
      <c r="AF2269" s="282"/>
      <c r="AG2269" s="282"/>
      <c r="AM2269" s="282"/>
      <c r="AN2269" s="282"/>
      <c r="AO2269" s="282"/>
    </row>
    <row r="2270" spans="1:41" s="278" customFormat="1" x14ac:dyDescent="0.15">
      <c r="A2270" s="302"/>
      <c r="B2270" s="303"/>
      <c r="C2270" s="303"/>
      <c r="D2270" s="284" t="s">
        <v>23</v>
      </c>
      <c r="E2270" s="285" t="s">
        <v>16</v>
      </c>
      <c r="F2270" s="467"/>
      <c r="G2270" s="431"/>
      <c r="H2270" s="455"/>
      <c r="I2270" s="316"/>
      <c r="J2270" s="315"/>
      <c r="K2270" s="316"/>
      <c r="L2270" s="316"/>
      <c r="M2270" s="316"/>
      <c r="N2270" s="316"/>
      <c r="O2270" s="289"/>
      <c r="P2270" s="316"/>
      <c r="Q2270" s="290"/>
      <c r="R2270" s="290"/>
      <c r="S2270" s="290"/>
      <c r="T2270" s="290"/>
      <c r="U2270" s="290"/>
      <c r="V2270" s="291"/>
      <c r="W2270" s="292"/>
      <c r="X2270" s="293"/>
      <c r="AA2270" s="282"/>
      <c r="AB2270" s="282"/>
      <c r="AC2270" s="282"/>
      <c r="AD2270" s="282"/>
      <c r="AE2270" s="282"/>
      <c r="AF2270" s="282"/>
      <c r="AG2270" s="282"/>
      <c r="AM2270" s="282"/>
      <c r="AN2270" s="282"/>
      <c r="AO2270" s="282"/>
    </row>
    <row r="2271" spans="1:41" s="278" customFormat="1" x14ac:dyDescent="0.15">
      <c r="A2271" s="302"/>
      <c r="B2271" s="303"/>
      <c r="C2271" s="303"/>
      <c r="D2271" s="284" t="s">
        <v>23</v>
      </c>
      <c r="E2271" s="286" t="s">
        <v>553</v>
      </c>
      <c r="F2271" s="467"/>
      <c r="G2271" s="431"/>
      <c r="H2271" s="455"/>
      <c r="I2271" s="316"/>
      <c r="J2271" s="315"/>
      <c r="K2271" s="316"/>
      <c r="L2271" s="316"/>
      <c r="M2271" s="316"/>
      <c r="N2271" s="316"/>
      <c r="O2271" s="289"/>
      <c r="P2271" s="316"/>
      <c r="Q2271" s="290"/>
      <c r="R2271" s="290"/>
      <c r="S2271" s="290"/>
      <c r="T2271" s="290"/>
      <c r="U2271" s="290"/>
      <c r="V2271" s="291"/>
      <c r="W2271" s="292"/>
      <c r="X2271" s="293"/>
      <c r="AA2271" s="282"/>
      <c r="AB2271" s="282"/>
      <c r="AC2271" s="282"/>
      <c r="AD2271" s="282"/>
      <c r="AE2271" s="282"/>
      <c r="AF2271" s="282"/>
      <c r="AG2271" s="282"/>
      <c r="AM2271" s="282"/>
      <c r="AN2271" s="282"/>
      <c r="AO2271" s="282"/>
    </row>
    <row r="2272" spans="1:41" s="278" customFormat="1" x14ac:dyDescent="0.15">
      <c r="A2272" s="302"/>
      <c r="B2272" s="303"/>
      <c r="C2272" s="303"/>
      <c r="D2272" s="284" t="s">
        <v>23</v>
      </c>
      <c r="E2272" s="286" t="s">
        <v>553</v>
      </c>
      <c r="F2272" s="467"/>
      <c r="G2272" s="431"/>
      <c r="H2272" s="455"/>
      <c r="I2272" s="316"/>
      <c r="J2272" s="315"/>
      <c r="K2272" s="316"/>
      <c r="L2272" s="316"/>
      <c r="M2272" s="316"/>
      <c r="N2272" s="316"/>
      <c r="O2272" s="289"/>
      <c r="P2272" s="316"/>
      <c r="Q2272" s="290"/>
      <c r="R2272" s="290"/>
      <c r="S2272" s="290"/>
      <c r="T2272" s="290"/>
      <c r="U2272" s="290"/>
      <c r="V2272" s="291"/>
      <c r="W2272" s="292"/>
      <c r="X2272" s="293"/>
      <c r="AA2272" s="282"/>
      <c r="AB2272" s="282"/>
      <c r="AC2272" s="282"/>
      <c r="AD2272" s="282"/>
      <c r="AE2272" s="282"/>
      <c r="AF2272" s="282"/>
      <c r="AG2272" s="282"/>
      <c r="AM2272" s="282"/>
      <c r="AN2272" s="282"/>
      <c r="AO2272" s="282"/>
    </row>
    <row r="2273" spans="1:41" s="278" customFormat="1" ht="14" thickBot="1" x14ac:dyDescent="0.2">
      <c r="A2273" s="318"/>
      <c r="B2273" s="319"/>
      <c r="C2273" s="319"/>
      <c r="D2273" s="320" t="s">
        <v>23</v>
      </c>
      <c r="E2273" s="321" t="s">
        <v>553</v>
      </c>
      <c r="F2273" s="468"/>
      <c r="G2273" s="432"/>
      <c r="H2273" s="456"/>
      <c r="I2273" s="323"/>
      <c r="J2273" s="323"/>
      <c r="K2273" s="323"/>
      <c r="L2273" s="323"/>
      <c r="M2273" s="323"/>
      <c r="N2273" s="323"/>
      <c r="O2273" s="322"/>
      <c r="P2273" s="323"/>
      <c r="Q2273" s="324"/>
      <c r="R2273" s="324"/>
      <c r="S2273" s="324"/>
      <c r="T2273" s="324"/>
      <c r="U2273" s="324"/>
      <c r="V2273" s="325"/>
      <c r="W2273" s="326"/>
      <c r="X2273" s="327"/>
      <c r="AA2273" s="282"/>
      <c r="AB2273" s="282"/>
      <c r="AC2273" s="282"/>
      <c r="AD2273" s="282"/>
      <c r="AE2273" s="282"/>
      <c r="AF2273" s="282"/>
      <c r="AG2273" s="282"/>
      <c r="AM2273" s="282"/>
      <c r="AN2273" s="282"/>
      <c r="AO2273" s="282"/>
    </row>
    <row r="2274" spans="1:41" s="278" customFormat="1" ht="325" x14ac:dyDescent="0.15">
      <c r="A2274" s="283" t="s">
        <v>453</v>
      </c>
      <c r="B2274" s="366" t="s">
        <v>700</v>
      </c>
      <c r="C2274" s="283" t="s">
        <v>499</v>
      </c>
      <c r="D2274" s="284" t="s">
        <v>24</v>
      </c>
      <c r="E2274" s="285" t="s">
        <v>25</v>
      </c>
      <c r="F2274" s="467"/>
      <c r="G2274" s="429" t="s">
        <v>554</v>
      </c>
      <c r="H2274" s="461" t="s">
        <v>954</v>
      </c>
      <c r="I2274" s="286"/>
      <c r="J2274" s="287"/>
      <c r="K2274" s="286"/>
      <c r="L2274" s="288"/>
      <c r="M2274" s="288"/>
      <c r="N2274" s="288"/>
      <c r="O2274" s="289"/>
      <c r="P2274" s="286"/>
      <c r="Q2274" s="290"/>
      <c r="R2274" s="290"/>
      <c r="S2274" s="290"/>
      <c r="T2274" s="290"/>
      <c r="U2274" s="290"/>
      <c r="V2274" s="291"/>
      <c r="W2274" s="292"/>
      <c r="X2274" s="293"/>
      <c r="AA2274" s="282"/>
      <c r="AB2274" s="282"/>
      <c r="AC2274" s="282"/>
      <c r="AD2274" s="282"/>
      <c r="AE2274" s="282"/>
      <c r="AF2274" s="282"/>
      <c r="AG2274" s="282"/>
      <c r="AM2274" s="282"/>
      <c r="AN2274" s="282"/>
      <c r="AO2274" s="282"/>
    </row>
    <row r="2275" spans="1:41" s="278" customFormat="1" ht="15" x14ac:dyDescent="0.15">
      <c r="A2275" s="302"/>
      <c r="B2275" s="303"/>
      <c r="C2275" s="303"/>
      <c r="D2275" s="284" t="s">
        <v>24</v>
      </c>
      <c r="E2275" s="285" t="s">
        <v>16</v>
      </c>
      <c r="F2275" s="467"/>
      <c r="G2275" s="434"/>
      <c r="H2275" s="461"/>
      <c r="I2275" s="286"/>
      <c r="J2275" s="304"/>
      <c r="K2275" s="286"/>
      <c r="L2275" s="288"/>
      <c r="M2275" s="288"/>
      <c r="N2275" s="288"/>
      <c r="O2275" s="289"/>
      <c r="P2275" s="286"/>
      <c r="Q2275" s="290"/>
      <c r="R2275" s="290"/>
      <c r="S2275" s="290"/>
      <c r="T2275" s="290"/>
      <c r="U2275" s="290"/>
      <c r="V2275" s="291"/>
      <c r="W2275" s="292"/>
      <c r="X2275" s="293"/>
      <c r="AA2275" s="282"/>
      <c r="AB2275" s="282"/>
      <c r="AC2275" s="282"/>
      <c r="AD2275" s="282"/>
      <c r="AE2275" s="282"/>
      <c r="AF2275" s="282"/>
      <c r="AG2275" s="282"/>
      <c r="AM2275" s="282"/>
      <c r="AN2275" s="282"/>
      <c r="AO2275" s="282"/>
    </row>
    <row r="2276" spans="1:41" s="278" customFormat="1" x14ac:dyDescent="0.15">
      <c r="A2276" s="302"/>
      <c r="B2276" s="303"/>
      <c r="C2276" s="303"/>
      <c r="D2276" s="284" t="s">
        <v>24</v>
      </c>
      <c r="E2276" s="286" t="s">
        <v>553</v>
      </c>
      <c r="F2276" s="467"/>
      <c r="G2276" s="431"/>
      <c r="H2276" s="455"/>
      <c r="I2276" s="286"/>
      <c r="J2276" s="304"/>
      <c r="K2276" s="286"/>
      <c r="L2276" s="288"/>
      <c r="M2276" s="288"/>
      <c r="N2276" s="288"/>
      <c r="O2276" s="289"/>
      <c r="P2276" s="286"/>
      <c r="Q2276" s="290"/>
      <c r="R2276" s="290"/>
      <c r="S2276" s="290"/>
      <c r="T2276" s="290"/>
      <c r="U2276" s="290"/>
      <c r="V2276" s="285"/>
      <c r="W2276" s="292"/>
      <c r="X2276" s="293"/>
      <c r="AA2276" s="282"/>
      <c r="AB2276" s="282"/>
      <c r="AC2276" s="282"/>
      <c r="AD2276" s="282"/>
      <c r="AE2276" s="282"/>
      <c r="AF2276" s="282"/>
      <c r="AG2276" s="282"/>
      <c r="AM2276" s="282"/>
      <c r="AN2276" s="282"/>
      <c r="AO2276" s="282"/>
    </row>
    <row r="2277" spans="1:41" s="278" customFormat="1" x14ac:dyDescent="0.15">
      <c r="A2277" s="302"/>
      <c r="B2277" s="303"/>
      <c r="C2277" s="303"/>
      <c r="D2277" s="284" t="s">
        <v>24</v>
      </c>
      <c r="E2277" s="286" t="s">
        <v>553</v>
      </c>
      <c r="F2277" s="467"/>
      <c r="G2277" s="431"/>
      <c r="H2277" s="455"/>
      <c r="I2277" s="286"/>
      <c r="J2277" s="315"/>
      <c r="K2277" s="286"/>
      <c r="L2277" s="288"/>
      <c r="M2277" s="288"/>
      <c r="N2277" s="288"/>
      <c r="O2277" s="289"/>
      <c r="P2277" s="286"/>
      <c r="Q2277" s="290"/>
      <c r="R2277" s="290"/>
      <c r="S2277" s="290"/>
      <c r="T2277" s="290"/>
      <c r="U2277" s="290"/>
      <c r="V2277" s="285"/>
      <c r="W2277" s="292"/>
      <c r="X2277" s="293"/>
      <c r="AA2277" s="282"/>
      <c r="AB2277" s="282"/>
      <c r="AC2277" s="282"/>
      <c r="AD2277" s="282"/>
      <c r="AE2277" s="282"/>
      <c r="AF2277" s="282"/>
      <c r="AG2277" s="282"/>
      <c r="AM2277" s="282"/>
      <c r="AN2277" s="282"/>
      <c r="AO2277" s="282"/>
    </row>
    <row r="2278" spans="1:41" s="278" customFormat="1" x14ac:dyDescent="0.15">
      <c r="A2278" s="302"/>
      <c r="B2278" s="303"/>
      <c r="C2278" s="303"/>
      <c r="D2278" s="284" t="s">
        <v>24</v>
      </c>
      <c r="E2278" s="286" t="s">
        <v>553</v>
      </c>
      <c r="F2278" s="467"/>
      <c r="G2278" s="431"/>
      <c r="H2278" s="455"/>
      <c r="I2278" s="286"/>
      <c r="J2278" s="315"/>
      <c r="K2278" s="286"/>
      <c r="L2278" s="288"/>
      <c r="M2278" s="288"/>
      <c r="N2278" s="288"/>
      <c r="O2278" s="289"/>
      <c r="P2278" s="286"/>
      <c r="Q2278" s="290"/>
      <c r="R2278" s="290"/>
      <c r="S2278" s="290"/>
      <c r="T2278" s="290"/>
      <c r="U2278" s="290"/>
      <c r="V2278" s="285"/>
      <c r="W2278" s="292"/>
      <c r="X2278" s="293"/>
      <c r="AA2278" s="282"/>
      <c r="AB2278" s="282"/>
      <c r="AC2278" s="282"/>
      <c r="AD2278" s="282"/>
      <c r="AE2278" s="282"/>
      <c r="AF2278" s="282"/>
      <c r="AG2278" s="282"/>
      <c r="AM2278" s="282"/>
      <c r="AN2278" s="282"/>
      <c r="AO2278" s="282"/>
    </row>
    <row r="2279" spans="1:41" s="278" customFormat="1" x14ac:dyDescent="0.15">
      <c r="A2279" s="283"/>
      <c r="B2279" s="283"/>
      <c r="C2279" s="283"/>
      <c r="D2279" s="284" t="s">
        <v>23</v>
      </c>
      <c r="E2279" s="285" t="s">
        <v>25</v>
      </c>
      <c r="F2279" s="467"/>
      <c r="G2279" s="431"/>
      <c r="H2279" s="455"/>
      <c r="I2279" s="316"/>
      <c r="J2279" s="315"/>
      <c r="K2279" s="316"/>
      <c r="L2279" s="316"/>
      <c r="M2279" s="316"/>
      <c r="N2279" s="316"/>
      <c r="O2279" s="317"/>
      <c r="P2279" s="316"/>
      <c r="Q2279" s="290"/>
      <c r="R2279" s="290"/>
      <c r="S2279" s="290"/>
      <c r="T2279" s="290"/>
      <c r="U2279" s="290"/>
      <c r="V2279" s="291"/>
      <c r="W2279" s="292"/>
      <c r="X2279" s="293"/>
      <c r="AA2279" s="282"/>
      <c r="AB2279" s="282"/>
      <c r="AC2279" s="282"/>
      <c r="AD2279" s="282"/>
      <c r="AE2279" s="282"/>
      <c r="AF2279" s="282"/>
      <c r="AG2279" s="282"/>
      <c r="AM2279" s="282"/>
      <c r="AN2279" s="282"/>
      <c r="AO2279" s="282"/>
    </row>
    <row r="2280" spans="1:41" s="278" customFormat="1" x14ac:dyDescent="0.15">
      <c r="A2280" s="302"/>
      <c r="B2280" s="303"/>
      <c r="C2280" s="303"/>
      <c r="D2280" s="284" t="s">
        <v>23</v>
      </c>
      <c r="E2280" s="285" t="s">
        <v>16</v>
      </c>
      <c r="F2280" s="467"/>
      <c r="G2280" s="431"/>
      <c r="H2280" s="455"/>
      <c r="I2280" s="316"/>
      <c r="J2280" s="315"/>
      <c r="K2280" s="316"/>
      <c r="L2280" s="316"/>
      <c r="M2280" s="316"/>
      <c r="N2280" s="316"/>
      <c r="O2280" s="289"/>
      <c r="P2280" s="316"/>
      <c r="Q2280" s="290"/>
      <c r="R2280" s="290"/>
      <c r="S2280" s="290"/>
      <c r="T2280" s="290"/>
      <c r="U2280" s="290"/>
      <c r="V2280" s="291"/>
      <c r="W2280" s="292"/>
      <c r="X2280" s="293"/>
      <c r="AA2280" s="282"/>
      <c r="AB2280" s="282"/>
      <c r="AC2280" s="282"/>
      <c r="AD2280" s="282"/>
      <c r="AE2280" s="282"/>
      <c r="AF2280" s="282"/>
      <c r="AG2280" s="282"/>
      <c r="AM2280" s="282"/>
      <c r="AN2280" s="282"/>
      <c r="AO2280" s="282"/>
    </row>
    <row r="2281" spans="1:41" s="278" customFormat="1" x14ac:dyDescent="0.15">
      <c r="A2281" s="302"/>
      <c r="B2281" s="303"/>
      <c r="C2281" s="303"/>
      <c r="D2281" s="284" t="s">
        <v>23</v>
      </c>
      <c r="E2281" s="286" t="s">
        <v>553</v>
      </c>
      <c r="F2281" s="467"/>
      <c r="G2281" s="431"/>
      <c r="H2281" s="455"/>
      <c r="I2281" s="316"/>
      <c r="J2281" s="315"/>
      <c r="K2281" s="316"/>
      <c r="L2281" s="316"/>
      <c r="M2281" s="316"/>
      <c r="N2281" s="316"/>
      <c r="O2281" s="289"/>
      <c r="P2281" s="316"/>
      <c r="Q2281" s="290"/>
      <c r="R2281" s="290"/>
      <c r="S2281" s="290"/>
      <c r="T2281" s="290"/>
      <c r="U2281" s="290"/>
      <c r="V2281" s="291"/>
      <c r="W2281" s="292"/>
      <c r="X2281" s="293"/>
      <c r="AA2281" s="282"/>
      <c r="AB2281" s="282"/>
      <c r="AC2281" s="282"/>
      <c r="AD2281" s="282"/>
      <c r="AE2281" s="282"/>
      <c r="AF2281" s="282"/>
      <c r="AG2281" s="282"/>
      <c r="AM2281" s="282"/>
      <c r="AN2281" s="282"/>
      <c r="AO2281" s="282"/>
    </row>
    <row r="2282" spans="1:41" s="278" customFormat="1" x14ac:dyDescent="0.15">
      <c r="A2282" s="302"/>
      <c r="B2282" s="303"/>
      <c r="C2282" s="303"/>
      <c r="D2282" s="284" t="s">
        <v>23</v>
      </c>
      <c r="E2282" s="286" t="s">
        <v>553</v>
      </c>
      <c r="F2282" s="467"/>
      <c r="G2282" s="431"/>
      <c r="H2282" s="455"/>
      <c r="I2282" s="316"/>
      <c r="J2282" s="315"/>
      <c r="K2282" s="316"/>
      <c r="L2282" s="316"/>
      <c r="M2282" s="316"/>
      <c r="N2282" s="316"/>
      <c r="O2282" s="289"/>
      <c r="P2282" s="316"/>
      <c r="Q2282" s="290"/>
      <c r="R2282" s="290"/>
      <c r="S2282" s="290"/>
      <c r="T2282" s="290"/>
      <c r="U2282" s="290"/>
      <c r="V2282" s="291"/>
      <c r="W2282" s="292"/>
      <c r="X2282" s="293"/>
      <c r="AA2282" s="282"/>
      <c r="AB2282" s="282"/>
      <c r="AC2282" s="282"/>
      <c r="AD2282" s="282"/>
      <c r="AE2282" s="282"/>
      <c r="AF2282" s="282"/>
      <c r="AG2282" s="282"/>
      <c r="AM2282" s="282"/>
      <c r="AN2282" s="282"/>
      <c r="AO2282" s="282"/>
    </row>
    <row r="2283" spans="1:41" s="278" customFormat="1" ht="14" thickBot="1" x14ac:dyDescent="0.2">
      <c r="A2283" s="318"/>
      <c r="B2283" s="319"/>
      <c r="C2283" s="319"/>
      <c r="D2283" s="320" t="s">
        <v>23</v>
      </c>
      <c r="E2283" s="321" t="s">
        <v>553</v>
      </c>
      <c r="F2283" s="468"/>
      <c r="G2283" s="432"/>
      <c r="H2283" s="456"/>
      <c r="I2283" s="323"/>
      <c r="J2283" s="323"/>
      <c r="K2283" s="323"/>
      <c r="L2283" s="323"/>
      <c r="M2283" s="323"/>
      <c r="N2283" s="323"/>
      <c r="O2283" s="322"/>
      <c r="P2283" s="323"/>
      <c r="Q2283" s="324"/>
      <c r="R2283" s="324"/>
      <c r="S2283" s="324"/>
      <c r="T2283" s="324"/>
      <c r="U2283" s="324"/>
      <c r="V2283" s="325"/>
      <c r="W2283" s="326"/>
      <c r="X2283" s="327"/>
      <c r="AA2283" s="282"/>
      <c r="AB2283" s="282"/>
      <c r="AC2283" s="282"/>
      <c r="AD2283" s="282"/>
      <c r="AE2283" s="282"/>
      <c r="AF2283" s="282"/>
      <c r="AG2283" s="282"/>
      <c r="AM2283" s="282"/>
      <c r="AN2283" s="282"/>
      <c r="AO2283" s="282"/>
    </row>
    <row r="2284" spans="1:41" s="278" customFormat="1" ht="325" x14ac:dyDescent="0.15">
      <c r="A2284" s="283" t="s">
        <v>453</v>
      </c>
      <c r="B2284" s="366" t="s">
        <v>700</v>
      </c>
      <c r="C2284" s="283" t="s">
        <v>500</v>
      </c>
      <c r="D2284" s="284" t="s">
        <v>24</v>
      </c>
      <c r="E2284" s="285" t="s">
        <v>25</v>
      </c>
      <c r="F2284" s="467"/>
      <c r="G2284" s="429" t="s">
        <v>554</v>
      </c>
      <c r="H2284" s="461" t="s">
        <v>954</v>
      </c>
      <c r="I2284" s="286"/>
      <c r="J2284" s="287"/>
      <c r="K2284" s="286"/>
      <c r="L2284" s="288"/>
      <c r="M2284" s="288"/>
      <c r="N2284" s="288"/>
      <c r="O2284" s="289"/>
      <c r="P2284" s="286"/>
      <c r="Q2284" s="290"/>
      <c r="R2284" s="290"/>
      <c r="S2284" s="290"/>
      <c r="T2284" s="290"/>
      <c r="U2284" s="290"/>
      <c r="V2284" s="291"/>
      <c r="W2284" s="292"/>
      <c r="X2284" s="293"/>
      <c r="AA2284" s="282"/>
      <c r="AB2284" s="282"/>
      <c r="AC2284" s="282"/>
      <c r="AD2284" s="282"/>
      <c r="AE2284" s="282"/>
      <c r="AF2284" s="282"/>
      <c r="AG2284" s="282"/>
      <c r="AM2284" s="282"/>
      <c r="AN2284" s="282"/>
      <c r="AO2284" s="282"/>
    </row>
    <row r="2285" spans="1:41" s="278" customFormat="1" ht="15" x14ac:dyDescent="0.15">
      <c r="A2285" s="302"/>
      <c r="B2285" s="303"/>
      <c r="C2285" s="303"/>
      <c r="D2285" s="284" t="s">
        <v>24</v>
      </c>
      <c r="E2285" s="285" t="s">
        <v>16</v>
      </c>
      <c r="F2285" s="467"/>
      <c r="G2285" s="434"/>
      <c r="H2285" s="461"/>
      <c r="I2285" s="286"/>
      <c r="J2285" s="304"/>
      <c r="K2285" s="286"/>
      <c r="L2285" s="288"/>
      <c r="M2285" s="288"/>
      <c r="N2285" s="288"/>
      <c r="O2285" s="289"/>
      <c r="P2285" s="286"/>
      <c r="Q2285" s="290"/>
      <c r="R2285" s="290"/>
      <c r="S2285" s="290"/>
      <c r="T2285" s="290"/>
      <c r="U2285" s="290"/>
      <c r="V2285" s="291"/>
      <c r="W2285" s="292"/>
      <c r="X2285" s="293"/>
      <c r="AA2285" s="282"/>
      <c r="AB2285" s="282"/>
      <c r="AC2285" s="282"/>
      <c r="AD2285" s="282"/>
      <c r="AE2285" s="282"/>
      <c r="AF2285" s="282"/>
      <c r="AG2285" s="282"/>
      <c r="AM2285" s="282"/>
      <c r="AN2285" s="282"/>
      <c r="AO2285" s="282"/>
    </row>
    <row r="2286" spans="1:41" s="278" customFormat="1" x14ac:dyDescent="0.15">
      <c r="A2286" s="302"/>
      <c r="B2286" s="303"/>
      <c r="C2286" s="303"/>
      <c r="D2286" s="284" t="s">
        <v>24</v>
      </c>
      <c r="E2286" s="286" t="s">
        <v>553</v>
      </c>
      <c r="F2286" s="467"/>
      <c r="G2286" s="431"/>
      <c r="H2286" s="455"/>
      <c r="I2286" s="286"/>
      <c r="J2286" s="304"/>
      <c r="K2286" s="286"/>
      <c r="L2286" s="288"/>
      <c r="M2286" s="288"/>
      <c r="N2286" s="288"/>
      <c r="O2286" s="289"/>
      <c r="P2286" s="286"/>
      <c r="Q2286" s="290"/>
      <c r="R2286" s="290"/>
      <c r="S2286" s="290"/>
      <c r="T2286" s="290"/>
      <c r="U2286" s="290"/>
      <c r="V2286" s="285"/>
      <c r="W2286" s="292"/>
      <c r="X2286" s="293"/>
      <c r="AA2286" s="282"/>
      <c r="AB2286" s="282"/>
      <c r="AC2286" s="282"/>
      <c r="AD2286" s="282"/>
      <c r="AE2286" s="282"/>
      <c r="AF2286" s="282"/>
      <c r="AG2286" s="282"/>
      <c r="AM2286" s="282"/>
      <c r="AN2286" s="282"/>
      <c r="AO2286" s="282"/>
    </row>
    <row r="2287" spans="1:41" s="278" customFormat="1" x14ac:dyDescent="0.15">
      <c r="A2287" s="302"/>
      <c r="B2287" s="303"/>
      <c r="C2287" s="303"/>
      <c r="D2287" s="284" t="s">
        <v>24</v>
      </c>
      <c r="E2287" s="286" t="s">
        <v>553</v>
      </c>
      <c r="F2287" s="467"/>
      <c r="G2287" s="431"/>
      <c r="H2287" s="455"/>
      <c r="I2287" s="286"/>
      <c r="J2287" s="315"/>
      <c r="K2287" s="286"/>
      <c r="L2287" s="288"/>
      <c r="M2287" s="288"/>
      <c r="N2287" s="288"/>
      <c r="O2287" s="289"/>
      <c r="P2287" s="286"/>
      <c r="Q2287" s="290"/>
      <c r="R2287" s="290"/>
      <c r="S2287" s="290"/>
      <c r="T2287" s="290"/>
      <c r="U2287" s="290"/>
      <c r="V2287" s="285"/>
      <c r="W2287" s="292"/>
      <c r="X2287" s="293"/>
      <c r="AA2287" s="282"/>
      <c r="AB2287" s="282"/>
      <c r="AC2287" s="282"/>
      <c r="AD2287" s="282"/>
      <c r="AE2287" s="282"/>
      <c r="AF2287" s="282"/>
      <c r="AG2287" s="282"/>
      <c r="AM2287" s="282"/>
      <c r="AN2287" s="282"/>
      <c r="AO2287" s="282"/>
    </row>
    <row r="2288" spans="1:41" s="278" customFormat="1" x14ac:dyDescent="0.15">
      <c r="A2288" s="302"/>
      <c r="B2288" s="303"/>
      <c r="C2288" s="303"/>
      <c r="D2288" s="284" t="s">
        <v>24</v>
      </c>
      <c r="E2288" s="286" t="s">
        <v>553</v>
      </c>
      <c r="F2288" s="467"/>
      <c r="G2288" s="431"/>
      <c r="H2288" s="455"/>
      <c r="I2288" s="286"/>
      <c r="J2288" s="315"/>
      <c r="K2288" s="286"/>
      <c r="L2288" s="288"/>
      <c r="M2288" s="288"/>
      <c r="N2288" s="288"/>
      <c r="O2288" s="289"/>
      <c r="P2288" s="286"/>
      <c r="Q2288" s="290"/>
      <c r="R2288" s="290"/>
      <c r="S2288" s="290"/>
      <c r="T2288" s="290"/>
      <c r="U2288" s="290"/>
      <c r="V2288" s="285"/>
      <c r="W2288" s="292"/>
      <c r="X2288" s="293"/>
      <c r="AA2288" s="282"/>
      <c r="AB2288" s="282"/>
      <c r="AC2288" s="282"/>
      <c r="AD2288" s="282"/>
      <c r="AE2288" s="282"/>
      <c r="AF2288" s="282"/>
      <c r="AG2288" s="282"/>
      <c r="AM2288" s="282"/>
      <c r="AN2288" s="282"/>
      <c r="AO2288" s="282"/>
    </row>
    <row r="2289" spans="1:41" s="278" customFormat="1" x14ac:dyDescent="0.15">
      <c r="A2289" s="283"/>
      <c r="B2289" s="283"/>
      <c r="C2289" s="283"/>
      <c r="D2289" s="284" t="s">
        <v>23</v>
      </c>
      <c r="E2289" s="285" t="s">
        <v>25</v>
      </c>
      <c r="F2289" s="467"/>
      <c r="G2289" s="431"/>
      <c r="H2289" s="455"/>
      <c r="I2289" s="316"/>
      <c r="J2289" s="315"/>
      <c r="K2289" s="316"/>
      <c r="L2289" s="316"/>
      <c r="M2289" s="316"/>
      <c r="N2289" s="316"/>
      <c r="O2289" s="317"/>
      <c r="P2289" s="316"/>
      <c r="Q2289" s="290"/>
      <c r="R2289" s="290"/>
      <c r="S2289" s="290"/>
      <c r="T2289" s="290"/>
      <c r="U2289" s="290"/>
      <c r="V2289" s="291"/>
      <c r="W2289" s="292"/>
      <c r="X2289" s="293"/>
      <c r="AA2289" s="282"/>
      <c r="AB2289" s="282"/>
      <c r="AC2289" s="282"/>
      <c r="AD2289" s="282"/>
      <c r="AE2289" s="282"/>
      <c r="AF2289" s="282"/>
      <c r="AG2289" s="282"/>
      <c r="AM2289" s="282"/>
      <c r="AN2289" s="282"/>
      <c r="AO2289" s="282"/>
    </row>
    <row r="2290" spans="1:41" s="278" customFormat="1" x14ac:dyDescent="0.15">
      <c r="A2290" s="302"/>
      <c r="B2290" s="303"/>
      <c r="C2290" s="303"/>
      <c r="D2290" s="284" t="s">
        <v>23</v>
      </c>
      <c r="E2290" s="285" t="s">
        <v>16</v>
      </c>
      <c r="F2290" s="467"/>
      <c r="G2290" s="431"/>
      <c r="H2290" s="455"/>
      <c r="I2290" s="316"/>
      <c r="J2290" s="315"/>
      <c r="K2290" s="316"/>
      <c r="L2290" s="316"/>
      <c r="M2290" s="316"/>
      <c r="N2290" s="316"/>
      <c r="O2290" s="289"/>
      <c r="P2290" s="316"/>
      <c r="Q2290" s="290"/>
      <c r="R2290" s="290"/>
      <c r="S2290" s="290"/>
      <c r="T2290" s="290"/>
      <c r="U2290" s="290"/>
      <c r="V2290" s="291"/>
      <c r="W2290" s="292"/>
      <c r="X2290" s="293"/>
      <c r="AA2290" s="282"/>
      <c r="AB2290" s="282"/>
      <c r="AC2290" s="282"/>
      <c r="AD2290" s="282"/>
      <c r="AE2290" s="282"/>
      <c r="AF2290" s="282"/>
      <c r="AG2290" s="282"/>
      <c r="AM2290" s="282"/>
      <c r="AN2290" s="282"/>
      <c r="AO2290" s="282"/>
    </row>
    <row r="2291" spans="1:41" s="278" customFormat="1" x14ac:dyDescent="0.15">
      <c r="A2291" s="302"/>
      <c r="B2291" s="303"/>
      <c r="C2291" s="303"/>
      <c r="D2291" s="284" t="s">
        <v>23</v>
      </c>
      <c r="E2291" s="286" t="s">
        <v>553</v>
      </c>
      <c r="F2291" s="467"/>
      <c r="G2291" s="431"/>
      <c r="H2291" s="455"/>
      <c r="I2291" s="316"/>
      <c r="J2291" s="315"/>
      <c r="K2291" s="316"/>
      <c r="L2291" s="316"/>
      <c r="M2291" s="316"/>
      <c r="N2291" s="316"/>
      <c r="O2291" s="289"/>
      <c r="P2291" s="316"/>
      <c r="Q2291" s="290"/>
      <c r="R2291" s="290"/>
      <c r="S2291" s="290"/>
      <c r="T2291" s="290"/>
      <c r="U2291" s="290"/>
      <c r="V2291" s="291"/>
      <c r="W2291" s="292"/>
      <c r="X2291" s="293"/>
      <c r="AA2291" s="282"/>
      <c r="AB2291" s="282"/>
      <c r="AC2291" s="282"/>
      <c r="AD2291" s="282"/>
      <c r="AE2291" s="282"/>
      <c r="AF2291" s="282"/>
      <c r="AG2291" s="282"/>
      <c r="AM2291" s="282"/>
      <c r="AN2291" s="282"/>
      <c r="AO2291" s="282"/>
    </row>
    <row r="2292" spans="1:41" s="278" customFormat="1" x14ac:dyDescent="0.15">
      <c r="A2292" s="302"/>
      <c r="B2292" s="303"/>
      <c r="C2292" s="303"/>
      <c r="D2292" s="284" t="s">
        <v>23</v>
      </c>
      <c r="E2292" s="286" t="s">
        <v>553</v>
      </c>
      <c r="F2292" s="467"/>
      <c r="G2292" s="431"/>
      <c r="H2292" s="455"/>
      <c r="I2292" s="316"/>
      <c r="J2292" s="315"/>
      <c r="K2292" s="316"/>
      <c r="L2292" s="316"/>
      <c r="M2292" s="316"/>
      <c r="N2292" s="316"/>
      <c r="O2292" s="289"/>
      <c r="P2292" s="316"/>
      <c r="Q2292" s="290"/>
      <c r="R2292" s="290"/>
      <c r="S2292" s="290"/>
      <c r="T2292" s="290"/>
      <c r="U2292" s="290"/>
      <c r="V2292" s="291"/>
      <c r="W2292" s="292"/>
      <c r="X2292" s="293"/>
      <c r="AA2292" s="282"/>
      <c r="AB2292" s="282"/>
      <c r="AC2292" s="282"/>
      <c r="AD2292" s="282"/>
      <c r="AE2292" s="282"/>
      <c r="AF2292" s="282"/>
      <c r="AG2292" s="282"/>
      <c r="AM2292" s="282"/>
      <c r="AN2292" s="282"/>
      <c r="AO2292" s="282"/>
    </row>
    <row r="2293" spans="1:41" s="278" customFormat="1" ht="14" thickBot="1" x14ac:dyDescent="0.2">
      <c r="A2293" s="318"/>
      <c r="B2293" s="319"/>
      <c r="C2293" s="319"/>
      <c r="D2293" s="320" t="s">
        <v>23</v>
      </c>
      <c r="E2293" s="321" t="s">
        <v>553</v>
      </c>
      <c r="F2293" s="468"/>
      <c r="G2293" s="432"/>
      <c r="H2293" s="456"/>
      <c r="I2293" s="323"/>
      <c r="J2293" s="323"/>
      <c r="K2293" s="323"/>
      <c r="L2293" s="323"/>
      <c r="M2293" s="323"/>
      <c r="N2293" s="323"/>
      <c r="O2293" s="322"/>
      <c r="P2293" s="323"/>
      <c r="Q2293" s="324"/>
      <c r="R2293" s="324"/>
      <c r="S2293" s="324"/>
      <c r="T2293" s="324"/>
      <c r="U2293" s="324"/>
      <c r="V2293" s="325"/>
      <c r="W2293" s="326"/>
      <c r="X2293" s="327"/>
      <c r="AA2293" s="282"/>
      <c r="AB2293" s="282"/>
      <c r="AC2293" s="282"/>
      <c r="AD2293" s="282"/>
      <c r="AE2293" s="282"/>
      <c r="AF2293" s="282"/>
      <c r="AG2293" s="282"/>
      <c r="AM2293" s="282"/>
      <c r="AN2293" s="282"/>
      <c r="AO2293" s="282"/>
    </row>
    <row r="2294" spans="1:41" s="278" customFormat="1" ht="325" x14ac:dyDescent="0.15">
      <c r="A2294" s="283" t="s">
        <v>453</v>
      </c>
      <c r="B2294" s="366" t="s">
        <v>700</v>
      </c>
      <c r="C2294" s="283" t="s">
        <v>501</v>
      </c>
      <c r="D2294" s="284" t="s">
        <v>24</v>
      </c>
      <c r="E2294" s="285" t="s">
        <v>25</v>
      </c>
      <c r="F2294" s="467"/>
      <c r="G2294" s="429" t="s">
        <v>554</v>
      </c>
      <c r="H2294" s="461" t="s">
        <v>954</v>
      </c>
      <c r="I2294" s="286"/>
      <c r="J2294" s="287"/>
      <c r="K2294" s="286"/>
      <c r="L2294" s="288"/>
      <c r="M2294" s="288"/>
      <c r="N2294" s="288"/>
      <c r="O2294" s="289"/>
      <c r="P2294" s="286"/>
      <c r="Q2294" s="290"/>
      <c r="R2294" s="290"/>
      <c r="S2294" s="290"/>
      <c r="T2294" s="290"/>
      <c r="U2294" s="290"/>
      <c r="V2294" s="291"/>
      <c r="W2294" s="292"/>
      <c r="X2294" s="293"/>
      <c r="AA2294" s="282"/>
      <c r="AB2294" s="282"/>
      <c r="AC2294" s="282"/>
      <c r="AD2294" s="282"/>
      <c r="AE2294" s="282"/>
      <c r="AF2294" s="282"/>
      <c r="AG2294" s="282"/>
      <c r="AM2294" s="282"/>
      <c r="AN2294" s="282"/>
      <c r="AO2294" s="282"/>
    </row>
    <row r="2295" spans="1:41" s="278" customFormat="1" ht="15" x14ac:dyDescent="0.15">
      <c r="A2295" s="302"/>
      <c r="B2295" s="303"/>
      <c r="C2295" s="303"/>
      <c r="D2295" s="284" t="s">
        <v>24</v>
      </c>
      <c r="E2295" s="285" t="s">
        <v>16</v>
      </c>
      <c r="F2295" s="467"/>
      <c r="G2295" s="434"/>
      <c r="H2295" s="461"/>
      <c r="I2295" s="286"/>
      <c r="J2295" s="304"/>
      <c r="K2295" s="286"/>
      <c r="L2295" s="288"/>
      <c r="M2295" s="288"/>
      <c r="N2295" s="288"/>
      <c r="O2295" s="289"/>
      <c r="P2295" s="286"/>
      <c r="Q2295" s="290"/>
      <c r="R2295" s="290"/>
      <c r="S2295" s="290"/>
      <c r="T2295" s="290"/>
      <c r="U2295" s="290"/>
      <c r="V2295" s="291"/>
      <c r="W2295" s="292"/>
      <c r="X2295" s="293"/>
      <c r="AA2295" s="282"/>
      <c r="AB2295" s="282"/>
      <c r="AC2295" s="282"/>
      <c r="AD2295" s="282"/>
      <c r="AE2295" s="282"/>
      <c r="AF2295" s="282"/>
      <c r="AG2295" s="282"/>
      <c r="AM2295" s="282"/>
      <c r="AN2295" s="282"/>
      <c r="AO2295" s="282"/>
    </row>
    <row r="2296" spans="1:41" s="278" customFormat="1" x14ac:dyDescent="0.15">
      <c r="A2296" s="302"/>
      <c r="B2296" s="303"/>
      <c r="C2296" s="303"/>
      <c r="D2296" s="284" t="s">
        <v>24</v>
      </c>
      <c r="E2296" s="286" t="s">
        <v>553</v>
      </c>
      <c r="F2296" s="467"/>
      <c r="G2296" s="431"/>
      <c r="H2296" s="455"/>
      <c r="I2296" s="286"/>
      <c r="J2296" s="304"/>
      <c r="K2296" s="286"/>
      <c r="L2296" s="288"/>
      <c r="M2296" s="288"/>
      <c r="N2296" s="288"/>
      <c r="O2296" s="289"/>
      <c r="P2296" s="286"/>
      <c r="Q2296" s="290"/>
      <c r="R2296" s="290"/>
      <c r="S2296" s="290"/>
      <c r="T2296" s="290"/>
      <c r="U2296" s="290"/>
      <c r="V2296" s="285"/>
      <c r="W2296" s="292"/>
      <c r="X2296" s="293"/>
      <c r="AA2296" s="282"/>
      <c r="AB2296" s="282"/>
      <c r="AC2296" s="282"/>
      <c r="AD2296" s="282"/>
      <c r="AE2296" s="282"/>
      <c r="AF2296" s="282"/>
      <c r="AG2296" s="282"/>
      <c r="AM2296" s="282"/>
      <c r="AN2296" s="282"/>
      <c r="AO2296" s="282"/>
    </row>
    <row r="2297" spans="1:41" s="278" customFormat="1" x14ac:dyDescent="0.15">
      <c r="A2297" s="302"/>
      <c r="B2297" s="303"/>
      <c r="C2297" s="303"/>
      <c r="D2297" s="284" t="s">
        <v>24</v>
      </c>
      <c r="E2297" s="286" t="s">
        <v>553</v>
      </c>
      <c r="F2297" s="467"/>
      <c r="G2297" s="431"/>
      <c r="H2297" s="455"/>
      <c r="I2297" s="286"/>
      <c r="J2297" s="315"/>
      <c r="K2297" s="286"/>
      <c r="L2297" s="288"/>
      <c r="M2297" s="288"/>
      <c r="N2297" s="288"/>
      <c r="O2297" s="289"/>
      <c r="P2297" s="286"/>
      <c r="Q2297" s="290"/>
      <c r="R2297" s="290"/>
      <c r="S2297" s="290"/>
      <c r="T2297" s="290"/>
      <c r="U2297" s="290"/>
      <c r="V2297" s="285"/>
      <c r="W2297" s="292"/>
      <c r="X2297" s="293"/>
      <c r="AA2297" s="282"/>
      <c r="AB2297" s="282"/>
      <c r="AC2297" s="282"/>
      <c r="AD2297" s="282"/>
      <c r="AE2297" s="282"/>
      <c r="AF2297" s="282"/>
      <c r="AG2297" s="282"/>
      <c r="AM2297" s="282"/>
      <c r="AN2297" s="282"/>
      <c r="AO2297" s="282"/>
    </row>
    <row r="2298" spans="1:41" s="278" customFormat="1" x14ac:dyDescent="0.15">
      <c r="A2298" s="302"/>
      <c r="B2298" s="303"/>
      <c r="C2298" s="303"/>
      <c r="D2298" s="284" t="s">
        <v>24</v>
      </c>
      <c r="E2298" s="286" t="s">
        <v>553</v>
      </c>
      <c r="F2298" s="467"/>
      <c r="G2298" s="431"/>
      <c r="H2298" s="455"/>
      <c r="I2298" s="286"/>
      <c r="J2298" s="315"/>
      <c r="K2298" s="286"/>
      <c r="L2298" s="288"/>
      <c r="M2298" s="288"/>
      <c r="N2298" s="288"/>
      <c r="O2298" s="289"/>
      <c r="P2298" s="286"/>
      <c r="Q2298" s="290"/>
      <c r="R2298" s="290"/>
      <c r="S2298" s="290"/>
      <c r="T2298" s="290"/>
      <c r="U2298" s="290"/>
      <c r="V2298" s="285"/>
      <c r="W2298" s="292"/>
      <c r="X2298" s="293"/>
      <c r="AA2298" s="282"/>
      <c r="AB2298" s="282"/>
      <c r="AC2298" s="282"/>
      <c r="AD2298" s="282"/>
      <c r="AE2298" s="282"/>
      <c r="AF2298" s="282"/>
      <c r="AG2298" s="282"/>
      <c r="AM2298" s="282"/>
      <c r="AN2298" s="282"/>
      <c r="AO2298" s="282"/>
    </row>
    <row r="2299" spans="1:41" s="278" customFormat="1" x14ac:dyDescent="0.15">
      <c r="A2299" s="283"/>
      <c r="B2299" s="283"/>
      <c r="C2299" s="283"/>
      <c r="D2299" s="284" t="s">
        <v>23</v>
      </c>
      <c r="E2299" s="285" t="s">
        <v>25</v>
      </c>
      <c r="F2299" s="467"/>
      <c r="G2299" s="431"/>
      <c r="H2299" s="455"/>
      <c r="I2299" s="316"/>
      <c r="J2299" s="315"/>
      <c r="K2299" s="316"/>
      <c r="L2299" s="316"/>
      <c r="M2299" s="316"/>
      <c r="N2299" s="316"/>
      <c r="O2299" s="317"/>
      <c r="P2299" s="316"/>
      <c r="Q2299" s="290"/>
      <c r="R2299" s="290"/>
      <c r="S2299" s="290"/>
      <c r="T2299" s="290"/>
      <c r="U2299" s="290"/>
      <c r="V2299" s="291"/>
      <c r="W2299" s="292"/>
      <c r="X2299" s="293"/>
      <c r="AA2299" s="282"/>
      <c r="AB2299" s="282"/>
      <c r="AC2299" s="282"/>
      <c r="AD2299" s="282"/>
      <c r="AE2299" s="282"/>
      <c r="AF2299" s="282"/>
      <c r="AG2299" s="282"/>
      <c r="AM2299" s="282"/>
      <c r="AN2299" s="282"/>
      <c r="AO2299" s="282"/>
    </row>
    <row r="2300" spans="1:41" s="278" customFormat="1" x14ac:dyDescent="0.15">
      <c r="A2300" s="302"/>
      <c r="B2300" s="303"/>
      <c r="C2300" s="303"/>
      <c r="D2300" s="284" t="s">
        <v>23</v>
      </c>
      <c r="E2300" s="285" t="s">
        <v>16</v>
      </c>
      <c r="F2300" s="467"/>
      <c r="G2300" s="431"/>
      <c r="H2300" s="455"/>
      <c r="I2300" s="316"/>
      <c r="J2300" s="315"/>
      <c r="K2300" s="316"/>
      <c r="L2300" s="316"/>
      <c r="M2300" s="316"/>
      <c r="N2300" s="316"/>
      <c r="O2300" s="289"/>
      <c r="P2300" s="316"/>
      <c r="Q2300" s="290"/>
      <c r="R2300" s="290"/>
      <c r="S2300" s="290"/>
      <c r="T2300" s="290"/>
      <c r="U2300" s="290"/>
      <c r="V2300" s="291"/>
      <c r="W2300" s="292"/>
      <c r="X2300" s="293"/>
      <c r="AA2300" s="282"/>
      <c r="AB2300" s="282"/>
      <c r="AC2300" s="282"/>
      <c r="AD2300" s="282"/>
      <c r="AE2300" s="282"/>
      <c r="AF2300" s="282"/>
      <c r="AG2300" s="282"/>
      <c r="AM2300" s="282"/>
      <c r="AN2300" s="282"/>
      <c r="AO2300" s="282"/>
    </row>
    <row r="2301" spans="1:41" s="278" customFormat="1" x14ac:dyDescent="0.15">
      <c r="A2301" s="302"/>
      <c r="B2301" s="303"/>
      <c r="C2301" s="303"/>
      <c r="D2301" s="284" t="s">
        <v>23</v>
      </c>
      <c r="E2301" s="286" t="s">
        <v>553</v>
      </c>
      <c r="F2301" s="467"/>
      <c r="G2301" s="431"/>
      <c r="H2301" s="455"/>
      <c r="I2301" s="316"/>
      <c r="J2301" s="315"/>
      <c r="K2301" s="316"/>
      <c r="L2301" s="316"/>
      <c r="M2301" s="316"/>
      <c r="N2301" s="316"/>
      <c r="O2301" s="289"/>
      <c r="P2301" s="316"/>
      <c r="Q2301" s="290"/>
      <c r="R2301" s="290"/>
      <c r="S2301" s="290"/>
      <c r="T2301" s="290"/>
      <c r="U2301" s="290"/>
      <c r="V2301" s="291"/>
      <c r="W2301" s="292"/>
      <c r="X2301" s="293"/>
      <c r="AA2301" s="282"/>
      <c r="AB2301" s="282"/>
      <c r="AC2301" s="282"/>
      <c r="AD2301" s="282"/>
      <c r="AE2301" s="282"/>
      <c r="AF2301" s="282"/>
      <c r="AG2301" s="282"/>
      <c r="AM2301" s="282"/>
      <c r="AN2301" s="282"/>
      <c r="AO2301" s="282"/>
    </row>
    <row r="2302" spans="1:41" s="278" customFormat="1" x14ac:dyDescent="0.15">
      <c r="A2302" s="302"/>
      <c r="B2302" s="303"/>
      <c r="C2302" s="303"/>
      <c r="D2302" s="284" t="s">
        <v>23</v>
      </c>
      <c r="E2302" s="286" t="s">
        <v>553</v>
      </c>
      <c r="F2302" s="467"/>
      <c r="G2302" s="431"/>
      <c r="H2302" s="455"/>
      <c r="I2302" s="316"/>
      <c r="J2302" s="315"/>
      <c r="K2302" s="316"/>
      <c r="L2302" s="316"/>
      <c r="M2302" s="316"/>
      <c r="N2302" s="316"/>
      <c r="O2302" s="289"/>
      <c r="P2302" s="316"/>
      <c r="Q2302" s="290"/>
      <c r="R2302" s="290"/>
      <c r="S2302" s="290"/>
      <c r="T2302" s="290"/>
      <c r="U2302" s="290"/>
      <c r="V2302" s="291"/>
      <c r="W2302" s="292"/>
      <c r="X2302" s="293"/>
      <c r="AA2302" s="282"/>
      <c r="AB2302" s="282"/>
      <c r="AC2302" s="282"/>
      <c r="AD2302" s="282"/>
      <c r="AE2302" s="282"/>
      <c r="AF2302" s="282"/>
      <c r="AG2302" s="282"/>
      <c r="AM2302" s="282"/>
      <c r="AN2302" s="282"/>
      <c r="AO2302" s="282"/>
    </row>
    <row r="2303" spans="1:41" s="278" customFormat="1" ht="14" thickBot="1" x14ac:dyDescent="0.2">
      <c r="A2303" s="318"/>
      <c r="B2303" s="319"/>
      <c r="C2303" s="319"/>
      <c r="D2303" s="320" t="s">
        <v>23</v>
      </c>
      <c r="E2303" s="321" t="s">
        <v>553</v>
      </c>
      <c r="F2303" s="468"/>
      <c r="G2303" s="432"/>
      <c r="H2303" s="456"/>
      <c r="I2303" s="323"/>
      <c r="J2303" s="323"/>
      <c r="K2303" s="323"/>
      <c r="L2303" s="323"/>
      <c r="M2303" s="323"/>
      <c r="N2303" s="323"/>
      <c r="O2303" s="322"/>
      <c r="P2303" s="323"/>
      <c r="Q2303" s="324"/>
      <c r="R2303" s="324"/>
      <c r="S2303" s="324"/>
      <c r="T2303" s="324"/>
      <c r="U2303" s="324"/>
      <c r="V2303" s="325"/>
      <c r="W2303" s="326"/>
      <c r="X2303" s="327"/>
      <c r="AA2303" s="282"/>
      <c r="AB2303" s="282"/>
      <c r="AC2303" s="282"/>
      <c r="AD2303" s="282"/>
      <c r="AE2303" s="282"/>
      <c r="AF2303" s="282"/>
      <c r="AG2303" s="282"/>
      <c r="AM2303" s="282"/>
      <c r="AN2303" s="282"/>
      <c r="AO2303" s="282"/>
    </row>
    <row r="2304" spans="1:41" s="278" customFormat="1" ht="325" x14ac:dyDescent="0.15">
      <c r="A2304" s="283" t="s">
        <v>453</v>
      </c>
      <c r="B2304" s="366" t="s">
        <v>700</v>
      </c>
      <c r="C2304" s="339" t="s">
        <v>502</v>
      </c>
      <c r="D2304" s="284" t="s">
        <v>24</v>
      </c>
      <c r="E2304" s="285" t="s">
        <v>25</v>
      </c>
      <c r="F2304" s="467"/>
      <c r="G2304" s="429" t="s">
        <v>554</v>
      </c>
      <c r="H2304" s="461" t="s">
        <v>954</v>
      </c>
      <c r="I2304" s="286"/>
      <c r="J2304" s="287"/>
      <c r="K2304" s="286"/>
      <c r="L2304" s="288"/>
      <c r="M2304" s="288"/>
      <c r="N2304" s="288"/>
      <c r="O2304" s="289"/>
      <c r="P2304" s="286"/>
      <c r="Q2304" s="290"/>
      <c r="R2304" s="290"/>
      <c r="S2304" s="290"/>
      <c r="T2304" s="290"/>
      <c r="U2304" s="290"/>
      <c r="V2304" s="291"/>
      <c r="W2304" s="292"/>
      <c r="X2304" s="293"/>
      <c r="AA2304" s="282"/>
      <c r="AB2304" s="282"/>
      <c r="AC2304" s="282"/>
      <c r="AD2304" s="282"/>
      <c r="AE2304" s="282"/>
      <c r="AF2304" s="282"/>
      <c r="AG2304" s="282"/>
      <c r="AM2304" s="282"/>
      <c r="AN2304" s="282"/>
      <c r="AO2304" s="282"/>
    </row>
    <row r="2305" spans="1:41" s="278" customFormat="1" ht="15" x14ac:dyDescent="0.15">
      <c r="A2305" s="302"/>
      <c r="B2305" s="303"/>
      <c r="C2305" s="303"/>
      <c r="D2305" s="284" t="s">
        <v>24</v>
      </c>
      <c r="E2305" s="285" t="s">
        <v>16</v>
      </c>
      <c r="F2305" s="467"/>
      <c r="G2305" s="434"/>
      <c r="H2305" s="461"/>
      <c r="I2305" s="286"/>
      <c r="J2305" s="304"/>
      <c r="K2305" s="286"/>
      <c r="L2305" s="288"/>
      <c r="M2305" s="288"/>
      <c r="N2305" s="288"/>
      <c r="O2305" s="289"/>
      <c r="P2305" s="286"/>
      <c r="Q2305" s="290"/>
      <c r="R2305" s="290"/>
      <c r="S2305" s="290"/>
      <c r="T2305" s="290"/>
      <c r="U2305" s="290"/>
      <c r="V2305" s="291"/>
      <c r="W2305" s="292"/>
      <c r="X2305" s="293"/>
      <c r="AA2305" s="282"/>
      <c r="AB2305" s="282"/>
      <c r="AC2305" s="282"/>
      <c r="AD2305" s="282"/>
      <c r="AE2305" s="282"/>
      <c r="AF2305" s="282"/>
      <c r="AG2305" s="282"/>
      <c r="AM2305" s="282"/>
      <c r="AN2305" s="282"/>
      <c r="AO2305" s="282"/>
    </row>
    <row r="2306" spans="1:41" s="278" customFormat="1" x14ac:dyDescent="0.15">
      <c r="A2306" s="302"/>
      <c r="B2306" s="303"/>
      <c r="C2306" s="303"/>
      <c r="D2306" s="284" t="s">
        <v>24</v>
      </c>
      <c r="E2306" s="286" t="s">
        <v>553</v>
      </c>
      <c r="F2306" s="467"/>
      <c r="G2306" s="431"/>
      <c r="H2306" s="455"/>
      <c r="I2306" s="286"/>
      <c r="J2306" s="304"/>
      <c r="K2306" s="286"/>
      <c r="L2306" s="288"/>
      <c r="M2306" s="288"/>
      <c r="N2306" s="288"/>
      <c r="O2306" s="289"/>
      <c r="P2306" s="286"/>
      <c r="Q2306" s="290"/>
      <c r="R2306" s="290"/>
      <c r="S2306" s="290"/>
      <c r="T2306" s="290"/>
      <c r="U2306" s="290"/>
      <c r="V2306" s="285"/>
      <c r="W2306" s="292"/>
      <c r="X2306" s="293"/>
      <c r="AA2306" s="282"/>
      <c r="AB2306" s="282"/>
      <c r="AC2306" s="282"/>
      <c r="AD2306" s="282"/>
      <c r="AE2306" s="282"/>
      <c r="AF2306" s="282"/>
      <c r="AG2306" s="282"/>
      <c r="AM2306" s="282"/>
      <c r="AN2306" s="282"/>
      <c r="AO2306" s="282"/>
    </row>
    <row r="2307" spans="1:41" s="278" customFormat="1" x14ac:dyDescent="0.15">
      <c r="A2307" s="302"/>
      <c r="B2307" s="303"/>
      <c r="C2307" s="303"/>
      <c r="D2307" s="284" t="s">
        <v>24</v>
      </c>
      <c r="E2307" s="286" t="s">
        <v>553</v>
      </c>
      <c r="F2307" s="467"/>
      <c r="G2307" s="431"/>
      <c r="H2307" s="455"/>
      <c r="I2307" s="286"/>
      <c r="J2307" s="315"/>
      <c r="K2307" s="286"/>
      <c r="L2307" s="288"/>
      <c r="M2307" s="288"/>
      <c r="N2307" s="288"/>
      <c r="O2307" s="289"/>
      <c r="P2307" s="286"/>
      <c r="Q2307" s="290"/>
      <c r="R2307" s="290"/>
      <c r="S2307" s="290"/>
      <c r="T2307" s="290"/>
      <c r="U2307" s="290"/>
      <c r="V2307" s="285"/>
      <c r="W2307" s="292"/>
      <c r="X2307" s="293"/>
      <c r="AA2307" s="282"/>
      <c r="AB2307" s="282"/>
      <c r="AC2307" s="282"/>
      <c r="AD2307" s="282"/>
      <c r="AE2307" s="282"/>
      <c r="AF2307" s="282"/>
      <c r="AG2307" s="282"/>
      <c r="AM2307" s="282"/>
      <c r="AN2307" s="282"/>
      <c r="AO2307" s="282"/>
    </row>
    <row r="2308" spans="1:41" s="278" customFormat="1" x14ac:dyDescent="0.15">
      <c r="A2308" s="302"/>
      <c r="B2308" s="303"/>
      <c r="C2308" s="303"/>
      <c r="D2308" s="284" t="s">
        <v>24</v>
      </c>
      <c r="E2308" s="286" t="s">
        <v>553</v>
      </c>
      <c r="F2308" s="467"/>
      <c r="G2308" s="431"/>
      <c r="H2308" s="455"/>
      <c r="I2308" s="286"/>
      <c r="J2308" s="315"/>
      <c r="K2308" s="286"/>
      <c r="L2308" s="288"/>
      <c r="M2308" s="288"/>
      <c r="N2308" s="288"/>
      <c r="O2308" s="289"/>
      <c r="P2308" s="286"/>
      <c r="Q2308" s="290"/>
      <c r="R2308" s="290"/>
      <c r="S2308" s="290"/>
      <c r="T2308" s="290"/>
      <c r="U2308" s="290"/>
      <c r="V2308" s="285"/>
      <c r="W2308" s="292"/>
      <c r="X2308" s="293"/>
      <c r="AA2308" s="282"/>
      <c r="AB2308" s="282"/>
      <c r="AC2308" s="282"/>
      <c r="AD2308" s="282"/>
      <c r="AE2308" s="282"/>
      <c r="AF2308" s="282"/>
      <c r="AG2308" s="282"/>
      <c r="AM2308" s="282"/>
      <c r="AN2308" s="282"/>
      <c r="AO2308" s="282"/>
    </row>
    <row r="2309" spans="1:41" s="278" customFormat="1" x14ac:dyDescent="0.15">
      <c r="A2309" s="283"/>
      <c r="B2309" s="283"/>
      <c r="C2309" s="283"/>
      <c r="D2309" s="284" t="s">
        <v>23</v>
      </c>
      <c r="E2309" s="285" t="s">
        <v>25</v>
      </c>
      <c r="F2309" s="467"/>
      <c r="G2309" s="431"/>
      <c r="H2309" s="455"/>
      <c r="I2309" s="316"/>
      <c r="J2309" s="315"/>
      <c r="K2309" s="316"/>
      <c r="L2309" s="316"/>
      <c r="M2309" s="316"/>
      <c r="N2309" s="316"/>
      <c r="O2309" s="317"/>
      <c r="P2309" s="316"/>
      <c r="Q2309" s="290"/>
      <c r="R2309" s="290"/>
      <c r="S2309" s="290"/>
      <c r="T2309" s="290"/>
      <c r="U2309" s="290"/>
      <c r="V2309" s="291"/>
      <c r="W2309" s="292"/>
      <c r="X2309" s="293"/>
      <c r="AA2309" s="282"/>
      <c r="AB2309" s="282"/>
      <c r="AC2309" s="282"/>
      <c r="AD2309" s="282"/>
      <c r="AE2309" s="282"/>
      <c r="AF2309" s="282"/>
      <c r="AG2309" s="282"/>
      <c r="AM2309" s="282"/>
      <c r="AN2309" s="282"/>
      <c r="AO2309" s="282"/>
    </row>
    <row r="2310" spans="1:41" s="278" customFormat="1" x14ac:dyDescent="0.15">
      <c r="A2310" s="302"/>
      <c r="B2310" s="303"/>
      <c r="C2310" s="303"/>
      <c r="D2310" s="284" t="s">
        <v>23</v>
      </c>
      <c r="E2310" s="285" t="s">
        <v>16</v>
      </c>
      <c r="F2310" s="467"/>
      <c r="G2310" s="431"/>
      <c r="H2310" s="455"/>
      <c r="I2310" s="316"/>
      <c r="J2310" s="315"/>
      <c r="K2310" s="316"/>
      <c r="L2310" s="316"/>
      <c r="M2310" s="316"/>
      <c r="N2310" s="316"/>
      <c r="O2310" s="289"/>
      <c r="P2310" s="316"/>
      <c r="Q2310" s="290"/>
      <c r="R2310" s="290"/>
      <c r="S2310" s="290"/>
      <c r="T2310" s="290"/>
      <c r="U2310" s="290"/>
      <c r="V2310" s="291"/>
      <c r="W2310" s="292"/>
      <c r="X2310" s="293"/>
      <c r="AA2310" s="282"/>
      <c r="AB2310" s="282"/>
      <c r="AC2310" s="282"/>
      <c r="AD2310" s="282"/>
      <c r="AE2310" s="282"/>
      <c r="AF2310" s="282"/>
      <c r="AG2310" s="282"/>
      <c r="AM2310" s="282"/>
      <c r="AN2310" s="282"/>
      <c r="AO2310" s="282"/>
    </row>
    <row r="2311" spans="1:41" s="278" customFormat="1" x14ac:dyDescent="0.15">
      <c r="A2311" s="302"/>
      <c r="B2311" s="303"/>
      <c r="C2311" s="303"/>
      <c r="D2311" s="284" t="s">
        <v>23</v>
      </c>
      <c r="E2311" s="286" t="s">
        <v>553</v>
      </c>
      <c r="F2311" s="467"/>
      <c r="G2311" s="431"/>
      <c r="H2311" s="455"/>
      <c r="I2311" s="316"/>
      <c r="J2311" s="315"/>
      <c r="K2311" s="316"/>
      <c r="L2311" s="316"/>
      <c r="M2311" s="316"/>
      <c r="N2311" s="316"/>
      <c r="O2311" s="289"/>
      <c r="P2311" s="316"/>
      <c r="Q2311" s="290"/>
      <c r="R2311" s="290"/>
      <c r="S2311" s="290"/>
      <c r="T2311" s="290"/>
      <c r="U2311" s="290"/>
      <c r="V2311" s="291"/>
      <c r="W2311" s="292"/>
      <c r="X2311" s="293"/>
      <c r="AA2311" s="282"/>
      <c r="AB2311" s="282"/>
      <c r="AC2311" s="282"/>
      <c r="AD2311" s="282"/>
      <c r="AE2311" s="282"/>
      <c r="AF2311" s="282"/>
      <c r="AG2311" s="282"/>
      <c r="AM2311" s="282"/>
      <c r="AN2311" s="282"/>
      <c r="AO2311" s="282"/>
    </row>
    <row r="2312" spans="1:41" s="278" customFormat="1" x14ac:dyDescent="0.15">
      <c r="A2312" s="302"/>
      <c r="B2312" s="303"/>
      <c r="C2312" s="303"/>
      <c r="D2312" s="284" t="s">
        <v>23</v>
      </c>
      <c r="E2312" s="286" t="s">
        <v>553</v>
      </c>
      <c r="F2312" s="467"/>
      <c r="G2312" s="431"/>
      <c r="H2312" s="455"/>
      <c r="I2312" s="316"/>
      <c r="J2312" s="315"/>
      <c r="K2312" s="316"/>
      <c r="L2312" s="316"/>
      <c r="M2312" s="316"/>
      <c r="N2312" s="316"/>
      <c r="O2312" s="289"/>
      <c r="P2312" s="316"/>
      <c r="Q2312" s="290"/>
      <c r="R2312" s="290"/>
      <c r="S2312" s="290"/>
      <c r="T2312" s="290"/>
      <c r="U2312" s="290"/>
      <c r="V2312" s="291"/>
      <c r="W2312" s="292"/>
      <c r="X2312" s="293"/>
      <c r="AA2312" s="282"/>
      <c r="AB2312" s="282"/>
      <c r="AC2312" s="282"/>
      <c r="AD2312" s="282"/>
      <c r="AE2312" s="282"/>
      <c r="AF2312" s="282"/>
      <c r="AG2312" s="282"/>
      <c r="AM2312" s="282"/>
      <c r="AN2312" s="282"/>
      <c r="AO2312" s="282"/>
    </row>
    <row r="2313" spans="1:41" s="278" customFormat="1" ht="14" thickBot="1" x14ac:dyDescent="0.2">
      <c r="A2313" s="318"/>
      <c r="B2313" s="319"/>
      <c r="C2313" s="319"/>
      <c r="D2313" s="320" t="s">
        <v>23</v>
      </c>
      <c r="E2313" s="321" t="s">
        <v>553</v>
      </c>
      <c r="F2313" s="468"/>
      <c r="G2313" s="432"/>
      <c r="H2313" s="456"/>
      <c r="I2313" s="323"/>
      <c r="J2313" s="323"/>
      <c r="K2313" s="323"/>
      <c r="L2313" s="323"/>
      <c r="M2313" s="323"/>
      <c r="N2313" s="323"/>
      <c r="O2313" s="322"/>
      <c r="P2313" s="323"/>
      <c r="Q2313" s="324"/>
      <c r="R2313" s="324"/>
      <c r="S2313" s="324"/>
      <c r="T2313" s="324"/>
      <c r="U2313" s="324"/>
      <c r="V2313" s="325"/>
      <c r="W2313" s="326"/>
      <c r="X2313" s="327"/>
      <c r="AA2313" s="282"/>
      <c r="AB2313" s="282"/>
      <c r="AC2313" s="282"/>
      <c r="AD2313" s="282"/>
      <c r="AE2313" s="282"/>
      <c r="AF2313" s="282"/>
      <c r="AG2313" s="282"/>
      <c r="AM2313" s="282"/>
      <c r="AN2313" s="282"/>
      <c r="AO2313" s="282"/>
    </row>
    <row r="2314" spans="1:41" s="278" customFormat="1" ht="325" x14ac:dyDescent="0.15">
      <c r="A2314" s="283" t="s">
        <v>453</v>
      </c>
      <c r="B2314" s="366" t="s">
        <v>700</v>
      </c>
      <c r="C2314" s="339" t="s">
        <v>503</v>
      </c>
      <c r="D2314" s="284" t="s">
        <v>24</v>
      </c>
      <c r="E2314" s="285" t="s">
        <v>25</v>
      </c>
      <c r="F2314" s="467"/>
      <c r="G2314" s="429" t="s">
        <v>554</v>
      </c>
      <c r="H2314" s="461" t="s">
        <v>954</v>
      </c>
      <c r="I2314" s="286"/>
      <c r="J2314" s="287"/>
      <c r="K2314" s="286"/>
      <c r="L2314" s="288"/>
      <c r="M2314" s="288"/>
      <c r="N2314" s="288"/>
      <c r="O2314" s="289"/>
      <c r="P2314" s="286"/>
      <c r="Q2314" s="290"/>
      <c r="R2314" s="290"/>
      <c r="S2314" s="290"/>
      <c r="T2314" s="290"/>
      <c r="U2314" s="290"/>
      <c r="V2314" s="291"/>
      <c r="W2314" s="292"/>
      <c r="X2314" s="293"/>
      <c r="AA2314" s="282"/>
      <c r="AB2314" s="282"/>
      <c r="AC2314" s="282"/>
      <c r="AD2314" s="282"/>
      <c r="AE2314" s="282"/>
      <c r="AF2314" s="282"/>
      <c r="AG2314" s="282"/>
      <c r="AM2314" s="282"/>
      <c r="AN2314" s="282"/>
      <c r="AO2314" s="282"/>
    </row>
    <row r="2315" spans="1:41" s="278" customFormat="1" ht="15" x14ac:dyDescent="0.15">
      <c r="A2315" s="302"/>
      <c r="B2315" s="303"/>
      <c r="C2315" s="303"/>
      <c r="D2315" s="284" t="s">
        <v>24</v>
      </c>
      <c r="E2315" s="285" t="s">
        <v>16</v>
      </c>
      <c r="F2315" s="467"/>
      <c r="G2315" s="434"/>
      <c r="H2315" s="461"/>
      <c r="I2315" s="286"/>
      <c r="J2315" s="304"/>
      <c r="K2315" s="286"/>
      <c r="L2315" s="288"/>
      <c r="M2315" s="288"/>
      <c r="N2315" s="288"/>
      <c r="O2315" s="289"/>
      <c r="P2315" s="286"/>
      <c r="Q2315" s="290"/>
      <c r="R2315" s="290"/>
      <c r="S2315" s="290"/>
      <c r="T2315" s="290"/>
      <c r="U2315" s="290"/>
      <c r="V2315" s="291"/>
      <c r="W2315" s="292"/>
      <c r="X2315" s="293"/>
      <c r="AA2315" s="282"/>
      <c r="AB2315" s="282"/>
      <c r="AC2315" s="282"/>
      <c r="AD2315" s="282"/>
      <c r="AE2315" s="282"/>
      <c r="AF2315" s="282"/>
      <c r="AG2315" s="282"/>
      <c r="AM2315" s="282"/>
      <c r="AN2315" s="282"/>
      <c r="AO2315" s="282"/>
    </row>
    <row r="2316" spans="1:41" s="278" customFormat="1" x14ac:dyDescent="0.15">
      <c r="A2316" s="302"/>
      <c r="B2316" s="303"/>
      <c r="C2316" s="303"/>
      <c r="D2316" s="284" t="s">
        <v>24</v>
      </c>
      <c r="E2316" s="286" t="s">
        <v>553</v>
      </c>
      <c r="F2316" s="467"/>
      <c r="G2316" s="431"/>
      <c r="H2316" s="455"/>
      <c r="I2316" s="286"/>
      <c r="J2316" s="304"/>
      <c r="K2316" s="286"/>
      <c r="L2316" s="288"/>
      <c r="M2316" s="288"/>
      <c r="N2316" s="288"/>
      <c r="O2316" s="289"/>
      <c r="P2316" s="286"/>
      <c r="Q2316" s="290"/>
      <c r="R2316" s="290"/>
      <c r="S2316" s="290"/>
      <c r="T2316" s="290"/>
      <c r="U2316" s="290"/>
      <c r="V2316" s="285"/>
      <c r="W2316" s="292"/>
      <c r="X2316" s="293"/>
      <c r="AA2316" s="282"/>
      <c r="AB2316" s="282"/>
      <c r="AC2316" s="282"/>
      <c r="AD2316" s="282"/>
      <c r="AE2316" s="282"/>
      <c r="AF2316" s="282"/>
      <c r="AG2316" s="282"/>
      <c r="AM2316" s="282"/>
      <c r="AN2316" s="282"/>
      <c r="AO2316" s="282"/>
    </row>
    <row r="2317" spans="1:41" s="278" customFormat="1" x14ac:dyDescent="0.15">
      <c r="A2317" s="302"/>
      <c r="B2317" s="303"/>
      <c r="C2317" s="303"/>
      <c r="D2317" s="284" t="s">
        <v>24</v>
      </c>
      <c r="E2317" s="286" t="s">
        <v>553</v>
      </c>
      <c r="F2317" s="467"/>
      <c r="G2317" s="431"/>
      <c r="H2317" s="455"/>
      <c r="I2317" s="286"/>
      <c r="J2317" s="315"/>
      <c r="K2317" s="286"/>
      <c r="L2317" s="288"/>
      <c r="M2317" s="288"/>
      <c r="N2317" s="288"/>
      <c r="O2317" s="289"/>
      <c r="P2317" s="286"/>
      <c r="Q2317" s="290"/>
      <c r="R2317" s="290"/>
      <c r="S2317" s="290"/>
      <c r="T2317" s="290"/>
      <c r="U2317" s="290"/>
      <c r="V2317" s="285"/>
      <c r="W2317" s="292"/>
      <c r="X2317" s="293"/>
      <c r="AA2317" s="282"/>
      <c r="AB2317" s="282"/>
      <c r="AC2317" s="282"/>
      <c r="AD2317" s="282"/>
      <c r="AE2317" s="282"/>
      <c r="AF2317" s="282"/>
      <c r="AG2317" s="282"/>
      <c r="AM2317" s="282"/>
      <c r="AN2317" s="282"/>
      <c r="AO2317" s="282"/>
    </row>
    <row r="2318" spans="1:41" s="278" customFormat="1" x14ac:dyDescent="0.15">
      <c r="A2318" s="302"/>
      <c r="B2318" s="303"/>
      <c r="C2318" s="303"/>
      <c r="D2318" s="284" t="s">
        <v>24</v>
      </c>
      <c r="E2318" s="286" t="s">
        <v>553</v>
      </c>
      <c r="F2318" s="467"/>
      <c r="G2318" s="431"/>
      <c r="H2318" s="455"/>
      <c r="I2318" s="286"/>
      <c r="J2318" s="315"/>
      <c r="K2318" s="286"/>
      <c r="L2318" s="288"/>
      <c r="M2318" s="288"/>
      <c r="N2318" s="288"/>
      <c r="O2318" s="289"/>
      <c r="P2318" s="286"/>
      <c r="Q2318" s="290"/>
      <c r="R2318" s="290"/>
      <c r="S2318" s="290"/>
      <c r="T2318" s="290"/>
      <c r="U2318" s="290"/>
      <c r="V2318" s="285"/>
      <c r="W2318" s="292"/>
      <c r="X2318" s="293"/>
      <c r="AA2318" s="282"/>
      <c r="AB2318" s="282"/>
      <c r="AC2318" s="282"/>
      <c r="AD2318" s="282"/>
      <c r="AE2318" s="282"/>
      <c r="AF2318" s="282"/>
      <c r="AG2318" s="282"/>
      <c r="AM2318" s="282"/>
      <c r="AN2318" s="282"/>
      <c r="AO2318" s="282"/>
    </row>
    <row r="2319" spans="1:41" s="278" customFormat="1" x14ac:dyDescent="0.15">
      <c r="A2319" s="283"/>
      <c r="B2319" s="283"/>
      <c r="C2319" s="283"/>
      <c r="D2319" s="284" t="s">
        <v>23</v>
      </c>
      <c r="E2319" s="285" t="s">
        <v>25</v>
      </c>
      <c r="F2319" s="467"/>
      <c r="G2319" s="431"/>
      <c r="H2319" s="455"/>
      <c r="I2319" s="316"/>
      <c r="J2319" s="315"/>
      <c r="K2319" s="316"/>
      <c r="L2319" s="316"/>
      <c r="M2319" s="316"/>
      <c r="N2319" s="316"/>
      <c r="O2319" s="317"/>
      <c r="P2319" s="316"/>
      <c r="Q2319" s="290"/>
      <c r="R2319" s="290"/>
      <c r="S2319" s="290"/>
      <c r="T2319" s="290"/>
      <c r="U2319" s="290"/>
      <c r="V2319" s="291"/>
      <c r="W2319" s="292"/>
      <c r="X2319" s="293"/>
      <c r="AA2319" s="282"/>
      <c r="AB2319" s="282"/>
      <c r="AC2319" s="282"/>
      <c r="AD2319" s="282"/>
      <c r="AE2319" s="282"/>
      <c r="AF2319" s="282"/>
      <c r="AG2319" s="282"/>
      <c r="AM2319" s="282"/>
      <c r="AN2319" s="282"/>
      <c r="AO2319" s="282"/>
    </row>
    <row r="2320" spans="1:41" s="278" customFormat="1" x14ac:dyDescent="0.15">
      <c r="A2320" s="302"/>
      <c r="B2320" s="303"/>
      <c r="C2320" s="303"/>
      <c r="D2320" s="284" t="s">
        <v>23</v>
      </c>
      <c r="E2320" s="285" t="s">
        <v>16</v>
      </c>
      <c r="F2320" s="467"/>
      <c r="G2320" s="431"/>
      <c r="H2320" s="455"/>
      <c r="I2320" s="316"/>
      <c r="J2320" s="315"/>
      <c r="K2320" s="316"/>
      <c r="L2320" s="316"/>
      <c r="M2320" s="316"/>
      <c r="N2320" s="316"/>
      <c r="O2320" s="289"/>
      <c r="P2320" s="316"/>
      <c r="Q2320" s="290"/>
      <c r="R2320" s="290"/>
      <c r="S2320" s="290"/>
      <c r="T2320" s="290"/>
      <c r="U2320" s="290"/>
      <c r="V2320" s="291"/>
      <c r="W2320" s="292"/>
      <c r="X2320" s="293"/>
      <c r="AA2320" s="282"/>
      <c r="AB2320" s="282"/>
      <c r="AC2320" s="282"/>
      <c r="AD2320" s="282"/>
      <c r="AE2320" s="282"/>
      <c r="AF2320" s="282"/>
      <c r="AG2320" s="282"/>
      <c r="AM2320" s="282"/>
      <c r="AN2320" s="282"/>
      <c r="AO2320" s="282"/>
    </row>
    <row r="2321" spans="1:41" s="278" customFormat="1" x14ac:dyDescent="0.15">
      <c r="A2321" s="302"/>
      <c r="B2321" s="303"/>
      <c r="C2321" s="303"/>
      <c r="D2321" s="284" t="s">
        <v>23</v>
      </c>
      <c r="E2321" s="286" t="s">
        <v>553</v>
      </c>
      <c r="F2321" s="467"/>
      <c r="G2321" s="431"/>
      <c r="H2321" s="455"/>
      <c r="I2321" s="316"/>
      <c r="J2321" s="315"/>
      <c r="K2321" s="316"/>
      <c r="L2321" s="316"/>
      <c r="M2321" s="316"/>
      <c r="N2321" s="316"/>
      <c r="O2321" s="289"/>
      <c r="P2321" s="316"/>
      <c r="Q2321" s="290"/>
      <c r="R2321" s="290"/>
      <c r="S2321" s="290"/>
      <c r="T2321" s="290"/>
      <c r="U2321" s="290"/>
      <c r="V2321" s="291"/>
      <c r="W2321" s="292"/>
      <c r="X2321" s="293"/>
      <c r="AA2321" s="282"/>
      <c r="AB2321" s="282"/>
      <c r="AC2321" s="282"/>
      <c r="AD2321" s="282"/>
      <c r="AE2321" s="282"/>
      <c r="AF2321" s="282"/>
      <c r="AG2321" s="282"/>
      <c r="AM2321" s="282"/>
      <c r="AN2321" s="282"/>
      <c r="AO2321" s="282"/>
    </row>
    <row r="2322" spans="1:41" s="278" customFormat="1" x14ac:dyDescent="0.15">
      <c r="A2322" s="302"/>
      <c r="B2322" s="303"/>
      <c r="C2322" s="303"/>
      <c r="D2322" s="284" t="s">
        <v>23</v>
      </c>
      <c r="E2322" s="286" t="s">
        <v>553</v>
      </c>
      <c r="F2322" s="467"/>
      <c r="G2322" s="431"/>
      <c r="H2322" s="455"/>
      <c r="I2322" s="316"/>
      <c r="J2322" s="315"/>
      <c r="K2322" s="316"/>
      <c r="L2322" s="316"/>
      <c r="M2322" s="316"/>
      <c r="N2322" s="316"/>
      <c r="O2322" s="289"/>
      <c r="P2322" s="316"/>
      <c r="Q2322" s="290"/>
      <c r="R2322" s="290"/>
      <c r="S2322" s="290"/>
      <c r="T2322" s="290"/>
      <c r="U2322" s="290"/>
      <c r="V2322" s="291"/>
      <c r="W2322" s="292"/>
      <c r="X2322" s="293"/>
      <c r="AA2322" s="282"/>
      <c r="AB2322" s="282"/>
      <c r="AC2322" s="282"/>
      <c r="AD2322" s="282"/>
      <c r="AE2322" s="282"/>
      <c r="AF2322" s="282"/>
      <c r="AG2322" s="282"/>
      <c r="AM2322" s="282"/>
      <c r="AN2322" s="282"/>
      <c r="AO2322" s="282"/>
    </row>
    <row r="2323" spans="1:41" s="278" customFormat="1" ht="14" thickBot="1" x14ac:dyDescent="0.2">
      <c r="A2323" s="318"/>
      <c r="B2323" s="319"/>
      <c r="C2323" s="319"/>
      <c r="D2323" s="320" t="s">
        <v>23</v>
      </c>
      <c r="E2323" s="321" t="s">
        <v>553</v>
      </c>
      <c r="F2323" s="468"/>
      <c r="G2323" s="432"/>
      <c r="H2323" s="456"/>
      <c r="I2323" s="323"/>
      <c r="J2323" s="323"/>
      <c r="K2323" s="323"/>
      <c r="L2323" s="323"/>
      <c r="M2323" s="323"/>
      <c r="N2323" s="323"/>
      <c r="O2323" s="322"/>
      <c r="P2323" s="323"/>
      <c r="Q2323" s="324"/>
      <c r="R2323" s="324"/>
      <c r="S2323" s="324"/>
      <c r="T2323" s="324"/>
      <c r="U2323" s="324"/>
      <c r="V2323" s="325"/>
      <c r="W2323" s="326"/>
      <c r="X2323" s="327"/>
      <c r="AA2323" s="282"/>
      <c r="AB2323" s="282"/>
      <c r="AC2323" s="282"/>
      <c r="AD2323" s="282"/>
      <c r="AE2323" s="282"/>
      <c r="AF2323" s="282"/>
      <c r="AG2323" s="282"/>
      <c r="AM2323" s="282"/>
      <c r="AN2323" s="282"/>
      <c r="AO2323" s="282"/>
    </row>
    <row r="2324" spans="1:41" s="278" customFormat="1" ht="325" x14ac:dyDescent="0.15">
      <c r="A2324" s="283" t="s">
        <v>453</v>
      </c>
      <c r="B2324" s="366" t="s">
        <v>700</v>
      </c>
      <c r="C2324" s="283" t="s">
        <v>504</v>
      </c>
      <c r="D2324" s="284" t="s">
        <v>24</v>
      </c>
      <c r="E2324" s="285" t="s">
        <v>25</v>
      </c>
      <c r="F2324" s="467"/>
      <c r="G2324" s="429" t="s">
        <v>554</v>
      </c>
      <c r="H2324" s="461" t="s">
        <v>954</v>
      </c>
      <c r="I2324" s="286"/>
      <c r="J2324" s="287"/>
      <c r="K2324" s="286"/>
      <c r="L2324" s="288"/>
      <c r="M2324" s="288"/>
      <c r="N2324" s="288"/>
      <c r="O2324" s="289"/>
      <c r="P2324" s="286"/>
      <c r="Q2324" s="290"/>
      <c r="R2324" s="290"/>
      <c r="S2324" s="290"/>
      <c r="T2324" s="290"/>
      <c r="U2324" s="290"/>
      <c r="V2324" s="291"/>
      <c r="W2324" s="292"/>
      <c r="X2324" s="293"/>
      <c r="AA2324" s="282"/>
      <c r="AB2324" s="282"/>
      <c r="AC2324" s="282"/>
      <c r="AD2324" s="282"/>
      <c r="AE2324" s="282"/>
      <c r="AF2324" s="282"/>
      <c r="AG2324" s="282"/>
      <c r="AM2324" s="282"/>
      <c r="AN2324" s="282"/>
      <c r="AO2324" s="282"/>
    </row>
    <row r="2325" spans="1:41" s="278" customFormat="1" ht="15" x14ac:dyDescent="0.15">
      <c r="A2325" s="302"/>
      <c r="B2325" s="303"/>
      <c r="C2325" s="303"/>
      <c r="D2325" s="284" t="s">
        <v>24</v>
      </c>
      <c r="E2325" s="285" t="s">
        <v>16</v>
      </c>
      <c r="F2325" s="467"/>
      <c r="G2325" s="434"/>
      <c r="H2325" s="461"/>
      <c r="I2325" s="286"/>
      <c r="J2325" s="304"/>
      <c r="K2325" s="286"/>
      <c r="L2325" s="288"/>
      <c r="M2325" s="288"/>
      <c r="N2325" s="288"/>
      <c r="O2325" s="289"/>
      <c r="P2325" s="286"/>
      <c r="Q2325" s="290"/>
      <c r="R2325" s="290"/>
      <c r="S2325" s="290"/>
      <c r="T2325" s="290"/>
      <c r="U2325" s="290"/>
      <c r="V2325" s="291"/>
      <c r="W2325" s="292"/>
      <c r="X2325" s="293"/>
      <c r="AA2325" s="282"/>
      <c r="AB2325" s="282"/>
      <c r="AC2325" s="282"/>
      <c r="AD2325" s="282"/>
      <c r="AE2325" s="282"/>
      <c r="AF2325" s="282"/>
      <c r="AG2325" s="282"/>
      <c r="AM2325" s="282"/>
      <c r="AN2325" s="282"/>
      <c r="AO2325" s="282"/>
    </row>
    <row r="2326" spans="1:41" s="278" customFormat="1" x14ac:dyDescent="0.15">
      <c r="A2326" s="302"/>
      <c r="B2326" s="303"/>
      <c r="C2326" s="303"/>
      <c r="D2326" s="284" t="s">
        <v>24</v>
      </c>
      <c r="E2326" s="286" t="s">
        <v>553</v>
      </c>
      <c r="F2326" s="467"/>
      <c r="G2326" s="431"/>
      <c r="H2326" s="455"/>
      <c r="I2326" s="286"/>
      <c r="J2326" s="304"/>
      <c r="K2326" s="286"/>
      <c r="L2326" s="288"/>
      <c r="M2326" s="288"/>
      <c r="N2326" s="288"/>
      <c r="O2326" s="289"/>
      <c r="P2326" s="286"/>
      <c r="Q2326" s="290"/>
      <c r="R2326" s="290"/>
      <c r="S2326" s="290"/>
      <c r="T2326" s="290"/>
      <c r="U2326" s="290"/>
      <c r="V2326" s="285"/>
      <c r="W2326" s="292"/>
      <c r="X2326" s="293"/>
      <c r="AA2326" s="282"/>
      <c r="AB2326" s="282"/>
      <c r="AC2326" s="282"/>
      <c r="AD2326" s="282"/>
      <c r="AE2326" s="282"/>
      <c r="AF2326" s="282"/>
      <c r="AG2326" s="282"/>
      <c r="AM2326" s="282"/>
      <c r="AN2326" s="282"/>
      <c r="AO2326" s="282"/>
    </row>
    <row r="2327" spans="1:41" s="278" customFormat="1" x14ac:dyDescent="0.15">
      <c r="A2327" s="302"/>
      <c r="B2327" s="303"/>
      <c r="C2327" s="303"/>
      <c r="D2327" s="284" t="s">
        <v>24</v>
      </c>
      <c r="E2327" s="286" t="s">
        <v>553</v>
      </c>
      <c r="F2327" s="467"/>
      <c r="G2327" s="431"/>
      <c r="H2327" s="455"/>
      <c r="I2327" s="286"/>
      <c r="J2327" s="315"/>
      <c r="K2327" s="286"/>
      <c r="L2327" s="288"/>
      <c r="M2327" s="288"/>
      <c r="N2327" s="288"/>
      <c r="O2327" s="289"/>
      <c r="P2327" s="286"/>
      <c r="Q2327" s="290"/>
      <c r="R2327" s="290"/>
      <c r="S2327" s="290"/>
      <c r="T2327" s="290"/>
      <c r="U2327" s="290"/>
      <c r="V2327" s="285"/>
      <c r="W2327" s="292"/>
      <c r="X2327" s="293"/>
      <c r="AA2327" s="282"/>
      <c r="AB2327" s="282"/>
      <c r="AC2327" s="282"/>
      <c r="AD2327" s="282"/>
      <c r="AE2327" s="282"/>
      <c r="AF2327" s="282"/>
      <c r="AG2327" s="282"/>
      <c r="AM2327" s="282"/>
      <c r="AN2327" s="282"/>
      <c r="AO2327" s="282"/>
    </row>
    <row r="2328" spans="1:41" s="278" customFormat="1" x14ac:dyDescent="0.15">
      <c r="A2328" s="302"/>
      <c r="B2328" s="303"/>
      <c r="C2328" s="303"/>
      <c r="D2328" s="284" t="s">
        <v>24</v>
      </c>
      <c r="E2328" s="286" t="s">
        <v>553</v>
      </c>
      <c r="F2328" s="467"/>
      <c r="G2328" s="431"/>
      <c r="H2328" s="455"/>
      <c r="I2328" s="286"/>
      <c r="J2328" s="315"/>
      <c r="K2328" s="286"/>
      <c r="L2328" s="288"/>
      <c r="M2328" s="288"/>
      <c r="N2328" s="288"/>
      <c r="O2328" s="289"/>
      <c r="P2328" s="286"/>
      <c r="Q2328" s="290"/>
      <c r="R2328" s="290"/>
      <c r="S2328" s="290"/>
      <c r="T2328" s="290"/>
      <c r="U2328" s="290"/>
      <c r="V2328" s="285"/>
      <c r="W2328" s="292"/>
      <c r="X2328" s="293"/>
      <c r="AA2328" s="282"/>
      <c r="AB2328" s="282"/>
      <c r="AC2328" s="282"/>
      <c r="AD2328" s="282"/>
      <c r="AE2328" s="282"/>
      <c r="AF2328" s="282"/>
      <c r="AG2328" s="282"/>
      <c r="AM2328" s="282"/>
      <c r="AN2328" s="282"/>
      <c r="AO2328" s="282"/>
    </row>
    <row r="2329" spans="1:41" s="278" customFormat="1" x14ac:dyDescent="0.15">
      <c r="A2329" s="283"/>
      <c r="B2329" s="283"/>
      <c r="C2329" s="283"/>
      <c r="D2329" s="284" t="s">
        <v>23</v>
      </c>
      <c r="E2329" s="285" t="s">
        <v>25</v>
      </c>
      <c r="F2329" s="467"/>
      <c r="G2329" s="431"/>
      <c r="H2329" s="455"/>
      <c r="I2329" s="316"/>
      <c r="J2329" s="315"/>
      <c r="K2329" s="316"/>
      <c r="L2329" s="316"/>
      <c r="M2329" s="316"/>
      <c r="N2329" s="316"/>
      <c r="O2329" s="317"/>
      <c r="P2329" s="316"/>
      <c r="Q2329" s="290"/>
      <c r="R2329" s="290"/>
      <c r="S2329" s="290"/>
      <c r="T2329" s="290"/>
      <c r="U2329" s="290"/>
      <c r="V2329" s="291"/>
      <c r="W2329" s="292"/>
      <c r="X2329" s="293"/>
      <c r="AA2329" s="282"/>
      <c r="AB2329" s="282"/>
      <c r="AC2329" s="282"/>
      <c r="AD2329" s="282"/>
      <c r="AE2329" s="282"/>
      <c r="AF2329" s="282"/>
      <c r="AG2329" s="282"/>
      <c r="AM2329" s="282"/>
      <c r="AN2329" s="282"/>
      <c r="AO2329" s="282"/>
    </row>
    <row r="2330" spans="1:41" s="278" customFormat="1" x14ac:dyDescent="0.15">
      <c r="A2330" s="302"/>
      <c r="B2330" s="303"/>
      <c r="C2330" s="303"/>
      <c r="D2330" s="284" t="s">
        <v>23</v>
      </c>
      <c r="E2330" s="285" t="s">
        <v>16</v>
      </c>
      <c r="F2330" s="467"/>
      <c r="G2330" s="431"/>
      <c r="H2330" s="455"/>
      <c r="I2330" s="316"/>
      <c r="J2330" s="315"/>
      <c r="K2330" s="316"/>
      <c r="L2330" s="316"/>
      <c r="M2330" s="316"/>
      <c r="N2330" s="316"/>
      <c r="O2330" s="289"/>
      <c r="P2330" s="316"/>
      <c r="Q2330" s="290"/>
      <c r="R2330" s="290"/>
      <c r="S2330" s="290"/>
      <c r="T2330" s="290"/>
      <c r="U2330" s="290"/>
      <c r="V2330" s="291"/>
      <c r="W2330" s="292"/>
      <c r="X2330" s="293"/>
      <c r="AA2330" s="282"/>
      <c r="AB2330" s="282"/>
      <c r="AC2330" s="282"/>
      <c r="AD2330" s="282"/>
      <c r="AE2330" s="282"/>
      <c r="AF2330" s="282"/>
      <c r="AG2330" s="282"/>
      <c r="AM2330" s="282"/>
      <c r="AN2330" s="282"/>
      <c r="AO2330" s="282"/>
    </row>
    <row r="2331" spans="1:41" s="278" customFormat="1" x14ac:dyDescent="0.15">
      <c r="A2331" s="302"/>
      <c r="B2331" s="303"/>
      <c r="C2331" s="303"/>
      <c r="D2331" s="284" t="s">
        <v>23</v>
      </c>
      <c r="E2331" s="286" t="s">
        <v>553</v>
      </c>
      <c r="F2331" s="467"/>
      <c r="G2331" s="431"/>
      <c r="H2331" s="455"/>
      <c r="I2331" s="316"/>
      <c r="J2331" s="315"/>
      <c r="K2331" s="316"/>
      <c r="L2331" s="316"/>
      <c r="M2331" s="316"/>
      <c r="N2331" s="316"/>
      <c r="O2331" s="289"/>
      <c r="P2331" s="316"/>
      <c r="Q2331" s="290"/>
      <c r="R2331" s="290"/>
      <c r="S2331" s="290"/>
      <c r="T2331" s="290"/>
      <c r="U2331" s="290"/>
      <c r="V2331" s="291"/>
      <c r="W2331" s="292"/>
      <c r="X2331" s="293"/>
      <c r="AA2331" s="282"/>
      <c r="AB2331" s="282"/>
      <c r="AC2331" s="282"/>
      <c r="AD2331" s="282"/>
      <c r="AE2331" s="282"/>
      <c r="AF2331" s="282"/>
      <c r="AG2331" s="282"/>
      <c r="AM2331" s="282"/>
      <c r="AN2331" s="282"/>
      <c r="AO2331" s="282"/>
    </row>
    <row r="2332" spans="1:41" s="278" customFormat="1" x14ac:dyDescent="0.15">
      <c r="A2332" s="302"/>
      <c r="B2332" s="303"/>
      <c r="C2332" s="303"/>
      <c r="D2332" s="284" t="s">
        <v>23</v>
      </c>
      <c r="E2332" s="286" t="s">
        <v>553</v>
      </c>
      <c r="F2332" s="467"/>
      <c r="G2332" s="431"/>
      <c r="H2332" s="455"/>
      <c r="I2332" s="316"/>
      <c r="J2332" s="315"/>
      <c r="K2332" s="316"/>
      <c r="L2332" s="316"/>
      <c r="M2332" s="316"/>
      <c r="N2332" s="316"/>
      <c r="O2332" s="289"/>
      <c r="P2332" s="316"/>
      <c r="Q2332" s="290"/>
      <c r="R2332" s="290"/>
      <c r="S2332" s="290"/>
      <c r="T2332" s="290"/>
      <c r="U2332" s="290"/>
      <c r="V2332" s="291"/>
      <c r="W2332" s="292"/>
      <c r="X2332" s="293"/>
      <c r="AA2332" s="282"/>
      <c r="AB2332" s="282"/>
      <c r="AC2332" s="282"/>
      <c r="AD2332" s="282"/>
      <c r="AE2332" s="282"/>
      <c r="AF2332" s="282"/>
      <c r="AG2332" s="282"/>
      <c r="AM2332" s="282"/>
      <c r="AN2332" s="282"/>
      <c r="AO2332" s="282"/>
    </row>
    <row r="2333" spans="1:41" s="278" customFormat="1" ht="14" thickBot="1" x14ac:dyDescent="0.2">
      <c r="A2333" s="318"/>
      <c r="B2333" s="319"/>
      <c r="C2333" s="319"/>
      <c r="D2333" s="320" t="s">
        <v>23</v>
      </c>
      <c r="E2333" s="321" t="s">
        <v>553</v>
      </c>
      <c r="F2333" s="468"/>
      <c r="G2333" s="432"/>
      <c r="H2333" s="456"/>
      <c r="I2333" s="323"/>
      <c r="J2333" s="323"/>
      <c r="K2333" s="323"/>
      <c r="L2333" s="323"/>
      <c r="M2333" s="323"/>
      <c r="N2333" s="323"/>
      <c r="O2333" s="322"/>
      <c r="P2333" s="323"/>
      <c r="Q2333" s="324"/>
      <c r="R2333" s="324"/>
      <c r="S2333" s="324"/>
      <c r="T2333" s="324"/>
      <c r="U2333" s="324"/>
      <c r="V2333" s="325"/>
      <c r="W2333" s="326"/>
      <c r="X2333" s="327"/>
      <c r="AA2333" s="282"/>
      <c r="AB2333" s="282"/>
      <c r="AC2333" s="282"/>
      <c r="AD2333" s="282"/>
      <c r="AE2333" s="282"/>
      <c r="AF2333" s="282"/>
      <c r="AG2333" s="282"/>
      <c r="AM2333" s="282"/>
      <c r="AN2333" s="282"/>
      <c r="AO2333" s="282"/>
    </row>
    <row r="2334" spans="1:41" s="278" customFormat="1" ht="325" x14ac:dyDescent="0.15">
      <c r="A2334" s="283" t="s">
        <v>453</v>
      </c>
      <c r="B2334" s="366" t="s">
        <v>700</v>
      </c>
      <c r="C2334" s="283" t="s">
        <v>505</v>
      </c>
      <c r="D2334" s="284" t="s">
        <v>24</v>
      </c>
      <c r="E2334" s="285" t="s">
        <v>25</v>
      </c>
      <c r="F2334" s="467"/>
      <c r="G2334" s="429" t="s">
        <v>554</v>
      </c>
      <c r="H2334" s="461" t="s">
        <v>954</v>
      </c>
      <c r="I2334" s="286"/>
      <c r="J2334" s="287"/>
      <c r="K2334" s="286"/>
      <c r="L2334" s="288"/>
      <c r="M2334" s="288"/>
      <c r="N2334" s="288"/>
      <c r="O2334" s="289"/>
      <c r="P2334" s="286"/>
      <c r="Q2334" s="290"/>
      <c r="R2334" s="290"/>
      <c r="S2334" s="290"/>
      <c r="T2334" s="290"/>
      <c r="U2334" s="290"/>
      <c r="V2334" s="291"/>
      <c r="W2334" s="292"/>
      <c r="X2334" s="293"/>
      <c r="AA2334" s="282"/>
      <c r="AB2334" s="282"/>
      <c r="AC2334" s="282"/>
      <c r="AD2334" s="282"/>
      <c r="AE2334" s="282"/>
      <c r="AF2334" s="282"/>
      <c r="AG2334" s="282"/>
      <c r="AM2334" s="282"/>
      <c r="AN2334" s="282"/>
      <c r="AO2334" s="282"/>
    </row>
    <row r="2335" spans="1:41" s="278" customFormat="1" ht="15" x14ac:dyDescent="0.15">
      <c r="A2335" s="302"/>
      <c r="B2335" s="303"/>
      <c r="C2335" s="303"/>
      <c r="D2335" s="284" t="s">
        <v>24</v>
      </c>
      <c r="E2335" s="285" t="s">
        <v>16</v>
      </c>
      <c r="F2335" s="467"/>
      <c r="G2335" s="434"/>
      <c r="H2335" s="461"/>
      <c r="I2335" s="286"/>
      <c r="J2335" s="304"/>
      <c r="K2335" s="286"/>
      <c r="L2335" s="288"/>
      <c r="M2335" s="288"/>
      <c r="N2335" s="288"/>
      <c r="O2335" s="289"/>
      <c r="P2335" s="286"/>
      <c r="Q2335" s="290"/>
      <c r="R2335" s="290"/>
      <c r="S2335" s="290"/>
      <c r="T2335" s="290"/>
      <c r="U2335" s="290"/>
      <c r="V2335" s="291"/>
      <c r="W2335" s="292"/>
      <c r="X2335" s="293"/>
      <c r="AA2335" s="282"/>
      <c r="AB2335" s="282"/>
      <c r="AC2335" s="282"/>
      <c r="AD2335" s="282"/>
      <c r="AE2335" s="282"/>
      <c r="AF2335" s="282"/>
      <c r="AG2335" s="282"/>
      <c r="AM2335" s="282"/>
      <c r="AN2335" s="282"/>
      <c r="AO2335" s="282"/>
    </row>
    <row r="2336" spans="1:41" s="278" customFormat="1" x14ac:dyDescent="0.15">
      <c r="A2336" s="302"/>
      <c r="B2336" s="303"/>
      <c r="C2336" s="303"/>
      <c r="D2336" s="284" t="s">
        <v>24</v>
      </c>
      <c r="E2336" s="286" t="s">
        <v>553</v>
      </c>
      <c r="F2336" s="467"/>
      <c r="G2336" s="431"/>
      <c r="H2336" s="455"/>
      <c r="I2336" s="286"/>
      <c r="J2336" s="304"/>
      <c r="K2336" s="286"/>
      <c r="L2336" s="288"/>
      <c r="M2336" s="288"/>
      <c r="N2336" s="288"/>
      <c r="O2336" s="289"/>
      <c r="P2336" s="286"/>
      <c r="Q2336" s="290"/>
      <c r="R2336" s="290"/>
      <c r="S2336" s="290"/>
      <c r="T2336" s="290"/>
      <c r="U2336" s="290"/>
      <c r="V2336" s="285"/>
      <c r="W2336" s="292"/>
      <c r="X2336" s="293"/>
      <c r="AA2336" s="282"/>
      <c r="AB2336" s="282"/>
      <c r="AC2336" s="282"/>
      <c r="AD2336" s="282"/>
      <c r="AE2336" s="282"/>
      <c r="AF2336" s="282"/>
      <c r="AG2336" s="282"/>
      <c r="AM2336" s="282"/>
      <c r="AN2336" s="282"/>
      <c r="AO2336" s="282"/>
    </row>
    <row r="2337" spans="1:41" s="278" customFormat="1" x14ac:dyDescent="0.15">
      <c r="A2337" s="302"/>
      <c r="B2337" s="303"/>
      <c r="C2337" s="303"/>
      <c r="D2337" s="284" t="s">
        <v>24</v>
      </c>
      <c r="E2337" s="286" t="s">
        <v>553</v>
      </c>
      <c r="F2337" s="467"/>
      <c r="G2337" s="431"/>
      <c r="H2337" s="455"/>
      <c r="I2337" s="286"/>
      <c r="J2337" s="315"/>
      <c r="K2337" s="286"/>
      <c r="L2337" s="288"/>
      <c r="M2337" s="288"/>
      <c r="N2337" s="288"/>
      <c r="O2337" s="289"/>
      <c r="P2337" s="286"/>
      <c r="Q2337" s="290"/>
      <c r="R2337" s="290"/>
      <c r="S2337" s="290"/>
      <c r="T2337" s="290"/>
      <c r="U2337" s="290"/>
      <c r="V2337" s="285"/>
      <c r="W2337" s="292"/>
      <c r="X2337" s="293"/>
      <c r="AA2337" s="282"/>
      <c r="AB2337" s="282"/>
      <c r="AC2337" s="282"/>
      <c r="AD2337" s="282"/>
      <c r="AE2337" s="282"/>
      <c r="AF2337" s="282"/>
      <c r="AG2337" s="282"/>
      <c r="AM2337" s="282"/>
      <c r="AN2337" s="282"/>
      <c r="AO2337" s="282"/>
    </row>
    <row r="2338" spans="1:41" s="278" customFormat="1" x14ac:dyDescent="0.15">
      <c r="A2338" s="302"/>
      <c r="B2338" s="303"/>
      <c r="C2338" s="303"/>
      <c r="D2338" s="284" t="s">
        <v>24</v>
      </c>
      <c r="E2338" s="286" t="s">
        <v>553</v>
      </c>
      <c r="F2338" s="467"/>
      <c r="G2338" s="431"/>
      <c r="H2338" s="455"/>
      <c r="I2338" s="286"/>
      <c r="J2338" s="315"/>
      <c r="K2338" s="286"/>
      <c r="L2338" s="288"/>
      <c r="M2338" s="288"/>
      <c r="N2338" s="288"/>
      <c r="O2338" s="289"/>
      <c r="P2338" s="286"/>
      <c r="Q2338" s="290"/>
      <c r="R2338" s="290"/>
      <c r="S2338" s="290"/>
      <c r="T2338" s="290"/>
      <c r="U2338" s="290"/>
      <c r="V2338" s="285"/>
      <c r="W2338" s="292"/>
      <c r="X2338" s="293"/>
      <c r="AA2338" s="282"/>
      <c r="AB2338" s="282"/>
      <c r="AC2338" s="282"/>
      <c r="AD2338" s="282"/>
      <c r="AE2338" s="282"/>
      <c r="AF2338" s="282"/>
      <c r="AG2338" s="282"/>
      <c r="AM2338" s="282"/>
      <c r="AN2338" s="282"/>
      <c r="AO2338" s="282"/>
    </row>
    <row r="2339" spans="1:41" s="278" customFormat="1" x14ac:dyDescent="0.15">
      <c r="A2339" s="283"/>
      <c r="B2339" s="283"/>
      <c r="C2339" s="283"/>
      <c r="D2339" s="284" t="s">
        <v>23</v>
      </c>
      <c r="E2339" s="285" t="s">
        <v>25</v>
      </c>
      <c r="F2339" s="467"/>
      <c r="G2339" s="431"/>
      <c r="H2339" s="455"/>
      <c r="I2339" s="316"/>
      <c r="J2339" s="315"/>
      <c r="K2339" s="316"/>
      <c r="L2339" s="316"/>
      <c r="M2339" s="316"/>
      <c r="N2339" s="316"/>
      <c r="O2339" s="317"/>
      <c r="P2339" s="316"/>
      <c r="Q2339" s="290"/>
      <c r="R2339" s="290"/>
      <c r="S2339" s="290"/>
      <c r="T2339" s="290"/>
      <c r="U2339" s="290"/>
      <c r="V2339" s="291"/>
      <c r="W2339" s="292"/>
      <c r="X2339" s="293"/>
      <c r="AA2339" s="282"/>
      <c r="AB2339" s="282"/>
      <c r="AC2339" s="282"/>
      <c r="AD2339" s="282"/>
      <c r="AE2339" s="282"/>
      <c r="AF2339" s="282"/>
      <c r="AG2339" s="282"/>
      <c r="AM2339" s="282"/>
      <c r="AN2339" s="282"/>
      <c r="AO2339" s="282"/>
    </row>
    <row r="2340" spans="1:41" s="278" customFormat="1" x14ac:dyDescent="0.15">
      <c r="A2340" s="302"/>
      <c r="B2340" s="303"/>
      <c r="C2340" s="303"/>
      <c r="D2340" s="284" t="s">
        <v>23</v>
      </c>
      <c r="E2340" s="285" t="s">
        <v>16</v>
      </c>
      <c r="F2340" s="467"/>
      <c r="G2340" s="431"/>
      <c r="H2340" s="455"/>
      <c r="I2340" s="316"/>
      <c r="J2340" s="315"/>
      <c r="K2340" s="316"/>
      <c r="L2340" s="316"/>
      <c r="M2340" s="316"/>
      <c r="N2340" s="316"/>
      <c r="O2340" s="289"/>
      <c r="P2340" s="316"/>
      <c r="Q2340" s="290"/>
      <c r="R2340" s="290"/>
      <c r="S2340" s="290"/>
      <c r="T2340" s="290"/>
      <c r="U2340" s="290"/>
      <c r="V2340" s="291"/>
      <c r="W2340" s="292"/>
      <c r="X2340" s="293"/>
      <c r="AA2340" s="282"/>
      <c r="AB2340" s="282"/>
      <c r="AC2340" s="282"/>
      <c r="AD2340" s="282"/>
      <c r="AE2340" s="282"/>
      <c r="AF2340" s="282"/>
      <c r="AG2340" s="282"/>
      <c r="AM2340" s="282"/>
      <c r="AN2340" s="282"/>
      <c r="AO2340" s="282"/>
    </row>
    <row r="2341" spans="1:41" s="278" customFormat="1" x14ac:dyDescent="0.15">
      <c r="A2341" s="302"/>
      <c r="B2341" s="303"/>
      <c r="C2341" s="303"/>
      <c r="D2341" s="284" t="s">
        <v>23</v>
      </c>
      <c r="E2341" s="286" t="s">
        <v>553</v>
      </c>
      <c r="F2341" s="467"/>
      <c r="G2341" s="431"/>
      <c r="H2341" s="455"/>
      <c r="I2341" s="316"/>
      <c r="J2341" s="315"/>
      <c r="K2341" s="316"/>
      <c r="L2341" s="316"/>
      <c r="M2341" s="316"/>
      <c r="N2341" s="316"/>
      <c r="O2341" s="289"/>
      <c r="P2341" s="316"/>
      <c r="Q2341" s="290"/>
      <c r="R2341" s="290"/>
      <c r="S2341" s="290"/>
      <c r="T2341" s="290"/>
      <c r="U2341" s="290"/>
      <c r="V2341" s="291"/>
      <c r="W2341" s="292"/>
      <c r="X2341" s="293"/>
      <c r="AA2341" s="282"/>
      <c r="AB2341" s="282"/>
      <c r="AC2341" s="282"/>
      <c r="AD2341" s="282"/>
      <c r="AE2341" s="282"/>
      <c r="AF2341" s="282"/>
      <c r="AG2341" s="282"/>
      <c r="AM2341" s="282"/>
      <c r="AN2341" s="282"/>
      <c r="AO2341" s="282"/>
    </row>
    <row r="2342" spans="1:41" s="278" customFormat="1" x14ac:dyDescent="0.15">
      <c r="A2342" s="302"/>
      <c r="B2342" s="303"/>
      <c r="C2342" s="303"/>
      <c r="D2342" s="284" t="s">
        <v>23</v>
      </c>
      <c r="E2342" s="286" t="s">
        <v>553</v>
      </c>
      <c r="F2342" s="467"/>
      <c r="G2342" s="431"/>
      <c r="H2342" s="455"/>
      <c r="I2342" s="316"/>
      <c r="J2342" s="315"/>
      <c r="K2342" s="316"/>
      <c r="L2342" s="316"/>
      <c r="M2342" s="316"/>
      <c r="N2342" s="316"/>
      <c r="O2342" s="289"/>
      <c r="P2342" s="316"/>
      <c r="Q2342" s="290"/>
      <c r="R2342" s="290"/>
      <c r="S2342" s="290"/>
      <c r="T2342" s="290"/>
      <c r="U2342" s="290"/>
      <c r="V2342" s="291"/>
      <c r="W2342" s="292"/>
      <c r="X2342" s="293"/>
      <c r="AA2342" s="282"/>
      <c r="AB2342" s="282"/>
      <c r="AC2342" s="282"/>
      <c r="AD2342" s="282"/>
      <c r="AE2342" s="282"/>
      <c r="AF2342" s="282"/>
      <c r="AG2342" s="282"/>
      <c r="AM2342" s="282"/>
      <c r="AN2342" s="282"/>
      <c r="AO2342" s="282"/>
    </row>
    <row r="2343" spans="1:41" s="278" customFormat="1" ht="14" thickBot="1" x14ac:dyDescent="0.2">
      <c r="A2343" s="318"/>
      <c r="B2343" s="319"/>
      <c r="C2343" s="319"/>
      <c r="D2343" s="320" t="s">
        <v>23</v>
      </c>
      <c r="E2343" s="321" t="s">
        <v>553</v>
      </c>
      <c r="F2343" s="468"/>
      <c r="G2343" s="432"/>
      <c r="H2343" s="456"/>
      <c r="I2343" s="323"/>
      <c r="J2343" s="323"/>
      <c r="K2343" s="323"/>
      <c r="L2343" s="323"/>
      <c r="M2343" s="323"/>
      <c r="N2343" s="323"/>
      <c r="O2343" s="322"/>
      <c r="P2343" s="323"/>
      <c r="Q2343" s="324"/>
      <c r="R2343" s="324"/>
      <c r="S2343" s="324"/>
      <c r="T2343" s="324"/>
      <c r="U2343" s="324"/>
      <c r="V2343" s="325"/>
      <c r="W2343" s="326"/>
      <c r="X2343" s="327"/>
      <c r="AA2343" s="282"/>
      <c r="AB2343" s="282"/>
      <c r="AC2343" s="282"/>
      <c r="AD2343" s="282"/>
      <c r="AE2343" s="282"/>
      <c r="AF2343" s="282"/>
      <c r="AG2343" s="282"/>
      <c r="AM2343" s="282"/>
      <c r="AN2343" s="282"/>
      <c r="AO2343" s="282"/>
    </row>
    <row r="2344" spans="1:41" s="278" customFormat="1" ht="325" x14ac:dyDescent="0.15">
      <c r="A2344" s="283" t="s">
        <v>453</v>
      </c>
      <c r="B2344" s="366" t="s">
        <v>700</v>
      </c>
      <c r="C2344" s="283" t="s">
        <v>564</v>
      </c>
      <c r="D2344" s="284" t="s">
        <v>24</v>
      </c>
      <c r="E2344" s="285" t="s">
        <v>25</v>
      </c>
      <c r="F2344" s="467"/>
      <c r="G2344" s="429" t="s">
        <v>554</v>
      </c>
      <c r="H2344" s="461" t="s">
        <v>954</v>
      </c>
      <c r="I2344" s="286"/>
      <c r="J2344" s="287"/>
      <c r="K2344" s="286"/>
      <c r="L2344" s="288"/>
      <c r="M2344" s="288"/>
      <c r="N2344" s="288"/>
      <c r="O2344" s="289"/>
      <c r="P2344" s="286"/>
      <c r="Q2344" s="290"/>
      <c r="R2344" s="290"/>
      <c r="S2344" s="290"/>
      <c r="T2344" s="290"/>
      <c r="U2344" s="290"/>
      <c r="V2344" s="291"/>
      <c r="W2344" s="292"/>
      <c r="X2344" s="293"/>
      <c r="AA2344" s="282"/>
      <c r="AB2344" s="282"/>
      <c r="AC2344" s="282"/>
      <c r="AD2344" s="282"/>
      <c r="AE2344" s="282"/>
      <c r="AF2344" s="282"/>
      <c r="AG2344" s="282"/>
      <c r="AM2344" s="282"/>
      <c r="AN2344" s="282"/>
      <c r="AO2344" s="282"/>
    </row>
    <row r="2345" spans="1:41" s="278" customFormat="1" ht="15" x14ac:dyDescent="0.15">
      <c r="A2345" s="302"/>
      <c r="B2345" s="303"/>
      <c r="C2345" s="303"/>
      <c r="D2345" s="284" t="s">
        <v>24</v>
      </c>
      <c r="E2345" s="285" t="s">
        <v>16</v>
      </c>
      <c r="F2345" s="467"/>
      <c r="G2345" s="434"/>
      <c r="H2345" s="461"/>
      <c r="I2345" s="286"/>
      <c r="J2345" s="304"/>
      <c r="K2345" s="286"/>
      <c r="L2345" s="288"/>
      <c r="M2345" s="288"/>
      <c r="N2345" s="288"/>
      <c r="O2345" s="289"/>
      <c r="P2345" s="286"/>
      <c r="Q2345" s="290"/>
      <c r="R2345" s="290"/>
      <c r="S2345" s="290"/>
      <c r="T2345" s="290"/>
      <c r="U2345" s="290"/>
      <c r="V2345" s="291"/>
      <c r="W2345" s="292"/>
      <c r="X2345" s="293"/>
      <c r="AA2345" s="282"/>
      <c r="AB2345" s="282"/>
      <c r="AC2345" s="282"/>
      <c r="AD2345" s="282"/>
      <c r="AE2345" s="282"/>
      <c r="AF2345" s="282"/>
      <c r="AG2345" s="282"/>
      <c r="AM2345" s="282"/>
      <c r="AN2345" s="282"/>
      <c r="AO2345" s="282"/>
    </row>
    <row r="2346" spans="1:41" s="278" customFormat="1" x14ac:dyDescent="0.15">
      <c r="A2346" s="302"/>
      <c r="B2346" s="303"/>
      <c r="C2346" s="303"/>
      <c r="D2346" s="284" t="s">
        <v>24</v>
      </c>
      <c r="E2346" s="286" t="s">
        <v>553</v>
      </c>
      <c r="F2346" s="467"/>
      <c r="G2346" s="431"/>
      <c r="H2346" s="455"/>
      <c r="I2346" s="286"/>
      <c r="J2346" s="304"/>
      <c r="K2346" s="286"/>
      <c r="L2346" s="288"/>
      <c r="M2346" s="288"/>
      <c r="N2346" s="288"/>
      <c r="O2346" s="289"/>
      <c r="P2346" s="286"/>
      <c r="Q2346" s="290"/>
      <c r="R2346" s="290"/>
      <c r="S2346" s="290"/>
      <c r="T2346" s="290"/>
      <c r="U2346" s="290"/>
      <c r="V2346" s="285"/>
      <c r="W2346" s="292"/>
      <c r="X2346" s="293"/>
      <c r="AA2346" s="282"/>
      <c r="AB2346" s="282"/>
      <c r="AC2346" s="282"/>
      <c r="AD2346" s="282"/>
      <c r="AE2346" s="282"/>
      <c r="AF2346" s="282"/>
      <c r="AG2346" s="282"/>
      <c r="AM2346" s="282"/>
      <c r="AN2346" s="282"/>
      <c r="AO2346" s="282"/>
    </row>
    <row r="2347" spans="1:41" s="278" customFormat="1" x14ac:dyDescent="0.15">
      <c r="A2347" s="302"/>
      <c r="B2347" s="303"/>
      <c r="C2347" s="303"/>
      <c r="D2347" s="284" t="s">
        <v>24</v>
      </c>
      <c r="E2347" s="286" t="s">
        <v>553</v>
      </c>
      <c r="F2347" s="467"/>
      <c r="G2347" s="431"/>
      <c r="H2347" s="455"/>
      <c r="I2347" s="286"/>
      <c r="J2347" s="315"/>
      <c r="K2347" s="286"/>
      <c r="L2347" s="288"/>
      <c r="M2347" s="288"/>
      <c r="N2347" s="288"/>
      <c r="O2347" s="289"/>
      <c r="P2347" s="286"/>
      <c r="Q2347" s="290"/>
      <c r="R2347" s="290"/>
      <c r="S2347" s="290"/>
      <c r="T2347" s="290"/>
      <c r="U2347" s="290"/>
      <c r="V2347" s="285"/>
      <c r="W2347" s="292"/>
      <c r="X2347" s="293"/>
      <c r="AA2347" s="282"/>
      <c r="AB2347" s="282"/>
      <c r="AC2347" s="282"/>
      <c r="AD2347" s="282"/>
      <c r="AE2347" s="282"/>
      <c r="AF2347" s="282"/>
      <c r="AG2347" s="282"/>
      <c r="AM2347" s="282"/>
      <c r="AN2347" s="282"/>
      <c r="AO2347" s="282"/>
    </row>
    <row r="2348" spans="1:41" s="278" customFormat="1" x14ac:dyDescent="0.15">
      <c r="A2348" s="302"/>
      <c r="B2348" s="303"/>
      <c r="C2348" s="303"/>
      <c r="D2348" s="284" t="s">
        <v>24</v>
      </c>
      <c r="E2348" s="286" t="s">
        <v>553</v>
      </c>
      <c r="F2348" s="467"/>
      <c r="G2348" s="431"/>
      <c r="H2348" s="455"/>
      <c r="I2348" s="286"/>
      <c r="J2348" s="315"/>
      <c r="K2348" s="286"/>
      <c r="L2348" s="288"/>
      <c r="M2348" s="288"/>
      <c r="N2348" s="288"/>
      <c r="O2348" s="289"/>
      <c r="P2348" s="286"/>
      <c r="Q2348" s="290"/>
      <c r="R2348" s="290"/>
      <c r="S2348" s="290"/>
      <c r="T2348" s="290"/>
      <c r="U2348" s="290"/>
      <c r="V2348" s="285"/>
      <c r="W2348" s="292"/>
      <c r="X2348" s="293"/>
      <c r="AA2348" s="282"/>
      <c r="AB2348" s="282"/>
      <c r="AC2348" s="282"/>
      <c r="AD2348" s="282"/>
      <c r="AE2348" s="282"/>
      <c r="AF2348" s="282"/>
      <c r="AG2348" s="282"/>
      <c r="AM2348" s="282"/>
      <c r="AN2348" s="282"/>
      <c r="AO2348" s="282"/>
    </row>
    <row r="2349" spans="1:41" s="278" customFormat="1" x14ac:dyDescent="0.15">
      <c r="A2349" s="283"/>
      <c r="B2349" s="283"/>
      <c r="C2349" s="283"/>
      <c r="D2349" s="284" t="s">
        <v>23</v>
      </c>
      <c r="E2349" s="285" t="s">
        <v>25</v>
      </c>
      <c r="F2349" s="467"/>
      <c r="G2349" s="431"/>
      <c r="H2349" s="455"/>
      <c r="I2349" s="316"/>
      <c r="J2349" s="315"/>
      <c r="K2349" s="316"/>
      <c r="L2349" s="316"/>
      <c r="M2349" s="316"/>
      <c r="N2349" s="316"/>
      <c r="O2349" s="317"/>
      <c r="P2349" s="316"/>
      <c r="Q2349" s="290"/>
      <c r="R2349" s="290"/>
      <c r="S2349" s="290"/>
      <c r="T2349" s="290"/>
      <c r="U2349" s="290"/>
      <c r="V2349" s="291"/>
      <c r="W2349" s="292"/>
      <c r="X2349" s="293"/>
      <c r="AA2349" s="282"/>
      <c r="AB2349" s="282"/>
      <c r="AC2349" s="282"/>
      <c r="AD2349" s="282"/>
      <c r="AE2349" s="282"/>
      <c r="AF2349" s="282"/>
      <c r="AG2349" s="282"/>
      <c r="AM2349" s="282"/>
      <c r="AN2349" s="282"/>
      <c r="AO2349" s="282"/>
    </row>
    <row r="2350" spans="1:41" s="278" customFormat="1" x14ac:dyDescent="0.15">
      <c r="A2350" s="302"/>
      <c r="B2350" s="303"/>
      <c r="C2350" s="303"/>
      <c r="D2350" s="284" t="s">
        <v>23</v>
      </c>
      <c r="E2350" s="285" t="s">
        <v>16</v>
      </c>
      <c r="F2350" s="467"/>
      <c r="G2350" s="431"/>
      <c r="H2350" s="455"/>
      <c r="I2350" s="316"/>
      <c r="J2350" s="315"/>
      <c r="K2350" s="316"/>
      <c r="L2350" s="316"/>
      <c r="M2350" s="316"/>
      <c r="N2350" s="316"/>
      <c r="O2350" s="289"/>
      <c r="P2350" s="316"/>
      <c r="Q2350" s="290"/>
      <c r="R2350" s="290"/>
      <c r="S2350" s="290"/>
      <c r="T2350" s="290"/>
      <c r="U2350" s="290"/>
      <c r="V2350" s="291"/>
      <c r="W2350" s="292"/>
      <c r="X2350" s="293"/>
      <c r="AA2350" s="282"/>
      <c r="AB2350" s="282"/>
      <c r="AC2350" s="282"/>
      <c r="AD2350" s="282"/>
      <c r="AE2350" s="282"/>
      <c r="AF2350" s="282"/>
      <c r="AG2350" s="282"/>
      <c r="AM2350" s="282"/>
      <c r="AN2350" s="282"/>
      <c r="AO2350" s="282"/>
    </row>
    <row r="2351" spans="1:41" s="278" customFormat="1" x14ac:dyDescent="0.15">
      <c r="A2351" s="302"/>
      <c r="B2351" s="303"/>
      <c r="C2351" s="303"/>
      <c r="D2351" s="284" t="s">
        <v>23</v>
      </c>
      <c r="E2351" s="286" t="s">
        <v>553</v>
      </c>
      <c r="F2351" s="467"/>
      <c r="G2351" s="431"/>
      <c r="H2351" s="455"/>
      <c r="I2351" s="316"/>
      <c r="J2351" s="315"/>
      <c r="K2351" s="316"/>
      <c r="L2351" s="316"/>
      <c r="M2351" s="316"/>
      <c r="N2351" s="316"/>
      <c r="O2351" s="289"/>
      <c r="P2351" s="316"/>
      <c r="Q2351" s="290"/>
      <c r="R2351" s="290"/>
      <c r="S2351" s="290"/>
      <c r="T2351" s="290"/>
      <c r="U2351" s="290"/>
      <c r="V2351" s="291"/>
      <c r="W2351" s="292"/>
      <c r="X2351" s="293"/>
      <c r="AA2351" s="282"/>
      <c r="AB2351" s="282"/>
      <c r="AC2351" s="282"/>
      <c r="AD2351" s="282"/>
      <c r="AE2351" s="282"/>
      <c r="AF2351" s="282"/>
      <c r="AG2351" s="282"/>
      <c r="AM2351" s="282"/>
      <c r="AN2351" s="282"/>
      <c r="AO2351" s="282"/>
    </row>
    <row r="2352" spans="1:41" s="278" customFormat="1" x14ac:dyDescent="0.15">
      <c r="A2352" s="302"/>
      <c r="B2352" s="303"/>
      <c r="C2352" s="303"/>
      <c r="D2352" s="284" t="s">
        <v>23</v>
      </c>
      <c r="E2352" s="286" t="s">
        <v>553</v>
      </c>
      <c r="F2352" s="467"/>
      <c r="G2352" s="431"/>
      <c r="H2352" s="455"/>
      <c r="I2352" s="316"/>
      <c r="J2352" s="315"/>
      <c r="K2352" s="316"/>
      <c r="L2352" s="316"/>
      <c r="M2352" s="316"/>
      <c r="N2352" s="316"/>
      <c r="O2352" s="289"/>
      <c r="P2352" s="316"/>
      <c r="Q2352" s="290"/>
      <c r="R2352" s="290"/>
      <c r="S2352" s="290"/>
      <c r="T2352" s="290"/>
      <c r="U2352" s="290"/>
      <c r="V2352" s="291"/>
      <c r="W2352" s="292"/>
      <c r="X2352" s="293"/>
      <c r="AA2352" s="282"/>
      <c r="AB2352" s="282"/>
      <c r="AC2352" s="282"/>
      <c r="AD2352" s="282"/>
      <c r="AE2352" s="282"/>
      <c r="AF2352" s="282"/>
      <c r="AG2352" s="282"/>
      <c r="AM2352" s="282"/>
      <c r="AN2352" s="282"/>
      <c r="AO2352" s="282"/>
    </row>
    <row r="2353" spans="1:41" s="278" customFormat="1" ht="14" thickBot="1" x14ac:dyDescent="0.2">
      <c r="A2353" s="318"/>
      <c r="B2353" s="319"/>
      <c r="C2353" s="319"/>
      <c r="D2353" s="320" t="s">
        <v>23</v>
      </c>
      <c r="E2353" s="321" t="s">
        <v>553</v>
      </c>
      <c r="F2353" s="468"/>
      <c r="G2353" s="432"/>
      <c r="H2353" s="456"/>
      <c r="I2353" s="323"/>
      <c r="J2353" s="323"/>
      <c r="K2353" s="323"/>
      <c r="L2353" s="323"/>
      <c r="M2353" s="323"/>
      <c r="N2353" s="323"/>
      <c r="O2353" s="322"/>
      <c r="P2353" s="323"/>
      <c r="Q2353" s="324"/>
      <c r="R2353" s="324"/>
      <c r="S2353" s="324"/>
      <c r="T2353" s="324"/>
      <c r="U2353" s="324"/>
      <c r="V2353" s="325"/>
      <c r="W2353" s="326"/>
      <c r="X2353" s="327"/>
      <c r="AA2353" s="282"/>
      <c r="AB2353" s="282"/>
      <c r="AC2353" s="282"/>
      <c r="AD2353" s="282"/>
      <c r="AE2353" s="282"/>
      <c r="AF2353" s="282"/>
      <c r="AG2353" s="282"/>
      <c r="AM2353" s="282"/>
      <c r="AN2353" s="282"/>
      <c r="AO2353" s="282"/>
    </row>
    <row r="2354" spans="1:41" s="278" customFormat="1" ht="104" x14ac:dyDescent="0.15">
      <c r="A2354" s="283" t="s">
        <v>453</v>
      </c>
      <c r="B2354" s="283" t="s">
        <v>506</v>
      </c>
      <c r="C2354" s="283" t="s">
        <v>507</v>
      </c>
      <c r="D2354" s="284" t="s">
        <v>24</v>
      </c>
      <c r="E2354" s="285" t="s">
        <v>25</v>
      </c>
      <c r="F2354" s="467"/>
      <c r="G2354" s="429" t="s">
        <v>554</v>
      </c>
      <c r="H2354" s="461" t="s">
        <v>954</v>
      </c>
      <c r="I2354" s="286"/>
      <c r="J2354" s="287"/>
      <c r="K2354" s="286"/>
      <c r="L2354" s="288"/>
      <c r="M2354" s="288"/>
      <c r="N2354" s="288"/>
      <c r="O2354" s="289"/>
      <c r="P2354" s="286"/>
      <c r="Q2354" s="290"/>
      <c r="R2354" s="290"/>
      <c r="S2354" s="290"/>
      <c r="T2354" s="290"/>
      <c r="U2354" s="290"/>
      <c r="V2354" s="291"/>
      <c r="W2354" s="292"/>
      <c r="X2354" s="293"/>
      <c r="AA2354" s="282"/>
      <c r="AB2354" s="282"/>
      <c r="AC2354" s="282"/>
      <c r="AD2354" s="282"/>
      <c r="AE2354" s="282"/>
      <c r="AF2354" s="282"/>
      <c r="AG2354" s="282"/>
      <c r="AM2354" s="282"/>
      <c r="AN2354" s="282"/>
      <c r="AO2354" s="282"/>
    </row>
    <row r="2355" spans="1:41" s="278" customFormat="1" ht="15" x14ac:dyDescent="0.15">
      <c r="A2355" s="302"/>
      <c r="B2355" s="303"/>
      <c r="C2355" s="303"/>
      <c r="D2355" s="284" t="s">
        <v>24</v>
      </c>
      <c r="E2355" s="285" t="s">
        <v>16</v>
      </c>
      <c r="F2355" s="467"/>
      <c r="G2355" s="434"/>
      <c r="H2355" s="461"/>
      <c r="I2355" s="286"/>
      <c r="J2355" s="304"/>
      <c r="K2355" s="286"/>
      <c r="L2355" s="288"/>
      <c r="M2355" s="288"/>
      <c r="N2355" s="288"/>
      <c r="O2355" s="289"/>
      <c r="P2355" s="286"/>
      <c r="Q2355" s="290"/>
      <c r="R2355" s="290"/>
      <c r="S2355" s="290"/>
      <c r="T2355" s="290"/>
      <c r="U2355" s="290"/>
      <c r="V2355" s="291"/>
      <c r="W2355" s="292"/>
      <c r="X2355" s="293"/>
      <c r="AA2355" s="282"/>
      <c r="AB2355" s="282"/>
      <c r="AC2355" s="282"/>
      <c r="AD2355" s="282"/>
      <c r="AE2355" s="282"/>
      <c r="AF2355" s="282"/>
      <c r="AG2355" s="282"/>
      <c r="AM2355" s="282"/>
      <c r="AN2355" s="282"/>
      <c r="AO2355" s="282"/>
    </row>
    <row r="2356" spans="1:41" s="278" customFormat="1" x14ac:dyDescent="0.15">
      <c r="A2356" s="302"/>
      <c r="B2356" s="303"/>
      <c r="C2356" s="303"/>
      <c r="D2356" s="284" t="s">
        <v>24</v>
      </c>
      <c r="E2356" s="286" t="s">
        <v>553</v>
      </c>
      <c r="F2356" s="467"/>
      <c r="G2356" s="431"/>
      <c r="H2356" s="455"/>
      <c r="I2356" s="286"/>
      <c r="J2356" s="304"/>
      <c r="K2356" s="286"/>
      <c r="L2356" s="288"/>
      <c r="M2356" s="288"/>
      <c r="N2356" s="288"/>
      <c r="O2356" s="289"/>
      <c r="P2356" s="286"/>
      <c r="Q2356" s="290"/>
      <c r="R2356" s="290"/>
      <c r="S2356" s="290"/>
      <c r="T2356" s="290"/>
      <c r="U2356" s="290"/>
      <c r="V2356" s="285"/>
      <c r="W2356" s="292"/>
      <c r="X2356" s="293"/>
      <c r="AA2356" s="282"/>
      <c r="AB2356" s="282"/>
      <c r="AC2356" s="282"/>
      <c r="AD2356" s="282"/>
      <c r="AE2356" s="282"/>
      <c r="AF2356" s="282"/>
      <c r="AG2356" s="282"/>
      <c r="AM2356" s="282"/>
      <c r="AN2356" s="282"/>
      <c r="AO2356" s="282"/>
    </row>
    <row r="2357" spans="1:41" s="278" customFormat="1" x14ac:dyDescent="0.15">
      <c r="A2357" s="302"/>
      <c r="B2357" s="303"/>
      <c r="C2357" s="303"/>
      <c r="D2357" s="284" t="s">
        <v>24</v>
      </c>
      <c r="E2357" s="286" t="s">
        <v>553</v>
      </c>
      <c r="F2357" s="467"/>
      <c r="G2357" s="431"/>
      <c r="H2357" s="455"/>
      <c r="I2357" s="286"/>
      <c r="J2357" s="315"/>
      <c r="K2357" s="286"/>
      <c r="L2357" s="288"/>
      <c r="M2357" s="288"/>
      <c r="N2357" s="288"/>
      <c r="O2357" s="289"/>
      <c r="P2357" s="286"/>
      <c r="Q2357" s="290"/>
      <c r="R2357" s="290"/>
      <c r="S2357" s="290"/>
      <c r="T2357" s="290"/>
      <c r="U2357" s="290"/>
      <c r="V2357" s="285"/>
      <c r="W2357" s="292"/>
      <c r="X2357" s="293"/>
      <c r="AA2357" s="282"/>
      <c r="AB2357" s="282"/>
      <c r="AC2357" s="282"/>
      <c r="AD2357" s="282"/>
      <c r="AE2357" s="282"/>
      <c r="AF2357" s="282"/>
      <c r="AG2357" s="282"/>
      <c r="AM2357" s="282"/>
      <c r="AN2357" s="282"/>
      <c r="AO2357" s="282"/>
    </row>
    <row r="2358" spans="1:41" s="278" customFormat="1" x14ac:dyDescent="0.15">
      <c r="A2358" s="302"/>
      <c r="B2358" s="303"/>
      <c r="C2358" s="303"/>
      <c r="D2358" s="284" t="s">
        <v>24</v>
      </c>
      <c r="E2358" s="286" t="s">
        <v>553</v>
      </c>
      <c r="F2358" s="467"/>
      <c r="G2358" s="431"/>
      <c r="H2358" s="455"/>
      <c r="I2358" s="286"/>
      <c r="J2358" s="315"/>
      <c r="K2358" s="286"/>
      <c r="L2358" s="288"/>
      <c r="M2358" s="288"/>
      <c r="N2358" s="288"/>
      <c r="O2358" s="289"/>
      <c r="P2358" s="286"/>
      <c r="Q2358" s="290"/>
      <c r="R2358" s="290"/>
      <c r="S2358" s="290"/>
      <c r="T2358" s="290"/>
      <c r="U2358" s="290"/>
      <c r="V2358" s="285"/>
      <c r="W2358" s="292"/>
      <c r="X2358" s="293"/>
      <c r="AA2358" s="282"/>
      <c r="AB2358" s="282"/>
      <c r="AC2358" s="282"/>
      <c r="AD2358" s="282"/>
      <c r="AE2358" s="282"/>
      <c r="AF2358" s="282"/>
      <c r="AG2358" s="282"/>
      <c r="AM2358" s="282"/>
      <c r="AN2358" s="282"/>
      <c r="AO2358" s="282"/>
    </row>
    <row r="2359" spans="1:41" s="278" customFormat="1" x14ac:dyDescent="0.15">
      <c r="A2359" s="283"/>
      <c r="B2359" s="283"/>
      <c r="C2359" s="283"/>
      <c r="D2359" s="284" t="s">
        <v>23</v>
      </c>
      <c r="E2359" s="285" t="s">
        <v>25</v>
      </c>
      <c r="F2359" s="467"/>
      <c r="G2359" s="431"/>
      <c r="H2359" s="455"/>
      <c r="I2359" s="316"/>
      <c r="J2359" s="315"/>
      <c r="K2359" s="316"/>
      <c r="L2359" s="316"/>
      <c r="M2359" s="316"/>
      <c r="N2359" s="316"/>
      <c r="O2359" s="317"/>
      <c r="P2359" s="316"/>
      <c r="Q2359" s="290"/>
      <c r="R2359" s="290"/>
      <c r="S2359" s="290"/>
      <c r="T2359" s="290"/>
      <c r="U2359" s="290"/>
      <c r="V2359" s="291"/>
      <c r="W2359" s="292"/>
      <c r="X2359" s="293"/>
      <c r="AA2359" s="282"/>
      <c r="AB2359" s="282"/>
      <c r="AC2359" s="282"/>
      <c r="AD2359" s="282"/>
      <c r="AE2359" s="282"/>
      <c r="AF2359" s="282"/>
      <c r="AG2359" s="282"/>
      <c r="AM2359" s="282"/>
      <c r="AN2359" s="282"/>
      <c r="AO2359" s="282"/>
    </row>
    <row r="2360" spans="1:41" s="278" customFormat="1" x14ac:dyDescent="0.15">
      <c r="A2360" s="302"/>
      <c r="B2360" s="303"/>
      <c r="C2360" s="303"/>
      <c r="D2360" s="284" t="s">
        <v>23</v>
      </c>
      <c r="E2360" s="285" t="s">
        <v>16</v>
      </c>
      <c r="F2360" s="467"/>
      <c r="G2360" s="431"/>
      <c r="H2360" s="455"/>
      <c r="I2360" s="316"/>
      <c r="J2360" s="315"/>
      <c r="K2360" s="316"/>
      <c r="L2360" s="316"/>
      <c r="M2360" s="316"/>
      <c r="N2360" s="316"/>
      <c r="O2360" s="289"/>
      <c r="P2360" s="316"/>
      <c r="Q2360" s="290"/>
      <c r="R2360" s="290"/>
      <c r="S2360" s="290"/>
      <c r="T2360" s="290"/>
      <c r="U2360" s="290"/>
      <c r="V2360" s="291"/>
      <c r="W2360" s="292"/>
      <c r="X2360" s="293"/>
      <c r="AA2360" s="282"/>
      <c r="AB2360" s="282"/>
      <c r="AC2360" s="282"/>
      <c r="AD2360" s="282"/>
      <c r="AE2360" s="282"/>
      <c r="AF2360" s="282"/>
      <c r="AG2360" s="282"/>
      <c r="AM2360" s="282"/>
      <c r="AN2360" s="282"/>
      <c r="AO2360" s="282"/>
    </row>
    <row r="2361" spans="1:41" s="278" customFormat="1" x14ac:dyDescent="0.15">
      <c r="A2361" s="302"/>
      <c r="B2361" s="303"/>
      <c r="C2361" s="303"/>
      <c r="D2361" s="284" t="s">
        <v>23</v>
      </c>
      <c r="E2361" s="286" t="s">
        <v>553</v>
      </c>
      <c r="F2361" s="467"/>
      <c r="G2361" s="431"/>
      <c r="H2361" s="455"/>
      <c r="I2361" s="316"/>
      <c r="J2361" s="315"/>
      <c r="K2361" s="316"/>
      <c r="L2361" s="316"/>
      <c r="M2361" s="316"/>
      <c r="N2361" s="316"/>
      <c r="O2361" s="289"/>
      <c r="P2361" s="316"/>
      <c r="Q2361" s="290"/>
      <c r="R2361" s="290"/>
      <c r="S2361" s="290"/>
      <c r="T2361" s="290"/>
      <c r="U2361" s="290"/>
      <c r="V2361" s="291"/>
      <c r="W2361" s="292"/>
      <c r="X2361" s="293"/>
      <c r="AA2361" s="282"/>
      <c r="AB2361" s="282"/>
      <c r="AC2361" s="282"/>
      <c r="AD2361" s="282"/>
      <c r="AE2361" s="282"/>
      <c r="AF2361" s="282"/>
      <c r="AG2361" s="282"/>
      <c r="AM2361" s="282"/>
      <c r="AN2361" s="282"/>
      <c r="AO2361" s="282"/>
    </row>
    <row r="2362" spans="1:41" s="278" customFormat="1" x14ac:dyDescent="0.15">
      <c r="A2362" s="302"/>
      <c r="B2362" s="303"/>
      <c r="C2362" s="303"/>
      <c r="D2362" s="284" t="s">
        <v>23</v>
      </c>
      <c r="E2362" s="286" t="s">
        <v>553</v>
      </c>
      <c r="F2362" s="467"/>
      <c r="G2362" s="431"/>
      <c r="H2362" s="455"/>
      <c r="I2362" s="316"/>
      <c r="J2362" s="315"/>
      <c r="K2362" s="316"/>
      <c r="L2362" s="316"/>
      <c r="M2362" s="316"/>
      <c r="N2362" s="316"/>
      <c r="O2362" s="289"/>
      <c r="P2362" s="316"/>
      <c r="Q2362" s="290"/>
      <c r="R2362" s="290"/>
      <c r="S2362" s="290"/>
      <c r="T2362" s="290"/>
      <c r="U2362" s="290"/>
      <c r="V2362" s="291"/>
      <c r="W2362" s="292"/>
      <c r="X2362" s="293"/>
      <c r="AA2362" s="282"/>
      <c r="AB2362" s="282"/>
      <c r="AC2362" s="282"/>
      <c r="AD2362" s="282"/>
      <c r="AE2362" s="282"/>
      <c r="AF2362" s="282"/>
      <c r="AG2362" s="282"/>
      <c r="AM2362" s="282"/>
      <c r="AN2362" s="282"/>
      <c r="AO2362" s="282"/>
    </row>
    <row r="2363" spans="1:41" s="278" customFormat="1" ht="14" thickBot="1" x14ac:dyDescent="0.2">
      <c r="A2363" s="318"/>
      <c r="B2363" s="319"/>
      <c r="C2363" s="319"/>
      <c r="D2363" s="320" t="s">
        <v>23</v>
      </c>
      <c r="E2363" s="321" t="s">
        <v>553</v>
      </c>
      <c r="F2363" s="468"/>
      <c r="G2363" s="432"/>
      <c r="H2363" s="456"/>
      <c r="I2363" s="323"/>
      <c r="J2363" s="323"/>
      <c r="K2363" s="323"/>
      <c r="L2363" s="323"/>
      <c r="M2363" s="323"/>
      <c r="N2363" s="323"/>
      <c r="O2363" s="322"/>
      <c r="P2363" s="323"/>
      <c r="Q2363" s="324"/>
      <c r="R2363" s="324"/>
      <c r="S2363" s="324"/>
      <c r="T2363" s="324"/>
      <c r="U2363" s="324"/>
      <c r="V2363" s="325"/>
      <c r="W2363" s="326"/>
      <c r="X2363" s="327"/>
      <c r="AA2363" s="282"/>
      <c r="AB2363" s="282"/>
      <c r="AC2363" s="282"/>
      <c r="AD2363" s="282"/>
      <c r="AE2363" s="282"/>
      <c r="AF2363" s="282"/>
      <c r="AG2363" s="282"/>
      <c r="AM2363" s="282"/>
      <c r="AN2363" s="282"/>
      <c r="AO2363" s="282"/>
    </row>
    <row r="2364" spans="1:41" s="278" customFormat="1" ht="91" x14ac:dyDescent="0.15">
      <c r="A2364" s="283" t="s">
        <v>508</v>
      </c>
      <c r="B2364" s="283" t="s">
        <v>509</v>
      </c>
      <c r="C2364" s="283" t="s">
        <v>510</v>
      </c>
      <c r="D2364" s="284" t="s">
        <v>24</v>
      </c>
      <c r="E2364" s="285" t="s">
        <v>25</v>
      </c>
      <c r="F2364" s="467"/>
      <c r="G2364" s="429" t="s">
        <v>554</v>
      </c>
      <c r="H2364" s="461" t="s">
        <v>954</v>
      </c>
      <c r="I2364" s="286"/>
      <c r="J2364" s="287"/>
      <c r="K2364" s="286"/>
      <c r="L2364" s="288"/>
      <c r="M2364" s="288"/>
      <c r="N2364" s="288"/>
      <c r="O2364" s="289"/>
      <c r="P2364" s="286"/>
      <c r="Q2364" s="290"/>
      <c r="R2364" s="290"/>
      <c r="S2364" s="290"/>
      <c r="T2364" s="290"/>
      <c r="U2364" s="290"/>
      <c r="V2364" s="291"/>
      <c r="W2364" s="292"/>
      <c r="X2364" s="293"/>
      <c r="AA2364" s="282"/>
      <c r="AB2364" s="282"/>
      <c r="AC2364" s="282"/>
      <c r="AD2364" s="282"/>
      <c r="AE2364" s="282"/>
      <c r="AF2364" s="282"/>
      <c r="AG2364" s="282"/>
      <c r="AM2364" s="282"/>
      <c r="AN2364" s="282"/>
      <c r="AO2364" s="282"/>
    </row>
    <row r="2365" spans="1:41" s="278" customFormat="1" ht="15" x14ac:dyDescent="0.15">
      <c r="A2365" s="302"/>
      <c r="B2365" s="303"/>
      <c r="C2365" s="303"/>
      <c r="D2365" s="284" t="s">
        <v>24</v>
      </c>
      <c r="E2365" s="285" t="s">
        <v>16</v>
      </c>
      <c r="F2365" s="467"/>
      <c r="G2365" s="434"/>
      <c r="H2365" s="461"/>
      <c r="I2365" s="286"/>
      <c r="J2365" s="304"/>
      <c r="K2365" s="286"/>
      <c r="L2365" s="288"/>
      <c r="M2365" s="288"/>
      <c r="N2365" s="288"/>
      <c r="O2365" s="289"/>
      <c r="P2365" s="286"/>
      <c r="Q2365" s="290"/>
      <c r="R2365" s="290"/>
      <c r="S2365" s="290"/>
      <c r="T2365" s="290"/>
      <c r="U2365" s="290"/>
      <c r="V2365" s="291"/>
      <c r="W2365" s="292"/>
      <c r="X2365" s="293"/>
      <c r="AA2365" s="282"/>
      <c r="AB2365" s="282"/>
      <c r="AC2365" s="282"/>
      <c r="AD2365" s="282"/>
      <c r="AE2365" s="282"/>
      <c r="AF2365" s="282"/>
      <c r="AG2365" s="282"/>
      <c r="AM2365" s="282"/>
      <c r="AN2365" s="282"/>
      <c r="AO2365" s="282"/>
    </row>
    <row r="2366" spans="1:41" s="278" customFormat="1" x14ac:dyDescent="0.15">
      <c r="A2366" s="302"/>
      <c r="B2366" s="303"/>
      <c r="C2366" s="303"/>
      <c r="D2366" s="284" t="s">
        <v>24</v>
      </c>
      <c r="E2366" s="286" t="s">
        <v>553</v>
      </c>
      <c r="F2366" s="467"/>
      <c r="G2366" s="431"/>
      <c r="H2366" s="455"/>
      <c r="I2366" s="286"/>
      <c r="J2366" s="304"/>
      <c r="K2366" s="286"/>
      <c r="L2366" s="288"/>
      <c r="M2366" s="288"/>
      <c r="N2366" s="288"/>
      <c r="O2366" s="289"/>
      <c r="P2366" s="286"/>
      <c r="Q2366" s="290"/>
      <c r="R2366" s="290"/>
      <c r="S2366" s="290"/>
      <c r="T2366" s="290"/>
      <c r="U2366" s="290"/>
      <c r="V2366" s="285"/>
      <c r="W2366" s="292"/>
      <c r="X2366" s="293"/>
      <c r="AA2366" s="282"/>
      <c r="AB2366" s="282"/>
      <c r="AC2366" s="282"/>
      <c r="AD2366" s="282"/>
      <c r="AE2366" s="282"/>
      <c r="AF2366" s="282"/>
      <c r="AG2366" s="282"/>
      <c r="AM2366" s="282"/>
      <c r="AN2366" s="282"/>
      <c r="AO2366" s="282"/>
    </row>
    <row r="2367" spans="1:41" s="278" customFormat="1" x14ac:dyDescent="0.15">
      <c r="A2367" s="302"/>
      <c r="B2367" s="303"/>
      <c r="C2367" s="303"/>
      <c r="D2367" s="284" t="s">
        <v>24</v>
      </c>
      <c r="E2367" s="286" t="s">
        <v>553</v>
      </c>
      <c r="F2367" s="467"/>
      <c r="G2367" s="431"/>
      <c r="H2367" s="455"/>
      <c r="I2367" s="286"/>
      <c r="J2367" s="315"/>
      <c r="K2367" s="286"/>
      <c r="L2367" s="288"/>
      <c r="M2367" s="288"/>
      <c r="N2367" s="288"/>
      <c r="O2367" s="289"/>
      <c r="P2367" s="286"/>
      <c r="Q2367" s="290"/>
      <c r="R2367" s="290"/>
      <c r="S2367" s="290"/>
      <c r="T2367" s="290"/>
      <c r="U2367" s="290"/>
      <c r="V2367" s="285"/>
      <c r="W2367" s="292"/>
      <c r="X2367" s="293"/>
      <c r="AA2367" s="282"/>
      <c r="AB2367" s="282"/>
      <c r="AC2367" s="282"/>
      <c r="AD2367" s="282"/>
      <c r="AE2367" s="282"/>
      <c r="AF2367" s="282"/>
      <c r="AG2367" s="282"/>
      <c r="AM2367" s="282"/>
      <c r="AN2367" s="282"/>
      <c r="AO2367" s="282"/>
    </row>
    <row r="2368" spans="1:41" s="278" customFormat="1" x14ac:dyDescent="0.15">
      <c r="A2368" s="302"/>
      <c r="B2368" s="303"/>
      <c r="C2368" s="303"/>
      <c r="D2368" s="284" t="s">
        <v>24</v>
      </c>
      <c r="E2368" s="286" t="s">
        <v>553</v>
      </c>
      <c r="F2368" s="467"/>
      <c r="G2368" s="431"/>
      <c r="H2368" s="455"/>
      <c r="I2368" s="286"/>
      <c r="J2368" s="315"/>
      <c r="K2368" s="286"/>
      <c r="L2368" s="288"/>
      <c r="M2368" s="288"/>
      <c r="N2368" s="288"/>
      <c r="O2368" s="289"/>
      <c r="P2368" s="286"/>
      <c r="Q2368" s="290"/>
      <c r="R2368" s="290"/>
      <c r="S2368" s="290"/>
      <c r="T2368" s="290"/>
      <c r="U2368" s="290"/>
      <c r="V2368" s="285"/>
      <c r="W2368" s="292"/>
      <c r="X2368" s="293"/>
      <c r="AA2368" s="282"/>
      <c r="AB2368" s="282"/>
      <c r="AC2368" s="282"/>
      <c r="AD2368" s="282"/>
      <c r="AE2368" s="282"/>
      <c r="AF2368" s="282"/>
      <c r="AG2368" s="282"/>
      <c r="AM2368" s="282"/>
      <c r="AN2368" s="282"/>
      <c r="AO2368" s="282"/>
    </row>
    <row r="2369" spans="1:41" s="278" customFormat="1" x14ac:dyDescent="0.15">
      <c r="A2369" s="283"/>
      <c r="B2369" s="283"/>
      <c r="C2369" s="283"/>
      <c r="D2369" s="284" t="s">
        <v>23</v>
      </c>
      <c r="E2369" s="285" t="s">
        <v>25</v>
      </c>
      <c r="F2369" s="467"/>
      <c r="G2369" s="431"/>
      <c r="H2369" s="455"/>
      <c r="I2369" s="316"/>
      <c r="J2369" s="315"/>
      <c r="K2369" s="316"/>
      <c r="L2369" s="316"/>
      <c r="M2369" s="316"/>
      <c r="N2369" s="316"/>
      <c r="O2369" s="317"/>
      <c r="P2369" s="316"/>
      <c r="Q2369" s="290"/>
      <c r="R2369" s="290"/>
      <c r="S2369" s="290"/>
      <c r="T2369" s="290"/>
      <c r="U2369" s="290"/>
      <c r="V2369" s="291"/>
      <c r="W2369" s="292"/>
      <c r="X2369" s="293"/>
      <c r="AA2369" s="282"/>
      <c r="AB2369" s="282"/>
      <c r="AC2369" s="282"/>
      <c r="AD2369" s="282"/>
      <c r="AE2369" s="282"/>
      <c r="AF2369" s="282"/>
      <c r="AG2369" s="282"/>
      <c r="AM2369" s="282"/>
      <c r="AN2369" s="282"/>
      <c r="AO2369" s="282"/>
    </row>
    <row r="2370" spans="1:41" s="278" customFormat="1" x14ac:dyDescent="0.15">
      <c r="A2370" s="302"/>
      <c r="B2370" s="303"/>
      <c r="C2370" s="303"/>
      <c r="D2370" s="284" t="s">
        <v>23</v>
      </c>
      <c r="E2370" s="285" t="s">
        <v>16</v>
      </c>
      <c r="F2370" s="467"/>
      <c r="G2370" s="431"/>
      <c r="H2370" s="455"/>
      <c r="I2370" s="316"/>
      <c r="J2370" s="315"/>
      <c r="K2370" s="316"/>
      <c r="L2370" s="316"/>
      <c r="M2370" s="316"/>
      <c r="N2370" s="316"/>
      <c r="O2370" s="289"/>
      <c r="P2370" s="316"/>
      <c r="Q2370" s="290"/>
      <c r="R2370" s="290"/>
      <c r="S2370" s="290"/>
      <c r="T2370" s="290"/>
      <c r="U2370" s="290"/>
      <c r="V2370" s="291"/>
      <c r="W2370" s="292"/>
      <c r="X2370" s="293"/>
      <c r="AA2370" s="282"/>
      <c r="AB2370" s="282"/>
      <c r="AC2370" s="282"/>
      <c r="AD2370" s="282"/>
      <c r="AE2370" s="282"/>
      <c r="AF2370" s="282"/>
      <c r="AG2370" s="282"/>
      <c r="AM2370" s="282"/>
      <c r="AN2370" s="282"/>
      <c r="AO2370" s="282"/>
    </row>
    <row r="2371" spans="1:41" s="278" customFormat="1" x14ac:dyDescent="0.15">
      <c r="A2371" s="302"/>
      <c r="B2371" s="303"/>
      <c r="C2371" s="303"/>
      <c r="D2371" s="284" t="s">
        <v>23</v>
      </c>
      <c r="E2371" s="286" t="s">
        <v>553</v>
      </c>
      <c r="F2371" s="467"/>
      <c r="G2371" s="431"/>
      <c r="H2371" s="455"/>
      <c r="I2371" s="316"/>
      <c r="J2371" s="315"/>
      <c r="K2371" s="316"/>
      <c r="L2371" s="316"/>
      <c r="M2371" s="316"/>
      <c r="N2371" s="316"/>
      <c r="O2371" s="289"/>
      <c r="P2371" s="316"/>
      <c r="Q2371" s="290"/>
      <c r="R2371" s="290"/>
      <c r="S2371" s="290"/>
      <c r="T2371" s="290"/>
      <c r="U2371" s="290"/>
      <c r="V2371" s="291"/>
      <c r="W2371" s="292"/>
      <c r="X2371" s="293"/>
      <c r="AA2371" s="282"/>
      <c r="AB2371" s="282"/>
      <c r="AC2371" s="282"/>
      <c r="AD2371" s="282"/>
      <c r="AE2371" s="282"/>
      <c r="AF2371" s="282"/>
      <c r="AG2371" s="282"/>
      <c r="AM2371" s="282"/>
      <c r="AN2371" s="282"/>
      <c r="AO2371" s="282"/>
    </row>
    <row r="2372" spans="1:41" s="278" customFormat="1" x14ac:dyDescent="0.15">
      <c r="A2372" s="302"/>
      <c r="B2372" s="303"/>
      <c r="C2372" s="303"/>
      <c r="D2372" s="284" t="s">
        <v>23</v>
      </c>
      <c r="E2372" s="286" t="s">
        <v>553</v>
      </c>
      <c r="F2372" s="467"/>
      <c r="G2372" s="431"/>
      <c r="H2372" s="455"/>
      <c r="I2372" s="316"/>
      <c r="J2372" s="315"/>
      <c r="K2372" s="316"/>
      <c r="L2372" s="316"/>
      <c r="M2372" s="316"/>
      <c r="N2372" s="316"/>
      <c r="O2372" s="289"/>
      <c r="P2372" s="316"/>
      <c r="Q2372" s="290"/>
      <c r="R2372" s="290"/>
      <c r="S2372" s="290"/>
      <c r="T2372" s="290"/>
      <c r="U2372" s="290"/>
      <c r="V2372" s="291"/>
      <c r="W2372" s="292"/>
      <c r="X2372" s="293"/>
      <c r="AA2372" s="282"/>
      <c r="AB2372" s="282"/>
      <c r="AC2372" s="282"/>
      <c r="AD2372" s="282"/>
      <c r="AE2372" s="282"/>
      <c r="AF2372" s="282"/>
      <c r="AG2372" s="282"/>
      <c r="AM2372" s="282"/>
      <c r="AN2372" s="282"/>
      <c r="AO2372" s="282"/>
    </row>
    <row r="2373" spans="1:41" s="278" customFormat="1" ht="14" thickBot="1" x14ac:dyDescent="0.2">
      <c r="A2373" s="318"/>
      <c r="B2373" s="319"/>
      <c r="C2373" s="319"/>
      <c r="D2373" s="320" t="s">
        <v>23</v>
      </c>
      <c r="E2373" s="321" t="s">
        <v>553</v>
      </c>
      <c r="F2373" s="468"/>
      <c r="G2373" s="432"/>
      <c r="H2373" s="456"/>
      <c r="I2373" s="323"/>
      <c r="J2373" s="323"/>
      <c r="K2373" s="323"/>
      <c r="L2373" s="323"/>
      <c r="M2373" s="323"/>
      <c r="N2373" s="323"/>
      <c r="O2373" s="322"/>
      <c r="P2373" s="323"/>
      <c r="Q2373" s="324"/>
      <c r="R2373" s="324"/>
      <c r="S2373" s="324"/>
      <c r="T2373" s="324"/>
      <c r="U2373" s="324"/>
      <c r="V2373" s="325"/>
      <c r="W2373" s="326"/>
      <c r="X2373" s="327"/>
      <c r="AA2373" s="282"/>
      <c r="AB2373" s="282"/>
      <c r="AC2373" s="282"/>
      <c r="AD2373" s="282"/>
      <c r="AE2373" s="282"/>
      <c r="AF2373" s="282"/>
      <c r="AG2373" s="282"/>
      <c r="AM2373" s="282"/>
      <c r="AN2373" s="282"/>
      <c r="AO2373" s="282"/>
    </row>
    <row r="2374" spans="1:41" s="278" customFormat="1" ht="91" x14ac:dyDescent="0.15">
      <c r="A2374" s="283" t="s">
        <v>508</v>
      </c>
      <c r="B2374" s="283" t="s">
        <v>509</v>
      </c>
      <c r="C2374" s="283" t="s">
        <v>511</v>
      </c>
      <c r="D2374" s="284" t="s">
        <v>24</v>
      </c>
      <c r="E2374" s="285" t="s">
        <v>25</v>
      </c>
      <c r="F2374" s="467"/>
      <c r="G2374" s="429" t="s">
        <v>554</v>
      </c>
      <c r="H2374" s="461" t="s">
        <v>954</v>
      </c>
      <c r="I2374" s="286"/>
      <c r="J2374" s="287"/>
      <c r="K2374" s="286"/>
      <c r="L2374" s="288"/>
      <c r="M2374" s="288"/>
      <c r="N2374" s="288"/>
      <c r="O2374" s="289"/>
      <c r="P2374" s="286"/>
      <c r="Q2374" s="290"/>
      <c r="R2374" s="290"/>
      <c r="S2374" s="290"/>
      <c r="T2374" s="290"/>
      <c r="U2374" s="290"/>
      <c r="V2374" s="291"/>
      <c r="W2374" s="292"/>
      <c r="X2374" s="293"/>
      <c r="AA2374" s="282"/>
      <c r="AB2374" s="282"/>
      <c r="AC2374" s="282"/>
      <c r="AD2374" s="282"/>
      <c r="AE2374" s="282"/>
      <c r="AF2374" s="282"/>
      <c r="AG2374" s="282"/>
      <c r="AM2374" s="282"/>
      <c r="AN2374" s="282"/>
      <c r="AO2374" s="282"/>
    </row>
    <row r="2375" spans="1:41" s="278" customFormat="1" ht="15" x14ac:dyDescent="0.15">
      <c r="A2375" s="302"/>
      <c r="B2375" s="303"/>
      <c r="C2375" s="303"/>
      <c r="D2375" s="284" t="s">
        <v>24</v>
      </c>
      <c r="E2375" s="285" t="s">
        <v>16</v>
      </c>
      <c r="F2375" s="467"/>
      <c r="G2375" s="434"/>
      <c r="H2375" s="461"/>
      <c r="I2375" s="286"/>
      <c r="J2375" s="304"/>
      <c r="K2375" s="286"/>
      <c r="L2375" s="288"/>
      <c r="M2375" s="288"/>
      <c r="N2375" s="288"/>
      <c r="O2375" s="289"/>
      <c r="P2375" s="286"/>
      <c r="Q2375" s="290"/>
      <c r="R2375" s="290"/>
      <c r="S2375" s="290"/>
      <c r="T2375" s="290"/>
      <c r="U2375" s="290"/>
      <c r="V2375" s="291"/>
      <c r="W2375" s="292"/>
      <c r="X2375" s="293"/>
      <c r="AA2375" s="282"/>
      <c r="AB2375" s="282"/>
      <c r="AC2375" s="282"/>
      <c r="AD2375" s="282"/>
      <c r="AE2375" s="282"/>
      <c r="AF2375" s="282"/>
      <c r="AG2375" s="282"/>
      <c r="AM2375" s="282"/>
      <c r="AN2375" s="282"/>
      <c r="AO2375" s="282"/>
    </row>
    <row r="2376" spans="1:41" s="278" customFormat="1" x14ac:dyDescent="0.15">
      <c r="A2376" s="302"/>
      <c r="B2376" s="303"/>
      <c r="C2376" s="303"/>
      <c r="D2376" s="284" t="s">
        <v>24</v>
      </c>
      <c r="E2376" s="286" t="s">
        <v>553</v>
      </c>
      <c r="F2376" s="467"/>
      <c r="G2376" s="431"/>
      <c r="H2376" s="455"/>
      <c r="I2376" s="286"/>
      <c r="J2376" s="304"/>
      <c r="K2376" s="286"/>
      <c r="L2376" s="288"/>
      <c r="M2376" s="288"/>
      <c r="N2376" s="288"/>
      <c r="O2376" s="289"/>
      <c r="P2376" s="286"/>
      <c r="Q2376" s="290"/>
      <c r="R2376" s="290"/>
      <c r="S2376" s="290"/>
      <c r="T2376" s="290"/>
      <c r="U2376" s="290"/>
      <c r="V2376" s="285"/>
      <c r="W2376" s="292"/>
      <c r="X2376" s="293"/>
      <c r="AA2376" s="282"/>
      <c r="AB2376" s="282"/>
      <c r="AC2376" s="282"/>
      <c r="AD2376" s="282"/>
      <c r="AE2376" s="282"/>
      <c r="AF2376" s="282"/>
      <c r="AG2376" s="282"/>
      <c r="AM2376" s="282"/>
      <c r="AN2376" s="282"/>
      <c r="AO2376" s="282"/>
    </row>
    <row r="2377" spans="1:41" s="278" customFormat="1" x14ac:dyDescent="0.15">
      <c r="A2377" s="302"/>
      <c r="B2377" s="303"/>
      <c r="C2377" s="303"/>
      <c r="D2377" s="284" t="s">
        <v>24</v>
      </c>
      <c r="E2377" s="286" t="s">
        <v>553</v>
      </c>
      <c r="F2377" s="467"/>
      <c r="G2377" s="431"/>
      <c r="H2377" s="455"/>
      <c r="I2377" s="286"/>
      <c r="J2377" s="315"/>
      <c r="K2377" s="286"/>
      <c r="L2377" s="288"/>
      <c r="M2377" s="288"/>
      <c r="N2377" s="288"/>
      <c r="O2377" s="289"/>
      <c r="P2377" s="286"/>
      <c r="Q2377" s="290"/>
      <c r="R2377" s="290"/>
      <c r="S2377" s="290"/>
      <c r="T2377" s="290"/>
      <c r="U2377" s="290"/>
      <c r="V2377" s="285"/>
      <c r="W2377" s="292"/>
      <c r="X2377" s="293"/>
      <c r="AA2377" s="282"/>
      <c r="AB2377" s="282"/>
      <c r="AC2377" s="282"/>
      <c r="AD2377" s="282"/>
      <c r="AE2377" s="282"/>
      <c r="AF2377" s="282"/>
      <c r="AG2377" s="282"/>
      <c r="AM2377" s="282"/>
      <c r="AN2377" s="282"/>
      <c r="AO2377" s="282"/>
    </row>
    <row r="2378" spans="1:41" s="278" customFormat="1" x14ac:dyDescent="0.15">
      <c r="A2378" s="302"/>
      <c r="B2378" s="303"/>
      <c r="C2378" s="303"/>
      <c r="D2378" s="284" t="s">
        <v>24</v>
      </c>
      <c r="E2378" s="286" t="s">
        <v>553</v>
      </c>
      <c r="F2378" s="467"/>
      <c r="G2378" s="431"/>
      <c r="H2378" s="455"/>
      <c r="I2378" s="286"/>
      <c r="J2378" s="315"/>
      <c r="K2378" s="286"/>
      <c r="L2378" s="288"/>
      <c r="M2378" s="288"/>
      <c r="N2378" s="288"/>
      <c r="O2378" s="289"/>
      <c r="P2378" s="286"/>
      <c r="Q2378" s="290"/>
      <c r="R2378" s="290"/>
      <c r="S2378" s="290"/>
      <c r="T2378" s="290"/>
      <c r="U2378" s="290"/>
      <c r="V2378" s="285"/>
      <c r="W2378" s="292"/>
      <c r="X2378" s="293"/>
      <c r="AA2378" s="282"/>
      <c r="AB2378" s="282"/>
      <c r="AC2378" s="282"/>
      <c r="AD2378" s="282"/>
      <c r="AE2378" s="282"/>
      <c r="AF2378" s="282"/>
      <c r="AG2378" s="282"/>
      <c r="AM2378" s="282"/>
      <c r="AN2378" s="282"/>
      <c r="AO2378" s="282"/>
    </row>
    <row r="2379" spans="1:41" s="278" customFormat="1" x14ac:dyDescent="0.15">
      <c r="A2379" s="283"/>
      <c r="B2379" s="283"/>
      <c r="C2379" s="283"/>
      <c r="D2379" s="284" t="s">
        <v>23</v>
      </c>
      <c r="E2379" s="285" t="s">
        <v>25</v>
      </c>
      <c r="F2379" s="467"/>
      <c r="G2379" s="431"/>
      <c r="H2379" s="455"/>
      <c r="I2379" s="316"/>
      <c r="J2379" s="315"/>
      <c r="K2379" s="316"/>
      <c r="L2379" s="316"/>
      <c r="M2379" s="316"/>
      <c r="N2379" s="316"/>
      <c r="O2379" s="317"/>
      <c r="P2379" s="316"/>
      <c r="Q2379" s="290"/>
      <c r="R2379" s="290"/>
      <c r="S2379" s="290"/>
      <c r="T2379" s="290"/>
      <c r="U2379" s="290"/>
      <c r="V2379" s="291"/>
      <c r="W2379" s="292"/>
      <c r="X2379" s="293"/>
      <c r="AA2379" s="282"/>
      <c r="AB2379" s="282"/>
      <c r="AC2379" s="282"/>
      <c r="AD2379" s="282"/>
      <c r="AE2379" s="282"/>
      <c r="AF2379" s="282"/>
      <c r="AG2379" s="282"/>
      <c r="AM2379" s="282"/>
      <c r="AN2379" s="282"/>
      <c r="AO2379" s="282"/>
    </row>
    <row r="2380" spans="1:41" s="278" customFormat="1" x14ac:dyDescent="0.15">
      <c r="A2380" s="302"/>
      <c r="B2380" s="303"/>
      <c r="C2380" s="303"/>
      <c r="D2380" s="284" t="s">
        <v>23</v>
      </c>
      <c r="E2380" s="285" t="s">
        <v>16</v>
      </c>
      <c r="F2380" s="467"/>
      <c r="G2380" s="431"/>
      <c r="H2380" s="455"/>
      <c r="I2380" s="316"/>
      <c r="J2380" s="315"/>
      <c r="K2380" s="316"/>
      <c r="L2380" s="316"/>
      <c r="M2380" s="316"/>
      <c r="N2380" s="316"/>
      <c r="O2380" s="289"/>
      <c r="P2380" s="316"/>
      <c r="Q2380" s="290"/>
      <c r="R2380" s="290"/>
      <c r="S2380" s="290"/>
      <c r="T2380" s="290"/>
      <c r="U2380" s="290"/>
      <c r="V2380" s="291"/>
      <c r="W2380" s="292"/>
      <c r="X2380" s="293"/>
      <c r="AA2380" s="282"/>
      <c r="AB2380" s="282"/>
      <c r="AC2380" s="282"/>
      <c r="AD2380" s="282"/>
      <c r="AE2380" s="282"/>
      <c r="AF2380" s="282"/>
      <c r="AG2380" s="282"/>
      <c r="AM2380" s="282"/>
      <c r="AN2380" s="282"/>
      <c r="AO2380" s="282"/>
    </row>
    <row r="2381" spans="1:41" s="278" customFormat="1" x14ac:dyDescent="0.15">
      <c r="A2381" s="302"/>
      <c r="B2381" s="303"/>
      <c r="C2381" s="303"/>
      <c r="D2381" s="284" t="s">
        <v>23</v>
      </c>
      <c r="E2381" s="286" t="s">
        <v>553</v>
      </c>
      <c r="F2381" s="467"/>
      <c r="G2381" s="431"/>
      <c r="H2381" s="455"/>
      <c r="I2381" s="316"/>
      <c r="J2381" s="315"/>
      <c r="K2381" s="316"/>
      <c r="L2381" s="316"/>
      <c r="M2381" s="316"/>
      <c r="N2381" s="316"/>
      <c r="O2381" s="289"/>
      <c r="P2381" s="316"/>
      <c r="Q2381" s="290"/>
      <c r="R2381" s="290"/>
      <c r="S2381" s="290"/>
      <c r="T2381" s="290"/>
      <c r="U2381" s="290"/>
      <c r="V2381" s="291"/>
      <c r="W2381" s="292"/>
      <c r="X2381" s="293"/>
      <c r="AA2381" s="282"/>
      <c r="AB2381" s="282"/>
      <c r="AC2381" s="282"/>
      <c r="AD2381" s="282"/>
      <c r="AE2381" s="282"/>
      <c r="AF2381" s="282"/>
      <c r="AG2381" s="282"/>
      <c r="AM2381" s="282"/>
      <c r="AN2381" s="282"/>
      <c r="AO2381" s="282"/>
    </row>
    <row r="2382" spans="1:41" s="278" customFormat="1" x14ac:dyDescent="0.15">
      <c r="A2382" s="302"/>
      <c r="B2382" s="303"/>
      <c r="C2382" s="303"/>
      <c r="D2382" s="284" t="s">
        <v>23</v>
      </c>
      <c r="E2382" s="286" t="s">
        <v>553</v>
      </c>
      <c r="F2382" s="467"/>
      <c r="G2382" s="431"/>
      <c r="H2382" s="455"/>
      <c r="I2382" s="316"/>
      <c r="J2382" s="315"/>
      <c r="K2382" s="316"/>
      <c r="L2382" s="316"/>
      <c r="M2382" s="316"/>
      <c r="N2382" s="316"/>
      <c r="O2382" s="289"/>
      <c r="P2382" s="316"/>
      <c r="Q2382" s="290"/>
      <c r="R2382" s="290"/>
      <c r="S2382" s="290"/>
      <c r="T2382" s="290"/>
      <c r="U2382" s="290"/>
      <c r="V2382" s="291"/>
      <c r="W2382" s="292"/>
      <c r="X2382" s="293"/>
      <c r="AA2382" s="282"/>
      <c r="AB2382" s="282"/>
      <c r="AC2382" s="282"/>
      <c r="AD2382" s="282"/>
      <c r="AE2382" s="282"/>
      <c r="AF2382" s="282"/>
      <c r="AG2382" s="282"/>
      <c r="AM2382" s="282"/>
      <c r="AN2382" s="282"/>
      <c r="AO2382" s="282"/>
    </row>
    <row r="2383" spans="1:41" s="278" customFormat="1" ht="14" thickBot="1" x14ac:dyDescent="0.2">
      <c r="A2383" s="318"/>
      <c r="B2383" s="319"/>
      <c r="C2383" s="319"/>
      <c r="D2383" s="320" t="s">
        <v>23</v>
      </c>
      <c r="E2383" s="321" t="s">
        <v>553</v>
      </c>
      <c r="F2383" s="468"/>
      <c r="G2383" s="432"/>
      <c r="H2383" s="456"/>
      <c r="I2383" s="323"/>
      <c r="J2383" s="323"/>
      <c r="K2383" s="323"/>
      <c r="L2383" s="323"/>
      <c r="M2383" s="323"/>
      <c r="N2383" s="323"/>
      <c r="O2383" s="322"/>
      <c r="P2383" s="323"/>
      <c r="Q2383" s="324"/>
      <c r="R2383" s="324"/>
      <c r="S2383" s="324"/>
      <c r="T2383" s="324"/>
      <c r="U2383" s="324"/>
      <c r="V2383" s="325"/>
      <c r="W2383" s="326"/>
      <c r="X2383" s="327"/>
      <c r="AA2383" s="282"/>
      <c r="AB2383" s="282"/>
      <c r="AC2383" s="282"/>
      <c r="AD2383" s="282"/>
      <c r="AE2383" s="282"/>
      <c r="AF2383" s="282"/>
      <c r="AG2383" s="282"/>
      <c r="AM2383" s="282"/>
      <c r="AN2383" s="282"/>
      <c r="AO2383" s="282"/>
    </row>
    <row r="2384" spans="1:41" s="278" customFormat="1" ht="91" x14ac:dyDescent="0.15">
      <c r="A2384" s="283" t="s">
        <v>508</v>
      </c>
      <c r="B2384" s="283" t="s">
        <v>509</v>
      </c>
      <c r="C2384" s="283" t="s">
        <v>512</v>
      </c>
      <c r="D2384" s="284" t="s">
        <v>24</v>
      </c>
      <c r="E2384" s="285" t="s">
        <v>25</v>
      </c>
      <c r="F2384" s="467"/>
      <c r="G2384" s="429" t="s">
        <v>554</v>
      </c>
      <c r="H2384" s="461" t="s">
        <v>954</v>
      </c>
      <c r="I2384" s="286"/>
      <c r="J2384" s="287"/>
      <c r="K2384" s="286"/>
      <c r="L2384" s="288"/>
      <c r="M2384" s="288"/>
      <c r="N2384" s="288"/>
      <c r="O2384" s="289"/>
      <c r="P2384" s="286"/>
      <c r="Q2384" s="290"/>
      <c r="R2384" s="290"/>
      <c r="S2384" s="290"/>
      <c r="T2384" s="290"/>
      <c r="U2384" s="290"/>
      <c r="V2384" s="291"/>
      <c r="W2384" s="292"/>
      <c r="X2384" s="293"/>
      <c r="AA2384" s="282"/>
      <c r="AB2384" s="282"/>
      <c r="AC2384" s="282"/>
      <c r="AD2384" s="282"/>
      <c r="AE2384" s="282"/>
      <c r="AF2384" s="282"/>
      <c r="AG2384" s="282"/>
      <c r="AM2384" s="282"/>
      <c r="AN2384" s="282"/>
      <c r="AO2384" s="282"/>
    </row>
    <row r="2385" spans="1:41" s="278" customFormat="1" ht="15" x14ac:dyDescent="0.15">
      <c r="A2385" s="302"/>
      <c r="B2385" s="303"/>
      <c r="C2385" s="303"/>
      <c r="D2385" s="284" t="s">
        <v>24</v>
      </c>
      <c r="E2385" s="285" t="s">
        <v>16</v>
      </c>
      <c r="F2385" s="467"/>
      <c r="G2385" s="434"/>
      <c r="H2385" s="461"/>
      <c r="I2385" s="286"/>
      <c r="J2385" s="304"/>
      <c r="K2385" s="286"/>
      <c r="L2385" s="288"/>
      <c r="M2385" s="288"/>
      <c r="N2385" s="288"/>
      <c r="O2385" s="289"/>
      <c r="P2385" s="286"/>
      <c r="Q2385" s="290"/>
      <c r="R2385" s="290"/>
      <c r="S2385" s="290"/>
      <c r="T2385" s="290"/>
      <c r="U2385" s="290"/>
      <c r="V2385" s="291"/>
      <c r="W2385" s="292"/>
      <c r="X2385" s="293"/>
      <c r="AA2385" s="282"/>
      <c r="AB2385" s="282"/>
      <c r="AC2385" s="282"/>
      <c r="AD2385" s="282"/>
      <c r="AE2385" s="282"/>
      <c r="AF2385" s="282"/>
      <c r="AG2385" s="282"/>
      <c r="AM2385" s="282"/>
      <c r="AN2385" s="282"/>
      <c r="AO2385" s="282"/>
    </row>
    <row r="2386" spans="1:41" s="278" customFormat="1" x14ac:dyDescent="0.15">
      <c r="A2386" s="302"/>
      <c r="B2386" s="303"/>
      <c r="C2386" s="303"/>
      <c r="D2386" s="284" t="s">
        <v>24</v>
      </c>
      <c r="E2386" s="286" t="s">
        <v>553</v>
      </c>
      <c r="F2386" s="467"/>
      <c r="G2386" s="431"/>
      <c r="H2386" s="455"/>
      <c r="I2386" s="286"/>
      <c r="J2386" s="304"/>
      <c r="K2386" s="286"/>
      <c r="L2386" s="288"/>
      <c r="M2386" s="288"/>
      <c r="N2386" s="288"/>
      <c r="O2386" s="289"/>
      <c r="P2386" s="286"/>
      <c r="Q2386" s="290"/>
      <c r="R2386" s="290"/>
      <c r="S2386" s="290"/>
      <c r="T2386" s="290"/>
      <c r="U2386" s="290"/>
      <c r="V2386" s="285"/>
      <c r="W2386" s="292"/>
      <c r="X2386" s="293"/>
      <c r="AA2386" s="282"/>
      <c r="AB2386" s="282"/>
      <c r="AC2386" s="282"/>
      <c r="AD2386" s="282"/>
      <c r="AE2386" s="282"/>
      <c r="AF2386" s="282"/>
      <c r="AG2386" s="282"/>
      <c r="AM2386" s="282"/>
      <c r="AN2386" s="282"/>
      <c r="AO2386" s="282"/>
    </row>
    <row r="2387" spans="1:41" s="278" customFormat="1" x14ac:dyDescent="0.15">
      <c r="A2387" s="302"/>
      <c r="B2387" s="303"/>
      <c r="C2387" s="303"/>
      <c r="D2387" s="284" t="s">
        <v>24</v>
      </c>
      <c r="E2387" s="286" t="s">
        <v>553</v>
      </c>
      <c r="F2387" s="467"/>
      <c r="G2387" s="431"/>
      <c r="H2387" s="455"/>
      <c r="I2387" s="286"/>
      <c r="J2387" s="315"/>
      <c r="K2387" s="286"/>
      <c r="L2387" s="288"/>
      <c r="M2387" s="288"/>
      <c r="N2387" s="288"/>
      <c r="O2387" s="289"/>
      <c r="P2387" s="286"/>
      <c r="Q2387" s="290"/>
      <c r="R2387" s="290"/>
      <c r="S2387" s="290"/>
      <c r="T2387" s="290"/>
      <c r="U2387" s="290"/>
      <c r="V2387" s="285"/>
      <c r="W2387" s="292"/>
      <c r="X2387" s="293"/>
      <c r="AA2387" s="282"/>
      <c r="AB2387" s="282"/>
      <c r="AC2387" s="282"/>
      <c r="AD2387" s="282"/>
      <c r="AE2387" s="282"/>
      <c r="AF2387" s="282"/>
      <c r="AG2387" s="282"/>
      <c r="AM2387" s="282"/>
      <c r="AN2387" s="282"/>
      <c r="AO2387" s="282"/>
    </row>
    <row r="2388" spans="1:41" s="278" customFormat="1" x14ac:dyDescent="0.15">
      <c r="A2388" s="302"/>
      <c r="B2388" s="303"/>
      <c r="C2388" s="303"/>
      <c r="D2388" s="284" t="s">
        <v>24</v>
      </c>
      <c r="E2388" s="286" t="s">
        <v>553</v>
      </c>
      <c r="F2388" s="467"/>
      <c r="G2388" s="431"/>
      <c r="H2388" s="455"/>
      <c r="I2388" s="286"/>
      <c r="J2388" s="315"/>
      <c r="K2388" s="286"/>
      <c r="L2388" s="288"/>
      <c r="M2388" s="288"/>
      <c r="N2388" s="288"/>
      <c r="O2388" s="289"/>
      <c r="P2388" s="286"/>
      <c r="Q2388" s="290"/>
      <c r="R2388" s="290"/>
      <c r="S2388" s="290"/>
      <c r="T2388" s="290"/>
      <c r="U2388" s="290"/>
      <c r="V2388" s="285"/>
      <c r="W2388" s="292"/>
      <c r="X2388" s="293"/>
      <c r="AA2388" s="282"/>
      <c r="AB2388" s="282"/>
      <c r="AC2388" s="282"/>
      <c r="AD2388" s="282"/>
      <c r="AE2388" s="282"/>
      <c r="AF2388" s="282"/>
      <c r="AG2388" s="282"/>
      <c r="AM2388" s="282"/>
      <c r="AN2388" s="282"/>
      <c r="AO2388" s="282"/>
    </row>
    <row r="2389" spans="1:41" s="278" customFormat="1" x14ac:dyDescent="0.15">
      <c r="A2389" s="283"/>
      <c r="B2389" s="283"/>
      <c r="C2389" s="283"/>
      <c r="D2389" s="284" t="s">
        <v>23</v>
      </c>
      <c r="E2389" s="285" t="s">
        <v>25</v>
      </c>
      <c r="F2389" s="467"/>
      <c r="G2389" s="431"/>
      <c r="H2389" s="455"/>
      <c r="I2389" s="316"/>
      <c r="J2389" s="315"/>
      <c r="K2389" s="316"/>
      <c r="L2389" s="316"/>
      <c r="M2389" s="316"/>
      <c r="N2389" s="316"/>
      <c r="O2389" s="317"/>
      <c r="P2389" s="316"/>
      <c r="Q2389" s="290"/>
      <c r="R2389" s="290"/>
      <c r="S2389" s="290"/>
      <c r="T2389" s="290"/>
      <c r="U2389" s="290"/>
      <c r="V2389" s="291"/>
      <c r="W2389" s="292"/>
      <c r="X2389" s="293"/>
      <c r="AA2389" s="282"/>
      <c r="AB2389" s="282"/>
      <c r="AC2389" s="282"/>
      <c r="AD2389" s="282"/>
      <c r="AE2389" s="282"/>
      <c r="AF2389" s="282"/>
      <c r="AG2389" s="282"/>
      <c r="AM2389" s="282"/>
      <c r="AN2389" s="282"/>
      <c r="AO2389" s="282"/>
    </row>
    <row r="2390" spans="1:41" s="278" customFormat="1" x14ac:dyDescent="0.15">
      <c r="A2390" s="302"/>
      <c r="B2390" s="303"/>
      <c r="C2390" s="303"/>
      <c r="D2390" s="284" t="s">
        <v>23</v>
      </c>
      <c r="E2390" s="285" t="s">
        <v>16</v>
      </c>
      <c r="F2390" s="467"/>
      <c r="G2390" s="431"/>
      <c r="H2390" s="455"/>
      <c r="I2390" s="316"/>
      <c r="J2390" s="315"/>
      <c r="K2390" s="316"/>
      <c r="L2390" s="316"/>
      <c r="M2390" s="316"/>
      <c r="N2390" s="316"/>
      <c r="O2390" s="289"/>
      <c r="P2390" s="316"/>
      <c r="Q2390" s="290"/>
      <c r="R2390" s="290"/>
      <c r="S2390" s="290"/>
      <c r="T2390" s="290"/>
      <c r="U2390" s="290"/>
      <c r="V2390" s="291"/>
      <c r="W2390" s="292"/>
      <c r="X2390" s="293"/>
      <c r="AA2390" s="282"/>
      <c r="AB2390" s="282"/>
      <c r="AC2390" s="282"/>
      <c r="AD2390" s="282"/>
      <c r="AE2390" s="282"/>
      <c r="AF2390" s="282"/>
      <c r="AG2390" s="282"/>
      <c r="AM2390" s="282"/>
      <c r="AN2390" s="282"/>
      <c r="AO2390" s="282"/>
    </row>
    <row r="2391" spans="1:41" s="278" customFormat="1" x14ac:dyDescent="0.15">
      <c r="A2391" s="302"/>
      <c r="B2391" s="303"/>
      <c r="C2391" s="303"/>
      <c r="D2391" s="284" t="s">
        <v>23</v>
      </c>
      <c r="E2391" s="286" t="s">
        <v>553</v>
      </c>
      <c r="F2391" s="467"/>
      <c r="G2391" s="431"/>
      <c r="H2391" s="455"/>
      <c r="I2391" s="316"/>
      <c r="J2391" s="315"/>
      <c r="K2391" s="316"/>
      <c r="L2391" s="316"/>
      <c r="M2391" s="316"/>
      <c r="N2391" s="316"/>
      <c r="O2391" s="289"/>
      <c r="P2391" s="316"/>
      <c r="Q2391" s="290"/>
      <c r="R2391" s="290"/>
      <c r="S2391" s="290"/>
      <c r="T2391" s="290"/>
      <c r="U2391" s="290"/>
      <c r="V2391" s="291"/>
      <c r="W2391" s="292"/>
      <c r="X2391" s="293"/>
      <c r="AA2391" s="282"/>
      <c r="AB2391" s="282"/>
      <c r="AC2391" s="282"/>
      <c r="AD2391" s="282"/>
      <c r="AE2391" s="282"/>
      <c r="AF2391" s="282"/>
      <c r="AG2391" s="282"/>
      <c r="AM2391" s="282"/>
      <c r="AN2391" s="282"/>
      <c r="AO2391" s="282"/>
    </row>
    <row r="2392" spans="1:41" s="278" customFormat="1" x14ac:dyDescent="0.15">
      <c r="A2392" s="302"/>
      <c r="B2392" s="303"/>
      <c r="C2392" s="303"/>
      <c r="D2392" s="284" t="s">
        <v>23</v>
      </c>
      <c r="E2392" s="286" t="s">
        <v>553</v>
      </c>
      <c r="F2392" s="467"/>
      <c r="G2392" s="431"/>
      <c r="H2392" s="455"/>
      <c r="I2392" s="316"/>
      <c r="J2392" s="315"/>
      <c r="K2392" s="316"/>
      <c r="L2392" s="316"/>
      <c r="M2392" s="316"/>
      <c r="N2392" s="316"/>
      <c r="O2392" s="289"/>
      <c r="P2392" s="316"/>
      <c r="Q2392" s="290"/>
      <c r="R2392" s="290"/>
      <c r="S2392" s="290"/>
      <c r="T2392" s="290"/>
      <c r="U2392" s="290"/>
      <c r="V2392" s="291"/>
      <c r="W2392" s="292"/>
      <c r="X2392" s="293"/>
      <c r="AA2392" s="282"/>
      <c r="AB2392" s="282"/>
      <c r="AC2392" s="282"/>
      <c r="AD2392" s="282"/>
      <c r="AE2392" s="282"/>
      <c r="AF2392" s="282"/>
      <c r="AG2392" s="282"/>
      <c r="AM2392" s="282"/>
      <c r="AN2392" s="282"/>
      <c r="AO2392" s="282"/>
    </row>
    <row r="2393" spans="1:41" s="278" customFormat="1" ht="14" thickBot="1" x14ac:dyDescent="0.2">
      <c r="A2393" s="318"/>
      <c r="B2393" s="319"/>
      <c r="C2393" s="319"/>
      <c r="D2393" s="320" t="s">
        <v>23</v>
      </c>
      <c r="E2393" s="321" t="s">
        <v>553</v>
      </c>
      <c r="F2393" s="468"/>
      <c r="G2393" s="432"/>
      <c r="H2393" s="456"/>
      <c r="I2393" s="323"/>
      <c r="J2393" s="323"/>
      <c r="K2393" s="323"/>
      <c r="L2393" s="323"/>
      <c r="M2393" s="323"/>
      <c r="N2393" s="323"/>
      <c r="O2393" s="322"/>
      <c r="P2393" s="323"/>
      <c r="Q2393" s="324"/>
      <c r="R2393" s="324"/>
      <c r="S2393" s="324"/>
      <c r="T2393" s="324"/>
      <c r="U2393" s="324"/>
      <c r="V2393" s="325"/>
      <c r="W2393" s="326"/>
      <c r="X2393" s="327"/>
      <c r="AA2393" s="282"/>
      <c r="AB2393" s="282"/>
      <c r="AC2393" s="282"/>
      <c r="AD2393" s="282"/>
      <c r="AE2393" s="282"/>
      <c r="AF2393" s="282"/>
      <c r="AG2393" s="282"/>
      <c r="AM2393" s="282"/>
      <c r="AN2393" s="282"/>
      <c r="AO2393" s="282"/>
    </row>
    <row r="2394" spans="1:41" s="278" customFormat="1" ht="91" x14ac:dyDescent="0.15">
      <c r="A2394" s="283" t="s">
        <v>508</v>
      </c>
      <c r="B2394" s="283" t="s">
        <v>509</v>
      </c>
      <c r="C2394" s="283" t="s">
        <v>513</v>
      </c>
      <c r="D2394" s="284" t="s">
        <v>24</v>
      </c>
      <c r="E2394" s="285" t="s">
        <v>25</v>
      </c>
      <c r="F2394" s="467"/>
      <c r="G2394" s="429" t="s">
        <v>554</v>
      </c>
      <c r="H2394" s="461" t="s">
        <v>954</v>
      </c>
      <c r="I2394" s="286"/>
      <c r="J2394" s="287"/>
      <c r="K2394" s="286"/>
      <c r="L2394" s="288"/>
      <c r="M2394" s="288"/>
      <c r="N2394" s="288"/>
      <c r="O2394" s="289"/>
      <c r="P2394" s="286"/>
      <c r="Q2394" s="290"/>
      <c r="R2394" s="290"/>
      <c r="S2394" s="290"/>
      <c r="T2394" s="290"/>
      <c r="U2394" s="290"/>
      <c r="V2394" s="291"/>
      <c r="W2394" s="292"/>
      <c r="X2394" s="293"/>
      <c r="AA2394" s="282"/>
      <c r="AB2394" s="282"/>
      <c r="AC2394" s="282"/>
      <c r="AD2394" s="282"/>
      <c r="AE2394" s="282"/>
      <c r="AF2394" s="282"/>
      <c r="AG2394" s="282"/>
      <c r="AM2394" s="282"/>
      <c r="AN2394" s="282"/>
      <c r="AO2394" s="282"/>
    </row>
    <row r="2395" spans="1:41" s="278" customFormat="1" ht="15" x14ac:dyDescent="0.15">
      <c r="A2395" s="302"/>
      <c r="B2395" s="303"/>
      <c r="C2395" s="303"/>
      <c r="D2395" s="284" t="s">
        <v>24</v>
      </c>
      <c r="E2395" s="285" t="s">
        <v>16</v>
      </c>
      <c r="F2395" s="467"/>
      <c r="G2395" s="434"/>
      <c r="H2395" s="461"/>
      <c r="I2395" s="286"/>
      <c r="J2395" s="304"/>
      <c r="K2395" s="286"/>
      <c r="L2395" s="288"/>
      <c r="M2395" s="288"/>
      <c r="N2395" s="288"/>
      <c r="O2395" s="289"/>
      <c r="P2395" s="286"/>
      <c r="Q2395" s="290"/>
      <c r="R2395" s="290"/>
      <c r="S2395" s="290"/>
      <c r="T2395" s="290"/>
      <c r="U2395" s="290"/>
      <c r="V2395" s="291"/>
      <c r="W2395" s="292"/>
      <c r="X2395" s="293"/>
      <c r="AA2395" s="282"/>
      <c r="AB2395" s="282"/>
      <c r="AC2395" s="282"/>
      <c r="AD2395" s="282"/>
      <c r="AE2395" s="282"/>
      <c r="AF2395" s="282"/>
      <c r="AG2395" s="282"/>
      <c r="AM2395" s="282"/>
      <c r="AN2395" s="282"/>
      <c r="AO2395" s="282"/>
    </row>
    <row r="2396" spans="1:41" s="278" customFormat="1" x14ac:dyDescent="0.15">
      <c r="A2396" s="302"/>
      <c r="B2396" s="303"/>
      <c r="C2396" s="303"/>
      <c r="D2396" s="284" t="s">
        <v>24</v>
      </c>
      <c r="E2396" s="286" t="s">
        <v>553</v>
      </c>
      <c r="F2396" s="467"/>
      <c r="G2396" s="431"/>
      <c r="H2396" s="455"/>
      <c r="I2396" s="286"/>
      <c r="J2396" s="304"/>
      <c r="K2396" s="286"/>
      <c r="L2396" s="288"/>
      <c r="M2396" s="288"/>
      <c r="N2396" s="288"/>
      <c r="O2396" s="289"/>
      <c r="P2396" s="286"/>
      <c r="Q2396" s="290"/>
      <c r="R2396" s="290"/>
      <c r="S2396" s="290"/>
      <c r="T2396" s="290"/>
      <c r="U2396" s="290"/>
      <c r="V2396" s="285"/>
      <c r="W2396" s="292"/>
      <c r="X2396" s="293"/>
      <c r="AA2396" s="282"/>
      <c r="AB2396" s="282"/>
      <c r="AC2396" s="282"/>
      <c r="AD2396" s="282"/>
      <c r="AE2396" s="282"/>
      <c r="AF2396" s="282"/>
      <c r="AG2396" s="282"/>
      <c r="AM2396" s="282"/>
      <c r="AN2396" s="282"/>
      <c r="AO2396" s="282"/>
    </row>
    <row r="2397" spans="1:41" s="278" customFormat="1" x14ac:dyDescent="0.15">
      <c r="A2397" s="302"/>
      <c r="B2397" s="303"/>
      <c r="C2397" s="303"/>
      <c r="D2397" s="284" t="s">
        <v>24</v>
      </c>
      <c r="E2397" s="286" t="s">
        <v>553</v>
      </c>
      <c r="F2397" s="467"/>
      <c r="G2397" s="431"/>
      <c r="H2397" s="455"/>
      <c r="I2397" s="286"/>
      <c r="J2397" s="315"/>
      <c r="K2397" s="286"/>
      <c r="L2397" s="288"/>
      <c r="M2397" s="288"/>
      <c r="N2397" s="288"/>
      <c r="O2397" s="289"/>
      <c r="P2397" s="286"/>
      <c r="Q2397" s="290"/>
      <c r="R2397" s="290"/>
      <c r="S2397" s="290"/>
      <c r="T2397" s="290"/>
      <c r="U2397" s="290"/>
      <c r="V2397" s="285"/>
      <c r="W2397" s="292"/>
      <c r="X2397" s="293"/>
      <c r="AA2397" s="282"/>
      <c r="AB2397" s="282"/>
      <c r="AC2397" s="282"/>
      <c r="AD2397" s="282"/>
      <c r="AE2397" s="282"/>
      <c r="AF2397" s="282"/>
      <c r="AG2397" s="282"/>
      <c r="AM2397" s="282"/>
      <c r="AN2397" s="282"/>
      <c r="AO2397" s="282"/>
    </row>
    <row r="2398" spans="1:41" s="278" customFormat="1" x14ac:dyDescent="0.15">
      <c r="A2398" s="302"/>
      <c r="B2398" s="303"/>
      <c r="C2398" s="303"/>
      <c r="D2398" s="284" t="s">
        <v>24</v>
      </c>
      <c r="E2398" s="286" t="s">
        <v>553</v>
      </c>
      <c r="F2398" s="467"/>
      <c r="G2398" s="431"/>
      <c r="H2398" s="455"/>
      <c r="I2398" s="286"/>
      <c r="J2398" s="315"/>
      <c r="K2398" s="286"/>
      <c r="L2398" s="288"/>
      <c r="M2398" s="288"/>
      <c r="N2398" s="288"/>
      <c r="O2398" s="289"/>
      <c r="P2398" s="286"/>
      <c r="Q2398" s="290"/>
      <c r="R2398" s="290"/>
      <c r="S2398" s="290"/>
      <c r="T2398" s="290"/>
      <c r="U2398" s="290"/>
      <c r="V2398" s="285"/>
      <c r="W2398" s="292"/>
      <c r="X2398" s="293"/>
      <c r="AA2398" s="282"/>
      <c r="AB2398" s="282"/>
      <c r="AC2398" s="282"/>
      <c r="AD2398" s="282"/>
      <c r="AE2398" s="282"/>
      <c r="AF2398" s="282"/>
      <c r="AG2398" s="282"/>
      <c r="AM2398" s="282"/>
      <c r="AN2398" s="282"/>
      <c r="AO2398" s="282"/>
    </row>
    <row r="2399" spans="1:41" s="278" customFormat="1" x14ac:dyDescent="0.15">
      <c r="A2399" s="283"/>
      <c r="B2399" s="283"/>
      <c r="C2399" s="283"/>
      <c r="D2399" s="284" t="s">
        <v>23</v>
      </c>
      <c r="E2399" s="285" t="s">
        <v>25</v>
      </c>
      <c r="F2399" s="467"/>
      <c r="G2399" s="431"/>
      <c r="H2399" s="455"/>
      <c r="I2399" s="316"/>
      <c r="J2399" s="315"/>
      <c r="K2399" s="316"/>
      <c r="L2399" s="316"/>
      <c r="M2399" s="316"/>
      <c r="N2399" s="316"/>
      <c r="O2399" s="317"/>
      <c r="P2399" s="316"/>
      <c r="Q2399" s="290"/>
      <c r="R2399" s="290"/>
      <c r="S2399" s="290"/>
      <c r="T2399" s="290"/>
      <c r="U2399" s="290"/>
      <c r="V2399" s="291"/>
      <c r="W2399" s="292"/>
      <c r="X2399" s="293"/>
      <c r="AA2399" s="282"/>
      <c r="AB2399" s="282"/>
      <c r="AC2399" s="282"/>
      <c r="AD2399" s="282"/>
      <c r="AE2399" s="282"/>
      <c r="AF2399" s="282"/>
      <c r="AG2399" s="282"/>
      <c r="AM2399" s="282"/>
      <c r="AN2399" s="282"/>
      <c r="AO2399" s="282"/>
    </row>
    <row r="2400" spans="1:41" s="278" customFormat="1" x14ac:dyDescent="0.15">
      <c r="A2400" s="302"/>
      <c r="B2400" s="303"/>
      <c r="C2400" s="303"/>
      <c r="D2400" s="284" t="s">
        <v>23</v>
      </c>
      <c r="E2400" s="285" t="s">
        <v>16</v>
      </c>
      <c r="F2400" s="467"/>
      <c r="G2400" s="431"/>
      <c r="H2400" s="455"/>
      <c r="I2400" s="316"/>
      <c r="J2400" s="315"/>
      <c r="K2400" s="316"/>
      <c r="L2400" s="316"/>
      <c r="M2400" s="316"/>
      <c r="N2400" s="316"/>
      <c r="O2400" s="289"/>
      <c r="P2400" s="316"/>
      <c r="Q2400" s="290"/>
      <c r="R2400" s="290"/>
      <c r="S2400" s="290"/>
      <c r="T2400" s="290"/>
      <c r="U2400" s="290"/>
      <c r="V2400" s="291"/>
      <c r="W2400" s="292"/>
      <c r="X2400" s="293"/>
      <c r="AA2400" s="282"/>
      <c r="AB2400" s="282"/>
      <c r="AC2400" s="282"/>
      <c r="AD2400" s="282"/>
      <c r="AE2400" s="282"/>
      <c r="AF2400" s="282"/>
      <c r="AG2400" s="282"/>
      <c r="AM2400" s="282"/>
      <c r="AN2400" s="282"/>
      <c r="AO2400" s="282"/>
    </row>
    <row r="2401" spans="1:41" s="278" customFormat="1" x14ac:dyDescent="0.15">
      <c r="A2401" s="302"/>
      <c r="B2401" s="303"/>
      <c r="C2401" s="303"/>
      <c r="D2401" s="284" t="s">
        <v>23</v>
      </c>
      <c r="E2401" s="286" t="s">
        <v>553</v>
      </c>
      <c r="F2401" s="467"/>
      <c r="G2401" s="431"/>
      <c r="H2401" s="455"/>
      <c r="I2401" s="316"/>
      <c r="J2401" s="315"/>
      <c r="K2401" s="316"/>
      <c r="L2401" s="316"/>
      <c r="M2401" s="316"/>
      <c r="N2401" s="316"/>
      <c r="O2401" s="289"/>
      <c r="P2401" s="316"/>
      <c r="Q2401" s="290"/>
      <c r="R2401" s="290"/>
      <c r="S2401" s="290"/>
      <c r="T2401" s="290"/>
      <c r="U2401" s="290"/>
      <c r="V2401" s="291"/>
      <c r="W2401" s="292"/>
      <c r="X2401" s="293"/>
      <c r="AA2401" s="282"/>
      <c r="AB2401" s="282"/>
      <c r="AC2401" s="282"/>
      <c r="AD2401" s="282"/>
      <c r="AE2401" s="282"/>
      <c r="AF2401" s="282"/>
      <c r="AG2401" s="282"/>
      <c r="AM2401" s="282"/>
      <c r="AN2401" s="282"/>
      <c r="AO2401" s="282"/>
    </row>
    <row r="2402" spans="1:41" s="278" customFormat="1" x14ac:dyDescent="0.15">
      <c r="A2402" s="302"/>
      <c r="B2402" s="303"/>
      <c r="C2402" s="303"/>
      <c r="D2402" s="284" t="s">
        <v>23</v>
      </c>
      <c r="E2402" s="286" t="s">
        <v>553</v>
      </c>
      <c r="F2402" s="467"/>
      <c r="G2402" s="431"/>
      <c r="H2402" s="455"/>
      <c r="I2402" s="316"/>
      <c r="J2402" s="315"/>
      <c r="K2402" s="316"/>
      <c r="L2402" s="316"/>
      <c r="M2402" s="316"/>
      <c r="N2402" s="316"/>
      <c r="O2402" s="289"/>
      <c r="P2402" s="316"/>
      <c r="Q2402" s="290"/>
      <c r="R2402" s="290"/>
      <c r="S2402" s="290"/>
      <c r="T2402" s="290"/>
      <c r="U2402" s="290"/>
      <c r="V2402" s="291"/>
      <c r="W2402" s="292"/>
      <c r="X2402" s="293"/>
      <c r="AA2402" s="282"/>
      <c r="AB2402" s="282"/>
      <c r="AC2402" s="282"/>
      <c r="AD2402" s="282"/>
      <c r="AE2402" s="282"/>
      <c r="AF2402" s="282"/>
      <c r="AG2402" s="282"/>
      <c r="AM2402" s="282"/>
      <c r="AN2402" s="282"/>
      <c r="AO2402" s="282"/>
    </row>
    <row r="2403" spans="1:41" s="278" customFormat="1" ht="14" thickBot="1" x14ac:dyDescent="0.2">
      <c r="A2403" s="318"/>
      <c r="B2403" s="319"/>
      <c r="C2403" s="319"/>
      <c r="D2403" s="320" t="s">
        <v>23</v>
      </c>
      <c r="E2403" s="321" t="s">
        <v>553</v>
      </c>
      <c r="F2403" s="468"/>
      <c r="G2403" s="432"/>
      <c r="H2403" s="456"/>
      <c r="I2403" s="323"/>
      <c r="J2403" s="323"/>
      <c r="K2403" s="323"/>
      <c r="L2403" s="323"/>
      <c r="M2403" s="323"/>
      <c r="N2403" s="323"/>
      <c r="O2403" s="322"/>
      <c r="P2403" s="323"/>
      <c r="Q2403" s="324"/>
      <c r="R2403" s="324"/>
      <c r="S2403" s="324"/>
      <c r="T2403" s="324"/>
      <c r="U2403" s="324"/>
      <c r="V2403" s="325"/>
      <c r="W2403" s="326"/>
      <c r="X2403" s="327"/>
      <c r="AA2403" s="282"/>
      <c r="AB2403" s="282"/>
      <c r="AC2403" s="282"/>
      <c r="AD2403" s="282"/>
      <c r="AE2403" s="282"/>
      <c r="AF2403" s="282"/>
      <c r="AG2403" s="282"/>
      <c r="AM2403" s="282"/>
      <c r="AN2403" s="282"/>
      <c r="AO2403" s="282"/>
    </row>
    <row r="2404" spans="1:41" s="278" customFormat="1" ht="91" x14ac:dyDescent="0.15">
      <c r="A2404" s="283" t="s">
        <v>508</v>
      </c>
      <c r="B2404" s="283" t="s">
        <v>514</v>
      </c>
      <c r="C2404" s="283" t="s">
        <v>515</v>
      </c>
      <c r="D2404" s="284" t="s">
        <v>24</v>
      </c>
      <c r="E2404" s="285" t="s">
        <v>25</v>
      </c>
      <c r="F2404" s="467"/>
      <c r="G2404" s="429" t="s">
        <v>554</v>
      </c>
      <c r="H2404" s="461" t="s">
        <v>954</v>
      </c>
      <c r="I2404" s="286"/>
      <c r="J2404" s="287"/>
      <c r="K2404" s="286"/>
      <c r="L2404" s="288"/>
      <c r="M2404" s="288"/>
      <c r="N2404" s="288"/>
      <c r="O2404" s="289"/>
      <c r="P2404" s="286"/>
      <c r="Q2404" s="290"/>
      <c r="R2404" s="290"/>
      <c r="S2404" s="290"/>
      <c r="T2404" s="290"/>
      <c r="U2404" s="290"/>
      <c r="V2404" s="291"/>
      <c r="W2404" s="292"/>
      <c r="X2404" s="293"/>
      <c r="AA2404" s="282"/>
      <c r="AB2404" s="282"/>
      <c r="AC2404" s="282"/>
      <c r="AD2404" s="282"/>
      <c r="AE2404" s="282"/>
      <c r="AF2404" s="282"/>
      <c r="AG2404" s="282"/>
      <c r="AM2404" s="282"/>
      <c r="AN2404" s="282"/>
      <c r="AO2404" s="282"/>
    </row>
    <row r="2405" spans="1:41" s="278" customFormat="1" ht="15" x14ac:dyDescent="0.15">
      <c r="A2405" s="302"/>
      <c r="B2405" s="303"/>
      <c r="C2405" s="303"/>
      <c r="D2405" s="284" t="s">
        <v>24</v>
      </c>
      <c r="E2405" s="285" t="s">
        <v>16</v>
      </c>
      <c r="F2405" s="467"/>
      <c r="G2405" s="434"/>
      <c r="H2405" s="461"/>
      <c r="I2405" s="286"/>
      <c r="J2405" s="304"/>
      <c r="K2405" s="286"/>
      <c r="L2405" s="288"/>
      <c r="M2405" s="288"/>
      <c r="N2405" s="288"/>
      <c r="O2405" s="289"/>
      <c r="P2405" s="286"/>
      <c r="Q2405" s="290"/>
      <c r="R2405" s="290"/>
      <c r="S2405" s="290"/>
      <c r="T2405" s="290"/>
      <c r="U2405" s="290"/>
      <c r="V2405" s="291"/>
      <c r="W2405" s="292"/>
      <c r="X2405" s="293"/>
      <c r="AA2405" s="282"/>
      <c r="AB2405" s="282"/>
      <c r="AC2405" s="282"/>
      <c r="AD2405" s="282"/>
      <c r="AE2405" s="282"/>
      <c r="AF2405" s="282"/>
      <c r="AG2405" s="282"/>
      <c r="AM2405" s="282"/>
      <c r="AN2405" s="282"/>
      <c r="AO2405" s="282"/>
    </row>
    <row r="2406" spans="1:41" s="278" customFormat="1" x14ac:dyDescent="0.15">
      <c r="A2406" s="302"/>
      <c r="B2406" s="303"/>
      <c r="C2406" s="303"/>
      <c r="D2406" s="284" t="s">
        <v>24</v>
      </c>
      <c r="E2406" s="286" t="s">
        <v>553</v>
      </c>
      <c r="F2406" s="467"/>
      <c r="G2406" s="431"/>
      <c r="H2406" s="455"/>
      <c r="I2406" s="286"/>
      <c r="J2406" s="304"/>
      <c r="K2406" s="286"/>
      <c r="L2406" s="288"/>
      <c r="M2406" s="288"/>
      <c r="N2406" s="288"/>
      <c r="O2406" s="289"/>
      <c r="P2406" s="286"/>
      <c r="Q2406" s="290"/>
      <c r="R2406" s="290"/>
      <c r="S2406" s="290"/>
      <c r="T2406" s="290"/>
      <c r="U2406" s="290"/>
      <c r="V2406" s="285"/>
      <c r="W2406" s="292"/>
      <c r="X2406" s="293"/>
      <c r="AA2406" s="282"/>
      <c r="AB2406" s="282"/>
      <c r="AC2406" s="282"/>
      <c r="AD2406" s="282"/>
      <c r="AE2406" s="282"/>
      <c r="AF2406" s="282"/>
      <c r="AG2406" s="282"/>
      <c r="AM2406" s="282"/>
      <c r="AN2406" s="282"/>
      <c r="AO2406" s="282"/>
    </row>
    <row r="2407" spans="1:41" s="278" customFormat="1" x14ac:dyDescent="0.15">
      <c r="A2407" s="302"/>
      <c r="B2407" s="303"/>
      <c r="C2407" s="303"/>
      <c r="D2407" s="284" t="s">
        <v>24</v>
      </c>
      <c r="E2407" s="286" t="s">
        <v>553</v>
      </c>
      <c r="F2407" s="467"/>
      <c r="G2407" s="431"/>
      <c r="H2407" s="455"/>
      <c r="I2407" s="286"/>
      <c r="J2407" s="315"/>
      <c r="K2407" s="286"/>
      <c r="L2407" s="288"/>
      <c r="M2407" s="288"/>
      <c r="N2407" s="288"/>
      <c r="O2407" s="289"/>
      <c r="P2407" s="286"/>
      <c r="Q2407" s="290"/>
      <c r="R2407" s="290"/>
      <c r="S2407" s="290"/>
      <c r="T2407" s="290"/>
      <c r="U2407" s="290"/>
      <c r="V2407" s="285"/>
      <c r="W2407" s="292"/>
      <c r="X2407" s="293"/>
      <c r="AA2407" s="282"/>
      <c r="AB2407" s="282"/>
      <c r="AC2407" s="282"/>
      <c r="AD2407" s="282"/>
      <c r="AE2407" s="282"/>
      <c r="AF2407" s="282"/>
      <c r="AG2407" s="282"/>
      <c r="AM2407" s="282"/>
      <c r="AN2407" s="282"/>
      <c r="AO2407" s="282"/>
    </row>
    <row r="2408" spans="1:41" s="278" customFormat="1" x14ac:dyDescent="0.15">
      <c r="A2408" s="302"/>
      <c r="B2408" s="303"/>
      <c r="C2408" s="303"/>
      <c r="D2408" s="284" t="s">
        <v>24</v>
      </c>
      <c r="E2408" s="286" t="s">
        <v>553</v>
      </c>
      <c r="F2408" s="467"/>
      <c r="G2408" s="431"/>
      <c r="H2408" s="455"/>
      <c r="I2408" s="286"/>
      <c r="J2408" s="315"/>
      <c r="K2408" s="286"/>
      <c r="L2408" s="288"/>
      <c r="M2408" s="288"/>
      <c r="N2408" s="288"/>
      <c r="O2408" s="289"/>
      <c r="P2408" s="286"/>
      <c r="Q2408" s="290"/>
      <c r="R2408" s="290"/>
      <c r="S2408" s="290"/>
      <c r="T2408" s="290"/>
      <c r="U2408" s="290"/>
      <c r="V2408" s="285"/>
      <c r="W2408" s="292"/>
      <c r="X2408" s="293"/>
      <c r="AA2408" s="282"/>
      <c r="AB2408" s="282"/>
      <c r="AC2408" s="282"/>
      <c r="AD2408" s="282"/>
      <c r="AE2408" s="282"/>
      <c r="AF2408" s="282"/>
      <c r="AG2408" s="282"/>
      <c r="AM2408" s="282"/>
      <c r="AN2408" s="282"/>
      <c r="AO2408" s="282"/>
    </row>
    <row r="2409" spans="1:41" s="278" customFormat="1" x14ac:dyDescent="0.15">
      <c r="A2409" s="283"/>
      <c r="B2409" s="283"/>
      <c r="C2409" s="283"/>
      <c r="D2409" s="284" t="s">
        <v>23</v>
      </c>
      <c r="E2409" s="285" t="s">
        <v>25</v>
      </c>
      <c r="F2409" s="467"/>
      <c r="G2409" s="431"/>
      <c r="H2409" s="455"/>
      <c r="I2409" s="316"/>
      <c r="J2409" s="315"/>
      <c r="K2409" s="316"/>
      <c r="L2409" s="316"/>
      <c r="M2409" s="316"/>
      <c r="N2409" s="316"/>
      <c r="O2409" s="317"/>
      <c r="P2409" s="316"/>
      <c r="Q2409" s="290"/>
      <c r="R2409" s="290"/>
      <c r="S2409" s="290"/>
      <c r="T2409" s="290"/>
      <c r="U2409" s="290"/>
      <c r="V2409" s="291"/>
      <c r="W2409" s="292"/>
      <c r="X2409" s="293"/>
      <c r="AA2409" s="282"/>
      <c r="AB2409" s="282"/>
      <c r="AC2409" s="282"/>
      <c r="AD2409" s="282"/>
      <c r="AE2409" s="282"/>
      <c r="AF2409" s="282"/>
      <c r="AG2409" s="282"/>
      <c r="AM2409" s="282"/>
      <c r="AN2409" s="282"/>
      <c r="AO2409" s="282"/>
    </row>
    <row r="2410" spans="1:41" s="278" customFormat="1" x14ac:dyDescent="0.15">
      <c r="A2410" s="302"/>
      <c r="B2410" s="303"/>
      <c r="C2410" s="303"/>
      <c r="D2410" s="284" t="s">
        <v>23</v>
      </c>
      <c r="E2410" s="285" t="s">
        <v>16</v>
      </c>
      <c r="F2410" s="467"/>
      <c r="G2410" s="431"/>
      <c r="H2410" s="455"/>
      <c r="I2410" s="316"/>
      <c r="J2410" s="315"/>
      <c r="K2410" s="316"/>
      <c r="L2410" s="316"/>
      <c r="M2410" s="316"/>
      <c r="N2410" s="316"/>
      <c r="O2410" s="289"/>
      <c r="P2410" s="316"/>
      <c r="Q2410" s="290"/>
      <c r="R2410" s="290"/>
      <c r="S2410" s="290"/>
      <c r="T2410" s="290"/>
      <c r="U2410" s="290"/>
      <c r="V2410" s="291"/>
      <c r="W2410" s="292"/>
      <c r="X2410" s="293"/>
      <c r="AA2410" s="282"/>
      <c r="AB2410" s="282"/>
      <c r="AC2410" s="282"/>
      <c r="AD2410" s="282"/>
      <c r="AE2410" s="282"/>
      <c r="AF2410" s="282"/>
      <c r="AG2410" s="282"/>
      <c r="AM2410" s="282"/>
      <c r="AN2410" s="282"/>
      <c r="AO2410" s="282"/>
    </row>
    <row r="2411" spans="1:41" s="278" customFormat="1" x14ac:dyDescent="0.15">
      <c r="A2411" s="302"/>
      <c r="B2411" s="303"/>
      <c r="C2411" s="303"/>
      <c r="D2411" s="284" t="s">
        <v>23</v>
      </c>
      <c r="E2411" s="286" t="s">
        <v>553</v>
      </c>
      <c r="F2411" s="467"/>
      <c r="G2411" s="431"/>
      <c r="H2411" s="455"/>
      <c r="I2411" s="316"/>
      <c r="J2411" s="315"/>
      <c r="K2411" s="316"/>
      <c r="L2411" s="316"/>
      <c r="M2411" s="316"/>
      <c r="N2411" s="316"/>
      <c r="O2411" s="289"/>
      <c r="P2411" s="316"/>
      <c r="Q2411" s="290"/>
      <c r="R2411" s="290"/>
      <c r="S2411" s="290"/>
      <c r="T2411" s="290"/>
      <c r="U2411" s="290"/>
      <c r="V2411" s="291"/>
      <c r="W2411" s="292"/>
      <c r="X2411" s="293"/>
      <c r="AA2411" s="282"/>
      <c r="AB2411" s="282"/>
      <c r="AC2411" s="282"/>
      <c r="AD2411" s="282"/>
      <c r="AE2411" s="282"/>
      <c r="AF2411" s="282"/>
      <c r="AG2411" s="282"/>
      <c r="AM2411" s="282"/>
      <c r="AN2411" s="282"/>
      <c r="AO2411" s="282"/>
    </row>
    <row r="2412" spans="1:41" s="278" customFormat="1" x14ac:dyDescent="0.15">
      <c r="A2412" s="302"/>
      <c r="B2412" s="303"/>
      <c r="C2412" s="303"/>
      <c r="D2412" s="284" t="s">
        <v>23</v>
      </c>
      <c r="E2412" s="286" t="s">
        <v>553</v>
      </c>
      <c r="F2412" s="467"/>
      <c r="G2412" s="431"/>
      <c r="H2412" s="455"/>
      <c r="I2412" s="316"/>
      <c r="J2412" s="315"/>
      <c r="K2412" s="316"/>
      <c r="L2412" s="316"/>
      <c r="M2412" s="316"/>
      <c r="N2412" s="316"/>
      <c r="O2412" s="289"/>
      <c r="P2412" s="316"/>
      <c r="Q2412" s="290"/>
      <c r="R2412" s="290"/>
      <c r="S2412" s="290"/>
      <c r="T2412" s="290"/>
      <c r="U2412" s="290"/>
      <c r="V2412" s="291"/>
      <c r="W2412" s="292"/>
      <c r="X2412" s="293"/>
      <c r="AA2412" s="282"/>
      <c r="AB2412" s="282"/>
      <c r="AC2412" s="282"/>
      <c r="AD2412" s="282"/>
      <c r="AE2412" s="282"/>
      <c r="AF2412" s="282"/>
      <c r="AG2412" s="282"/>
      <c r="AM2412" s="282"/>
      <c r="AN2412" s="282"/>
      <c r="AO2412" s="282"/>
    </row>
    <row r="2413" spans="1:41" s="278" customFormat="1" ht="14" thickBot="1" x14ac:dyDescent="0.2">
      <c r="A2413" s="318"/>
      <c r="B2413" s="319"/>
      <c r="C2413" s="319"/>
      <c r="D2413" s="320" t="s">
        <v>23</v>
      </c>
      <c r="E2413" s="321" t="s">
        <v>553</v>
      </c>
      <c r="F2413" s="468"/>
      <c r="G2413" s="432"/>
      <c r="H2413" s="456"/>
      <c r="I2413" s="323"/>
      <c r="J2413" s="323"/>
      <c r="K2413" s="323"/>
      <c r="L2413" s="323"/>
      <c r="M2413" s="323"/>
      <c r="N2413" s="323"/>
      <c r="O2413" s="322"/>
      <c r="P2413" s="323"/>
      <c r="Q2413" s="324"/>
      <c r="R2413" s="324"/>
      <c r="S2413" s="324"/>
      <c r="T2413" s="324"/>
      <c r="U2413" s="324"/>
      <c r="V2413" s="325"/>
      <c r="W2413" s="326"/>
      <c r="X2413" s="327"/>
      <c r="AA2413" s="282"/>
      <c r="AB2413" s="282"/>
      <c r="AC2413" s="282"/>
      <c r="AD2413" s="282"/>
      <c r="AE2413" s="282"/>
      <c r="AF2413" s="282"/>
      <c r="AG2413" s="282"/>
      <c r="AM2413" s="282"/>
      <c r="AN2413" s="282"/>
      <c r="AO2413" s="282"/>
    </row>
    <row r="2414" spans="1:41" s="278" customFormat="1" ht="91" x14ac:dyDescent="0.15">
      <c r="A2414" s="283" t="s">
        <v>508</v>
      </c>
      <c r="B2414" s="283" t="s">
        <v>514</v>
      </c>
      <c r="C2414" s="283" t="s">
        <v>516</v>
      </c>
      <c r="D2414" s="284" t="s">
        <v>24</v>
      </c>
      <c r="E2414" s="285" t="s">
        <v>25</v>
      </c>
      <c r="F2414" s="467"/>
      <c r="G2414" s="429" t="s">
        <v>554</v>
      </c>
      <c r="H2414" s="461" t="s">
        <v>954</v>
      </c>
      <c r="I2414" s="286"/>
      <c r="J2414" s="287"/>
      <c r="K2414" s="286"/>
      <c r="L2414" s="288"/>
      <c r="M2414" s="288"/>
      <c r="N2414" s="288"/>
      <c r="O2414" s="289"/>
      <c r="P2414" s="286"/>
      <c r="Q2414" s="290"/>
      <c r="R2414" s="290"/>
      <c r="S2414" s="290"/>
      <c r="T2414" s="290"/>
      <c r="U2414" s="290"/>
      <c r="V2414" s="291"/>
      <c r="W2414" s="292"/>
      <c r="X2414" s="293"/>
      <c r="AA2414" s="282"/>
      <c r="AB2414" s="282"/>
      <c r="AC2414" s="282"/>
      <c r="AD2414" s="282"/>
      <c r="AE2414" s="282"/>
      <c r="AF2414" s="282"/>
      <c r="AG2414" s="282"/>
      <c r="AM2414" s="282"/>
      <c r="AN2414" s="282"/>
      <c r="AO2414" s="282"/>
    </row>
    <row r="2415" spans="1:41" s="278" customFormat="1" ht="15" x14ac:dyDescent="0.15">
      <c r="A2415" s="302"/>
      <c r="B2415" s="303"/>
      <c r="C2415" s="303"/>
      <c r="D2415" s="284" t="s">
        <v>24</v>
      </c>
      <c r="E2415" s="285" t="s">
        <v>16</v>
      </c>
      <c r="F2415" s="467"/>
      <c r="G2415" s="434"/>
      <c r="H2415" s="461"/>
      <c r="I2415" s="286"/>
      <c r="J2415" s="304"/>
      <c r="K2415" s="286"/>
      <c r="L2415" s="288"/>
      <c r="M2415" s="288"/>
      <c r="N2415" s="288"/>
      <c r="O2415" s="289"/>
      <c r="P2415" s="286"/>
      <c r="Q2415" s="290"/>
      <c r="R2415" s="290"/>
      <c r="S2415" s="290"/>
      <c r="T2415" s="290"/>
      <c r="U2415" s="290"/>
      <c r="V2415" s="291"/>
      <c r="W2415" s="292"/>
      <c r="X2415" s="293"/>
      <c r="AA2415" s="282"/>
      <c r="AB2415" s="282"/>
      <c r="AC2415" s="282"/>
      <c r="AD2415" s="282"/>
      <c r="AE2415" s="282"/>
      <c r="AF2415" s="282"/>
      <c r="AG2415" s="282"/>
      <c r="AM2415" s="282"/>
      <c r="AN2415" s="282"/>
      <c r="AO2415" s="282"/>
    </row>
    <row r="2416" spans="1:41" s="278" customFormat="1" x14ac:dyDescent="0.15">
      <c r="A2416" s="302"/>
      <c r="B2416" s="303"/>
      <c r="C2416" s="303"/>
      <c r="D2416" s="284" t="s">
        <v>24</v>
      </c>
      <c r="E2416" s="286" t="s">
        <v>553</v>
      </c>
      <c r="F2416" s="467"/>
      <c r="G2416" s="431"/>
      <c r="H2416" s="455"/>
      <c r="I2416" s="286"/>
      <c r="J2416" s="304"/>
      <c r="K2416" s="286"/>
      <c r="L2416" s="288"/>
      <c r="M2416" s="288"/>
      <c r="N2416" s="288"/>
      <c r="O2416" s="289"/>
      <c r="P2416" s="286"/>
      <c r="Q2416" s="290"/>
      <c r="R2416" s="290"/>
      <c r="S2416" s="290"/>
      <c r="T2416" s="290"/>
      <c r="U2416" s="290"/>
      <c r="V2416" s="285"/>
      <c r="W2416" s="292"/>
      <c r="X2416" s="293"/>
      <c r="AA2416" s="282"/>
      <c r="AB2416" s="282"/>
      <c r="AC2416" s="282"/>
      <c r="AD2416" s="282"/>
      <c r="AE2416" s="282"/>
      <c r="AF2416" s="282"/>
      <c r="AG2416" s="282"/>
      <c r="AM2416" s="282"/>
      <c r="AN2416" s="282"/>
      <c r="AO2416" s="282"/>
    </row>
    <row r="2417" spans="1:41" s="278" customFormat="1" x14ac:dyDescent="0.15">
      <c r="A2417" s="302"/>
      <c r="B2417" s="303"/>
      <c r="C2417" s="303"/>
      <c r="D2417" s="284" t="s">
        <v>24</v>
      </c>
      <c r="E2417" s="286" t="s">
        <v>553</v>
      </c>
      <c r="F2417" s="467"/>
      <c r="G2417" s="431"/>
      <c r="H2417" s="455"/>
      <c r="I2417" s="286"/>
      <c r="J2417" s="315"/>
      <c r="K2417" s="286"/>
      <c r="L2417" s="288"/>
      <c r="M2417" s="288"/>
      <c r="N2417" s="288"/>
      <c r="O2417" s="289"/>
      <c r="P2417" s="286"/>
      <c r="Q2417" s="290"/>
      <c r="R2417" s="290"/>
      <c r="S2417" s="290"/>
      <c r="T2417" s="290"/>
      <c r="U2417" s="290"/>
      <c r="V2417" s="285"/>
      <c r="W2417" s="292"/>
      <c r="X2417" s="293"/>
      <c r="AA2417" s="282"/>
      <c r="AB2417" s="282"/>
      <c r="AC2417" s="282"/>
      <c r="AD2417" s="282"/>
      <c r="AE2417" s="282"/>
      <c r="AF2417" s="282"/>
      <c r="AG2417" s="282"/>
      <c r="AM2417" s="282"/>
      <c r="AN2417" s="282"/>
      <c r="AO2417" s="282"/>
    </row>
    <row r="2418" spans="1:41" s="278" customFormat="1" x14ac:dyDescent="0.15">
      <c r="A2418" s="302"/>
      <c r="B2418" s="303"/>
      <c r="C2418" s="303"/>
      <c r="D2418" s="284" t="s">
        <v>24</v>
      </c>
      <c r="E2418" s="286" t="s">
        <v>553</v>
      </c>
      <c r="F2418" s="467"/>
      <c r="G2418" s="431"/>
      <c r="H2418" s="455"/>
      <c r="I2418" s="286"/>
      <c r="J2418" s="315"/>
      <c r="K2418" s="286"/>
      <c r="L2418" s="288"/>
      <c r="M2418" s="288"/>
      <c r="N2418" s="288"/>
      <c r="O2418" s="289"/>
      <c r="P2418" s="286"/>
      <c r="Q2418" s="290"/>
      <c r="R2418" s="290"/>
      <c r="S2418" s="290"/>
      <c r="T2418" s="290"/>
      <c r="U2418" s="290"/>
      <c r="V2418" s="285"/>
      <c r="W2418" s="292"/>
      <c r="X2418" s="293"/>
      <c r="AA2418" s="282"/>
      <c r="AB2418" s="282"/>
      <c r="AC2418" s="282"/>
      <c r="AD2418" s="282"/>
      <c r="AE2418" s="282"/>
      <c r="AF2418" s="282"/>
      <c r="AG2418" s="282"/>
      <c r="AM2418" s="282"/>
      <c r="AN2418" s="282"/>
      <c r="AO2418" s="282"/>
    </row>
    <row r="2419" spans="1:41" s="278" customFormat="1" x14ac:dyDescent="0.15">
      <c r="A2419" s="283"/>
      <c r="B2419" s="283"/>
      <c r="C2419" s="283"/>
      <c r="D2419" s="284" t="s">
        <v>23</v>
      </c>
      <c r="E2419" s="285" t="s">
        <v>25</v>
      </c>
      <c r="F2419" s="467"/>
      <c r="G2419" s="431"/>
      <c r="H2419" s="455"/>
      <c r="I2419" s="316"/>
      <c r="J2419" s="315"/>
      <c r="K2419" s="316"/>
      <c r="L2419" s="316"/>
      <c r="M2419" s="316"/>
      <c r="N2419" s="316"/>
      <c r="O2419" s="317"/>
      <c r="P2419" s="316"/>
      <c r="Q2419" s="290"/>
      <c r="R2419" s="290"/>
      <c r="S2419" s="290"/>
      <c r="T2419" s="290"/>
      <c r="U2419" s="290"/>
      <c r="V2419" s="291"/>
      <c r="W2419" s="292"/>
      <c r="X2419" s="293"/>
      <c r="AA2419" s="282"/>
      <c r="AB2419" s="282"/>
      <c r="AC2419" s="282"/>
      <c r="AD2419" s="282"/>
      <c r="AE2419" s="282"/>
      <c r="AF2419" s="282"/>
      <c r="AG2419" s="282"/>
      <c r="AM2419" s="282"/>
      <c r="AN2419" s="282"/>
      <c r="AO2419" s="282"/>
    </row>
    <row r="2420" spans="1:41" s="278" customFormat="1" x14ac:dyDescent="0.15">
      <c r="A2420" s="302"/>
      <c r="B2420" s="303"/>
      <c r="C2420" s="303"/>
      <c r="D2420" s="284" t="s">
        <v>23</v>
      </c>
      <c r="E2420" s="285" t="s">
        <v>16</v>
      </c>
      <c r="F2420" s="467"/>
      <c r="G2420" s="431"/>
      <c r="H2420" s="455"/>
      <c r="I2420" s="316"/>
      <c r="J2420" s="315"/>
      <c r="K2420" s="316"/>
      <c r="L2420" s="316"/>
      <c r="M2420" s="316"/>
      <c r="N2420" s="316"/>
      <c r="O2420" s="289"/>
      <c r="P2420" s="316"/>
      <c r="Q2420" s="290"/>
      <c r="R2420" s="290"/>
      <c r="S2420" s="290"/>
      <c r="T2420" s="290"/>
      <c r="U2420" s="290"/>
      <c r="V2420" s="291"/>
      <c r="W2420" s="292"/>
      <c r="X2420" s="293"/>
      <c r="AA2420" s="282"/>
      <c r="AB2420" s="282"/>
      <c r="AC2420" s="282"/>
      <c r="AD2420" s="282"/>
      <c r="AE2420" s="282"/>
      <c r="AF2420" s="282"/>
      <c r="AG2420" s="282"/>
      <c r="AM2420" s="282"/>
      <c r="AN2420" s="282"/>
      <c r="AO2420" s="282"/>
    </row>
    <row r="2421" spans="1:41" s="278" customFormat="1" x14ac:dyDescent="0.15">
      <c r="A2421" s="302"/>
      <c r="B2421" s="303"/>
      <c r="C2421" s="303"/>
      <c r="D2421" s="284" t="s">
        <v>23</v>
      </c>
      <c r="E2421" s="286" t="s">
        <v>553</v>
      </c>
      <c r="F2421" s="467"/>
      <c r="G2421" s="431"/>
      <c r="H2421" s="455"/>
      <c r="I2421" s="316"/>
      <c r="J2421" s="315"/>
      <c r="K2421" s="316"/>
      <c r="L2421" s="316"/>
      <c r="M2421" s="316"/>
      <c r="N2421" s="316"/>
      <c r="O2421" s="289"/>
      <c r="P2421" s="316"/>
      <c r="Q2421" s="290"/>
      <c r="R2421" s="290"/>
      <c r="S2421" s="290"/>
      <c r="T2421" s="290"/>
      <c r="U2421" s="290"/>
      <c r="V2421" s="291"/>
      <c r="W2421" s="292"/>
      <c r="X2421" s="293"/>
      <c r="AA2421" s="282"/>
      <c r="AB2421" s="282"/>
      <c r="AC2421" s="282"/>
      <c r="AD2421" s="282"/>
      <c r="AE2421" s="282"/>
      <c r="AF2421" s="282"/>
      <c r="AG2421" s="282"/>
      <c r="AM2421" s="282"/>
      <c r="AN2421" s="282"/>
      <c r="AO2421" s="282"/>
    </row>
    <row r="2422" spans="1:41" s="278" customFormat="1" x14ac:dyDescent="0.15">
      <c r="A2422" s="302"/>
      <c r="B2422" s="303"/>
      <c r="C2422" s="303"/>
      <c r="D2422" s="284" t="s">
        <v>23</v>
      </c>
      <c r="E2422" s="286" t="s">
        <v>553</v>
      </c>
      <c r="F2422" s="467"/>
      <c r="G2422" s="431"/>
      <c r="H2422" s="455"/>
      <c r="I2422" s="316"/>
      <c r="J2422" s="315"/>
      <c r="K2422" s="316"/>
      <c r="L2422" s="316"/>
      <c r="M2422" s="316"/>
      <c r="N2422" s="316"/>
      <c r="O2422" s="289"/>
      <c r="P2422" s="316"/>
      <c r="Q2422" s="290"/>
      <c r="R2422" s="290"/>
      <c r="S2422" s="290"/>
      <c r="T2422" s="290"/>
      <c r="U2422" s="290"/>
      <c r="V2422" s="291"/>
      <c r="W2422" s="292"/>
      <c r="X2422" s="293"/>
      <c r="AA2422" s="282"/>
      <c r="AB2422" s="282"/>
      <c r="AC2422" s="282"/>
      <c r="AD2422" s="282"/>
      <c r="AE2422" s="282"/>
      <c r="AF2422" s="282"/>
      <c r="AG2422" s="282"/>
      <c r="AM2422" s="282"/>
      <c r="AN2422" s="282"/>
      <c r="AO2422" s="282"/>
    </row>
    <row r="2423" spans="1:41" s="278" customFormat="1" ht="14" thickBot="1" x14ac:dyDescent="0.2">
      <c r="A2423" s="318"/>
      <c r="B2423" s="319"/>
      <c r="C2423" s="319"/>
      <c r="D2423" s="320" t="s">
        <v>23</v>
      </c>
      <c r="E2423" s="321" t="s">
        <v>553</v>
      </c>
      <c r="F2423" s="468"/>
      <c r="G2423" s="432"/>
      <c r="H2423" s="456"/>
      <c r="I2423" s="323"/>
      <c r="J2423" s="323"/>
      <c r="K2423" s="323"/>
      <c r="L2423" s="323"/>
      <c r="M2423" s="323"/>
      <c r="N2423" s="323"/>
      <c r="O2423" s="322"/>
      <c r="P2423" s="323"/>
      <c r="Q2423" s="324"/>
      <c r="R2423" s="324"/>
      <c r="S2423" s="324"/>
      <c r="T2423" s="324"/>
      <c r="U2423" s="324"/>
      <c r="V2423" s="325"/>
      <c r="W2423" s="326"/>
      <c r="X2423" s="327"/>
      <c r="AA2423" s="282"/>
      <c r="AB2423" s="282"/>
      <c r="AC2423" s="282"/>
      <c r="AD2423" s="282"/>
      <c r="AE2423" s="282"/>
      <c r="AF2423" s="282"/>
      <c r="AG2423" s="282"/>
      <c r="AM2423" s="282"/>
      <c r="AN2423" s="282"/>
      <c r="AO2423" s="282"/>
    </row>
    <row r="2424" spans="1:41" s="278" customFormat="1" ht="91" x14ac:dyDescent="0.15">
      <c r="A2424" s="283" t="s">
        <v>508</v>
      </c>
      <c r="B2424" s="283" t="s">
        <v>514</v>
      </c>
      <c r="C2424" s="283" t="s">
        <v>517</v>
      </c>
      <c r="D2424" s="284" t="s">
        <v>24</v>
      </c>
      <c r="E2424" s="285" t="s">
        <v>25</v>
      </c>
      <c r="F2424" s="467"/>
      <c r="G2424" s="429" t="s">
        <v>554</v>
      </c>
      <c r="H2424" s="461" t="s">
        <v>954</v>
      </c>
      <c r="I2424" s="286"/>
      <c r="J2424" s="287"/>
      <c r="K2424" s="286"/>
      <c r="L2424" s="288"/>
      <c r="M2424" s="288"/>
      <c r="N2424" s="288"/>
      <c r="O2424" s="289"/>
      <c r="P2424" s="286"/>
      <c r="Q2424" s="290"/>
      <c r="R2424" s="290"/>
      <c r="S2424" s="290"/>
      <c r="T2424" s="290"/>
      <c r="U2424" s="290"/>
      <c r="V2424" s="291"/>
      <c r="W2424" s="292"/>
      <c r="X2424" s="293"/>
      <c r="AA2424" s="282"/>
      <c r="AB2424" s="282"/>
      <c r="AC2424" s="282"/>
      <c r="AD2424" s="282"/>
      <c r="AE2424" s="282"/>
      <c r="AF2424" s="282"/>
      <c r="AG2424" s="282"/>
      <c r="AM2424" s="282"/>
      <c r="AN2424" s="282"/>
      <c r="AO2424" s="282"/>
    </row>
    <row r="2425" spans="1:41" s="278" customFormat="1" ht="15" x14ac:dyDescent="0.15">
      <c r="A2425" s="302"/>
      <c r="B2425" s="303"/>
      <c r="C2425" s="303"/>
      <c r="D2425" s="284" t="s">
        <v>24</v>
      </c>
      <c r="E2425" s="285" t="s">
        <v>16</v>
      </c>
      <c r="F2425" s="467"/>
      <c r="G2425" s="434"/>
      <c r="H2425" s="461"/>
      <c r="I2425" s="286"/>
      <c r="J2425" s="304"/>
      <c r="K2425" s="286"/>
      <c r="L2425" s="288"/>
      <c r="M2425" s="288"/>
      <c r="N2425" s="288"/>
      <c r="O2425" s="289"/>
      <c r="P2425" s="286"/>
      <c r="Q2425" s="290"/>
      <c r="R2425" s="290"/>
      <c r="S2425" s="290"/>
      <c r="T2425" s="290"/>
      <c r="U2425" s="290"/>
      <c r="V2425" s="291"/>
      <c r="W2425" s="292"/>
      <c r="X2425" s="293"/>
      <c r="AA2425" s="282"/>
      <c r="AB2425" s="282"/>
      <c r="AC2425" s="282"/>
      <c r="AD2425" s="282"/>
      <c r="AE2425" s="282"/>
      <c r="AF2425" s="282"/>
      <c r="AG2425" s="282"/>
      <c r="AM2425" s="282"/>
      <c r="AN2425" s="282"/>
      <c r="AO2425" s="282"/>
    </row>
    <row r="2426" spans="1:41" s="278" customFormat="1" x14ac:dyDescent="0.15">
      <c r="A2426" s="302"/>
      <c r="B2426" s="303"/>
      <c r="C2426" s="303"/>
      <c r="D2426" s="284" t="s">
        <v>24</v>
      </c>
      <c r="E2426" s="286" t="s">
        <v>553</v>
      </c>
      <c r="F2426" s="467"/>
      <c r="G2426" s="431"/>
      <c r="H2426" s="455"/>
      <c r="I2426" s="286"/>
      <c r="J2426" s="304"/>
      <c r="K2426" s="286"/>
      <c r="L2426" s="288"/>
      <c r="M2426" s="288"/>
      <c r="N2426" s="288"/>
      <c r="O2426" s="289"/>
      <c r="P2426" s="286"/>
      <c r="Q2426" s="290"/>
      <c r="R2426" s="290"/>
      <c r="S2426" s="290"/>
      <c r="T2426" s="290"/>
      <c r="U2426" s="290"/>
      <c r="V2426" s="285"/>
      <c r="W2426" s="292"/>
      <c r="X2426" s="293"/>
      <c r="AA2426" s="282"/>
      <c r="AB2426" s="282"/>
      <c r="AC2426" s="282"/>
      <c r="AD2426" s="282"/>
      <c r="AE2426" s="282"/>
      <c r="AF2426" s="282"/>
      <c r="AG2426" s="282"/>
      <c r="AM2426" s="282"/>
      <c r="AN2426" s="282"/>
      <c r="AO2426" s="282"/>
    </row>
    <row r="2427" spans="1:41" s="278" customFormat="1" x14ac:dyDescent="0.15">
      <c r="A2427" s="302"/>
      <c r="B2427" s="303"/>
      <c r="C2427" s="303"/>
      <c r="D2427" s="284" t="s">
        <v>24</v>
      </c>
      <c r="E2427" s="286" t="s">
        <v>553</v>
      </c>
      <c r="F2427" s="467"/>
      <c r="G2427" s="431"/>
      <c r="H2427" s="455"/>
      <c r="I2427" s="286"/>
      <c r="J2427" s="315"/>
      <c r="K2427" s="286"/>
      <c r="L2427" s="288"/>
      <c r="M2427" s="288"/>
      <c r="N2427" s="288"/>
      <c r="O2427" s="289"/>
      <c r="P2427" s="286"/>
      <c r="Q2427" s="290"/>
      <c r="R2427" s="290"/>
      <c r="S2427" s="290"/>
      <c r="T2427" s="290"/>
      <c r="U2427" s="290"/>
      <c r="V2427" s="285"/>
      <c r="W2427" s="292"/>
      <c r="X2427" s="293"/>
      <c r="AA2427" s="282"/>
      <c r="AB2427" s="282"/>
      <c r="AC2427" s="282"/>
      <c r="AD2427" s="282"/>
      <c r="AE2427" s="282"/>
      <c r="AF2427" s="282"/>
      <c r="AG2427" s="282"/>
      <c r="AM2427" s="282"/>
      <c r="AN2427" s="282"/>
      <c r="AO2427" s="282"/>
    </row>
    <row r="2428" spans="1:41" s="278" customFormat="1" x14ac:dyDescent="0.15">
      <c r="A2428" s="302"/>
      <c r="B2428" s="303"/>
      <c r="C2428" s="303"/>
      <c r="D2428" s="284" t="s">
        <v>24</v>
      </c>
      <c r="E2428" s="286" t="s">
        <v>553</v>
      </c>
      <c r="F2428" s="467"/>
      <c r="G2428" s="431"/>
      <c r="H2428" s="455"/>
      <c r="I2428" s="286"/>
      <c r="J2428" s="315"/>
      <c r="K2428" s="286"/>
      <c r="L2428" s="288"/>
      <c r="M2428" s="288"/>
      <c r="N2428" s="288"/>
      <c r="O2428" s="289"/>
      <c r="P2428" s="286"/>
      <c r="Q2428" s="290"/>
      <c r="R2428" s="290"/>
      <c r="S2428" s="290"/>
      <c r="T2428" s="290"/>
      <c r="U2428" s="290"/>
      <c r="V2428" s="285"/>
      <c r="W2428" s="292"/>
      <c r="X2428" s="293"/>
      <c r="AA2428" s="282"/>
      <c r="AB2428" s="282"/>
      <c r="AC2428" s="282"/>
      <c r="AD2428" s="282"/>
      <c r="AE2428" s="282"/>
      <c r="AF2428" s="282"/>
      <c r="AG2428" s="282"/>
      <c r="AM2428" s="282"/>
      <c r="AN2428" s="282"/>
      <c r="AO2428" s="282"/>
    </row>
    <row r="2429" spans="1:41" s="278" customFormat="1" x14ac:dyDescent="0.15">
      <c r="A2429" s="283"/>
      <c r="B2429" s="283"/>
      <c r="C2429" s="283"/>
      <c r="D2429" s="284" t="s">
        <v>23</v>
      </c>
      <c r="E2429" s="285" t="s">
        <v>25</v>
      </c>
      <c r="F2429" s="467"/>
      <c r="G2429" s="431"/>
      <c r="H2429" s="455"/>
      <c r="I2429" s="316"/>
      <c r="J2429" s="315"/>
      <c r="K2429" s="316"/>
      <c r="L2429" s="316"/>
      <c r="M2429" s="316"/>
      <c r="N2429" s="316"/>
      <c r="O2429" s="317"/>
      <c r="P2429" s="316"/>
      <c r="Q2429" s="290"/>
      <c r="R2429" s="290"/>
      <c r="S2429" s="290"/>
      <c r="T2429" s="290"/>
      <c r="U2429" s="290"/>
      <c r="V2429" s="291"/>
      <c r="W2429" s="292"/>
      <c r="X2429" s="293"/>
      <c r="AA2429" s="282"/>
      <c r="AB2429" s="282"/>
      <c r="AC2429" s="282"/>
      <c r="AD2429" s="282"/>
      <c r="AE2429" s="282"/>
      <c r="AF2429" s="282"/>
      <c r="AG2429" s="282"/>
      <c r="AM2429" s="282"/>
      <c r="AN2429" s="282"/>
      <c r="AO2429" s="282"/>
    </row>
    <row r="2430" spans="1:41" s="278" customFormat="1" x14ac:dyDescent="0.15">
      <c r="A2430" s="302"/>
      <c r="B2430" s="303"/>
      <c r="C2430" s="303"/>
      <c r="D2430" s="284" t="s">
        <v>23</v>
      </c>
      <c r="E2430" s="285" t="s">
        <v>16</v>
      </c>
      <c r="F2430" s="467"/>
      <c r="G2430" s="431"/>
      <c r="H2430" s="455"/>
      <c r="I2430" s="316"/>
      <c r="J2430" s="315"/>
      <c r="K2430" s="316"/>
      <c r="L2430" s="316"/>
      <c r="M2430" s="316"/>
      <c r="N2430" s="316"/>
      <c r="O2430" s="289"/>
      <c r="P2430" s="316"/>
      <c r="Q2430" s="290"/>
      <c r="R2430" s="290"/>
      <c r="S2430" s="290"/>
      <c r="T2430" s="290"/>
      <c r="U2430" s="290"/>
      <c r="V2430" s="291"/>
      <c r="W2430" s="292"/>
      <c r="X2430" s="293"/>
      <c r="AA2430" s="282"/>
      <c r="AB2430" s="282"/>
      <c r="AC2430" s="282"/>
      <c r="AD2430" s="282"/>
      <c r="AE2430" s="282"/>
      <c r="AF2430" s="282"/>
      <c r="AG2430" s="282"/>
      <c r="AM2430" s="282"/>
      <c r="AN2430" s="282"/>
      <c r="AO2430" s="282"/>
    </row>
    <row r="2431" spans="1:41" s="278" customFormat="1" x14ac:dyDescent="0.15">
      <c r="A2431" s="302"/>
      <c r="B2431" s="303"/>
      <c r="C2431" s="303"/>
      <c r="D2431" s="284" t="s">
        <v>23</v>
      </c>
      <c r="E2431" s="286" t="s">
        <v>553</v>
      </c>
      <c r="F2431" s="467"/>
      <c r="G2431" s="431"/>
      <c r="H2431" s="455"/>
      <c r="I2431" s="316"/>
      <c r="J2431" s="315"/>
      <c r="K2431" s="316"/>
      <c r="L2431" s="316"/>
      <c r="M2431" s="316"/>
      <c r="N2431" s="316"/>
      <c r="O2431" s="289"/>
      <c r="P2431" s="316"/>
      <c r="Q2431" s="290"/>
      <c r="R2431" s="290"/>
      <c r="S2431" s="290"/>
      <c r="T2431" s="290"/>
      <c r="U2431" s="290"/>
      <c r="V2431" s="291"/>
      <c r="W2431" s="292"/>
      <c r="X2431" s="293"/>
      <c r="AA2431" s="282"/>
      <c r="AB2431" s="282"/>
      <c r="AC2431" s="282"/>
      <c r="AD2431" s="282"/>
      <c r="AE2431" s="282"/>
      <c r="AF2431" s="282"/>
      <c r="AG2431" s="282"/>
      <c r="AM2431" s="282"/>
      <c r="AN2431" s="282"/>
      <c r="AO2431" s="282"/>
    </row>
    <row r="2432" spans="1:41" s="278" customFormat="1" x14ac:dyDescent="0.15">
      <c r="A2432" s="302"/>
      <c r="B2432" s="303"/>
      <c r="C2432" s="303"/>
      <c r="D2432" s="284" t="s">
        <v>23</v>
      </c>
      <c r="E2432" s="286" t="s">
        <v>553</v>
      </c>
      <c r="F2432" s="467"/>
      <c r="G2432" s="431"/>
      <c r="H2432" s="455"/>
      <c r="I2432" s="316"/>
      <c r="J2432" s="315"/>
      <c r="K2432" s="316"/>
      <c r="L2432" s="316"/>
      <c r="M2432" s="316"/>
      <c r="N2432" s="316"/>
      <c r="O2432" s="289"/>
      <c r="P2432" s="316"/>
      <c r="Q2432" s="290"/>
      <c r="R2432" s="290"/>
      <c r="S2432" s="290"/>
      <c r="T2432" s="290"/>
      <c r="U2432" s="290"/>
      <c r="V2432" s="291"/>
      <c r="W2432" s="292"/>
      <c r="X2432" s="293"/>
      <c r="AA2432" s="282"/>
      <c r="AB2432" s="282"/>
      <c r="AC2432" s="282"/>
      <c r="AD2432" s="282"/>
      <c r="AE2432" s="282"/>
      <c r="AF2432" s="282"/>
      <c r="AG2432" s="282"/>
      <c r="AM2432" s="282"/>
      <c r="AN2432" s="282"/>
      <c r="AO2432" s="282"/>
    </row>
    <row r="2433" spans="1:16384" s="278" customFormat="1" ht="14" thickBot="1" x14ac:dyDescent="0.2">
      <c r="A2433" s="318"/>
      <c r="B2433" s="319"/>
      <c r="C2433" s="319"/>
      <c r="D2433" s="320" t="s">
        <v>23</v>
      </c>
      <c r="E2433" s="321" t="s">
        <v>553</v>
      </c>
      <c r="F2433" s="468"/>
      <c r="G2433" s="432"/>
      <c r="H2433" s="456"/>
      <c r="I2433" s="323"/>
      <c r="J2433" s="323"/>
      <c r="K2433" s="323"/>
      <c r="L2433" s="323"/>
      <c r="M2433" s="323"/>
      <c r="N2433" s="323"/>
      <c r="O2433" s="322"/>
      <c r="P2433" s="323"/>
      <c r="Q2433" s="324"/>
      <c r="R2433" s="324"/>
      <c r="S2433" s="324"/>
      <c r="T2433" s="324"/>
      <c r="U2433" s="324"/>
      <c r="V2433" s="325"/>
      <c r="W2433" s="326"/>
      <c r="X2433" s="327"/>
      <c r="AA2433" s="282"/>
      <c r="AB2433" s="282"/>
      <c r="AC2433" s="282"/>
      <c r="AD2433" s="282"/>
      <c r="AE2433" s="282"/>
      <c r="AF2433" s="282"/>
      <c r="AG2433" s="282"/>
      <c r="AM2433" s="282"/>
      <c r="AN2433" s="282"/>
      <c r="AO2433" s="282"/>
    </row>
    <row r="2434" spans="1:16384" s="278" customFormat="1" ht="91" x14ac:dyDescent="0.15">
      <c r="A2434" s="283" t="s">
        <v>508</v>
      </c>
      <c r="B2434" s="283" t="s">
        <v>518</v>
      </c>
      <c r="C2434" s="283" t="s">
        <v>519</v>
      </c>
      <c r="D2434" s="284" t="s">
        <v>24</v>
      </c>
      <c r="E2434" s="285" t="s">
        <v>25</v>
      </c>
      <c r="F2434" s="467" t="s">
        <v>739</v>
      </c>
      <c r="G2434" s="429" t="s">
        <v>991</v>
      </c>
      <c r="H2434" s="452" t="s">
        <v>1093</v>
      </c>
      <c r="I2434" s="286"/>
      <c r="J2434" s="287"/>
      <c r="K2434" s="286"/>
      <c r="L2434" s="288"/>
      <c r="M2434" s="288"/>
      <c r="N2434" s="288"/>
      <c r="O2434" s="289"/>
      <c r="P2434" s="286"/>
      <c r="Q2434" s="290"/>
      <c r="R2434" s="290"/>
      <c r="S2434" s="290"/>
      <c r="T2434" s="290"/>
      <c r="U2434" s="290"/>
      <c r="V2434" s="291"/>
      <c r="W2434" s="292"/>
      <c r="X2434" s="293"/>
      <c r="Y2434" s="283"/>
      <c r="Z2434" s="283"/>
      <c r="AA2434" s="283"/>
      <c r="AB2434" s="283"/>
      <c r="AC2434" s="283"/>
      <c r="AD2434" s="283"/>
      <c r="AE2434" s="283"/>
      <c r="AF2434" s="283"/>
      <c r="AG2434" s="283"/>
      <c r="AH2434" s="283"/>
      <c r="AI2434" s="283"/>
      <c r="AJ2434" s="283"/>
      <c r="AK2434" s="283"/>
      <c r="AL2434" s="283"/>
      <c r="AM2434" s="283"/>
      <c r="AN2434" s="283"/>
      <c r="AO2434" s="283"/>
      <c r="AP2434" s="283"/>
      <c r="AQ2434" s="283"/>
      <c r="AR2434" s="283"/>
      <c r="AS2434" s="283"/>
      <c r="AT2434" s="283"/>
      <c r="AU2434" s="283"/>
      <c r="AV2434" s="283"/>
      <c r="AW2434" s="283"/>
      <c r="AX2434" s="283"/>
      <c r="AY2434" s="283"/>
      <c r="AZ2434" s="283"/>
      <c r="BA2434" s="283"/>
      <c r="BB2434" s="283"/>
      <c r="BC2434" s="283"/>
      <c r="BD2434" s="283"/>
      <c r="BE2434" s="283"/>
      <c r="BF2434" s="283"/>
      <c r="BG2434" s="283"/>
      <c r="BH2434" s="283"/>
      <c r="BI2434" s="283"/>
      <c r="BJ2434" s="283"/>
      <c r="BK2434" s="283"/>
      <c r="BL2434" s="283"/>
      <c r="BM2434" s="283"/>
      <c r="BN2434" s="283"/>
      <c r="BO2434" s="283"/>
      <c r="BP2434" s="283"/>
      <c r="BQ2434" s="283"/>
      <c r="BR2434" s="283"/>
      <c r="BS2434" s="283"/>
      <c r="BT2434" s="283"/>
      <c r="BU2434" s="283"/>
      <c r="BV2434" s="283"/>
      <c r="BW2434" s="283"/>
      <c r="BX2434" s="283"/>
      <c r="BY2434" s="283"/>
      <c r="BZ2434" s="283"/>
      <c r="CA2434" s="283"/>
      <c r="CB2434" s="283"/>
      <c r="CC2434" s="283"/>
      <c r="CD2434" s="283"/>
      <c r="CE2434" s="283"/>
      <c r="CF2434" s="283"/>
      <c r="CG2434" s="283"/>
      <c r="CH2434" s="283"/>
      <c r="CI2434" s="283"/>
      <c r="CJ2434" s="283"/>
      <c r="CK2434" s="283"/>
      <c r="CL2434" s="283"/>
      <c r="CM2434" s="283"/>
      <c r="CN2434" s="283"/>
      <c r="CO2434" s="283"/>
      <c r="CP2434" s="283"/>
      <c r="CQ2434" s="283"/>
      <c r="CR2434" s="283"/>
      <c r="CS2434" s="283"/>
      <c r="CT2434" s="283"/>
      <c r="CU2434" s="283"/>
      <c r="CV2434" s="283"/>
      <c r="CW2434" s="283"/>
      <c r="CX2434" s="283"/>
      <c r="CY2434" s="283"/>
      <c r="CZ2434" s="283"/>
      <c r="DA2434" s="283"/>
      <c r="DB2434" s="283"/>
      <c r="DC2434" s="283"/>
      <c r="DD2434" s="283"/>
      <c r="DE2434" s="283"/>
      <c r="DF2434" s="283"/>
      <c r="DG2434" s="283"/>
      <c r="DH2434" s="283"/>
      <c r="DI2434" s="283"/>
      <c r="DJ2434" s="283"/>
      <c r="DK2434" s="283"/>
      <c r="DL2434" s="283"/>
      <c r="DM2434" s="283"/>
      <c r="DN2434" s="283"/>
      <c r="DO2434" s="283"/>
      <c r="DP2434" s="283"/>
      <c r="DQ2434" s="283"/>
      <c r="DR2434" s="283"/>
      <c r="DS2434" s="283"/>
      <c r="DT2434" s="283"/>
      <c r="DU2434" s="283"/>
      <c r="DV2434" s="283"/>
      <c r="DW2434" s="283"/>
      <c r="DX2434" s="283"/>
      <c r="DY2434" s="283"/>
      <c r="DZ2434" s="283"/>
      <c r="EA2434" s="283"/>
      <c r="EB2434" s="283"/>
      <c r="EC2434" s="283"/>
      <c r="ED2434" s="283"/>
      <c r="EE2434" s="283"/>
      <c r="EF2434" s="283"/>
      <c r="EG2434" s="283"/>
      <c r="EH2434" s="283"/>
      <c r="EI2434" s="283"/>
      <c r="EJ2434" s="283"/>
      <c r="EK2434" s="283"/>
      <c r="EL2434" s="283"/>
      <c r="EM2434" s="283"/>
      <c r="EN2434" s="283"/>
      <c r="EO2434" s="283"/>
      <c r="EP2434" s="283"/>
      <c r="EQ2434" s="283"/>
      <c r="ER2434" s="283"/>
      <c r="ES2434" s="283"/>
      <c r="ET2434" s="283"/>
      <c r="EU2434" s="283"/>
      <c r="EV2434" s="283"/>
      <c r="EW2434" s="283"/>
      <c r="EX2434" s="283"/>
      <c r="EY2434" s="283"/>
      <c r="EZ2434" s="283"/>
      <c r="FA2434" s="283"/>
      <c r="FB2434" s="283"/>
      <c r="FC2434" s="283"/>
      <c r="FD2434" s="283"/>
      <c r="FE2434" s="283"/>
      <c r="FF2434" s="283"/>
      <c r="FG2434" s="283"/>
      <c r="FH2434" s="283"/>
      <c r="FI2434" s="283"/>
      <c r="FJ2434" s="283"/>
      <c r="FK2434" s="283"/>
      <c r="FL2434" s="283"/>
      <c r="FM2434" s="283"/>
      <c r="FN2434" s="283"/>
      <c r="FO2434" s="283"/>
      <c r="FP2434" s="283"/>
      <c r="FQ2434" s="283"/>
      <c r="FR2434" s="283"/>
      <c r="FS2434" s="283"/>
      <c r="FT2434" s="283"/>
      <c r="FU2434" s="283"/>
      <c r="FV2434" s="283"/>
      <c r="FW2434" s="283"/>
      <c r="FX2434" s="283"/>
      <c r="FY2434" s="283"/>
      <c r="FZ2434" s="283"/>
      <c r="GA2434" s="283"/>
      <c r="GB2434" s="283"/>
      <c r="GC2434" s="283"/>
      <c r="GD2434" s="283"/>
      <c r="GE2434" s="283"/>
      <c r="GF2434" s="283"/>
      <c r="GG2434" s="283"/>
      <c r="GH2434" s="283"/>
      <c r="GI2434" s="283"/>
      <c r="GJ2434" s="283"/>
      <c r="GK2434" s="283"/>
      <c r="GL2434" s="283"/>
      <c r="GM2434" s="283"/>
      <c r="GN2434" s="283"/>
      <c r="GO2434" s="283"/>
      <c r="GP2434" s="283"/>
      <c r="GQ2434" s="283"/>
      <c r="GR2434" s="283"/>
      <c r="GS2434" s="283"/>
      <c r="GT2434" s="283"/>
      <c r="GU2434" s="283"/>
      <c r="GV2434" s="283"/>
      <c r="GW2434" s="283"/>
      <c r="GX2434" s="283"/>
      <c r="GY2434" s="283"/>
      <c r="GZ2434" s="283"/>
      <c r="HA2434" s="283"/>
      <c r="HB2434" s="283"/>
      <c r="HC2434" s="283"/>
      <c r="HD2434" s="283"/>
      <c r="HE2434" s="283"/>
      <c r="HF2434" s="283"/>
      <c r="HG2434" s="283"/>
      <c r="HH2434" s="283"/>
      <c r="HI2434" s="283"/>
      <c r="HJ2434" s="283"/>
      <c r="HK2434" s="283"/>
      <c r="HL2434" s="283"/>
      <c r="HM2434" s="283"/>
      <c r="HN2434" s="283"/>
      <c r="HO2434" s="283"/>
      <c r="HP2434" s="283"/>
      <c r="HQ2434" s="283"/>
      <c r="HR2434" s="283"/>
      <c r="HS2434" s="283"/>
      <c r="HT2434" s="283"/>
      <c r="HU2434" s="283"/>
      <c r="HV2434" s="283"/>
      <c r="HW2434" s="283"/>
      <c r="HX2434" s="283"/>
      <c r="HY2434" s="283"/>
      <c r="HZ2434" s="283"/>
      <c r="IA2434" s="283"/>
      <c r="IB2434" s="283"/>
      <c r="IC2434" s="283"/>
      <c r="ID2434" s="283"/>
      <c r="IE2434" s="283"/>
      <c r="IF2434" s="283"/>
      <c r="IG2434" s="283"/>
      <c r="IH2434" s="283"/>
      <c r="II2434" s="283"/>
      <c r="IJ2434" s="283"/>
      <c r="IK2434" s="283"/>
      <c r="IL2434" s="283"/>
      <c r="IM2434" s="283"/>
      <c r="IN2434" s="283"/>
      <c r="IO2434" s="283"/>
      <c r="IP2434" s="283"/>
      <c r="IQ2434" s="283"/>
      <c r="IR2434" s="283"/>
      <c r="IS2434" s="283"/>
      <c r="IT2434" s="283"/>
      <c r="IU2434" s="283"/>
      <c r="IV2434" s="283"/>
      <c r="IW2434" s="283"/>
      <c r="IX2434" s="283"/>
      <c r="IY2434" s="283"/>
      <c r="IZ2434" s="283"/>
      <c r="JA2434" s="283"/>
      <c r="JB2434" s="283"/>
      <c r="JC2434" s="283"/>
      <c r="JD2434" s="283"/>
      <c r="JE2434" s="283"/>
      <c r="JF2434" s="283"/>
      <c r="JG2434" s="283"/>
      <c r="JH2434" s="283"/>
      <c r="JI2434" s="283"/>
      <c r="JJ2434" s="283"/>
      <c r="JK2434" s="283"/>
      <c r="JL2434" s="283"/>
      <c r="JM2434" s="283"/>
      <c r="JN2434" s="283"/>
      <c r="JO2434" s="283"/>
      <c r="JP2434" s="283"/>
      <c r="JQ2434" s="283"/>
      <c r="JR2434" s="283"/>
      <c r="JS2434" s="283"/>
      <c r="JT2434" s="283"/>
      <c r="JU2434" s="283"/>
      <c r="JV2434" s="283"/>
      <c r="JW2434" s="283"/>
      <c r="JX2434" s="283"/>
      <c r="JY2434" s="283"/>
      <c r="JZ2434" s="283"/>
      <c r="KA2434" s="283"/>
      <c r="KB2434" s="283"/>
      <c r="KC2434" s="283"/>
      <c r="KD2434" s="283"/>
      <c r="KE2434" s="283"/>
      <c r="KF2434" s="283"/>
      <c r="KG2434" s="283"/>
      <c r="KH2434" s="283"/>
      <c r="KI2434" s="283"/>
      <c r="KJ2434" s="283"/>
      <c r="KK2434" s="283"/>
      <c r="KL2434" s="283"/>
      <c r="KM2434" s="283"/>
      <c r="KN2434" s="283"/>
      <c r="KO2434" s="283"/>
      <c r="KP2434" s="283"/>
      <c r="KQ2434" s="283"/>
      <c r="KR2434" s="283"/>
      <c r="KS2434" s="283"/>
      <c r="KT2434" s="283"/>
      <c r="KU2434" s="283"/>
      <c r="KV2434" s="283"/>
      <c r="KW2434" s="283"/>
      <c r="KX2434" s="283"/>
      <c r="KY2434" s="283"/>
      <c r="KZ2434" s="283"/>
      <c r="LA2434" s="283"/>
      <c r="LB2434" s="283"/>
      <c r="LC2434" s="283"/>
      <c r="LD2434" s="283"/>
      <c r="LE2434" s="283"/>
      <c r="LF2434" s="283"/>
      <c r="LG2434" s="283"/>
      <c r="LH2434" s="283"/>
      <c r="LI2434" s="283"/>
      <c r="LJ2434" s="283"/>
      <c r="LK2434" s="283"/>
      <c r="LL2434" s="283"/>
      <c r="LM2434" s="283"/>
      <c r="LN2434" s="283"/>
      <c r="LO2434" s="283"/>
      <c r="LP2434" s="283"/>
      <c r="LQ2434" s="283"/>
      <c r="LR2434" s="283"/>
      <c r="LS2434" s="283"/>
      <c r="LT2434" s="283"/>
      <c r="LU2434" s="283"/>
      <c r="LV2434" s="283"/>
      <c r="LW2434" s="283"/>
      <c r="LX2434" s="283"/>
      <c r="LY2434" s="283"/>
      <c r="LZ2434" s="283"/>
      <c r="MA2434" s="283"/>
      <c r="MB2434" s="283"/>
      <c r="MC2434" s="283"/>
      <c r="MD2434" s="283"/>
      <c r="ME2434" s="283"/>
      <c r="MF2434" s="283"/>
      <c r="MG2434" s="283"/>
      <c r="MH2434" s="283"/>
      <c r="MI2434" s="283"/>
      <c r="MJ2434" s="283"/>
      <c r="MK2434" s="283"/>
      <c r="ML2434" s="283"/>
      <c r="MM2434" s="283"/>
      <c r="MN2434" s="283"/>
      <c r="MO2434" s="283"/>
      <c r="MP2434" s="283"/>
      <c r="MQ2434" s="283"/>
      <c r="MR2434" s="283"/>
      <c r="MS2434" s="283"/>
      <c r="MT2434" s="283"/>
      <c r="MU2434" s="283"/>
      <c r="MV2434" s="283"/>
      <c r="MW2434" s="283"/>
      <c r="MX2434" s="283"/>
      <c r="MY2434" s="283"/>
      <c r="MZ2434" s="283"/>
      <c r="NA2434" s="283"/>
      <c r="NB2434" s="283"/>
      <c r="NC2434" s="283"/>
      <c r="ND2434" s="283"/>
      <c r="NE2434" s="283"/>
      <c r="NF2434" s="283"/>
      <c r="NG2434" s="283"/>
      <c r="NH2434" s="283"/>
      <c r="NI2434" s="283"/>
      <c r="NJ2434" s="283"/>
      <c r="NK2434" s="283"/>
      <c r="NL2434" s="283"/>
      <c r="NM2434" s="283"/>
      <c r="NN2434" s="283"/>
      <c r="NO2434" s="283"/>
      <c r="NP2434" s="283"/>
      <c r="NQ2434" s="283"/>
      <c r="NR2434" s="283"/>
      <c r="NS2434" s="283"/>
      <c r="NT2434" s="283"/>
      <c r="NU2434" s="283"/>
      <c r="NV2434" s="283"/>
      <c r="NW2434" s="283"/>
      <c r="NX2434" s="283"/>
      <c r="NY2434" s="283"/>
      <c r="NZ2434" s="283"/>
      <c r="OA2434" s="283"/>
      <c r="OB2434" s="283"/>
      <c r="OC2434" s="283"/>
      <c r="OD2434" s="283"/>
      <c r="OE2434" s="283"/>
      <c r="OF2434" s="283"/>
      <c r="OG2434" s="283"/>
      <c r="OH2434" s="283"/>
      <c r="OI2434" s="283"/>
      <c r="OJ2434" s="283"/>
      <c r="OK2434" s="283"/>
      <c r="OL2434" s="283"/>
      <c r="OM2434" s="283"/>
      <c r="ON2434" s="283"/>
      <c r="OO2434" s="283"/>
      <c r="OP2434" s="283"/>
      <c r="OQ2434" s="283"/>
      <c r="OR2434" s="283"/>
      <c r="OS2434" s="283"/>
      <c r="OT2434" s="283"/>
      <c r="OU2434" s="283"/>
      <c r="OV2434" s="283"/>
      <c r="OW2434" s="283"/>
      <c r="OX2434" s="283"/>
      <c r="OY2434" s="283"/>
      <c r="OZ2434" s="283"/>
      <c r="PA2434" s="283"/>
      <c r="PB2434" s="283"/>
      <c r="PC2434" s="283"/>
      <c r="PD2434" s="283"/>
      <c r="PE2434" s="283"/>
      <c r="PF2434" s="283"/>
      <c r="PG2434" s="283"/>
      <c r="PH2434" s="283"/>
      <c r="PI2434" s="283"/>
      <c r="PJ2434" s="283"/>
      <c r="PK2434" s="283"/>
      <c r="PL2434" s="283"/>
      <c r="PM2434" s="283"/>
      <c r="PN2434" s="283"/>
      <c r="PO2434" s="283"/>
      <c r="PP2434" s="283"/>
      <c r="PQ2434" s="283"/>
      <c r="PR2434" s="283"/>
      <c r="PS2434" s="283"/>
      <c r="PT2434" s="283"/>
      <c r="PU2434" s="283"/>
      <c r="PV2434" s="283"/>
      <c r="PW2434" s="283"/>
      <c r="PX2434" s="283"/>
      <c r="PY2434" s="283"/>
      <c r="PZ2434" s="283"/>
      <c r="QA2434" s="283"/>
      <c r="QB2434" s="283"/>
      <c r="QC2434" s="283"/>
      <c r="QD2434" s="283"/>
      <c r="QE2434" s="283"/>
      <c r="QF2434" s="283"/>
      <c r="QG2434" s="283"/>
      <c r="QH2434" s="283"/>
      <c r="QI2434" s="283"/>
      <c r="QJ2434" s="283"/>
      <c r="QK2434" s="283"/>
      <c r="QL2434" s="283"/>
      <c r="QM2434" s="283"/>
      <c r="QN2434" s="283"/>
      <c r="QO2434" s="283"/>
      <c r="QP2434" s="283"/>
      <c r="QQ2434" s="283"/>
      <c r="QR2434" s="283"/>
      <c r="QS2434" s="283"/>
      <c r="QT2434" s="283"/>
      <c r="QU2434" s="283"/>
      <c r="QV2434" s="283"/>
      <c r="QW2434" s="283"/>
      <c r="QX2434" s="283"/>
      <c r="QY2434" s="283"/>
      <c r="QZ2434" s="283"/>
      <c r="RA2434" s="283"/>
      <c r="RB2434" s="283"/>
      <c r="RC2434" s="283"/>
      <c r="RD2434" s="283"/>
      <c r="RE2434" s="283"/>
      <c r="RF2434" s="283"/>
      <c r="RG2434" s="283"/>
      <c r="RH2434" s="283"/>
      <c r="RI2434" s="283"/>
      <c r="RJ2434" s="283"/>
      <c r="RK2434" s="283"/>
      <c r="RL2434" s="283"/>
      <c r="RM2434" s="283"/>
      <c r="RN2434" s="283"/>
      <c r="RO2434" s="283"/>
      <c r="RP2434" s="283"/>
      <c r="RQ2434" s="283"/>
      <c r="RR2434" s="283"/>
      <c r="RS2434" s="283"/>
      <c r="RT2434" s="283"/>
      <c r="RU2434" s="283"/>
      <c r="RV2434" s="283"/>
      <c r="RW2434" s="283"/>
      <c r="RX2434" s="283"/>
      <c r="RY2434" s="283"/>
      <c r="RZ2434" s="283"/>
      <c r="SA2434" s="283"/>
      <c r="SB2434" s="283"/>
      <c r="SC2434" s="283"/>
      <c r="SD2434" s="283"/>
      <c r="SE2434" s="283"/>
      <c r="SF2434" s="283"/>
      <c r="SG2434" s="283"/>
      <c r="SH2434" s="283"/>
      <c r="SI2434" s="283"/>
      <c r="SJ2434" s="283"/>
      <c r="SK2434" s="283"/>
      <c r="SL2434" s="283"/>
      <c r="SM2434" s="283"/>
      <c r="SN2434" s="283"/>
      <c r="SO2434" s="283"/>
      <c r="SP2434" s="283"/>
      <c r="SQ2434" s="283"/>
      <c r="SR2434" s="283"/>
      <c r="SS2434" s="283"/>
      <c r="ST2434" s="283"/>
      <c r="SU2434" s="283"/>
      <c r="SV2434" s="283"/>
      <c r="SW2434" s="283"/>
      <c r="SX2434" s="283"/>
      <c r="SY2434" s="283"/>
      <c r="SZ2434" s="283"/>
      <c r="TA2434" s="283"/>
      <c r="TB2434" s="283"/>
      <c r="TC2434" s="283"/>
      <c r="TD2434" s="283"/>
      <c r="TE2434" s="283"/>
      <c r="TF2434" s="283"/>
      <c r="TG2434" s="283"/>
      <c r="TH2434" s="283"/>
      <c r="TI2434" s="283"/>
      <c r="TJ2434" s="283"/>
      <c r="TK2434" s="283"/>
      <c r="TL2434" s="283"/>
      <c r="TM2434" s="283"/>
      <c r="TN2434" s="283"/>
      <c r="TO2434" s="283"/>
      <c r="TP2434" s="283"/>
      <c r="TQ2434" s="283"/>
      <c r="TR2434" s="283"/>
      <c r="TS2434" s="283"/>
      <c r="TT2434" s="283"/>
      <c r="TU2434" s="283"/>
      <c r="TV2434" s="283"/>
      <c r="TW2434" s="283"/>
      <c r="TX2434" s="283"/>
      <c r="TY2434" s="283"/>
      <c r="TZ2434" s="283"/>
      <c r="UA2434" s="283"/>
      <c r="UB2434" s="283"/>
      <c r="UC2434" s="283"/>
      <c r="UD2434" s="283"/>
      <c r="UE2434" s="283"/>
      <c r="UF2434" s="283"/>
      <c r="UG2434" s="283"/>
      <c r="UH2434" s="283"/>
      <c r="UI2434" s="283"/>
      <c r="UJ2434" s="283"/>
      <c r="UK2434" s="283"/>
      <c r="UL2434" s="283"/>
      <c r="UM2434" s="283"/>
      <c r="UN2434" s="283"/>
      <c r="UO2434" s="283"/>
      <c r="UP2434" s="283"/>
      <c r="UQ2434" s="283"/>
      <c r="UR2434" s="283"/>
      <c r="US2434" s="283"/>
      <c r="UT2434" s="283"/>
      <c r="UU2434" s="283"/>
      <c r="UV2434" s="283"/>
      <c r="UW2434" s="283"/>
      <c r="UX2434" s="283"/>
      <c r="UY2434" s="283"/>
      <c r="UZ2434" s="283"/>
      <c r="VA2434" s="283"/>
      <c r="VB2434" s="283"/>
      <c r="VC2434" s="283"/>
      <c r="VD2434" s="283"/>
      <c r="VE2434" s="283"/>
      <c r="VF2434" s="283"/>
      <c r="VG2434" s="283"/>
      <c r="VH2434" s="283"/>
      <c r="VI2434" s="283"/>
      <c r="VJ2434" s="283"/>
      <c r="VK2434" s="283"/>
      <c r="VL2434" s="283"/>
      <c r="VM2434" s="283"/>
      <c r="VN2434" s="283"/>
      <c r="VO2434" s="283"/>
      <c r="VP2434" s="283"/>
      <c r="VQ2434" s="283"/>
      <c r="VR2434" s="283"/>
      <c r="VS2434" s="283"/>
      <c r="VT2434" s="283"/>
      <c r="VU2434" s="283"/>
      <c r="VV2434" s="283"/>
      <c r="VW2434" s="283"/>
      <c r="VX2434" s="283"/>
      <c r="VY2434" s="283"/>
      <c r="VZ2434" s="283"/>
      <c r="WA2434" s="283"/>
      <c r="WB2434" s="283"/>
      <c r="WC2434" s="283"/>
      <c r="WD2434" s="283"/>
      <c r="WE2434" s="283"/>
      <c r="WF2434" s="283"/>
      <c r="WG2434" s="283"/>
      <c r="WH2434" s="283"/>
      <c r="WI2434" s="283"/>
      <c r="WJ2434" s="283"/>
      <c r="WK2434" s="283"/>
      <c r="WL2434" s="283"/>
      <c r="WM2434" s="283"/>
      <c r="WN2434" s="283"/>
      <c r="WO2434" s="283"/>
      <c r="WP2434" s="283"/>
      <c r="WQ2434" s="283"/>
      <c r="WR2434" s="283"/>
      <c r="WS2434" s="283"/>
      <c r="WT2434" s="283"/>
      <c r="WU2434" s="283"/>
      <c r="WV2434" s="283"/>
      <c r="WW2434" s="283"/>
      <c r="WX2434" s="283"/>
      <c r="WY2434" s="283"/>
      <c r="WZ2434" s="283"/>
      <c r="XA2434" s="283"/>
      <c r="XB2434" s="283"/>
      <c r="XC2434" s="283"/>
      <c r="XD2434" s="283"/>
      <c r="XE2434" s="283"/>
      <c r="XF2434" s="283"/>
      <c r="XG2434" s="283"/>
      <c r="XH2434" s="283"/>
      <c r="XI2434" s="283"/>
      <c r="XJ2434" s="283"/>
      <c r="XK2434" s="283"/>
      <c r="XL2434" s="283"/>
      <c r="XM2434" s="283"/>
      <c r="XN2434" s="283"/>
      <c r="XO2434" s="283"/>
      <c r="XP2434" s="283"/>
      <c r="XQ2434" s="283"/>
      <c r="XR2434" s="283"/>
      <c r="XS2434" s="283"/>
      <c r="XT2434" s="283"/>
      <c r="XU2434" s="283"/>
      <c r="XV2434" s="283"/>
      <c r="XW2434" s="283"/>
      <c r="XX2434" s="283"/>
      <c r="XY2434" s="283"/>
      <c r="XZ2434" s="283"/>
      <c r="YA2434" s="283"/>
      <c r="YB2434" s="283"/>
      <c r="YC2434" s="283"/>
      <c r="YD2434" s="283"/>
      <c r="YE2434" s="283"/>
      <c r="YF2434" s="283"/>
      <c r="YG2434" s="283"/>
      <c r="YH2434" s="283"/>
      <c r="YI2434" s="283"/>
      <c r="YJ2434" s="283"/>
      <c r="YK2434" s="283"/>
      <c r="YL2434" s="283"/>
      <c r="YM2434" s="283"/>
      <c r="YN2434" s="283"/>
      <c r="YO2434" s="283"/>
      <c r="YP2434" s="283"/>
      <c r="YQ2434" s="283"/>
      <c r="YR2434" s="283"/>
      <c r="YS2434" s="283"/>
      <c r="YT2434" s="283"/>
      <c r="YU2434" s="283"/>
      <c r="YV2434" s="283"/>
      <c r="YW2434" s="283"/>
      <c r="YX2434" s="283"/>
      <c r="YY2434" s="283"/>
      <c r="YZ2434" s="283"/>
      <c r="ZA2434" s="283"/>
      <c r="ZB2434" s="283"/>
      <c r="ZC2434" s="283"/>
      <c r="ZD2434" s="283"/>
      <c r="ZE2434" s="283"/>
      <c r="ZF2434" s="283"/>
      <c r="ZG2434" s="283"/>
      <c r="ZH2434" s="283"/>
      <c r="ZI2434" s="283"/>
      <c r="ZJ2434" s="283"/>
      <c r="ZK2434" s="283"/>
      <c r="ZL2434" s="283"/>
      <c r="ZM2434" s="283"/>
      <c r="ZN2434" s="283"/>
      <c r="ZO2434" s="283"/>
      <c r="ZP2434" s="283"/>
      <c r="ZQ2434" s="283"/>
      <c r="ZR2434" s="283"/>
      <c r="ZS2434" s="283"/>
      <c r="ZT2434" s="283"/>
      <c r="ZU2434" s="283"/>
      <c r="ZV2434" s="283"/>
      <c r="ZW2434" s="283"/>
      <c r="ZX2434" s="283"/>
      <c r="ZY2434" s="283"/>
      <c r="ZZ2434" s="283"/>
      <c r="AAA2434" s="283"/>
      <c r="AAB2434" s="283"/>
      <c r="AAC2434" s="283"/>
      <c r="AAD2434" s="283"/>
      <c r="AAE2434" s="283"/>
      <c r="AAF2434" s="283"/>
      <c r="AAG2434" s="283"/>
      <c r="AAH2434" s="283"/>
      <c r="AAI2434" s="283"/>
      <c r="AAJ2434" s="283"/>
      <c r="AAK2434" s="283"/>
      <c r="AAL2434" s="283"/>
      <c r="AAM2434" s="283"/>
      <c r="AAN2434" s="283"/>
      <c r="AAO2434" s="283"/>
      <c r="AAP2434" s="283"/>
      <c r="AAQ2434" s="283"/>
      <c r="AAR2434" s="283"/>
      <c r="AAS2434" s="283"/>
      <c r="AAT2434" s="283"/>
      <c r="AAU2434" s="283"/>
      <c r="AAV2434" s="283"/>
      <c r="AAW2434" s="283"/>
      <c r="AAX2434" s="283"/>
      <c r="AAY2434" s="283"/>
      <c r="AAZ2434" s="283"/>
      <c r="ABA2434" s="283"/>
      <c r="ABB2434" s="283"/>
      <c r="ABC2434" s="283"/>
      <c r="ABD2434" s="283"/>
      <c r="ABE2434" s="283"/>
      <c r="ABF2434" s="283"/>
      <c r="ABG2434" s="283"/>
      <c r="ABH2434" s="283"/>
      <c r="ABI2434" s="283"/>
      <c r="ABJ2434" s="283"/>
      <c r="ABK2434" s="283"/>
      <c r="ABL2434" s="283"/>
      <c r="ABM2434" s="283"/>
      <c r="ABN2434" s="283"/>
      <c r="ABO2434" s="283"/>
      <c r="ABP2434" s="283"/>
      <c r="ABQ2434" s="283"/>
      <c r="ABR2434" s="283"/>
      <c r="ABS2434" s="283"/>
      <c r="ABT2434" s="283"/>
      <c r="ABU2434" s="283"/>
      <c r="ABV2434" s="283"/>
      <c r="ABW2434" s="283"/>
      <c r="ABX2434" s="283"/>
      <c r="ABY2434" s="283"/>
      <c r="ABZ2434" s="283"/>
      <c r="ACA2434" s="283"/>
      <c r="ACB2434" s="283"/>
      <c r="ACC2434" s="283"/>
      <c r="ACD2434" s="283"/>
      <c r="ACE2434" s="283"/>
      <c r="ACF2434" s="283"/>
      <c r="ACG2434" s="283"/>
      <c r="ACH2434" s="283"/>
      <c r="ACI2434" s="283"/>
      <c r="ACJ2434" s="283"/>
      <c r="ACK2434" s="283"/>
      <c r="ACL2434" s="283"/>
      <c r="ACM2434" s="283"/>
      <c r="ACN2434" s="283"/>
      <c r="ACO2434" s="283"/>
      <c r="ACP2434" s="283"/>
      <c r="ACQ2434" s="283"/>
      <c r="ACR2434" s="283"/>
      <c r="ACS2434" s="283"/>
      <c r="ACT2434" s="283"/>
      <c r="ACU2434" s="283"/>
      <c r="ACV2434" s="283"/>
      <c r="ACW2434" s="283"/>
      <c r="ACX2434" s="283"/>
      <c r="ACY2434" s="283"/>
      <c r="ACZ2434" s="283"/>
      <c r="ADA2434" s="283"/>
      <c r="ADB2434" s="283"/>
      <c r="ADC2434" s="283"/>
      <c r="ADD2434" s="283"/>
      <c r="ADE2434" s="283"/>
      <c r="ADF2434" s="283"/>
      <c r="ADG2434" s="283"/>
      <c r="ADH2434" s="283"/>
      <c r="ADI2434" s="283"/>
      <c r="ADJ2434" s="283"/>
      <c r="ADK2434" s="283"/>
      <c r="ADL2434" s="283"/>
      <c r="ADM2434" s="283"/>
      <c r="ADN2434" s="283"/>
      <c r="ADO2434" s="283"/>
      <c r="ADP2434" s="283"/>
      <c r="ADQ2434" s="283"/>
      <c r="ADR2434" s="283"/>
      <c r="ADS2434" s="283"/>
      <c r="ADT2434" s="283"/>
      <c r="ADU2434" s="283"/>
      <c r="ADV2434" s="283"/>
      <c r="ADW2434" s="283"/>
      <c r="ADX2434" s="283"/>
      <c r="ADY2434" s="283"/>
      <c r="ADZ2434" s="283"/>
      <c r="AEA2434" s="283"/>
      <c r="AEB2434" s="283"/>
      <c r="AEC2434" s="283"/>
      <c r="AED2434" s="283"/>
      <c r="AEE2434" s="283"/>
      <c r="AEF2434" s="283"/>
      <c r="AEG2434" s="283"/>
      <c r="AEH2434" s="283"/>
      <c r="AEI2434" s="283"/>
      <c r="AEJ2434" s="283"/>
      <c r="AEK2434" s="283"/>
      <c r="AEL2434" s="283"/>
      <c r="AEM2434" s="283"/>
      <c r="AEN2434" s="283"/>
      <c r="AEO2434" s="283"/>
      <c r="AEP2434" s="283"/>
      <c r="AEQ2434" s="283"/>
      <c r="AER2434" s="283"/>
      <c r="AES2434" s="283"/>
      <c r="AET2434" s="283"/>
      <c r="AEU2434" s="283"/>
      <c r="AEV2434" s="283"/>
      <c r="AEW2434" s="283"/>
      <c r="AEX2434" s="283"/>
      <c r="AEY2434" s="283"/>
      <c r="AEZ2434" s="283"/>
      <c r="AFA2434" s="283"/>
      <c r="AFB2434" s="283"/>
      <c r="AFC2434" s="283"/>
      <c r="AFD2434" s="283"/>
      <c r="AFE2434" s="283"/>
      <c r="AFF2434" s="283"/>
      <c r="AFG2434" s="283"/>
      <c r="AFH2434" s="283"/>
      <c r="AFI2434" s="283"/>
      <c r="AFJ2434" s="283"/>
      <c r="AFK2434" s="283"/>
      <c r="AFL2434" s="283"/>
      <c r="AFM2434" s="283"/>
      <c r="AFN2434" s="283"/>
      <c r="AFO2434" s="283"/>
      <c r="AFP2434" s="283"/>
      <c r="AFQ2434" s="283"/>
      <c r="AFR2434" s="283"/>
      <c r="AFS2434" s="283"/>
      <c r="AFT2434" s="283"/>
      <c r="AFU2434" s="283"/>
      <c r="AFV2434" s="283"/>
      <c r="AFW2434" s="283"/>
      <c r="AFX2434" s="283"/>
      <c r="AFY2434" s="283"/>
      <c r="AFZ2434" s="283"/>
      <c r="AGA2434" s="283"/>
      <c r="AGB2434" s="283"/>
      <c r="AGC2434" s="283"/>
      <c r="AGD2434" s="283"/>
      <c r="AGE2434" s="283"/>
      <c r="AGF2434" s="283"/>
      <c r="AGG2434" s="283"/>
      <c r="AGH2434" s="283"/>
      <c r="AGI2434" s="283"/>
      <c r="AGJ2434" s="283"/>
      <c r="AGK2434" s="283"/>
      <c r="AGL2434" s="283"/>
      <c r="AGM2434" s="283"/>
      <c r="AGN2434" s="283"/>
      <c r="AGO2434" s="283"/>
      <c r="AGP2434" s="283"/>
      <c r="AGQ2434" s="283"/>
      <c r="AGR2434" s="283"/>
      <c r="AGS2434" s="283"/>
      <c r="AGT2434" s="283"/>
      <c r="AGU2434" s="283"/>
      <c r="AGV2434" s="283"/>
      <c r="AGW2434" s="283"/>
      <c r="AGX2434" s="283"/>
      <c r="AGY2434" s="283"/>
      <c r="AGZ2434" s="283"/>
      <c r="AHA2434" s="283"/>
      <c r="AHB2434" s="283"/>
      <c r="AHC2434" s="283"/>
      <c r="AHD2434" s="283"/>
      <c r="AHE2434" s="283"/>
      <c r="AHF2434" s="283"/>
      <c r="AHG2434" s="283"/>
      <c r="AHH2434" s="283"/>
      <c r="AHI2434" s="283"/>
      <c r="AHJ2434" s="283"/>
      <c r="AHK2434" s="283"/>
      <c r="AHL2434" s="283"/>
      <c r="AHM2434" s="283"/>
      <c r="AHN2434" s="283"/>
      <c r="AHO2434" s="283"/>
      <c r="AHP2434" s="283"/>
      <c r="AHQ2434" s="283"/>
      <c r="AHR2434" s="283"/>
      <c r="AHS2434" s="283"/>
      <c r="AHT2434" s="283"/>
      <c r="AHU2434" s="283"/>
      <c r="AHV2434" s="283"/>
      <c r="AHW2434" s="283"/>
      <c r="AHX2434" s="283"/>
      <c r="AHY2434" s="283"/>
      <c r="AHZ2434" s="283"/>
      <c r="AIA2434" s="283"/>
      <c r="AIB2434" s="283"/>
      <c r="AIC2434" s="283"/>
      <c r="AID2434" s="283"/>
      <c r="AIE2434" s="283"/>
      <c r="AIF2434" s="283"/>
      <c r="AIG2434" s="283"/>
      <c r="AIH2434" s="283"/>
      <c r="AII2434" s="283"/>
      <c r="AIJ2434" s="283"/>
      <c r="AIK2434" s="283"/>
      <c r="AIL2434" s="283"/>
      <c r="AIM2434" s="283"/>
      <c r="AIN2434" s="283"/>
      <c r="AIO2434" s="283"/>
      <c r="AIP2434" s="283"/>
      <c r="AIQ2434" s="283"/>
      <c r="AIR2434" s="283"/>
      <c r="AIS2434" s="283"/>
      <c r="AIT2434" s="283"/>
      <c r="AIU2434" s="283"/>
      <c r="AIV2434" s="283"/>
      <c r="AIW2434" s="283"/>
      <c r="AIX2434" s="283"/>
      <c r="AIY2434" s="283"/>
      <c r="AIZ2434" s="283"/>
      <c r="AJA2434" s="283"/>
      <c r="AJB2434" s="283"/>
      <c r="AJC2434" s="283"/>
      <c r="AJD2434" s="283"/>
      <c r="AJE2434" s="283"/>
      <c r="AJF2434" s="283"/>
      <c r="AJG2434" s="283"/>
      <c r="AJH2434" s="283"/>
      <c r="AJI2434" s="283"/>
      <c r="AJJ2434" s="283"/>
      <c r="AJK2434" s="283"/>
      <c r="AJL2434" s="283"/>
      <c r="AJM2434" s="283"/>
      <c r="AJN2434" s="283"/>
      <c r="AJO2434" s="283"/>
      <c r="AJP2434" s="283"/>
      <c r="AJQ2434" s="283"/>
      <c r="AJR2434" s="283"/>
      <c r="AJS2434" s="283"/>
      <c r="AJT2434" s="283"/>
      <c r="AJU2434" s="283"/>
      <c r="AJV2434" s="283"/>
      <c r="AJW2434" s="283"/>
      <c r="AJX2434" s="283"/>
      <c r="AJY2434" s="283"/>
      <c r="AJZ2434" s="283"/>
      <c r="AKA2434" s="283"/>
      <c r="AKB2434" s="283"/>
      <c r="AKC2434" s="283"/>
      <c r="AKD2434" s="283"/>
      <c r="AKE2434" s="283"/>
      <c r="AKF2434" s="283"/>
      <c r="AKG2434" s="283"/>
      <c r="AKH2434" s="283"/>
      <c r="AKI2434" s="283"/>
      <c r="AKJ2434" s="283"/>
      <c r="AKK2434" s="283"/>
      <c r="AKL2434" s="283"/>
      <c r="AKM2434" s="283"/>
      <c r="AKN2434" s="283"/>
      <c r="AKO2434" s="283"/>
      <c r="AKP2434" s="283"/>
      <c r="AKQ2434" s="283"/>
      <c r="AKR2434" s="283"/>
      <c r="AKS2434" s="283"/>
      <c r="AKT2434" s="283"/>
      <c r="AKU2434" s="283"/>
      <c r="AKV2434" s="283"/>
      <c r="AKW2434" s="283"/>
      <c r="AKX2434" s="283"/>
      <c r="AKY2434" s="283"/>
      <c r="AKZ2434" s="283"/>
      <c r="ALA2434" s="283"/>
      <c r="ALB2434" s="283"/>
      <c r="ALC2434" s="283"/>
      <c r="ALD2434" s="283"/>
      <c r="ALE2434" s="283"/>
      <c r="ALF2434" s="283"/>
      <c r="ALG2434" s="283"/>
      <c r="ALH2434" s="283"/>
      <c r="ALI2434" s="283"/>
      <c r="ALJ2434" s="283"/>
      <c r="ALK2434" s="283"/>
      <c r="ALL2434" s="283"/>
      <c r="ALM2434" s="283"/>
      <c r="ALN2434" s="283"/>
      <c r="ALO2434" s="283"/>
      <c r="ALP2434" s="283"/>
      <c r="ALQ2434" s="283"/>
      <c r="ALR2434" s="283"/>
      <c r="ALS2434" s="283"/>
      <c r="ALT2434" s="283"/>
      <c r="ALU2434" s="283"/>
      <c r="ALV2434" s="283"/>
      <c r="ALW2434" s="283"/>
      <c r="ALX2434" s="283"/>
      <c r="ALY2434" s="283"/>
      <c r="ALZ2434" s="283"/>
      <c r="AMA2434" s="283"/>
      <c r="AMB2434" s="283"/>
      <c r="AMC2434" s="283"/>
      <c r="AMD2434" s="283"/>
      <c r="AME2434" s="283"/>
      <c r="AMF2434" s="283"/>
      <c r="AMG2434" s="283"/>
      <c r="AMH2434" s="283"/>
      <c r="AMI2434" s="283"/>
      <c r="AMJ2434" s="283"/>
      <c r="AMK2434" s="283"/>
      <c r="AML2434" s="283"/>
      <c r="AMM2434" s="283"/>
      <c r="AMN2434" s="283"/>
      <c r="AMO2434" s="283"/>
      <c r="AMP2434" s="283"/>
      <c r="AMQ2434" s="283"/>
      <c r="AMR2434" s="283"/>
      <c r="AMS2434" s="283"/>
      <c r="AMT2434" s="283"/>
      <c r="AMU2434" s="283"/>
      <c r="AMV2434" s="283"/>
      <c r="AMW2434" s="283"/>
      <c r="AMX2434" s="283"/>
      <c r="AMY2434" s="283"/>
      <c r="AMZ2434" s="283"/>
      <c r="ANA2434" s="283"/>
      <c r="ANB2434" s="283"/>
      <c r="ANC2434" s="283"/>
      <c r="AND2434" s="283"/>
      <c r="ANE2434" s="283"/>
      <c r="ANF2434" s="283"/>
      <c r="ANG2434" s="283"/>
      <c r="ANH2434" s="283"/>
      <c r="ANI2434" s="283"/>
      <c r="ANJ2434" s="283"/>
      <c r="ANK2434" s="283"/>
      <c r="ANL2434" s="283"/>
      <c r="ANM2434" s="283"/>
      <c r="ANN2434" s="283"/>
      <c r="ANO2434" s="283"/>
      <c r="ANP2434" s="283"/>
      <c r="ANQ2434" s="283"/>
      <c r="ANR2434" s="283"/>
      <c r="ANS2434" s="283"/>
      <c r="ANT2434" s="283"/>
      <c r="ANU2434" s="283"/>
      <c r="ANV2434" s="283"/>
      <c r="ANW2434" s="283"/>
      <c r="ANX2434" s="283"/>
      <c r="ANY2434" s="283"/>
      <c r="ANZ2434" s="283"/>
      <c r="AOA2434" s="283"/>
      <c r="AOB2434" s="283"/>
      <c r="AOC2434" s="283"/>
      <c r="AOD2434" s="283"/>
      <c r="AOE2434" s="283"/>
      <c r="AOF2434" s="283"/>
      <c r="AOG2434" s="283"/>
      <c r="AOH2434" s="283"/>
      <c r="AOI2434" s="283"/>
      <c r="AOJ2434" s="283"/>
      <c r="AOK2434" s="283"/>
      <c r="AOL2434" s="283"/>
      <c r="AOM2434" s="283"/>
      <c r="AON2434" s="283"/>
      <c r="AOO2434" s="283"/>
      <c r="AOP2434" s="283"/>
      <c r="AOQ2434" s="283"/>
      <c r="AOR2434" s="283"/>
      <c r="AOS2434" s="283"/>
      <c r="AOT2434" s="283"/>
      <c r="AOU2434" s="283"/>
      <c r="AOV2434" s="283"/>
      <c r="AOW2434" s="283"/>
      <c r="AOX2434" s="283"/>
      <c r="AOY2434" s="283"/>
      <c r="AOZ2434" s="283"/>
      <c r="APA2434" s="283"/>
      <c r="APB2434" s="283"/>
      <c r="APC2434" s="283"/>
      <c r="APD2434" s="283"/>
      <c r="APE2434" s="283"/>
      <c r="APF2434" s="283"/>
      <c r="APG2434" s="283"/>
      <c r="APH2434" s="283"/>
      <c r="API2434" s="283"/>
      <c r="APJ2434" s="283"/>
      <c r="APK2434" s="283"/>
      <c r="APL2434" s="283"/>
      <c r="APM2434" s="283"/>
      <c r="APN2434" s="283"/>
      <c r="APO2434" s="283"/>
      <c r="APP2434" s="283"/>
      <c r="APQ2434" s="283"/>
      <c r="APR2434" s="283"/>
      <c r="APS2434" s="283"/>
      <c r="APT2434" s="283"/>
      <c r="APU2434" s="283"/>
      <c r="APV2434" s="283"/>
      <c r="APW2434" s="283"/>
      <c r="APX2434" s="283"/>
      <c r="APY2434" s="283"/>
      <c r="APZ2434" s="283"/>
      <c r="AQA2434" s="283"/>
      <c r="AQB2434" s="283"/>
      <c r="AQC2434" s="283"/>
      <c r="AQD2434" s="283"/>
      <c r="AQE2434" s="283"/>
      <c r="AQF2434" s="283"/>
      <c r="AQG2434" s="283"/>
      <c r="AQH2434" s="283"/>
      <c r="AQI2434" s="283"/>
      <c r="AQJ2434" s="283"/>
      <c r="AQK2434" s="283"/>
      <c r="AQL2434" s="283"/>
      <c r="AQM2434" s="283"/>
      <c r="AQN2434" s="283"/>
      <c r="AQO2434" s="283"/>
      <c r="AQP2434" s="283"/>
      <c r="AQQ2434" s="283"/>
      <c r="AQR2434" s="283"/>
      <c r="AQS2434" s="283"/>
      <c r="AQT2434" s="283"/>
      <c r="AQU2434" s="283"/>
      <c r="AQV2434" s="283"/>
      <c r="AQW2434" s="283"/>
      <c r="AQX2434" s="283"/>
      <c r="AQY2434" s="283"/>
      <c r="AQZ2434" s="283"/>
      <c r="ARA2434" s="283"/>
      <c r="ARB2434" s="283"/>
      <c r="ARC2434" s="283"/>
      <c r="ARD2434" s="283"/>
      <c r="ARE2434" s="283"/>
      <c r="ARF2434" s="283"/>
      <c r="ARG2434" s="283"/>
      <c r="ARH2434" s="283"/>
      <c r="ARI2434" s="283"/>
      <c r="ARJ2434" s="283"/>
      <c r="ARK2434" s="283"/>
      <c r="ARL2434" s="283"/>
      <c r="ARM2434" s="283"/>
      <c r="ARN2434" s="283"/>
      <c r="ARO2434" s="283"/>
      <c r="ARP2434" s="283"/>
      <c r="ARQ2434" s="283"/>
      <c r="ARR2434" s="283"/>
      <c r="ARS2434" s="283"/>
      <c r="ART2434" s="283"/>
      <c r="ARU2434" s="283"/>
      <c r="ARV2434" s="283"/>
      <c r="ARW2434" s="283"/>
      <c r="ARX2434" s="283"/>
      <c r="ARY2434" s="283"/>
      <c r="ARZ2434" s="283"/>
      <c r="ASA2434" s="283"/>
      <c r="ASB2434" s="283"/>
      <c r="ASC2434" s="283"/>
      <c r="ASD2434" s="283"/>
      <c r="ASE2434" s="283"/>
      <c r="ASF2434" s="283"/>
      <c r="ASG2434" s="283"/>
      <c r="ASH2434" s="283"/>
      <c r="ASI2434" s="283"/>
      <c r="ASJ2434" s="283"/>
      <c r="ASK2434" s="283"/>
      <c r="ASL2434" s="283"/>
      <c r="ASM2434" s="283"/>
      <c r="ASN2434" s="283"/>
      <c r="ASO2434" s="283"/>
      <c r="ASP2434" s="283"/>
      <c r="ASQ2434" s="283"/>
      <c r="ASR2434" s="283"/>
      <c r="ASS2434" s="283"/>
      <c r="AST2434" s="283"/>
      <c r="ASU2434" s="283"/>
      <c r="ASV2434" s="283"/>
      <c r="ASW2434" s="283"/>
      <c r="ASX2434" s="283"/>
      <c r="ASY2434" s="283"/>
      <c r="ASZ2434" s="283"/>
      <c r="ATA2434" s="283"/>
      <c r="ATB2434" s="283"/>
      <c r="ATC2434" s="283"/>
      <c r="ATD2434" s="283"/>
      <c r="ATE2434" s="283"/>
      <c r="ATF2434" s="283"/>
      <c r="ATG2434" s="283"/>
      <c r="ATH2434" s="283"/>
      <c r="ATI2434" s="283"/>
      <c r="ATJ2434" s="283"/>
      <c r="ATK2434" s="283"/>
      <c r="ATL2434" s="283"/>
      <c r="ATM2434" s="283"/>
      <c r="ATN2434" s="283"/>
      <c r="ATO2434" s="283"/>
      <c r="ATP2434" s="283"/>
      <c r="ATQ2434" s="283"/>
      <c r="ATR2434" s="283"/>
      <c r="ATS2434" s="283"/>
      <c r="ATT2434" s="283"/>
      <c r="ATU2434" s="283"/>
      <c r="ATV2434" s="283"/>
      <c r="ATW2434" s="283"/>
      <c r="ATX2434" s="283"/>
      <c r="ATY2434" s="283"/>
      <c r="ATZ2434" s="283"/>
      <c r="AUA2434" s="283"/>
      <c r="AUB2434" s="283"/>
      <c r="AUC2434" s="283"/>
      <c r="AUD2434" s="283"/>
      <c r="AUE2434" s="283"/>
      <c r="AUF2434" s="283"/>
      <c r="AUG2434" s="283"/>
      <c r="AUH2434" s="283"/>
      <c r="AUI2434" s="283"/>
      <c r="AUJ2434" s="283"/>
      <c r="AUK2434" s="283"/>
      <c r="AUL2434" s="283"/>
      <c r="AUM2434" s="283"/>
      <c r="AUN2434" s="283"/>
      <c r="AUO2434" s="283"/>
      <c r="AUP2434" s="283"/>
      <c r="AUQ2434" s="283"/>
      <c r="AUR2434" s="283"/>
      <c r="AUS2434" s="283"/>
      <c r="AUT2434" s="283"/>
      <c r="AUU2434" s="283"/>
      <c r="AUV2434" s="283"/>
      <c r="AUW2434" s="283"/>
      <c r="AUX2434" s="283"/>
      <c r="AUY2434" s="283"/>
      <c r="AUZ2434" s="283"/>
      <c r="AVA2434" s="283"/>
      <c r="AVB2434" s="283"/>
      <c r="AVC2434" s="283"/>
      <c r="AVD2434" s="283"/>
      <c r="AVE2434" s="283"/>
      <c r="AVF2434" s="283"/>
      <c r="AVG2434" s="283"/>
      <c r="AVH2434" s="283"/>
      <c r="AVI2434" s="283"/>
      <c r="AVJ2434" s="283"/>
      <c r="AVK2434" s="283"/>
      <c r="AVL2434" s="283"/>
      <c r="AVM2434" s="283"/>
      <c r="AVN2434" s="283"/>
      <c r="AVO2434" s="283"/>
      <c r="AVP2434" s="283"/>
      <c r="AVQ2434" s="283"/>
      <c r="AVR2434" s="283"/>
      <c r="AVS2434" s="283"/>
      <c r="AVT2434" s="283"/>
      <c r="AVU2434" s="283"/>
      <c r="AVV2434" s="283"/>
      <c r="AVW2434" s="283"/>
      <c r="AVX2434" s="283"/>
      <c r="AVY2434" s="283"/>
      <c r="AVZ2434" s="283"/>
      <c r="AWA2434" s="283"/>
      <c r="AWB2434" s="283"/>
      <c r="AWC2434" s="283"/>
      <c r="AWD2434" s="283"/>
      <c r="AWE2434" s="283"/>
      <c r="AWF2434" s="283"/>
      <c r="AWG2434" s="283"/>
      <c r="AWH2434" s="283"/>
      <c r="AWI2434" s="283"/>
      <c r="AWJ2434" s="283"/>
      <c r="AWK2434" s="283"/>
      <c r="AWL2434" s="283"/>
      <c r="AWM2434" s="283"/>
      <c r="AWN2434" s="283"/>
      <c r="AWO2434" s="283"/>
      <c r="AWP2434" s="283"/>
      <c r="AWQ2434" s="283"/>
      <c r="AWR2434" s="283"/>
      <c r="AWS2434" s="283"/>
      <c r="AWT2434" s="283"/>
      <c r="AWU2434" s="283"/>
      <c r="AWV2434" s="283"/>
      <c r="AWW2434" s="283"/>
      <c r="AWX2434" s="283"/>
      <c r="AWY2434" s="283"/>
      <c r="AWZ2434" s="283"/>
      <c r="AXA2434" s="283"/>
      <c r="AXB2434" s="283"/>
      <c r="AXC2434" s="283"/>
      <c r="AXD2434" s="283"/>
      <c r="AXE2434" s="283"/>
      <c r="AXF2434" s="283"/>
      <c r="AXG2434" s="283"/>
      <c r="AXH2434" s="283"/>
      <c r="AXI2434" s="283"/>
      <c r="AXJ2434" s="283"/>
      <c r="AXK2434" s="283"/>
      <c r="AXL2434" s="283"/>
      <c r="AXM2434" s="283"/>
      <c r="AXN2434" s="283"/>
      <c r="AXO2434" s="283"/>
      <c r="AXP2434" s="283"/>
      <c r="AXQ2434" s="283"/>
      <c r="AXR2434" s="283"/>
      <c r="AXS2434" s="283"/>
      <c r="AXT2434" s="283"/>
      <c r="AXU2434" s="283"/>
      <c r="AXV2434" s="283"/>
      <c r="AXW2434" s="283"/>
      <c r="AXX2434" s="283"/>
      <c r="AXY2434" s="283"/>
      <c r="AXZ2434" s="283"/>
      <c r="AYA2434" s="283"/>
      <c r="AYB2434" s="283"/>
      <c r="AYC2434" s="283"/>
      <c r="AYD2434" s="283"/>
      <c r="AYE2434" s="283"/>
      <c r="AYF2434" s="283"/>
      <c r="AYG2434" s="283"/>
      <c r="AYH2434" s="283"/>
      <c r="AYI2434" s="283"/>
      <c r="AYJ2434" s="283"/>
      <c r="AYK2434" s="283"/>
      <c r="AYL2434" s="283"/>
      <c r="AYM2434" s="283"/>
      <c r="AYN2434" s="283"/>
      <c r="AYO2434" s="283"/>
      <c r="AYP2434" s="283"/>
      <c r="AYQ2434" s="283"/>
      <c r="AYR2434" s="283"/>
      <c r="AYS2434" s="283"/>
      <c r="AYT2434" s="283"/>
      <c r="AYU2434" s="283"/>
      <c r="AYV2434" s="283"/>
      <c r="AYW2434" s="283"/>
      <c r="AYX2434" s="283"/>
      <c r="AYY2434" s="283"/>
      <c r="AYZ2434" s="283"/>
      <c r="AZA2434" s="283"/>
      <c r="AZB2434" s="283"/>
      <c r="AZC2434" s="283"/>
      <c r="AZD2434" s="283"/>
      <c r="AZE2434" s="283"/>
      <c r="AZF2434" s="283"/>
      <c r="AZG2434" s="283"/>
      <c r="AZH2434" s="283"/>
      <c r="AZI2434" s="283"/>
      <c r="AZJ2434" s="283"/>
      <c r="AZK2434" s="283"/>
      <c r="AZL2434" s="283"/>
      <c r="AZM2434" s="283"/>
      <c r="AZN2434" s="283"/>
      <c r="AZO2434" s="283"/>
      <c r="AZP2434" s="283"/>
      <c r="AZQ2434" s="283"/>
      <c r="AZR2434" s="283"/>
      <c r="AZS2434" s="283"/>
      <c r="AZT2434" s="283"/>
      <c r="AZU2434" s="283"/>
      <c r="AZV2434" s="283"/>
      <c r="AZW2434" s="283"/>
      <c r="AZX2434" s="283"/>
      <c r="AZY2434" s="283"/>
      <c r="AZZ2434" s="283"/>
      <c r="BAA2434" s="283"/>
      <c r="BAB2434" s="283"/>
      <c r="BAC2434" s="283"/>
      <c r="BAD2434" s="283"/>
      <c r="BAE2434" s="283"/>
      <c r="BAF2434" s="283"/>
      <c r="BAG2434" s="283"/>
      <c r="BAH2434" s="283"/>
      <c r="BAI2434" s="283"/>
      <c r="BAJ2434" s="283"/>
      <c r="BAK2434" s="283"/>
      <c r="BAL2434" s="283"/>
      <c r="BAM2434" s="283"/>
      <c r="BAN2434" s="283"/>
      <c r="BAO2434" s="283"/>
      <c r="BAP2434" s="283"/>
      <c r="BAQ2434" s="283"/>
      <c r="BAR2434" s="283"/>
      <c r="BAS2434" s="283"/>
      <c r="BAT2434" s="283"/>
      <c r="BAU2434" s="283"/>
      <c r="BAV2434" s="283"/>
      <c r="BAW2434" s="283"/>
      <c r="BAX2434" s="283"/>
      <c r="BAY2434" s="283"/>
      <c r="BAZ2434" s="283"/>
      <c r="BBA2434" s="283"/>
      <c r="BBB2434" s="283"/>
      <c r="BBC2434" s="283"/>
      <c r="BBD2434" s="283"/>
      <c r="BBE2434" s="283"/>
      <c r="BBF2434" s="283"/>
      <c r="BBG2434" s="283"/>
      <c r="BBH2434" s="283"/>
      <c r="BBI2434" s="283"/>
      <c r="BBJ2434" s="283"/>
      <c r="BBK2434" s="283"/>
      <c r="BBL2434" s="283"/>
      <c r="BBM2434" s="283"/>
      <c r="BBN2434" s="283"/>
      <c r="BBO2434" s="283"/>
      <c r="BBP2434" s="283"/>
      <c r="BBQ2434" s="283"/>
      <c r="BBR2434" s="283"/>
      <c r="BBS2434" s="283"/>
      <c r="BBT2434" s="283"/>
      <c r="BBU2434" s="283"/>
      <c r="BBV2434" s="283"/>
      <c r="BBW2434" s="283"/>
      <c r="BBX2434" s="283"/>
      <c r="BBY2434" s="283"/>
      <c r="BBZ2434" s="283"/>
      <c r="BCA2434" s="283"/>
      <c r="BCB2434" s="283"/>
      <c r="BCC2434" s="283"/>
      <c r="BCD2434" s="283"/>
      <c r="BCE2434" s="283"/>
      <c r="BCF2434" s="283"/>
      <c r="BCG2434" s="283"/>
      <c r="BCH2434" s="283"/>
      <c r="BCI2434" s="283"/>
      <c r="BCJ2434" s="283"/>
      <c r="BCK2434" s="283"/>
      <c r="BCL2434" s="283"/>
      <c r="BCM2434" s="283"/>
      <c r="BCN2434" s="283"/>
      <c r="BCO2434" s="283"/>
      <c r="BCP2434" s="283"/>
      <c r="BCQ2434" s="283"/>
      <c r="BCR2434" s="283"/>
      <c r="BCS2434" s="283"/>
      <c r="BCT2434" s="283"/>
      <c r="BCU2434" s="283"/>
      <c r="BCV2434" s="283"/>
      <c r="BCW2434" s="283"/>
      <c r="BCX2434" s="283"/>
      <c r="BCY2434" s="283"/>
      <c r="BCZ2434" s="283"/>
      <c r="BDA2434" s="283"/>
      <c r="BDB2434" s="283"/>
      <c r="BDC2434" s="283"/>
      <c r="BDD2434" s="283"/>
      <c r="BDE2434" s="283"/>
      <c r="BDF2434" s="283"/>
      <c r="BDG2434" s="283"/>
      <c r="BDH2434" s="283"/>
      <c r="BDI2434" s="283"/>
      <c r="BDJ2434" s="283"/>
      <c r="BDK2434" s="283"/>
      <c r="BDL2434" s="283"/>
      <c r="BDM2434" s="283"/>
      <c r="BDN2434" s="283"/>
      <c r="BDO2434" s="283"/>
      <c r="BDP2434" s="283"/>
      <c r="BDQ2434" s="283"/>
      <c r="BDR2434" s="283"/>
      <c r="BDS2434" s="283"/>
      <c r="BDT2434" s="283"/>
      <c r="BDU2434" s="283"/>
      <c r="BDV2434" s="283"/>
      <c r="BDW2434" s="283"/>
      <c r="BDX2434" s="283"/>
      <c r="BDY2434" s="283"/>
      <c r="BDZ2434" s="283"/>
      <c r="BEA2434" s="283"/>
      <c r="BEB2434" s="283"/>
      <c r="BEC2434" s="283"/>
      <c r="BED2434" s="283"/>
      <c r="BEE2434" s="283"/>
      <c r="BEF2434" s="283"/>
      <c r="BEG2434" s="283"/>
      <c r="BEH2434" s="283"/>
      <c r="BEI2434" s="283"/>
      <c r="BEJ2434" s="283"/>
      <c r="BEK2434" s="283"/>
      <c r="BEL2434" s="283"/>
      <c r="BEM2434" s="283"/>
      <c r="BEN2434" s="283"/>
      <c r="BEO2434" s="283"/>
      <c r="BEP2434" s="283"/>
      <c r="BEQ2434" s="283"/>
      <c r="BER2434" s="283"/>
      <c r="BES2434" s="283"/>
      <c r="BET2434" s="283"/>
      <c r="BEU2434" s="283"/>
      <c r="BEV2434" s="283"/>
      <c r="BEW2434" s="283"/>
      <c r="BEX2434" s="283"/>
      <c r="BEY2434" s="283"/>
      <c r="BEZ2434" s="283"/>
      <c r="BFA2434" s="283"/>
      <c r="BFB2434" s="283"/>
      <c r="BFC2434" s="283"/>
      <c r="BFD2434" s="283"/>
      <c r="BFE2434" s="283"/>
      <c r="BFF2434" s="283"/>
      <c r="BFG2434" s="283"/>
      <c r="BFH2434" s="283"/>
      <c r="BFI2434" s="283"/>
      <c r="BFJ2434" s="283"/>
      <c r="BFK2434" s="283"/>
      <c r="BFL2434" s="283"/>
      <c r="BFM2434" s="283"/>
      <c r="BFN2434" s="283"/>
      <c r="BFO2434" s="283"/>
      <c r="BFP2434" s="283"/>
      <c r="BFQ2434" s="283"/>
      <c r="BFR2434" s="283"/>
      <c r="BFS2434" s="283"/>
      <c r="BFT2434" s="283"/>
      <c r="BFU2434" s="283"/>
      <c r="BFV2434" s="283"/>
      <c r="BFW2434" s="283"/>
      <c r="BFX2434" s="283"/>
      <c r="BFY2434" s="283"/>
      <c r="BFZ2434" s="283"/>
      <c r="BGA2434" s="283"/>
      <c r="BGB2434" s="283"/>
      <c r="BGC2434" s="283"/>
      <c r="BGD2434" s="283"/>
      <c r="BGE2434" s="283"/>
      <c r="BGF2434" s="283"/>
      <c r="BGG2434" s="283"/>
      <c r="BGH2434" s="283"/>
      <c r="BGI2434" s="283"/>
      <c r="BGJ2434" s="283"/>
      <c r="BGK2434" s="283"/>
      <c r="BGL2434" s="283"/>
      <c r="BGM2434" s="283"/>
      <c r="BGN2434" s="283"/>
      <c r="BGO2434" s="283"/>
      <c r="BGP2434" s="283"/>
      <c r="BGQ2434" s="283"/>
      <c r="BGR2434" s="283"/>
      <c r="BGS2434" s="283"/>
      <c r="BGT2434" s="283"/>
      <c r="BGU2434" s="283"/>
      <c r="BGV2434" s="283"/>
      <c r="BGW2434" s="283"/>
      <c r="BGX2434" s="283"/>
      <c r="BGY2434" s="283"/>
      <c r="BGZ2434" s="283"/>
      <c r="BHA2434" s="283"/>
      <c r="BHB2434" s="283"/>
      <c r="BHC2434" s="283"/>
      <c r="BHD2434" s="283"/>
      <c r="BHE2434" s="283"/>
      <c r="BHF2434" s="283"/>
      <c r="BHG2434" s="283"/>
      <c r="BHH2434" s="283"/>
      <c r="BHI2434" s="283"/>
      <c r="BHJ2434" s="283"/>
      <c r="BHK2434" s="283"/>
      <c r="BHL2434" s="283"/>
      <c r="BHM2434" s="283"/>
      <c r="BHN2434" s="283"/>
      <c r="BHO2434" s="283"/>
      <c r="BHP2434" s="283"/>
      <c r="BHQ2434" s="283"/>
      <c r="BHR2434" s="283"/>
      <c r="BHS2434" s="283"/>
      <c r="BHT2434" s="283"/>
      <c r="BHU2434" s="283"/>
      <c r="BHV2434" s="283"/>
      <c r="BHW2434" s="283"/>
      <c r="BHX2434" s="283"/>
      <c r="BHY2434" s="283"/>
      <c r="BHZ2434" s="283"/>
      <c r="BIA2434" s="283"/>
      <c r="BIB2434" s="283"/>
      <c r="BIC2434" s="283"/>
      <c r="BID2434" s="283"/>
      <c r="BIE2434" s="283"/>
      <c r="BIF2434" s="283"/>
      <c r="BIG2434" s="283"/>
      <c r="BIH2434" s="283"/>
      <c r="BII2434" s="283"/>
      <c r="BIJ2434" s="283"/>
      <c r="BIK2434" s="283"/>
      <c r="BIL2434" s="283"/>
      <c r="BIM2434" s="283"/>
      <c r="BIN2434" s="283"/>
      <c r="BIO2434" s="283"/>
      <c r="BIP2434" s="283"/>
      <c r="BIQ2434" s="283"/>
      <c r="BIR2434" s="283"/>
      <c r="BIS2434" s="283"/>
      <c r="BIT2434" s="283"/>
      <c r="BIU2434" s="283"/>
      <c r="BIV2434" s="283"/>
      <c r="BIW2434" s="283"/>
      <c r="BIX2434" s="283"/>
      <c r="BIY2434" s="283"/>
      <c r="BIZ2434" s="283"/>
      <c r="BJA2434" s="283"/>
      <c r="BJB2434" s="283"/>
      <c r="BJC2434" s="283"/>
      <c r="BJD2434" s="283"/>
      <c r="BJE2434" s="283"/>
      <c r="BJF2434" s="283"/>
      <c r="BJG2434" s="283"/>
      <c r="BJH2434" s="283"/>
      <c r="BJI2434" s="283"/>
      <c r="BJJ2434" s="283"/>
      <c r="BJK2434" s="283"/>
      <c r="BJL2434" s="283"/>
      <c r="BJM2434" s="283"/>
      <c r="BJN2434" s="283"/>
      <c r="BJO2434" s="283"/>
      <c r="BJP2434" s="283"/>
      <c r="BJQ2434" s="283"/>
      <c r="BJR2434" s="283"/>
      <c r="BJS2434" s="283"/>
      <c r="BJT2434" s="283"/>
      <c r="BJU2434" s="283"/>
      <c r="BJV2434" s="283"/>
      <c r="BJW2434" s="283"/>
      <c r="BJX2434" s="283"/>
      <c r="BJY2434" s="283"/>
      <c r="BJZ2434" s="283"/>
      <c r="BKA2434" s="283"/>
      <c r="BKB2434" s="283"/>
      <c r="BKC2434" s="283"/>
      <c r="BKD2434" s="283"/>
      <c r="BKE2434" s="283"/>
      <c r="BKF2434" s="283"/>
      <c r="BKG2434" s="283"/>
      <c r="BKH2434" s="283"/>
      <c r="BKI2434" s="283"/>
      <c r="BKJ2434" s="283"/>
      <c r="BKK2434" s="283"/>
      <c r="BKL2434" s="283"/>
      <c r="BKM2434" s="283"/>
      <c r="BKN2434" s="283"/>
      <c r="BKO2434" s="283"/>
      <c r="BKP2434" s="283"/>
      <c r="BKQ2434" s="283"/>
      <c r="BKR2434" s="283"/>
      <c r="BKS2434" s="283"/>
      <c r="BKT2434" s="283"/>
      <c r="BKU2434" s="283"/>
      <c r="BKV2434" s="283"/>
      <c r="BKW2434" s="283"/>
      <c r="BKX2434" s="283"/>
      <c r="BKY2434" s="283"/>
      <c r="BKZ2434" s="283"/>
      <c r="BLA2434" s="283"/>
      <c r="BLB2434" s="283"/>
      <c r="BLC2434" s="283"/>
      <c r="BLD2434" s="283"/>
      <c r="BLE2434" s="283"/>
      <c r="BLF2434" s="283"/>
      <c r="BLG2434" s="283"/>
      <c r="BLH2434" s="283"/>
      <c r="BLI2434" s="283"/>
      <c r="BLJ2434" s="283"/>
      <c r="BLK2434" s="283"/>
      <c r="BLL2434" s="283"/>
      <c r="BLM2434" s="283"/>
      <c r="BLN2434" s="283"/>
      <c r="BLO2434" s="283"/>
      <c r="BLP2434" s="283"/>
      <c r="BLQ2434" s="283"/>
      <c r="BLR2434" s="283"/>
      <c r="BLS2434" s="283"/>
      <c r="BLT2434" s="283"/>
      <c r="BLU2434" s="283"/>
      <c r="BLV2434" s="283"/>
      <c r="BLW2434" s="283"/>
      <c r="BLX2434" s="283"/>
      <c r="BLY2434" s="283"/>
      <c r="BLZ2434" s="283"/>
      <c r="BMA2434" s="283"/>
      <c r="BMB2434" s="283"/>
      <c r="BMC2434" s="283"/>
      <c r="BMD2434" s="283"/>
      <c r="BME2434" s="283"/>
      <c r="BMF2434" s="283"/>
      <c r="BMG2434" s="283"/>
      <c r="BMH2434" s="283"/>
      <c r="BMI2434" s="283"/>
      <c r="BMJ2434" s="283"/>
      <c r="BMK2434" s="283"/>
      <c r="BML2434" s="283"/>
      <c r="BMM2434" s="283"/>
      <c r="BMN2434" s="283"/>
      <c r="BMO2434" s="283"/>
      <c r="BMP2434" s="283"/>
      <c r="BMQ2434" s="283"/>
      <c r="BMR2434" s="283"/>
      <c r="BMS2434" s="283"/>
      <c r="BMT2434" s="283"/>
      <c r="BMU2434" s="283"/>
      <c r="BMV2434" s="283"/>
      <c r="BMW2434" s="283"/>
      <c r="BMX2434" s="283"/>
      <c r="BMY2434" s="283"/>
      <c r="BMZ2434" s="283"/>
      <c r="BNA2434" s="283"/>
      <c r="BNB2434" s="283"/>
      <c r="BNC2434" s="283"/>
      <c r="BND2434" s="283"/>
      <c r="BNE2434" s="283"/>
      <c r="BNF2434" s="283"/>
      <c r="BNG2434" s="283"/>
      <c r="BNH2434" s="283"/>
      <c r="BNI2434" s="283"/>
      <c r="BNJ2434" s="283"/>
      <c r="BNK2434" s="283"/>
      <c r="BNL2434" s="283"/>
      <c r="BNM2434" s="283"/>
      <c r="BNN2434" s="283"/>
      <c r="BNO2434" s="283"/>
      <c r="BNP2434" s="283"/>
      <c r="BNQ2434" s="283"/>
      <c r="BNR2434" s="283"/>
      <c r="BNS2434" s="283"/>
      <c r="BNT2434" s="283"/>
      <c r="BNU2434" s="283"/>
      <c r="BNV2434" s="283"/>
      <c r="BNW2434" s="283"/>
      <c r="BNX2434" s="283"/>
      <c r="BNY2434" s="283"/>
      <c r="BNZ2434" s="283"/>
      <c r="BOA2434" s="283"/>
      <c r="BOB2434" s="283"/>
      <c r="BOC2434" s="283"/>
      <c r="BOD2434" s="283"/>
      <c r="BOE2434" s="283"/>
      <c r="BOF2434" s="283"/>
      <c r="BOG2434" s="283"/>
      <c r="BOH2434" s="283"/>
      <c r="BOI2434" s="283"/>
      <c r="BOJ2434" s="283"/>
      <c r="BOK2434" s="283"/>
      <c r="BOL2434" s="283"/>
      <c r="BOM2434" s="283"/>
      <c r="BON2434" s="283"/>
      <c r="BOO2434" s="283"/>
      <c r="BOP2434" s="283"/>
      <c r="BOQ2434" s="283"/>
      <c r="BOR2434" s="283"/>
      <c r="BOS2434" s="283"/>
      <c r="BOT2434" s="283"/>
      <c r="BOU2434" s="283"/>
      <c r="BOV2434" s="283"/>
      <c r="BOW2434" s="283"/>
      <c r="BOX2434" s="283"/>
      <c r="BOY2434" s="283"/>
      <c r="BOZ2434" s="283"/>
      <c r="BPA2434" s="283"/>
      <c r="BPB2434" s="283"/>
      <c r="BPC2434" s="283"/>
      <c r="BPD2434" s="283"/>
      <c r="BPE2434" s="283"/>
      <c r="BPF2434" s="283"/>
      <c r="BPG2434" s="283"/>
      <c r="BPH2434" s="283"/>
      <c r="BPI2434" s="283"/>
      <c r="BPJ2434" s="283"/>
      <c r="BPK2434" s="283"/>
      <c r="BPL2434" s="283"/>
      <c r="BPM2434" s="283"/>
      <c r="BPN2434" s="283"/>
      <c r="BPO2434" s="283"/>
      <c r="BPP2434" s="283"/>
      <c r="BPQ2434" s="283"/>
      <c r="BPR2434" s="283"/>
      <c r="BPS2434" s="283"/>
      <c r="BPT2434" s="283"/>
      <c r="BPU2434" s="283"/>
      <c r="BPV2434" s="283"/>
      <c r="BPW2434" s="283"/>
      <c r="BPX2434" s="283"/>
      <c r="BPY2434" s="283"/>
      <c r="BPZ2434" s="283"/>
      <c r="BQA2434" s="283"/>
      <c r="BQB2434" s="283"/>
      <c r="BQC2434" s="283"/>
      <c r="BQD2434" s="283"/>
      <c r="BQE2434" s="283"/>
      <c r="BQF2434" s="283"/>
      <c r="BQG2434" s="283"/>
      <c r="BQH2434" s="283"/>
      <c r="BQI2434" s="283"/>
      <c r="BQJ2434" s="283"/>
      <c r="BQK2434" s="283"/>
      <c r="BQL2434" s="283"/>
      <c r="BQM2434" s="283"/>
      <c r="BQN2434" s="283"/>
      <c r="BQO2434" s="283"/>
      <c r="BQP2434" s="283"/>
      <c r="BQQ2434" s="283"/>
      <c r="BQR2434" s="283"/>
      <c r="BQS2434" s="283"/>
      <c r="BQT2434" s="283"/>
      <c r="BQU2434" s="283"/>
      <c r="BQV2434" s="283"/>
      <c r="BQW2434" s="283"/>
      <c r="BQX2434" s="283"/>
      <c r="BQY2434" s="283"/>
      <c r="BQZ2434" s="283"/>
      <c r="BRA2434" s="283"/>
      <c r="BRB2434" s="283"/>
      <c r="BRC2434" s="283"/>
      <c r="BRD2434" s="283"/>
      <c r="BRE2434" s="283"/>
      <c r="BRF2434" s="283"/>
      <c r="BRG2434" s="283"/>
      <c r="BRH2434" s="283"/>
      <c r="BRI2434" s="283"/>
      <c r="BRJ2434" s="283"/>
      <c r="BRK2434" s="283"/>
      <c r="BRL2434" s="283"/>
      <c r="BRM2434" s="283"/>
      <c r="BRN2434" s="283"/>
      <c r="BRO2434" s="283"/>
      <c r="BRP2434" s="283"/>
      <c r="BRQ2434" s="283"/>
      <c r="BRR2434" s="283"/>
      <c r="BRS2434" s="283"/>
      <c r="BRT2434" s="283"/>
      <c r="BRU2434" s="283"/>
      <c r="BRV2434" s="283"/>
      <c r="BRW2434" s="283"/>
      <c r="BRX2434" s="283"/>
      <c r="BRY2434" s="283"/>
      <c r="BRZ2434" s="283"/>
      <c r="BSA2434" s="283"/>
      <c r="BSB2434" s="283"/>
      <c r="BSC2434" s="283"/>
      <c r="BSD2434" s="283"/>
      <c r="BSE2434" s="283"/>
      <c r="BSF2434" s="283"/>
      <c r="BSG2434" s="283"/>
      <c r="BSH2434" s="283"/>
      <c r="BSI2434" s="283"/>
      <c r="BSJ2434" s="283"/>
      <c r="BSK2434" s="283"/>
      <c r="BSL2434" s="283"/>
      <c r="BSM2434" s="283"/>
      <c r="BSN2434" s="283"/>
      <c r="BSO2434" s="283"/>
      <c r="BSP2434" s="283"/>
      <c r="BSQ2434" s="283"/>
      <c r="BSR2434" s="283"/>
      <c r="BSS2434" s="283"/>
      <c r="BST2434" s="283"/>
      <c r="BSU2434" s="283"/>
      <c r="BSV2434" s="283"/>
      <c r="BSW2434" s="283"/>
      <c r="BSX2434" s="283"/>
      <c r="BSY2434" s="283"/>
      <c r="BSZ2434" s="283"/>
      <c r="BTA2434" s="283"/>
      <c r="BTB2434" s="283"/>
      <c r="BTC2434" s="283"/>
      <c r="BTD2434" s="283"/>
      <c r="BTE2434" s="283"/>
      <c r="BTF2434" s="283"/>
      <c r="BTG2434" s="283"/>
      <c r="BTH2434" s="283"/>
      <c r="BTI2434" s="283"/>
      <c r="BTJ2434" s="283"/>
      <c r="BTK2434" s="283"/>
      <c r="BTL2434" s="283"/>
      <c r="BTM2434" s="283"/>
      <c r="BTN2434" s="283"/>
      <c r="BTO2434" s="283"/>
      <c r="BTP2434" s="283"/>
      <c r="BTQ2434" s="283"/>
      <c r="BTR2434" s="283"/>
      <c r="BTS2434" s="283"/>
      <c r="BTT2434" s="283"/>
      <c r="BTU2434" s="283"/>
      <c r="BTV2434" s="283"/>
      <c r="BTW2434" s="283"/>
      <c r="BTX2434" s="283"/>
      <c r="BTY2434" s="283"/>
      <c r="BTZ2434" s="283"/>
      <c r="BUA2434" s="283"/>
      <c r="BUB2434" s="283"/>
      <c r="BUC2434" s="283"/>
      <c r="BUD2434" s="283"/>
      <c r="BUE2434" s="283"/>
      <c r="BUF2434" s="283"/>
      <c r="BUG2434" s="283"/>
      <c r="BUH2434" s="283"/>
      <c r="BUI2434" s="283"/>
      <c r="BUJ2434" s="283"/>
      <c r="BUK2434" s="283"/>
      <c r="BUL2434" s="283"/>
      <c r="BUM2434" s="283"/>
      <c r="BUN2434" s="283"/>
      <c r="BUO2434" s="283"/>
      <c r="BUP2434" s="283"/>
      <c r="BUQ2434" s="283"/>
      <c r="BUR2434" s="283"/>
      <c r="BUS2434" s="283"/>
      <c r="BUT2434" s="283"/>
      <c r="BUU2434" s="283"/>
      <c r="BUV2434" s="283"/>
      <c r="BUW2434" s="283"/>
      <c r="BUX2434" s="283"/>
      <c r="BUY2434" s="283"/>
      <c r="BUZ2434" s="283"/>
      <c r="BVA2434" s="283"/>
      <c r="BVB2434" s="283"/>
      <c r="BVC2434" s="283"/>
      <c r="BVD2434" s="283"/>
      <c r="BVE2434" s="283"/>
      <c r="BVF2434" s="283"/>
      <c r="BVG2434" s="283"/>
      <c r="BVH2434" s="283"/>
      <c r="BVI2434" s="283"/>
      <c r="BVJ2434" s="283"/>
      <c r="BVK2434" s="283"/>
      <c r="BVL2434" s="283"/>
      <c r="BVM2434" s="283"/>
      <c r="BVN2434" s="283"/>
      <c r="BVO2434" s="283"/>
      <c r="BVP2434" s="283"/>
      <c r="BVQ2434" s="283"/>
      <c r="BVR2434" s="283"/>
      <c r="BVS2434" s="283"/>
      <c r="BVT2434" s="283"/>
      <c r="BVU2434" s="283"/>
      <c r="BVV2434" s="283"/>
      <c r="BVW2434" s="283"/>
      <c r="BVX2434" s="283"/>
      <c r="BVY2434" s="283"/>
      <c r="BVZ2434" s="283"/>
      <c r="BWA2434" s="283"/>
      <c r="BWB2434" s="283"/>
      <c r="BWC2434" s="283"/>
      <c r="BWD2434" s="283"/>
      <c r="BWE2434" s="283"/>
      <c r="BWF2434" s="283"/>
      <c r="BWG2434" s="283"/>
      <c r="BWH2434" s="283"/>
      <c r="BWI2434" s="283"/>
      <c r="BWJ2434" s="283"/>
      <c r="BWK2434" s="283"/>
      <c r="BWL2434" s="283"/>
      <c r="BWM2434" s="283"/>
      <c r="BWN2434" s="283"/>
      <c r="BWO2434" s="283"/>
      <c r="BWP2434" s="283"/>
      <c r="BWQ2434" s="283"/>
      <c r="BWR2434" s="283"/>
      <c r="BWS2434" s="283"/>
      <c r="BWT2434" s="283"/>
      <c r="BWU2434" s="283"/>
      <c r="BWV2434" s="283"/>
      <c r="BWW2434" s="283"/>
      <c r="BWX2434" s="283"/>
      <c r="BWY2434" s="283"/>
      <c r="BWZ2434" s="283"/>
      <c r="BXA2434" s="283"/>
      <c r="BXB2434" s="283"/>
      <c r="BXC2434" s="283"/>
      <c r="BXD2434" s="283"/>
      <c r="BXE2434" s="283"/>
      <c r="BXF2434" s="283"/>
      <c r="BXG2434" s="283"/>
      <c r="BXH2434" s="283"/>
      <c r="BXI2434" s="283"/>
      <c r="BXJ2434" s="283"/>
      <c r="BXK2434" s="283"/>
      <c r="BXL2434" s="283"/>
      <c r="BXM2434" s="283"/>
      <c r="BXN2434" s="283"/>
      <c r="BXO2434" s="283"/>
      <c r="BXP2434" s="283"/>
      <c r="BXQ2434" s="283"/>
      <c r="BXR2434" s="283"/>
      <c r="BXS2434" s="283"/>
      <c r="BXT2434" s="283"/>
      <c r="BXU2434" s="283"/>
      <c r="BXV2434" s="283"/>
      <c r="BXW2434" s="283"/>
      <c r="BXX2434" s="283"/>
      <c r="BXY2434" s="283"/>
      <c r="BXZ2434" s="283"/>
      <c r="BYA2434" s="283"/>
      <c r="BYB2434" s="283"/>
      <c r="BYC2434" s="283"/>
      <c r="BYD2434" s="283"/>
      <c r="BYE2434" s="283"/>
      <c r="BYF2434" s="283"/>
      <c r="BYG2434" s="283"/>
      <c r="BYH2434" s="283"/>
      <c r="BYI2434" s="283"/>
      <c r="BYJ2434" s="283"/>
      <c r="BYK2434" s="283"/>
      <c r="BYL2434" s="283"/>
      <c r="BYM2434" s="283"/>
      <c r="BYN2434" s="283"/>
      <c r="BYO2434" s="283"/>
      <c r="BYP2434" s="283"/>
      <c r="BYQ2434" s="283"/>
      <c r="BYR2434" s="283"/>
      <c r="BYS2434" s="283"/>
      <c r="BYT2434" s="283"/>
      <c r="BYU2434" s="283"/>
      <c r="BYV2434" s="283"/>
      <c r="BYW2434" s="283"/>
      <c r="BYX2434" s="283"/>
      <c r="BYY2434" s="283"/>
      <c r="BYZ2434" s="283"/>
      <c r="BZA2434" s="283"/>
      <c r="BZB2434" s="283"/>
      <c r="BZC2434" s="283"/>
      <c r="BZD2434" s="283"/>
      <c r="BZE2434" s="283"/>
      <c r="BZF2434" s="283"/>
      <c r="BZG2434" s="283"/>
      <c r="BZH2434" s="283"/>
      <c r="BZI2434" s="283"/>
      <c r="BZJ2434" s="283"/>
      <c r="BZK2434" s="283"/>
      <c r="BZL2434" s="283"/>
      <c r="BZM2434" s="283"/>
      <c r="BZN2434" s="283"/>
      <c r="BZO2434" s="283"/>
      <c r="BZP2434" s="283"/>
      <c r="BZQ2434" s="283"/>
      <c r="BZR2434" s="283"/>
      <c r="BZS2434" s="283"/>
      <c r="BZT2434" s="283"/>
      <c r="BZU2434" s="283"/>
      <c r="BZV2434" s="283"/>
      <c r="BZW2434" s="283"/>
      <c r="BZX2434" s="283"/>
      <c r="BZY2434" s="283"/>
      <c r="BZZ2434" s="283"/>
      <c r="CAA2434" s="283"/>
      <c r="CAB2434" s="283"/>
      <c r="CAC2434" s="283"/>
      <c r="CAD2434" s="283"/>
      <c r="CAE2434" s="283"/>
      <c r="CAF2434" s="283"/>
      <c r="CAG2434" s="283"/>
      <c r="CAH2434" s="283"/>
      <c r="CAI2434" s="283"/>
      <c r="CAJ2434" s="283"/>
      <c r="CAK2434" s="283"/>
      <c r="CAL2434" s="283"/>
      <c r="CAM2434" s="283"/>
      <c r="CAN2434" s="283"/>
      <c r="CAO2434" s="283"/>
      <c r="CAP2434" s="283"/>
      <c r="CAQ2434" s="283"/>
      <c r="CAR2434" s="283"/>
      <c r="CAS2434" s="283"/>
      <c r="CAT2434" s="283"/>
      <c r="CAU2434" s="283"/>
      <c r="CAV2434" s="283"/>
      <c r="CAW2434" s="283"/>
      <c r="CAX2434" s="283"/>
      <c r="CAY2434" s="283"/>
      <c r="CAZ2434" s="283"/>
      <c r="CBA2434" s="283"/>
      <c r="CBB2434" s="283"/>
      <c r="CBC2434" s="283"/>
      <c r="CBD2434" s="283"/>
      <c r="CBE2434" s="283"/>
      <c r="CBF2434" s="283"/>
      <c r="CBG2434" s="283"/>
      <c r="CBH2434" s="283"/>
      <c r="CBI2434" s="283"/>
      <c r="CBJ2434" s="283"/>
      <c r="CBK2434" s="283"/>
      <c r="CBL2434" s="283"/>
      <c r="CBM2434" s="283"/>
      <c r="CBN2434" s="283"/>
      <c r="CBO2434" s="283"/>
      <c r="CBP2434" s="283"/>
      <c r="CBQ2434" s="283"/>
      <c r="CBR2434" s="283"/>
      <c r="CBS2434" s="283"/>
      <c r="CBT2434" s="283"/>
      <c r="CBU2434" s="283"/>
      <c r="CBV2434" s="283"/>
      <c r="CBW2434" s="283"/>
      <c r="CBX2434" s="283"/>
      <c r="CBY2434" s="283"/>
      <c r="CBZ2434" s="283"/>
      <c r="CCA2434" s="283"/>
      <c r="CCB2434" s="283"/>
      <c r="CCC2434" s="283"/>
      <c r="CCD2434" s="283"/>
      <c r="CCE2434" s="283"/>
      <c r="CCF2434" s="283"/>
      <c r="CCG2434" s="283"/>
      <c r="CCH2434" s="283"/>
      <c r="CCI2434" s="283"/>
      <c r="CCJ2434" s="283"/>
      <c r="CCK2434" s="283"/>
      <c r="CCL2434" s="283"/>
      <c r="CCM2434" s="283"/>
      <c r="CCN2434" s="283"/>
      <c r="CCO2434" s="283"/>
      <c r="CCP2434" s="283"/>
      <c r="CCQ2434" s="283"/>
      <c r="CCR2434" s="283"/>
      <c r="CCS2434" s="283"/>
      <c r="CCT2434" s="283"/>
      <c r="CCU2434" s="283"/>
      <c r="CCV2434" s="283"/>
      <c r="CCW2434" s="283"/>
      <c r="CCX2434" s="283"/>
      <c r="CCY2434" s="283"/>
      <c r="CCZ2434" s="283"/>
      <c r="CDA2434" s="283"/>
      <c r="CDB2434" s="283"/>
      <c r="CDC2434" s="283"/>
      <c r="CDD2434" s="283"/>
      <c r="CDE2434" s="283"/>
      <c r="CDF2434" s="283"/>
      <c r="CDG2434" s="283"/>
      <c r="CDH2434" s="283"/>
      <c r="CDI2434" s="283"/>
      <c r="CDJ2434" s="283"/>
      <c r="CDK2434" s="283"/>
      <c r="CDL2434" s="283"/>
      <c r="CDM2434" s="283"/>
      <c r="CDN2434" s="283"/>
      <c r="CDO2434" s="283"/>
      <c r="CDP2434" s="283"/>
      <c r="CDQ2434" s="283"/>
      <c r="CDR2434" s="283"/>
      <c r="CDS2434" s="283"/>
      <c r="CDT2434" s="283"/>
      <c r="CDU2434" s="283"/>
      <c r="CDV2434" s="283"/>
      <c r="CDW2434" s="283"/>
      <c r="CDX2434" s="283"/>
      <c r="CDY2434" s="283"/>
      <c r="CDZ2434" s="283"/>
      <c r="CEA2434" s="283"/>
      <c r="CEB2434" s="283"/>
      <c r="CEC2434" s="283"/>
      <c r="CED2434" s="283"/>
      <c r="CEE2434" s="283"/>
      <c r="CEF2434" s="283"/>
      <c r="CEG2434" s="283"/>
      <c r="CEH2434" s="283"/>
      <c r="CEI2434" s="283"/>
      <c r="CEJ2434" s="283"/>
      <c r="CEK2434" s="283"/>
      <c r="CEL2434" s="283"/>
      <c r="CEM2434" s="283"/>
      <c r="CEN2434" s="283"/>
      <c r="CEO2434" s="283"/>
      <c r="CEP2434" s="283"/>
      <c r="CEQ2434" s="283"/>
      <c r="CER2434" s="283"/>
      <c r="CES2434" s="283"/>
      <c r="CET2434" s="283"/>
      <c r="CEU2434" s="283"/>
      <c r="CEV2434" s="283"/>
      <c r="CEW2434" s="283"/>
      <c r="CEX2434" s="283"/>
      <c r="CEY2434" s="283"/>
      <c r="CEZ2434" s="283"/>
      <c r="CFA2434" s="283"/>
      <c r="CFB2434" s="283"/>
      <c r="CFC2434" s="283"/>
      <c r="CFD2434" s="283"/>
      <c r="CFE2434" s="283"/>
      <c r="CFF2434" s="283"/>
      <c r="CFG2434" s="283"/>
      <c r="CFH2434" s="283"/>
      <c r="CFI2434" s="283"/>
      <c r="CFJ2434" s="283"/>
      <c r="CFK2434" s="283"/>
      <c r="CFL2434" s="283"/>
      <c r="CFM2434" s="283"/>
      <c r="CFN2434" s="283"/>
      <c r="CFO2434" s="283"/>
      <c r="CFP2434" s="283"/>
      <c r="CFQ2434" s="283"/>
      <c r="CFR2434" s="283"/>
      <c r="CFS2434" s="283"/>
      <c r="CFT2434" s="283"/>
      <c r="CFU2434" s="283"/>
      <c r="CFV2434" s="283"/>
      <c r="CFW2434" s="283"/>
      <c r="CFX2434" s="283"/>
      <c r="CFY2434" s="283"/>
      <c r="CFZ2434" s="283"/>
      <c r="CGA2434" s="283"/>
      <c r="CGB2434" s="283"/>
      <c r="CGC2434" s="283"/>
      <c r="CGD2434" s="283"/>
      <c r="CGE2434" s="283"/>
      <c r="CGF2434" s="283"/>
      <c r="CGG2434" s="283"/>
      <c r="CGH2434" s="283"/>
      <c r="CGI2434" s="283"/>
      <c r="CGJ2434" s="283"/>
      <c r="CGK2434" s="283"/>
      <c r="CGL2434" s="283"/>
      <c r="CGM2434" s="283"/>
      <c r="CGN2434" s="283"/>
      <c r="CGO2434" s="283"/>
      <c r="CGP2434" s="283"/>
      <c r="CGQ2434" s="283"/>
      <c r="CGR2434" s="283"/>
      <c r="CGS2434" s="283"/>
      <c r="CGT2434" s="283"/>
      <c r="CGU2434" s="283"/>
      <c r="CGV2434" s="283"/>
      <c r="CGW2434" s="283"/>
      <c r="CGX2434" s="283"/>
      <c r="CGY2434" s="283"/>
      <c r="CGZ2434" s="283"/>
      <c r="CHA2434" s="283"/>
      <c r="CHB2434" s="283"/>
      <c r="CHC2434" s="283"/>
      <c r="CHD2434" s="283"/>
      <c r="CHE2434" s="283"/>
      <c r="CHF2434" s="283"/>
      <c r="CHG2434" s="283"/>
      <c r="CHH2434" s="283"/>
      <c r="CHI2434" s="283"/>
      <c r="CHJ2434" s="283"/>
      <c r="CHK2434" s="283"/>
      <c r="CHL2434" s="283"/>
      <c r="CHM2434" s="283"/>
      <c r="CHN2434" s="283"/>
      <c r="CHO2434" s="283"/>
      <c r="CHP2434" s="283"/>
      <c r="CHQ2434" s="283"/>
      <c r="CHR2434" s="283"/>
      <c r="CHS2434" s="283"/>
      <c r="CHT2434" s="283"/>
      <c r="CHU2434" s="283"/>
      <c r="CHV2434" s="283"/>
      <c r="CHW2434" s="283"/>
      <c r="CHX2434" s="283"/>
      <c r="CHY2434" s="283"/>
      <c r="CHZ2434" s="283"/>
      <c r="CIA2434" s="283"/>
      <c r="CIB2434" s="283"/>
      <c r="CIC2434" s="283"/>
      <c r="CID2434" s="283"/>
      <c r="CIE2434" s="283"/>
      <c r="CIF2434" s="283"/>
      <c r="CIG2434" s="283"/>
      <c r="CIH2434" s="283"/>
      <c r="CII2434" s="283"/>
      <c r="CIJ2434" s="283"/>
      <c r="CIK2434" s="283"/>
      <c r="CIL2434" s="283"/>
      <c r="CIM2434" s="283"/>
      <c r="CIN2434" s="283"/>
      <c r="CIO2434" s="283"/>
      <c r="CIP2434" s="283"/>
      <c r="CIQ2434" s="283"/>
      <c r="CIR2434" s="283"/>
      <c r="CIS2434" s="283"/>
      <c r="CIT2434" s="283"/>
      <c r="CIU2434" s="283"/>
      <c r="CIV2434" s="283"/>
      <c r="CIW2434" s="283"/>
      <c r="CIX2434" s="283"/>
      <c r="CIY2434" s="283"/>
      <c r="CIZ2434" s="283"/>
      <c r="CJA2434" s="283"/>
      <c r="CJB2434" s="283"/>
      <c r="CJC2434" s="283"/>
      <c r="CJD2434" s="283"/>
      <c r="CJE2434" s="283"/>
      <c r="CJF2434" s="283"/>
      <c r="CJG2434" s="283"/>
      <c r="CJH2434" s="283"/>
      <c r="CJI2434" s="283"/>
      <c r="CJJ2434" s="283"/>
      <c r="CJK2434" s="283"/>
      <c r="CJL2434" s="283"/>
      <c r="CJM2434" s="283"/>
      <c r="CJN2434" s="283"/>
      <c r="CJO2434" s="283"/>
      <c r="CJP2434" s="283"/>
      <c r="CJQ2434" s="283"/>
      <c r="CJR2434" s="283"/>
      <c r="CJS2434" s="283"/>
      <c r="CJT2434" s="283"/>
      <c r="CJU2434" s="283"/>
      <c r="CJV2434" s="283"/>
      <c r="CJW2434" s="283"/>
      <c r="CJX2434" s="283"/>
      <c r="CJY2434" s="283"/>
      <c r="CJZ2434" s="283"/>
      <c r="CKA2434" s="283"/>
      <c r="CKB2434" s="283"/>
      <c r="CKC2434" s="283"/>
      <c r="CKD2434" s="283"/>
      <c r="CKE2434" s="283"/>
      <c r="CKF2434" s="283"/>
      <c r="CKG2434" s="283"/>
      <c r="CKH2434" s="283"/>
      <c r="CKI2434" s="283"/>
      <c r="CKJ2434" s="283"/>
      <c r="CKK2434" s="283"/>
      <c r="CKL2434" s="283"/>
      <c r="CKM2434" s="283"/>
      <c r="CKN2434" s="283"/>
      <c r="CKO2434" s="283"/>
      <c r="CKP2434" s="283"/>
      <c r="CKQ2434" s="283"/>
      <c r="CKR2434" s="283"/>
      <c r="CKS2434" s="283"/>
      <c r="CKT2434" s="283"/>
      <c r="CKU2434" s="283"/>
      <c r="CKV2434" s="283"/>
      <c r="CKW2434" s="283"/>
      <c r="CKX2434" s="283"/>
      <c r="CKY2434" s="283"/>
      <c r="CKZ2434" s="283"/>
      <c r="CLA2434" s="283"/>
      <c r="CLB2434" s="283"/>
      <c r="CLC2434" s="283"/>
      <c r="CLD2434" s="283"/>
      <c r="CLE2434" s="283"/>
      <c r="CLF2434" s="283"/>
      <c r="CLG2434" s="283"/>
      <c r="CLH2434" s="283"/>
      <c r="CLI2434" s="283"/>
      <c r="CLJ2434" s="283"/>
      <c r="CLK2434" s="283"/>
      <c r="CLL2434" s="283"/>
      <c r="CLM2434" s="283"/>
      <c r="CLN2434" s="283"/>
      <c r="CLO2434" s="283"/>
      <c r="CLP2434" s="283"/>
      <c r="CLQ2434" s="283"/>
      <c r="CLR2434" s="283"/>
      <c r="CLS2434" s="283"/>
      <c r="CLT2434" s="283"/>
      <c r="CLU2434" s="283"/>
      <c r="CLV2434" s="283"/>
      <c r="CLW2434" s="283"/>
      <c r="CLX2434" s="283"/>
      <c r="CLY2434" s="283"/>
      <c r="CLZ2434" s="283"/>
      <c r="CMA2434" s="283"/>
      <c r="CMB2434" s="283"/>
      <c r="CMC2434" s="283"/>
      <c r="CMD2434" s="283"/>
      <c r="CME2434" s="283"/>
      <c r="CMF2434" s="283"/>
      <c r="CMG2434" s="283"/>
      <c r="CMH2434" s="283"/>
      <c r="CMI2434" s="283"/>
      <c r="CMJ2434" s="283"/>
      <c r="CMK2434" s="283"/>
      <c r="CML2434" s="283"/>
      <c r="CMM2434" s="283"/>
      <c r="CMN2434" s="283"/>
      <c r="CMO2434" s="283"/>
      <c r="CMP2434" s="283"/>
      <c r="CMQ2434" s="283"/>
      <c r="CMR2434" s="283"/>
      <c r="CMS2434" s="283"/>
      <c r="CMT2434" s="283"/>
      <c r="CMU2434" s="283"/>
      <c r="CMV2434" s="283"/>
      <c r="CMW2434" s="283"/>
      <c r="CMX2434" s="283"/>
      <c r="CMY2434" s="283"/>
      <c r="CMZ2434" s="283"/>
      <c r="CNA2434" s="283"/>
      <c r="CNB2434" s="283"/>
      <c r="CNC2434" s="283"/>
      <c r="CND2434" s="283"/>
      <c r="CNE2434" s="283"/>
      <c r="CNF2434" s="283"/>
      <c r="CNG2434" s="283"/>
      <c r="CNH2434" s="283"/>
      <c r="CNI2434" s="283"/>
      <c r="CNJ2434" s="283"/>
      <c r="CNK2434" s="283"/>
      <c r="CNL2434" s="283"/>
      <c r="CNM2434" s="283"/>
      <c r="CNN2434" s="283"/>
      <c r="CNO2434" s="283"/>
      <c r="CNP2434" s="283"/>
      <c r="CNQ2434" s="283"/>
      <c r="CNR2434" s="283"/>
      <c r="CNS2434" s="283"/>
      <c r="CNT2434" s="283"/>
      <c r="CNU2434" s="283"/>
      <c r="CNV2434" s="283"/>
      <c r="CNW2434" s="283"/>
      <c r="CNX2434" s="283"/>
      <c r="CNY2434" s="283"/>
      <c r="CNZ2434" s="283"/>
      <c r="COA2434" s="283"/>
      <c r="COB2434" s="283"/>
      <c r="COC2434" s="283"/>
      <c r="COD2434" s="283"/>
      <c r="COE2434" s="283"/>
      <c r="COF2434" s="283"/>
      <c r="COG2434" s="283"/>
      <c r="COH2434" s="283"/>
      <c r="COI2434" s="283"/>
      <c r="COJ2434" s="283"/>
      <c r="COK2434" s="283"/>
      <c r="COL2434" s="283"/>
      <c r="COM2434" s="283"/>
      <c r="CON2434" s="283"/>
      <c r="COO2434" s="283"/>
      <c r="COP2434" s="283"/>
      <c r="COQ2434" s="283"/>
      <c r="COR2434" s="283"/>
      <c r="COS2434" s="283"/>
      <c r="COT2434" s="283"/>
      <c r="COU2434" s="283"/>
      <c r="COV2434" s="283"/>
      <c r="COW2434" s="283"/>
      <c r="COX2434" s="283"/>
      <c r="COY2434" s="283"/>
      <c r="COZ2434" s="283"/>
      <c r="CPA2434" s="283"/>
      <c r="CPB2434" s="283"/>
      <c r="CPC2434" s="283"/>
      <c r="CPD2434" s="283"/>
      <c r="CPE2434" s="283"/>
      <c r="CPF2434" s="283"/>
      <c r="CPG2434" s="283"/>
      <c r="CPH2434" s="283"/>
      <c r="CPI2434" s="283"/>
      <c r="CPJ2434" s="283"/>
      <c r="CPK2434" s="283"/>
      <c r="CPL2434" s="283"/>
      <c r="CPM2434" s="283"/>
      <c r="CPN2434" s="283"/>
      <c r="CPO2434" s="283"/>
      <c r="CPP2434" s="283"/>
      <c r="CPQ2434" s="283"/>
      <c r="CPR2434" s="283"/>
      <c r="CPS2434" s="283"/>
      <c r="CPT2434" s="283"/>
      <c r="CPU2434" s="283"/>
      <c r="CPV2434" s="283"/>
      <c r="CPW2434" s="283"/>
      <c r="CPX2434" s="283"/>
      <c r="CPY2434" s="283"/>
      <c r="CPZ2434" s="283"/>
      <c r="CQA2434" s="283"/>
      <c r="CQB2434" s="283"/>
      <c r="CQC2434" s="283"/>
      <c r="CQD2434" s="283"/>
      <c r="CQE2434" s="283"/>
      <c r="CQF2434" s="283"/>
      <c r="CQG2434" s="283"/>
      <c r="CQH2434" s="283"/>
      <c r="CQI2434" s="283"/>
      <c r="CQJ2434" s="283"/>
      <c r="CQK2434" s="283"/>
      <c r="CQL2434" s="283"/>
      <c r="CQM2434" s="283"/>
      <c r="CQN2434" s="283"/>
      <c r="CQO2434" s="283"/>
      <c r="CQP2434" s="283"/>
      <c r="CQQ2434" s="283"/>
      <c r="CQR2434" s="283"/>
      <c r="CQS2434" s="283"/>
      <c r="CQT2434" s="283"/>
      <c r="CQU2434" s="283"/>
      <c r="CQV2434" s="283"/>
      <c r="CQW2434" s="283"/>
      <c r="CQX2434" s="283"/>
      <c r="CQY2434" s="283"/>
      <c r="CQZ2434" s="283"/>
      <c r="CRA2434" s="283"/>
      <c r="CRB2434" s="283"/>
      <c r="CRC2434" s="283"/>
      <c r="CRD2434" s="283"/>
      <c r="CRE2434" s="283"/>
      <c r="CRF2434" s="283"/>
      <c r="CRG2434" s="283"/>
      <c r="CRH2434" s="283"/>
      <c r="CRI2434" s="283"/>
      <c r="CRJ2434" s="283"/>
      <c r="CRK2434" s="283"/>
      <c r="CRL2434" s="283"/>
      <c r="CRM2434" s="283"/>
      <c r="CRN2434" s="283"/>
      <c r="CRO2434" s="283"/>
      <c r="CRP2434" s="283"/>
      <c r="CRQ2434" s="283"/>
      <c r="CRR2434" s="283"/>
      <c r="CRS2434" s="283"/>
      <c r="CRT2434" s="283"/>
      <c r="CRU2434" s="283"/>
      <c r="CRV2434" s="283"/>
      <c r="CRW2434" s="283"/>
      <c r="CRX2434" s="283"/>
      <c r="CRY2434" s="283"/>
      <c r="CRZ2434" s="283"/>
      <c r="CSA2434" s="283"/>
      <c r="CSB2434" s="283"/>
      <c r="CSC2434" s="283"/>
      <c r="CSD2434" s="283"/>
      <c r="CSE2434" s="283"/>
      <c r="CSF2434" s="283"/>
      <c r="CSG2434" s="283"/>
      <c r="CSH2434" s="283"/>
      <c r="CSI2434" s="283"/>
      <c r="CSJ2434" s="283"/>
      <c r="CSK2434" s="283"/>
      <c r="CSL2434" s="283"/>
      <c r="CSM2434" s="283"/>
      <c r="CSN2434" s="283"/>
      <c r="CSO2434" s="283"/>
      <c r="CSP2434" s="283"/>
      <c r="CSQ2434" s="283"/>
      <c r="CSR2434" s="283"/>
      <c r="CSS2434" s="283"/>
      <c r="CST2434" s="283"/>
      <c r="CSU2434" s="283"/>
      <c r="CSV2434" s="283"/>
      <c r="CSW2434" s="283"/>
      <c r="CSX2434" s="283"/>
      <c r="CSY2434" s="283"/>
      <c r="CSZ2434" s="283"/>
      <c r="CTA2434" s="283"/>
      <c r="CTB2434" s="283"/>
      <c r="CTC2434" s="283"/>
      <c r="CTD2434" s="283"/>
      <c r="CTE2434" s="283"/>
      <c r="CTF2434" s="283"/>
      <c r="CTG2434" s="283"/>
      <c r="CTH2434" s="283"/>
      <c r="CTI2434" s="283"/>
      <c r="CTJ2434" s="283"/>
      <c r="CTK2434" s="283"/>
      <c r="CTL2434" s="283"/>
      <c r="CTM2434" s="283"/>
      <c r="CTN2434" s="283"/>
      <c r="CTO2434" s="283"/>
      <c r="CTP2434" s="283"/>
      <c r="CTQ2434" s="283"/>
      <c r="CTR2434" s="283"/>
      <c r="CTS2434" s="283"/>
      <c r="CTT2434" s="283"/>
      <c r="CTU2434" s="283"/>
      <c r="CTV2434" s="283"/>
      <c r="CTW2434" s="283"/>
      <c r="CTX2434" s="283"/>
      <c r="CTY2434" s="283"/>
      <c r="CTZ2434" s="283"/>
      <c r="CUA2434" s="283"/>
      <c r="CUB2434" s="283"/>
      <c r="CUC2434" s="283"/>
      <c r="CUD2434" s="283"/>
      <c r="CUE2434" s="283"/>
      <c r="CUF2434" s="283"/>
      <c r="CUG2434" s="283"/>
      <c r="CUH2434" s="283"/>
      <c r="CUI2434" s="283"/>
      <c r="CUJ2434" s="283"/>
      <c r="CUK2434" s="283"/>
      <c r="CUL2434" s="283"/>
      <c r="CUM2434" s="283"/>
      <c r="CUN2434" s="283"/>
      <c r="CUO2434" s="283"/>
      <c r="CUP2434" s="283"/>
      <c r="CUQ2434" s="283"/>
      <c r="CUR2434" s="283"/>
      <c r="CUS2434" s="283"/>
      <c r="CUT2434" s="283"/>
      <c r="CUU2434" s="283"/>
      <c r="CUV2434" s="283"/>
      <c r="CUW2434" s="283"/>
      <c r="CUX2434" s="283"/>
      <c r="CUY2434" s="283"/>
      <c r="CUZ2434" s="283"/>
      <c r="CVA2434" s="283"/>
      <c r="CVB2434" s="283"/>
      <c r="CVC2434" s="283"/>
      <c r="CVD2434" s="283"/>
      <c r="CVE2434" s="283"/>
      <c r="CVF2434" s="283"/>
      <c r="CVG2434" s="283"/>
      <c r="CVH2434" s="283"/>
      <c r="CVI2434" s="283"/>
      <c r="CVJ2434" s="283"/>
      <c r="CVK2434" s="283"/>
      <c r="CVL2434" s="283"/>
      <c r="CVM2434" s="283"/>
      <c r="CVN2434" s="283"/>
      <c r="CVO2434" s="283"/>
      <c r="CVP2434" s="283"/>
      <c r="CVQ2434" s="283"/>
      <c r="CVR2434" s="283"/>
      <c r="CVS2434" s="283"/>
      <c r="CVT2434" s="283"/>
      <c r="CVU2434" s="283"/>
      <c r="CVV2434" s="283"/>
      <c r="CVW2434" s="283"/>
      <c r="CVX2434" s="283"/>
      <c r="CVY2434" s="283"/>
      <c r="CVZ2434" s="283"/>
      <c r="CWA2434" s="283"/>
      <c r="CWB2434" s="283"/>
      <c r="CWC2434" s="283"/>
      <c r="CWD2434" s="283"/>
      <c r="CWE2434" s="283"/>
      <c r="CWF2434" s="283"/>
      <c r="CWG2434" s="283"/>
      <c r="CWH2434" s="283"/>
      <c r="CWI2434" s="283"/>
      <c r="CWJ2434" s="283"/>
      <c r="CWK2434" s="283"/>
      <c r="CWL2434" s="283"/>
      <c r="CWM2434" s="283"/>
      <c r="CWN2434" s="283"/>
      <c r="CWO2434" s="283"/>
      <c r="CWP2434" s="283"/>
      <c r="CWQ2434" s="283"/>
      <c r="CWR2434" s="283"/>
      <c r="CWS2434" s="283"/>
      <c r="CWT2434" s="283"/>
      <c r="CWU2434" s="283"/>
      <c r="CWV2434" s="283"/>
      <c r="CWW2434" s="283"/>
      <c r="CWX2434" s="283"/>
      <c r="CWY2434" s="283"/>
      <c r="CWZ2434" s="283"/>
      <c r="CXA2434" s="283"/>
      <c r="CXB2434" s="283"/>
      <c r="CXC2434" s="283"/>
      <c r="CXD2434" s="283"/>
      <c r="CXE2434" s="283"/>
      <c r="CXF2434" s="283"/>
      <c r="CXG2434" s="283"/>
      <c r="CXH2434" s="283"/>
      <c r="CXI2434" s="283"/>
      <c r="CXJ2434" s="283"/>
      <c r="CXK2434" s="283"/>
      <c r="CXL2434" s="283"/>
      <c r="CXM2434" s="283"/>
      <c r="CXN2434" s="283"/>
      <c r="CXO2434" s="283"/>
      <c r="CXP2434" s="283"/>
      <c r="CXQ2434" s="283"/>
      <c r="CXR2434" s="283"/>
      <c r="CXS2434" s="283"/>
      <c r="CXT2434" s="283"/>
      <c r="CXU2434" s="283"/>
      <c r="CXV2434" s="283"/>
      <c r="CXW2434" s="283"/>
      <c r="CXX2434" s="283"/>
      <c r="CXY2434" s="283"/>
      <c r="CXZ2434" s="283"/>
      <c r="CYA2434" s="283"/>
      <c r="CYB2434" s="283"/>
      <c r="CYC2434" s="283"/>
      <c r="CYD2434" s="283"/>
      <c r="CYE2434" s="283"/>
      <c r="CYF2434" s="283"/>
      <c r="CYG2434" s="283"/>
      <c r="CYH2434" s="283"/>
      <c r="CYI2434" s="283"/>
      <c r="CYJ2434" s="283"/>
      <c r="CYK2434" s="283"/>
      <c r="CYL2434" s="283"/>
      <c r="CYM2434" s="283"/>
      <c r="CYN2434" s="283"/>
      <c r="CYO2434" s="283"/>
      <c r="CYP2434" s="283"/>
      <c r="CYQ2434" s="283"/>
      <c r="CYR2434" s="283"/>
      <c r="CYS2434" s="283"/>
      <c r="CYT2434" s="283"/>
      <c r="CYU2434" s="283"/>
      <c r="CYV2434" s="283"/>
      <c r="CYW2434" s="283"/>
      <c r="CYX2434" s="283"/>
      <c r="CYY2434" s="283"/>
      <c r="CYZ2434" s="283"/>
      <c r="CZA2434" s="283"/>
      <c r="CZB2434" s="283"/>
      <c r="CZC2434" s="283"/>
      <c r="CZD2434" s="283"/>
      <c r="CZE2434" s="283"/>
      <c r="CZF2434" s="283"/>
      <c r="CZG2434" s="283"/>
      <c r="CZH2434" s="283"/>
      <c r="CZI2434" s="283"/>
      <c r="CZJ2434" s="283"/>
      <c r="CZK2434" s="283"/>
      <c r="CZL2434" s="283"/>
      <c r="CZM2434" s="283"/>
      <c r="CZN2434" s="283"/>
      <c r="CZO2434" s="283"/>
      <c r="CZP2434" s="283"/>
      <c r="CZQ2434" s="283"/>
      <c r="CZR2434" s="283"/>
      <c r="CZS2434" s="283"/>
      <c r="CZT2434" s="283"/>
      <c r="CZU2434" s="283"/>
      <c r="CZV2434" s="283"/>
      <c r="CZW2434" s="283"/>
      <c r="CZX2434" s="283"/>
      <c r="CZY2434" s="283"/>
      <c r="CZZ2434" s="283"/>
      <c r="DAA2434" s="283"/>
      <c r="DAB2434" s="283"/>
      <c r="DAC2434" s="283"/>
      <c r="DAD2434" s="283"/>
      <c r="DAE2434" s="283"/>
      <c r="DAF2434" s="283"/>
      <c r="DAG2434" s="283"/>
      <c r="DAH2434" s="283"/>
      <c r="DAI2434" s="283"/>
      <c r="DAJ2434" s="283"/>
      <c r="DAK2434" s="283"/>
      <c r="DAL2434" s="283"/>
      <c r="DAM2434" s="283"/>
      <c r="DAN2434" s="283"/>
      <c r="DAO2434" s="283"/>
      <c r="DAP2434" s="283"/>
      <c r="DAQ2434" s="283"/>
      <c r="DAR2434" s="283"/>
      <c r="DAS2434" s="283"/>
      <c r="DAT2434" s="283"/>
      <c r="DAU2434" s="283"/>
      <c r="DAV2434" s="283"/>
      <c r="DAW2434" s="283"/>
      <c r="DAX2434" s="283"/>
      <c r="DAY2434" s="283"/>
      <c r="DAZ2434" s="283"/>
      <c r="DBA2434" s="283"/>
      <c r="DBB2434" s="283"/>
      <c r="DBC2434" s="283"/>
      <c r="DBD2434" s="283"/>
      <c r="DBE2434" s="283"/>
      <c r="DBF2434" s="283"/>
      <c r="DBG2434" s="283"/>
      <c r="DBH2434" s="283"/>
      <c r="DBI2434" s="283"/>
      <c r="DBJ2434" s="283"/>
      <c r="DBK2434" s="283"/>
      <c r="DBL2434" s="283"/>
      <c r="DBM2434" s="283"/>
      <c r="DBN2434" s="283"/>
      <c r="DBO2434" s="283"/>
      <c r="DBP2434" s="283"/>
      <c r="DBQ2434" s="283"/>
      <c r="DBR2434" s="283"/>
      <c r="DBS2434" s="283"/>
      <c r="DBT2434" s="283"/>
      <c r="DBU2434" s="283"/>
      <c r="DBV2434" s="283"/>
      <c r="DBW2434" s="283"/>
      <c r="DBX2434" s="283"/>
      <c r="DBY2434" s="283"/>
      <c r="DBZ2434" s="283"/>
      <c r="DCA2434" s="283"/>
      <c r="DCB2434" s="283"/>
      <c r="DCC2434" s="283"/>
      <c r="DCD2434" s="283"/>
      <c r="DCE2434" s="283"/>
      <c r="DCF2434" s="283"/>
      <c r="DCG2434" s="283"/>
      <c r="DCH2434" s="283"/>
      <c r="DCI2434" s="283"/>
      <c r="DCJ2434" s="283"/>
      <c r="DCK2434" s="283"/>
      <c r="DCL2434" s="283"/>
      <c r="DCM2434" s="283"/>
      <c r="DCN2434" s="283"/>
      <c r="DCO2434" s="283"/>
      <c r="DCP2434" s="283"/>
      <c r="DCQ2434" s="283"/>
      <c r="DCR2434" s="283"/>
      <c r="DCS2434" s="283"/>
      <c r="DCT2434" s="283"/>
      <c r="DCU2434" s="283"/>
      <c r="DCV2434" s="283"/>
      <c r="DCW2434" s="283"/>
      <c r="DCX2434" s="283"/>
      <c r="DCY2434" s="283"/>
      <c r="DCZ2434" s="283"/>
      <c r="DDA2434" s="283"/>
      <c r="DDB2434" s="283"/>
      <c r="DDC2434" s="283"/>
      <c r="DDD2434" s="283"/>
      <c r="DDE2434" s="283"/>
      <c r="DDF2434" s="283"/>
      <c r="DDG2434" s="283"/>
      <c r="DDH2434" s="283"/>
      <c r="DDI2434" s="283"/>
      <c r="DDJ2434" s="283"/>
      <c r="DDK2434" s="283"/>
      <c r="DDL2434" s="283"/>
      <c r="DDM2434" s="283"/>
      <c r="DDN2434" s="283"/>
      <c r="DDO2434" s="283"/>
      <c r="DDP2434" s="283"/>
      <c r="DDQ2434" s="283"/>
      <c r="DDR2434" s="283"/>
      <c r="DDS2434" s="283"/>
      <c r="DDT2434" s="283"/>
      <c r="DDU2434" s="283"/>
      <c r="DDV2434" s="283"/>
      <c r="DDW2434" s="283"/>
      <c r="DDX2434" s="283"/>
      <c r="DDY2434" s="283"/>
      <c r="DDZ2434" s="283"/>
      <c r="DEA2434" s="283"/>
      <c r="DEB2434" s="283"/>
      <c r="DEC2434" s="283"/>
      <c r="DED2434" s="283"/>
      <c r="DEE2434" s="283"/>
      <c r="DEF2434" s="283"/>
      <c r="DEG2434" s="283"/>
      <c r="DEH2434" s="283"/>
      <c r="DEI2434" s="283"/>
      <c r="DEJ2434" s="283"/>
      <c r="DEK2434" s="283"/>
      <c r="DEL2434" s="283"/>
      <c r="DEM2434" s="283"/>
      <c r="DEN2434" s="283"/>
      <c r="DEO2434" s="283"/>
      <c r="DEP2434" s="283"/>
      <c r="DEQ2434" s="283"/>
      <c r="DER2434" s="283"/>
      <c r="DES2434" s="283"/>
      <c r="DET2434" s="283"/>
      <c r="DEU2434" s="283"/>
      <c r="DEV2434" s="283"/>
      <c r="DEW2434" s="283"/>
      <c r="DEX2434" s="283"/>
      <c r="DEY2434" s="283"/>
      <c r="DEZ2434" s="283"/>
      <c r="DFA2434" s="283"/>
      <c r="DFB2434" s="283"/>
      <c r="DFC2434" s="283"/>
      <c r="DFD2434" s="283"/>
      <c r="DFE2434" s="283"/>
      <c r="DFF2434" s="283"/>
      <c r="DFG2434" s="283"/>
      <c r="DFH2434" s="283"/>
      <c r="DFI2434" s="283"/>
      <c r="DFJ2434" s="283"/>
      <c r="DFK2434" s="283"/>
      <c r="DFL2434" s="283"/>
      <c r="DFM2434" s="283"/>
      <c r="DFN2434" s="283"/>
      <c r="DFO2434" s="283"/>
      <c r="DFP2434" s="283"/>
      <c r="DFQ2434" s="283"/>
      <c r="DFR2434" s="283"/>
      <c r="DFS2434" s="283"/>
      <c r="DFT2434" s="283"/>
      <c r="DFU2434" s="283"/>
      <c r="DFV2434" s="283"/>
      <c r="DFW2434" s="283"/>
      <c r="DFX2434" s="283"/>
      <c r="DFY2434" s="283"/>
      <c r="DFZ2434" s="283"/>
      <c r="DGA2434" s="283"/>
      <c r="DGB2434" s="283"/>
      <c r="DGC2434" s="283"/>
      <c r="DGD2434" s="283"/>
      <c r="DGE2434" s="283"/>
      <c r="DGF2434" s="283"/>
      <c r="DGG2434" s="283"/>
      <c r="DGH2434" s="283"/>
      <c r="DGI2434" s="283"/>
      <c r="DGJ2434" s="283"/>
      <c r="DGK2434" s="283"/>
      <c r="DGL2434" s="283"/>
      <c r="DGM2434" s="283"/>
      <c r="DGN2434" s="283"/>
      <c r="DGO2434" s="283"/>
      <c r="DGP2434" s="283"/>
      <c r="DGQ2434" s="283"/>
      <c r="DGR2434" s="283"/>
      <c r="DGS2434" s="283"/>
      <c r="DGT2434" s="283"/>
      <c r="DGU2434" s="283"/>
      <c r="DGV2434" s="283"/>
      <c r="DGW2434" s="283"/>
      <c r="DGX2434" s="283"/>
      <c r="DGY2434" s="283"/>
      <c r="DGZ2434" s="283"/>
      <c r="DHA2434" s="283"/>
      <c r="DHB2434" s="283"/>
      <c r="DHC2434" s="283"/>
      <c r="DHD2434" s="283"/>
      <c r="DHE2434" s="283"/>
      <c r="DHF2434" s="283"/>
      <c r="DHG2434" s="283"/>
      <c r="DHH2434" s="283"/>
      <c r="DHI2434" s="283"/>
      <c r="DHJ2434" s="283"/>
      <c r="DHK2434" s="283"/>
      <c r="DHL2434" s="283"/>
      <c r="DHM2434" s="283"/>
      <c r="DHN2434" s="283"/>
      <c r="DHO2434" s="283"/>
      <c r="DHP2434" s="283"/>
      <c r="DHQ2434" s="283"/>
      <c r="DHR2434" s="283"/>
      <c r="DHS2434" s="283"/>
      <c r="DHT2434" s="283"/>
      <c r="DHU2434" s="283"/>
      <c r="DHV2434" s="283"/>
      <c r="DHW2434" s="283"/>
      <c r="DHX2434" s="283"/>
      <c r="DHY2434" s="283"/>
      <c r="DHZ2434" s="283"/>
      <c r="DIA2434" s="283"/>
      <c r="DIB2434" s="283"/>
      <c r="DIC2434" s="283"/>
      <c r="DID2434" s="283"/>
      <c r="DIE2434" s="283"/>
      <c r="DIF2434" s="283"/>
      <c r="DIG2434" s="283"/>
      <c r="DIH2434" s="283"/>
      <c r="DII2434" s="283"/>
      <c r="DIJ2434" s="283"/>
      <c r="DIK2434" s="283"/>
      <c r="DIL2434" s="283"/>
      <c r="DIM2434" s="283"/>
      <c r="DIN2434" s="283"/>
      <c r="DIO2434" s="283"/>
      <c r="DIP2434" s="283"/>
      <c r="DIQ2434" s="283"/>
      <c r="DIR2434" s="283"/>
      <c r="DIS2434" s="283"/>
      <c r="DIT2434" s="283"/>
      <c r="DIU2434" s="283"/>
      <c r="DIV2434" s="283"/>
      <c r="DIW2434" s="283"/>
      <c r="DIX2434" s="283"/>
      <c r="DIY2434" s="283"/>
      <c r="DIZ2434" s="283"/>
      <c r="DJA2434" s="283"/>
      <c r="DJB2434" s="283"/>
      <c r="DJC2434" s="283"/>
      <c r="DJD2434" s="283"/>
      <c r="DJE2434" s="283"/>
      <c r="DJF2434" s="283"/>
      <c r="DJG2434" s="283"/>
      <c r="DJH2434" s="283"/>
      <c r="DJI2434" s="283"/>
      <c r="DJJ2434" s="283"/>
      <c r="DJK2434" s="283"/>
      <c r="DJL2434" s="283"/>
      <c r="DJM2434" s="283"/>
      <c r="DJN2434" s="283"/>
      <c r="DJO2434" s="283"/>
      <c r="DJP2434" s="283"/>
      <c r="DJQ2434" s="283"/>
      <c r="DJR2434" s="283"/>
      <c r="DJS2434" s="283"/>
      <c r="DJT2434" s="283"/>
      <c r="DJU2434" s="283"/>
      <c r="DJV2434" s="283"/>
      <c r="DJW2434" s="283"/>
      <c r="DJX2434" s="283"/>
      <c r="DJY2434" s="283"/>
      <c r="DJZ2434" s="283"/>
      <c r="DKA2434" s="283"/>
      <c r="DKB2434" s="283"/>
      <c r="DKC2434" s="283"/>
      <c r="DKD2434" s="283"/>
      <c r="DKE2434" s="283"/>
      <c r="DKF2434" s="283"/>
      <c r="DKG2434" s="283"/>
      <c r="DKH2434" s="283"/>
      <c r="DKI2434" s="283"/>
      <c r="DKJ2434" s="283"/>
      <c r="DKK2434" s="283"/>
      <c r="DKL2434" s="283"/>
      <c r="DKM2434" s="283"/>
      <c r="DKN2434" s="283"/>
      <c r="DKO2434" s="283"/>
      <c r="DKP2434" s="283"/>
      <c r="DKQ2434" s="283"/>
      <c r="DKR2434" s="283"/>
      <c r="DKS2434" s="283"/>
      <c r="DKT2434" s="283"/>
      <c r="DKU2434" s="283"/>
      <c r="DKV2434" s="283"/>
      <c r="DKW2434" s="283"/>
      <c r="DKX2434" s="283"/>
      <c r="DKY2434" s="283"/>
      <c r="DKZ2434" s="283"/>
      <c r="DLA2434" s="283"/>
      <c r="DLB2434" s="283"/>
      <c r="DLC2434" s="283"/>
      <c r="DLD2434" s="283"/>
      <c r="DLE2434" s="283"/>
      <c r="DLF2434" s="283"/>
      <c r="DLG2434" s="283"/>
      <c r="DLH2434" s="283"/>
      <c r="DLI2434" s="283"/>
      <c r="DLJ2434" s="283"/>
      <c r="DLK2434" s="283"/>
      <c r="DLL2434" s="283"/>
      <c r="DLM2434" s="283"/>
      <c r="DLN2434" s="283"/>
      <c r="DLO2434" s="283"/>
      <c r="DLP2434" s="283"/>
      <c r="DLQ2434" s="283"/>
      <c r="DLR2434" s="283"/>
      <c r="DLS2434" s="283"/>
      <c r="DLT2434" s="283"/>
      <c r="DLU2434" s="283"/>
      <c r="DLV2434" s="283"/>
      <c r="DLW2434" s="283"/>
      <c r="DLX2434" s="283"/>
      <c r="DLY2434" s="283"/>
      <c r="DLZ2434" s="283"/>
      <c r="DMA2434" s="283"/>
      <c r="DMB2434" s="283"/>
      <c r="DMC2434" s="283"/>
      <c r="DMD2434" s="283"/>
      <c r="DME2434" s="283"/>
      <c r="DMF2434" s="283"/>
      <c r="DMG2434" s="283"/>
      <c r="DMH2434" s="283"/>
      <c r="DMI2434" s="283"/>
      <c r="DMJ2434" s="283"/>
      <c r="DMK2434" s="283"/>
      <c r="DML2434" s="283"/>
      <c r="DMM2434" s="283"/>
      <c r="DMN2434" s="283"/>
      <c r="DMO2434" s="283"/>
      <c r="DMP2434" s="283"/>
      <c r="DMQ2434" s="283"/>
      <c r="DMR2434" s="283"/>
      <c r="DMS2434" s="283"/>
      <c r="DMT2434" s="283"/>
      <c r="DMU2434" s="283"/>
      <c r="DMV2434" s="283"/>
      <c r="DMW2434" s="283"/>
      <c r="DMX2434" s="283"/>
      <c r="DMY2434" s="283"/>
      <c r="DMZ2434" s="283"/>
      <c r="DNA2434" s="283"/>
      <c r="DNB2434" s="283"/>
      <c r="DNC2434" s="283"/>
      <c r="DND2434" s="283"/>
      <c r="DNE2434" s="283"/>
      <c r="DNF2434" s="283"/>
      <c r="DNG2434" s="283"/>
      <c r="DNH2434" s="283"/>
      <c r="DNI2434" s="283"/>
      <c r="DNJ2434" s="283"/>
      <c r="DNK2434" s="283"/>
      <c r="DNL2434" s="283"/>
      <c r="DNM2434" s="283"/>
      <c r="DNN2434" s="283"/>
      <c r="DNO2434" s="283"/>
      <c r="DNP2434" s="283"/>
      <c r="DNQ2434" s="283"/>
      <c r="DNR2434" s="283"/>
      <c r="DNS2434" s="283"/>
      <c r="DNT2434" s="283"/>
      <c r="DNU2434" s="283"/>
      <c r="DNV2434" s="283"/>
      <c r="DNW2434" s="283"/>
      <c r="DNX2434" s="283"/>
      <c r="DNY2434" s="283"/>
      <c r="DNZ2434" s="283"/>
      <c r="DOA2434" s="283"/>
      <c r="DOB2434" s="283"/>
      <c r="DOC2434" s="283"/>
      <c r="DOD2434" s="283"/>
      <c r="DOE2434" s="283"/>
      <c r="DOF2434" s="283"/>
      <c r="DOG2434" s="283"/>
      <c r="DOH2434" s="283"/>
      <c r="DOI2434" s="283"/>
      <c r="DOJ2434" s="283"/>
      <c r="DOK2434" s="283"/>
      <c r="DOL2434" s="283"/>
      <c r="DOM2434" s="283"/>
      <c r="DON2434" s="283"/>
      <c r="DOO2434" s="283"/>
      <c r="DOP2434" s="283"/>
      <c r="DOQ2434" s="283"/>
      <c r="DOR2434" s="283"/>
      <c r="DOS2434" s="283"/>
      <c r="DOT2434" s="283"/>
      <c r="DOU2434" s="283"/>
      <c r="DOV2434" s="283"/>
      <c r="DOW2434" s="283"/>
      <c r="DOX2434" s="283"/>
      <c r="DOY2434" s="283"/>
      <c r="DOZ2434" s="283"/>
      <c r="DPA2434" s="283"/>
      <c r="DPB2434" s="283"/>
      <c r="DPC2434" s="283"/>
      <c r="DPD2434" s="283"/>
      <c r="DPE2434" s="283"/>
      <c r="DPF2434" s="283"/>
      <c r="DPG2434" s="283"/>
      <c r="DPH2434" s="283"/>
      <c r="DPI2434" s="283"/>
      <c r="DPJ2434" s="283"/>
      <c r="DPK2434" s="283"/>
      <c r="DPL2434" s="283"/>
      <c r="DPM2434" s="283"/>
      <c r="DPN2434" s="283"/>
      <c r="DPO2434" s="283"/>
      <c r="DPP2434" s="283"/>
      <c r="DPQ2434" s="283"/>
      <c r="DPR2434" s="283"/>
      <c r="DPS2434" s="283"/>
      <c r="DPT2434" s="283"/>
      <c r="DPU2434" s="283"/>
      <c r="DPV2434" s="283"/>
      <c r="DPW2434" s="283"/>
      <c r="DPX2434" s="283"/>
      <c r="DPY2434" s="283"/>
      <c r="DPZ2434" s="283"/>
      <c r="DQA2434" s="283"/>
      <c r="DQB2434" s="283"/>
      <c r="DQC2434" s="283"/>
      <c r="DQD2434" s="283"/>
      <c r="DQE2434" s="283"/>
      <c r="DQF2434" s="283"/>
      <c r="DQG2434" s="283"/>
      <c r="DQH2434" s="283"/>
      <c r="DQI2434" s="283"/>
      <c r="DQJ2434" s="283"/>
      <c r="DQK2434" s="283"/>
      <c r="DQL2434" s="283"/>
      <c r="DQM2434" s="283"/>
      <c r="DQN2434" s="283"/>
      <c r="DQO2434" s="283"/>
      <c r="DQP2434" s="283"/>
      <c r="DQQ2434" s="283"/>
      <c r="DQR2434" s="283"/>
      <c r="DQS2434" s="283"/>
      <c r="DQT2434" s="283"/>
      <c r="DQU2434" s="283"/>
      <c r="DQV2434" s="283"/>
      <c r="DQW2434" s="283"/>
      <c r="DQX2434" s="283"/>
      <c r="DQY2434" s="283"/>
      <c r="DQZ2434" s="283"/>
      <c r="DRA2434" s="283"/>
      <c r="DRB2434" s="283"/>
      <c r="DRC2434" s="283"/>
      <c r="DRD2434" s="283"/>
      <c r="DRE2434" s="283"/>
      <c r="DRF2434" s="283"/>
      <c r="DRG2434" s="283"/>
      <c r="DRH2434" s="283"/>
      <c r="DRI2434" s="283"/>
      <c r="DRJ2434" s="283"/>
      <c r="DRK2434" s="283"/>
      <c r="DRL2434" s="283"/>
      <c r="DRM2434" s="283"/>
      <c r="DRN2434" s="283"/>
      <c r="DRO2434" s="283"/>
      <c r="DRP2434" s="283"/>
      <c r="DRQ2434" s="283"/>
      <c r="DRR2434" s="283"/>
      <c r="DRS2434" s="283"/>
      <c r="DRT2434" s="283"/>
      <c r="DRU2434" s="283"/>
      <c r="DRV2434" s="283"/>
      <c r="DRW2434" s="283"/>
      <c r="DRX2434" s="283"/>
      <c r="DRY2434" s="283"/>
      <c r="DRZ2434" s="283"/>
      <c r="DSA2434" s="283"/>
      <c r="DSB2434" s="283"/>
      <c r="DSC2434" s="283"/>
      <c r="DSD2434" s="283"/>
      <c r="DSE2434" s="283"/>
      <c r="DSF2434" s="283"/>
      <c r="DSG2434" s="283"/>
      <c r="DSH2434" s="283"/>
      <c r="DSI2434" s="283"/>
      <c r="DSJ2434" s="283"/>
      <c r="DSK2434" s="283"/>
      <c r="DSL2434" s="283"/>
      <c r="DSM2434" s="283"/>
      <c r="DSN2434" s="283"/>
      <c r="DSO2434" s="283"/>
      <c r="DSP2434" s="283"/>
      <c r="DSQ2434" s="283"/>
      <c r="DSR2434" s="283"/>
      <c r="DSS2434" s="283"/>
      <c r="DST2434" s="283"/>
      <c r="DSU2434" s="283"/>
      <c r="DSV2434" s="283"/>
      <c r="DSW2434" s="283"/>
      <c r="DSX2434" s="283"/>
      <c r="DSY2434" s="283"/>
      <c r="DSZ2434" s="283"/>
      <c r="DTA2434" s="283"/>
      <c r="DTB2434" s="283"/>
      <c r="DTC2434" s="283"/>
      <c r="DTD2434" s="283"/>
      <c r="DTE2434" s="283"/>
      <c r="DTF2434" s="283"/>
      <c r="DTG2434" s="283"/>
      <c r="DTH2434" s="283"/>
      <c r="DTI2434" s="283"/>
      <c r="DTJ2434" s="283"/>
      <c r="DTK2434" s="283"/>
      <c r="DTL2434" s="283"/>
      <c r="DTM2434" s="283"/>
      <c r="DTN2434" s="283"/>
      <c r="DTO2434" s="283"/>
      <c r="DTP2434" s="283"/>
      <c r="DTQ2434" s="283"/>
      <c r="DTR2434" s="283"/>
      <c r="DTS2434" s="283"/>
      <c r="DTT2434" s="283"/>
      <c r="DTU2434" s="283"/>
      <c r="DTV2434" s="283"/>
      <c r="DTW2434" s="283"/>
      <c r="DTX2434" s="283"/>
      <c r="DTY2434" s="283"/>
      <c r="DTZ2434" s="283"/>
      <c r="DUA2434" s="283"/>
      <c r="DUB2434" s="283"/>
      <c r="DUC2434" s="283"/>
      <c r="DUD2434" s="283"/>
      <c r="DUE2434" s="283"/>
      <c r="DUF2434" s="283"/>
      <c r="DUG2434" s="283"/>
      <c r="DUH2434" s="283"/>
      <c r="DUI2434" s="283"/>
      <c r="DUJ2434" s="283"/>
      <c r="DUK2434" s="283"/>
      <c r="DUL2434" s="283"/>
      <c r="DUM2434" s="283"/>
      <c r="DUN2434" s="283"/>
      <c r="DUO2434" s="283"/>
      <c r="DUP2434" s="283"/>
      <c r="DUQ2434" s="283"/>
      <c r="DUR2434" s="283"/>
      <c r="DUS2434" s="283"/>
      <c r="DUT2434" s="283"/>
      <c r="DUU2434" s="283"/>
      <c r="DUV2434" s="283"/>
      <c r="DUW2434" s="283"/>
      <c r="DUX2434" s="283"/>
      <c r="DUY2434" s="283"/>
      <c r="DUZ2434" s="283"/>
      <c r="DVA2434" s="283"/>
      <c r="DVB2434" s="283"/>
      <c r="DVC2434" s="283"/>
      <c r="DVD2434" s="283"/>
      <c r="DVE2434" s="283"/>
      <c r="DVF2434" s="283"/>
      <c r="DVG2434" s="283"/>
      <c r="DVH2434" s="283"/>
      <c r="DVI2434" s="283"/>
      <c r="DVJ2434" s="283"/>
      <c r="DVK2434" s="283"/>
      <c r="DVL2434" s="283"/>
      <c r="DVM2434" s="283"/>
      <c r="DVN2434" s="283"/>
      <c r="DVO2434" s="283"/>
      <c r="DVP2434" s="283"/>
      <c r="DVQ2434" s="283"/>
      <c r="DVR2434" s="283"/>
      <c r="DVS2434" s="283"/>
      <c r="DVT2434" s="283"/>
      <c r="DVU2434" s="283"/>
      <c r="DVV2434" s="283"/>
      <c r="DVW2434" s="283"/>
      <c r="DVX2434" s="283"/>
      <c r="DVY2434" s="283"/>
      <c r="DVZ2434" s="283"/>
      <c r="DWA2434" s="283"/>
      <c r="DWB2434" s="283"/>
      <c r="DWC2434" s="283"/>
      <c r="DWD2434" s="283"/>
      <c r="DWE2434" s="283"/>
      <c r="DWF2434" s="283"/>
      <c r="DWG2434" s="283"/>
      <c r="DWH2434" s="283"/>
      <c r="DWI2434" s="283"/>
      <c r="DWJ2434" s="283"/>
      <c r="DWK2434" s="283"/>
      <c r="DWL2434" s="283"/>
      <c r="DWM2434" s="283"/>
      <c r="DWN2434" s="283"/>
      <c r="DWO2434" s="283"/>
      <c r="DWP2434" s="283"/>
      <c r="DWQ2434" s="283"/>
      <c r="DWR2434" s="283"/>
      <c r="DWS2434" s="283"/>
      <c r="DWT2434" s="283"/>
      <c r="DWU2434" s="283"/>
      <c r="DWV2434" s="283"/>
      <c r="DWW2434" s="283"/>
      <c r="DWX2434" s="283"/>
      <c r="DWY2434" s="283"/>
      <c r="DWZ2434" s="283"/>
      <c r="DXA2434" s="283"/>
      <c r="DXB2434" s="283"/>
      <c r="DXC2434" s="283"/>
      <c r="DXD2434" s="283"/>
      <c r="DXE2434" s="283"/>
      <c r="DXF2434" s="283"/>
      <c r="DXG2434" s="283"/>
      <c r="DXH2434" s="283"/>
      <c r="DXI2434" s="283"/>
      <c r="DXJ2434" s="283"/>
      <c r="DXK2434" s="283"/>
      <c r="DXL2434" s="283"/>
      <c r="DXM2434" s="283"/>
      <c r="DXN2434" s="283"/>
      <c r="DXO2434" s="283"/>
      <c r="DXP2434" s="283"/>
      <c r="DXQ2434" s="283"/>
      <c r="DXR2434" s="283"/>
      <c r="DXS2434" s="283"/>
      <c r="DXT2434" s="283"/>
      <c r="DXU2434" s="283"/>
      <c r="DXV2434" s="283"/>
      <c r="DXW2434" s="283"/>
      <c r="DXX2434" s="283"/>
      <c r="DXY2434" s="283"/>
      <c r="DXZ2434" s="283"/>
      <c r="DYA2434" s="283"/>
      <c r="DYB2434" s="283"/>
      <c r="DYC2434" s="283"/>
      <c r="DYD2434" s="283"/>
      <c r="DYE2434" s="283"/>
      <c r="DYF2434" s="283"/>
      <c r="DYG2434" s="283"/>
      <c r="DYH2434" s="283"/>
      <c r="DYI2434" s="283"/>
      <c r="DYJ2434" s="283"/>
      <c r="DYK2434" s="283"/>
      <c r="DYL2434" s="283"/>
      <c r="DYM2434" s="283"/>
      <c r="DYN2434" s="283"/>
      <c r="DYO2434" s="283"/>
      <c r="DYP2434" s="283"/>
      <c r="DYQ2434" s="283"/>
      <c r="DYR2434" s="283"/>
      <c r="DYS2434" s="283"/>
      <c r="DYT2434" s="283"/>
      <c r="DYU2434" s="283"/>
      <c r="DYV2434" s="283"/>
      <c r="DYW2434" s="283"/>
      <c r="DYX2434" s="283"/>
      <c r="DYY2434" s="283"/>
      <c r="DYZ2434" s="283"/>
      <c r="DZA2434" s="283"/>
      <c r="DZB2434" s="283"/>
      <c r="DZC2434" s="283"/>
      <c r="DZD2434" s="283"/>
      <c r="DZE2434" s="283"/>
      <c r="DZF2434" s="283"/>
      <c r="DZG2434" s="283"/>
      <c r="DZH2434" s="283"/>
      <c r="DZI2434" s="283"/>
      <c r="DZJ2434" s="283"/>
      <c r="DZK2434" s="283"/>
      <c r="DZL2434" s="283"/>
      <c r="DZM2434" s="283"/>
      <c r="DZN2434" s="283"/>
      <c r="DZO2434" s="283"/>
      <c r="DZP2434" s="283"/>
      <c r="DZQ2434" s="283"/>
      <c r="DZR2434" s="283"/>
      <c r="DZS2434" s="283"/>
      <c r="DZT2434" s="283"/>
      <c r="DZU2434" s="283"/>
      <c r="DZV2434" s="283"/>
      <c r="DZW2434" s="283"/>
      <c r="DZX2434" s="283"/>
      <c r="DZY2434" s="283"/>
      <c r="DZZ2434" s="283"/>
      <c r="EAA2434" s="283"/>
      <c r="EAB2434" s="283"/>
      <c r="EAC2434" s="283"/>
      <c r="EAD2434" s="283"/>
      <c r="EAE2434" s="283"/>
      <c r="EAF2434" s="283"/>
      <c r="EAG2434" s="283"/>
      <c r="EAH2434" s="283"/>
      <c r="EAI2434" s="283"/>
      <c r="EAJ2434" s="283"/>
      <c r="EAK2434" s="283"/>
      <c r="EAL2434" s="283"/>
      <c r="EAM2434" s="283"/>
      <c r="EAN2434" s="283"/>
      <c r="EAO2434" s="283"/>
      <c r="EAP2434" s="283"/>
      <c r="EAQ2434" s="283"/>
      <c r="EAR2434" s="283"/>
      <c r="EAS2434" s="283"/>
      <c r="EAT2434" s="283"/>
      <c r="EAU2434" s="283"/>
      <c r="EAV2434" s="283"/>
      <c r="EAW2434" s="283"/>
      <c r="EAX2434" s="283"/>
      <c r="EAY2434" s="283"/>
      <c r="EAZ2434" s="283"/>
      <c r="EBA2434" s="283"/>
      <c r="EBB2434" s="283"/>
      <c r="EBC2434" s="283"/>
      <c r="EBD2434" s="283"/>
      <c r="EBE2434" s="283"/>
      <c r="EBF2434" s="283"/>
      <c r="EBG2434" s="283"/>
      <c r="EBH2434" s="283"/>
      <c r="EBI2434" s="283"/>
      <c r="EBJ2434" s="283"/>
      <c r="EBK2434" s="283"/>
      <c r="EBL2434" s="283"/>
      <c r="EBM2434" s="283"/>
      <c r="EBN2434" s="283"/>
      <c r="EBO2434" s="283"/>
      <c r="EBP2434" s="283"/>
      <c r="EBQ2434" s="283"/>
      <c r="EBR2434" s="283"/>
      <c r="EBS2434" s="283"/>
      <c r="EBT2434" s="283"/>
      <c r="EBU2434" s="283"/>
      <c r="EBV2434" s="283"/>
      <c r="EBW2434" s="283"/>
      <c r="EBX2434" s="283"/>
      <c r="EBY2434" s="283"/>
      <c r="EBZ2434" s="283"/>
      <c r="ECA2434" s="283"/>
      <c r="ECB2434" s="283"/>
      <c r="ECC2434" s="283"/>
      <c r="ECD2434" s="283"/>
      <c r="ECE2434" s="283"/>
      <c r="ECF2434" s="283"/>
      <c r="ECG2434" s="283"/>
      <c r="ECH2434" s="283"/>
      <c r="ECI2434" s="283"/>
      <c r="ECJ2434" s="283"/>
      <c r="ECK2434" s="283"/>
      <c r="ECL2434" s="283"/>
      <c r="ECM2434" s="283"/>
      <c r="ECN2434" s="283"/>
      <c r="ECO2434" s="283"/>
      <c r="ECP2434" s="283"/>
      <c r="ECQ2434" s="283"/>
      <c r="ECR2434" s="283"/>
      <c r="ECS2434" s="283"/>
      <c r="ECT2434" s="283"/>
      <c r="ECU2434" s="283"/>
      <c r="ECV2434" s="283"/>
      <c r="ECW2434" s="283"/>
      <c r="ECX2434" s="283"/>
      <c r="ECY2434" s="283"/>
      <c r="ECZ2434" s="283"/>
      <c r="EDA2434" s="283"/>
      <c r="EDB2434" s="283"/>
      <c r="EDC2434" s="283"/>
      <c r="EDD2434" s="283"/>
      <c r="EDE2434" s="283"/>
      <c r="EDF2434" s="283"/>
      <c r="EDG2434" s="283"/>
      <c r="EDH2434" s="283"/>
      <c r="EDI2434" s="283"/>
      <c r="EDJ2434" s="283"/>
      <c r="EDK2434" s="283"/>
      <c r="EDL2434" s="283"/>
      <c r="EDM2434" s="283"/>
      <c r="EDN2434" s="283"/>
      <c r="EDO2434" s="283"/>
      <c r="EDP2434" s="283"/>
      <c r="EDQ2434" s="283"/>
      <c r="EDR2434" s="283"/>
      <c r="EDS2434" s="283"/>
      <c r="EDT2434" s="283"/>
      <c r="EDU2434" s="283"/>
      <c r="EDV2434" s="283"/>
      <c r="EDW2434" s="283"/>
      <c r="EDX2434" s="283"/>
      <c r="EDY2434" s="283"/>
      <c r="EDZ2434" s="283"/>
      <c r="EEA2434" s="283"/>
      <c r="EEB2434" s="283"/>
      <c r="EEC2434" s="283"/>
      <c r="EED2434" s="283"/>
      <c r="EEE2434" s="283"/>
      <c r="EEF2434" s="283"/>
      <c r="EEG2434" s="283"/>
      <c r="EEH2434" s="283"/>
      <c r="EEI2434" s="283"/>
      <c r="EEJ2434" s="283"/>
      <c r="EEK2434" s="283"/>
      <c r="EEL2434" s="283"/>
      <c r="EEM2434" s="283"/>
      <c r="EEN2434" s="283"/>
      <c r="EEO2434" s="283"/>
      <c r="EEP2434" s="283"/>
      <c r="EEQ2434" s="283"/>
      <c r="EER2434" s="283"/>
      <c r="EES2434" s="283"/>
      <c r="EET2434" s="283"/>
      <c r="EEU2434" s="283"/>
      <c r="EEV2434" s="283"/>
      <c r="EEW2434" s="283"/>
      <c r="EEX2434" s="283"/>
      <c r="EEY2434" s="283"/>
      <c r="EEZ2434" s="283"/>
      <c r="EFA2434" s="283"/>
      <c r="EFB2434" s="283"/>
      <c r="EFC2434" s="283"/>
      <c r="EFD2434" s="283"/>
      <c r="EFE2434" s="283"/>
      <c r="EFF2434" s="283"/>
      <c r="EFG2434" s="283"/>
      <c r="EFH2434" s="283"/>
      <c r="EFI2434" s="283"/>
      <c r="EFJ2434" s="283"/>
      <c r="EFK2434" s="283"/>
      <c r="EFL2434" s="283"/>
      <c r="EFM2434" s="283"/>
      <c r="EFN2434" s="283"/>
      <c r="EFO2434" s="283"/>
      <c r="EFP2434" s="283"/>
      <c r="EFQ2434" s="283"/>
      <c r="EFR2434" s="283"/>
      <c r="EFS2434" s="283"/>
      <c r="EFT2434" s="283"/>
      <c r="EFU2434" s="283"/>
      <c r="EFV2434" s="283"/>
      <c r="EFW2434" s="283"/>
      <c r="EFX2434" s="283"/>
      <c r="EFY2434" s="283"/>
      <c r="EFZ2434" s="283"/>
      <c r="EGA2434" s="283"/>
      <c r="EGB2434" s="283"/>
      <c r="EGC2434" s="283"/>
      <c r="EGD2434" s="283"/>
      <c r="EGE2434" s="283"/>
      <c r="EGF2434" s="283"/>
      <c r="EGG2434" s="283"/>
      <c r="EGH2434" s="283"/>
      <c r="EGI2434" s="283"/>
      <c r="EGJ2434" s="283"/>
      <c r="EGK2434" s="283"/>
      <c r="EGL2434" s="283"/>
      <c r="EGM2434" s="283"/>
      <c r="EGN2434" s="283"/>
      <c r="EGO2434" s="283"/>
      <c r="EGP2434" s="283"/>
      <c r="EGQ2434" s="283"/>
      <c r="EGR2434" s="283"/>
      <c r="EGS2434" s="283"/>
      <c r="EGT2434" s="283"/>
      <c r="EGU2434" s="283"/>
      <c r="EGV2434" s="283"/>
      <c r="EGW2434" s="283"/>
      <c r="EGX2434" s="283"/>
      <c r="EGY2434" s="283"/>
      <c r="EGZ2434" s="283"/>
      <c r="EHA2434" s="283"/>
      <c r="EHB2434" s="283"/>
      <c r="EHC2434" s="283"/>
      <c r="EHD2434" s="283"/>
      <c r="EHE2434" s="283"/>
      <c r="EHF2434" s="283"/>
      <c r="EHG2434" s="283"/>
      <c r="EHH2434" s="283"/>
      <c r="EHI2434" s="283"/>
      <c r="EHJ2434" s="283"/>
      <c r="EHK2434" s="283"/>
      <c r="EHL2434" s="283"/>
      <c r="EHM2434" s="283"/>
      <c r="EHN2434" s="283"/>
      <c r="EHO2434" s="283"/>
      <c r="EHP2434" s="283"/>
      <c r="EHQ2434" s="283"/>
      <c r="EHR2434" s="283"/>
      <c r="EHS2434" s="283"/>
      <c r="EHT2434" s="283"/>
      <c r="EHU2434" s="283"/>
      <c r="EHV2434" s="283"/>
      <c r="EHW2434" s="283"/>
      <c r="EHX2434" s="283"/>
      <c r="EHY2434" s="283"/>
      <c r="EHZ2434" s="283"/>
      <c r="EIA2434" s="283"/>
      <c r="EIB2434" s="283"/>
      <c r="EIC2434" s="283"/>
      <c r="EID2434" s="283"/>
      <c r="EIE2434" s="283"/>
      <c r="EIF2434" s="283"/>
      <c r="EIG2434" s="283"/>
      <c r="EIH2434" s="283"/>
      <c r="EII2434" s="283"/>
      <c r="EIJ2434" s="283"/>
      <c r="EIK2434" s="283"/>
      <c r="EIL2434" s="283"/>
      <c r="EIM2434" s="283"/>
      <c r="EIN2434" s="283"/>
      <c r="EIO2434" s="283"/>
      <c r="EIP2434" s="283"/>
      <c r="EIQ2434" s="283"/>
      <c r="EIR2434" s="283"/>
      <c r="EIS2434" s="283"/>
      <c r="EIT2434" s="283"/>
      <c r="EIU2434" s="283"/>
      <c r="EIV2434" s="283"/>
      <c r="EIW2434" s="283"/>
      <c r="EIX2434" s="283"/>
      <c r="EIY2434" s="283"/>
      <c r="EIZ2434" s="283"/>
      <c r="EJA2434" s="283"/>
      <c r="EJB2434" s="283"/>
      <c r="EJC2434" s="283"/>
      <c r="EJD2434" s="283"/>
      <c r="EJE2434" s="283"/>
      <c r="EJF2434" s="283"/>
      <c r="EJG2434" s="283"/>
      <c r="EJH2434" s="283"/>
      <c r="EJI2434" s="283"/>
      <c r="EJJ2434" s="283"/>
      <c r="EJK2434" s="283"/>
      <c r="EJL2434" s="283"/>
      <c r="EJM2434" s="283"/>
      <c r="EJN2434" s="283"/>
      <c r="EJO2434" s="283"/>
      <c r="EJP2434" s="283"/>
      <c r="EJQ2434" s="283"/>
      <c r="EJR2434" s="283"/>
      <c r="EJS2434" s="283"/>
      <c r="EJT2434" s="283"/>
      <c r="EJU2434" s="283"/>
      <c r="EJV2434" s="283"/>
      <c r="EJW2434" s="283"/>
      <c r="EJX2434" s="283"/>
      <c r="EJY2434" s="283"/>
      <c r="EJZ2434" s="283"/>
      <c r="EKA2434" s="283"/>
      <c r="EKB2434" s="283"/>
      <c r="EKC2434" s="283"/>
      <c r="EKD2434" s="283"/>
      <c r="EKE2434" s="283"/>
      <c r="EKF2434" s="283"/>
      <c r="EKG2434" s="283"/>
      <c r="EKH2434" s="283"/>
      <c r="EKI2434" s="283"/>
      <c r="EKJ2434" s="283"/>
      <c r="EKK2434" s="283"/>
      <c r="EKL2434" s="283"/>
      <c r="EKM2434" s="283"/>
      <c r="EKN2434" s="283"/>
      <c r="EKO2434" s="283"/>
      <c r="EKP2434" s="283"/>
      <c r="EKQ2434" s="283"/>
      <c r="EKR2434" s="283"/>
      <c r="EKS2434" s="283"/>
      <c r="EKT2434" s="283"/>
      <c r="EKU2434" s="283"/>
      <c r="EKV2434" s="283"/>
      <c r="EKW2434" s="283"/>
      <c r="EKX2434" s="283"/>
      <c r="EKY2434" s="283"/>
      <c r="EKZ2434" s="283"/>
      <c r="ELA2434" s="283"/>
      <c r="ELB2434" s="283"/>
      <c r="ELC2434" s="283"/>
      <c r="ELD2434" s="283"/>
      <c r="ELE2434" s="283"/>
      <c r="ELF2434" s="283"/>
      <c r="ELG2434" s="283"/>
      <c r="ELH2434" s="283"/>
      <c r="ELI2434" s="283"/>
      <c r="ELJ2434" s="283"/>
      <c r="ELK2434" s="283"/>
      <c r="ELL2434" s="283"/>
      <c r="ELM2434" s="283"/>
      <c r="ELN2434" s="283"/>
      <c r="ELO2434" s="283"/>
      <c r="ELP2434" s="283"/>
      <c r="ELQ2434" s="283"/>
      <c r="ELR2434" s="283"/>
      <c r="ELS2434" s="283"/>
      <c r="ELT2434" s="283"/>
      <c r="ELU2434" s="283"/>
      <c r="ELV2434" s="283"/>
      <c r="ELW2434" s="283"/>
      <c r="ELX2434" s="283"/>
      <c r="ELY2434" s="283"/>
      <c r="ELZ2434" s="283"/>
      <c r="EMA2434" s="283"/>
      <c r="EMB2434" s="283"/>
      <c r="EMC2434" s="283"/>
      <c r="EMD2434" s="283"/>
      <c r="EME2434" s="283"/>
      <c r="EMF2434" s="283"/>
      <c r="EMG2434" s="283"/>
      <c r="EMH2434" s="283"/>
      <c r="EMI2434" s="283"/>
      <c r="EMJ2434" s="283"/>
      <c r="EMK2434" s="283"/>
      <c r="EML2434" s="283"/>
      <c r="EMM2434" s="283"/>
      <c r="EMN2434" s="283"/>
      <c r="EMO2434" s="283"/>
      <c r="EMP2434" s="283"/>
      <c r="EMQ2434" s="283"/>
      <c r="EMR2434" s="283"/>
      <c r="EMS2434" s="283"/>
      <c r="EMT2434" s="283"/>
      <c r="EMU2434" s="283"/>
      <c r="EMV2434" s="283"/>
      <c r="EMW2434" s="283"/>
      <c r="EMX2434" s="283"/>
      <c r="EMY2434" s="283"/>
      <c r="EMZ2434" s="283"/>
      <c r="ENA2434" s="283"/>
      <c r="ENB2434" s="283"/>
      <c r="ENC2434" s="283"/>
      <c r="END2434" s="283"/>
      <c r="ENE2434" s="283"/>
      <c r="ENF2434" s="283"/>
      <c r="ENG2434" s="283"/>
      <c r="ENH2434" s="283"/>
      <c r="ENI2434" s="283"/>
      <c r="ENJ2434" s="283"/>
      <c r="ENK2434" s="283"/>
      <c r="ENL2434" s="283"/>
      <c r="ENM2434" s="283"/>
      <c r="ENN2434" s="283"/>
      <c r="ENO2434" s="283"/>
      <c r="ENP2434" s="283"/>
      <c r="ENQ2434" s="283"/>
      <c r="ENR2434" s="283"/>
      <c r="ENS2434" s="283"/>
      <c r="ENT2434" s="283"/>
      <c r="ENU2434" s="283"/>
      <c r="ENV2434" s="283"/>
      <c r="ENW2434" s="283"/>
      <c r="ENX2434" s="283"/>
      <c r="ENY2434" s="283"/>
      <c r="ENZ2434" s="283"/>
      <c r="EOA2434" s="283"/>
      <c r="EOB2434" s="283"/>
      <c r="EOC2434" s="283"/>
      <c r="EOD2434" s="283"/>
      <c r="EOE2434" s="283"/>
      <c r="EOF2434" s="283"/>
      <c r="EOG2434" s="283"/>
      <c r="EOH2434" s="283"/>
      <c r="EOI2434" s="283"/>
      <c r="EOJ2434" s="283"/>
      <c r="EOK2434" s="283"/>
      <c r="EOL2434" s="283"/>
      <c r="EOM2434" s="283"/>
      <c r="EON2434" s="283"/>
      <c r="EOO2434" s="283"/>
      <c r="EOP2434" s="283"/>
      <c r="EOQ2434" s="283"/>
      <c r="EOR2434" s="283"/>
      <c r="EOS2434" s="283"/>
      <c r="EOT2434" s="283"/>
      <c r="EOU2434" s="283"/>
      <c r="EOV2434" s="283"/>
      <c r="EOW2434" s="283"/>
      <c r="EOX2434" s="283"/>
      <c r="EOY2434" s="283"/>
      <c r="EOZ2434" s="283"/>
      <c r="EPA2434" s="283"/>
      <c r="EPB2434" s="283"/>
      <c r="EPC2434" s="283"/>
      <c r="EPD2434" s="283"/>
      <c r="EPE2434" s="283"/>
      <c r="EPF2434" s="283"/>
      <c r="EPG2434" s="283"/>
      <c r="EPH2434" s="283"/>
      <c r="EPI2434" s="283"/>
      <c r="EPJ2434" s="283"/>
      <c r="EPK2434" s="283"/>
      <c r="EPL2434" s="283"/>
      <c r="EPM2434" s="283"/>
      <c r="EPN2434" s="283"/>
      <c r="EPO2434" s="283"/>
      <c r="EPP2434" s="283"/>
      <c r="EPQ2434" s="283"/>
      <c r="EPR2434" s="283"/>
      <c r="EPS2434" s="283"/>
      <c r="EPT2434" s="283"/>
      <c r="EPU2434" s="283"/>
      <c r="EPV2434" s="283"/>
      <c r="EPW2434" s="283"/>
      <c r="EPX2434" s="283"/>
      <c r="EPY2434" s="283"/>
      <c r="EPZ2434" s="283"/>
      <c r="EQA2434" s="283"/>
      <c r="EQB2434" s="283"/>
      <c r="EQC2434" s="283"/>
      <c r="EQD2434" s="283"/>
      <c r="EQE2434" s="283"/>
      <c r="EQF2434" s="283"/>
      <c r="EQG2434" s="283"/>
      <c r="EQH2434" s="283"/>
      <c r="EQI2434" s="283"/>
      <c r="EQJ2434" s="283"/>
      <c r="EQK2434" s="283"/>
      <c r="EQL2434" s="283"/>
      <c r="EQM2434" s="283"/>
      <c r="EQN2434" s="283"/>
      <c r="EQO2434" s="283"/>
      <c r="EQP2434" s="283"/>
      <c r="EQQ2434" s="283"/>
      <c r="EQR2434" s="283"/>
      <c r="EQS2434" s="283"/>
      <c r="EQT2434" s="283"/>
      <c r="EQU2434" s="283"/>
      <c r="EQV2434" s="283"/>
      <c r="EQW2434" s="283"/>
      <c r="EQX2434" s="283"/>
      <c r="EQY2434" s="283"/>
      <c r="EQZ2434" s="283"/>
      <c r="ERA2434" s="283"/>
      <c r="ERB2434" s="283"/>
      <c r="ERC2434" s="283"/>
      <c r="ERD2434" s="283"/>
      <c r="ERE2434" s="283"/>
      <c r="ERF2434" s="283"/>
      <c r="ERG2434" s="283"/>
      <c r="ERH2434" s="283"/>
      <c r="ERI2434" s="283"/>
      <c r="ERJ2434" s="283"/>
      <c r="ERK2434" s="283"/>
      <c r="ERL2434" s="283"/>
      <c r="ERM2434" s="283"/>
      <c r="ERN2434" s="283"/>
      <c r="ERO2434" s="283"/>
      <c r="ERP2434" s="283"/>
      <c r="ERQ2434" s="283"/>
      <c r="ERR2434" s="283"/>
      <c r="ERS2434" s="283"/>
      <c r="ERT2434" s="283"/>
      <c r="ERU2434" s="283"/>
      <c r="ERV2434" s="283"/>
      <c r="ERW2434" s="283"/>
      <c r="ERX2434" s="283"/>
      <c r="ERY2434" s="283"/>
      <c r="ERZ2434" s="283"/>
      <c r="ESA2434" s="283"/>
      <c r="ESB2434" s="283"/>
      <c r="ESC2434" s="283"/>
      <c r="ESD2434" s="283"/>
      <c r="ESE2434" s="283"/>
      <c r="ESF2434" s="283"/>
      <c r="ESG2434" s="283"/>
      <c r="ESH2434" s="283"/>
      <c r="ESI2434" s="283"/>
      <c r="ESJ2434" s="283"/>
      <c r="ESK2434" s="283"/>
      <c r="ESL2434" s="283"/>
      <c r="ESM2434" s="283"/>
      <c r="ESN2434" s="283"/>
      <c r="ESO2434" s="283"/>
      <c r="ESP2434" s="283"/>
      <c r="ESQ2434" s="283"/>
      <c r="ESR2434" s="283"/>
      <c r="ESS2434" s="283"/>
      <c r="EST2434" s="283"/>
      <c r="ESU2434" s="283"/>
      <c r="ESV2434" s="283"/>
      <c r="ESW2434" s="283"/>
      <c r="ESX2434" s="283"/>
      <c r="ESY2434" s="283"/>
      <c r="ESZ2434" s="283"/>
      <c r="ETA2434" s="283"/>
      <c r="ETB2434" s="283"/>
      <c r="ETC2434" s="283"/>
      <c r="ETD2434" s="283"/>
      <c r="ETE2434" s="283"/>
      <c r="ETF2434" s="283"/>
      <c r="ETG2434" s="283"/>
      <c r="ETH2434" s="283"/>
      <c r="ETI2434" s="283"/>
      <c r="ETJ2434" s="283"/>
      <c r="ETK2434" s="283"/>
      <c r="ETL2434" s="283"/>
      <c r="ETM2434" s="283"/>
      <c r="ETN2434" s="283"/>
      <c r="ETO2434" s="283"/>
      <c r="ETP2434" s="283"/>
      <c r="ETQ2434" s="283"/>
      <c r="ETR2434" s="283"/>
      <c r="ETS2434" s="283"/>
      <c r="ETT2434" s="283"/>
      <c r="ETU2434" s="283"/>
      <c r="ETV2434" s="283"/>
      <c r="ETW2434" s="283"/>
      <c r="ETX2434" s="283"/>
      <c r="ETY2434" s="283"/>
      <c r="ETZ2434" s="283"/>
      <c r="EUA2434" s="283"/>
      <c r="EUB2434" s="283"/>
      <c r="EUC2434" s="283"/>
      <c r="EUD2434" s="283"/>
      <c r="EUE2434" s="283"/>
      <c r="EUF2434" s="283"/>
      <c r="EUG2434" s="283"/>
      <c r="EUH2434" s="283"/>
      <c r="EUI2434" s="283"/>
      <c r="EUJ2434" s="283"/>
      <c r="EUK2434" s="283"/>
      <c r="EUL2434" s="283"/>
      <c r="EUM2434" s="283"/>
      <c r="EUN2434" s="283"/>
      <c r="EUO2434" s="283"/>
      <c r="EUP2434" s="283"/>
      <c r="EUQ2434" s="283"/>
      <c r="EUR2434" s="283"/>
      <c r="EUS2434" s="283"/>
      <c r="EUT2434" s="283"/>
      <c r="EUU2434" s="283"/>
      <c r="EUV2434" s="283"/>
      <c r="EUW2434" s="283"/>
      <c r="EUX2434" s="283"/>
      <c r="EUY2434" s="283"/>
      <c r="EUZ2434" s="283"/>
      <c r="EVA2434" s="283"/>
      <c r="EVB2434" s="283"/>
      <c r="EVC2434" s="283"/>
      <c r="EVD2434" s="283"/>
      <c r="EVE2434" s="283"/>
      <c r="EVF2434" s="283"/>
      <c r="EVG2434" s="283"/>
      <c r="EVH2434" s="283"/>
      <c r="EVI2434" s="283"/>
      <c r="EVJ2434" s="283"/>
      <c r="EVK2434" s="283"/>
      <c r="EVL2434" s="283"/>
      <c r="EVM2434" s="283"/>
      <c r="EVN2434" s="283"/>
      <c r="EVO2434" s="283"/>
      <c r="EVP2434" s="283"/>
      <c r="EVQ2434" s="283"/>
      <c r="EVR2434" s="283"/>
      <c r="EVS2434" s="283"/>
      <c r="EVT2434" s="283"/>
      <c r="EVU2434" s="283"/>
      <c r="EVV2434" s="283"/>
      <c r="EVW2434" s="283"/>
      <c r="EVX2434" s="283"/>
      <c r="EVY2434" s="283"/>
      <c r="EVZ2434" s="283"/>
      <c r="EWA2434" s="283"/>
      <c r="EWB2434" s="283"/>
      <c r="EWC2434" s="283"/>
      <c r="EWD2434" s="283"/>
      <c r="EWE2434" s="283"/>
      <c r="EWF2434" s="283"/>
      <c r="EWG2434" s="283"/>
      <c r="EWH2434" s="283"/>
      <c r="EWI2434" s="283"/>
      <c r="EWJ2434" s="283"/>
      <c r="EWK2434" s="283"/>
      <c r="EWL2434" s="283"/>
      <c r="EWM2434" s="283"/>
      <c r="EWN2434" s="283"/>
      <c r="EWO2434" s="283"/>
      <c r="EWP2434" s="283"/>
      <c r="EWQ2434" s="283"/>
      <c r="EWR2434" s="283"/>
      <c r="EWS2434" s="283"/>
      <c r="EWT2434" s="283"/>
      <c r="EWU2434" s="283"/>
      <c r="EWV2434" s="283"/>
      <c r="EWW2434" s="283"/>
      <c r="EWX2434" s="283"/>
      <c r="EWY2434" s="283"/>
      <c r="EWZ2434" s="283"/>
      <c r="EXA2434" s="283"/>
      <c r="EXB2434" s="283"/>
      <c r="EXC2434" s="283"/>
      <c r="EXD2434" s="283"/>
      <c r="EXE2434" s="283"/>
      <c r="EXF2434" s="283"/>
      <c r="EXG2434" s="283"/>
      <c r="EXH2434" s="283"/>
      <c r="EXI2434" s="283"/>
      <c r="EXJ2434" s="283"/>
      <c r="EXK2434" s="283"/>
      <c r="EXL2434" s="283"/>
      <c r="EXM2434" s="283"/>
      <c r="EXN2434" s="283"/>
      <c r="EXO2434" s="283"/>
      <c r="EXP2434" s="283"/>
      <c r="EXQ2434" s="283"/>
      <c r="EXR2434" s="283"/>
      <c r="EXS2434" s="283"/>
      <c r="EXT2434" s="283"/>
      <c r="EXU2434" s="283"/>
      <c r="EXV2434" s="283"/>
      <c r="EXW2434" s="283"/>
      <c r="EXX2434" s="283"/>
      <c r="EXY2434" s="283"/>
      <c r="EXZ2434" s="283"/>
      <c r="EYA2434" s="283"/>
      <c r="EYB2434" s="283"/>
      <c r="EYC2434" s="283"/>
      <c r="EYD2434" s="283"/>
      <c r="EYE2434" s="283"/>
      <c r="EYF2434" s="283"/>
      <c r="EYG2434" s="283"/>
      <c r="EYH2434" s="283"/>
      <c r="EYI2434" s="283"/>
      <c r="EYJ2434" s="283"/>
      <c r="EYK2434" s="283"/>
      <c r="EYL2434" s="283"/>
      <c r="EYM2434" s="283"/>
      <c r="EYN2434" s="283"/>
      <c r="EYO2434" s="283"/>
      <c r="EYP2434" s="283"/>
      <c r="EYQ2434" s="283"/>
      <c r="EYR2434" s="283"/>
      <c r="EYS2434" s="283"/>
      <c r="EYT2434" s="283"/>
      <c r="EYU2434" s="283"/>
      <c r="EYV2434" s="283"/>
      <c r="EYW2434" s="283"/>
      <c r="EYX2434" s="283"/>
      <c r="EYY2434" s="283"/>
      <c r="EYZ2434" s="283"/>
      <c r="EZA2434" s="283"/>
      <c r="EZB2434" s="283"/>
      <c r="EZC2434" s="283"/>
      <c r="EZD2434" s="283"/>
      <c r="EZE2434" s="283"/>
      <c r="EZF2434" s="283"/>
      <c r="EZG2434" s="283"/>
      <c r="EZH2434" s="283"/>
      <c r="EZI2434" s="283"/>
      <c r="EZJ2434" s="283"/>
      <c r="EZK2434" s="283"/>
      <c r="EZL2434" s="283"/>
      <c r="EZM2434" s="283"/>
      <c r="EZN2434" s="283"/>
      <c r="EZO2434" s="283"/>
      <c r="EZP2434" s="283"/>
      <c r="EZQ2434" s="283"/>
      <c r="EZR2434" s="283"/>
      <c r="EZS2434" s="283"/>
      <c r="EZT2434" s="283"/>
      <c r="EZU2434" s="283"/>
      <c r="EZV2434" s="283"/>
      <c r="EZW2434" s="283"/>
      <c r="EZX2434" s="283"/>
      <c r="EZY2434" s="283"/>
      <c r="EZZ2434" s="283"/>
      <c r="FAA2434" s="283"/>
      <c r="FAB2434" s="283"/>
      <c r="FAC2434" s="283"/>
      <c r="FAD2434" s="283"/>
      <c r="FAE2434" s="283"/>
      <c r="FAF2434" s="283"/>
      <c r="FAG2434" s="283"/>
      <c r="FAH2434" s="283"/>
      <c r="FAI2434" s="283"/>
      <c r="FAJ2434" s="283"/>
      <c r="FAK2434" s="283"/>
      <c r="FAL2434" s="283"/>
      <c r="FAM2434" s="283"/>
      <c r="FAN2434" s="283"/>
      <c r="FAO2434" s="283"/>
      <c r="FAP2434" s="283"/>
      <c r="FAQ2434" s="283"/>
      <c r="FAR2434" s="283"/>
      <c r="FAS2434" s="283"/>
      <c r="FAT2434" s="283"/>
      <c r="FAU2434" s="283"/>
      <c r="FAV2434" s="283"/>
      <c r="FAW2434" s="283"/>
      <c r="FAX2434" s="283"/>
      <c r="FAY2434" s="283"/>
      <c r="FAZ2434" s="283"/>
      <c r="FBA2434" s="283"/>
      <c r="FBB2434" s="283"/>
      <c r="FBC2434" s="283"/>
      <c r="FBD2434" s="283"/>
      <c r="FBE2434" s="283"/>
      <c r="FBF2434" s="283"/>
      <c r="FBG2434" s="283"/>
      <c r="FBH2434" s="283"/>
      <c r="FBI2434" s="283"/>
      <c r="FBJ2434" s="283"/>
      <c r="FBK2434" s="283"/>
      <c r="FBL2434" s="283"/>
      <c r="FBM2434" s="283"/>
      <c r="FBN2434" s="283"/>
      <c r="FBO2434" s="283"/>
      <c r="FBP2434" s="283"/>
      <c r="FBQ2434" s="283"/>
      <c r="FBR2434" s="283"/>
      <c r="FBS2434" s="283"/>
      <c r="FBT2434" s="283"/>
      <c r="FBU2434" s="283"/>
      <c r="FBV2434" s="283"/>
      <c r="FBW2434" s="283"/>
      <c r="FBX2434" s="283"/>
      <c r="FBY2434" s="283"/>
      <c r="FBZ2434" s="283"/>
      <c r="FCA2434" s="283"/>
      <c r="FCB2434" s="283"/>
      <c r="FCC2434" s="283"/>
      <c r="FCD2434" s="283"/>
      <c r="FCE2434" s="283"/>
      <c r="FCF2434" s="283"/>
      <c r="FCG2434" s="283"/>
      <c r="FCH2434" s="283"/>
      <c r="FCI2434" s="283"/>
      <c r="FCJ2434" s="283"/>
      <c r="FCK2434" s="283"/>
      <c r="FCL2434" s="283"/>
      <c r="FCM2434" s="283"/>
      <c r="FCN2434" s="283"/>
      <c r="FCO2434" s="283"/>
      <c r="FCP2434" s="283"/>
      <c r="FCQ2434" s="283"/>
      <c r="FCR2434" s="283"/>
      <c r="FCS2434" s="283"/>
      <c r="FCT2434" s="283"/>
      <c r="FCU2434" s="283"/>
      <c r="FCV2434" s="283"/>
      <c r="FCW2434" s="283"/>
      <c r="FCX2434" s="283"/>
      <c r="FCY2434" s="283"/>
      <c r="FCZ2434" s="283"/>
      <c r="FDA2434" s="283"/>
      <c r="FDB2434" s="283"/>
      <c r="FDC2434" s="283"/>
      <c r="FDD2434" s="283"/>
      <c r="FDE2434" s="283"/>
      <c r="FDF2434" s="283"/>
      <c r="FDG2434" s="283"/>
      <c r="FDH2434" s="283"/>
      <c r="FDI2434" s="283"/>
      <c r="FDJ2434" s="283"/>
      <c r="FDK2434" s="283"/>
      <c r="FDL2434" s="283"/>
      <c r="FDM2434" s="283"/>
      <c r="FDN2434" s="283"/>
      <c r="FDO2434" s="283"/>
      <c r="FDP2434" s="283"/>
      <c r="FDQ2434" s="283"/>
      <c r="FDR2434" s="283"/>
      <c r="FDS2434" s="283"/>
      <c r="FDT2434" s="283"/>
      <c r="FDU2434" s="283"/>
      <c r="FDV2434" s="283"/>
      <c r="FDW2434" s="283"/>
      <c r="FDX2434" s="283"/>
      <c r="FDY2434" s="283"/>
      <c r="FDZ2434" s="283"/>
      <c r="FEA2434" s="283"/>
      <c r="FEB2434" s="283"/>
      <c r="FEC2434" s="283"/>
      <c r="FED2434" s="283"/>
      <c r="FEE2434" s="283"/>
      <c r="FEF2434" s="283"/>
      <c r="FEG2434" s="283"/>
      <c r="FEH2434" s="283"/>
      <c r="FEI2434" s="283"/>
      <c r="FEJ2434" s="283"/>
      <c r="FEK2434" s="283"/>
      <c r="FEL2434" s="283"/>
      <c r="FEM2434" s="283"/>
      <c r="FEN2434" s="283"/>
      <c r="FEO2434" s="283"/>
      <c r="FEP2434" s="283"/>
      <c r="FEQ2434" s="283"/>
      <c r="FER2434" s="283"/>
      <c r="FES2434" s="283"/>
      <c r="FET2434" s="283"/>
      <c r="FEU2434" s="283"/>
      <c r="FEV2434" s="283"/>
      <c r="FEW2434" s="283"/>
      <c r="FEX2434" s="283"/>
      <c r="FEY2434" s="283"/>
      <c r="FEZ2434" s="283"/>
      <c r="FFA2434" s="283"/>
      <c r="FFB2434" s="283"/>
      <c r="FFC2434" s="283"/>
      <c r="FFD2434" s="283"/>
      <c r="FFE2434" s="283"/>
      <c r="FFF2434" s="283"/>
      <c r="FFG2434" s="283"/>
      <c r="FFH2434" s="283"/>
      <c r="FFI2434" s="283"/>
      <c r="FFJ2434" s="283"/>
      <c r="FFK2434" s="283"/>
      <c r="FFL2434" s="283"/>
      <c r="FFM2434" s="283"/>
      <c r="FFN2434" s="283"/>
      <c r="FFO2434" s="283"/>
      <c r="FFP2434" s="283"/>
      <c r="FFQ2434" s="283"/>
      <c r="FFR2434" s="283"/>
      <c r="FFS2434" s="283"/>
      <c r="FFT2434" s="283"/>
      <c r="FFU2434" s="283"/>
      <c r="FFV2434" s="283"/>
      <c r="FFW2434" s="283"/>
      <c r="FFX2434" s="283"/>
      <c r="FFY2434" s="283"/>
      <c r="FFZ2434" s="283"/>
      <c r="FGA2434" s="283"/>
      <c r="FGB2434" s="283"/>
      <c r="FGC2434" s="283"/>
      <c r="FGD2434" s="283"/>
      <c r="FGE2434" s="283"/>
      <c r="FGF2434" s="283"/>
      <c r="FGG2434" s="283"/>
      <c r="FGH2434" s="283"/>
      <c r="FGI2434" s="283"/>
      <c r="FGJ2434" s="283"/>
      <c r="FGK2434" s="283"/>
      <c r="FGL2434" s="283"/>
      <c r="FGM2434" s="283"/>
      <c r="FGN2434" s="283"/>
      <c r="FGO2434" s="283"/>
      <c r="FGP2434" s="283"/>
      <c r="FGQ2434" s="283"/>
      <c r="FGR2434" s="283"/>
      <c r="FGS2434" s="283"/>
      <c r="FGT2434" s="283"/>
      <c r="FGU2434" s="283"/>
      <c r="FGV2434" s="283"/>
      <c r="FGW2434" s="283"/>
      <c r="FGX2434" s="283"/>
      <c r="FGY2434" s="283"/>
      <c r="FGZ2434" s="283"/>
      <c r="FHA2434" s="283"/>
      <c r="FHB2434" s="283"/>
      <c r="FHC2434" s="283"/>
      <c r="FHD2434" s="283"/>
      <c r="FHE2434" s="283"/>
      <c r="FHF2434" s="283"/>
      <c r="FHG2434" s="283"/>
      <c r="FHH2434" s="283"/>
      <c r="FHI2434" s="283"/>
      <c r="FHJ2434" s="283"/>
      <c r="FHK2434" s="283"/>
      <c r="FHL2434" s="283"/>
      <c r="FHM2434" s="283"/>
      <c r="FHN2434" s="283"/>
      <c r="FHO2434" s="283"/>
      <c r="FHP2434" s="283"/>
      <c r="FHQ2434" s="283"/>
      <c r="FHR2434" s="283"/>
      <c r="FHS2434" s="283"/>
      <c r="FHT2434" s="283"/>
      <c r="FHU2434" s="283"/>
      <c r="FHV2434" s="283"/>
      <c r="FHW2434" s="283"/>
      <c r="FHX2434" s="283"/>
      <c r="FHY2434" s="283"/>
      <c r="FHZ2434" s="283"/>
      <c r="FIA2434" s="283"/>
      <c r="FIB2434" s="283"/>
      <c r="FIC2434" s="283"/>
      <c r="FID2434" s="283"/>
      <c r="FIE2434" s="283"/>
      <c r="FIF2434" s="283"/>
      <c r="FIG2434" s="283"/>
      <c r="FIH2434" s="283"/>
      <c r="FII2434" s="283"/>
      <c r="FIJ2434" s="283"/>
      <c r="FIK2434" s="283"/>
      <c r="FIL2434" s="283"/>
      <c r="FIM2434" s="283"/>
      <c r="FIN2434" s="283"/>
      <c r="FIO2434" s="283"/>
      <c r="FIP2434" s="283"/>
      <c r="FIQ2434" s="283"/>
      <c r="FIR2434" s="283"/>
      <c r="FIS2434" s="283"/>
      <c r="FIT2434" s="283"/>
      <c r="FIU2434" s="283"/>
      <c r="FIV2434" s="283"/>
      <c r="FIW2434" s="283"/>
      <c r="FIX2434" s="283"/>
      <c r="FIY2434" s="283"/>
      <c r="FIZ2434" s="283"/>
      <c r="FJA2434" s="283"/>
      <c r="FJB2434" s="283"/>
      <c r="FJC2434" s="283"/>
      <c r="FJD2434" s="283"/>
      <c r="FJE2434" s="283"/>
      <c r="FJF2434" s="283"/>
      <c r="FJG2434" s="283"/>
      <c r="FJH2434" s="283"/>
      <c r="FJI2434" s="283"/>
      <c r="FJJ2434" s="283"/>
      <c r="FJK2434" s="283"/>
      <c r="FJL2434" s="283"/>
      <c r="FJM2434" s="283"/>
      <c r="FJN2434" s="283"/>
      <c r="FJO2434" s="283"/>
      <c r="FJP2434" s="283"/>
      <c r="FJQ2434" s="283"/>
      <c r="FJR2434" s="283"/>
      <c r="FJS2434" s="283"/>
      <c r="FJT2434" s="283"/>
      <c r="FJU2434" s="283"/>
      <c r="FJV2434" s="283"/>
      <c r="FJW2434" s="283"/>
      <c r="FJX2434" s="283"/>
      <c r="FJY2434" s="283"/>
      <c r="FJZ2434" s="283"/>
      <c r="FKA2434" s="283"/>
      <c r="FKB2434" s="283"/>
      <c r="FKC2434" s="283"/>
      <c r="FKD2434" s="283"/>
      <c r="FKE2434" s="283"/>
      <c r="FKF2434" s="283"/>
      <c r="FKG2434" s="283"/>
      <c r="FKH2434" s="283"/>
      <c r="FKI2434" s="283"/>
      <c r="FKJ2434" s="283"/>
      <c r="FKK2434" s="283"/>
      <c r="FKL2434" s="283"/>
      <c r="FKM2434" s="283"/>
      <c r="FKN2434" s="283"/>
      <c r="FKO2434" s="283"/>
      <c r="FKP2434" s="283"/>
      <c r="FKQ2434" s="283"/>
      <c r="FKR2434" s="283"/>
      <c r="FKS2434" s="283"/>
      <c r="FKT2434" s="283"/>
      <c r="FKU2434" s="283"/>
      <c r="FKV2434" s="283"/>
      <c r="FKW2434" s="283"/>
      <c r="FKX2434" s="283"/>
      <c r="FKY2434" s="283"/>
      <c r="FKZ2434" s="283"/>
      <c r="FLA2434" s="283"/>
      <c r="FLB2434" s="283"/>
      <c r="FLC2434" s="283"/>
      <c r="FLD2434" s="283"/>
      <c r="FLE2434" s="283"/>
      <c r="FLF2434" s="283"/>
      <c r="FLG2434" s="283"/>
      <c r="FLH2434" s="283"/>
      <c r="FLI2434" s="283"/>
      <c r="FLJ2434" s="283"/>
      <c r="FLK2434" s="283"/>
      <c r="FLL2434" s="283"/>
      <c r="FLM2434" s="283"/>
      <c r="FLN2434" s="283"/>
      <c r="FLO2434" s="283"/>
      <c r="FLP2434" s="283"/>
      <c r="FLQ2434" s="283"/>
      <c r="FLR2434" s="283"/>
      <c r="FLS2434" s="283"/>
      <c r="FLT2434" s="283"/>
      <c r="FLU2434" s="283"/>
      <c r="FLV2434" s="283"/>
      <c r="FLW2434" s="283"/>
      <c r="FLX2434" s="283"/>
      <c r="FLY2434" s="283"/>
      <c r="FLZ2434" s="283"/>
      <c r="FMA2434" s="283"/>
      <c r="FMB2434" s="283"/>
      <c r="FMC2434" s="283"/>
      <c r="FMD2434" s="283"/>
      <c r="FME2434" s="283"/>
      <c r="FMF2434" s="283"/>
      <c r="FMG2434" s="283"/>
      <c r="FMH2434" s="283"/>
      <c r="FMI2434" s="283"/>
      <c r="FMJ2434" s="283"/>
      <c r="FMK2434" s="283"/>
      <c r="FML2434" s="283"/>
      <c r="FMM2434" s="283"/>
      <c r="FMN2434" s="283"/>
      <c r="FMO2434" s="283"/>
      <c r="FMP2434" s="283"/>
      <c r="FMQ2434" s="283"/>
      <c r="FMR2434" s="283"/>
      <c r="FMS2434" s="283"/>
      <c r="FMT2434" s="283"/>
      <c r="FMU2434" s="283"/>
      <c r="FMV2434" s="283"/>
      <c r="FMW2434" s="283"/>
      <c r="FMX2434" s="283"/>
      <c r="FMY2434" s="283"/>
      <c r="FMZ2434" s="283"/>
      <c r="FNA2434" s="283"/>
      <c r="FNB2434" s="283"/>
      <c r="FNC2434" s="283"/>
      <c r="FND2434" s="283"/>
      <c r="FNE2434" s="283"/>
      <c r="FNF2434" s="283"/>
      <c r="FNG2434" s="283"/>
      <c r="FNH2434" s="283"/>
      <c r="FNI2434" s="283"/>
      <c r="FNJ2434" s="283"/>
      <c r="FNK2434" s="283"/>
      <c r="FNL2434" s="283"/>
      <c r="FNM2434" s="283"/>
      <c r="FNN2434" s="283"/>
      <c r="FNO2434" s="283"/>
      <c r="FNP2434" s="283"/>
      <c r="FNQ2434" s="283"/>
      <c r="FNR2434" s="283"/>
      <c r="FNS2434" s="283"/>
      <c r="FNT2434" s="283"/>
      <c r="FNU2434" s="283"/>
      <c r="FNV2434" s="283"/>
      <c r="FNW2434" s="283"/>
      <c r="FNX2434" s="283"/>
      <c r="FNY2434" s="283"/>
      <c r="FNZ2434" s="283"/>
      <c r="FOA2434" s="283"/>
      <c r="FOB2434" s="283"/>
      <c r="FOC2434" s="283"/>
      <c r="FOD2434" s="283"/>
      <c r="FOE2434" s="283"/>
      <c r="FOF2434" s="283"/>
      <c r="FOG2434" s="283"/>
      <c r="FOH2434" s="283"/>
      <c r="FOI2434" s="283"/>
      <c r="FOJ2434" s="283"/>
      <c r="FOK2434" s="283"/>
      <c r="FOL2434" s="283"/>
      <c r="FOM2434" s="283"/>
      <c r="FON2434" s="283"/>
      <c r="FOO2434" s="283"/>
      <c r="FOP2434" s="283"/>
      <c r="FOQ2434" s="283"/>
      <c r="FOR2434" s="283"/>
      <c r="FOS2434" s="283"/>
      <c r="FOT2434" s="283"/>
      <c r="FOU2434" s="283"/>
      <c r="FOV2434" s="283"/>
      <c r="FOW2434" s="283"/>
      <c r="FOX2434" s="283"/>
      <c r="FOY2434" s="283"/>
      <c r="FOZ2434" s="283"/>
      <c r="FPA2434" s="283"/>
      <c r="FPB2434" s="283"/>
      <c r="FPC2434" s="283"/>
      <c r="FPD2434" s="283"/>
      <c r="FPE2434" s="283"/>
      <c r="FPF2434" s="283"/>
      <c r="FPG2434" s="283"/>
      <c r="FPH2434" s="283"/>
      <c r="FPI2434" s="283"/>
      <c r="FPJ2434" s="283"/>
      <c r="FPK2434" s="283"/>
      <c r="FPL2434" s="283"/>
      <c r="FPM2434" s="283"/>
      <c r="FPN2434" s="283"/>
      <c r="FPO2434" s="283"/>
      <c r="FPP2434" s="283"/>
      <c r="FPQ2434" s="283"/>
      <c r="FPR2434" s="283"/>
      <c r="FPS2434" s="283"/>
      <c r="FPT2434" s="283"/>
      <c r="FPU2434" s="283"/>
      <c r="FPV2434" s="283"/>
      <c r="FPW2434" s="283"/>
      <c r="FPX2434" s="283"/>
      <c r="FPY2434" s="283"/>
      <c r="FPZ2434" s="283"/>
      <c r="FQA2434" s="283"/>
      <c r="FQB2434" s="283"/>
      <c r="FQC2434" s="283"/>
      <c r="FQD2434" s="283"/>
      <c r="FQE2434" s="283"/>
      <c r="FQF2434" s="283"/>
      <c r="FQG2434" s="283"/>
      <c r="FQH2434" s="283"/>
      <c r="FQI2434" s="283"/>
      <c r="FQJ2434" s="283"/>
      <c r="FQK2434" s="283"/>
      <c r="FQL2434" s="283"/>
      <c r="FQM2434" s="283"/>
      <c r="FQN2434" s="283"/>
      <c r="FQO2434" s="283"/>
      <c r="FQP2434" s="283"/>
      <c r="FQQ2434" s="283"/>
      <c r="FQR2434" s="283"/>
      <c r="FQS2434" s="283"/>
      <c r="FQT2434" s="283"/>
      <c r="FQU2434" s="283"/>
      <c r="FQV2434" s="283"/>
      <c r="FQW2434" s="283"/>
      <c r="FQX2434" s="283"/>
      <c r="FQY2434" s="283"/>
      <c r="FQZ2434" s="283"/>
      <c r="FRA2434" s="283"/>
      <c r="FRB2434" s="283"/>
      <c r="FRC2434" s="283"/>
      <c r="FRD2434" s="283"/>
      <c r="FRE2434" s="283"/>
      <c r="FRF2434" s="283"/>
      <c r="FRG2434" s="283"/>
      <c r="FRH2434" s="283"/>
      <c r="FRI2434" s="283"/>
      <c r="FRJ2434" s="283"/>
      <c r="FRK2434" s="283"/>
      <c r="FRL2434" s="283"/>
      <c r="FRM2434" s="283"/>
      <c r="FRN2434" s="283"/>
      <c r="FRO2434" s="283"/>
      <c r="FRP2434" s="283"/>
      <c r="FRQ2434" s="283"/>
      <c r="FRR2434" s="283"/>
      <c r="FRS2434" s="283"/>
      <c r="FRT2434" s="283"/>
      <c r="FRU2434" s="283"/>
      <c r="FRV2434" s="283"/>
      <c r="FRW2434" s="283"/>
      <c r="FRX2434" s="283"/>
      <c r="FRY2434" s="283"/>
      <c r="FRZ2434" s="283"/>
      <c r="FSA2434" s="283"/>
      <c r="FSB2434" s="283"/>
      <c r="FSC2434" s="283"/>
      <c r="FSD2434" s="283"/>
      <c r="FSE2434" s="283"/>
      <c r="FSF2434" s="283"/>
      <c r="FSG2434" s="283"/>
      <c r="FSH2434" s="283"/>
      <c r="FSI2434" s="283"/>
      <c r="FSJ2434" s="283"/>
      <c r="FSK2434" s="283"/>
      <c r="FSL2434" s="283"/>
      <c r="FSM2434" s="283"/>
      <c r="FSN2434" s="283"/>
      <c r="FSO2434" s="283"/>
      <c r="FSP2434" s="283"/>
      <c r="FSQ2434" s="283"/>
      <c r="FSR2434" s="283"/>
      <c r="FSS2434" s="283"/>
      <c r="FST2434" s="283"/>
      <c r="FSU2434" s="283"/>
      <c r="FSV2434" s="283"/>
      <c r="FSW2434" s="283"/>
      <c r="FSX2434" s="283"/>
      <c r="FSY2434" s="283"/>
      <c r="FSZ2434" s="283"/>
      <c r="FTA2434" s="283"/>
      <c r="FTB2434" s="283"/>
      <c r="FTC2434" s="283"/>
      <c r="FTD2434" s="283"/>
      <c r="FTE2434" s="283"/>
      <c r="FTF2434" s="283"/>
      <c r="FTG2434" s="283"/>
      <c r="FTH2434" s="283"/>
      <c r="FTI2434" s="283"/>
      <c r="FTJ2434" s="283"/>
      <c r="FTK2434" s="283"/>
      <c r="FTL2434" s="283"/>
      <c r="FTM2434" s="283"/>
      <c r="FTN2434" s="283"/>
      <c r="FTO2434" s="283"/>
      <c r="FTP2434" s="283"/>
      <c r="FTQ2434" s="283"/>
      <c r="FTR2434" s="283"/>
      <c r="FTS2434" s="283"/>
      <c r="FTT2434" s="283"/>
      <c r="FTU2434" s="283"/>
      <c r="FTV2434" s="283"/>
      <c r="FTW2434" s="283"/>
      <c r="FTX2434" s="283"/>
      <c r="FTY2434" s="283"/>
      <c r="FTZ2434" s="283"/>
      <c r="FUA2434" s="283"/>
      <c r="FUB2434" s="283"/>
      <c r="FUC2434" s="283"/>
      <c r="FUD2434" s="283"/>
      <c r="FUE2434" s="283"/>
      <c r="FUF2434" s="283"/>
      <c r="FUG2434" s="283"/>
      <c r="FUH2434" s="283"/>
      <c r="FUI2434" s="283"/>
      <c r="FUJ2434" s="283"/>
      <c r="FUK2434" s="283"/>
      <c r="FUL2434" s="283"/>
      <c r="FUM2434" s="283"/>
      <c r="FUN2434" s="283"/>
      <c r="FUO2434" s="283"/>
      <c r="FUP2434" s="283"/>
      <c r="FUQ2434" s="283"/>
      <c r="FUR2434" s="283"/>
      <c r="FUS2434" s="283"/>
      <c r="FUT2434" s="283"/>
      <c r="FUU2434" s="283"/>
      <c r="FUV2434" s="283"/>
      <c r="FUW2434" s="283"/>
      <c r="FUX2434" s="283"/>
      <c r="FUY2434" s="283"/>
      <c r="FUZ2434" s="283"/>
      <c r="FVA2434" s="283"/>
      <c r="FVB2434" s="283"/>
      <c r="FVC2434" s="283"/>
      <c r="FVD2434" s="283"/>
      <c r="FVE2434" s="283"/>
      <c r="FVF2434" s="283"/>
      <c r="FVG2434" s="283"/>
      <c r="FVH2434" s="283"/>
      <c r="FVI2434" s="283"/>
      <c r="FVJ2434" s="283"/>
      <c r="FVK2434" s="283"/>
      <c r="FVL2434" s="283"/>
      <c r="FVM2434" s="283"/>
      <c r="FVN2434" s="283"/>
      <c r="FVO2434" s="283"/>
      <c r="FVP2434" s="283"/>
      <c r="FVQ2434" s="283"/>
      <c r="FVR2434" s="283"/>
      <c r="FVS2434" s="283"/>
      <c r="FVT2434" s="283"/>
      <c r="FVU2434" s="283"/>
      <c r="FVV2434" s="283"/>
      <c r="FVW2434" s="283"/>
      <c r="FVX2434" s="283"/>
      <c r="FVY2434" s="283"/>
      <c r="FVZ2434" s="283"/>
      <c r="FWA2434" s="283"/>
      <c r="FWB2434" s="283"/>
      <c r="FWC2434" s="283"/>
      <c r="FWD2434" s="283"/>
      <c r="FWE2434" s="283"/>
      <c r="FWF2434" s="283"/>
      <c r="FWG2434" s="283"/>
      <c r="FWH2434" s="283"/>
      <c r="FWI2434" s="283"/>
      <c r="FWJ2434" s="283"/>
      <c r="FWK2434" s="283"/>
      <c r="FWL2434" s="283"/>
      <c r="FWM2434" s="283"/>
      <c r="FWN2434" s="283"/>
      <c r="FWO2434" s="283"/>
      <c r="FWP2434" s="283"/>
      <c r="FWQ2434" s="283"/>
      <c r="FWR2434" s="283"/>
      <c r="FWS2434" s="283"/>
      <c r="FWT2434" s="283"/>
      <c r="FWU2434" s="283"/>
      <c r="FWV2434" s="283"/>
      <c r="FWW2434" s="283"/>
      <c r="FWX2434" s="283"/>
      <c r="FWY2434" s="283"/>
      <c r="FWZ2434" s="283"/>
      <c r="FXA2434" s="283"/>
      <c r="FXB2434" s="283"/>
      <c r="FXC2434" s="283"/>
      <c r="FXD2434" s="283"/>
      <c r="FXE2434" s="283"/>
      <c r="FXF2434" s="283"/>
      <c r="FXG2434" s="283"/>
      <c r="FXH2434" s="283"/>
      <c r="FXI2434" s="283"/>
      <c r="FXJ2434" s="283"/>
      <c r="FXK2434" s="283"/>
      <c r="FXL2434" s="283"/>
      <c r="FXM2434" s="283"/>
      <c r="FXN2434" s="283"/>
      <c r="FXO2434" s="283"/>
      <c r="FXP2434" s="283"/>
      <c r="FXQ2434" s="283"/>
      <c r="FXR2434" s="283"/>
      <c r="FXS2434" s="283"/>
      <c r="FXT2434" s="283"/>
      <c r="FXU2434" s="283"/>
      <c r="FXV2434" s="283"/>
      <c r="FXW2434" s="283"/>
      <c r="FXX2434" s="283"/>
      <c r="FXY2434" s="283"/>
      <c r="FXZ2434" s="283"/>
      <c r="FYA2434" s="283"/>
      <c r="FYB2434" s="283"/>
      <c r="FYC2434" s="283"/>
      <c r="FYD2434" s="283"/>
      <c r="FYE2434" s="283"/>
      <c r="FYF2434" s="283"/>
      <c r="FYG2434" s="283"/>
      <c r="FYH2434" s="283"/>
      <c r="FYI2434" s="283"/>
      <c r="FYJ2434" s="283"/>
      <c r="FYK2434" s="283"/>
      <c r="FYL2434" s="283"/>
      <c r="FYM2434" s="283"/>
      <c r="FYN2434" s="283"/>
      <c r="FYO2434" s="283"/>
      <c r="FYP2434" s="283"/>
      <c r="FYQ2434" s="283"/>
      <c r="FYR2434" s="283"/>
      <c r="FYS2434" s="283"/>
      <c r="FYT2434" s="283"/>
      <c r="FYU2434" s="283"/>
      <c r="FYV2434" s="283"/>
      <c r="FYW2434" s="283"/>
      <c r="FYX2434" s="283"/>
      <c r="FYY2434" s="283"/>
      <c r="FYZ2434" s="283"/>
      <c r="FZA2434" s="283"/>
      <c r="FZB2434" s="283"/>
      <c r="FZC2434" s="283"/>
      <c r="FZD2434" s="283"/>
      <c r="FZE2434" s="283"/>
      <c r="FZF2434" s="283"/>
      <c r="FZG2434" s="283"/>
      <c r="FZH2434" s="283"/>
      <c r="FZI2434" s="283"/>
      <c r="FZJ2434" s="283"/>
      <c r="FZK2434" s="283"/>
      <c r="FZL2434" s="283"/>
      <c r="FZM2434" s="283"/>
      <c r="FZN2434" s="283"/>
      <c r="FZO2434" s="283"/>
      <c r="FZP2434" s="283"/>
      <c r="FZQ2434" s="283"/>
      <c r="FZR2434" s="283"/>
      <c r="FZS2434" s="283"/>
      <c r="FZT2434" s="283"/>
      <c r="FZU2434" s="283"/>
      <c r="FZV2434" s="283"/>
      <c r="FZW2434" s="283"/>
      <c r="FZX2434" s="283"/>
      <c r="FZY2434" s="283"/>
      <c r="FZZ2434" s="283"/>
      <c r="GAA2434" s="283"/>
      <c r="GAB2434" s="283"/>
      <c r="GAC2434" s="283"/>
      <c r="GAD2434" s="283"/>
      <c r="GAE2434" s="283"/>
      <c r="GAF2434" s="283"/>
      <c r="GAG2434" s="283"/>
      <c r="GAH2434" s="283"/>
      <c r="GAI2434" s="283"/>
      <c r="GAJ2434" s="283"/>
      <c r="GAK2434" s="283"/>
      <c r="GAL2434" s="283"/>
      <c r="GAM2434" s="283"/>
      <c r="GAN2434" s="283"/>
      <c r="GAO2434" s="283"/>
      <c r="GAP2434" s="283"/>
      <c r="GAQ2434" s="283"/>
      <c r="GAR2434" s="283"/>
      <c r="GAS2434" s="283"/>
      <c r="GAT2434" s="283"/>
      <c r="GAU2434" s="283"/>
      <c r="GAV2434" s="283"/>
      <c r="GAW2434" s="283"/>
      <c r="GAX2434" s="283"/>
      <c r="GAY2434" s="283"/>
      <c r="GAZ2434" s="283"/>
      <c r="GBA2434" s="283"/>
      <c r="GBB2434" s="283"/>
      <c r="GBC2434" s="283"/>
      <c r="GBD2434" s="283"/>
      <c r="GBE2434" s="283"/>
      <c r="GBF2434" s="283"/>
      <c r="GBG2434" s="283"/>
      <c r="GBH2434" s="283"/>
      <c r="GBI2434" s="283"/>
      <c r="GBJ2434" s="283"/>
      <c r="GBK2434" s="283"/>
      <c r="GBL2434" s="283"/>
      <c r="GBM2434" s="283"/>
      <c r="GBN2434" s="283"/>
      <c r="GBO2434" s="283"/>
      <c r="GBP2434" s="283"/>
      <c r="GBQ2434" s="283"/>
      <c r="GBR2434" s="283"/>
      <c r="GBS2434" s="283"/>
      <c r="GBT2434" s="283"/>
      <c r="GBU2434" s="283"/>
      <c r="GBV2434" s="283"/>
      <c r="GBW2434" s="283"/>
      <c r="GBX2434" s="283"/>
      <c r="GBY2434" s="283"/>
      <c r="GBZ2434" s="283"/>
      <c r="GCA2434" s="283"/>
      <c r="GCB2434" s="283"/>
      <c r="GCC2434" s="283"/>
      <c r="GCD2434" s="283"/>
      <c r="GCE2434" s="283"/>
      <c r="GCF2434" s="283"/>
      <c r="GCG2434" s="283"/>
      <c r="GCH2434" s="283"/>
      <c r="GCI2434" s="283"/>
      <c r="GCJ2434" s="283"/>
      <c r="GCK2434" s="283"/>
      <c r="GCL2434" s="283"/>
      <c r="GCM2434" s="283"/>
      <c r="GCN2434" s="283"/>
      <c r="GCO2434" s="283"/>
      <c r="GCP2434" s="283"/>
      <c r="GCQ2434" s="283"/>
      <c r="GCR2434" s="283"/>
      <c r="GCS2434" s="283"/>
      <c r="GCT2434" s="283"/>
      <c r="GCU2434" s="283"/>
      <c r="GCV2434" s="283"/>
      <c r="GCW2434" s="283"/>
      <c r="GCX2434" s="283"/>
      <c r="GCY2434" s="283"/>
      <c r="GCZ2434" s="283"/>
      <c r="GDA2434" s="283"/>
      <c r="GDB2434" s="283"/>
      <c r="GDC2434" s="283"/>
      <c r="GDD2434" s="283"/>
      <c r="GDE2434" s="283"/>
      <c r="GDF2434" s="283"/>
      <c r="GDG2434" s="283"/>
      <c r="GDH2434" s="283"/>
      <c r="GDI2434" s="283"/>
      <c r="GDJ2434" s="283"/>
      <c r="GDK2434" s="283"/>
      <c r="GDL2434" s="283"/>
      <c r="GDM2434" s="283"/>
      <c r="GDN2434" s="283"/>
      <c r="GDO2434" s="283"/>
      <c r="GDP2434" s="283"/>
      <c r="GDQ2434" s="283"/>
      <c r="GDR2434" s="283"/>
      <c r="GDS2434" s="283"/>
      <c r="GDT2434" s="283"/>
      <c r="GDU2434" s="283"/>
      <c r="GDV2434" s="283"/>
      <c r="GDW2434" s="283"/>
      <c r="GDX2434" s="283"/>
      <c r="GDY2434" s="283"/>
      <c r="GDZ2434" s="283"/>
      <c r="GEA2434" s="283"/>
      <c r="GEB2434" s="283"/>
      <c r="GEC2434" s="283"/>
      <c r="GED2434" s="283"/>
      <c r="GEE2434" s="283"/>
      <c r="GEF2434" s="283"/>
      <c r="GEG2434" s="283"/>
      <c r="GEH2434" s="283"/>
      <c r="GEI2434" s="283"/>
      <c r="GEJ2434" s="283"/>
      <c r="GEK2434" s="283"/>
      <c r="GEL2434" s="283"/>
      <c r="GEM2434" s="283"/>
      <c r="GEN2434" s="283"/>
      <c r="GEO2434" s="283"/>
      <c r="GEP2434" s="283"/>
      <c r="GEQ2434" s="283"/>
      <c r="GER2434" s="283"/>
      <c r="GES2434" s="283"/>
      <c r="GET2434" s="283"/>
      <c r="GEU2434" s="283"/>
      <c r="GEV2434" s="283"/>
      <c r="GEW2434" s="283"/>
      <c r="GEX2434" s="283"/>
      <c r="GEY2434" s="283"/>
      <c r="GEZ2434" s="283"/>
      <c r="GFA2434" s="283"/>
      <c r="GFB2434" s="283"/>
      <c r="GFC2434" s="283"/>
      <c r="GFD2434" s="283"/>
      <c r="GFE2434" s="283"/>
      <c r="GFF2434" s="283"/>
      <c r="GFG2434" s="283"/>
      <c r="GFH2434" s="283"/>
      <c r="GFI2434" s="283"/>
      <c r="GFJ2434" s="283"/>
      <c r="GFK2434" s="283"/>
      <c r="GFL2434" s="283"/>
      <c r="GFM2434" s="283"/>
      <c r="GFN2434" s="283"/>
      <c r="GFO2434" s="283"/>
      <c r="GFP2434" s="283"/>
      <c r="GFQ2434" s="283"/>
      <c r="GFR2434" s="283"/>
      <c r="GFS2434" s="283"/>
      <c r="GFT2434" s="283"/>
      <c r="GFU2434" s="283"/>
      <c r="GFV2434" s="283"/>
      <c r="GFW2434" s="283"/>
      <c r="GFX2434" s="283"/>
      <c r="GFY2434" s="283"/>
      <c r="GFZ2434" s="283"/>
      <c r="GGA2434" s="283"/>
      <c r="GGB2434" s="283"/>
      <c r="GGC2434" s="283"/>
      <c r="GGD2434" s="283"/>
      <c r="GGE2434" s="283"/>
      <c r="GGF2434" s="283"/>
      <c r="GGG2434" s="283"/>
      <c r="GGH2434" s="283"/>
      <c r="GGI2434" s="283"/>
      <c r="GGJ2434" s="283"/>
      <c r="GGK2434" s="283"/>
      <c r="GGL2434" s="283"/>
      <c r="GGM2434" s="283"/>
      <c r="GGN2434" s="283"/>
      <c r="GGO2434" s="283"/>
      <c r="GGP2434" s="283"/>
      <c r="GGQ2434" s="283"/>
      <c r="GGR2434" s="283"/>
      <c r="GGS2434" s="283"/>
      <c r="GGT2434" s="283"/>
      <c r="GGU2434" s="283"/>
      <c r="GGV2434" s="283"/>
      <c r="GGW2434" s="283"/>
      <c r="GGX2434" s="283"/>
      <c r="GGY2434" s="283"/>
      <c r="GGZ2434" s="283"/>
      <c r="GHA2434" s="283"/>
      <c r="GHB2434" s="283"/>
      <c r="GHC2434" s="283"/>
      <c r="GHD2434" s="283"/>
      <c r="GHE2434" s="283"/>
      <c r="GHF2434" s="283"/>
      <c r="GHG2434" s="283"/>
      <c r="GHH2434" s="283"/>
      <c r="GHI2434" s="283"/>
      <c r="GHJ2434" s="283"/>
      <c r="GHK2434" s="283"/>
      <c r="GHL2434" s="283"/>
      <c r="GHM2434" s="283"/>
      <c r="GHN2434" s="283"/>
      <c r="GHO2434" s="283"/>
      <c r="GHP2434" s="283"/>
      <c r="GHQ2434" s="283"/>
      <c r="GHR2434" s="283"/>
      <c r="GHS2434" s="283"/>
      <c r="GHT2434" s="283"/>
      <c r="GHU2434" s="283"/>
      <c r="GHV2434" s="283"/>
      <c r="GHW2434" s="283"/>
      <c r="GHX2434" s="283"/>
      <c r="GHY2434" s="283"/>
      <c r="GHZ2434" s="283"/>
      <c r="GIA2434" s="283"/>
      <c r="GIB2434" s="283"/>
      <c r="GIC2434" s="283"/>
      <c r="GID2434" s="283"/>
      <c r="GIE2434" s="283"/>
      <c r="GIF2434" s="283"/>
      <c r="GIG2434" s="283"/>
      <c r="GIH2434" s="283"/>
      <c r="GII2434" s="283"/>
      <c r="GIJ2434" s="283"/>
      <c r="GIK2434" s="283"/>
      <c r="GIL2434" s="283"/>
      <c r="GIM2434" s="283"/>
      <c r="GIN2434" s="283"/>
      <c r="GIO2434" s="283"/>
      <c r="GIP2434" s="283"/>
      <c r="GIQ2434" s="283"/>
      <c r="GIR2434" s="283"/>
      <c r="GIS2434" s="283"/>
      <c r="GIT2434" s="283"/>
      <c r="GIU2434" s="283"/>
      <c r="GIV2434" s="283"/>
      <c r="GIW2434" s="283"/>
      <c r="GIX2434" s="283"/>
      <c r="GIY2434" s="283"/>
      <c r="GIZ2434" s="283"/>
      <c r="GJA2434" s="283"/>
      <c r="GJB2434" s="283"/>
      <c r="GJC2434" s="283"/>
      <c r="GJD2434" s="283"/>
      <c r="GJE2434" s="283"/>
      <c r="GJF2434" s="283"/>
      <c r="GJG2434" s="283"/>
      <c r="GJH2434" s="283"/>
      <c r="GJI2434" s="283"/>
      <c r="GJJ2434" s="283"/>
      <c r="GJK2434" s="283"/>
      <c r="GJL2434" s="283"/>
      <c r="GJM2434" s="283"/>
      <c r="GJN2434" s="283"/>
      <c r="GJO2434" s="283"/>
      <c r="GJP2434" s="283"/>
      <c r="GJQ2434" s="283"/>
      <c r="GJR2434" s="283"/>
      <c r="GJS2434" s="283"/>
      <c r="GJT2434" s="283"/>
      <c r="GJU2434" s="283"/>
      <c r="GJV2434" s="283"/>
      <c r="GJW2434" s="283"/>
      <c r="GJX2434" s="283"/>
      <c r="GJY2434" s="283"/>
      <c r="GJZ2434" s="283"/>
      <c r="GKA2434" s="283"/>
      <c r="GKB2434" s="283"/>
      <c r="GKC2434" s="283"/>
      <c r="GKD2434" s="283"/>
      <c r="GKE2434" s="283"/>
      <c r="GKF2434" s="283"/>
      <c r="GKG2434" s="283"/>
      <c r="GKH2434" s="283"/>
      <c r="GKI2434" s="283"/>
      <c r="GKJ2434" s="283"/>
      <c r="GKK2434" s="283"/>
      <c r="GKL2434" s="283"/>
      <c r="GKM2434" s="283"/>
      <c r="GKN2434" s="283"/>
      <c r="GKO2434" s="283"/>
      <c r="GKP2434" s="283"/>
      <c r="GKQ2434" s="283"/>
      <c r="GKR2434" s="283"/>
      <c r="GKS2434" s="283"/>
      <c r="GKT2434" s="283"/>
      <c r="GKU2434" s="283"/>
      <c r="GKV2434" s="283"/>
      <c r="GKW2434" s="283"/>
      <c r="GKX2434" s="283"/>
      <c r="GKY2434" s="283"/>
      <c r="GKZ2434" s="283"/>
      <c r="GLA2434" s="283"/>
      <c r="GLB2434" s="283"/>
      <c r="GLC2434" s="283"/>
      <c r="GLD2434" s="283"/>
      <c r="GLE2434" s="283"/>
      <c r="GLF2434" s="283"/>
      <c r="GLG2434" s="283"/>
      <c r="GLH2434" s="283"/>
      <c r="GLI2434" s="283"/>
      <c r="GLJ2434" s="283"/>
      <c r="GLK2434" s="283"/>
      <c r="GLL2434" s="283"/>
      <c r="GLM2434" s="283"/>
      <c r="GLN2434" s="283"/>
      <c r="GLO2434" s="283"/>
      <c r="GLP2434" s="283"/>
      <c r="GLQ2434" s="283"/>
      <c r="GLR2434" s="283"/>
      <c r="GLS2434" s="283"/>
      <c r="GLT2434" s="283"/>
      <c r="GLU2434" s="283"/>
      <c r="GLV2434" s="283"/>
      <c r="GLW2434" s="283"/>
      <c r="GLX2434" s="283"/>
      <c r="GLY2434" s="283"/>
      <c r="GLZ2434" s="283"/>
      <c r="GMA2434" s="283"/>
      <c r="GMB2434" s="283"/>
      <c r="GMC2434" s="283"/>
      <c r="GMD2434" s="283"/>
      <c r="GME2434" s="283"/>
      <c r="GMF2434" s="283"/>
      <c r="GMG2434" s="283"/>
      <c r="GMH2434" s="283"/>
      <c r="GMI2434" s="283"/>
      <c r="GMJ2434" s="283"/>
      <c r="GMK2434" s="283"/>
      <c r="GML2434" s="283"/>
      <c r="GMM2434" s="283"/>
      <c r="GMN2434" s="283"/>
      <c r="GMO2434" s="283"/>
      <c r="GMP2434" s="283"/>
      <c r="GMQ2434" s="283"/>
      <c r="GMR2434" s="283"/>
      <c r="GMS2434" s="283"/>
      <c r="GMT2434" s="283"/>
      <c r="GMU2434" s="283"/>
      <c r="GMV2434" s="283"/>
      <c r="GMW2434" s="283"/>
      <c r="GMX2434" s="283"/>
      <c r="GMY2434" s="283"/>
      <c r="GMZ2434" s="283"/>
      <c r="GNA2434" s="283"/>
      <c r="GNB2434" s="283"/>
      <c r="GNC2434" s="283"/>
      <c r="GND2434" s="283"/>
      <c r="GNE2434" s="283"/>
      <c r="GNF2434" s="283"/>
      <c r="GNG2434" s="283"/>
      <c r="GNH2434" s="283"/>
      <c r="GNI2434" s="283"/>
      <c r="GNJ2434" s="283"/>
      <c r="GNK2434" s="283"/>
      <c r="GNL2434" s="283"/>
      <c r="GNM2434" s="283"/>
      <c r="GNN2434" s="283"/>
      <c r="GNO2434" s="283"/>
      <c r="GNP2434" s="283"/>
      <c r="GNQ2434" s="283"/>
      <c r="GNR2434" s="283"/>
      <c r="GNS2434" s="283"/>
      <c r="GNT2434" s="283"/>
      <c r="GNU2434" s="283"/>
      <c r="GNV2434" s="283"/>
      <c r="GNW2434" s="283"/>
      <c r="GNX2434" s="283"/>
      <c r="GNY2434" s="283"/>
      <c r="GNZ2434" s="283"/>
      <c r="GOA2434" s="283"/>
      <c r="GOB2434" s="283"/>
      <c r="GOC2434" s="283"/>
      <c r="GOD2434" s="283"/>
      <c r="GOE2434" s="283"/>
      <c r="GOF2434" s="283"/>
      <c r="GOG2434" s="283"/>
      <c r="GOH2434" s="283"/>
      <c r="GOI2434" s="283"/>
      <c r="GOJ2434" s="283"/>
      <c r="GOK2434" s="283"/>
      <c r="GOL2434" s="283"/>
      <c r="GOM2434" s="283"/>
      <c r="GON2434" s="283"/>
      <c r="GOO2434" s="283"/>
      <c r="GOP2434" s="283"/>
      <c r="GOQ2434" s="283"/>
      <c r="GOR2434" s="283"/>
      <c r="GOS2434" s="283"/>
      <c r="GOT2434" s="283"/>
      <c r="GOU2434" s="283"/>
      <c r="GOV2434" s="283"/>
      <c r="GOW2434" s="283"/>
      <c r="GOX2434" s="283"/>
      <c r="GOY2434" s="283"/>
      <c r="GOZ2434" s="283"/>
      <c r="GPA2434" s="283"/>
      <c r="GPB2434" s="283"/>
      <c r="GPC2434" s="283"/>
      <c r="GPD2434" s="283"/>
      <c r="GPE2434" s="283"/>
      <c r="GPF2434" s="283"/>
      <c r="GPG2434" s="283"/>
      <c r="GPH2434" s="283"/>
      <c r="GPI2434" s="283"/>
      <c r="GPJ2434" s="283"/>
      <c r="GPK2434" s="283"/>
      <c r="GPL2434" s="283"/>
      <c r="GPM2434" s="283"/>
      <c r="GPN2434" s="283"/>
      <c r="GPO2434" s="283"/>
      <c r="GPP2434" s="283"/>
      <c r="GPQ2434" s="283"/>
      <c r="GPR2434" s="283"/>
      <c r="GPS2434" s="283"/>
      <c r="GPT2434" s="283"/>
      <c r="GPU2434" s="283"/>
      <c r="GPV2434" s="283"/>
      <c r="GPW2434" s="283"/>
      <c r="GPX2434" s="283"/>
      <c r="GPY2434" s="283"/>
      <c r="GPZ2434" s="283"/>
      <c r="GQA2434" s="283"/>
      <c r="GQB2434" s="283"/>
      <c r="GQC2434" s="283"/>
      <c r="GQD2434" s="283"/>
      <c r="GQE2434" s="283"/>
      <c r="GQF2434" s="283"/>
      <c r="GQG2434" s="283"/>
      <c r="GQH2434" s="283"/>
      <c r="GQI2434" s="283"/>
      <c r="GQJ2434" s="283"/>
      <c r="GQK2434" s="283"/>
      <c r="GQL2434" s="283"/>
      <c r="GQM2434" s="283"/>
      <c r="GQN2434" s="283"/>
      <c r="GQO2434" s="283"/>
      <c r="GQP2434" s="283"/>
      <c r="GQQ2434" s="283"/>
      <c r="GQR2434" s="283"/>
      <c r="GQS2434" s="283"/>
      <c r="GQT2434" s="283"/>
      <c r="GQU2434" s="283"/>
      <c r="GQV2434" s="283"/>
      <c r="GQW2434" s="283"/>
      <c r="GQX2434" s="283"/>
      <c r="GQY2434" s="283"/>
      <c r="GQZ2434" s="283"/>
      <c r="GRA2434" s="283"/>
      <c r="GRB2434" s="283"/>
      <c r="GRC2434" s="283"/>
      <c r="GRD2434" s="283"/>
      <c r="GRE2434" s="283"/>
      <c r="GRF2434" s="283"/>
      <c r="GRG2434" s="283"/>
      <c r="GRH2434" s="283"/>
      <c r="GRI2434" s="283"/>
      <c r="GRJ2434" s="283"/>
      <c r="GRK2434" s="283"/>
      <c r="GRL2434" s="283"/>
      <c r="GRM2434" s="283"/>
      <c r="GRN2434" s="283"/>
      <c r="GRO2434" s="283"/>
      <c r="GRP2434" s="283"/>
      <c r="GRQ2434" s="283"/>
      <c r="GRR2434" s="283"/>
      <c r="GRS2434" s="283"/>
      <c r="GRT2434" s="283"/>
      <c r="GRU2434" s="283"/>
      <c r="GRV2434" s="283"/>
      <c r="GRW2434" s="283"/>
      <c r="GRX2434" s="283"/>
      <c r="GRY2434" s="283"/>
      <c r="GRZ2434" s="283"/>
      <c r="GSA2434" s="283"/>
      <c r="GSB2434" s="283"/>
      <c r="GSC2434" s="283"/>
      <c r="GSD2434" s="283"/>
      <c r="GSE2434" s="283"/>
      <c r="GSF2434" s="283"/>
      <c r="GSG2434" s="283"/>
      <c r="GSH2434" s="283"/>
      <c r="GSI2434" s="283"/>
      <c r="GSJ2434" s="283"/>
      <c r="GSK2434" s="283"/>
      <c r="GSL2434" s="283"/>
      <c r="GSM2434" s="283"/>
      <c r="GSN2434" s="283"/>
      <c r="GSO2434" s="283"/>
      <c r="GSP2434" s="283"/>
      <c r="GSQ2434" s="283"/>
      <c r="GSR2434" s="283"/>
      <c r="GSS2434" s="283"/>
      <c r="GST2434" s="283"/>
      <c r="GSU2434" s="283"/>
      <c r="GSV2434" s="283"/>
      <c r="GSW2434" s="283"/>
      <c r="GSX2434" s="283"/>
      <c r="GSY2434" s="283"/>
      <c r="GSZ2434" s="283"/>
      <c r="GTA2434" s="283"/>
      <c r="GTB2434" s="283"/>
      <c r="GTC2434" s="283"/>
      <c r="GTD2434" s="283"/>
      <c r="GTE2434" s="283"/>
      <c r="GTF2434" s="283"/>
      <c r="GTG2434" s="283"/>
      <c r="GTH2434" s="283"/>
      <c r="GTI2434" s="283"/>
      <c r="GTJ2434" s="283"/>
      <c r="GTK2434" s="283"/>
      <c r="GTL2434" s="283"/>
      <c r="GTM2434" s="283"/>
      <c r="GTN2434" s="283"/>
      <c r="GTO2434" s="283"/>
      <c r="GTP2434" s="283"/>
      <c r="GTQ2434" s="283"/>
      <c r="GTR2434" s="283"/>
      <c r="GTS2434" s="283"/>
      <c r="GTT2434" s="283"/>
      <c r="GTU2434" s="283"/>
      <c r="GTV2434" s="283"/>
      <c r="GTW2434" s="283"/>
      <c r="GTX2434" s="283"/>
      <c r="GTY2434" s="283"/>
      <c r="GTZ2434" s="283"/>
      <c r="GUA2434" s="283"/>
      <c r="GUB2434" s="283"/>
      <c r="GUC2434" s="283"/>
      <c r="GUD2434" s="283"/>
      <c r="GUE2434" s="283"/>
      <c r="GUF2434" s="283"/>
      <c r="GUG2434" s="283"/>
      <c r="GUH2434" s="283"/>
      <c r="GUI2434" s="283"/>
      <c r="GUJ2434" s="283"/>
      <c r="GUK2434" s="283"/>
      <c r="GUL2434" s="283"/>
      <c r="GUM2434" s="283"/>
      <c r="GUN2434" s="283"/>
      <c r="GUO2434" s="283"/>
      <c r="GUP2434" s="283"/>
      <c r="GUQ2434" s="283"/>
      <c r="GUR2434" s="283"/>
      <c r="GUS2434" s="283"/>
      <c r="GUT2434" s="283"/>
      <c r="GUU2434" s="283"/>
      <c r="GUV2434" s="283"/>
      <c r="GUW2434" s="283"/>
      <c r="GUX2434" s="283"/>
      <c r="GUY2434" s="283"/>
      <c r="GUZ2434" s="283"/>
      <c r="GVA2434" s="283"/>
      <c r="GVB2434" s="283"/>
      <c r="GVC2434" s="283"/>
      <c r="GVD2434" s="283"/>
      <c r="GVE2434" s="283"/>
      <c r="GVF2434" s="283"/>
      <c r="GVG2434" s="283"/>
      <c r="GVH2434" s="283"/>
      <c r="GVI2434" s="283"/>
      <c r="GVJ2434" s="283"/>
      <c r="GVK2434" s="283"/>
      <c r="GVL2434" s="283"/>
      <c r="GVM2434" s="283"/>
      <c r="GVN2434" s="283"/>
      <c r="GVO2434" s="283"/>
      <c r="GVP2434" s="283"/>
      <c r="GVQ2434" s="283"/>
      <c r="GVR2434" s="283"/>
      <c r="GVS2434" s="283"/>
      <c r="GVT2434" s="283"/>
      <c r="GVU2434" s="283"/>
      <c r="GVV2434" s="283"/>
      <c r="GVW2434" s="283"/>
      <c r="GVX2434" s="283"/>
      <c r="GVY2434" s="283"/>
      <c r="GVZ2434" s="283"/>
      <c r="GWA2434" s="283"/>
      <c r="GWB2434" s="283"/>
      <c r="GWC2434" s="283"/>
      <c r="GWD2434" s="283"/>
      <c r="GWE2434" s="283"/>
      <c r="GWF2434" s="283"/>
      <c r="GWG2434" s="283"/>
      <c r="GWH2434" s="283"/>
      <c r="GWI2434" s="283"/>
      <c r="GWJ2434" s="283"/>
      <c r="GWK2434" s="283"/>
      <c r="GWL2434" s="283"/>
      <c r="GWM2434" s="283"/>
      <c r="GWN2434" s="283"/>
      <c r="GWO2434" s="283"/>
      <c r="GWP2434" s="283"/>
      <c r="GWQ2434" s="283"/>
      <c r="GWR2434" s="283"/>
      <c r="GWS2434" s="283"/>
      <c r="GWT2434" s="283"/>
      <c r="GWU2434" s="283"/>
      <c r="GWV2434" s="283"/>
      <c r="GWW2434" s="283"/>
      <c r="GWX2434" s="283"/>
      <c r="GWY2434" s="283"/>
      <c r="GWZ2434" s="283"/>
      <c r="GXA2434" s="283"/>
      <c r="GXB2434" s="283"/>
      <c r="GXC2434" s="283"/>
      <c r="GXD2434" s="283"/>
      <c r="GXE2434" s="283"/>
      <c r="GXF2434" s="283"/>
      <c r="GXG2434" s="283"/>
      <c r="GXH2434" s="283"/>
      <c r="GXI2434" s="283"/>
      <c r="GXJ2434" s="283"/>
      <c r="GXK2434" s="283"/>
      <c r="GXL2434" s="283"/>
      <c r="GXM2434" s="283"/>
      <c r="GXN2434" s="283"/>
      <c r="GXO2434" s="283"/>
      <c r="GXP2434" s="283"/>
      <c r="GXQ2434" s="283"/>
      <c r="GXR2434" s="283"/>
      <c r="GXS2434" s="283"/>
      <c r="GXT2434" s="283"/>
      <c r="GXU2434" s="283"/>
      <c r="GXV2434" s="283"/>
      <c r="GXW2434" s="283"/>
      <c r="GXX2434" s="283"/>
      <c r="GXY2434" s="283"/>
      <c r="GXZ2434" s="283"/>
      <c r="GYA2434" s="283"/>
      <c r="GYB2434" s="283"/>
      <c r="GYC2434" s="283"/>
      <c r="GYD2434" s="283"/>
      <c r="GYE2434" s="283"/>
      <c r="GYF2434" s="283"/>
      <c r="GYG2434" s="283"/>
      <c r="GYH2434" s="283"/>
      <c r="GYI2434" s="283"/>
      <c r="GYJ2434" s="283"/>
      <c r="GYK2434" s="283"/>
      <c r="GYL2434" s="283"/>
      <c r="GYM2434" s="283"/>
      <c r="GYN2434" s="283"/>
      <c r="GYO2434" s="283"/>
      <c r="GYP2434" s="283"/>
      <c r="GYQ2434" s="283"/>
      <c r="GYR2434" s="283"/>
      <c r="GYS2434" s="283"/>
      <c r="GYT2434" s="283"/>
      <c r="GYU2434" s="283"/>
      <c r="GYV2434" s="283"/>
      <c r="GYW2434" s="283"/>
      <c r="GYX2434" s="283"/>
      <c r="GYY2434" s="283"/>
      <c r="GYZ2434" s="283"/>
      <c r="GZA2434" s="283"/>
      <c r="GZB2434" s="283"/>
      <c r="GZC2434" s="283"/>
      <c r="GZD2434" s="283"/>
      <c r="GZE2434" s="283"/>
      <c r="GZF2434" s="283"/>
      <c r="GZG2434" s="283"/>
      <c r="GZH2434" s="283"/>
      <c r="GZI2434" s="283"/>
      <c r="GZJ2434" s="283"/>
      <c r="GZK2434" s="283"/>
      <c r="GZL2434" s="283"/>
      <c r="GZM2434" s="283"/>
      <c r="GZN2434" s="283"/>
      <c r="GZO2434" s="283"/>
      <c r="GZP2434" s="283"/>
      <c r="GZQ2434" s="283"/>
      <c r="GZR2434" s="283"/>
      <c r="GZS2434" s="283"/>
      <c r="GZT2434" s="283"/>
      <c r="GZU2434" s="283"/>
      <c r="GZV2434" s="283"/>
      <c r="GZW2434" s="283"/>
      <c r="GZX2434" s="283"/>
      <c r="GZY2434" s="283"/>
      <c r="GZZ2434" s="283"/>
      <c r="HAA2434" s="283"/>
      <c r="HAB2434" s="283"/>
      <c r="HAC2434" s="283"/>
      <c r="HAD2434" s="283"/>
      <c r="HAE2434" s="283"/>
      <c r="HAF2434" s="283"/>
      <c r="HAG2434" s="283"/>
      <c r="HAH2434" s="283"/>
      <c r="HAI2434" s="283"/>
      <c r="HAJ2434" s="283"/>
      <c r="HAK2434" s="283"/>
      <c r="HAL2434" s="283"/>
      <c r="HAM2434" s="283"/>
      <c r="HAN2434" s="283"/>
      <c r="HAO2434" s="283"/>
      <c r="HAP2434" s="283"/>
      <c r="HAQ2434" s="283"/>
      <c r="HAR2434" s="283"/>
      <c r="HAS2434" s="283"/>
      <c r="HAT2434" s="283"/>
      <c r="HAU2434" s="283"/>
      <c r="HAV2434" s="283"/>
      <c r="HAW2434" s="283"/>
      <c r="HAX2434" s="283"/>
      <c r="HAY2434" s="283"/>
      <c r="HAZ2434" s="283"/>
      <c r="HBA2434" s="283"/>
      <c r="HBB2434" s="283"/>
      <c r="HBC2434" s="283"/>
      <c r="HBD2434" s="283"/>
      <c r="HBE2434" s="283"/>
      <c r="HBF2434" s="283"/>
      <c r="HBG2434" s="283"/>
      <c r="HBH2434" s="283"/>
      <c r="HBI2434" s="283"/>
      <c r="HBJ2434" s="283"/>
      <c r="HBK2434" s="283"/>
      <c r="HBL2434" s="283"/>
      <c r="HBM2434" s="283"/>
      <c r="HBN2434" s="283"/>
      <c r="HBO2434" s="283"/>
      <c r="HBP2434" s="283"/>
      <c r="HBQ2434" s="283"/>
      <c r="HBR2434" s="283"/>
      <c r="HBS2434" s="283"/>
      <c r="HBT2434" s="283"/>
      <c r="HBU2434" s="283"/>
      <c r="HBV2434" s="283"/>
      <c r="HBW2434" s="283"/>
      <c r="HBX2434" s="283"/>
      <c r="HBY2434" s="283"/>
      <c r="HBZ2434" s="283"/>
      <c r="HCA2434" s="283"/>
      <c r="HCB2434" s="283"/>
      <c r="HCC2434" s="283"/>
      <c r="HCD2434" s="283"/>
      <c r="HCE2434" s="283"/>
      <c r="HCF2434" s="283"/>
      <c r="HCG2434" s="283"/>
      <c r="HCH2434" s="283"/>
      <c r="HCI2434" s="283"/>
      <c r="HCJ2434" s="283"/>
      <c r="HCK2434" s="283"/>
      <c r="HCL2434" s="283"/>
      <c r="HCM2434" s="283"/>
      <c r="HCN2434" s="283"/>
      <c r="HCO2434" s="283"/>
      <c r="HCP2434" s="283"/>
      <c r="HCQ2434" s="283"/>
      <c r="HCR2434" s="283"/>
      <c r="HCS2434" s="283"/>
      <c r="HCT2434" s="283"/>
      <c r="HCU2434" s="283"/>
      <c r="HCV2434" s="283"/>
      <c r="HCW2434" s="283"/>
      <c r="HCX2434" s="283"/>
      <c r="HCY2434" s="283"/>
      <c r="HCZ2434" s="283"/>
      <c r="HDA2434" s="283"/>
      <c r="HDB2434" s="283"/>
      <c r="HDC2434" s="283"/>
      <c r="HDD2434" s="283"/>
      <c r="HDE2434" s="283"/>
      <c r="HDF2434" s="283"/>
      <c r="HDG2434" s="283"/>
      <c r="HDH2434" s="283"/>
      <c r="HDI2434" s="283"/>
      <c r="HDJ2434" s="283"/>
      <c r="HDK2434" s="283"/>
      <c r="HDL2434" s="283"/>
      <c r="HDM2434" s="283"/>
      <c r="HDN2434" s="283"/>
      <c r="HDO2434" s="283"/>
      <c r="HDP2434" s="283"/>
      <c r="HDQ2434" s="283"/>
      <c r="HDR2434" s="283"/>
      <c r="HDS2434" s="283"/>
      <c r="HDT2434" s="283"/>
      <c r="HDU2434" s="283"/>
      <c r="HDV2434" s="283"/>
      <c r="HDW2434" s="283"/>
      <c r="HDX2434" s="283"/>
      <c r="HDY2434" s="283"/>
      <c r="HDZ2434" s="283"/>
      <c r="HEA2434" s="283"/>
      <c r="HEB2434" s="283"/>
      <c r="HEC2434" s="283"/>
      <c r="HED2434" s="283"/>
      <c r="HEE2434" s="283"/>
      <c r="HEF2434" s="283"/>
      <c r="HEG2434" s="283"/>
      <c r="HEH2434" s="283"/>
      <c r="HEI2434" s="283"/>
      <c r="HEJ2434" s="283"/>
      <c r="HEK2434" s="283"/>
      <c r="HEL2434" s="283"/>
      <c r="HEM2434" s="283"/>
      <c r="HEN2434" s="283"/>
      <c r="HEO2434" s="283"/>
      <c r="HEP2434" s="283"/>
      <c r="HEQ2434" s="283"/>
      <c r="HER2434" s="283"/>
      <c r="HES2434" s="283"/>
      <c r="HET2434" s="283"/>
      <c r="HEU2434" s="283"/>
      <c r="HEV2434" s="283"/>
      <c r="HEW2434" s="283"/>
      <c r="HEX2434" s="283"/>
      <c r="HEY2434" s="283"/>
      <c r="HEZ2434" s="283"/>
      <c r="HFA2434" s="283"/>
      <c r="HFB2434" s="283"/>
      <c r="HFC2434" s="283"/>
      <c r="HFD2434" s="283"/>
      <c r="HFE2434" s="283"/>
      <c r="HFF2434" s="283"/>
      <c r="HFG2434" s="283"/>
      <c r="HFH2434" s="283"/>
      <c r="HFI2434" s="283"/>
      <c r="HFJ2434" s="283"/>
      <c r="HFK2434" s="283"/>
      <c r="HFL2434" s="283"/>
      <c r="HFM2434" s="283"/>
      <c r="HFN2434" s="283"/>
      <c r="HFO2434" s="283"/>
      <c r="HFP2434" s="283"/>
      <c r="HFQ2434" s="283"/>
      <c r="HFR2434" s="283"/>
      <c r="HFS2434" s="283"/>
      <c r="HFT2434" s="283"/>
      <c r="HFU2434" s="283"/>
      <c r="HFV2434" s="283"/>
      <c r="HFW2434" s="283"/>
      <c r="HFX2434" s="283"/>
      <c r="HFY2434" s="283"/>
      <c r="HFZ2434" s="283"/>
      <c r="HGA2434" s="283"/>
      <c r="HGB2434" s="283"/>
      <c r="HGC2434" s="283"/>
      <c r="HGD2434" s="283"/>
      <c r="HGE2434" s="283"/>
      <c r="HGF2434" s="283"/>
      <c r="HGG2434" s="283"/>
      <c r="HGH2434" s="283"/>
      <c r="HGI2434" s="283"/>
      <c r="HGJ2434" s="283"/>
      <c r="HGK2434" s="283"/>
      <c r="HGL2434" s="283"/>
      <c r="HGM2434" s="283"/>
      <c r="HGN2434" s="283"/>
      <c r="HGO2434" s="283"/>
      <c r="HGP2434" s="283"/>
      <c r="HGQ2434" s="283"/>
      <c r="HGR2434" s="283"/>
      <c r="HGS2434" s="283"/>
      <c r="HGT2434" s="283"/>
      <c r="HGU2434" s="283"/>
      <c r="HGV2434" s="283"/>
      <c r="HGW2434" s="283"/>
      <c r="HGX2434" s="283"/>
      <c r="HGY2434" s="283"/>
      <c r="HGZ2434" s="283"/>
      <c r="HHA2434" s="283"/>
      <c r="HHB2434" s="283"/>
      <c r="HHC2434" s="283"/>
      <c r="HHD2434" s="283"/>
      <c r="HHE2434" s="283"/>
      <c r="HHF2434" s="283"/>
      <c r="HHG2434" s="283"/>
      <c r="HHH2434" s="283"/>
      <c r="HHI2434" s="283"/>
      <c r="HHJ2434" s="283"/>
      <c r="HHK2434" s="283"/>
      <c r="HHL2434" s="283"/>
      <c r="HHM2434" s="283"/>
      <c r="HHN2434" s="283"/>
      <c r="HHO2434" s="283"/>
      <c r="HHP2434" s="283"/>
      <c r="HHQ2434" s="283"/>
      <c r="HHR2434" s="283"/>
      <c r="HHS2434" s="283"/>
      <c r="HHT2434" s="283"/>
      <c r="HHU2434" s="283"/>
      <c r="HHV2434" s="283"/>
      <c r="HHW2434" s="283"/>
      <c r="HHX2434" s="283"/>
      <c r="HHY2434" s="283"/>
      <c r="HHZ2434" s="283"/>
      <c r="HIA2434" s="283"/>
      <c r="HIB2434" s="283"/>
      <c r="HIC2434" s="283"/>
      <c r="HID2434" s="283"/>
      <c r="HIE2434" s="283"/>
      <c r="HIF2434" s="283"/>
      <c r="HIG2434" s="283"/>
      <c r="HIH2434" s="283"/>
      <c r="HII2434" s="283"/>
      <c r="HIJ2434" s="283"/>
      <c r="HIK2434" s="283"/>
      <c r="HIL2434" s="283"/>
      <c r="HIM2434" s="283"/>
      <c r="HIN2434" s="283"/>
      <c r="HIO2434" s="283"/>
      <c r="HIP2434" s="283"/>
      <c r="HIQ2434" s="283"/>
      <c r="HIR2434" s="283"/>
      <c r="HIS2434" s="283"/>
      <c r="HIT2434" s="283"/>
      <c r="HIU2434" s="283"/>
      <c r="HIV2434" s="283"/>
      <c r="HIW2434" s="283"/>
      <c r="HIX2434" s="283"/>
      <c r="HIY2434" s="283"/>
      <c r="HIZ2434" s="283"/>
      <c r="HJA2434" s="283"/>
      <c r="HJB2434" s="283"/>
      <c r="HJC2434" s="283"/>
      <c r="HJD2434" s="283"/>
      <c r="HJE2434" s="283"/>
      <c r="HJF2434" s="283"/>
      <c r="HJG2434" s="283"/>
      <c r="HJH2434" s="283"/>
      <c r="HJI2434" s="283"/>
      <c r="HJJ2434" s="283"/>
      <c r="HJK2434" s="283"/>
      <c r="HJL2434" s="283"/>
      <c r="HJM2434" s="283"/>
      <c r="HJN2434" s="283"/>
      <c r="HJO2434" s="283"/>
      <c r="HJP2434" s="283"/>
      <c r="HJQ2434" s="283"/>
      <c r="HJR2434" s="283"/>
      <c r="HJS2434" s="283"/>
      <c r="HJT2434" s="283"/>
      <c r="HJU2434" s="283"/>
      <c r="HJV2434" s="283"/>
      <c r="HJW2434" s="283"/>
      <c r="HJX2434" s="283"/>
      <c r="HJY2434" s="283"/>
      <c r="HJZ2434" s="283"/>
      <c r="HKA2434" s="283"/>
      <c r="HKB2434" s="283"/>
      <c r="HKC2434" s="283"/>
      <c r="HKD2434" s="283"/>
      <c r="HKE2434" s="283"/>
      <c r="HKF2434" s="283"/>
      <c r="HKG2434" s="283"/>
      <c r="HKH2434" s="283"/>
      <c r="HKI2434" s="283"/>
      <c r="HKJ2434" s="283"/>
      <c r="HKK2434" s="283"/>
      <c r="HKL2434" s="283"/>
      <c r="HKM2434" s="283"/>
      <c r="HKN2434" s="283"/>
      <c r="HKO2434" s="283"/>
      <c r="HKP2434" s="283"/>
      <c r="HKQ2434" s="283"/>
      <c r="HKR2434" s="283"/>
      <c r="HKS2434" s="283"/>
      <c r="HKT2434" s="283"/>
      <c r="HKU2434" s="283"/>
      <c r="HKV2434" s="283"/>
      <c r="HKW2434" s="283"/>
      <c r="HKX2434" s="283"/>
      <c r="HKY2434" s="283"/>
      <c r="HKZ2434" s="283"/>
      <c r="HLA2434" s="283"/>
      <c r="HLB2434" s="283"/>
      <c r="HLC2434" s="283"/>
      <c r="HLD2434" s="283"/>
      <c r="HLE2434" s="283"/>
      <c r="HLF2434" s="283"/>
      <c r="HLG2434" s="283"/>
      <c r="HLH2434" s="283"/>
      <c r="HLI2434" s="283"/>
      <c r="HLJ2434" s="283"/>
      <c r="HLK2434" s="283"/>
      <c r="HLL2434" s="283"/>
      <c r="HLM2434" s="283"/>
      <c r="HLN2434" s="283"/>
      <c r="HLO2434" s="283"/>
      <c r="HLP2434" s="283"/>
      <c r="HLQ2434" s="283"/>
      <c r="HLR2434" s="283"/>
      <c r="HLS2434" s="283"/>
      <c r="HLT2434" s="283"/>
      <c r="HLU2434" s="283"/>
      <c r="HLV2434" s="283"/>
      <c r="HLW2434" s="283"/>
      <c r="HLX2434" s="283"/>
      <c r="HLY2434" s="283"/>
      <c r="HLZ2434" s="283"/>
      <c r="HMA2434" s="283"/>
      <c r="HMB2434" s="283"/>
      <c r="HMC2434" s="283"/>
      <c r="HMD2434" s="283"/>
      <c r="HME2434" s="283"/>
      <c r="HMF2434" s="283"/>
      <c r="HMG2434" s="283"/>
      <c r="HMH2434" s="283"/>
      <c r="HMI2434" s="283"/>
      <c r="HMJ2434" s="283"/>
      <c r="HMK2434" s="283"/>
      <c r="HML2434" s="283"/>
      <c r="HMM2434" s="283"/>
      <c r="HMN2434" s="283"/>
      <c r="HMO2434" s="283"/>
      <c r="HMP2434" s="283"/>
      <c r="HMQ2434" s="283"/>
      <c r="HMR2434" s="283"/>
      <c r="HMS2434" s="283"/>
      <c r="HMT2434" s="283"/>
      <c r="HMU2434" s="283"/>
      <c r="HMV2434" s="283"/>
      <c r="HMW2434" s="283"/>
      <c r="HMX2434" s="283"/>
      <c r="HMY2434" s="283"/>
      <c r="HMZ2434" s="283"/>
      <c r="HNA2434" s="283"/>
      <c r="HNB2434" s="283"/>
      <c r="HNC2434" s="283"/>
      <c r="HND2434" s="283"/>
      <c r="HNE2434" s="283"/>
      <c r="HNF2434" s="283"/>
      <c r="HNG2434" s="283"/>
      <c r="HNH2434" s="283"/>
      <c r="HNI2434" s="283"/>
      <c r="HNJ2434" s="283"/>
      <c r="HNK2434" s="283"/>
      <c r="HNL2434" s="283"/>
      <c r="HNM2434" s="283"/>
      <c r="HNN2434" s="283"/>
      <c r="HNO2434" s="283"/>
      <c r="HNP2434" s="283"/>
      <c r="HNQ2434" s="283"/>
      <c r="HNR2434" s="283"/>
      <c r="HNS2434" s="283"/>
      <c r="HNT2434" s="283"/>
      <c r="HNU2434" s="283"/>
      <c r="HNV2434" s="283"/>
      <c r="HNW2434" s="283"/>
      <c r="HNX2434" s="283"/>
      <c r="HNY2434" s="283"/>
      <c r="HNZ2434" s="283"/>
      <c r="HOA2434" s="283"/>
      <c r="HOB2434" s="283"/>
      <c r="HOC2434" s="283"/>
      <c r="HOD2434" s="283"/>
      <c r="HOE2434" s="283"/>
      <c r="HOF2434" s="283"/>
      <c r="HOG2434" s="283"/>
      <c r="HOH2434" s="283"/>
      <c r="HOI2434" s="283"/>
      <c r="HOJ2434" s="283"/>
      <c r="HOK2434" s="283"/>
      <c r="HOL2434" s="283"/>
      <c r="HOM2434" s="283"/>
      <c r="HON2434" s="283"/>
      <c r="HOO2434" s="283"/>
      <c r="HOP2434" s="283"/>
      <c r="HOQ2434" s="283"/>
      <c r="HOR2434" s="283"/>
      <c r="HOS2434" s="283"/>
      <c r="HOT2434" s="283"/>
      <c r="HOU2434" s="283"/>
      <c r="HOV2434" s="283"/>
      <c r="HOW2434" s="283"/>
      <c r="HOX2434" s="283"/>
      <c r="HOY2434" s="283"/>
      <c r="HOZ2434" s="283"/>
      <c r="HPA2434" s="283"/>
      <c r="HPB2434" s="283"/>
      <c r="HPC2434" s="283"/>
      <c r="HPD2434" s="283"/>
      <c r="HPE2434" s="283"/>
      <c r="HPF2434" s="283"/>
      <c r="HPG2434" s="283"/>
      <c r="HPH2434" s="283"/>
      <c r="HPI2434" s="283"/>
      <c r="HPJ2434" s="283"/>
      <c r="HPK2434" s="283"/>
      <c r="HPL2434" s="283"/>
      <c r="HPM2434" s="283"/>
      <c r="HPN2434" s="283"/>
      <c r="HPO2434" s="283"/>
      <c r="HPP2434" s="283"/>
      <c r="HPQ2434" s="283"/>
      <c r="HPR2434" s="283"/>
      <c r="HPS2434" s="283"/>
      <c r="HPT2434" s="283"/>
      <c r="HPU2434" s="283"/>
      <c r="HPV2434" s="283"/>
      <c r="HPW2434" s="283"/>
      <c r="HPX2434" s="283"/>
      <c r="HPY2434" s="283"/>
      <c r="HPZ2434" s="283"/>
      <c r="HQA2434" s="283"/>
      <c r="HQB2434" s="283"/>
      <c r="HQC2434" s="283"/>
      <c r="HQD2434" s="283"/>
      <c r="HQE2434" s="283"/>
      <c r="HQF2434" s="283"/>
      <c r="HQG2434" s="283"/>
      <c r="HQH2434" s="283"/>
      <c r="HQI2434" s="283"/>
      <c r="HQJ2434" s="283"/>
      <c r="HQK2434" s="283"/>
      <c r="HQL2434" s="283"/>
      <c r="HQM2434" s="283"/>
      <c r="HQN2434" s="283"/>
      <c r="HQO2434" s="283"/>
      <c r="HQP2434" s="283"/>
      <c r="HQQ2434" s="283"/>
      <c r="HQR2434" s="283"/>
      <c r="HQS2434" s="283"/>
      <c r="HQT2434" s="283"/>
      <c r="HQU2434" s="283"/>
      <c r="HQV2434" s="283"/>
      <c r="HQW2434" s="283"/>
      <c r="HQX2434" s="283"/>
      <c r="HQY2434" s="283"/>
      <c r="HQZ2434" s="283"/>
      <c r="HRA2434" s="283"/>
      <c r="HRB2434" s="283"/>
      <c r="HRC2434" s="283"/>
      <c r="HRD2434" s="283"/>
      <c r="HRE2434" s="283"/>
      <c r="HRF2434" s="283"/>
      <c r="HRG2434" s="283"/>
      <c r="HRH2434" s="283"/>
      <c r="HRI2434" s="283"/>
      <c r="HRJ2434" s="283"/>
      <c r="HRK2434" s="283"/>
      <c r="HRL2434" s="283"/>
      <c r="HRM2434" s="283"/>
      <c r="HRN2434" s="283"/>
      <c r="HRO2434" s="283"/>
      <c r="HRP2434" s="283"/>
      <c r="HRQ2434" s="283"/>
      <c r="HRR2434" s="283"/>
      <c r="HRS2434" s="283"/>
      <c r="HRT2434" s="283"/>
      <c r="HRU2434" s="283"/>
      <c r="HRV2434" s="283"/>
      <c r="HRW2434" s="283"/>
      <c r="HRX2434" s="283"/>
      <c r="HRY2434" s="283"/>
      <c r="HRZ2434" s="283"/>
      <c r="HSA2434" s="283"/>
      <c r="HSB2434" s="283"/>
      <c r="HSC2434" s="283"/>
      <c r="HSD2434" s="283"/>
      <c r="HSE2434" s="283"/>
      <c r="HSF2434" s="283"/>
      <c r="HSG2434" s="283"/>
      <c r="HSH2434" s="283"/>
      <c r="HSI2434" s="283"/>
      <c r="HSJ2434" s="283"/>
      <c r="HSK2434" s="283"/>
      <c r="HSL2434" s="283"/>
      <c r="HSM2434" s="283"/>
      <c r="HSN2434" s="283"/>
      <c r="HSO2434" s="283"/>
      <c r="HSP2434" s="283"/>
      <c r="HSQ2434" s="283"/>
      <c r="HSR2434" s="283"/>
      <c r="HSS2434" s="283"/>
      <c r="HST2434" s="283"/>
      <c r="HSU2434" s="283"/>
      <c r="HSV2434" s="283"/>
      <c r="HSW2434" s="283"/>
      <c r="HSX2434" s="283"/>
      <c r="HSY2434" s="283"/>
      <c r="HSZ2434" s="283"/>
      <c r="HTA2434" s="283"/>
      <c r="HTB2434" s="283"/>
      <c r="HTC2434" s="283"/>
      <c r="HTD2434" s="283"/>
      <c r="HTE2434" s="283"/>
      <c r="HTF2434" s="283"/>
      <c r="HTG2434" s="283"/>
      <c r="HTH2434" s="283"/>
      <c r="HTI2434" s="283"/>
      <c r="HTJ2434" s="283"/>
      <c r="HTK2434" s="283"/>
      <c r="HTL2434" s="283"/>
      <c r="HTM2434" s="283"/>
      <c r="HTN2434" s="283"/>
      <c r="HTO2434" s="283"/>
      <c r="HTP2434" s="283"/>
      <c r="HTQ2434" s="283"/>
      <c r="HTR2434" s="283"/>
      <c r="HTS2434" s="283"/>
      <c r="HTT2434" s="283"/>
      <c r="HTU2434" s="283"/>
      <c r="HTV2434" s="283"/>
      <c r="HTW2434" s="283"/>
      <c r="HTX2434" s="283"/>
      <c r="HTY2434" s="283"/>
      <c r="HTZ2434" s="283"/>
      <c r="HUA2434" s="283"/>
      <c r="HUB2434" s="283"/>
      <c r="HUC2434" s="283"/>
      <c r="HUD2434" s="283"/>
      <c r="HUE2434" s="283"/>
      <c r="HUF2434" s="283"/>
      <c r="HUG2434" s="283"/>
      <c r="HUH2434" s="283"/>
      <c r="HUI2434" s="283"/>
      <c r="HUJ2434" s="283"/>
      <c r="HUK2434" s="283"/>
      <c r="HUL2434" s="283"/>
      <c r="HUM2434" s="283"/>
      <c r="HUN2434" s="283"/>
      <c r="HUO2434" s="283"/>
      <c r="HUP2434" s="283"/>
      <c r="HUQ2434" s="283"/>
      <c r="HUR2434" s="283"/>
      <c r="HUS2434" s="283"/>
      <c r="HUT2434" s="283"/>
      <c r="HUU2434" s="283"/>
      <c r="HUV2434" s="283"/>
      <c r="HUW2434" s="283"/>
      <c r="HUX2434" s="283"/>
      <c r="HUY2434" s="283"/>
      <c r="HUZ2434" s="283"/>
      <c r="HVA2434" s="283"/>
      <c r="HVB2434" s="283"/>
      <c r="HVC2434" s="283"/>
      <c r="HVD2434" s="283"/>
      <c r="HVE2434" s="283"/>
      <c r="HVF2434" s="283"/>
      <c r="HVG2434" s="283"/>
      <c r="HVH2434" s="283"/>
      <c r="HVI2434" s="283"/>
      <c r="HVJ2434" s="283"/>
      <c r="HVK2434" s="283"/>
      <c r="HVL2434" s="283"/>
      <c r="HVM2434" s="283"/>
      <c r="HVN2434" s="283"/>
      <c r="HVO2434" s="283"/>
      <c r="HVP2434" s="283"/>
      <c r="HVQ2434" s="283"/>
      <c r="HVR2434" s="283"/>
      <c r="HVS2434" s="283"/>
      <c r="HVT2434" s="283"/>
      <c r="HVU2434" s="283"/>
      <c r="HVV2434" s="283"/>
      <c r="HVW2434" s="283"/>
      <c r="HVX2434" s="283"/>
      <c r="HVY2434" s="283"/>
      <c r="HVZ2434" s="283"/>
      <c r="HWA2434" s="283"/>
      <c r="HWB2434" s="283"/>
      <c r="HWC2434" s="283"/>
      <c r="HWD2434" s="283"/>
      <c r="HWE2434" s="283"/>
      <c r="HWF2434" s="283"/>
      <c r="HWG2434" s="283"/>
      <c r="HWH2434" s="283"/>
      <c r="HWI2434" s="283"/>
      <c r="HWJ2434" s="283"/>
      <c r="HWK2434" s="283"/>
      <c r="HWL2434" s="283"/>
      <c r="HWM2434" s="283"/>
      <c r="HWN2434" s="283"/>
      <c r="HWO2434" s="283"/>
      <c r="HWP2434" s="283"/>
      <c r="HWQ2434" s="283"/>
      <c r="HWR2434" s="283"/>
      <c r="HWS2434" s="283"/>
      <c r="HWT2434" s="283"/>
      <c r="HWU2434" s="283"/>
      <c r="HWV2434" s="283"/>
      <c r="HWW2434" s="283"/>
      <c r="HWX2434" s="283"/>
      <c r="HWY2434" s="283"/>
      <c r="HWZ2434" s="283"/>
      <c r="HXA2434" s="283"/>
      <c r="HXB2434" s="283"/>
      <c r="HXC2434" s="283"/>
      <c r="HXD2434" s="283"/>
      <c r="HXE2434" s="283"/>
      <c r="HXF2434" s="283"/>
      <c r="HXG2434" s="283"/>
      <c r="HXH2434" s="283"/>
      <c r="HXI2434" s="283"/>
      <c r="HXJ2434" s="283"/>
      <c r="HXK2434" s="283"/>
      <c r="HXL2434" s="283"/>
      <c r="HXM2434" s="283"/>
      <c r="HXN2434" s="283"/>
      <c r="HXO2434" s="283"/>
      <c r="HXP2434" s="283"/>
      <c r="HXQ2434" s="283"/>
      <c r="HXR2434" s="283"/>
      <c r="HXS2434" s="283"/>
      <c r="HXT2434" s="283"/>
      <c r="HXU2434" s="283"/>
      <c r="HXV2434" s="283"/>
      <c r="HXW2434" s="283"/>
      <c r="HXX2434" s="283"/>
      <c r="HXY2434" s="283"/>
      <c r="HXZ2434" s="283"/>
      <c r="HYA2434" s="283"/>
      <c r="HYB2434" s="283"/>
      <c r="HYC2434" s="283"/>
      <c r="HYD2434" s="283"/>
      <c r="HYE2434" s="283"/>
      <c r="HYF2434" s="283"/>
      <c r="HYG2434" s="283"/>
      <c r="HYH2434" s="283"/>
      <c r="HYI2434" s="283"/>
      <c r="HYJ2434" s="283"/>
      <c r="HYK2434" s="283"/>
      <c r="HYL2434" s="283"/>
      <c r="HYM2434" s="283"/>
      <c r="HYN2434" s="283"/>
      <c r="HYO2434" s="283"/>
      <c r="HYP2434" s="283"/>
      <c r="HYQ2434" s="283"/>
      <c r="HYR2434" s="283"/>
      <c r="HYS2434" s="283"/>
      <c r="HYT2434" s="283"/>
      <c r="HYU2434" s="283"/>
      <c r="HYV2434" s="283"/>
      <c r="HYW2434" s="283"/>
      <c r="HYX2434" s="283"/>
      <c r="HYY2434" s="283"/>
      <c r="HYZ2434" s="283"/>
      <c r="HZA2434" s="283"/>
      <c r="HZB2434" s="283"/>
      <c r="HZC2434" s="283"/>
      <c r="HZD2434" s="283"/>
      <c r="HZE2434" s="283"/>
      <c r="HZF2434" s="283"/>
      <c r="HZG2434" s="283"/>
      <c r="HZH2434" s="283"/>
      <c r="HZI2434" s="283"/>
      <c r="HZJ2434" s="283"/>
      <c r="HZK2434" s="283"/>
      <c r="HZL2434" s="283"/>
      <c r="HZM2434" s="283"/>
      <c r="HZN2434" s="283"/>
      <c r="HZO2434" s="283"/>
      <c r="HZP2434" s="283"/>
      <c r="HZQ2434" s="283"/>
      <c r="HZR2434" s="283"/>
      <c r="HZS2434" s="283"/>
      <c r="HZT2434" s="283"/>
      <c r="HZU2434" s="283"/>
      <c r="HZV2434" s="283"/>
      <c r="HZW2434" s="283"/>
      <c r="HZX2434" s="283"/>
      <c r="HZY2434" s="283"/>
      <c r="HZZ2434" s="283"/>
      <c r="IAA2434" s="283"/>
      <c r="IAB2434" s="283"/>
      <c r="IAC2434" s="283"/>
      <c r="IAD2434" s="283"/>
      <c r="IAE2434" s="283"/>
      <c r="IAF2434" s="283"/>
      <c r="IAG2434" s="283"/>
      <c r="IAH2434" s="283"/>
      <c r="IAI2434" s="283"/>
      <c r="IAJ2434" s="283"/>
      <c r="IAK2434" s="283"/>
      <c r="IAL2434" s="283"/>
      <c r="IAM2434" s="283"/>
      <c r="IAN2434" s="283"/>
      <c r="IAO2434" s="283"/>
      <c r="IAP2434" s="283"/>
      <c r="IAQ2434" s="283"/>
      <c r="IAR2434" s="283"/>
      <c r="IAS2434" s="283"/>
      <c r="IAT2434" s="283"/>
      <c r="IAU2434" s="283"/>
      <c r="IAV2434" s="283"/>
      <c r="IAW2434" s="283"/>
      <c r="IAX2434" s="283"/>
      <c r="IAY2434" s="283"/>
      <c r="IAZ2434" s="283"/>
      <c r="IBA2434" s="283"/>
      <c r="IBB2434" s="283"/>
      <c r="IBC2434" s="283"/>
      <c r="IBD2434" s="283"/>
      <c r="IBE2434" s="283"/>
      <c r="IBF2434" s="283"/>
      <c r="IBG2434" s="283"/>
      <c r="IBH2434" s="283"/>
      <c r="IBI2434" s="283"/>
      <c r="IBJ2434" s="283"/>
      <c r="IBK2434" s="283"/>
      <c r="IBL2434" s="283"/>
      <c r="IBM2434" s="283"/>
      <c r="IBN2434" s="283"/>
      <c r="IBO2434" s="283"/>
      <c r="IBP2434" s="283"/>
      <c r="IBQ2434" s="283"/>
      <c r="IBR2434" s="283"/>
      <c r="IBS2434" s="283"/>
      <c r="IBT2434" s="283"/>
      <c r="IBU2434" s="283"/>
      <c r="IBV2434" s="283"/>
      <c r="IBW2434" s="283"/>
      <c r="IBX2434" s="283"/>
      <c r="IBY2434" s="283"/>
      <c r="IBZ2434" s="283"/>
      <c r="ICA2434" s="283"/>
      <c r="ICB2434" s="283"/>
      <c r="ICC2434" s="283"/>
      <c r="ICD2434" s="283"/>
      <c r="ICE2434" s="283"/>
      <c r="ICF2434" s="283"/>
      <c r="ICG2434" s="283"/>
      <c r="ICH2434" s="283"/>
      <c r="ICI2434" s="283"/>
      <c r="ICJ2434" s="283"/>
      <c r="ICK2434" s="283"/>
      <c r="ICL2434" s="283"/>
      <c r="ICM2434" s="283"/>
      <c r="ICN2434" s="283"/>
      <c r="ICO2434" s="283"/>
      <c r="ICP2434" s="283"/>
      <c r="ICQ2434" s="283"/>
      <c r="ICR2434" s="283"/>
      <c r="ICS2434" s="283"/>
      <c r="ICT2434" s="283"/>
      <c r="ICU2434" s="283"/>
      <c r="ICV2434" s="283"/>
      <c r="ICW2434" s="283"/>
      <c r="ICX2434" s="283"/>
      <c r="ICY2434" s="283"/>
      <c r="ICZ2434" s="283"/>
      <c r="IDA2434" s="283"/>
      <c r="IDB2434" s="283"/>
      <c r="IDC2434" s="283"/>
      <c r="IDD2434" s="283"/>
      <c r="IDE2434" s="283"/>
      <c r="IDF2434" s="283"/>
      <c r="IDG2434" s="283"/>
      <c r="IDH2434" s="283"/>
      <c r="IDI2434" s="283"/>
      <c r="IDJ2434" s="283"/>
      <c r="IDK2434" s="283"/>
      <c r="IDL2434" s="283"/>
      <c r="IDM2434" s="283"/>
      <c r="IDN2434" s="283"/>
      <c r="IDO2434" s="283"/>
      <c r="IDP2434" s="283"/>
      <c r="IDQ2434" s="283"/>
      <c r="IDR2434" s="283"/>
      <c r="IDS2434" s="283"/>
      <c r="IDT2434" s="283"/>
      <c r="IDU2434" s="283"/>
      <c r="IDV2434" s="283"/>
      <c r="IDW2434" s="283"/>
      <c r="IDX2434" s="283"/>
      <c r="IDY2434" s="283"/>
      <c r="IDZ2434" s="283"/>
      <c r="IEA2434" s="283"/>
      <c r="IEB2434" s="283"/>
      <c r="IEC2434" s="283"/>
      <c r="IED2434" s="283"/>
      <c r="IEE2434" s="283"/>
      <c r="IEF2434" s="283"/>
      <c r="IEG2434" s="283"/>
      <c r="IEH2434" s="283"/>
      <c r="IEI2434" s="283"/>
      <c r="IEJ2434" s="283"/>
      <c r="IEK2434" s="283"/>
      <c r="IEL2434" s="283"/>
      <c r="IEM2434" s="283"/>
      <c r="IEN2434" s="283"/>
      <c r="IEO2434" s="283"/>
      <c r="IEP2434" s="283"/>
      <c r="IEQ2434" s="283"/>
      <c r="IER2434" s="283"/>
      <c r="IES2434" s="283"/>
      <c r="IET2434" s="283"/>
      <c r="IEU2434" s="283"/>
      <c r="IEV2434" s="283"/>
      <c r="IEW2434" s="283"/>
      <c r="IEX2434" s="283"/>
      <c r="IEY2434" s="283"/>
      <c r="IEZ2434" s="283"/>
      <c r="IFA2434" s="283"/>
      <c r="IFB2434" s="283"/>
      <c r="IFC2434" s="283"/>
      <c r="IFD2434" s="283"/>
      <c r="IFE2434" s="283"/>
      <c r="IFF2434" s="283"/>
      <c r="IFG2434" s="283"/>
      <c r="IFH2434" s="283"/>
      <c r="IFI2434" s="283"/>
      <c r="IFJ2434" s="283"/>
      <c r="IFK2434" s="283"/>
      <c r="IFL2434" s="283"/>
      <c r="IFM2434" s="283"/>
      <c r="IFN2434" s="283"/>
      <c r="IFO2434" s="283"/>
      <c r="IFP2434" s="283"/>
      <c r="IFQ2434" s="283"/>
      <c r="IFR2434" s="283"/>
      <c r="IFS2434" s="283"/>
      <c r="IFT2434" s="283"/>
      <c r="IFU2434" s="283"/>
      <c r="IFV2434" s="283"/>
      <c r="IFW2434" s="283"/>
      <c r="IFX2434" s="283"/>
      <c r="IFY2434" s="283"/>
      <c r="IFZ2434" s="283"/>
      <c r="IGA2434" s="283"/>
      <c r="IGB2434" s="283"/>
      <c r="IGC2434" s="283"/>
      <c r="IGD2434" s="283"/>
      <c r="IGE2434" s="283"/>
      <c r="IGF2434" s="283"/>
      <c r="IGG2434" s="283"/>
      <c r="IGH2434" s="283"/>
      <c r="IGI2434" s="283"/>
      <c r="IGJ2434" s="283"/>
      <c r="IGK2434" s="283"/>
      <c r="IGL2434" s="283"/>
      <c r="IGM2434" s="283"/>
      <c r="IGN2434" s="283"/>
      <c r="IGO2434" s="283"/>
      <c r="IGP2434" s="283"/>
      <c r="IGQ2434" s="283"/>
      <c r="IGR2434" s="283"/>
      <c r="IGS2434" s="283"/>
      <c r="IGT2434" s="283"/>
      <c r="IGU2434" s="283"/>
      <c r="IGV2434" s="283"/>
      <c r="IGW2434" s="283"/>
      <c r="IGX2434" s="283"/>
      <c r="IGY2434" s="283"/>
      <c r="IGZ2434" s="283"/>
      <c r="IHA2434" s="283"/>
      <c r="IHB2434" s="283"/>
      <c r="IHC2434" s="283"/>
      <c r="IHD2434" s="283"/>
      <c r="IHE2434" s="283"/>
      <c r="IHF2434" s="283"/>
      <c r="IHG2434" s="283"/>
      <c r="IHH2434" s="283"/>
      <c r="IHI2434" s="283"/>
      <c r="IHJ2434" s="283"/>
      <c r="IHK2434" s="283"/>
      <c r="IHL2434" s="283"/>
      <c r="IHM2434" s="283"/>
      <c r="IHN2434" s="283"/>
      <c r="IHO2434" s="283"/>
      <c r="IHP2434" s="283"/>
      <c r="IHQ2434" s="283"/>
      <c r="IHR2434" s="283"/>
      <c r="IHS2434" s="283"/>
      <c r="IHT2434" s="283"/>
      <c r="IHU2434" s="283"/>
      <c r="IHV2434" s="283"/>
      <c r="IHW2434" s="283"/>
      <c r="IHX2434" s="283"/>
      <c r="IHY2434" s="283"/>
      <c r="IHZ2434" s="283"/>
      <c r="IIA2434" s="283"/>
      <c r="IIB2434" s="283"/>
      <c r="IIC2434" s="283"/>
      <c r="IID2434" s="283"/>
      <c r="IIE2434" s="283"/>
      <c r="IIF2434" s="283"/>
      <c r="IIG2434" s="283"/>
      <c r="IIH2434" s="283"/>
      <c r="III2434" s="283"/>
      <c r="IIJ2434" s="283"/>
      <c r="IIK2434" s="283"/>
      <c r="IIL2434" s="283"/>
      <c r="IIM2434" s="283"/>
      <c r="IIN2434" s="283"/>
      <c r="IIO2434" s="283"/>
      <c r="IIP2434" s="283"/>
      <c r="IIQ2434" s="283"/>
      <c r="IIR2434" s="283"/>
      <c r="IIS2434" s="283"/>
      <c r="IIT2434" s="283"/>
      <c r="IIU2434" s="283"/>
      <c r="IIV2434" s="283"/>
      <c r="IIW2434" s="283"/>
      <c r="IIX2434" s="283"/>
      <c r="IIY2434" s="283"/>
      <c r="IIZ2434" s="283"/>
      <c r="IJA2434" s="283"/>
      <c r="IJB2434" s="283"/>
      <c r="IJC2434" s="283"/>
      <c r="IJD2434" s="283"/>
      <c r="IJE2434" s="283"/>
      <c r="IJF2434" s="283"/>
      <c r="IJG2434" s="283"/>
      <c r="IJH2434" s="283"/>
      <c r="IJI2434" s="283"/>
      <c r="IJJ2434" s="283"/>
      <c r="IJK2434" s="283"/>
      <c r="IJL2434" s="283"/>
      <c r="IJM2434" s="283"/>
      <c r="IJN2434" s="283"/>
      <c r="IJO2434" s="283"/>
      <c r="IJP2434" s="283"/>
      <c r="IJQ2434" s="283"/>
      <c r="IJR2434" s="283"/>
      <c r="IJS2434" s="283"/>
      <c r="IJT2434" s="283"/>
      <c r="IJU2434" s="283"/>
      <c r="IJV2434" s="283"/>
      <c r="IJW2434" s="283"/>
      <c r="IJX2434" s="283"/>
      <c r="IJY2434" s="283"/>
      <c r="IJZ2434" s="283"/>
      <c r="IKA2434" s="283"/>
      <c r="IKB2434" s="283"/>
      <c r="IKC2434" s="283"/>
      <c r="IKD2434" s="283"/>
      <c r="IKE2434" s="283"/>
      <c r="IKF2434" s="283"/>
      <c r="IKG2434" s="283"/>
      <c r="IKH2434" s="283"/>
      <c r="IKI2434" s="283"/>
      <c r="IKJ2434" s="283"/>
      <c r="IKK2434" s="283"/>
      <c r="IKL2434" s="283"/>
      <c r="IKM2434" s="283"/>
      <c r="IKN2434" s="283"/>
      <c r="IKO2434" s="283"/>
      <c r="IKP2434" s="283"/>
      <c r="IKQ2434" s="283"/>
      <c r="IKR2434" s="283"/>
      <c r="IKS2434" s="283"/>
      <c r="IKT2434" s="283"/>
      <c r="IKU2434" s="283"/>
      <c r="IKV2434" s="283"/>
      <c r="IKW2434" s="283"/>
      <c r="IKX2434" s="283"/>
      <c r="IKY2434" s="283"/>
      <c r="IKZ2434" s="283"/>
      <c r="ILA2434" s="283"/>
      <c r="ILB2434" s="283"/>
      <c r="ILC2434" s="283"/>
      <c r="ILD2434" s="283"/>
      <c r="ILE2434" s="283"/>
      <c r="ILF2434" s="283"/>
      <c r="ILG2434" s="283"/>
      <c r="ILH2434" s="283"/>
      <c r="ILI2434" s="283"/>
      <c r="ILJ2434" s="283"/>
      <c r="ILK2434" s="283"/>
      <c r="ILL2434" s="283"/>
      <c r="ILM2434" s="283"/>
      <c r="ILN2434" s="283"/>
      <c r="ILO2434" s="283"/>
      <c r="ILP2434" s="283"/>
      <c r="ILQ2434" s="283"/>
      <c r="ILR2434" s="283"/>
      <c r="ILS2434" s="283"/>
      <c r="ILT2434" s="283"/>
      <c r="ILU2434" s="283"/>
      <c r="ILV2434" s="283"/>
      <c r="ILW2434" s="283"/>
      <c r="ILX2434" s="283"/>
      <c r="ILY2434" s="283"/>
      <c r="ILZ2434" s="283"/>
      <c r="IMA2434" s="283"/>
      <c r="IMB2434" s="283"/>
      <c r="IMC2434" s="283"/>
      <c r="IMD2434" s="283"/>
      <c r="IME2434" s="283"/>
      <c r="IMF2434" s="283"/>
      <c r="IMG2434" s="283"/>
      <c r="IMH2434" s="283"/>
      <c r="IMI2434" s="283"/>
      <c r="IMJ2434" s="283"/>
      <c r="IMK2434" s="283"/>
      <c r="IML2434" s="283"/>
      <c r="IMM2434" s="283"/>
      <c r="IMN2434" s="283"/>
      <c r="IMO2434" s="283"/>
      <c r="IMP2434" s="283"/>
      <c r="IMQ2434" s="283"/>
      <c r="IMR2434" s="283"/>
      <c r="IMS2434" s="283"/>
      <c r="IMT2434" s="283"/>
      <c r="IMU2434" s="283"/>
      <c r="IMV2434" s="283"/>
      <c r="IMW2434" s="283"/>
      <c r="IMX2434" s="283"/>
      <c r="IMY2434" s="283"/>
      <c r="IMZ2434" s="283"/>
      <c r="INA2434" s="283"/>
      <c r="INB2434" s="283"/>
      <c r="INC2434" s="283"/>
      <c r="IND2434" s="283"/>
      <c r="INE2434" s="283"/>
      <c r="INF2434" s="283"/>
      <c r="ING2434" s="283"/>
      <c r="INH2434" s="283"/>
      <c r="INI2434" s="283"/>
      <c r="INJ2434" s="283"/>
      <c r="INK2434" s="283"/>
      <c r="INL2434" s="283"/>
      <c r="INM2434" s="283"/>
      <c r="INN2434" s="283"/>
      <c r="INO2434" s="283"/>
      <c r="INP2434" s="283"/>
      <c r="INQ2434" s="283"/>
      <c r="INR2434" s="283"/>
      <c r="INS2434" s="283"/>
      <c r="INT2434" s="283"/>
      <c r="INU2434" s="283"/>
      <c r="INV2434" s="283"/>
      <c r="INW2434" s="283"/>
      <c r="INX2434" s="283"/>
      <c r="INY2434" s="283"/>
      <c r="INZ2434" s="283"/>
      <c r="IOA2434" s="283"/>
      <c r="IOB2434" s="283"/>
      <c r="IOC2434" s="283"/>
      <c r="IOD2434" s="283"/>
      <c r="IOE2434" s="283"/>
      <c r="IOF2434" s="283"/>
      <c r="IOG2434" s="283"/>
      <c r="IOH2434" s="283"/>
      <c r="IOI2434" s="283"/>
      <c r="IOJ2434" s="283"/>
      <c r="IOK2434" s="283"/>
      <c r="IOL2434" s="283"/>
      <c r="IOM2434" s="283"/>
      <c r="ION2434" s="283"/>
      <c r="IOO2434" s="283"/>
      <c r="IOP2434" s="283"/>
      <c r="IOQ2434" s="283"/>
      <c r="IOR2434" s="283"/>
      <c r="IOS2434" s="283"/>
      <c r="IOT2434" s="283"/>
      <c r="IOU2434" s="283"/>
      <c r="IOV2434" s="283"/>
      <c r="IOW2434" s="283"/>
      <c r="IOX2434" s="283"/>
      <c r="IOY2434" s="283"/>
      <c r="IOZ2434" s="283"/>
      <c r="IPA2434" s="283"/>
      <c r="IPB2434" s="283"/>
      <c r="IPC2434" s="283"/>
      <c r="IPD2434" s="283"/>
      <c r="IPE2434" s="283"/>
      <c r="IPF2434" s="283"/>
      <c r="IPG2434" s="283"/>
      <c r="IPH2434" s="283"/>
      <c r="IPI2434" s="283"/>
      <c r="IPJ2434" s="283"/>
      <c r="IPK2434" s="283"/>
      <c r="IPL2434" s="283"/>
      <c r="IPM2434" s="283"/>
      <c r="IPN2434" s="283"/>
      <c r="IPO2434" s="283"/>
      <c r="IPP2434" s="283"/>
      <c r="IPQ2434" s="283"/>
      <c r="IPR2434" s="283"/>
      <c r="IPS2434" s="283"/>
      <c r="IPT2434" s="283"/>
      <c r="IPU2434" s="283"/>
      <c r="IPV2434" s="283"/>
      <c r="IPW2434" s="283"/>
      <c r="IPX2434" s="283"/>
      <c r="IPY2434" s="283"/>
      <c r="IPZ2434" s="283"/>
      <c r="IQA2434" s="283"/>
      <c r="IQB2434" s="283"/>
      <c r="IQC2434" s="283"/>
      <c r="IQD2434" s="283"/>
      <c r="IQE2434" s="283"/>
      <c r="IQF2434" s="283"/>
      <c r="IQG2434" s="283"/>
      <c r="IQH2434" s="283"/>
      <c r="IQI2434" s="283"/>
      <c r="IQJ2434" s="283"/>
      <c r="IQK2434" s="283"/>
      <c r="IQL2434" s="283"/>
      <c r="IQM2434" s="283"/>
      <c r="IQN2434" s="283"/>
      <c r="IQO2434" s="283"/>
      <c r="IQP2434" s="283"/>
      <c r="IQQ2434" s="283"/>
      <c r="IQR2434" s="283"/>
      <c r="IQS2434" s="283"/>
      <c r="IQT2434" s="283"/>
      <c r="IQU2434" s="283"/>
      <c r="IQV2434" s="283"/>
      <c r="IQW2434" s="283"/>
      <c r="IQX2434" s="283"/>
      <c r="IQY2434" s="283"/>
      <c r="IQZ2434" s="283"/>
      <c r="IRA2434" s="283"/>
      <c r="IRB2434" s="283"/>
      <c r="IRC2434" s="283"/>
      <c r="IRD2434" s="283"/>
      <c r="IRE2434" s="283"/>
      <c r="IRF2434" s="283"/>
      <c r="IRG2434" s="283"/>
      <c r="IRH2434" s="283"/>
      <c r="IRI2434" s="283"/>
      <c r="IRJ2434" s="283"/>
      <c r="IRK2434" s="283"/>
      <c r="IRL2434" s="283"/>
      <c r="IRM2434" s="283"/>
      <c r="IRN2434" s="283"/>
      <c r="IRO2434" s="283"/>
      <c r="IRP2434" s="283"/>
      <c r="IRQ2434" s="283"/>
      <c r="IRR2434" s="283"/>
      <c r="IRS2434" s="283"/>
      <c r="IRT2434" s="283"/>
      <c r="IRU2434" s="283"/>
      <c r="IRV2434" s="283"/>
      <c r="IRW2434" s="283"/>
      <c r="IRX2434" s="283"/>
      <c r="IRY2434" s="283"/>
      <c r="IRZ2434" s="283"/>
      <c r="ISA2434" s="283"/>
      <c r="ISB2434" s="283"/>
      <c r="ISC2434" s="283"/>
      <c r="ISD2434" s="283"/>
      <c r="ISE2434" s="283"/>
      <c r="ISF2434" s="283"/>
      <c r="ISG2434" s="283"/>
      <c r="ISH2434" s="283"/>
      <c r="ISI2434" s="283"/>
      <c r="ISJ2434" s="283"/>
      <c r="ISK2434" s="283"/>
      <c r="ISL2434" s="283"/>
      <c r="ISM2434" s="283"/>
      <c r="ISN2434" s="283"/>
      <c r="ISO2434" s="283"/>
      <c r="ISP2434" s="283"/>
      <c r="ISQ2434" s="283"/>
      <c r="ISR2434" s="283"/>
      <c r="ISS2434" s="283"/>
      <c r="IST2434" s="283"/>
      <c r="ISU2434" s="283"/>
      <c r="ISV2434" s="283"/>
      <c r="ISW2434" s="283"/>
      <c r="ISX2434" s="283"/>
      <c r="ISY2434" s="283"/>
      <c r="ISZ2434" s="283"/>
      <c r="ITA2434" s="283"/>
      <c r="ITB2434" s="283"/>
      <c r="ITC2434" s="283"/>
      <c r="ITD2434" s="283"/>
      <c r="ITE2434" s="283"/>
      <c r="ITF2434" s="283"/>
      <c r="ITG2434" s="283"/>
      <c r="ITH2434" s="283"/>
      <c r="ITI2434" s="283"/>
      <c r="ITJ2434" s="283"/>
      <c r="ITK2434" s="283"/>
      <c r="ITL2434" s="283"/>
      <c r="ITM2434" s="283"/>
      <c r="ITN2434" s="283"/>
      <c r="ITO2434" s="283"/>
      <c r="ITP2434" s="283"/>
      <c r="ITQ2434" s="283"/>
      <c r="ITR2434" s="283"/>
      <c r="ITS2434" s="283"/>
      <c r="ITT2434" s="283"/>
      <c r="ITU2434" s="283"/>
      <c r="ITV2434" s="283"/>
      <c r="ITW2434" s="283"/>
      <c r="ITX2434" s="283"/>
      <c r="ITY2434" s="283"/>
      <c r="ITZ2434" s="283"/>
      <c r="IUA2434" s="283"/>
      <c r="IUB2434" s="283"/>
      <c r="IUC2434" s="283"/>
      <c r="IUD2434" s="283"/>
      <c r="IUE2434" s="283"/>
      <c r="IUF2434" s="283"/>
      <c r="IUG2434" s="283"/>
      <c r="IUH2434" s="283"/>
      <c r="IUI2434" s="283"/>
      <c r="IUJ2434" s="283"/>
      <c r="IUK2434" s="283"/>
      <c r="IUL2434" s="283"/>
      <c r="IUM2434" s="283"/>
      <c r="IUN2434" s="283"/>
      <c r="IUO2434" s="283"/>
      <c r="IUP2434" s="283"/>
      <c r="IUQ2434" s="283"/>
      <c r="IUR2434" s="283"/>
      <c r="IUS2434" s="283"/>
      <c r="IUT2434" s="283"/>
      <c r="IUU2434" s="283"/>
      <c r="IUV2434" s="283"/>
      <c r="IUW2434" s="283"/>
      <c r="IUX2434" s="283"/>
      <c r="IUY2434" s="283"/>
      <c r="IUZ2434" s="283"/>
      <c r="IVA2434" s="283"/>
      <c r="IVB2434" s="283"/>
      <c r="IVC2434" s="283"/>
      <c r="IVD2434" s="283"/>
      <c r="IVE2434" s="283"/>
      <c r="IVF2434" s="283"/>
      <c r="IVG2434" s="283"/>
      <c r="IVH2434" s="283"/>
      <c r="IVI2434" s="283"/>
      <c r="IVJ2434" s="283"/>
      <c r="IVK2434" s="283"/>
      <c r="IVL2434" s="283"/>
      <c r="IVM2434" s="283"/>
      <c r="IVN2434" s="283"/>
      <c r="IVO2434" s="283"/>
      <c r="IVP2434" s="283"/>
      <c r="IVQ2434" s="283"/>
      <c r="IVR2434" s="283"/>
      <c r="IVS2434" s="283"/>
      <c r="IVT2434" s="283"/>
      <c r="IVU2434" s="283"/>
      <c r="IVV2434" s="283"/>
      <c r="IVW2434" s="283"/>
      <c r="IVX2434" s="283"/>
      <c r="IVY2434" s="283"/>
      <c r="IVZ2434" s="283"/>
      <c r="IWA2434" s="283"/>
      <c r="IWB2434" s="283"/>
      <c r="IWC2434" s="283"/>
      <c r="IWD2434" s="283"/>
      <c r="IWE2434" s="283"/>
      <c r="IWF2434" s="283"/>
      <c r="IWG2434" s="283"/>
      <c r="IWH2434" s="283"/>
      <c r="IWI2434" s="283"/>
      <c r="IWJ2434" s="283"/>
      <c r="IWK2434" s="283"/>
      <c r="IWL2434" s="283"/>
      <c r="IWM2434" s="283"/>
      <c r="IWN2434" s="283"/>
      <c r="IWO2434" s="283"/>
      <c r="IWP2434" s="283"/>
      <c r="IWQ2434" s="283"/>
      <c r="IWR2434" s="283"/>
      <c r="IWS2434" s="283"/>
      <c r="IWT2434" s="283"/>
      <c r="IWU2434" s="283"/>
      <c r="IWV2434" s="283"/>
      <c r="IWW2434" s="283"/>
      <c r="IWX2434" s="283"/>
      <c r="IWY2434" s="283"/>
      <c r="IWZ2434" s="283"/>
      <c r="IXA2434" s="283"/>
      <c r="IXB2434" s="283"/>
      <c r="IXC2434" s="283"/>
      <c r="IXD2434" s="283"/>
      <c r="IXE2434" s="283"/>
      <c r="IXF2434" s="283"/>
      <c r="IXG2434" s="283"/>
      <c r="IXH2434" s="283"/>
      <c r="IXI2434" s="283"/>
      <c r="IXJ2434" s="283"/>
      <c r="IXK2434" s="283"/>
      <c r="IXL2434" s="283"/>
      <c r="IXM2434" s="283"/>
      <c r="IXN2434" s="283"/>
      <c r="IXO2434" s="283"/>
      <c r="IXP2434" s="283"/>
      <c r="IXQ2434" s="283"/>
      <c r="IXR2434" s="283"/>
      <c r="IXS2434" s="283"/>
      <c r="IXT2434" s="283"/>
      <c r="IXU2434" s="283"/>
      <c r="IXV2434" s="283"/>
      <c r="IXW2434" s="283"/>
      <c r="IXX2434" s="283"/>
      <c r="IXY2434" s="283"/>
      <c r="IXZ2434" s="283"/>
      <c r="IYA2434" s="283"/>
      <c r="IYB2434" s="283"/>
      <c r="IYC2434" s="283"/>
      <c r="IYD2434" s="283"/>
      <c r="IYE2434" s="283"/>
      <c r="IYF2434" s="283"/>
      <c r="IYG2434" s="283"/>
      <c r="IYH2434" s="283"/>
      <c r="IYI2434" s="283"/>
      <c r="IYJ2434" s="283"/>
      <c r="IYK2434" s="283"/>
      <c r="IYL2434" s="283"/>
      <c r="IYM2434" s="283"/>
      <c r="IYN2434" s="283"/>
      <c r="IYO2434" s="283"/>
      <c r="IYP2434" s="283"/>
      <c r="IYQ2434" s="283"/>
      <c r="IYR2434" s="283"/>
      <c r="IYS2434" s="283"/>
      <c r="IYT2434" s="283"/>
      <c r="IYU2434" s="283"/>
      <c r="IYV2434" s="283"/>
      <c r="IYW2434" s="283"/>
      <c r="IYX2434" s="283"/>
      <c r="IYY2434" s="283"/>
      <c r="IYZ2434" s="283"/>
      <c r="IZA2434" s="283"/>
      <c r="IZB2434" s="283"/>
      <c r="IZC2434" s="283"/>
      <c r="IZD2434" s="283"/>
      <c r="IZE2434" s="283"/>
      <c r="IZF2434" s="283"/>
      <c r="IZG2434" s="283"/>
      <c r="IZH2434" s="283"/>
      <c r="IZI2434" s="283"/>
      <c r="IZJ2434" s="283"/>
      <c r="IZK2434" s="283"/>
      <c r="IZL2434" s="283"/>
      <c r="IZM2434" s="283"/>
      <c r="IZN2434" s="283"/>
      <c r="IZO2434" s="283"/>
      <c r="IZP2434" s="283"/>
      <c r="IZQ2434" s="283"/>
      <c r="IZR2434" s="283"/>
      <c r="IZS2434" s="283"/>
      <c r="IZT2434" s="283"/>
      <c r="IZU2434" s="283"/>
      <c r="IZV2434" s="283"/>
      <c r="IZW2434" s="283"/>
      <c r="IZX2434" s="283"/>
      <c r="IZY2434" s="283"/>
      <c r="IZZ2434" s="283"/>
      <c r="JAA2434" s="283"/>
      <c r="JAB2434" s="283"/>
      <c r="JAC2434" s="283"/>
      <c r="JAD2434" s="283"/>
      <c r="JAE2434" s="283"/>
      <c r="JAF2434" s="283"/>
      <c r="JAG2434" s="283"/>
      <c r="JAH2434" s="283"/>
      <c r="JAI2434" s="283"/>
      <c r="JAJ2434" s="283"/>
      <c r="JAK2434" s="283"/>
      <c r="JAL2434" s="283"/>
      <c r="JAM2434" s="283"/>
      <c r="JAN2434" s="283"/>
      <c r="JAO2434" s="283"/>
      <c r="JAP2434" s="283"/>
      <c r="JAQ2434" s="283"/>
      <c r="JAR2434" s="283"/>
      <c r="JAS2434" s="283"/>
      <c r="JAT2434" s="283"/>
      <c r="JAU2434" s="283"/>
      <c r="JAV2434" s="283"/>
      <c r="JAW2434" s="283"/>
      <c r="JAX2434" s="283"/>
      <c r="JAY2434" s="283"/>
      <c r="JAZ2434" s="283"/>
      <c r="JBA2434" s="283"/>
      <c r="JBB2434" s="283"/>
      <c r="JBC2434" s="283"/>
      <c r="JBD2434" s="283"/>
      <c r="JBE2434" s="283"/>
      <c r="JBF2434" s="283"/>
      <c r="JBG2434" s="283"/>
      <c r="JBH2434" s="283"/>
      <c r="JBI2434" s="283"/>
      <c r="JBJ2434" s="283"/>
      <c r="JBK2434" s="283"/>
      <c r="JBL2434" s="283"/>
      <c r="JBM2434" s="283"/>
      <c r="JBN2434" s="283"/>
      <c r="JBO2434" s="283"/>
      <c r="JBP2434" s="283"/>
      <c r="JBQ2434" s="283"/>
      <c r="JBR2434" s="283"/>
      <c r="JBS2434" s="283"/>
      <c r="JBT2434" s="283"/>
      <c r="JBU2434" s="283"/>
      <c r="JBV2434" s="283"/>
      <c r="JBW2434" s="283"/>
      <c r="JBX2434" s="283"/>
      <c r="JBY2434" s="283"/>
      <c r="JBZ2434" s="283"/>
      <c r="JCA2434" s="283"/>
      <c r="JCB2434" s="283"/>
      <c r="JCC2434" s="283"/>
      <c r="JCD2434" s="283"/>
      <c r="JCE2434" s="283"/>
      <c r="JCF2434" s="283"/>
      <c r="JCG2434" s="283"/>
      <c r="JCH2434" s="283"/>
      <c r="JCI2434" s="283"/>
      <c r="JCJ2434" s="283"/>
      <c r="JCK2434" s="283"/>
      <c r="JCL2434" s="283"/>
      <c r="JCM2434" s="283"/>
      <c r="JCN2434" s="283"/>
      <c r="JCO2434" s="283"/>
      <c r="JCP2434" s="283"/>
      <c r="JCQ2434" s="283"/>
      <c r="JCR2434" s="283"/>
      <c r="JCS2434" s="283"/>
      <c r="JCT2434" s="283"/>
      <c r="JCU2434" s="283"/>
      <c r="JCV2434" s="283"/>
      <c r="JCW2434" s="283"/>
      <c r="JCX2434" s="283"/>
      <c r="JCY2434" s="283"/>
      <c r="JCZ2434" s="283"/>
      <c r="JDA2434" s="283"/>
      <c r="JDB2434" s="283"/>
      <c r="JDC2434" s="283"/>
      <c r="JDD2434" s="283"/>
      <c r="JDE2434" s="283"/>
      <c r="JDF2434" s="283"/>
      <c r="JDG2434" s="283"/>
      <c r="JDH2434" s="283"/>
      <c r="JDI2434" s="283"/>
      <c r="JDJ2434" s="283"/>
      <c r="JDK2434" s="283"/>
      <c r="JDL2434" s="283"/>
      <c r="JDM2434" s="283"/>
      <c r="JDN2434" s="283"/>
      <c r="JDO2434" s="283"/>
      <c r="JDP2434" s="283"/>
      <c r="JDQ2434" s="283"/>
      <c r="JDR2434" s="283"/>
      <c r="JDS2434" s="283"/>
      <c r="JDT2434" s="283"/>
      <c r="JDU2434" s="283"/>
      <c r="JDV2434" s="283"/>
      <c r="JDW2434" s="283"/>
      <c r="JDX2434" s="283"/>
      <c r="JDY2434" s="283"/>
      <c r="JDZ2434" s="283"/>
      <c r="JEA2434" s="283"/>
      <c r="JEB2434" s="283"/>
      <c r="JEC2434" s="283"/>
      <c r="JED2434" s="283"/>
      <c r="JEE2434" s="283"/>
      <c r="JEF2434" s="283"/>
      <c r="JEG2434" s="283"/>
      <c r="JEH2434" s="283"/>
      <c r="JEI2434" s="283"/>
      <c r="JEJ2434" s="283"/>
      <c r="JEK2434" s="283"/>
      <c r="JEL2434" s="283"/>
      <c r="JEM2434" s="283"/>
      <c r="JEN2434" s="283"/>
      <c r="JEO2434" s="283"/>
      <c r="JEP2434" s="283"/>
      <c r="JEQ2434" s="283"/>
      <c r="JER2434" s="283"/>
      <c r="JES2434" s="283"/>
      <c r="JET2434" s="283"/>
      <c r="JEU2434" s="283"/>
      <c r="JEV2434" s="283"/>
      <c r="JEW2434" s="283"/>
      <c r="JEX2434" s="283"/>
      <c r="JEY2434" s="283"/>
      <c r="JEZ2434" s="283"/>
      <c r="JFA2434" s="283"/>
      <c r="JFB2434" s="283"/>
      <c r="JFC2434" s="283"/>
      <c r="JFD2434" s="283"/>
      <c r="JFE2434" s="283"/>
      <c r="JFF2434" s="283"/>
      <c r="JFG2434" s="283"/>
      <c r="JFH2434" s="283"/>
      <c r="JFI2434" s="283"/>
      <c r="JFJ2434" s="283"/>
      <c r="JFK2434" s="283"/>
      <c r="JFL2434" s="283"/>
      <c r="JFM2434" s="283"/>
      <c r="JFN2434" s="283"/>
      <c r="JFO2434" s="283"/>
      <c r="JFP2434" s="283"/>
      <c r="JFQ2434" s="283"/>
      <c r="JFR2434" s="283"/>
      <c r="JFS2434" s="283"/>
      <c r="JFT2434" s="283"/>
      <c r="JFU2434" s="283"/>
      <c r="JFV2434" s="283"/>
      <c r="JFW2434" s="283"/>
      <c r="JFX2434" s="283"/>
      <c r="JFY2434" s="283"/>
      <c r="JFZ2434" s="283"/>
      <c r="JGA2434" s="283"/>
      <c r="JGB2434" s="283"/>
      <c r="JGC2434" s="283"/>
      <c r="JGD2434" s="283"/>
      <c r="JGE2434" s="283"/>
      <c r="JGF2434" s="283"/>
      <c r="JGG2434" s="283"/>
      <c r="JGH2434" s="283"/>
      <c r="JGI2434" s="283"/>
      <c r="JGJ2434" s="283"/>
      <c r="JGK2434" s="283"/>
      <c r="JGL2434" s="283"/>
      <c r="JGM2434" s="283"/>
      <c r="JGN2434" s="283"/>
      <c r="JGO2434" s="283"/>
      <c r="JGP2434" s="283"/>
      <c r="JGQ2434" s="283"/>
      <c r="JGR2434" s="283"/>
      <c r="JGS2434" s="283"/>
      <c r="JGT2434" s="283"/>
      <c r="JGU2434" s="283"/>
      <c r="JGV2434" s="283"/>
      <c r="JGW2434" s="283"/>
      <c r="JGX2434" s="283"/>
      <c r="JGY2434" s="283"/>
      <c r="JGZ2434" s="283"/>
      <c r="JHA2434" s="283"/>
      <c r="JHB2434" s="283"/>
      <c r="JHC2434" s="283"/>
      <c r="JHD2434" s="283"/>
      <c r="JHE2434" s="283"/>
      <c r="JHF2434" s="283"/>
      <c r="JHG2434" s="283"/>
      <c r="JHH2434" s="283"/>
      <c r="JHI2434" s="283"/>
      <c r="JHJ2434" s="283"/>
      <c r="JHK2434" s="283"/>
      <c r="JHL2434" s="283"/>
      <c r="JHM2434" s="283"/>
      <c r="JHN2434" s="283"/>
      <c r="JHO2434" s="283"/>
      <c r="JHP2434" s="283"/>
      <c r="JHQ2434" s="283"/>
      <c r="JHR2434" s="283"/>
      <c r="JHS2434" s="283"/>
      <c r="JHT2434" s="283"/>
      <c r="JHU2434" s="283"/>
      <c r="JHV2434" s="283"/>
      <c r="JHW2434" s="283"/>
      <c r="JHX2434" s="283"/>
      <c r="JHY2434" s="283"/>
      <c r="JHZ2434" s="283"/>
      <c r="JIA2434" s="283"/>
      <c r="JIB2434" s="283"/>
      <c r="JIC2434" s="283"/>
      <c r="JID2434" s="283"/>
      <c r="JIE2434" s="283"/>
      <c r="JIF2434" s="283"/>
      <c r="JIG2434" s="283"/>
      <c r="JIH2434" s="283"/>
      <c r="JII2434" s="283"/>
      <c r="JIJ2434" s="283"/>
      <c r="JIK2434" s="283"/>
      <c r="JIL2434" s="283"/>
      <c r="JIM2434" s="283"/>
      <c r="JIN2434" s="283"/>
      <c r="JIO2434" s="283"/>
      <c r="JIP2434" s="283"/>
      <c r="JIQ2434" s="283"/>
      <c r="JIR2434" s="283"/>
      <c r="JIS2434" s="283"/>
      <c r="JIT2434" s="283"/>
      <c r="JIU2434" s="283"/>
      <c r="JIV2434" s="283"/>
      <c r="JIW2434" s="283"/>
      <c r="JIX2434" s="283"/>
      <c r="JIY2434" s="283"/>
      <c r="JIZ2434" s="283"/>
      <c r="JJA2434" s="283"/>
      <c r="JJB2434" s="283"/>
      <c r="JJC2434" s="283"/>
      <c r="JJD2434" s="283"/>
      <c r="JJE2434" s="283"/>
      <c r="JJF2434" s="283"/>
      <c r="JJG2434" s="283"/>
      <c r="JJH2434" s="283"/>
      <c r="JJI2434" s="283"/>
      <c r="JJJ2434" s="283"/>
      <c r="JJK2434" s="283"/>
      <c r="JJL2434" s="283"/>
      <c r="JJM2434" s="283"/>
      <c r="JJN2434" s="283"/>
      <c r="JJO2434" s="283"/>
      <c r="JJP2434" s="283"/>
      <c r="JJQ2434" s="283"/>
      <c r="JJR2434" s="283"/>
      <c r="JJS2434" s="283"/>
      <c r="JJT2434" s="283"/>
      <c r="JJU2434" s="283"/>
      <c r="JJV2434" s="283"/>
      <c r="JJW2434" s="283"/>
      <c r="JJX2434" s="283"/>
      <c r="JJY2434" s="283"/>
      <c r="JJZ2434" s="283"/>
      <c r="JKA2434" s="283"/>
      <c r="JKB2434" s="283"/>
      <c r="JKC2434" s="283"/>
      <c r="JKD2434" s="283"/>
      <c r="JKE2434" s="283"/>
      <c r="JKF2434" s="283"/>
      <c r="JKG2434" s="283"/>
      <c r="JKH2434" s="283"/>
      <c r="JKI2434" s="283"/>
      <c r="JKJ2434" s="283"/>
      <c r="JKK2434" s="283"/>
      <c r="JKL2434" s="283"/>
      <c r="JKM2434" s="283"/>
      <c r="JKN2434" s="283"/>
      <c r="JKO2434" s="283"/>
      <c r="JKP2434" s="283"/>
      <c r="JKQ2434" s="283"/>
      <c r="JKR2434" s="283"/>
      <c r="JKS2434" s="283"/>
      <c r="JKT2434" s="283"/>
      <c r="JKU2434" s="283"/>
      <c r="JKV2434" s="283"/>
      <c r="JKW2434" s="283"/>
      <c r="JKX2434" s="283"/>
      <c r="JKY2434" s="283"/>
      <c r="JKZ2434" s="283"/>
      <c r="JLA2434" s="283"/>
      <c r="JLB2434" s="283"/>
      <c r="JLC2434" s="283"/>
      <c r="JLD2434" s="283"/>
      <c r="JLE2434" s="283"/>
      <c r="JLF2434" s="283"/>
      <c r="JLG2434" s="283"/>
      <c r="JLH2434" s="283"/>
      <c r="JLI2434" s="283"/>
      <c r="JLJ2434" s="283"/>
      <c r="JLK2434" s="283"/>
      <c r="JLL2434" s="283"/>
      <c r="JLM2434" s="283"/>
      <c r="JLN2434" s="283"/>
      <c r="JLO2434" s="283"/>
      <c r="JLP2434" s="283"/>
      <c r="JLQ2434" s="283"/>
      <c r="JLR2434" s="283"/>
      <c r="JLS2434" s="283"/>
      <c r="JLT2434" s="283"/>
      <c r="JLU2434" s="283"/>
      <c r="JLV2434" s="283"/>
      <c r="JLW2434" s="283"/>
      <c r="JLX2434" s="283"/>
      <c r="JLY2434" s="283"/>
      <c r="JLZ2434" s="283"/>
      <c r="JMA2434" s="283"/>
      <c r="JMB2434" s="283"/>
      <c r="JMC2434" s="283"/>
      <c r="JMD2434" s="283"/>
      <c r="JME2434" s="283"/>
      <c r="JMF2434" s="283"/>
      <c r="JMG2434" s="283"/>
      <c r="JMH2434" s="283"/>
      <c r="JMI2434" s="283"/>
      <c r="JMJ2434" s="283"/>
      <c r="JMK2434" s="283"/>
      <c r="JML2434" s="283"/>
      <c r="JMM2434" s="283"/>
      <c r="JMN2434" s="283"/>
      <c r="JMO2434" s="283"/>
      <c r="JMP2434" s="283"/>
      <c r="JMQ2434" s="283"/>
      <c r="JMR2434" s="283"/>
      <c r="JMS2434" s="283"/>
      <c r="JMT2434" s="283"/>
      <c r="JMU2434" s="283"/>
      <c r="JMV2434" s="283"/>
      <c r="JMW2434" s="283"/>
      <c r="JMX2434" s="283"/>
      <c r="JMY2434" s="283"/>
      <c r="JMZ2434" s="283"/>
      <c r="JNA2434" s="283"/>
      <c r="JNB2434" s="283"/>
      <c r="JNC2434" s="283"/>
      <c r="JND2434" s="283"/>
      <c r="JNE2434" s="283"/>
      <c r="JNF2434" s="283"/>
      <c r="JNG2434" s="283"/>
      <c r="JNH2434" s="283"/>
      <c r="JNI2434" s="283"/>
      <c r="JNJ2434" s="283"/>
      <c r="JNK2434" s="283"/>
      <c r="JNL2434" s="283"/>
      <c r="JNM2434" s="283"/>
      <c r="JNN2434" s="283"/>
      <c r="JNO2434" s="283"/>
      <c r="JNP2434" s="283"/>
      <c r="JNQ2434" s="283"/>
      <c r="JNR2434" s="283"/>
      <c r="JNS2434" s="283"/>
      <c r="JNT2434" s="283"/>
      <c r="JNU2434" s="283"/>
      <c r="JNV2434" s="283"/>
      <c r="JNW2434" s="283"/>
      <c r="JNX2434" s="283"/>
      <c r="JNY2434" s="283"/>
      <c r="JNZ2434" s="283"/>
      <c r="JOA2434" s="283"/>
      <c r="JOB2434" s="283"/>
      <c r="JOC2434" s="283"/>
      <c r="JOD2434" s="283"/>
      <c r="JOE2434" s="283"/>
      <c r="JOF2434" s="283"/>
      <c r="JOG2434" s="283"/>
      <c r="JOH2434" s="283"/>
      <c r="JOI2434" s="283"/>
      <c r="JOJ2434" s="283"/>
      <c r="JOK2434" s="283"/>
      <c r="JOL2434" s="283"/>
      <c r="JOM2434" s="283"/>
      <c r="JON2434" s="283"/>
      <c r="JOO2434" s="283"/>
      <c r="JOP2434" s="283"/>
      <c r="JOQ2434" s="283"/>
      <c r="JOR2434" s="283"/>
      <c r="JOS2434" s="283"/>
      <c r="JOT2434" s="283"/>
      <c r="JOU2434" s="283"/>
      <c r="JOV2434" s="283"/>
      <c r="JOW2434" s="283"/>
      <c r="JOX2434" s="283"/>
      <c r="JOY2434" s="283"/>
      <c r="JOZ2434" s="283"/>
      <c r="JPA2434" s="283"/>
      <c r="JPB2434" s="283"/>
      <c r="JPC2434" s="283"/>
      <c r="JPD2434" s="283"/>
      <c r="JPE2434" s="283"/>
      <c r="JPF2434" s="283"/>
      <c r="JPG2434" s="283"/>
      <c r="JPH2434" s="283"/>
      <c r="JPI2434" s="283"/>
      <c r="JPJ2434" s="283"/>
      <c r="JPK2434" s="283"/>
      <c r="JPL2434" s="283"/>
      <c r="JPM2434" s="283"/>
      <c r="JPN2434" s="283"/>
      <c r="JPO2434" s="283"/>
      <c r="JPP2434" s="283"/>
      <c r="JPQ2434" s="283"/>
      <c r="JPR2434" s="283"/>
      <c r="JPS2434" s="283"/>
      <c r="JPT2434" s="283"/>
      <c r="JPU2434" s="283"/>
      <c r="JPV2434" s="283"/>
      <c r="JPW2434" s="283"/>
      <c r="JPX2434" s="283"/>
      <c r="JPY2434" s="283"/>
      <c r="JPZ2434" s="283"/>
      <c r="JQA2434" s="283"/>
      <c r="JQB2434" s="283"/>
      <c r="JQC2434" s="283"/>
      <c r="JQD2434" s="283"/>
      <c r="JQE2434" s="283"/>
      <c r="JQF2434" s="283"/>
      <c r="JQG2434" s="283"/>
      <c r="JQH2434" s="283"/>
      <c r="JQI2434" s="283"/>
      <c r="JQJ2434" s="283"/>
      <c r="JQK2434" s="283"/>
      <c r="JQL2434" s="283"/>
      <c r="JQM2434" s="283"/>
      <c r="JQN2434" s="283"/>
      <c r="JQO2434" s="283"/>
      <c r="JQP2434" s="283"/>
      <c r="JQQ2434" s="283"/>
      <c r="JQR2434" s="283"/>
      <c r="JQS2434" s="283"/>
      <c r="JQT2434" s="283"/>
      <c r="JQU2434" s="283"/>
      <c r="JQV2434" s="283"/>
      <c r="JQW2434" s="283"/>
      <c r="JQX2434" s="283"/>
      <c r="JQY2434" s="283"/>
      <c r="JQZ2434" s="283"/>
      <c r="JRA2434" s="283"/>
      <c r="JRB2434" s="283"/>
      <c r="JRC2434" s="283"/>
      <c r="JRD2434" s="283"/>
      <c r="JRE2434" s="283"/>
      <c r="JRF2434" s="283"/>
      <c r="JRG2434" s="283"/>
      <c r="JRH2434" s="283"/>
      <c r="JRI2434" s="283"/>
      <c r="JRJ2434" s="283"/>
      <c r="JRK2434" s="283"/>
      <c r="JRL2434" s="283"/>
      <c r="JRM2434" s="283"/>
      <c r="JRN2434" s="283"/>
      <c r="JRO2434" s="283"/>
      <c r="JRP2434" s="283"/>
      <c r="JRQ2434" s="283"/>
      <c r="JRR2434" s="283"/>
      <c r="JRS2434" s="283"/>
      <c r="JRT2434" s="283"/>
      <c r="JRU2434" s="283"/>
      <c r="JRV2434" s="283"/>
      <c r="JRW2434" s="283"/>
      <c r="JRX2434" s="283"/>
      <c r="JRY2434" s="283"/>
      <c r="JRZ2434" s="283"/>
      <c r="JSA2434" s="283"/>
      <c r="JSB2434" s="283"/>
      <c r="JSC2434" s="283"/>
      <c r="JSD2434" s="283"/>
      <c r="JSE2434" s="283"/>
      <c r="JSF2434" s="283"/>
      <c r="JSG2434" s="283"/>
      <c r="JSH2434" s="283"/>
      <c r="JSI2434" s="283"/>
      <c r="JSJ2434" s="283"/>
      <c r="JSK2434" s="283"/>
      <c r="JSL2434" s="283"/>
      <c r="JSM2434" s="283"/>
      <c r="JSN2434" s="283"/>
      <c r="JSO2434" s="283"/>
      <c r="JSP2434" s="283"/>
      <c r="JSQ2434" s="283"/>
      <c r="JSR2434" s="283"/>
      <c r="JSS2434" s="283"/>
      <c r="JST2434" s="283"/>
      <c r="JSU2434" s="283"/>
      <c r="JSV2434" s="283"/>
      <c r="JSW2434" s="283"/>
      <c r="JSX2434" s="283"/>
      <c r="JSY2434" s="283"/>
      <c r="JSZ2434" s="283"/>
      <c r="JTA2434" s="283"/>
      <c r="JTB2434" s="283"/>
      <c r="JTC2434" s="283"/>
      <c r="JTD2434" s="283"/>
      <c r="JTE2434" s="283"/>
      <c r="JTF2434" s="283"/>
      <c r="JTG2434" s="283"/>
      <c r="JTH2434" s="283"/>
      <c r="JTI2434" s="283"/>
      <c r="JTJ2434" s="283"/>
      <c r="JTK2434" s="283"/>
      <c r="JTL2434" s="283"/>
      <c r="JTM2434" s="283"/>
      <c r="JTN2434" s="283"/>
      <c r="JTO2434" s="283"/>
      <c r="JTP2434" s="283"/>
      <c r="JTQ2434" s="283"/>
      <c r="JTR2434" s="283"/>
      <c r="JTS2434" s="283"/>
      <c r="JTT2434" s="283"/>
      <c r="JTU2434" s="283"/>
      <c r="JTV2434" s="283"/>
      <c r="JTW2434" s="283"/>
      <c r="JTX2434" s="283"/>
      <c r="JTY2434" s="283"/>
      <c r="JTZ2434" s="283"/>
      <c r="JUA2434" s="283"/>
      <c r="JUB2434" s="283"/>
      <c r="JUC2434" s="283"/>
      <c r="JUD2434" s="283"/>
      <c r="JUE2434" s="283"/>
      <c r="JUF2434" s="283"/>
      <c r="JUG2434" s="283"/>
      <c r="JUH2434" s="283"/>
      <c r="JUI2434" s="283"/>
      <c r="JUJ2434" s="283"/>
      <c r="JUK2434" s="283"/>
      <c r="JUL2434" s="283"/>
      <c r="JUM2434" s="283"/>
      <c r="JUN2434" s="283"/>
      <c r="JUO2434" s="283"/>
      <c r="JUP2434" s="283"/>
      <c r="JUQ2434" s="283"/>
      <c r="JUR2434" s="283"/>
      <c r="JUS2434" s="283"/>
      <c r="JUT2434" s="283"/>
      <c r="JUU2434" s="283"/>
      <c r="JUV2434" s="283"/>
      <c r="JUW2434" s="283"/>
      <c r="JUX2434" s="283"/>
      <c r="JUY2434" s="283"/>
      <c r="JUZ2434" s="283"/>
      <c r="JVA2434" s="283"/>
      <c r="JVB2434" s="283"/>
      <c r="JVC2434" s="283"/>
      <c r="JVD2434" s="283"/>
      <c r="JVE2434" s="283"/>
      <c r="JVF2434" s="283"/>
      <c r="JVG2434" s="283"/>
      <c r="JVH2434" s="283"/>
      <c r="JVI2434" s="283"/>
      <c r="JVJ2434" s="283"/>
      <c r="JVK2434" s="283"/>
      <c r="JVL2434" s="283"/>
      <c r="JVM2434" s="283"/>
      <c r="JVN2434" s="283"/>
      <c r="JVO2434" s="283"/>
      <c r="JVP2434" s="283"/>
      <c r="JVQ2434" s="283"/>
      <c r="JVR2434" s="283"/>
      <c r="JVS2434" s="283"/>
      <c r="JVT2434" s="283"/>
      <c r="JVU2434" s="283"/>
      <c r="JVV2434" s="283"/>
      <c r="JVW2434" s="283"/>
      <c r="JVX2434" s="283"/>
      <c r="JVY2434" s="283"/>
      <c r="JVZ2434" s="283"/>
      <c r="JWA2434" s="283"/>
      <c r="JWB2434" s="283"/>
      <c r="JWC2434" s="283"/>
      <c r="JWD2434" s="283"/>
      <c r="JWE2434" s="283"/>
      <c r="JWF2434" s="283"/>
      <c r="JWG2434" s="283"/>
      <c r="JWH2434" s="283"/>
      <c r="JWI2434" s="283"/>
      <c r="JWJ2434" s="283"/>
      <c r="JWK2434" s="283"/>
      <c r="JWL2434" s="283"/>
      <c r="JWM2434" s="283"/>
      <c r="JWN2434" s="283"/>
      <c r="JWO2434" s="283"/>
      <c r="JWP2434" s="283"/>
      <c r="JWQ2434" s="283"/>
      <c r="JWR2434" s="283"/>
      <c r="JWS2434" s="283"/>
      <c r="JWT2434" s="283"/>
      <c r="JWU2434" s="283"/>
      <c r="JWV2434" s="283"/>
      <c r="JWW2434" s="283"/>
      <c r="JWX2434" s="283"/>
      <c r="JWY2434" s="283"/>
      <c r="JWZ2434" s="283"/>
      <c r="JXA2434" s="283"/>
      <c r="JXB2434" s="283"/>
      <c r="JXC2434" s="283"/>
      <c r="JXD2434" s="283"/>
      <c r="JXE2434" s="283"/>
      <c r="JXF2434" s="283"/>
      <c r="JXG2434" s="283"/>
      <c r="JXH2434" s="283"/>
      <c r="JXI2434" s="283"/>
      <c r="JXJ2434" s="283"/>
      <c r="JXK2434" s="283"/>
      <c r="JXL2434" s="283"/>
      <c r="JXM2434" s="283"/>
      <c r="JXN2434" s="283"/>
      <c r="JXO2434" s="283"/>
      <c r="JXP2434" s="283"/>
      <c r="JXQ2434" s="283"/>
      <c r="JXR2434" s="283"/>
      <c r="JXS2434" s="283"/>
      <c r="JXT2434" s="283"/>
      <c r="JXU2434" s="283"/>
      <c r="JXV2434" s="283"/>
      <c r="JXW2434" s="283"/>
      <c r="JXX2434" s="283"/>
      <c r="JXY2434" s="283"/>
      <c r="JXZ2434" s="283"/>
      <c r="JYA2434" s="283"/>
      <c r="JYB2434" s="283"/>
      <c r="JYC2434" s="283"/>
      <c r="JYD2434" s="283"/>
      <c r="JYE2434" s="283"/>
      <c r="JYF2434" s="283"/>
      <c r="JYG2434" s="283"/>
      <c r="JYH2434" s="283"/>
      <c r="JYI2434" s="283"/>
      <c r="JYJ2434" s="283"/>
      <c r="JYK2434" s="283"/>
      <c r="JYL2434" s="283"/>
      <c r="JYM2434" s="283"/>
      <c r="JYN2434" s="283"/>
      <c r="JYO2434" s="283"/>
      <c r="JYP2434" s="283"/>
      <c r="JYQ2434" s="283"/>
      <c r="JYR2434" s="283"/>
      <c r="JYS2434" s="283"/>
      <c r="JYT2434" s="283"/>
      <c r="JYU2434" s="283"/>
      <c r="JYV2434" s="283"/>
      <c r="JYW2434" s="283"/>
      <c r="JYX2434" s="283"/>
      <c r="JYY2434" s="283"/>
      <c r="JYZ2434" s="283"/>
      <c r="JZA2434" s="283"/>
      <c r="JZB2434" s="283"/>
      <c r="JZC2434" s="283"/>
      <c r="JZD2434" s="283"/>
      <c r="JZE2434" s="283"/>
      <c r="JZF2434" s="283"/>
      <c r="JZG2434" s="283"/>
      <c r="JZH2434" s="283"/>
      <c r="JZI2434" s="283"/>
      <c r="JZJ2434" s="283"/>
      <c r="JZK2434" s="283"/>
      <c r="JZL2434" s="283"/>
      <c r="JZM2434" s="283"/>
      <c r="JZN2434" s="283"/>
      <c r="JZO2434" s="283"/>
      <c r="JZP2434" s="283"/>
      <c r="JZQ2434" s="283"/>
      <c r="JZR2434" s="283"/>
      <c r="JZS2434" s="283"/>
      <c r="JZT2434" s="283"/>
      <c r="JZU2434" s="283"/>
      <c r="JZV2434" s="283"/>
      <c r="JZW2434" s="283"/>
      <c r="JZX2434" s="283"/>
      <c r="JZY2434" s="283"/>
      <c r="JZZ2434" s="283"/>
      <c r="KAA2434" s="283"/>
      <c r="KAB2434" s="283"/>
      <c r="KAC2434" s="283"/>
      <c r="KAD2434" s="283"/>
      <c r="KAE2434" s="283"/>
      <c r="KAF2434" s="283"/>
      <c r="KAG2434" s="283"/>
      <c r="KAH2434" s="283"/>
      <c r="KAI2434" s="283"/>
      <c r="KAJ2434" s="283"/>
      <c r="KAK2434" s="283"/>
      <c r="KAL2434" s="283"/>
      <c r="KAM2434" s="283"/>
      <c r="KAN2434" s="283"/>
      <c r="KAO2434" s="283"/>
      <c r="KAP2434" s="283"/>
      <c r="KAQ2434" s="283"/>
      <c r="KAR2434" s="283"/>
      <c r="KAS2434" s="283"/>
      <c r="KAT2434" s="283"/>
      <c r="KAU2434" s="283"/>
      <c r="KAV2434" s="283"/>
      <c r="KAW2434" s="283"/>
      <c r="KAX2434" s="283"/>
      <c r="KAY2434" s="283"/>
      <c r="KAZ2434" s="283"/>
      <c r="KBA2434" s="283"/>
      <c r="KBB2434" s="283"/>
      <c r="KBC2434" s="283"/>
      <c r="KBD2434" s="283"/>
      <c r="KBE2434" s="283"/>
      <c r="KBF2434" s="283"/>
      <c r="KBG2434" s="283"/>
      <c r="KBH2434" s="283"/>
      <c r="KBI2434" s="283"/>
      <c r="KBJ2434" s="283"/>
      <c r="KBK2434" s="283"/>
      <c r="KBL2434" s="283"/>
      <c r="KBM2434" s="283"/>
      <c r="KBN2434" s="283"/>
      <c r="KBO2434" s="283"/>
      <c r="KBP2434" s="283"/>
      <c r="KBQ2434" s="283"/>
      <c r="KBR2434" s="283"/>
      <c r="KBS2434" s="283"/>
      <c r="KBT2434" s="283"/>
      <c r="KBU2434" s="283"/>
      <c r="KBV2434" s="283"/>
      <c r="KBW2434" s="283"/>
      <c r="KBX2434" s="283"/>
      <c r="KBY2434" s="283"/>
      <c r="KBZ2434" s="283"/>
      <c r="KCA2434" s="283"/>
      <c r="KCB2434" s="283"/>
      <c r="KCC2434" s="283"/>
      <c r="KCD2434" s="283"/>
      <c r="KCE2434" s="283"/>
      <c r="KCF2434" s="283"/>
      <c r="KCG2434" s="283"/>
      <c r="KCH2434" s="283"/>
      <c r="KCI2434" s="283"/>
      <c r="KCJ2434" s="283"/>
      <c r="KCK2434" s="283"/>
      <c r="KCL2434" s="283"/>
      <c r="KCM2434" s="283"/>
      <c r="KCN2434" s="283"/>
      <c r="KCO2434" s="283"/>
      <c r="KCP2434" s="283"/>
      <c r="KCQ2434" s="283"/>
      <c r="KCR2434" s="283"/>
      <c r="KCS2434" s="283"/>
      <c r="KCT2434" s="283"/>
      <c r="KCU2434" s="283"/>
      <c r="KCV2434" s="283"/>
      <c r="KCW2434" s="283"/>
      <c r="KCX2434" s="283"/>
      <c r="KCY2434" s="283"/>
      <c r="KCZ2434" s="283"/>
      <c r="KDA2434" s="283"/>
      <c r="KDB2434" s="283"/>
      <c r="KDC2434" s="283"/>
      <c r="KDD2434" s="283"/>
      <c r="KDE2434" s="283"/>
      <c r="KDF2434" s="283"/>
      <c r="KDG2434" s="283"/>
      <c r="KDH2434" s="283"/>
      <c r="KDI2434" s="283"/>
      <c r="KDJ2434" s="283"/>
      <c r="KDK2434" s="283"/>
      <c r="KDL2434" s="283"/>
      <c r="KDM2434" s="283"/>
      <c r="KDN2434" s="283"/>
      <c r="KDO2434" s="283"/>
      <c r="KDP2434" s="283"/>
      <c r="KDQ2434" s="283"/>
      <c r="KDR2434" s="283"/>
      <c r="KDS2434" s="283"/>
      <c r="KDT2434" s="283"/>
      <c r="KDU2434" s="283"/>
      <c r="KDV2434" s="283"/>
      <c r="KDW2434" s="283"/>
      <c r="KDX2434" s="283"/>
      <c r="KDY2434" s="283"/>
      <c r="KDZ2434" s="283"/>
      <c r="KEA2434" s="283"/>
      <c r="KEB2434" s="283"/>
      <c r="KEC2434" s="283"/>
      <c r="KED2434" s="283"/>
      <c r="KEE2434" s="283"/>
      <c r="KEF2434" s="283"/>
      <c r="KEG2434" s="283"/>
      <c r="KEH2434" s="283"/>
      <c r="KEI2434" s="283"/>
      <c r="KEJ2434" s="283"/>
      <c r="KEK2434" s="283"/>
      <c r="KEL2434" s="283"/>
      <c r="KEM2434" s="283"/>
      <c r="KEN2434" s="283"/>
      <c r="KEO2434" s="283"/>
      <c r="KEP2434" s="283"/>
      <c r="KEQ2434" s="283"/>
      <c r="KER2434" s="283"/>
      <c r="KES2434" s="283"/>
      <c r="KET2434" s="283"/>
      <c r="KEU2434" s="283"/>
      <c r="KEV2434" s="283"/>
      <c r="KEW2434" s="283"/>
      <c r="KEX2434" s="283"/>
      <c r="KEY2434" s="283"/>
      <c r="KEZ2434" s="283"/>
      <c r="KFA2434" s="283"/>
      <c r="KFB2434" s="283"/>
      <c r="KFC2434" s="283"/>
      <c r="KFD2434" s="283"/>
      <c r="KFE2434" s="283"/>
      <c r="KFF2434" s="283"/>
      <c r="KFG2434" s="283"/>
      <c r="KFH2434" s="283"/>
      <c r="KFI2434" s="283"/>
      <c r="KFJ2434" s="283"/>
      <c r="KFK2434" s="283"/>
      <c r="KFL2434" s="283"/>
      <c r="KFM2434" s="283"/>
      <c r="KFN2434" s="283"/>
      <c r="KFO2434" s="283"/>
      <c r="KFP2434" s="283"/>
      <c r="KFQ2434" s="283"/>
      <c r="KFR2434" s="283"/>
      <c r="KFS2434" s="283"/>
      <c r="KFT2434" s="283"/>
      <c r="KFU2434" s="283"/>
      <c r="KFV2434" s="283"/>
      <c r="KFW2434" s="283"/>
      <c r="KFX2434" s="283"/>
      <c r="KFY2434" s="283"/>
      <c r="KFZ2434" s="283"/>
      <c r="KGA2434" s="283"/>
      <c r="KGB2434" s="283"/>
      <c r="KGC2434" s="283"/>
      <c r="KGD2434" s="283"/>
      <c r="KGE2434" s="283"/>
      <c r="KGF2434" s="283"/>
      <c r="KGG2434" s="283"/>
      <c r="KGH2434" s="283"/>
      <c r="KGI2434" s="283"/>
      <c r="KGJ2434" s="283"/>
      <c r="KGK2434" s="283"/>
      <c r="KGL2434" s="283"/>
      <c r="KGM2434" s="283"/>
      <c r="KGN2434" s="283"/>
      <c r="KGO2434" s="283"/>
      <c r="KGP2434" s="283"/>
      <c r="KGQ2434" s="283"/>
      <c r="KGR2434" s="283"/>
      <c r="KGS2434" s="283"/>
      <c r="KGT2434" s="283"/>
      <c r="KGU2434" s="283"/>
      <c r="KGV2434" s="283"/>
      <c r="KGW2434" s="283"/>
      <c r="KGX2434" s="283"/>
      <c r="KGY2434" s="283"/>
      <c r="KGZ2434" s="283"/>
      <c r="KHA2434" s="283"/>
      <c r="KHB2434" s="283"/>
      <c r="KHC2434" s="283"/>
      <c r="KHD2434" s="283"/>
      <c r="KHE2434" s="283"/>
      <c r="KHF2434" s="283"/>
      <c r="KHG2434" s="283"/>
      <c r="KHH2434" s="283"/>
      <c r="KHI2434" s="283"/>
      <c r="KHJ2434" s="283"/>
      <c r="KHK2434" s="283"/>
      <c r="KHL2434" s="283"/>
      <c r="KHM2434" s="283"/>
      <c r="KHN2434" s="283"/>
      <c r="KHO2434" s="283"/>
      <c r="KHP2434" s="283"/>
      <c r="KHQ2434" s="283"/>
      <c r="KHR2434" s="283"/>
      <c r="KHS2434" s="283"/>
      <c r="KHT2434" s="283"/>
      <c r="KHU2434" s="283"/>
      <c r="KHV2434" s="283"/>
      <c r="KHW2434" s="283"/>
      <c r="KHX2434" s="283"/>
      <c r="KHY2434" s="283"/>
      <c r="KHZ2434" s="283"/>
      <c r="KIA2434" s="283"/>
      <c r="KIB2434" s="283"/>
      <c r="KIC2434" s="283"/>
      <c r="KID2434" s="283"/>
      <c r="KIE2434" s="283"/>
      <c r="KIF2434" s="283"/>
      <c r="KIG2434" s="283"/>
      <c r="KIH2434" s="283"/>
      <c r="KII2434" s="283"/>
      <c r="KIJ2434" s="283"/>
      <c r="KIK2434" s="283"/>
      <c r="KIL2434" s="283"/>
      <c r="KIM2434" s="283"/>
      <c r="KIN2434" s="283"/>
      <c r="KIO2434" s="283"/>
      <c r="KIP2434" s="283"/>
      <c r="KIQ2434" s="283"/>
      <c r="KIR2434" s="283"/>
      <c r="KIS2434" s="283"/>
      <c r="KIT2434" s="283"/>
      <c r="KIU2434" s="283"/>
      <c r="KIV2434" s="283"/>
      <c r="KIW2434" s="283"/>
      <c r="KIX2434" s="283"/>
      <c r="KIY2434" s="283"/>
      <c r="KIZ2434" s="283"/>
      <c r="KJA2434" s="283"/>
      <c r="KJB2434" s="283"/>
      <c r="KJC2434" s="283"/>
      <c r="KJD2434" s="283"/>
      <c r="KJE2434" s="283"/>
      <c r="KJF2434" s="283"/>
      <c r="KJG2434" s="283"/>
      <c r="KJH2434" s="283"/>
      <c r="KJI2434" s="283"/>
      <c r="KJJ2434" s="283"/>
      <c r="KJK2434" s="283"/>
      <c r="KJL2434" s="283"/>
      <c r="KJM2434" s="283"/>
      <c r="KJN2434" s="283"/>
      <c r="KJO2434" s="283"/>
      <c r="KJP2434" s="283"/>
      <c r="KJQ2434" s="283"/>
      <c r="KJR2434" s="283"/>
      <c r="KJS2434" s="283"/>
      <c r="KJT2434" s="283"/>
      <c r="KJU2434" s="283"/>
      <c r="KJV2434" s="283"/>
      <c r="KJW2434" s="283"/>
      <c r="KJX2434" s="283"/>
      <c r="KJY2434" s="283"/>
      <c r="KJZ2434" s="283"/>
      <c r="KKA2434" s="283"/>
      <c r="KKB2434" s="283"/>
      <c r="KKC2434" s="283"/>
      <c r="KKD2434" s="283"/>
      <c r="KKE2434" s="283"/>
      <c r="KKF2434" s="283"/>
      <c r="KKG2434" s="283"/>
      <c r="KKH2434" s="283"/>
      <c r="KKI2434" s="283"/>
      <c r="KKJ2434" s="283"/>
      <c r="KKK2434" s="283"/>
      <c r="KKL2434" s="283"/>
      <c r="KKM2434" s="283"/>
      <c r="KKN2434" s="283"/>
      <c r="KKO2434" s="283"/>
      <c r="KKP2434" s="283"/>
      <c r="KKQ2434" s="283"/>
      <c r="KKR2434" s="283"/>
      <c r="KKS2434" s="283"/>
      <c r="KKT2434" s="283"/>
      <c r="KKU2434" s="283"/>
      <c r="KKV2434" s="283"/>
      <c r="KKW2434" s="283"/>
      <c r="KKX2434" s="283"/>
      <c r="KKY2434" s="283"/>
      <c r="KKZ2434" s="283"/>
      <c r="KLA2434" s="283"/>
      <c r="KLB2434" s="283"/>
      <c r="KLC2434" s="283"/>
      <c r="KLD2434" s="283"/>
      <c r="KLE2434" s="283"/>
      <c r="KLF2434" s="283"/>
      <c r="KLG2434" s="283"/>
      <c r="KLH2434" s="283"/>
      <c r="KLI2434" s="283"/>
      <c r="KLJ2434" s="283"/>
      <c r="KLK2434" s="283"/>
      <c r="KLL2434" s="283"/>
      <c r="KLM2434" s="283"/>
      <c r="KLN2434" s="283"/>
      <c r="KLO2434" s="283"/>
      <c r="KLP2434" s="283"/>
      <c r="KLQ2434" s="283"/>
      <c r="KLR2434" s="283"/>
      <c r="KLS2434" s="283"/>
      <c r="KLT2434" s="283"/>
      <c r="KLU2434" s="283"/>
      <c r="KLV2434" s="283"/>
      <c r="KLW2434" s="283"/>
      <c r="KLX2434" s="283"/>
      <c r="KLY2434" s="283"/>
      <c r="KLZ2434" s="283"/>
      <c r="KMA2434" s="283"/>
      <c r="KMB2434" s="283"/>
      <c r="KMC2434" s="283"/>
      <c r="KMD2434" s="283"/>
      <c r="KME2434" s="283"/>
      <c r="KMF2434" s="283"/>
      <c r="KMG2434" s="283"/>
      <c r="KMH2434" s="283"/>
      <c r="KMI2434" s="283"/>
      <c r="KMJ2434" s="283"/>
      <c r="KMK2434" s="283"/>
      <c r="KML2434" s="283"/>
      <c r="KMM2434" s="283"/>
      <c r="KMN2434" s="283"/>
      <c r="KMO2434" s="283"/>
      <c r="KMP2434" s="283"/>
      <c r="KMQ2434" s="283"/>
      <c r="KMR2434" s="283"/>
      <c r="KMS2434" s="283"/>
      <c r="KMT2434" s="283"/>
      <c r="KMU2434" s="283"/>
      <c r="KMV2434" s="283"/>
      <c r="KMW2434" s="283"/>
      <c r="KMX2434" s="283"/>
      <c r="KMY2434" s="283"/>
      <c r="KMZ2434" s="283"/>
      <c r="KNA2434" s="283"/>
      <c r="KNB2434" s="283"/>
      <c r="KNC2434" s="283"/>
      <c r="KND2434" s="283"/>
      <c r="KNE2434" s="283"/>
      <c r="KNF2434" s="283"/>
      <c r="KNG2434" s="283"/>
      <c r="KNH2434" s="283"/>
      <c r="KNI2434" s="283"/>
      <c r="KNJ2434" s="283"/>
      <c r="KNK2434" s="283"/>
      <c r="KNL2434" s="283"/>
      <c r="KNM2434" s="283"/>
      <c r="KNN2434" s="283"/>
      <c r="KNO2434" s="283"/>
      <c r="KNP2434" s="283"/>
      <c r="KNQ2434" s="283"/>
      <c r="KNR2434" s="283"/>
      <c r="KNS2434" s="283"/>
      <c r="KNT2434" s="283"/>
      <c r="KNU2434" s="283"/>
      <c r="KNV2434" s="283"/>
      <c r="KNW2434" s="283"/>
      <c r="KNX2434" s="283"/>
      <c r="KNY2434" s="283"/>
      <c r="KNZ2434" s="283"/>
      <c r="KOA2434" s="283"/>
      <c r="KOB2434" s="283"/>
      <c r="KOC2434" s="283"/>
      <c r="KOD2434" s="283"/>
      <c r="KOE2434" s="283"/>
      <c r="KOF2434" s="283"/>
      <c r="KOG2434" s="283"/>
      <c r="KOH2434" s="283"/>
      <c r="KOI2434" s="283"/>
      <c r="KOJ2434" s="283"/>
      <c r="KOK2434" s="283"/>
      <c r="KOL2434" s="283"/>
      <c r="KOM2434" s="283"/>
      <c r="KON2434" s="283"/>
      <c r="KOO2434" s="283"/>
      <c r="KOP2434" s="283"/>
      <c r="KOQ2434" s="283"/>
      <c r="KOR2434" s="283"/>
      <c r="KOS2434" s="283"/>
      <c r="KOT2434" s="283"/>
      <c r="KOU2434" s="283"/>
      <c r="KOV2434" s="283"/>
      <c r="KOW2434" s="283"/>
      <c r="KOX2434" s="283"/>
      <c r="KOY2434" s="283"/>
      <c r="KOZ2434" s="283"/>
      <c r="KPA2434" s="283"/>
      <c r="KPB2434" s="283"/>
      <c r="KPC2434" s="283"/>
      <c r="KPD2434" s="283"/>
      <c r="KPE2434" s="283"/>
      <c r="KPF2434" s="283"/>
      <c r="KPG2434" s="283"/>
      <c r="KPH2434" s="283"/>
      <c r="KPI2434" s="283"/>
      <c r="KPJ2434" s="283"/>
      <c r="KPK2434" s="283"/>
      <c r="KPL2434" s="283"/>
      <c r="KPM2434" s="283"/>
      <c r="KPN2434" s="283"/>
      <c r="KPO2434" s="283"/>
      <c r="KPP2434" s="283"/>
      <c r="KPQ2434" s="283"/>
      <c r="KPR2434" s="283"/>
      <c r="KPS2434" s="283"/>
      <c r="KPT2434" s="283"/>
      <c r="KPU2434" s="283"/>
      <c r="KPV2434" s="283"/>
      <c r="KPW2434" s="283"/>
      <c r="KPX2434" s="283"/>
      <c r="KPY2434" s="283"/>
      <c r="KPZ2434" s="283"/>
      <c r="KQA2434" s="283"/>
      <c r="KQB2434" s="283"/>
      <c r="KQC2434" s="283"/>
      <c r="KQD2434" s="283"/>
      <c r="KQE2434" s="283"/>
      <c r="KQF2434" s="283"/>
      <c r="KQG2434" s="283"/>
      <c r="KQH2434" s="283"/>
      <c r="KQI2434" s="283"/>
      <c r="KQJ2434" s="283"/>
      <c r="KQK2434" s="283"/>
      <c r="KQL2434" s="283"/>
      <c r="KQM2434" s="283"/>
      <c r="KQN2434" s="283"/>
      <c r="KQO2434" s="283"/>
      <c r="KQP2434" s="283"/>
      <c r="KQQ2434" s="283"/>
      <c r="KQR2434" s="283"/>
      <c r="KQS2434" s="283"/>
      <c r="KQT2434" s="283"/>
      <c r="KQU2434" s="283"/>
      <c r="KQV2434" s="283"/>
      <c r="KQW2434" s="283"/>
      <c r="KQX2434" s="283"/>
      <c r="KQY2434" s="283"/>
      <c r="KQZ2434" s="283"/>
      <c r="KRA2434" s="283"/>
      <c r="KRB2434" s="283"/>
      <c r="KRC2434" s="283"/>
      <c r="KRD2434" s="283"/>
      <c r="KRE2434" s="283"/>
      <c r="KRF2434" s="283"/>
      <c r="KRG2434" s="283"/>
      <c r="KRH2434" s="283"/>
      <c r="KRI2434" s="283"/>
      <c r="KRJ2434" s="283"/>
      <c r="KRK2434" s="283"/>
      <c r="KRL2434" s="283"/>
      <c r="KRM2434" s="283"/>
      <c r="KRN2434" s="283"/>
      <c r="KRO2434" s="283"/>
      <c r="KRP2434" s="283"/>
      <c r="KRQ2434" s="283"/>
      <c r="KRR2434" s="283"/>
      <c r="KRS2434" s="283"/>
      <c r="KRT2434" s="283"/>
      <c r="KRU2434" s="283"/>
      <c r="KRV2434" s="283"/>
      <c r="KRW2434" s="283"/>
      <c r="KRX2434" s="283"/>
      <c r="KRY2434" s="283"/>
      <c r="KRZ2434" s="283"/>
      <c r="KSA2434" s="283"/>
      <c r="KSB2434" s="283"/>
      <c r="KSC2434" s="283"/>
      <c r="KSD2434" s="283"/>
      <c r="KSE2434" s="283"/>
      <c r="KSF2434" s="283"/>
      <c r="KSG2434" s="283"/>
      <c r="KSH2434" s="283"/>
      <c r="KSI2434" s="283"/>
      <c r="KSJ2434" s="283"/>
      <c r="KSK2434" s="283"/>
      <c r="KSL2434" s="283"/>
      <c r="KSM2434" s="283"/>
      <c r="KSN2434" s="283"/>
      <c r="KSO2434" s="283"/>
      <c r="KSP2434" s="283"/>
      <c r="KSQ2434" s="283"/>
      <c r="KSR2434" s="283"/>
      <c r="KSS2434" s="283"/>
      <c r="KST2434" s="283"/>
      <c r="KSU2434" s="283"/>
      <c r="KSV2434" s="283"/>
      <c r="KSW2434" s="283"/>
      <c r="KSX2434" s="283"/>
      <c r="KSY2434" s="283"/>
      <c r="KSZ2434" s="283"/>
      <c r="KTA2434" s="283"/>
      <c r="KTB2434" s="283"/>
      <c r="KTC2434" s="283"/>
      <c r="KTD2434" s="283"/>
      <c r="KTE2434" s="283"/>
      <c r="KTF2434" s="283"/>
      <c r="KTG2434" s="283"/>
      <c r="KTH2434" s="283"/>
      <c r="KTI2434" s="283"/>
      <c r="KTJ2434" s="283"/>
      <c r="KTK2434" s="283"/>
      <c r="KTL2434" s="283"/>
      <c r="KTM2434" s="283"/>
      <c r="KTN2434" s="283"/>
      <c r="KTO2434" s="283"/>
      <c r="KTP2434" s="283"/>
      <c r="KTQ2434" s="283"/>
      <c r="KTR2434" s="283"/>
      <c r="KTS2434" s="283"/>
      <c r="KTT2434" s="283"/>
      <c r="KTU2434" s="283"/>
      <c r="KTV2434" s="283"/>
      <c r="KTW2434" s="283"/>
      <c r="KTX2434" s="283"/>
      <c r="KTY2434" s="283"/>
      <c r="KTZ2434" s="283"/>
      <c r="KUA2434" s="283"/>
      <c r="KUB2434" s="283"/>
      <c r="KUC2434" s="283"/>
      <c r="KUD2434" s="283"/>
      <c r="KUE2434" s="283"/>
      <c r="KUF2434" s="283"/>
      <c r="KUG2434" s="283"/>
      <c r="KUH2434" s="283"/>
      <c r="KUI2434" s="283"/>
      <c r="KUJ2434" s="283"/>
      <c r="KUK2434" s="283"/>
      <c r="KUL2434" s="283"/>
      <c r="KUM2434" s="283"/>
      <c r="KUN2434" s="283"/>
      <c r="KUO2434" s="283"/>
      <c r="KUP2434" s="283"/>
      <c r="KUQ2434" s="283"/>
      <c r="KUR2434" s="283"/>
      <c r="KUS2434" s="283"/>
      <c r="KUT2434" s="283"/>
      <c r="KUU2434" s="283"/>
      <c r="KUV2434" s="283"/>
      <c r="KUW2434" s="283"/>
      <c r="KUX2434" s="283"/>
      <c r="KUY2434" s="283"/>
      <c r="KUZ2434" s="283"/>
      <c r="KVA2434" s="283"/>
      <c r="KVB2434" s="283"/>
      <c r="KVC2434" s="283"/>
      <c r="KVD2434" s="283"/>
      <c r="KVE2434" s="283"/>
      <c r="KVF2434" s="283"/>
      <c r="KVG2434" s="283"/>
      <c r="KVH2434" s="283"/>
      <c r="KVI2434" s="283"/>
      <c r="KVJ2434" s="283"/>
      <c r="KVK2434" s="283"/>
      <c r="KVL2434" s="283"/>
      <c r="KVM2434" s="283"/>
      <c r="KVN2434" s="283"/>
      <c r="KVO2434" s="283"/>
      <c r="KVP2434" s="283"/>
      <c r="KVQ2434" s="283"/>
      <c r="KVR2434" s="283"/>
      <c r="KVS2434" s="283"/>
      <c r="KVT2434" s="283"/>
      <c r="KVU2434" s="283"/>
      <c r="KVV2434" s="283"/>
      <c r="KVW2434" s="283"/>
      <c r="KVX2434" s="283"/>
      <c r="KVY2434" s="283"/>
      <c r="KVZ2434" s="283"/>
      <c r="KWA2434" s="283"/>
      <c r="KWB2434" s="283"/>
      <c r="KWC2434" s="283"/>
      <c r="KWD2434" s="283"/>
      <c r="KWE2434" s="283"/>
      <c r="KWF2434" s="283"/>
      <c r="KWG2434" s="283"/>
      <c r="KWH2434" s="283"/>
      <c r="KWI2434" s="283"/>
      <c r="KWJ2434" s="283"/>
      <c r="KWK2434" s="283"/>
      <c r="KWL2434" s="283"/>
      <c r="KWM2434" s="283"/>
      <c r="KWN2434" s="283"/>
      <c r="KWO2434" s="283"/>
      <c r="KWP2434" s="283"/>
      <c r="KWQ2434" s="283"/>
      <c r="KWR2434" s="283"/>
      <c r="KWS2434" s="283"/>
      <c r="KWT2434" s="283"/>
      <c r="KWU2434" s="283"/>
      <c r="KWV2434" s="283"/>
      <c r="KWW2434" s="283"/>
      <c r="KWX2434" s="283"/>
      <c r="KWY2434" s="283"/>
      <c r="KWZ2434" s="283"/>
      <c r="KXA2434" s="283"/>
      <c r="KXB2434" s="283"/>
      <c r="KXC2434" s="283"/>
      <c r="KXD2434" s="283"/>
      <c r="KXE2434" s="283"/>
      <c r="KXF2434" s="283"/>
      <c r="KXG2434" s="283"/>
      <c r="KXH2434" s="283"/>
      <c r="KXI2434" s="283"/>
      <c r="KXJ2434" s="283"/>
      <c r="KXK2434" s="283"/>
      <c r="KXL2434" s="283"/>
      <c r="KXM2434" s="283"/>
      <c r="KXN2434" s="283"/>
      <c r="KXO2434" s="283"/>
      <c r="KXP2434" s="283"/>
      <c r="KXQ2434" s="283"/>
      <c r="KXR2434" s="283"/>
      <c r="KXS2434" s="283"/>
      <c r="KXT2434" s="283"/>
      <c r="KXU2434" s="283"/>
      <c r="KXV2434" s="283"/>
      <c r="KXW2434" s="283"/>
      <c r="KXX2434" s="283"/>
      <c r="KXY2434" s="283"/>
      <c r="KXZ2434" s="283"/>
      <c r="KYA2434" s="283"/>
      <c r="KYB2434" s="283"/>
      <c r="KYC2434" s="283"/>
      <c r="KYD2434" s="283"/>
      <c r="KYE2434" s="283"/>
      <c r="KYF2434" s="283"/>
      <c r="KYG2434" s="283"/>
      <c r="KYH2434" s="283"/>
      <c r="KYI2434" s="283"/>
      <c r="KYJ2434" s="283"/>
      <c r="KYK2434" s="283"/>
      <c r="KYL2434" s="283"/>
      <c r="KYM2434" s="283"/>
      <c r="KYN2434" s="283"/>
      <c r="KYO2434" s="283"/>
      <c r="KYP2434" s="283"/>
      <c r="KYQ2434" s="283"/>
      <c r="KYR2434" s="283"/>
      <c r="KYS2434" s="283"/>
      <c r="KYT2434" s="283"/>
      <c r="KYU2434" s="283"/>
      <c r="KYV2434" s="283"/>
      <c r="KYW2434" s="283"/>
      <c r="KYX2434" s="283"/>
      <c r="KYY2434" s="283"/>
      <c r="KYZ2434" s="283"/>
      <c r="KZA2434" s="283"/>
      <c r="KZB2434" s="283"/>
      <c r="KZC2434" s="283"/>
      <c r="KZD2434" s="283"/>
      <c r="KZE2434" s="283"/>
      <c r="KZF2434" s="283"/>
      <c r="KZG2434" s="283"/>
      <c r="KZH2434" s="283"/>
      <c r="KZI2434" s="283"/>
      <c r="KZJ2434" s="283"/>
      <c r="KZK2434" s="283"/>
      <c r="KZL2434" s="283"/>
      <c r="KZM2434" s="283"/>
      <c r="KZN2434" s="283"/>
      <c r="KZO2434" s="283"/>
      <c r="KZP2434" s="283"/>
      <c r="KZQ2434" s="283"/>
      <c r="KZR2434" s="283"/>
      <c r="KZS2434" s="283"/>
      <c r="KZT2434" s="283"/>
      <c r="KZU2434" s="283"/>
      <c r="KZV2434" s="283"/>
      <c r="KZW2434" s="283"/>
      <c r="KZX2434" s="283"/>
      <c r="KZY2434" s="283"/>
      <c r="KZZ2434" s="283"/>
      <c r="LAA2434" s="283"/>
      <c r="LAB2434" s="283"/>
      <c r="LAC2434" s="283"/>
      <c r="LAD2434" s="283"/>
      <c r="LAE2434" s="283"/>
      <c r="LAF2434" s="283"/>
      <c r="LAG2434" s="283"/>
      <c r="LAH2434" s="283"/>
      <c r="LAI2434" s="283"/>
      <c r="LAJ2434" s="283"/>
      <c r="LAK2434" s="283"/>
      <c r="LAL2434" s="283"/>
      <c r="LAM2434" s="283"/>
      <c r="LAN2434" s="283"/>
      <c r="LAO2434" s="283"/>
      <c r="LAP2434" s="283"/>
      <c r="LAQ2434" s="283"/>
      <c r="LAR2434" s="283"/>
      <c r="LAS2434" s="283"/>
      <c r="LAT2434" s="283"/>
      <c r="LAU2434" s="283"/>
      <c r="LAV2434" s="283"/>
      <c r="LAW2434" s="283"/>
      <c r="LAX2434" s="283"/>
      <c r="LAY2434" s="283"/>
      <c r="LAZ2434" s="283"/>
      <c r="LBA2434" s="283"/>
      <c r="LBB2434" s="283"/>
      <c r="LBC2434" s="283"/>
      <c r="LBD2434" s="283"/>
      <c r="LBE2434" s="283"/>
      <c r="LBF2434" s="283"/>
      <c r="LBG2434" s="283"/>
      <c r="LBH2434" s="283"/>
      <c r="LBI2434" s="283"/>
      <c r="LBJ2434" s="283"/>
      <c r="LBK2434" s="283"/>
      <c r="LBL2434" s="283"/>
      <c r="LBM2434" s="283"/>
      <c r="LBN2434" s="283"/>
      <c r="LBO2434" s="283"/>
      <c r="LBP2434" s="283"/>
      <c r="LBQ2434" s="283"/>
      <c r="LBR2434" s="283"/>
      <c r="LBS2434" s="283"/>
      <c r="LBT2434" s="283"/>
      <c r="LBU2434" s="283"/>
      <c r="LBV2434" s="283"/>
      <c r="LBW2434" s="283"/>
      <c r="LBX2434" s="283"/>
      <c r="LBY2434" s="283"/>
      <c r="LBZ2434" s="283"/>
      <c r="LCA2434" s="283"/>
      <c r="LCB2434" s="283"/>
      <c r="LCC2434" s="283"/>
      <c r="LCD2434" s="283"/>
      <c r="LCE2434" s="283"/>
      <c r="LCF2434" s="283"/>
      <c r="LCG2434" s="283"/>
      <c r="LCH2434" s="283"/>
      <c r="LCI2434" s="283"/>
      <c r="LCJ2434" s="283"/>
      <c r="LCK2434" s="283"/>
      <c r="LCL2434" s="283"/>
      <c r="LCM2434" s="283"/>
      <c r="LCN2434" s="283"/>
      <c r="LCO2434" s="283"/>
      <c r="LCP2434" s="283"/>
      <c r="LCQ2434" s="283"/>
      <c r="LCR2434" s="283"/>
      <c r="LCS2434" s="283"/>
      <c r="LCT2434" s="283"/>
      <c r="LCU2434" s="283"/>
      <c r="LCV2434" s="283"/>
      <c r="LCW2434" s="283"/>
      <c r="LCX2434" s="283"/>
      <c r="LCY2434" s="283"/>
      <c r="LCZ2434" s="283"/>
      <c r="LDA2434" s="283"/>
      <c r="LDB2434" s="283"/>
      <c r="LDC2434" s="283"/>
      <c r="LDD2434" s="283"/>
      <c r="LDE2434" s="283"/>
      <c r="LDF2434" s="283"/>
      <c r="LDG2434" s="283"/>
      <c r="LDH2434" s="283"/>
      <c r="LDI2434" s="283"/>
      <c r="LDJ2434" s="283"/>
      <c r="LDK2434" s="283"/>
      <c r="LDL2434" s="283"/>
      <c r="LDM2434" s="283"/>
      <c r="LDN2434" s="283"/>
      <c r="LDO2434" s="283"/>
      <c r="LDP2434" s="283"/>
      <c r="LDQ2434" s="283"/>
      <c r="LDR2434" s="283"/>
      <c r="LDS2434" s="283"/>
      <c r="LDT2434" s="283"/>
      <c r="LDU2434" s="283"/>
      <c r="LDV2434" s="283"/>
      <c r="LDW2434" s="283"/>
      <c r="LDX2434" s="283"/>
      <c r="LDY2434" s="283"/>
      <c r="LDZ2434" s="283"/>
      <c r="LEA2434" s="283"/>
      <c r="LEB2434" s="283"/>
      <c r="LEC2434" s="283"/>
      <c r="LED2434" s="283"/>
      <c r="LEE2434" s="283"/>
      <c r="LEF2434" s="283"/>
      <c r="LEG2434" s="283"/>
      <c r="LEH2434" s="283"/>
      <c r="LEI2434" s="283"/>
      <c r="LEJ2434" s="283"/>
      <c r="LEK2434" s="283"/>
      <c r="LEL2434" s="283"/>
      <c r="LEM2434" s="283"/>
      <c r="LEN2434" s="283"/>
      <c r="LEO2434" s="283"/>
      <c r="LEP2434" s="283"/>
      <c r="LEQ2434" s="283"/>
      <c r="LER2434" s="283"/>
      <c r="LES2434" s="283"/>
      <c r="LET2434" s="283"/>
      <c r="LEU2434" s="283"/>
      <c r="LEV2434" s="283"/>
      <c r="LEW2434" s="283"/>
      <c r="LEX2434" s="283"/>
      <c r="LEY2434" s="283"/>
      <c r="LEZ2434" s="283"/>
      <c r="LFA2434" s="283"/>
      <c r="LFB2434" s="283"/>
      <c r="LFC2434" s="283"/>
      <c r="LFD2434" s="283"/>
      <c r="LFE2434" s="283"/>
      <c r="LFF2434" s="283"/>
      <c r="LFG2434" s="283"/>
      <c r="LFH2434" s="283"/>
      <c r="LFI2434" s="283"/>
      <c r="LFJ2434" s="283"/>
      <c r="LFK2434" s="283"/>
      <c r="LFL2434" s="283"/>
      <c r="LFM2434" s="283"/>
      <c r="LFN2434" s="283"/>
      <c r="LFO2434" s="283"/>
      <c r="LFP2434" s="283"/>
      <c r="LFQ2434" s="283"/>
      <c r="LFR2434" s="283"/>
      <c r="LFS2434" s="283"/>
      <c r="LFT2434" s="283"/>
      <c r="LFU2434" s="283"/>
      <c r="LFV2434" s="283"/>
      <c r="LFW2434" s="283"/>
      <c r="LFX2434" s="283"/>
      <c r="LFY2434" s="283"/>
      <c r="LFZ2434" s="283"/>
      <c r="LGA2434" s="283"/>
      <c r="LGB2434" s="283"/>
      <c r="LGC2434" s="283"/>
      <c r="LGD2434" s="283"/>
      <c r="LGE2434" s="283"/>
      <c r="LGF2434" s="283"/>
      <c r="LGG2434" s="283"/>
      <c r="LGH2434" s="283"/>
      <c r="LGI2434" s="283"/>
      <c r="LGJ2434" s="283"/>
      <c r="LGK2434" s="283"/>
      <c r="LGL2434" s="283"/>
      <c r="LGM2434" s="283"/>
      <c r="LGN2434" s="283"/>
      <c r="LGO2434" s="283"/>
      <c r="LGP2434" s="283"/>
      <c r="LGQ2434" s="283"/>
      <c r="LGR2434" s="283"/>
      <c r="LGS2434" s="283"/>
      <c r="LGT2434" s="283"/>
      <c r="LGU2434" s="283"/>
      <c r="LGV2434" s="283"/>
      <c r="LGW2434" s="283"/>
      <c r="LGX2434" s="283"/>
      <c r="LGY2434" s="283"/>
      <c r="LGZ2434" s="283"/>
      <c r="LHA2434" s="283"/>
      <c r="LHB2434" s="283"/>
      <c r="LHC2434" s="283"/>
      <c r="LHD2434" s="283"/>
      <c r="LHE2434" s="283"/>
      <c r="LHF2434" s="283"/>
      <c r="LHG2434" s="283"/>
      <c r="LHH2434" s="283"/>
      <c r="LHI2434" s="283"/>
      <c r="LHJ2434" s="283"/>
      <c r="LHK2434" s="283"/>
      <c r="LHL2434" s="283"/>
      <c r="LHM2434" s="283"/>
      <c r="LHN2434" s="283"/>
      <c r="LHO2434" s="283"/>
      <c r="LHP2434" s="283"/>
      <c r="LHQ2434" s="283"/>
      <c r="LHR2434" s="283"/>
      <c r="LHS2434" s="283"/>
      <c r="LHT2434" s="283"/>
      <c r="LHU2434" s="283"/>
      <c r="LHV2434" s="283"/>
      <c r="LHW2434" s="283"/>
      <c r="LHX2434" s="283"/>
      <c r="LHY2434" s="283"/>
      <c r="LHZ2434" s="283"/>
      <c r="LIA2434" s="283"/>
      <c r="LIB2434" s="283"/>
      <c r="LIC2434" s="283"/>
      <c r="LID2434" s="283"/>
      <c r="LIE2434" s="283"/>
      <c r="LIF2434" s="283"/>
      <c r="LIG2434" s="283"/>
      <c r="LIH2434" s="283"/>
      <c r="LII2434" s="283"/>
      <c r="LIJ2434" s="283"/>
      <c r="LIK2434" s="283"/>
      <c r="LIL2434" s="283"/>
      <c r="LIM2434" s="283"/>
      <c r="LIN2434" s="283"/>
      <c r="LIO2434" s="283"/>
      <c r="LIP2434" s="283"/>
      <c r="LIQ2434" s="283"/>
      <c r="LIR2434" s="283"/>
      <c r="LIS2434" s="283"/>
      <c r="LIT2434" s="283"/>
      <c r="LIU2434" s="283"/>
      <c r="LIV2434" s="283"/>
      <c r="LIW2434" s="283"/>
      <c r="LIX2434" s="283"/>
      <c r="LIY2434" s="283"/>
      <c r="LIZ2434" s="283"/>
      <c r="LJA2434" s="283"/>
      <c r="LJB2434" s="283"/>
      <c r="LJC2434" s="283"/>
      <c r="LJD2434" s="283"/>
      <c r="LJE2434" s="283"/>
      <c r="LJF2434" s="283"/>
      <c r="LJG2434" s="283"/>
      <c r="LJH2434" s="283"/>
      <c r="LJI2434" s="283"/>
      <c r="LJJ2434" s="283"/>
      <c r="LJK2434" s="283"/>
      <c r="LJL2434" s="283"/>
      <c r="LJM2434" s="283"/>
      <c r="LJN2434" s="283"/>
      <c r="LJO2434" s="283"/>
      <c r="LJP2434" s="283"/>
      <c r="LJQ2434" s="283"/>
      <c r="LJR2434" s="283"/>
      <c r="LJS2434" s="283"/>
      <c r="LJT2434" s="283"/>
      <c r="LJU2434" s="283"/>
      <c r="LJV2434" s="283"/>
      <c r="LJW2434" s="283"/>
      <c r="LJX2434" s="283"/>
      <c r="LJY2434" s="283"/>
      <c r="LJZ2434" s="283"/>
      <c r="LKA2434" s="283"/>
      <c r="LKB2434" s="283"/>
      <c r="LKC2434" s="283"/>
      <c r="LKD2434" s="283"/>
      <c r="LKE2434" s="283"/>
      <c r="LKF2434" s="283"/>
      <c r="LKG2434" s="283"/>
      <c r="LKH2434" s="283"/>
      <c r="LKI2434" s="283"/>
      <c r="LKJ2434" s="283"/>
      <c r="LKK2434" s="283"/>
      <c r="LKL2434" s="283"/>
      <c r="LKM2434" s="283"/>
      <c r="LKN2434" s="283"/>
      <c r="LKO2434" s="283"/>
      <c r="LKP2434" s="283"/>
      <c r="LKQ2434" s="283"/>
      <c r="LKR2434" s="283"/>
      <c r="LKS2434" s="283"/>
      <c r="LKT2434" s="283"/>
      <c r="LKU2434" s="283"/>
      <c r="LKV2434" s="283"/>
      <c r="LKW2434" s="283"/>
      <c r="LKX2434" s="283"/>
      <c r="LKY2434" s="283"/>
      <c r="LKZ2434" s="283"/>
      <c r="LLA2434" s="283"/>
      <c r="LLB2434" s="283"/>
      <c r="LLC2434" s="283"/>
      <c r="LLD2434" s="283"/>
      <c r="LLE2434" s="283"/>
      <c r="LLF2434" s="283"/>
      <c r="LLG2434" s="283"/>
      <c r="LLH2434" s="283"/>
      <c r="LLI2434" s="283"/>
      <c r="LLJ2434" s="283"/>
      <c r="LLK2434" s="283"/>
      <c r="LLL2434" s="283"/>
      <c r="LLM2434" s="283"/>
      <c r="LLN2434" s="283"/>
      <c r="LLO2434" s="283"/>
      <c r="LLP2434" s="283"/>
      <c r="LLQ2434" s="283"/>
      <c r="LLR2434" s="283"/>
      <c r="LLS2434" s="283"/>
      <c r="LLT2434" s="283"/>
      <c r="LLU2434" s="283"/>
      <c r="LLV2434" s="283"/>
      <c r="LLW2434" s="283"/>
      <c r="LLX2434" s="283"/>
      <c r="LLY2434" s="283"/>
      <c r="LLZ2434" s="283"/>
      <c r="LMA2434" s="283"/>
      <c r="LMB2434" s="283"/>
      <c r="LMC2434" s="283"/>
      <c r="LMD2434" s="283"/>
      <c r="LME2434" s="283"/>
      <c r="LMF2434" s="283"/>
      <c r="LMG2434" s="283"/>
      <c r="LMH2434" s="283"/>
      <c r="LMI2434" s="283"/>
      <c r="LMJ2434" s="283"/>
      <c r="LMK2434" s="283"/>
      <c r="LML2434" s="283"/>
      <c r="LMM2434" s="283"/>
      <c r="LMN2434" s="283"/>
      <c r="LMO2434" s="283"/>
      <c r="LMP2434" s="283"/>
      <c r="LMQ2434" s="283"/>
      <c r="LMR2434" s="283"/>
      <c r="LMS2434" s="283"/>
      <c r="LMT2434" s="283"/>
      <c r="LMU2434" s="283"/>
      <c r="LMV2434" s="283"/>
      <c r="LMW2434" s="283"/>
      <c r="LMX2434" s="283"/>
      <c r="LMY2434" s="283"/>
      <c r="LMZ2434" s="283"/>
      <c r="LNA2434" s="283"/>
      <c r="LNB2434" s="283"/>
      <c r="LNC2434" s="283"/>
      <c r="LND2434" s="283"/>
      <c r="LNE2434" s="283"/>
      <c r="LNF2434" s="283"/>
      <c r="LNG2434" s="283"/>
      <c r="LNH2434" s="283"/>
      <c r="LNI2434" s="283"/>
      <c r="LNJ2434" s="283"/>
      <c r="LNK2434" s="283"/>
      <c r="LNL2434" s="283"/>
      <c r="LNM2434" s="283"/>
      <c r="LNN2434" s="283"/>
      <c r="LNO2434" s="283"/>
      <c r="LNP2434" s="283"/>
      <c r="LNQ2434" s="283"/>
      <c r="LNR2434" s="283"/>
      <c r="LNS2434" s="283"/>
      <c r="LNT2434" s="283"/>
      <c r="LNU2434" s="283"/>
      <c r="LNV2434" s="283"/>
      <c r="LNW2434" s="283"/>
      <c r="LNX2434" s="283"/>
      <c r="LNY2434" s="283"/>
      <c r="LNZ2434" s="283"/>
      <c r="LOA2434" s="283"/>
      <c r="LOB2434" s="283"/>
      <c r="LOC2434" s="283"/>
      <c r="LOD2434" s="283"/>
      <c r="LOE2434" s="283"/>
      <c r="LOF2434" s="283"/>
      <c r="LOG2434" s="283"/>
      <c r="LOH2434" s="283"/>
      <c r="LOI2434" s="283"/>
      <c r="LOJ2434" s="283"/>
      <c r="LOK2434" s="283"/>
      <c r="LOL2434" s="283"/>
      <c r="LOM2434" s="283"/>
      <c r="LON2434" s="283"/>
      <c r="LOO2434" s="283"/>
      <c r="LOP2434" s="283"/>
      <c r="LOQ2434" s="283"/>
      <c r="LOR2434" s="283"/>
      <c r="LOS2434" s="283"/>
      <c r="LOT2434" s="283"/>
      <c r="LOU2434" s="283"/>
      <c r="LOV2434" s="283"/>
      <c r="LOW2434" s="283"/>
      <c r="LOX2434" s="283"/>
      <c r="LOY2434" s="283"/>
      <c r="LOZ2434" s="283"/>
      <c r="LPA2434" s="283"/>
      <c r="LPB2434" s="283"/>
      <c r="LPC2434" s="283"/>
      <c r="LPD2434" s="283"/>
      <c r="LPE2434" s="283"/>
      <c r="LPF2434" s="283"/>
      <c r="LPG2434" s="283"/>
      <c r="LPH2434" s="283"/>
      <c r="LPI2434" s="283"/>
      <c r="LPJ2434" s="283"/>
      <c r="LPK2434" s="283"/>
      <c r="LPL2434" s="283"/>
      <c r="LPM2434" s="283"/>
      <c r="LPN2434" s="283"/>
      <c r="LPO2434" s="283"/>
      <c r="LPP2434" s="283"/>
      <c r="LPQ2434" s="283"/>
      <c r="LPR2434" s="283"/>
      <c r="LPS2434" s="283"/>
      <c r="LPT2434" s="283"/>
      <c r="LPU2434" s="283"/>
      <c r="LPV2434" s="283"/>
      <c r="LPW2434" s="283"/>
      <c r="LPX2434" s="283"/>
      <c r="LPY2434" s="283"/>
      <c r="LPZ2434" s="283"/>
      <c r="LQA2434" s="283"/>
      <c r="LQB2434" s="283"/>
      <c r="LQC2434" s="283"/>
      <c r="LQD2434" s="283"/>
      <c r="LQE2434" s="283"/>
      <c r="LQF2434" s="283"/>
      <c r="LQG2434" s="283"/>
      <c r="LQH2434" s="283"/>
      <c r="LQI2434" s="283"/>
      <c r="LQJ2434" s="283"/>
      <c r="LQK2434" s="283"/>
      <c r="LQL2434" s="283"/>
      <c r="LQM2434" s="283"/>
      <c r="LQN2434" s="283"/>
      <c r="LQO2434" s="283"/>
      <c r="LQP2434" s="283"/>
      <c r="LQQ2434" s="283"/>
      <c r="LQR2434" s="283"/>
      <c r="LQS2434" s="283"/>
      <c r="LQT2434" s="283"/>
      <c r="LQU2434" s="283"/>
      <c r="LQV2434" s="283"/>
      <c r="LQW2434" s="283"/>
      <c r="LQX2434" s="283"/>
      <c r="LQY2434" s="283"/>
      <c r="LQZ2434" s="283"/>
      <c r="LRA2434" s="283"/>
      <c r="LRB2434" s="283"/>
      <c r="LRC2434" s="283"/>
      <c r="LRD2434" s="283"/>
      <c r="LRE2434" s="283"/>
      <c r="LRF2434" s="283"/>
      <c r="LRG2434" s="283"/>
      <c r="LRH2434" s="283"/>
      <c r="LRI2434" s="283"/>
      <c r="LRJ2434" s="283"/>
      <c r="LRK2434" s="283"/>
      <c r="LRL2434" s="283"/>
      <c r="LRM2434" s="283"/>
      <c r="LRN2434" s="283"/>
      <c r="LRO2434" s="283"/>
      <c r="LRP2434" s="283"/>
      <c r="LRQ2434" s="283"/>
      <c r="LRR2434" s="283"/>
      <c r="LRS2434" s="283"/>
      <c r="LRT2434" s="283"/>
      <c r="LRU2434" s="283"/>
      <c r="LRV2434" s="283"/>
      <c r="LRW2434" s="283"/>
      <c r="LRX2434" s="283"/>
      <c r="LRY2434" s="283"/>
      <c r="LRZ2434" s="283"/>
      <c r="LSA2434" s="283"/>
      <c r="LSB2434" s="283"/>
      <c r="LSC2434" s="283"/>
      <c r="LSD2434" s="283"/>
      <c r="LSE2434" s="283"/>
      <c r="LSF2434" s="283"/>
      <c r="LSG2434" s="283"/>
      <c r="LSH2434" s="283"/>
      <c r="LSI2434" s="283"/>
      <c r="LSJ2434" s="283"/>
      <c r="LSK2434" s="283"/>
      <c r="LSL2434" s="283"/>
      <c r="LSM2434" s="283"/>
      <c r="LSN2434" s="283"/>
      <c r="LSO2434" s="283"/>
      <c r="LSP2434" s="283"/>
      <c r="LSQ2434" s="283"/>
      <c r="LSR2434" s="283"/>
      <c r="LSS2434" s="283"/>
      <c r="LST2434" s="283"/>
      <c r="LSU2434" s="283"/>
      <c r="LSV2434" s="283"/>
      <c r="LSW2434" s="283"/>
      <c r="LSX2434" s="283"/>
      <c r="LSY2434" s="283"/>
      <c r="LSZ2434" s="283"/>
      <c r="LTA2434" s="283"/>
      <c r="LTB2434" s="283"/>
      <c r="LTC2434" s="283"/>
      <c r="LTD2434" s="283"/>
      <c r="LTE2434" s="283"/>
      <c r="LTF2434" s="283"/>
      <c r="LTG2434" s="283"/>
      <c r="LTH2434" s="283"/>
      <c r="LTI2434" s="283"/>
      <c r="LTJ2434" s="283"/>
      <c r="LTK2434" s="283"/>
      <c r="LTL2434" s="283"/>
      <c r="LTM2434" s="283"/>
      <c r="LTN2434" s="283"/>
      <c r="LTO2434" s="283"/>
      <c r="LTP2434" s="283"/>
      <c r="LTQ2434" s="283"/>
      <c r="LTR2434" s="283"/>
      <c r="LTS2434" s="283"/>
      <c r="LTT2434" s="283"/>
      <c r="LTU2434" s="283"/>
      <c r="LTV2434" s="283"/>
      <c r="LTW2434" s="283"/>
      <c r="LTX2434" s="283"/>
      <c r="LTY2434" s="283"/>
      <c r="LTZ2434" s="283"/>
      <c r="LUA2434" s="283"/>
      <c r="LUB2434" s="283"/>
      <c r="LUC2434" s="283"/>
      <c r="LUD2434" s="283"/>
      <c r="LUE2434" s="283"/>
      <c r="LUF2434" s="283"/>
      <c r="LUG2434" s="283"/>
      <c r="LUH2434" s="283"/>
      <c r="LUI2434" s="283"/>
      <c r="LUJ2434" s="283"/>
      <c r="LUK2434" s="283"/>
      <c r="LUL2434" s="283"/>
      <c r="LUM2434" s="283"/>
      <c r="LUN2434" s="283"/>
      <c r="LUO2434" s="283"/>
      <c r="LUP2434" s="283"/>
      <c r="LUQ2434" s="283"/>
      <c r="LUR2434" s="283"/>
      <c r="LUS2434" s="283"/>
      <c r="LUT2434" s="283"/>
      <c r="LUU2434" s="283"/>
      <c r="LUV2434" s="283"/>
      <c r="LUW2434" s="283"/>
      <c r="LUX2434" s="283"/>
      <c r="LUY2434" s="283"/>
      <c r="LUZ2434" s="283"/>
      <c r="LVA2434" s="283"/>
      <c r="LVB2434" s="283"/>
      <c r="LVC2434" s="283"/>
      <c r="LVD2434" s="283"/>
      <c r="LVE2434" s="283"/>
      <c r="LVF2434" s="283"/>
      <c r="LVG2434" s="283"/>
      <c r="LVH2434" s="283"/>
      <c r="LVI2434" s="283"/>
      <c r="LVJ2434" s="283"/>
      <c r="LVK2434" s="283"/>
      <c r="LVL2434" s="283"/>
      <c r="LVM2434" s="283"/>
      <c r="LVN2434" s="283"/>
      <c r="LVO2434" s="283"/>
      <c r="LVP2434" s="283"/>
      <c r="LVQ2434" s="283"/>
      <c r="LVR2434" s="283"/>
      <c r="LVS2434" s="283"/>
      <c r="LVT2434" s="283"/>
      <c r="LVU2434" s="283"/>
      <c r="LVV2434" s="283"/>
      <c r="LVW2434" s="283"/>
      <c r="LVX2434" s="283"/>
      <c r="LVY2434" s="283"/>
      <c r="LVZ2434" s="283"/>
      <c r="LWA2434" s="283"/>
      <c r="LWB2434" s="283"/>
      <c r="LWC2434" s="283"/>
      <c r="LWD2434" s="283"/>
      <c r="LWE2434" s="283"/>
      <c r="LWF2434" s="283"/>
      <c r="LWG2434" s="283"/>
      <c r="LWH2434" s="283"/>
      <c r="LWI2434" s="283"/>
      <c r="LWJ2434" s="283"/>
      <c r="LWK2434" s="283"/>
      <c r="LWL2434" s="283"/>
      <c r="LWM2434" s="283"/>
      <c r="LWN2434" s="283"/>
      <c r="LWO2434" s="283"/>
      <c r="LWP2434" s="283"/>
      <c r="LWQ2434" s="283"/>
      <c r="LWR2434" s="283"/>
      <c r="LWS2434" s="283"/>
      <c r="LWT2434" s="283"/>
      <c r="LWU2434" s="283"/>
      <c r="LWV2434" s="283"/>
      <c r="LWW2434" s="283"/>
      <c r="LWX2434" s="283"/>
      <c r="LWY2434" s="283"/>
      <c r="LWZ2434" s="283"/>
      <c r="LXA2434" s="283"/>
      <c r="LXB2434" s="283"/>
      <c r="LXC2434" s="283"/>
      <c r="LXD2434" s="283"/>
      <c r="LXE2434" s="283"/>
      <c r="LXF2434" s="283"/>
      <c r="LXG2434" s="283"/>
      <c r="LXH2434" s="283"/>
      <c r="LXI2434" s="283"/>
      <c r="LXJ2434" s="283"/>
      <c r="LXK2434" s="283"/>
      <c r="LXL2434" s="283"/>
      <c r="LXM2434" s="283"/>
      <c r="LXN2434" s="283"/>
      <c r="LXO2434" s="283"/>
      <c r="LXP2434" s="283"/>
      <c r="LXQ2434" s="283"/>
      <c r="LXR2434" s="283"/>
      <c r="LXS2434" s="283"/>
      <c r="LXT2434" s="283"/>
      <c r="LXU2434" s="283"/>
      <c r="LXV2434" s="283"/>
      <c r="LXW2434" s="283"/>
      <c r="LXX2434" s="283"/>
      <c r="LXY2434" s="283"/>
      <c r="LXZ2434" s="283"/>
      <c r="LYA2434" s="283"/>
      <c r="LYB2434" s="283"/>
      <c r="LYC2434" s="283"/>
      <c r="LYD2434" s="283"/>
      <c r="LYE2434" s="283"/>
      <c r="LYF2434" s="283"/>
      <c r="LYG2434" s="283"/>
      <c r="LYH2434" s="283"/>
      <c r="LYI2434" s="283"/>
      <c r="LYJ2434" s="283"/>
      <c r="LYK2434" s="283"/>
      <c r="LYL2434" s="283"/>
      <c r="LYM2434" s="283"/>
      <c r="LYN2434" s="283"/>
      <c r="LYO2434" s="283"/>
      <c r="LYP2434" s="283"/>
      <c r="LYQ2434" s="283"/>
      <c r="LYR2434" s="283"/>
      <c r="LYS2434" s="283"/>
      <c r="LYT2434" s="283"/>
      <c r="LYU2434" s="283"/>
      <c r="LYV2434" s="283"/>
      <c r="LYW2434" s="283"/>
      <c r="LYX2434" s="283"/>
      <c r="LYY2434" s="283"/>
      <c r="LYZ2434" s="283"/>
      <c r="LZA2434" s="283"/>
      <c r="LZB2434" s="283"/>
      <c r="LZC2434" s="283"/>
      <c r="LZD2434" s="283"/>
      <c r="LZE2434" s="283"/>
      <c r="LZF2434" s="283"/>
      <c r="LZG2434" s="283"/>
      <c r="LZH2434" s="283"/>
      <c r="LZI2434" s="283"/>
      <c r="LZJ2434" s="283"/>
      <c r="LZK2434" s="283"/>
      <c r="LZL2434" s="283"/>
      <c r="LZM2434" s="283"/>
      <c r="LZN2434" s="283"/>
      <c r="LZO2434" s="283"/>
      <c r="LZP2434" s="283"/>
      <c r="LZQ2434" s="283"/>
      <c r="LZR2434" s="283"/>
      <c r="LZS2434" s="283"/>
      <c r="LZT2434" s="283"/>
      <c r="LZU2434" s="283"/>
      <c r="LZV2434" s="283"/>
      <c r="LZW2434" s="283"/>
      <c r="LZX2434" s="283"/>
      <c r="LZY2434" s="283"/>
      <c r="LZZ2434" s="283"/>
      <c r="MAA2434" s="283"/>
      <c r="MAB2434" s="283"/>
      <c r="MAC2434" s="283"/>
      <c r="MAD2434" s="283"/>
      <c r="MAE2434" s="283"/>
      <c r="MAF2434" s="283"/>
      <c r="MAG2434" s="283"/>
      <c r="MAH2434" s="283"/>
      <c r="MAI2434" s="283"/>
      <c r="MAJ2434" s="283"/>
      <c r="MAK2434" s="283"/>
      <c r="MAL2434" s="283"/>
      <c r="MAM2434" s="283"/>
      <c r="MAN2434" s="283"/>
      <c r="MAO2434" s="283"/>
      <c r="MAP2434" s="283"/>
      <c r="MAQ2434" s="283"/>
      <c r="MAR2434" s="283"/>
      <c r="MAS2434" s="283"/>
      <c r="MAT2434" s="283"/>
      <c r="MAU2434" s="283"/>
      <c r="MAV2434" s="283"/>
      <c r="MAW2434" s="283"/>
      <c r="MAX2434" s="283"/>
      <c r="MAY2434" s="283"/>
      <c r="MAZ2434" s="283"/>
      <c r="MBA2434" s="283"/>
      <c r="MBB2434" s="283"/>
      <c r="MBC2434" s="283"/>
      <c r="MBD2434" s="283"/>
      <c r="MBE2434" s="283"/>
      <c r="MBF2434" s="283"/>
      <c r="MBG2434" s="283"/>
      <c r="MBH2434" s="283"/>
      <c r="MBI2434" s="283"/>
      <c r="MBJ2434" s="283"/>
      <c r="MBK2434" s="283"/>
      <c r="MBL2434" s="283"/>
      <c r="MBM2434" s="283"/>
      <c r="MBN2434" s="283"/>
      <c r="MBO2434" s="283"/>
      <c r="MBP2434" s="283"/>
      <c r="MBQ2434" s="283"/>
      <c r="MBR2434" s="283"/>
      <c r="MBS2434" s="283"/>
      <c r="MBT2434" s="283"/>
      <c r="MBU2434" s="283"/>
      <c r="MBV2434" s="283"/>
      <c r="MBW2434" s="283"/>
      <c r="MBX2434" s="283"/>
      <c r="MBY2434" s="283"/>
      <c r="MBZ2434" s="283"/>
      <c r="MCA2434" s="283"/>
      <c r="MCB2434" s="283"/>
      <c r="MCC2434" s="283"/>
      <c r="MCD2434" s="283"/>
      <c r="MCE2434" s="283"/>
      <c r="MCF2434" s="283"/>
      <c r="MCG2434" s="283"/>
      <c r="MCH2434" s="283"/>
      <c r="MCI2434" s="283"/>
      <c r="MCJ2434" s="283"/>
      <c r="MCK2434" s="283"/>
      <c r="MCL2434" s="283"/>
      <c r="MCM2434" s="283"/>
      <c r="MCN2434" s="283"/>
      <c r="MCO2434" s="283"/>
      <c r="MCP2434" s="283"/>
      <c r="MCQ2434" s="283"/>
      <c r="MCR2434" s="283"/>
      <c r="MCS2434" s="283"/>
      <c r="MCT2434" s="283"/>
      <c r="MCU2434" s="283"/>
      <c r="MCV2434" s="283"/>
      <c r="MCW2434" s="283"/>
      <c r="MCX2434" s="283"/>
      <c r="MCY2434" s="283"/>
      <c r="MCZ2434" s="283"/>
      <c r="MDA2434" s="283"/>
      <c r="MDB2434" s="283"/>
      <c r="MDC2434" s="283"/>
      <c r="MDD2434" s="283"/>
      <c r="MDE2434" s="283"/>
      <c r="MDF2434" s="283"/>
      <c r="MDG2434" s="283"/>
      <c r="MDH2434" s="283"/>
      <c r="MDI2434" s="283"/>
      <c r="MDJ2434" s="283"/>
      <c r="MDK2434" s="283"/>
      <c r="MDL2434" s="283"/>
      <c r="MDM2434" s="283"/>
      <c r="MDN2434" s="283"/>
      <c r="MDO2434" s="283"/>
      <c r="MDP2434" s="283"/>
      <c r="MDQ2434" s="283"/>
      <c r="MDR2434" s="283"/>
      <c r="MDS2434" s="283"/>
      <c r="MDT2434" s="283"/>
      <c r="MDU2434" s="283"/>
      <c r="MDV2434" s="283"/>
      <c r="MDW2434" s="283"/>
      <c r="MDX2434" s="283"/>
      <c r="MDY2434" s="283"/>
      <c r="MDZ2434" s="283"/>
      <c r="MEA2434" s="283"/>
      <c r="MEB2434" s="283"/>
      <c r="MEC2434" s="283"/>
      <c r="MED2434" s="283"/>
      <c r="MEE2434" s="283"/>
      <c r="MEF2434" s="283"/>
      <c r="MEG2434" s="283"/>
      <c r="MEH2434" s="283"/>
      <c r="MEI2434" s="283"/>
      <c r="MEJ2434" s="283"/>
      <c r="MEK2434" s="283"/>
      <c r="MEL2434" s="283"/>
      <c r="MEM2434" s="283"/>
      <c r="MEN2434" s="283"/>
      <c r="MEO2434" s="283"/>
      <c r="MEP2434" s="283"/>
      <c r="MEQ2434" s="283"/>
      <c r="MER2434" s="283"/>
      <c r="MES2434" s="283"/>
      <c r="MET2434" s="283"/>
      <c r="MEU2434" s="283"/>
      <c r="MEV2434" s="283"/>
      <c r="MEW2434" s="283"/>
      <c r="MEX2434" s="283"/>
      <c r="MEY2434" s="283"/>
      <c r="MEZ2434" s="283"/>
      <c r="MFA2434" s="283"/>
      <c r="MFB2434" s="283"/>
      <c r="MFC2434" s="283"/>
      <c r="MFD2434" s="283"/>
      <c r="MFE2434" s="283"/>
      <c r="MFF2434" s="283"/>
      <c r="MFG2434" s="283"/>
      <c r="MFH2434" s="283"/>
      <c r="MFI2434" s="283"/>
      <c r="MFJ2434" s="283"/>
      <c r="MFK2434" s="283"/>
      <c r="MFL2434" s="283"/>
      <c r="MFM2434" s="283"/>
      <c r="MFN2434" s="283"/>
      <c r="MFO2434" s="283"/>
      <c r="MFP2434" s="283"/>
      <c r="MFQ2434" s="283"/>
      <c r="MFR2434" s="283"/>
      <c r="MFS2434" s="283"/>
      <c r="MFT2434" s="283"/>
      <c r="MFU2434" s="283"/>
      <c r="MFV2434" s="283"/>
      <c r="MFW2434" s="283"/>
      <c r="MFX2434" s="283"/>
      <c r="MFY2434" s="283"/>
      <c r="MFZ2434" s="283"/>
      <c r="MGA2434" s="283"/>
      <c r="MGB2434" s="283"/>
      <c r="MGC2434" s="283"/>
      <c r="MGD2434" s="283"/>
      <c r="MGE2434" s="283"/>
      <c r="MGF2434" s="283"/>
      <c r="MGG2434" s="283"/>
      <c r="MGH2434" s="283"/>
      <c r="MGI2434" s="283"/>
      <c r="MGJ2434" s="283"/>
      <c r="MGK2434" s="283"/>
      <c r="MGL2434" s="283"/>
      <c r="MGM2434" s="283"/>
      <c r="MGN2434" s="283"/>
      <c r="MGO2434" s="283"/>
      <c r="MGP2434" s="283"/>
      <c r="MGQ2434" s="283"/>
      <c r="MGR2434" s="283"/>
      <c r="MGS2434" s="283"/>
      <c r="MGT2434" s="283"/>
      <c r="MGU2434" s="283"/>
      <c r="MGV2434" s="283"/>
      <c r="MGW2434" s="283"/>
      <c r="MGX2434" s="283"/>
      <c r="MGY2434" s="283"/>
      <c r="MGZ2434" s="283"/>
      <c r="MHA2434" s="283"/>
      <c r="MHB2434" s="283"/>
      <c r="MHC2434" s="283"/>
      <c r="MHD2434" s="283"/>
      <c r="MHE2434" s="283"/>
      <c r="MHF2434" s="283"/>
      <c r="MHG2434" s="283"/>
      <c r="MHH2434" s="283"/>
      <c r="MHI2434" s="283"/>
      <c r="MHJ2434" s="283"/>
      <c r="MHK2434" s="283"/>
      <c r="MHL2434" s="283"/>
      <c r="MHM2434" s="283"/>
      <c r="MHN2434" s="283"/>
      <c r="MHO2434" s="283"/>
      <c r="MHP2434" s="283"/>
      <c r="MHQ2434" s="283"/>
      <c r="MHR2434" s="283"/>
      <c r="MHS2434" s="283"/>
      <c r="MHT2434" s="283"/>
      <c r="MHU2434" s="283"/>
      <c r="MHV2434" s="283"/>
      <c r="MHW2434" s="283"/>
      <c r="MHX2434" s="283"/>
      <c r="MHY2434" s="283"/>
      <c r="MHZ2434" s="283"/>
      <c r="MIA2434" s="283"/>
      <c r="MIB2434" s="283"/>
      <c r="MIC2434" s="283"/>
      <c r="MID2434" s="283"/>
      <c r="MIE2434" s="283"/>
      <c r="MIF2434" s="283"/>
      <c r="MIG2434" s="283"/>
      <c r="MIH2434" s="283"/>
      <c r="MII2434" s="283"/>
      <c r="MIJ2434" s="283"/>
      <c r="MIK2434" s="283"/>
      <c r="MIL2434" s="283"/>
      <c r="MIM2434" s="283"/>
      <c r="MIN2434" s="283"/>
      <c r="MIO2434" s="283"/>
      <c r="MIP2434" s="283"/>
      <c r="MIQ2434" s="283"/>
      <c r="MIR2434" s="283"/>
      <c r="MIS2434" s="283"/>
      <c r="MIT2434" s="283"/>
      <c r="MIU2434" s="283"/>
      <c r="MIV2434" s="283"/>
      <c r="MIW2434" s="283"/>
      <c r="MIX2434" s="283"/>
      <c r="MIY2434" s="283"/>
      <c r="MIZ2434" s="283"/>
      <c r="MJA2434" s="283"/>
      <c r="MJB2434" s="283"/>
      <c r="MJC2434" s="283"/>
      <c r="MJD2434" s="283"/>
      <c r="MJE2434" s="283"/>
      <c r="MJF2434" s="283"/>
      <c r="MJG2434" s="283"/>
      <c r="MJH2434" s="283"/>
      <c r="MJI2434" s="283"/>
      <c r="MJJ2434" s="283"/>
      <c r="MJK2434" s="283"/>
      <c r="MJL2434" s="283"/>
      <c r="MJM2434" s="283"/>
      <c r="MJN2434" s="283"/>
      <c r="MJO2434" s="283"/>
      <c r="MJP2434" s="283"/>
      <c r="MJQ2434" s="283"/>
      <c r="MJR2434" s="283"/>
      <c r="MJS2434" s="283"/>
      <c r="MJT2434" s="283"/>
      <c r="MJU2434" s="283"/>
      <c r="MJV2434" s="283"/>
      <c r="MJW2434" s="283"/>
      <c r="MJX2434" s="283"/>
      <c r="MJY2434" s="283"/>
      <c r="MJZ2434" s="283"/>
      <c r="MKA2434" s="283"/>
      <c r="MKB2434" s="283"/>
      <c r="MKC2434" s="283"/>
      <c r="MKD2434" s="283"/>
      <c r="MKE2434" s="283"/>
      <c r="MKF2434" s="283"/>
      <c r="MKG2434" s="283"/>
      <c r="MKH2434" s="283"/>
      <c r="MKI2434" s="283"/>
      <c r="MKJ2434" s="283"/>
      <c r="MKK2434" s="283"/>
      <c r="MKL2434" s="283"/>
      <c r="MKM2434" s="283"/>
      <c r="MKN2434" s="283"/>
      <c r="MKO2434" s="283"/>
      <c r="MKP2434" s="283"/>
      <c r="MKQ2434" s="283"/>
      <c r="MKR2434" s="283"/>
      <c r="MKS2434" s="283"/>
      <c r="MKT2434" s="283"/>
      <c r="MKU2434" s="283"/>
      <c r="MKV2434" s="283"/>
      <c r="MKW2434" s="283"/>
      <c r="MKX2434" s="283"/>
      <c r="MKY2434" s="283"/>
      <c r="MKZ2434" s="283"/>
      <c r="MLA2434" s="283"/>
      <c r="MLB2434" s="283"/>
      <c r="MLC2434" s="283"/>
      <c r="MLD2434" s="283"/>
      <c r="MLE2434" s="283"/>
      <c r="MLF2434" s="283"/>
      <c r="MLG2434" s="283"/>
      <c r="MLH2434" s="283"/>
      <c r="MLI2434" s="283"/>
      <c r="MLJ2434" s="283"/>
      <c r="MLK2434" s="283"/>
      <c r="MLL2434" s="283"/>
      <c r="MLM2434" s="283"/>
      <c r="MLN2434" s="283"/>
      <c r="MLO2434" s="283"/>
      <c r="MLP2434" s="283"/>
      <c r="MLQ2434" s="283"/>
      <c r="MLR2434" s="283"/>
      <c r="MLS2434" s="283"/>
      <c r="MLT2434" s="283"/>
      <c r="MLU2434" s="283"/>
      <c r="MLV2434" s="283"/>
      <c r="MLW2434" s="283"/>
      <c r="MLX2434" s="283"/>
      <c r="MLY2434" s="283"/>
      <c r="MLZ2434" s="283"/>
      <c r="MMA2434" s="283"/>
      <c r="MMB2434" s="283"/>
      <c r="MMC2434" s="283"/>
      <c r="MMD2434" s="283"/>
      <c r="MME2434" s="283"/>
      <c r="MMF2434" s="283"/>
      <c r="MMG2434" s="283"/>
      <c r="MMH2434" s="283"/>
      <c r="MMI2434" s="283"/>
      <c r="MMJ2434" s="283"/>
      <c r="MMK2434" s="283"/>
      <c r="MML2434" s="283"/>
      <c r="MMM2434" s="283"/>
      <c r="MMN2434" s="283"/>
      <c r="MMO2434" s="283"/>
      <c r="MMP2434" s="283"/>
      <c r="MMQ2434" s="283"/>
      <c r="MMR2434" s="283"/>
      <c r="MMS2434" s="283"/>
      <c r="MMT2434" s="283"/>
      <c r="MMU2434" s="283"/>
      <c r="MMV2434" s="283"/>
      <c r="MMW2434" s="283"/>
      <c r="MMX2434" s="283"/>
      <c r="MMY2434" s="283"/>
      <c r="MMZ2434" s="283"/>
      <c r="MNA2434" s="283"/>
      <c r="MNB2434" s="283"/>
      <c r="MNC2434" s="283"/>
      <c r="MND2434" s="283"/>
      <c r="MNE2434" s="283"/>
      <c r="MNF2434" s="283"/>
      <c r="MNG2434" s="283"/>
      <c r="MNH2434" s="283"/>
      <c r="MNI2434" s="283"/>
      <c r="MNJ2434" s="283"/>
      <c r="MNK2434" s="283"/>
      <c r="MNL2434" s="283"/>
      <c r="MNM2434" s="283"/>
      <c r="MNN2434" s="283"/>
      <c r="MNO2434" s="283"/>
      <c r="MNP2434" s="283"/>
      <c r="MNQ2434" s="283"/>
      <c r="MNR2434" s="283"/>
      <c r="MNS2434" s="283"/>
      <c r="MNT2434" s="283"/>
      <c r="MNU2434" s="283"/>
      <c r="MNV2434" s="283"/>
      <c r="MNW2434" s="283"/>
      <c r="MNX2434" s="283"/>
      <c r="MNY2434" s="283"/>
      <c r="MNZ2434" s="283"/>
      <c r="MOA2434" s="283"/>
      <c r="MOB2434" s="283"/>
      <c r="MOC2434" s="283"/>
      <c r="MOD2434" s="283"/>
      <c r="MOE2434" s="283"/>
      <c r="MOF2434" s="283"/>
      <c r="MOG2434" s="283"/>
      <c r="MOH2434" s="283"/>
      <c r="MOI2434" s="283"/>
      <c r="MOJ2434" s="283"/>
      <c r="MOK2434" s="283"/>
      <c r="MOL2434" s="283"/>
      <c r="MOM2434" s="283"/>
      <c r="MON2434" s="283"/>
      <c r="MOO2434" s="283"/>
      <c r="MOP2434" s="283"/>
      <c r="MOQ2434" s="283"/>
      <c r="MOR2434" s="283"/>
      <c r="MOS2434" s="283"/>
      <c r="MOT2434" s="283"/>
      <c r="MOU2434" s="283"/>
      <c r="MOV2434" s="283"/>
      <c r="MOW2434" s="283"/>
      <c r="MOX2434" s="283"/>
      <c r="MOY2434" s="283"/>
      <c r="MOZ2434" s="283"/>
      <c r="MPA2434" s="283"/>
      <c r="MPB2434" s="283"/>
      <c r="MPC2434" s="283"/>
      <c r="MPD2434" s="283"/>
      <c r="MPE2434" s="283"/>
      <c r="MPF2434" s="283"/>
      <c r="MPG2434" s="283"/>
      <c r="MPH2434" s="283"/>
      <c r="MPI2434" s="283"/>
      <c r="MPJ2434" s="283"/>
      <c r="MPK2434" s="283"/>
      <c r="MPL2434" s="283"/>
      <c r="MPM2434" s="283"/>
      <c r="MPN2434" s="283"/>
      <c r="MPO2434" s="283"/>
      <c r="MPP2434" s="283"/>
      <c r="MPQ2434" s="283"/>
      <c r="MPR2434" s="283"/>
      <c r="MPS2434" s="283"/>
      <c r="MPT2434" s="283"/>
      <c r="MPU2434" s="283"/>
      <c r="MPV2434" s="283"/>
      <c r="MPW2434" s="283"/>
      <c r="MPX2434" s="283"/>
      <c r="MPY2434" s="283"/>
      <c r="MPZ2434" s="283"/>
      <c r="MQA2434" s="283"/>
      <c r="MQB2434" s="283"/>
      <c r="MQC2434" s="283"/>
      <c r="MQD2434" s="283"/>
      <c r="MQE2434" s="283"/>
      <c r="MQF2434" s="283"/>
      <c r="MQG2434" s="283"/>
      <c r="MQH2434" s="283"/>
      <c r="MQI2434" s="283"/>
      <c r="MQJ2434" s="283"/>
      <c r="MQK2434" s="283"/>
      <c r="MQL2434" s="283"/>
      <c r="MQM2434" s="283"/>
      <c r="MQN2434" s="283"/>
      <c r="MQO2434" s="283"/>
      <c r="MQP2434" s="283"/>
      <c r="MQQ2434" s="283"/>
      <c r="MQR2434" s="283"/>
      <c r="MQS2434" s="283"/>
      <c r="MQT2434" s="283"/>
      <c r="MQU2434" s="283"/>
      <c r="MQV2434" s="283"/>
      <c r="MQW2434" s="283"/>
      <c r="MQX2434" s="283"/>
      <c r="MQY2434" s="283"/>
      <c r="MQZ2434" s="283"/>
      <c r="MRA2434" s="283"/>
      <c r="MRB2434" s="283"/>
      <c r="MRC2434" s="283"/>
      <c r="MRD2434" s="283"/>
      <c r="MRE2434" s="283"/>
      <c r="MRF2434" s="283"/>
      <c r="MRG2434" s="283"/>
      <c r="MRH2434" s="283"/>
      <c r="MRI2434" s="283"/>
      <c r="MRJ2434" s="283"/>
      <c r="MRK2434" s="283"/>
      <c r="MRL2434" s="283"/>
      <c r="MRM2434" s="283"/>
      <c r="MRN2434" s="283"/>
      <c r="MRO2434" s="283"/>
      <c r="MRP2434" s="283"/>
      <c r="MRQ2434" s="283"/>
      <c r="MRR2434" s="283"/>
      <c r="MRS2434" s="283"/>
      <c r="MRT2434" s="283"/>
      <c r="MRU2434" s="283"/>
      <c r="MRV2434" s="283"/>
      <c r="MRW2434" s="283"/>
      <c r="MRX2434" s="283"/>
      <c r="MRY2434" s="283"/>
      <c r="MRZ2434" s="283"/>
      <c r="MSA2434" s="283"/>
      <c r="MSB2434" s="283"/>
      <c r="MSC2434" s="283"/>
      <c r="MSD2434" s="283"/>
      <c r="MSE2434" s="283"/>
      <c r="MSF2434" s="283"/>
      <c r="MSG2434" s="283"/>
      <c r="MSH2434" s="283"/>
      <c r="MSI2434" s="283"/>
      <c r="MSJ2434" s="283"/>
      <c r="MSK2434" s="283"/>
      <c r="MSL2434" s="283"/>
      <c r="MSM2434" s="283"/>
      <c r="MSN2434" s="283"/>
      <c r="MSO2434" s="283"/>
      <c r="MSP2434" s="283"/>
      <c r="MSQ2434" s="283"/>
      <c r="MSR2434" s="283"/>
      <c r="MSS2434" s="283"/>
      <c r="MST2434" s="283"/>
      <c r="MSU2434" s="283"/>
      <c r="MSV2434" s="283"/>
      <c r="MSW2434" s="283"/>
      <c r="MSX2434" s="283"/>
      <c r="MSY2434" s="283"/>
      <c r="MSZ2434" s="283"/>
      <c r="MTA2434" s="283"/>
      <c r="MTB2434" s="283"/>
      <c r="MTC2434" s="283"/>
      <c r="MTD2434" s="283"/>
      <c r="MTE2434" s="283"/>
      <c r="MTF2434" s="283"/>
      <c r="MTG2434" s="283"/>
      <c r="MTH2434" s="283"/>
      <c r="MTI2434" s="283"/>
      <c r="MTJ2434" s="283"/>
      <c r="MTK2434" s="283"/>
      <c r="MTL2434" s="283"/>
      <c r="MTM2434" s="283"/>
      <c r="MTN2434" s="283"/>
      <c r="MTO2434" s="283"/>
      <c r="MTP2434" s="283"/>
      <c r="MTQ2434" s="283"/>
      <c r="MTR2434" s="283"/>
      <c r="MTS2434" s="283"/>
      <c r="MTT2434" s="283"/>
      <c r="MTU2434" s="283"/>
      <c r="MTV2434" s="283"/>
      <c r="MTW2434" s="283"/>
      <c r="MTX2434" s="283"/>
      <c r="MTY2434" s="283"/>
      <c r="MTZ2434" s="283"/>
      <c r="MUA2434" s="283"/>
      <c r="MUB2434" s="283"/>
      <c r="MUC2434" s="283"/>
      <c r="MUD2434" s="283"/>
      <c r="MUE2434" s="283"/>
      <c r="MUF2434" s="283"/>
      <c r="MUG2434" s="283"/>
      <c r="MUH2434" s="283"/>
      <c r="MUI2434" s="283"/>
      <c r="MUJ2434" s="283"/>
      <c r="MUK2434" s="283"/>
      <c r="MUL2434" s="283"/>
      <c r="MUM2434" s="283"/>
      <c r="MUN2434" s="283"/>
      <c r="MUO2434" s="283"/>
      <c r="MUP2434" s="283"/>
      <c r="MUQ2434" s="283"/>
      <c r="MUR2434" s="283"/>
      <c r="MUS2434" s="283"/>
      <c r="MUT2434" s="283"/>
      <c r="MUU2434" s="283"/>
      <c r="MUV2434" s="283"/>
      <c r="MUW2434" s="283"/>
      <c r="MUX2434" s="283"/>
      <c r="MUY2434" s="283"/>
      <c r="MUZ2434" s="283"/>
      <c r="MVA2434" s="283"/>
      <c r="MVB2434" s="283"/>
      <c r="MVC2434" s="283"/>
      <c r="MVD2434" s="283"/>
      <c r="MVE2434" s="283"/>
      <c r="MVF2434" s="283"/>
      <c r="MVG2434" s="283"/>
      <c r="MVH2434" s="283"/>
      <c r="MVI2434" s="283"/>
      <c r="MVJ2434" s="283"/>
      <c r="MVK2434" s="283"/>
      <c r="MVL2434" s="283"/>
      <c r="MVM2434" s="283"/>
      <c r="MVN2434" s="283"/>
      <c r="MVO2434" s="283"/>
      <c r="MVP2434" s="283"/>
      <c r="MVQ2434" s="283"/>
      <c r="MVR2434" s="283"/>
      <c r="MVS2434" s="283"/>
      <c r="MVT2434" s="283"/>
      <c r="MVU2434" s="283"/>
      <c r="MVV2434" s="283"/>
      <c r="MVW2434" s="283"/>
      <c r="MVX2434" s="283"/>
      <c r="MVY2434" s="283"/>
      <c r="MVZ2434" s="283"/>
      <c r="MWA2434" s="283"/>
      <c r="MWB2434" s="283"/>
      <c r="MWC2434" s="283"/>
      <c r="MWD2434" s="283"/>
      <c r="MWE2434" s="283"/>
      <c r="MWF2434" s="283"/>
      <c r="MWG2434" s="283"/>
      <c r="MWH2434" s="283"/>
      <c r="MWI2434" s="283"/>
      <c r="MWJ2434" s="283"/>
      <c r="MWK2434" s="283"/>
      <c r="MWL2434" s="283"/>
      <c r="MWM2434" s="283"/>
      <c r="MWN2434" s="283"/>
      <c r="MWO2434" s="283"/>
      <c r="MWP2434" s="283"/>
      <c r="MWQ2434" s="283"/>
      <c r="MWR2434" s="283"/>
      <c r="MWS2434" s="283"/>
      <c r="MWT2434" s="283"/>
      <c r="MWU2434" s="283"/>
      <c r="MWV2434" s="283"/>
      <c r="MWW2434" s="283"/>
      <c r="MWX2434" s="283"/>
      <c r="MWY2434" s="283"/>
      <c r="MWZ2434" s="283"/>
      <c r="MXA2434" s="283"/>
      <c r="MXB2434" s="283"/>
      <c r="MXC2434" s="283"/>
      <c r="MXD2434" s="283"/>
      <c r="MXE2434" s="283"/>
      <c r="MXF2434" s="283"/>
      <c r="MXG2434" s="283"/>
      <c r="MXH2434" s="283"/>
      <c r="MXI2434" s="283"/>
      <c r="MXJ2434" s="283"/>
      <c r="MXK2434" s="283"/>
      <c r="MXL2434" s="283"/>
      <c r="MXM2434" s="283"/>
      <c r="MXN2434" s="283"/>
      <c r="MXO2434" s="283"/>
      <c r="MXP2434" s="283"/>
      <c r="MXQ2434" s="283"/>
      <c r="MXR2434" s="283"/>
      <c r="MXS2434" s="283"/>
      <c r="MXT2434" s="283"/>
      <c r="MXU2434" s="283"/>
      <c r="MXV2434" s="283"/>
      <c r="MXW2434" s="283"/>
      <c r="MXX2434" s="283"/>
      <c r="MXY2434" s="283"/>
      <c r="MXZ2434" s="283"/>
      <c r="MYA2434" s="283"/>
      <c r="MYB2434" s="283"/>
      <c r="MYC2434" s="283"/>
      <c r="MYD2434" s="283"/>
      <c r="MYE2434" s="283"/>
      <c r="MYF2434" s="283"/>
      <c r="MYG2434" s="283"/>
      <c r="MYH2434" s="283"/>
      <c r="MYI2434" s="283"/>
      <c r="MYJ2434" s="283"/>
      <c r="MYK2434" s="283"/>
      <c r="MYL2434" s="283"/>
      <c r="MYM2434" s="283"/>
      <c r="MYN2434" s="283"/>
      <c r="MYO2434" s="283"/>
      <c r="MYP2434" s="283"/>
      <c r="MYQ2434" s="283"/>
      <c r="MYR2434" s="283"/>
      <c r="MYS2434" s="283"/>
      <c r="MYT2434" s="283"/>
      <c r="MYU2434" s="283"/>
      <c r="MYV2434" s="283"/>
      <c r="MYW2434" s="283"/>
      <c r="MYX2434" s="283"/>
      <c r="MYY2434" s="283"/>
      <c r="MYZ2434" s="283"/>
      <c r="MZA2434" s="283"/>
      <c r="MZB2434" s="283"/>
      <c r="MZC2434" s="283"/>
      <c r="MZD2434" s="283"/>
      <c r="MZE2434" s="283"/>
      <c r="MZF2434" s="283"/>
      <c r="MZG2434" s="283"/>
      <c r="MZH2434" s="283"/>
      <c r="MZI2434" s="283"/>
      <c r="MZJ2434" s="283"/>
      <c r="MZK2434" s="283"/>
      <c r="MZL2434" s="283"/>
      <c r="MZM2434" s="283"/>
      <c r="MZN2434" s="283"/>
      <c r="MZO2434" s="283"/>
      <c r="MZP2434" s="283"/>
      <c r="MZQ2434" s="283"/>
      <c r="MZR2434" s="283"/>
      <c r="MZS2434" s="283"/>
      <c r="MZT2434" s="283"/>
      <c r="MZU2434" s="283"/>
      <c r="MZV2434" s="283"/>
      <c r="MZW2434" s="283"/>
      <c r="MZX2434" s="283"/>
      <c r="MZY2434" s="283"/>
      <c r="MZZ2434" s="283"/>
      <c r="NAA2434" s="283"/>
      <c r="NAB2434" s="283"/>
      <c r="NAC2434" s="283"/>
      <c r="NAD2434" s="283"/>
      <c r="NAE2434" s="283"/>
      <c r="NAF2434" s="283"/>
      <c r="NAG2434" s="283"/>
      <c r="NAH2434" s="283"/>
      <c r="NAI2434" s="283"/>
      <c r="NAJ2434" s="283"/>
      <c r="NAK2434" s="283"/>
      <c r="NAL2434" s="283"/>
      <c r="NAM2434" s="283"/>
      <c r="NAN2434" s="283"/>
      <c r="NAO2434" s="283"/>
      <c r="NAP2434" s="283"/>
      <c r="NAQ2434" s="283"/>
      <c r="NAR2434" s="283"/>
      <c r="NAS2434" s="283"/>
      <c r="NAT2434" s="283"/>
      <c r="NAU2434" s="283"/>
      <c r="NAV2434" s="283"/>
      <c r="NAW2434" s="283"/>
      <c r="NAX2434" s="283"/>
      <c r="NAY2434" s="283"/>
      <c r="NAZ2434" s="283"/>
      <c r="NBA2434" s="283"/>
      <c r="NBB2434" s="283"/>
      <c r="NBC2434" s="283"/>
      <c r="NBD2434" s="283"/>
      <c r="NBE2434" s="283"/>
      <c r="NBF2434" s="283"/>
      <c r="NBG2434" s="283"/>
      <c r="NBH2434" s="283"/>
      <c r="NBI2434" s="283"/>
      <c r="NBJ2434" s="283"/>
      <c r="NBK2434" s="283"/>
      <c r="NBL2434" s="283"/>
      <c r="NBM2434" s="283"/>
      <c r="NBN2434" s="283"/>
      <c r="NBO2434" s="283"/>
      <c r="NBP2434" s="283"/>
      <c r="NBQ2434" s="283"/>
      <c r="NBR2434" s="283"/>
      <c r="NBS2434" s="283"/>
      <c r="NBT2434" s="283"/>
      <c r="NBU2434" s="283"/>
      <c r="NBV2434" s="283"/>
      <c r="NBW2434" s="283"/>
      <c r="NBX2434" s="283"/>
      <c r="NBY2434" s="283"/>
      <c r="NBZ2434" s="283"/>
      <c r="NCA2434" s="283"/>
      <c r="NCB2434" s="283"/>
      <c r="NCC2434" s="283"/>
      <c r="NCD2434" s="283"/>
      <c r="NCE2434" s="283"/>
      <c r="NCF2434" s="283"/>
      <c r="NCG2434" s="283"/>
      <c r="NCH2434" s="283"/>
      <c r="NCI2434" s="283"/>
      <c r="NCJ2434" s="283"/>
      <c r="NCK2434" s="283"/>
      <c r="NCL2434" s="283"/>
      <c r="NCM2434" s="283"/>
      <c r="NCN2434" s="283"/>
      <c r="NCO2434" s="283"/>
      <c r="NCP2434" s="283"/>
      <c r="NCQ2434" s="283"/>
      <c r="NCR2434" s="283"/>
      <c r="NCS2434" s="283"/>
      <c r="NCT2434" s="283"/>
      <c r="NCU2434" s="283"/>
      <c r="NCV2434" s="283"/>
      <c r="NCW2434" s="283"/>
      <c r="NCX2434" s="283"/>
      <c r="NCY2434" s="283"/>
      <c r="NCZ2434" s="283"/>
      <c r="NDA2434" s="283"/>
      <c r="NDB2434" s="283"/>
      <c r="NDC2434" s="283"/>
      <c r="NDD2434" s="283"/>
      <c r="NDE2434" s="283"/>
      <c r="NDF2434" s="283"/>
      <c r="NDG2434" s="283"/>
      <c r="NDH2434" s="283"/>
      <c r="NDI2434" s="283"/>
      <c r="NDJ2434" s="283"/>
      <c r="NDK2434" s="283"/>
      <c r="NDL2434" s="283"/>
      <c r="NDM2434" s="283"/>
      <c r="NDN2434" s="283"/>
      <c r="NDO2434" s="283"/>
      <c r="NDP2434" s="283"/>
      <c r="NDQ2434" s="283"/>
      <c r="NDR2434" s="283"/>
      <c r="NDS2434" s="283"/>
      <c r="NDT2434" s="283"/>
      <c r="NDU2434" s="283"/>
      <c r="NDV2434" s="283"/>
      <c r="NDW2434" s="283"/>
      <c r="NDX2434" s="283"/>
      <c r="NDY2434" s="283"/>
      <c r="NDZ2434" s="283"/>
      <c r="NEA2434" s="283"/>
      <c r="NEB2434" s="283"/>
      <c r="NEC2434" s="283"/>
      <c r="NED2434" s="283"/>
      <c r="NEE2434" s="283"/>
      <c r="NEF2434" s="283"/>
      <c r="NEG2434" s="283"/>
      <c r="NEH2434" s="283"/>
      <c r="NEI2434" s="283"/>
      <c r="NEJ2434" s="283"/>
      <c r="NEK2434" s="283"/>
      <c r="NEL2434" s="283"/>
      <c r="NEM2434" s="283"/>
      <c r="NEN2434" s="283"/>
      <c r="NEO2434" s="283"/>
      <c r="NEP2434" s="283"/>
      <c r="NEQ2434" s="283"/>
      <c r="NER2434" s="283"/>
      <c r="NES2434" s="283"/>
      <c r="NET2434" s="283"/>
      <c r="NEU2434" s="283"/>
      <c r="NEV2434" s="283"/>
      <c r="NEW2434" s="283"/>
      <c r="NEX2434" s="283"/>
      <c r="NEY2434" s="283"/>
      <c r="NEZ2434" s="283"/>
      <c r="NFA2434" s="283"/>
      <c r="NFB2434" s="283"/>
      <c r="NFC2434" s="283"/>
      <c r="NFD2434" s="283"/>
      <c r="NFE2434" s="283"/>
      <c r="NFF2434" s="283"/>
      <c r="NFG2434" s="283"/>
      <c r="NFH2434" s="283"/>
      <c r="NFI2434" s="283"/>
      <c r="NFJ2434" s="283"/>
      <c r="NFK2434" s="283"/>
      <c r="NFL2434" s="283"/>
      <c r="NFM2434" s="283"/>
      <c r="NFN2434" s="283"/>
      <c r="NFO2434" s="283"/>
      <c r="NFP2434" s="283"/>
      <c r="NFQ2434" s="283"/>
      <c r="NFR2434" s="283"/>
      <c r="NFS2434" s="283"/>
      <c r="NFT2434" s="283"/>
      <c r="NFU2434" s="283"/>
      <c r="NFV2434" s="283"/>
      <c r="NFW2434" s="283"/>
      <c r="NFX2434" s="283"/>
      <c r="NFY2434" s="283"/>
      <c r="NFZ2434" s="283"/>
      <c r="NGA2434" s="283"/>
      <c r="NGB2434" s="283"/>
      <c r="NGC2434" s="283"/>
      <c r="NGD2434" s="283"/>
      <c r="NGE2434" s="283"/>
      <c r="NGF2434" s="283"/>
      <c r="NGG2434" s="283"/>
      <c r="NGH2434" s="283"/>
      <c r="NGI2434" s="283"/>
      <c r="NGJ2434" s="283"/>
      <c r="NGK2434" s="283"/>
      <c r="NGL2434" s="283"/>
      <c r="NGM2434" s="283"/>
      <c r="NGN2434" s="283"/>
      <c r="NGO2434" s="283"/>
      <c r="NGP2434" s="283"/>
      <c r="NGQ2434" s="283"/>
      <c r="NGR2434" s="283"/>
      <c r="NGS2434" s="283"/>
      <c r="NGT2434" s="283"/>
      <c r="NGU2434" s="283"/>
      <c r="NGV2434" s="283"/>
      <c r="NGW2434" s="283"/>
      <c r="NGX2434" s="283"/>
      <c r="NGY2434" s="283"/>
      <c r="NGZ2434" s="283"/>
      <c r="NHA2434" s="283"/>
      <c r="NHB2434" s="283"/>
      <c r="NHC2434" s="283"/>
      <c r="NHD2434" s="283"/>
      <c r="NHE2434" s="283"/>
      <c r="NHF2434" s="283"/>
      <c r="NHG2434" s="283"/>
      <c r="NHH2434" s="283"/>
      <c r="NHI2434" s="283"/>
      <c r="NHJ2434" s="283"/>
      <c r="NHK2434" s="283"/>
      <c r="NHL2434" s="283"/>
      <c r="NHM2434" s="283"/>
      <c r="NHN2434" s="283"/>
      <c r="NHO2434" s="283"/>
      <c r="NHP2434" s="283"/>
      <c r="NHQ2434" s="283"/>
      <c r="NHR2434" s="283"/>
      <c r="NHS2434" s="283"/>
      <c r="NHT2434" s="283"/>
      <c r="NHU2434" s="283"/>
      <c r="NHV2434" s="283"/>
      <c r="NHW2434" s="283"/>
      <c r="NHX2434" s="283"/>
      <c r="NHY2434" s="283"/>
      <c r="NHZ2434" s="283"/>
      <c r="NIA2434" s="283"/>
      <c r="NIB2434" s="283"/>
      <c r="NIC2434" s="283"/>
      <c r="NID2434" s="283"/>
      <c r="NIE2434" s="283"/>
      <c r="NIF2434" s="283"/>
      <c r="NIG2434" s="283"/>
      <c r="NIH2434" s="283"/>
      <c r="NII2434" s="283"/>
      <c r="NIJ2434" s="283"/>
      <c r="NIK2434" s="283"/>
      <c r="NIL2434" s="283"/>
      <c r="NIM2434" s="283"/>
      <c r="NIN2434" s="283"/>
      <c r="NIO2434" s="283"/>
      <c r="NIP2434" s="283"/>
      <c r="NIQ2434" s="283"/>
      <c r="NIR2434" s="283"/>
      <c r="NIS2434" s="283"/>
      <c r="NIT2434" s="283"/>
      <c r="NIU2434" s="283"/>
      <c r="NIV2434" s="283"/>
      <c r="NIW2434" s="283"/>
      <c r="NIX2434" s="283"/>
      <c r="NIY2434" s="283"/>
      <c r="NIZ2434" s="283"/>
      <c r="NJA2434" s="283"/>
      <c r="NJB2434" s="283"/>
      <c r="NJC2434" s="283"/>
      <c r="NJD2434" s="283"/>
      <c r="NJE2434" s="283"/>
      <c r="NJF2434" s="283"/>
      <c r="NJG2434" s="283"/>
      <c r="NJH2434" s="283"/>
      <c r="NJI2434" s="283"/>
      <c r="NJJ2434" s="283"/>
      <c r="NJK2434" s="283"/>
      <c r="NJL2434" s="283"/>
      <c r="NJM2434" s="283"/>
      <c r="NJN2434" s="283"/>
      <c r="NJO2434" s="283"/>
      <c r="NJP2434" s="283"/>
      <c r="NJQ2434" s="283"/>
      <c r="NJR2434" s="283"/>
      <c r="NJS2434" s="283"/>
      <c r="NJT2434" s="283"/>
      <c r="NJU2434" s="283"/>
      <c r="NJV2434" s="283"/>
      <c r="NJW2434" s="283"/>
      <c r="NJX2434" s="283"/>
      <c r="NJY2434" s="283"/>
      <c r="NJZ2434" s="283"/>
      <c r="NKA2434" s="283"/>
      <c r="NKB2434" s="283"/>
      <c r="NKC2434" s="283"/>
      <c r="NKD2434" s="283"/>
      <c r="NKE2434" s="283"/>
      <c r="NKF2434" s="283"/>
      <c r="NKG2434" s="283"/>
      <c r="NKH2434" s="283"/>
      <c r="NKI2434" s="283"/>
      <c r="NKJ2434" s="283"/>
      <c r="NKK2434" s="283"/>
      <c r="NKL2434" s="283"/>
      <c r="NKM2434" s="283"/>
      <c r="NKN2434" s="283"/>
      <c r="NKO2434" s="283"/>
      <c r="NKP2434" s="283"/>
      <c r="NKQ2434" s="283"/>
      <c r="NKR2434" s="283"/>
      <c r="NKS2434" s="283"/>
      <c r="NKT2434" s="283"/>
      <c r="NKU2434" s="283"/>
      <c r="NKV2434" s="283"/>
      <c r="NKW2434" s="283"/>
      <c r="NKX2434" s="283"/>
      <c r="NKY2434" s="283"/>
      <c r="NKZ2434" s="283"/>
      <c r="NLA2434" s="283"/>
      <c r="NLB2434" s="283"/>
      <c r="NLC2434" s="283"/>
      <c r="NLD2434" s="283"/>
      <c r="NLE2434" s="283"/>
      <c r="NLF2434" s="283"/>
      <c r="NLG2434" s="283"/>
      <c r="NLH2434" s="283"/>
      <c r="NLI2434" s="283"/>
      <c r="NLJ2434" s="283"/>
      <c r="NLK2434" s="283"/>
      <c r="NLL2434" s="283"/>
      <c r="NLM2434" s="283"/>
      <c r="NLN2434" s="283"/>
      <c r="NLO2434" s="283"/>
      <c r="NLP2434" s="283"/>
      <c r="NLQ2434" s="283"/>
      <c r="NLR2434" s="283"/>
      <c r="NLS2434" s="283"/>
      <c r="NLT2434" s="283"/>
      <c r="NLU2434" s="283"/>
      <c r="NLV2434" s="283"/>
      <c r="NLW2434" s="283"/>
      <c r="NLX2434" s="283"/>
      <c r="NLY2434" s="283"/>
      <c r="NLZ2434" s="283"/>
      <c r="NMA2434" s="283"/>
      <c r="NMB2434" s="283"/>
      <c r="NMC2434" s="283"/>
      <c r="NMD2434" s="283"/>
      <c r="NME2434" s="283"/>
      <c r="NMF2434" s="283"/>
      <c r="NMG2434" s="283"/>
      <c r="NMH2434" s="283"/>
      <c r="NMI2434" s="283"/>
      <c r="NMJ2434" s="283"/>
      <c r="NMK2434" s="283"/>
      <c r="NML2434" s="283"/>
      <c r="NMM2434" s="283"/>
      <c r="NMN2434" s="283"/>
      <c r="NMO2434" s="283"/>
      <c r="NMP2434" s="283"/>
      <c r="NMQ2434" s="283"/>
      <c r="NMR2434" s="283"/>
      <c r="NMS2434" s="283"/>
      <c r="NMT2434" s="283"/>
      <c r="NMU2434" s="283"/>
      <c r="NMV2434" s="283"/>
      <c r="NMW2434" s="283"/>
      <c r="NMX2434" s="283"/>
      <c r="NMY2434" s="283"/>
      <c r="NMZ2434" s="283"/>
      <c r="NNA2434" s="283"/>
      <c r="NNB2434" s="283"/>
      <c r="NNC2434" s="283"/>
      <c r="NND2434" s="283"/>
      <c r="NNE2434" s="283"/>
      <c r="NNF2434" s="283"/>
      <c r="NNG2434" s="283"/>
      <c r="NNH2434" s="283"/>
      <c r="NNI2434" s="283"/>
      <c r="NNJ2434" s="283"/>
      <c r="NNK2434" s="283"/>
      <c r="NNL2434" s="283"/>
      <c r="NNM2434" s="283"/>
      <c r="NNN2434" s="283"/>
      <c r="NNO2434" s="283"/>
      <c r="NNP2434" s="283"/>
      <c r="NNQ2434" s="283"/>
      <c r="NNR2434" s="283"/>
      <c r="NNS2434" s="283"/>
      <c r="NNT2434" s="283"/>
      <c r="NNU2434" s="283"/>
      <c r="NNV2434" s="283"/>
      <c r="NNW2434" s="283"/>
      <c r="NNX2434" s="283"/>
      <c r="NNY2434" s="283"/>
      <c r="NNZ2434" s="283"/>
      <c r="NOA2434" s="283"/>
      <c r="NOB2434" s="283"/>
      <c r="NOC2434" s="283"/>
      <c r="NOD2434" s="283"/>
      <c r="NOE2434" s="283"/>
      <c r="NOF2434" s="283"/>
      <c r="NOG2434" s="283"/>
      <c r="NOH2434" s="283"/>
      <c r="NOI2434" s="283"/>
      <c r="NOJ2434" s="283"/>
      <c r="NOK2434" s="283"/>
      <c r="NOL2434" s="283"/>
      <c r="NOM2434" s="283"/>
      <c r="NON2434" s="283"/>
      <c r="NOO2434" s="283"/>
      <c r="NOP2434" s="283"/>
      <c r="NOQ2434" s="283"/>
      <c r="NOR2434" s="283"/>
      <c r="NOS2434" s="283"/>
      <c r="NOT2434" s="283"/>
      <c r="NOU2434" s="283"/>
      <c r="NOV2434" s="283"/>
      <c r="NOW2434" s="283"/>
      <c r="NOX2434" s="283"/>
      <c r="NOY2434" s="283"/>
      <c r="NOZ2434" s="283"/>
      <c r="NPA2434" s="283"/>
      <c r="NPB2434" s="283"/>
      <c r="NPC2434" s="283"/>
      <c r="NPD2434" s="283"/>
      <c r="NPE2434" s="283"/>
      <c r="NPF2434" s="283"/>
      <c r="NPG2434" s="283"/>
      <c r="NPH2434" s="283"/>
      <c r="NPI2434" s="283"/>
      <c r="NPJ2434" s="283"/>
      <c r="NPK2434" s="283"/>
      <c r="NPL2434" s="283"/>
      <c r="NPM2434" s="283"/>
      <c r="NPN2434" s="283"/>
      <c r="NPO2434" s="283"/>
      <c r="NPP2434" s="283"/>
      <c r="NPQ2434" s="283"/>
      <c r="NPR2434" s="283"/>
      <c r="NPS2434" s="283"/>
      <c r="NPT2434" s="283"/>
      <c r="NPU2434" s="283"/>
      <c r="NPV2434" s="283"/>
      <c r="NPW2434" s="283"/>
      <c r="NPX2434" s="283"/>
      <c r="NPY2434" s="283"/>
      <c r="NPZ2434" s="283"/>
      <c r="NQA2434" s="283"/>
      <c r="NQB2434" s="283"/>
      <c r="NQC2434" s="283"/>
      <c r="NQD2434" s="283"/>
      <c r="NQE2434" s="283"/>
      <c r="NQF2434" s="283"/>
      <c r="NQG2434" s="283"/>
      <c r="NQH2434" s="283"/>
      <c r="NQI2434" s="283"/>
      <c r="NQJ2434" s="283"/>
      <c r="NQK2434" s="283"/>
      <c r="NQL2434" s="283"/>
      <c r="NQM2434" s="283"/>
      <c r="NQN2434" s="283"/>
      <c r="NQO2434" s="283"/>
      <c r="NQP2434" s="283"/>
      <c r="NQQ2434" s="283"/>
      <c r="NQR2434" s="283"/>
      <c r="NQS2434" s="283"/>
      <c r="NQT2434" s="283"/>
      <c r="NQU2434" s="283"/>
      <c r="NQV2434" s="283"/>
      <c r="NQW2434" s="283"/>
      <c r="NQX2434" s="283"/>
      <c r="NQY2434" s="283"/>
      <c r="NQZ2434" s="283"/>
      <c r="NRA2434" s="283"/>
      <c r="NRB2434" s="283"/>
      <c r="NRC2434" s="283"/>
      <c r="NRD2434" s="283"/>
      <c r="NRE2434" s="283"/>
      <c r="NRF2434" s="283"/>
      <c r="NRG2434" s="283"/>
      <c r="NRH2434" s="283"/>
      <c r="NRI2434" s="283"/>
      <c r="NRJ2434" s="283"/>
      <c r="NRK2434" s="283"/>
      <c r="NRL2434" s="283"/>
      <c r="NRM2434" s="283"/>
      <c r="NRN2434" s="283"/>
      <c r="NRO2434" s="283"/>
      <c r="NRP2434" s="283"/>
      <c r="NRQ2434" s="283"/>
      <c r="NRR2434" s="283"/>
      <c r="NRS2434" s="283"/>
      <c r="NRT2434" s="283"/>
      <c r="NRU2434" s="283"/>
      <c r="NRV2434" s="283"/>
      <c r="NRW2434" s="283"/>
      <c r="NRX2434" s="283"/>
      <c r="NRY2434" s="283"/>
      <c r="NRZ2434" s="283"/>
      <c r="NSA2434" s="283"/>
      <c r="NSB2434" s="283"/>
      <c r="NSC2434" s="283"/>
      <c r="NSD2434" s="283"/>
      <c r="NSE2434" s="283"/>
      <c r="NSF2434" s="283"/>
      <c r="NSG2434" s="283"/>
      <c r="NSH2434" s="283"/>
      <c r="NSI2434" s="283"/>
      <c r="NSJ2434" s="283"/>
      <c r="NSK2434" s="283"/>
      <c r="NSL2434" s="283"/>
      <c r="NSM2434" s="283"/>
      <c r="NSN2434" s="283"/>
      <c r="NSO2434" s="283"/>
      <c r="NSP2434" s="283"/>
      <c r="NSQ2434" s="283"/>
      <c r="NSR2434" s="283"/>
      <c r="NSS2434" s="283"/>
      <c r="NST2434" s="283"/>
      <c r="NSU2434" s="283"/>
      <c r="NSV2434" s="283"/>
      <c r="NSW2434" s="283"/>
      <c r="NSX2434" s="283"/>
      <c r="NSY2434" s="283"/>
      <c r="NSZ2434" s="283"/>
      <c r="NTA2434" s="283"/>
      <c r="NTB2434" s="283"/>
      <c r="NTC2434" s="283"/>
      <c r="NTD2434" s="283"/>
      <c r="NTE2434" s="283"/>
      <c r="NTF2434" s="283"/>
      <c r="NTG2434" s="283"/>
      <c r="NTH2434" s="283"/>
      <c r="NTI2434" s="283"/>
      <c r="NTJ2434" s="283"/>
      <c r="NTK2434" s="283"/>
      <c r="NTL2434" s="283"/>
      <c r="NTM2434" s="283"/>
      <c r="NTN2434" s="283"/>
      <c r="NTO2434" s="283"/>
      <c r="NTP2434" s="283"/>
      <c r="NTQ2434" s="283"/>
      <c r="NTR2434" s="283"/>
      <c r="NTS2434" s="283"/>
      <c r="NTT2434" s="283"/>
      <c r="NTU2434" s="283"/>
      <c r="NTV2434" s="283"/>
      <c r="NTW2434" s="283"/>
      <c r="NTX2434" s="283"/>
      <c r="NTY2434" s="283"/>
      <c r="NTZ2434" s="283"/>
      <c r="NUA2434" s="283"/>
      <c r="NUB2434" s="283"/>
      <c r="NUC2434" s="283"/>
      <c r="NUD2434" s="283"/>
      <c r="NUE2434" s="283"/>
      <c r="NUF2434" s="283"/>
      <c r="NUG2434" s="283"/>
      <c r="NUH2434" s="283"/>
      <c r="NUI2434" s="283"/>
      <c r="NUJ2434" s="283"/>
      <c r="NUK2434" s="283"/>
      <c r="NUL2434" s="283"/>
      <c r="NUM2434" s="283"/>
      <c r="NUN2434" s="283"/>
      <c r="NUO2434" s="283"/>
      <c r="NUP2434" s="283"/>
      <c r="NUQ2434" s="283"/>
      <c r="NUR2434" s="283"/>
      <c r="NUS2434" s="283"/>
      <c r="NUT2434" s="283"/>
      <c r="NUU2434" s="283"/>
      <c r="NUV2434" s="283"/>
      <c r="NUW2434" s="283"/>
      <c r="NUX2434" s="283"/>
      <c r="NUY2434" s="283"/>
      <c r="NUZ2434" s="283"/>
      <c r="NVA2434" s="283"/>
      <c r="NVB2434" s="283"/>
      <c r="NVC2434" s="283"/>
      <c r="NVD2434" s="283"/>
      <c r="NVE2434" s="283"/>
      <c r="NVF2434" s="283"/>
      <c r="NVG2434" s="283"/>
      <c r="NVH2434" s="283"/>
      <c r="NVI2434" s="283"/>
      <c r="NVJ2434" s="283"/>
      <c r="NVK2434" s="283"/>
      <c r="NVL2434" s="283"/>
      <c r="NVM2434" s="283"/>
      <c r="NVN2434" s="283"/>
      <c r="NVO2434" s="283"/>
      <c r="NVP2434" s="283"/>
      <c r="NVQ2434" s="283"/>
      <c r="NVR2434" s="283"/>
      <c r="NVS2434" s="283"/>
      <c r="NVT2434" s="283"/>
      <c r="NVU2434" s="283"/>
      <c r="NVV2434" s="283"/>
      <c r="NVW2434" s="283"/>
      <c r="NVX2434" s="283"/>
      <c r="NVY2434" s="283"/>
      <c r="NVZ2434" s="283"/>
      <c r="NWA2434" s="283"/>
      <c r="NWB2434" s="283"/>
      <c r="NWC2434" s="283"/>
      <c r="NWD2434" s="283"/>
      <c r="NWE2434" s="283"/>
      <c r="NWF2434" s="283"/>
      <c r="NWG2434" s="283"/>
      <c r="NWH2434" s="283"/>
      <c r="NWI2434" s="283"/>
      <c r="NWJ2434" s="283"/>
      <c r="NWK2434" s="283"/>
      <c r="NWL2434" s="283"/>
      <c r="NWM2434" s="283"/>
      <c r="NWN2434" s="283"/>
      <c r="NWO2434" s="283"/>
      <c r="NWP2434" s="283"/>
      <c r="NWQ2434" s="283"/>
      <c r="NWR2434" s="283"/>
      <c r="NWS2434" s="283"/>
      <c r="NWT2434" s="283"/>
      <c r="NWU2434" s="283"/>
      <c r="NWV2434" s="283"/>
      <c r="NWW2434" s="283"/>
      <c r="NWX2434" s="283"/>
      <c r="NWY2434" s="283"/>
      <c r="NWZ2434" s="283"/>
      <c r="NXA2434" s="283"/>
      <c r="NXB2434" s="283"/>
      <c r="NXC2434" s="283"/>
      <c r="NXD2434" s="283"/>
      <c r="NXE2434" s="283"/>
      <c r="NXF2434" s="283"/>
      <c r="NXG2434" s="283"/>
      <c r="NXH2434" s="283"/>
      <c r="NXI2434" s="283"/>
      <c r="NXJ2434" s="283"/>
      <c r="NXK2434" s="283"/>
      <c r="NXL2434" s="283"/>
      <c r="NXM2434" s="283"/>
      <c r="NXN2434" s="283"/>
      <c r="NXO2434" s="283"/>
      <c r="NXP2434" s="283"/>
      <c r="NXQ2434" s="283"/>
      <c r="NXR2434" s="283"/>
      <c r="NXS2434" s="283"/>
      <c r="NXT2434" s="283"/>
      <c r="NXU2434" s="283"/>
      <c r="NXV2434" s="283"/>
      <c r="NXW2434" s="283"/>
      <c r="NXX2434" s="283"/>
      <c r="NXY2434" s="283"/>
      <c r="NXZ2434" s="283"/>
      <c r="NYA2434" s="283"/>
      <c r="NYB2434" s="283"/>
      <c r="NYC2434" s="283"/>
      <c r="NYD2434" s="283"/>
      <c r="NYE2434" s="283"/>
      <c r="NYF2434" s="283"/>
      <c r="NYG2434" s="283"/>
      <c r="NYH2434" s="283"/>
      <c r="NYI2434" s="283"/>
      <c r="NYJ2434" s="283"/>
      <c r="NYK2434" s="283"/>
      <c r="NYL2434" s="283"/>
      <c r="NYM2434" s="283"/>
      <c r="NYN2434" s="283"/>
      <c r="NYO2434" s="283"/>
      <c r="NYP2434" s="283"/>
      <c r="NYQ2434" s="283"/>
      <c r="NYR2434" s="283"/>
      <c r="NYS2434" s="283"/>
      <c r="NYT2434" s="283"/>
      <c r="NYU2434" s="283"/>
      <c r="NYV2434" s="283"/>
      <c r="NYW2434" s="283"/>
      <c r="NYX2434" s="283"/>
      <c r="NYY2434" s="283"/>
      <c r="NYZ2434" s="283"/>
      <c r="NZA2434" s="283"/>
      <c r="NZB2434" s="283"/>
      <c r="NZC2434" s="283"/>
      <c r="NZD2434" s="283"/>
      <c r="NZE2434" s="283"/>
      <c r="NZF2434" s="283"/>
      <c r="NZG2434" s="283"/>
      <c r="NZH2434" s="283"/>
      <c r="NZI2434" s="283"/>
      <c r="NZJ2434" s="283"/>
      <c r="NZK2434" s="283"/>
      <c r="NZL2434" s="283"/>
      <c r="NZM2434" s="283"/>
      <c r="NZN2434" s="283"/>
      <c r="NZO2434" s="283"/>
      <c r="NZP2434" s="283"/>
      <c r="NZQ2434" s="283"/>
      <c r="NZR2434" s="283"/>
      <c r="NZS2434" s="283"/>
      <c r="NZT2434" s="283"/>
      <c r="NZU2434" s="283"/>
      <c r="NZV2434" s="283"/>
      <c r="NZW2434" s="283"/>
      <c r="NZX2434" s="283"/>
      <c r="NZY2434" s="283"/>
      <c r="NZZ2434" s="283"/>
      <c r="OAA2434" s="283"/>
      <c r="OAB2434" s="283"/>
      <c r="OAC2434" s="283"/>
      <c r="OAD2434" s="283"/>
      <c r="OAE2434" s="283"/>
      <c r="OAF2434" s="283"/>
      <c r="OAG2434" s="283"/>
      <c r="OAH2434" s="283"/>
      <c r="OAI2434" s="283"/>
      <c r="OAJ2434" s="283"/>
      <c r="OAK2434" s="283"/>
      <c r="OAL2434" s="283"/>
      <c r="OAM2434" s="283"/>
      <c r="OAN2434" s="283"/>
      <c r="OAO2434" s="283"/>
      <c r="OAP2434" s="283"/>
      <c r="OAQ2434" s="283"/>
      <c r="OAR2434" s="283"/>
      <c r="OAS2434" s="283"/>
      <c r="OAT2434" s="283"/>
      <c r="OAU2434" s="283"/>
      <c r="OAV2434" s="283"/>
      <c r="OAW2434" s="283"/>
      <c r="OAX2434" s="283"/>
      <c r="OAY2434" s="283"/>
      <c r="OAZ2434" s="283"/>
      <c r="OBA2434" s="283"/>
      <c r="OBB2434" s="283"/>
      <c r="OBC2434" s="283"/>
      <c r="OBD2434" s="283"/>
      <c r="OBE2434" s="283"/>
      <c r="OBF2434" s="283"/>
      <c r="OBG2434" s="283"/>
      <c r="OBH2434" s="283"/>
      <c r="OBI2434" s="283"/>
      <c r="OBJ2434" s="283"/>
      <c r="OBK2434" s="283"/>
      <c r="OBL2434" s="283"/>
      <c r="OBM2434" s="283"/>
      <c r="OBN2434" s="283"/>
      <c r="OBO2434" s="283"/>
      <c r="OBP2434" s="283"/>
      <c r="OBQ2434" s="283"/>
      <c r="OBR2434" s="283"/>
      <c r="OBS2434" s="283"/>
      <c r="OBT2434" s="283"/>
      <c r="OBU2434" s="283"/>
      <c r="OBV2434" s="283"/>
      <c r="OBW2434" s="283"/>
      <c r="OBX2434" s="283"/>
      <c r="OBY2434" s="283"/>
      <c r="OBZ2434" s="283"/>
      <c r="OCA2434" s="283"/>
      <c r="OCB2434" s="283"/>
      <c r="OCC2434" s="283"/>
      <c r="OCD2434" s="283"/>
      <c r="OCE2434" s="283"/>
      <c r="OCF2434" s="283"/>
      <c r="OCG2434" s="283"/>
      <c r="OCH2434" s="283"/>
      <c r="OCI2434" s="283"/>
      <c r="OCJ2434" s="283"/>
      <c r="OCK2434" s="283"/>
      <c r="OCL2434" s="283"/>
      <c r="OCM2434" s="283"/>
      <c r="OCN2434" s="283"/>
      <c r="OCO2434" s="283"/>
      <c r="OCP2434" s="283"/>
      <c r="OCQ2434" s="283"/>
      <c r="OCR2434" s="283"/>
      <c r="OCS2434" s="283"/>
      <c r="OCT2434" s="283"/>
      <c r="OCU2434" s="283"/>
      <c r="OCV2434" s="283"/>
      <c r="OCW2434" s="283"/>
      <c r="OCX2434" s="283"/>
      <c r="OCY2434" s="283"/>
      <c r="OCZ2434" s="283"/>
      <c r="ODA2434" s="283"/>
      <c r="ODB2434" s="283"/>
      <c r="ODC2434" s="283"/>
      <c r="ODD2434" s="283"/>
      <c r="ODE2434" s="283"/>
      <c r="ODF2434" s="283"/>
      <c r="ODG2434" s="283"/>
      <c r="ODH2434" s="283"/>
      <c r="ODI2434" s="283"/>
      <c r="ODJ2434" s="283"/>
      <c r="ODK2434" s="283"/>
      <c r="ODL2434" s="283"/>
      <c r="ODM2434" s="283"/>
      <c r="ODN2434" s="283"/>
      <c r="ODO2434" s="283"/>
      <c r="ODP2434" s="283"/>
      <c r="ODQ2434" s="283"/>
      <c r="ODR2434" s="283"/>
      <c r="ODS2434" s="283"/>
      <c r="ODT2434" s="283"/>
      <c r="ODU2434" s="283"/>
      <c r="ODV2434" s="283"/>
      <c r="ODW2434" s="283"/>
      <c r="ODX2434" s="283"/>
      <c r="ODY2434" s="283"/>
      <c r="ODZ2434" s="283"/>
      <c r="OEA2434" s="283"/>
      <c r="OEB2434" s="283"/>
      <c r="OEC2434" s="283"/>
      <c r="OED2434" s="283"/>
      <c r="OEE2434" s="283"/>
      <c r="OEF2434" s="283"/>
      <c r="OEG2434" s="283"/>
      <c r="OEH2434" s="283"/>
      <c r="OEI2434" s="283"/>
      <c r="OEJ2434" s="283"/>
      <c r="OEK2434" s="283"/>
      <c r="OEL2434" s="283"/>
      <c r="OEM2434" s="283"/>
      <c r="OEN2434" s="283"/>
      <c r="OEO2434" s="283"/>
      <c r="OEP2434" s="283"/>
      <c r="OEQ2434" s="283"/>
      <c r="OER2434" s="283"/>
      <c r="OES2434" s="283"/>
      <c r="OET2434" s="283"/>
      <c r="OEU2434" s="283"/>
      <c r="OEV2434" s="283"/>
      <c r="OEW2434" s="283"/>
      <c r="OEX2434" s="283"/>
      <c r="OEY2434" s="283"/>
      <c r="OEZ2434" s="283"/>
      <c r="OFA2434" s="283"/>
      <c r="OFB2434" s="283"/>
      <c r="OFC2434" s="283"/>
      <c r="OFD2434" s="283"/>
      <c r="OFE2434" s="283"/>
      <c r="OFF2434" s="283"/>
      <c r="OFG2434" s="283"/>
      <c r="OFH2434" s="283"/>
      <c r="OFI2434" s="283"/>
      <c r="OFJ2434" s="283"/>
      <c r="OFK2434" s="283"/>
      <c r="OFL2434" s="283"/>
      <c r="OFM2434" s="283"/>
      <c r="OFN2434" s="283"/>
      <c r="OFO2434" s="283"/>
      <c r="OFP2434" s="283"/>
      <c r="OFQ2434" s="283"/>
      <c r="OFR2434" s="283"/>
      <c r="OFS2434" s="283"/>
      <c r="OFT2434" s="283"/>
      <c r="OFU2434" s="283"/>
      <c r="OFV2434" s="283"/>
      <c r="OFW2434" s="283"/>
      <c r="OFX2434" s="283"/>
      <c r="OFY2434" s="283"/>
      <c r="OFZ2434" s="283"/>
      <c r="OGA2434" s="283"/>
      <c r="OGB2434" s="283"/>
      <c r="OGC2434" s="283"/>
      <c r="OGD2434" s="283"/>
      <c r="OGE2434" s="283"/>
      <c r="OGF2434" s="283"/>
      <c r="OGG2434" s="283"/>
      <c r="OGH2434" s="283"/>
      <c r="OGI2434" s="283"/>
      <c r="OGJ2434" s="283"/>
      <c r="OGK2434" s="283"/>
      <c r="OGL2434" s="283"/>
      <c r="OGM2434" s="283"/>
      <c r="OGN2434" s="283"/>
      <c r="OGO2434" s="283"/>
      <c r="OGP2434" s="283"/>
      <c r="OGQ2434" s="283"/>
      <c r="OGR2434" s="283"/>
      <c r="OGS2434" s="283"/>
      <c r="OGT2434" s="283"/>
      <c r="OGU2434" s="283"/>
      <c r="OGV2434" s="283"/>
      <c r="OGW2434" s="283"/>
      <c r="OGX2434" s="283"/>
      <c r="OGY2434" s="283"/>
      <c r="OGZ2434" s="283"/>
      <c r="OHA2434" s="283"/>
      <c r="OHB2434" s="283"/>
      <c r="OHC2434" s="283"/>
      <c r="OHD2434" s="283"/>
      <c r="OHE2434" s="283"/>
      <c r="OHF2434" s="283"/>
      <c r="OHG2434" s="283"/>
      <c r="OHH2434" s="283"/>
      <c r="OHI2434" s="283"/>
      <c r="OHJ2434" s="283"/>
      <c r="OHK2434" s="283"/>
      <c r="OHL2434" s="283"/>
      <c r="OHM2434" s="283"/>
      <c r="OHN2434" s="283"/>
      <c r="OHO2434" s="283"/>
      <c r="OHP2434" s="283"/>
      <c r="OHQ2434" s="283"/>
      <c r="OHR2434" s="283"/>
      <c r="OHS2434" s="283"/>
      <c r="OHT2434" s="283"/>
      <c r="OHU2434" s="283"/>
      <c r="OHV2434" s="283"/>
      <c r="OHW2434" s="283"/>
      <c r="OHX2434" s="283"/>
      <c r="OHY2434" s="283"/>
      <c r="OHZ2434" s="283"/>
      <c r="OIA2434" s="283"/>
      <c r="OIB2434" s="283"/>
      <c r="OIC2434" s="283"/>
      <c r="OID2434" s="283"/>
      <c r="OIE2434" s="283"/>
      <c r="OIF2434" s="283"/>
      <c r="OIG2434" s="283"/>
      <c r="OIH2434" s="283"/>
      <c r="OII2434" s="283"/>
      <c r="OIJ2434" s="283"/>
      <c r="OIK2434" s="283"/>
      <c r="OIL2434" s="283"/>
      <c r="OIM2434" s="283"/>
      <c r="OIN2434" s="283"/>
      <c r="OIO2434" s="283"/>
      <c r="OIP2434" s="283"/>
      <c r="OIQ2434" s="283"/>
      <c r="OIR2434" s="283"/>
      <c r="OIS2434" s="283"/>
      <c r="OIT2434" s="283"/>
      <c r="OIU2434" s="283"/>
      <c r="OIV2434" s="283"/>
      <c r="OIW2434" s="283"/>
      <c r="OIX2434" s="283"/>
      <c r="OIY2434" s="283"/>
      <c r="OIZ2434" s="283"/>
      <c r="OJA2434" s="283"/>
      <c r="OJB2434" s="283"/>
      <c r="OJC2434" s="283"/>
      <c r="OJD2434" s="283"/>
      <c r="OJE2434" s="283"/>
      <c r="OJF2434" s="283"/>
      <c r="OJG2434" s="283"/>
      <c r="OJH2434" s="283"/>
      <c r="OJI2434" s="283"/>
      <c r="OJJ2434" s="283"/>
      <c r="OJK2434" s="283"/>
      <c r="OJL2434" s="283"/>
      <c r="OJM2434" s="283"/>
      <c r="OJN2434" s="283"/>
      <c r="OJO2434" s="283"/>
      <c r="OJP2434" s="283"/>
      <c r="OJQ2434" s="283"/>
      <c r="OJR2434" s="283"/>
      <c r="OJS2434" s="283"/>
      <c r="OJT2434" s="283"/>
      <c r="OJU2434" s="283"/>
      <c r="OJV2434" s="283"/>
      <c r="OJW2434" s="283"/>
      <c r="OJX2434" s="283"/>
      <c r="OJY2434" s="283"/>
      <c r="OJZ2434" s="283"/>
      <c r="OKA2434" s="283"/>
      <c r="OKB2434" s="283"/>
      <c r="OKC2434" s="283"/>
      <c r="OKD2434" s="283"/>
      <c r="OKE2434" s="283"/>
      <c r="OKF2434" s="283"/>
      <c r="OKG2434" s="283"/>
      <c r="OKH2434" s="283"/>
      <c r="OKI2434" s="283"/>
      <c r="OKJ2434" s="283"/>
      <c r="OKK2434" s="283"/>
      <c r="OKL2434" s="283"/>
      <c r="OKM2434" s="283"/>
      <c r="OKN2434" s="283"/>
      <c r="OKO2434" s="283"/>
      <c r="OKP2434" s="283"/>
      <c r="OKQ2434" s="283"/>
      <c r="OKR2434" s="283"/>
      <c r="OKS2434" s="283"/>
      <c r="OKT2434" s="283"/>
      <c r="OKU2434" s="283"/>
      <c r="OKV2434" s="283"/>
      <c r="OKW2434" s="283"/>
      <c r="OKX2434" s="283"/>
      <c r="OKY2434" s="283"/>
      <c r="OKZ2434" s="283"/>
      <c r="OLA2434" s="283"/>
      <c r="OLB2434" s="283"/>
      <c r="OLC2434" s="283"/>
      <c r="OLD2434" s="283"/>
      <c r="OLE2434" s="283"/>
      <c r="OLF2434" s="283"/>
      <c r="OLG2434" s="283"/>
      <c r="OLH2434" s="283"/>
      <c r="OLI2434" s="283"/>
      <c r="OLJ2434" s="283"/>
      <c r="OLK2434" s="283"/>
      <c r="OLL2434" s="283"/>
      <c r="OLM2434" s="283"/>
      <c r="OLN2434" s="283"/>
      <c r="OLO2434" s="283"/>
      <c r="OLP2434" s="283"/>
      <c r="OLQ2434" s="283"/>
      <c r="OLR2434" s="283"/>
      <c r="OLS2434" s="283"/>
      <c r="OLT2434" s="283"/>
      <c r="OLU2434" s="283"/>
      <c r="OLV2434" s="283"/>
      <c r="OLW2434" s="283"/>
      <c r="OLX2434" s="283"/>
      <c r="OLY2434" s="283"/>
      <c r="OLZ2434" s="283"/>
      <c r="OMA2434" s="283"/>
      <c r="OMB2434" s="283"/>
      <c r="OMC2434" s="283"/>
      <c r="OMD2434" s="283"/>
      <c r="OME2434" s="283"/>
      <c r="OMF2434" s="283"/>
      <c r="OMG2434" s="283"/>
      <c r="OMH2434" s="283"/>
      <c r="OMI2434" s="283"/>
      <c r="OMJ2434" s="283"/>
      <c r="OMK2434" s="283"/>
      <c r="OML2434" s="283"/>
      <c r="OMM2434" s="283"/>
      <c r="OMN2434" s="283"/>
      <c r="OMO2434" s="283"/>
      <c r="OMP2434" s="283"/>
      <c r="OMQ2434" s="283"/>
      <c r="OMR2434" s="283"/>
      <c r="OMS2434" s="283"/>
      <c r="OMT2434" s="283"/>
      <c r="OMU2434" s="283"/>
      <c r="OMV2434" s="283"/>
      <c r="OMW2434" s="283"/>
      <c r="OMX2434" s="283"/>
      <c r="OMY2434" s="283"/>
      <c r="OMZ2434" s="283"/>
      <c r="ONA2434" s="283"/>
      <c r="ONB2434" s="283"/>
      <c r="ONC2434" s="283"/>
      <c r="OND2434" s="283"/>
      <c r="ONE2434" s="283"/>
      <c r="ONF2434" s="283"/>
      <c r="ONG2434" s="283"/>
      <c r="ONH2434" s="283"/>
      <c r="ONI2434" s="283"/>
      <c r="ONJ2434" s="283"/>
      <c r="ONK2434" s="283"/>
      <c r="ONL2434" s="283"/>
      <c r="ONM2434" s="283"/>
      <c r="ONN2434" s="283"/>
      <c r="ONO2434" s="283"/>
      <c r="ONP2434" s="283"/>
      <c r="ONQ2434" s="283"/>
      <c r="ONR2434" s="283"/>
      <c r="ONS2434" s="283"/>
      <c r="ONT2434" s="283"/>
      <c r="ONU2434" s="283"/>
      <c r="ONV2434" s="283"/>
      <c r="ONW2434" s="283"/>
      <c r="ONX2434" s="283"/>
      <c r="ONY2434" s="283"/>
      <c r="ONZ2434" s="283"/>
      <c r="OOA2434" s="283"/>
      <c r="OOB2434" s="283"/>
      <c r="OOC2434" s="283"/>
      <c r="OOD2434" s="283"/>
      <c r="OOE2434" s="283"/>
      <c r="OOF2434" s="283"/>
      <c r="OOG2434" s="283"/>
      <c r="OOH2434" s="283"/>
      <c r="OOI2434" s="283"/>
      <c r="OOJ2434" s="283"/>
      <c r="OOK2434" s="283"/>
      <c r="OOL2434" s="283"/>
      <c r="OOM2434" s="283"/>
      <c r="OON2434" s="283"/>
      <c r="OOO2434" s="283"/>
      <c r="OOP2434" s="283"/>
      <c r="OOQ2434" s="283"/>
      <c r="OOR2434" s="283"/>
      <c r="OOS2434" s="283"/>
      <c r="OOT2434" s="283"/>
      <c r="OOU2434" s="283"/>
      <c r="OOV2434" s="283"/>
      <c r="OOW2434" s="283"/>
      <c r="OOX2434" s="283"/>
      <c r="OOY2434" s="283"/>
      <c r="OOZ2434" s="283"/>
      <c r="OPA2434" s="283"/>
      <c r="OPB2434" s="283"/>
      <c r="OPC2434" s="283"/>
      <c r="OPD2434" s="283"/>
      <c r="OPE2434" s="283"/>
      <c r="OPF2434" s="283"/>
      <c r="OPG2434" s="283"/>
      <c r="OPH2434" s="283"/>
      <c r="OPI2434" s="283"/>
      <c r="OPJ2434" s="283"/>
      <c r="OPK2434" s="283"/>
      <c r="OPL2434" s="283"/>
      <c r="OPM2434" s="283"/>
      <c r="OPN2434" s="283"/>
      <c r="OPO2434" s="283"/>
      <c r="OPP2434" s="283"/>
      <c r="OPQ2434" s="283"/>
      <c r="OPR2434" s="283"/>
      <c r="OPS2434" s="283"/>
      <c r="OPT2434" s="283"/>
      <c r="OPU2434" s="283"/>
      <c r="OPV2434" s="283"/>
      <c r="OPW2434" s="283"/>
      <c r="OPX2434" s="283"/>
      <c r="OPY2434" s="283"/>
      <c r="OPZ2434" s="283"/>
      <c r="OQA2434" s="283"/>
      <c r="OQB2434" s="283"/>
      <c r="OQC2434" s="283"/>
      <c r="OQD2434" s="283"/>
      <c r="OQE2434" s="283"/>
      <c r="OQF2434" s="283"/>
      <c r="OQG2434" s="283"/>
      <c r="OQH2434" s="283"/>
      <c r="OQI2434" s="283"/>
      <c r="OQJ2434" s="283"/>
      <c r="OQK2434" s="283"/>
      <c r="OQL2434" s="283"/>
      <c r="OQM2434" s="283"/>
      <c r="OQN2434" s="283"/>
      <c r="OQO2434" s="283"/>
      <c r="OQP2434" s="283"/>
      <c r="OQQ2434" s="283"/>
      <c r="OQR2434" s="283"/>
      <c r="OQS2434" s="283"/>
      <c r="OQT2434" s="283"/>
      <c r="OQU2434" s="283"/>
      <c r="OQV2434" s="283"/>
      <c r="OQW2434" s="283"/>
      <c r="OQX2434" s="283"/>
      <c r="OQY2434" s="283"/>
      <c r="OQZ2434" s="283"/>
      <c r="ORA2434" s="283"/>
      <c r="ORB2434" s="283"/>
      <c r="ORC2434" s="283"/>
      <c r="ORD2434" s="283"/>
      <c r="ORE2434" s="283"/>
      <c r="ORF2434" s="283"/>
      <c r="ORG2434" s="283"/>
      <c r="ORH2434" s="283"/>
      <c r="ORI2434" s="283"/>
      <c r="ORJ2434" s="283"/>
      <c r="ORK2434" s="283"/>
      <c r="ORL2434" s="283"/>
      <c r="ORM2434" s="283"/>
      <c r="ORN2434" s="283"/>
      <c r="ORO2434" s="283"/>
      <c r="ORP2434" s="283"/>
      <c r="ORQ2434" s="283"/>
      <c r="ORR2434" s="283"/>
      <c r="ORS2434" s="283"/>
      <c r="ORT2434" s="283"/>
      <c r="ORU2434" s="283"/>
      <c r="ORV2434" s="283"/>
      <c r="ORW2434" s="283"/>
      <c r="ORX2434" s="283"/>
      <c r="ORY2434" s="283"/>
      <c r="ORZ2434" s="283"/>
      <c r="OSA2434" s="283"/>
      <c r="OSB2434" s="283"/>
      <c r="OSC2434" s="283"/>
      <c r="OSD2434" s="283"/>
      <c r="OSE2434" s="283"/>
      <c r="OSF2434" s="283"/>
      <c r="OSG2434" s="283"/>
      <c r="OSH2434" s="283"/>
      <c r="OSI2434" s="283"/>
      <c r="OSJ2434" s="283"/>
      <c r="OSK2434" s="283"/>
      <c r="OSL2434" s="283"/>
      <c r="OSM2434" s="283"/>
      <c r="OSN2434" s="283"/>
      <c r="OSO2434" s="283"/>
      <c r="OSP2434" s="283"/>
      <c r="OSQ2434" s="283"/>
      <c r="OSR2434" s="283"/>
      <c r="OSS2434" s="283"/>
      <c r="OST2434" s="283"/>
      <c r="OSU2434" s="283"/>
      <c r="OSV2434" s="283"/>
      <c r="OSW2434" s="283"/>
      <c r="OSX2434" s="283"/>
      <c r="OSY2434" s="283"/>
      <c r="OSZ2434" s="283"/>
      <c r="OTA2434" s="283"/>
      <c r="OTB2434" s="283"/>
      <c r="OTC2434" s="283"/>
      <c r="OTD2434" s="283"/>
      <c r="OTE2434" s="283"/>
      <c r="OTF2434" s="283"/>
      <c r="OTG2434" s="283"/>
      <c r="OTH2434" s="283"/>
      <c r="OTI2434" s="283"/>
      <c r="OTJ2434" s="283"/>
      <c r="OTK2434" s="283"/>
      <c r="OTL2434" s="283"/>
      <c r="OTM2434" s="283"/>
      <c r="OTN2434" s="283"/>
      <c r="OTO2434" s="283"/>
      <c r="OTP2434" s="283"/>
      <c r="OTQ2434" s="283"/>
      <c r="OTR2434" s="283"/>
      <c r="OTS2434" s="283"/>
      <c r="OTT2434" s="283"/>
      <c r="OTU2434" s="283"/>
      <c r="OTV2434" s="283"/>
      <c r="OTW2434" s="283"/>
      <c r="OTX2434" s="283"/>
      <c r="OTY2434" s="283"/>
      <c r="OTZ2434" s="283"/>
      <c r="OUA2434" s="283"/>
      <c r="OUB2434" s="283"/>
      <c r="OUC2434" s="283"/>
      <c r="OUD2434" s="283"/>
      <c r="OUE2434" s="283"/>
      <c r="OUF2434" s="283"/>
      <c r="OUG2434" s="283"/>
      <c r="OUH2434" s="283"/>
      <c r="OUI2434" s="283"/>
      <c r="OUJ2434" s="283"/>
      <c r="OUK2434" s="283"/>
      <c r="OUL2434" s="283"/>
      <c r="OUM2434" s="283"/>
      <c r="OUN2434" s="283"/>
      <c r="OUO2434" s="283"/>
      <c r="OUP2434" s="283"/>
      <c r="OUQ2434" s="283"/>
      <c r="OUR2434" s="283"/>
      <c r="OUS2434" s="283"/>
      <c r="OUT2434" s="283"/>
      <c r="OUU2434" s="283"/>
      <c r="OUV2434" s="283"/>
      <c r="OUW2434" s="283"/>
      <c r="OUX2434" s="283"/>
      <c r="OUY2434" s="283"/>
      <c r="OUZ2434" s="283"/>
      <c r="OVA2434" s="283"/>
      <c r="OVB2434" s="283"/>
      <c r="OVC2434" s="283"/>
      <c r="OVD2434" s="283"/>
      <c r="OVE2434" s="283"/>
      <c r="OVF2434" s="283"/>
      <c r="OVG2434" s="283"/>
      <c r="OVH2434" s="283"/>
      <c r="OVI2434" s="283"/>
      <c r="OVJ2434" s="283"/>
      <c r="OVK2434" s="283"/>
      <c r="OVL2434" s="283"/>
      <c r="OVM2434" s="283"/>
      <c r="OVN2434" s="283"/>
      <c r="OVO2434" s="283"/>
      <c r="OVP2434" s="283"/>
      <c r="OVQ2434" s="283"/>
      <c r="OVR2434" s="283"/>
      <c r="OVS2434" s="283"/>
      <c r="OVT2434" s="283"/>
      <c r="OVU2434" s="283"/>
      <c r="OVV2434" s="283"/>
      <c r="OVW2434" s="283"/>
      <c r="OVX2434" s="283"/>
      <c r="OVY2434" s="283"/>
      <c r="OVZ2434" s="283"/>
      <c r="OWA2434" s="283"/>
      <c r="OWB2434" s="283"/>
      <c r="OWC2434" s="283"/>
      <c r="OWD2434" s="283"/>
      <c r="OWE2434" s="283"/>
      <c r="OWF2434" s="283"/>
      <c r="OWG2434" s="283"/>
      <c r="OWH2434" s="283"/>
      <c r="OWI2434" s="283"/>
      <c r="OWJ2434" s="283"/>
      <c r="OWK2434" s="283"/>
      <c r="OWL2434" s="283"/>
      <c r="OWM2434" s="283"/>
      <c r="OWN2434" s="283"/>
      <c r="OWO2434" s="283"/>
      <c r="OWP2434" s="283"/>
      <c r="OWQ2434" s="283"/>
      <c r="OWR2434" s="283"/>
      <c r="OWS2434" s="283"/>
      <c r="OWT2434" s="283"/>
      <c r="OWU2434" s="283"/>
      <c r="OWV2434" s="283"/>
      <c r="OWW2434" s="283"/>
      <c r="OWX2434" s="283"/>
      <c r="OWY2434" s="283"/>
      <c r="OWZ2434" s="283"/>
      <c r="OXA2434" s="283"/>
      <c r="OXB2434" s="283"/>
      <c r="OXC2434" s="283"/>
      <c r="OXD2434" s="283"/>
      <c r="OXE2434" s="283"/>
      <c r="OXF2434" s="283"/>
      <c r="OXG2434" s="283"/>
      <c r="OXH2434" s="283"/>
      <c r="OXI2434" s="283"/>
      <c r="OXJ2434" s="283"/>
      <c r="OXK2434" s="283"/>
      <c r="OXL2434" s="283"/>
      <c r="OXM2434" s="283"/>
      <c r="OXN2434" s="283"/>
      <c r="OXO2434" s="283"/>
      <c r="OXP2434" s="283"/>
      <c r="OXQ2434" s="283"/>
      <c r="OXR2434" s="283"/>
      <c r="OXS2434" s="283"/>
      <c r="OXT2434" s="283"/>
      <c r="OXU2434" s="283"/>
      <c r="OXV2434" s="283"/>
      <c r="OXW2434" s="283"/>
      <c r="OXX2434" s="283"/>
      <c r="OXY2434" s="283"/>
      <c r="OXZ2434" s="283"/>
      <c r="OYA2434" s="283"/>
      <c r="OYB2434" s="283"/>
      <c r="OYC2434" s="283"/>
      <c r="OYD2434" s="283"/>
      <c r="OYE2434" s="283"/>
      <c r="OYF2434" s="283"/>
      <c r="OYG2434" s="283"/>
      <c r="OYH2434" s="283"/>
      <c r="OYI2434" s="283"/>
      <c r="OYJ2434" s="283"/>
      <c r="OYK2434" s="283"/>
      <c r="OYL2434" s="283"/>
      <c r="OYM2434" s="283"/>
      <c r="OYN2434" s="283"/>
      <c r="OYO2434" s="283"/>
      <c r="OYP2434" s="283"/>
      <c r="OYQ2434" s="283"/>
      <c r="OYR2434" s="283"/>
      <c r="OYS2434" s="283"/>
      <c r="OYT2434" s="283"/>
      <c r="OYU2434" s="283"/>
      <c r="OYV2434" s="283"/>
      <c r="OYW2434" s="283"/>
      <c r="OYX2434" s="283"/>
      <c r="OYY2434" s="283"/>
      <c r="OYZ2434" s="283"/>
      <c r="OZA2434" s="283"/>
      <c r="OZB2434" s="283"/>
      <c r="OZC2434" s="283"/>
      <c r="OZD2434" s="283"/>
      <c r="OZE2434" s="283"/>
      <c r="OZF2434" s="283"/>
      <c r="OZG2434" s="283"/>
      <c r="OZH2434" s="283"/>
      <c r="OZI2434" s="283"/>
      <c r="OZJ2434" s="283"/>
      <c r="OZK2434" s="283"/>
      <c r="OZL2434" s="283"/>
      <c r="OZM2434" s="283"/>
      <c r="OZN2434" s="283"/>
      <c r="OZO2434" s="283"/>
      <c r="OZP2434" s="283"/>
      <c r="OZQ2434" s="283"/>
      <c r="OZR2434" s="283"/>
      <c r="OZS2434" s="283"/>
      <c r="OZT2434" s="283"/>
      <c r="OZU2434" s="283"/>
      <c r="OZV2434" s="283"/>
      <c r="OZW2434" s="283"/>
      <c r="OZX2434" s="283"/>
      <c r="OZY2434" s="283"/>
      <c r="OZZ2434" s="283"/>
      <c r="PAA2434" s="283"/>
      <c r="PAB2434" s="283"/>
      <c r="PAC2434" s="283"/>
      <c r="PAD2434" s="283"/>
      <c r="PAE2434" s="283"/>
      <c r="PAF2434" s="283"/>
      <c r="PAG2434" s="283"/>
      <c r="PAH2434" s="283"/>
      <c r="PAI2434" s="283"/>
      <c r="PAJ2434" s="283"/>
      <c r="PAK2434" s="283"/>
      <c r="PAL2434" s="283"/>
      <c r="PAM2434" s="283"/>
      <c r="PAN2434" s="283"/>
      <c r="PAO2434" s="283"/>
      <c r="PAP2434" s="283"/>
      <c r="PAQ2434" s="283"/>
      <c r="PAR2434" s="283"/>
      <c r="PAS2434" s="283"/>
      <c r="PAT2434" s="283"/>
      <c r="PAU2434" s="283"/>
      <c r="PAV2434" s="283"/>
      <c r="PAW2434" s="283"/>
      <c r="PAX2434" s="283"/>
      <c r="PAY2434" s="283"/>
      <c r="PAZ2434" s="283"/>
      <c r="PBA2434" s="283"/>
      <c r="PBB2434" s="283"/>
      <c r="PBC2434" s="283"/>
      <c r="PBD2434" s="283"/>
      <c r="PBE2434" s="283"/>
      <c r="PBF2434" s="283"/>
      <c r="PBG2434" s="283"/>
      <c r="PBH2434" s="283"/>
      <c r="PBI2434" s="283"/>
      <c r="PBJ2434" s="283"/>
      <c r="PBK2434" s="283"/>
      <c r="PBL2434" s="283"/>
      <c r="PBM2434" s="283"/>
      <c r="PBN2434" s="283"/>
      <c r="PBO2434" s="283"/>
      <c r="PBP2434" s="283"/>
      <c r="PBQ2434" s="283"/>
      <c r="PBR2434" s="283"/>
      <c r="PBS2434" s="283"/>
      <c r="PBT2434" s="283"/>
      <c r="PBU2434" s="283"/>
      <c r="PBV2434" s="283"/>
      <c r="PBW2434" s="283"/>
      <c r="PBX2434" s="283"/>
      <c r="PBY2434" s="283"/>
      <c r="PBZ2434" s="283"/>
      <c r="PCA2434" s="283"/>
      <c r="PCB2434" s="283"/>
      <c r="PCC2434" s="283"/>
      <c r="PCD2434" s="283"/>
      <c r="PCE2434" s="283"/>
      <c r="PCF2434" s="283"/>
      <c r="PCG2434" s="283"/>
      <c r="PCH2434" s="283"/>
      <c r="PCI2434" s="283"/>
      <c r="PCJ2434" s="283"/>
      <c r="PCK2434" s="283"/>
      <c r="PCL2434" s="283"/>
      <c r="PCM2434" s="283"/>
      <c r="PCN2434" s="283"/>
      <c r="PCO2434" s="283"/>
      <c r="PCP2434" s="283"/>
      <c r="PCQ2434" s="283"/>
      <c r="PCR2434" s="283"/>
      <c r="PCS2434" s="283"/>
      <c r="PCT2434" s="283"/>
      <c r="PCU2434" s="283"/>
      <c r="PCV2434" s="283"/>
      <c r="PCW2434" s="283"/>
      <c r="PCX2434" s="283"/>
      <c r="PCY2434" s="283"/>
      <c r="PCZ2434" s="283"/>
      <c r="PDA2434" s="283"/>
      <c r="PDB2434" s="283"/>
      <c r="PDC2434" s="283"/>
      <c r="PDD2434" s="283"/>
      <c r="PDE2434" s="283"/>
      <c r="PDF2434" s="283"/>
      <c r="PDG2434" s="283"/>
      <c r="PDH2434" s="283"/>
      <c r="PDI2434" s="283"/>
      <c r="PDJ2434" s="283"/>
      <c r="PDK2434" s="283"/>
      <c r="PDL2434" s="283"/>
      <c r="PDM2434" s="283"/>
      <c r="PDN2434" s="283"/>
      <c r="PDO2434" s="283"/>
      <c r="PDP2434" s="283"/>
      <c r="PDQ2434" s="283"/>
      <c r="PDR2434" s="283"/>
      <c r="PDS2434" s="283"/>
      <c r="PDT2434" s="283"/>
      <c r="PDU2434" s="283"/>
      <c r="PDV2434" s="283"/>
      <c r="PDW2434" s="283"/>
      <c r="PDX2434" s="283"/>
      <c r="PDY2434" s="283"/>
      <c r="PDZ2434" s="283"/>
      <c r="PEA2434" s="283"/>
      <c r="PEB2434" s="283"/>
      <c r="PEC2434" s="283"/>
      <c r="PED2434" s="283"/>
      <c r="PEE2434" s="283"/>
      <c r="PEF2434" s="283"/>
      <c r="PEG2434" s="283"/>
      <c r="PEH2434" s="283"/>
      <c r="PEI2434" s="283"/>
      <c r="PEJ2434" s="283"/>
      <c r="PEK2434" s="283"/>
      <c r="PEL2434" s="283"/>
      <c r="PEM2434" s="283"/>
      <c r="PEN2434" s="283"/>
      <c r="PEO2434" s="283"/>
      <c r="PEP2434" s="283"/>
      <c r="PEQ2434" s="283"/>
      <c r="PER2434" s="283"/>
      <c r="PES2434" s="283"/>
      <c r="PET2434" s="283"/>
      <c r="PEU2434" s="283"/>
      <c r="PEV2434" s="283"/>
      <c r="PEW2434" s="283"/>
      <c r="PEX2434" s="283"/>
      <c r="PEY2434" s="283"/>
      <c r="PEZ2434" s="283"/>
      <c r="PFA2434" s="283"/>
      <c r="PFB2434" s="283"/>
      <c r="PFC2434" s="283"/>
      <c r="PFD2434" s="283"/>
      <c r="PFE2434" s="283"/>
      <c r="PFF2434" s="283"/>
      <c r="PFG2434" s="283"/>
      <c r="PFH2434" s="283"/>
      <c r="PFI2434" s="283"/>
      <c r="PFJ2434" s="283"/>
      <c r="PFK2434" s="283"/>
      <c r="PFL2434" s="283"/>
      <c r="PFM2434" s="283"/>
      <c r="PFN2434" s="283"/>
      <c r="PFO2434" s="283"/>
      <c r="PFP2434" s="283"/>
      <c r="PFQ2434" s="283"/>
      <c r="PFR2434" s="283"/>
      <c r="PFS2434" s="283"/>
      <c r="PFT2434" s="283"/>
      <c r="PFU2434" s="283"/>
      <c r="PFV2434" s="283"/>
      <c r="PFW2434" s="283"/>
      <c r="PFX2434" s="283"/>
      <c r="PFY2434" s="283"/>
      <c r="PFZ2434" s="283"/>
      <c r="PGA2434" s="283"/>
      <c r="PGB2434" s="283"/>
      <c r="PGC2434" s="283"/>
      <c r="PGD2434" s="283"/>
      <c r="PGE2434" s="283"/>
      <c r="PGF2434" s="283"/>
      <c r="PGG2434" s="283"/>
      <c r="PGH2434" s="283"/>
      <c r="PGI2434" s="283"/>
      <c r="PGJ2434" s="283"/>
      <c r="PGK2434" s="283"/>
      <c r="PGL2434" s="283"/>
      <c r="PGM2434" s="283"/>
      <c r="PGN2434" s="283"/>
      <c r="PGO2434" s="283"/>
      <c r="PGP2434" s="283"/>
      <c r="PGQ2434" s="283"/>
      <c r="PGR2434" s="283"/>
      <c r="PGS2434" s="283"/>
      <c r="PGT2434" s="283"/>
      <c r="PGU2434" s="283"/>
      <c r="PGV2434" s="283"/>
      <c r="PGW2434" s="283"/>
      <c r="PGX2434" s="283"/>
      <c r="PGY2434" s="283"/>
      <c r="PGZ2434" s="283"/>
      <c r="PHA2434" s="283"/>
      <c r="PHB2434" s="283"/>
      <c r="PHC2434" s="283"/>
      <c r="PHD2434" s="283"/>
      <c r="PHE2434" s="283"/>
      <c r="PHF2434" s="283"/>
      <c r="PHG2434" s="283"/>
      <c r="PHH2434" s="283"/>
      <c r="PHI2434" s="283"/>
      <c r="PHJ2434" s="283"/>
      <c r="PHK2434" s="283"/>
      <c r="PHL2434" s="283"/>
      <c r="PHM2434" s="283"/>
      <c r="PHN2434" s="283"/>
      <c r="PHO2434" s="283"/>
      <c r="PHP2434" s="283"/>
      <c r="PHQ2434" s="283"/>
      <c r="PHR2434" s="283"/>
      <c r="PHS2434" s="283"/>
      <c r="PHT2434" s="283"/>
      <c r="PHU2434" s="283"/>
      <c r="PHV2434" s="283"/>
      <c r="PHW2434" s="283"/>
      <c r="PHX2434" s="283"/>
      <c r="PHY2434" s="283"/>
      <c r="PHZ2434" s="283"/>
      <c r="PIA2434" s="283"/>
      <c r="PIB2434" s="283"/>
      <c r="PIC2434" s="283"/>
      <c r="PID2434" s="283"/>
      <c r="PIE2434" s="283"/>
      <c r="PIF2434" s="283"/>
      <c r="PIG2434" s="283"/>
      <c r="PIH2434" s="283"/>
      <c r="PII2434" s="283"/>
      <c r="PIJ2434" s="283"/>
      <c r="PIK2434" s="283"/>
      <c r="PIL2434" s="283"/>
      <c r="PIM2434" s="283"/>
      <c r="PIN2434" s="283"/>
      <c r="PIO2434" s="283"/>
      <c r="PIP2434" s="283"/>
      <c r="PIQ2434" s="283"/>
      <c r="PIR2434" s="283"/>
      <c r="PIS2434" s="283"/>
      <c r="PIT2434" s="283"/>
      <c r="PIU2434" s="283"/>
      <c r="PIV2434" s="283"/>
      <c r="PIW2434" s="283"/>
      <c r="PIX2434" s="283"/>
      <c r="PIY2434" s="283"/>
      <c r="PIZ2434" s="283"/>
      <c r="PJA2434" s="283"/>
      <c r="PJB2434" s="283"/>
      <c r="PJC2434" s="283"/>
      <c r="PJD2434" s="283"/>
      <c r="PJE2434" s="283"/>
      <c r="PJF2434" s="283"/>
      <c r="PJG2434" s="283"/>
      <c r="PJH2434" s="283"/>
      <c r="PJI2434" s="283"/>
      <c r="PJJ2434" s="283"/>
      <c r="PJK2434" s="283"/>
      <c r="PJL2434" s="283"/>
      <c r="PJM2434" s="283"/>
      <c r="PJN2434" s="283"/>
      <c r="PJO2434" s="283"/>
      <c r="PJP2434" s="283"/>
      <c r="PJQ2434" s="283"/>
      <c r="PJR2434" s="283"/>
      <c r="PJS2434" s="283"/>
      <c r="PJT2434" s="283"/>
      <c r="PJU2434" s="283"/>
      <c r="PJV2434" s="283"/>
      <c r="PJW2434" s="283"/>
      <c r="PJX2434" s="283"/>
      <c r="PJY2434" s="283"/>
      <c r="PJZ2434" s="283"/>
      <c r="PKA2434" s="283"/>
      <c r="PKB2434" s="283"/>
      <c r="PKC2434" s="283"/>
      <c r="PKD2434" s="283"/>
      <c r="PKE2434" s="283"/>
      <c r="PKF2434" s="283"/>
      <c r="PKG2434" s="283"/>
      <c r="PKH2434" s="283"/>
      <c r="PKI2434" s="283"/>
      <c r="PKJ2434" s="283"/>
      <c r="PKK2434" s="283"/>
      <c r="PKL2434" s="283"/>
      <c r="PKM2434" s="283"/>
      <c r="PKN2434" s="283"/>
      <c r="PKO2434" s="283"/>
      <c r="PKP2434" s="283"/>
      <c r="PKQ2434" s="283"/>
      <c r="PKR2434" s="283"/>
      <c r="PKS2434" s="283"/>
      <c r="PKT2434" s="283"/>
      <c r="PKU2434" s="283"/>
      <c r="PKV2434" s="283"/>
      <c r="PKW2434" s="283"/>
      <c r="PKX2434" s="283"/>
      <c r="PKY2434" s="283"/>
      <c r="PKZ2434" s="283"/>
      <c r="PLA2434" s="283"/>
      <c r="PLB2434" s="283"/>
      <c r="PLC2434" s="283"/>
      <c r="PLD2434" s="283"/>
      <c r="PLE2434" s="283"/>
      <c r="PLF2434" s="283"/>
      <c r="PLG2434" s="283"/>
      <c r="PLH2434" s="283"/>
      <c r="PLI2434" s="283"/>
      <c r="PLJ2434" s="283"/>
      <c r="PLK2434" s="283"/>
      <c r="PLL2434" s="283"/>
      <c r="PLM2434" s="283"/>
      <c r="PLN2434" s="283"/>
      <c r="PLO2434" s="283"/>
      <c r="PLP2434" s="283"/>
      <c r="PLQ2434" s="283"/>
      <c r="PLR2434" s="283"/>
      <c r="PLS2434" s="283"/>
      <c r="PLT2434" s="283"/>
      <c r="PLU2434" s="283"/>
      <c r="PLV2434" s="283"/>
      <c r="PLW2434" s="283"/>
      <c r="PLX2434" s="283"/>
      <c r="PLY2434" s="283"/>
      <c r="PLZ2434" s="283"/>
      <c r="PMA2434" s="283"/>
      <c r="PMB2434" s="283"/>
      <c r="PMC2434" s="283"/>
      <c r="PMD2434" s="283"/>
      <c r="PME2434" s="283"/>
      <c r="PMF2434" s="283"/>
      <c r="PMG2434" s="283"/>
      <c r="PMH2434" s="283"/>
      <c r="PMI2434" s="283"/>
      <c r="PMJ2434" s="283"/>
      <c r="PMK2434" s="283"/>
      <c r="PML2434" s="283"/>
      <c r="PMM2434" s="283"/>
      <c r="PMN2434" s="283"/>
      <c r="PMO2434" s="283"/>
      <c r="PMP2434" s="283"/>
      <c r="PMQ2434" s="283"/>
      <c r="PMR2434" s="283"/>
      <c r="PMS2434" s="283"/>
      <c r="PMT2434" s="283"/>
      <c r="PMU2434" s="283"/>
      <c r="PMV2434" s="283"/>
      <c r="PMW2434" s="283"/>
      <c r="PMX2434" s="283"/>
      <c r="PMY2434" s="283"/>
      <c r="PMZ2434" s="283"/>
      <c r="PNA2434" s="283"/>
      <c r="PNB2434" s="283"/>
      <c r="PNC2434" s="283"/>
      <c r="PND2434" s="283"/>
      <c r="PNE2434" s="283"/>
      <c r="PNF2434" s="283"/>
      <c r="PNG2434" s="283"/>
      <c r="PNH2434" s="283"/>
      <c r="PNI2434" s="283"/>
      <c r="PNJ2434" s="283"/>
      <c r="PNK2434" s="283"/>
      <c r="PNL2434" s="283"/>
      <c r="PNM2434" s="283"/>
      <c r="PNN2434" s="283"/>
      <c r="PNO2434" s="283"/>
      <c r="PNP2434" s="283"/>
      <c r="PNQ2434" s="283"/>
      <c r="PNR2434" s="283"/>
      <c r="PNS2434" s="283"/>
      <c r="PNT2434" s="283"/>
      <c r="PNU2434" s="283"/>
      <c r="PNV2434" s="283"/>
      <c r="PNW2434" s="283"/>
      <c r="PNX2434" s="283"/>
      <c r="PNY2434" s="283"/>
      <c r="PNZ2434" s="283"/>
      <c r="POA2434" s="283"/>
      <c r="POB2434" s="283"/>
      <c r="POC2434" s="283"/>
      <c r="POD2434" s="283"/>
      <c r="POE2434" s="283"/>
      <c r="POF2434" s="283"/>
      <c r="POG2434" s="283"/>
      <c r="POH2434" s="283"/>
      <c r="POI2434" s="283"/>
      <c r="POJ2434" s="283"/>
      <c r="POK2434" s="283"/>
      <c r="POL2434" s="283"/>
      <c r="POM2434" s="283"/>
      <c r="PON2434" s="283"/>
      <c r="POO2434" s="283"/>
      <c r="POP2434" s="283"/>
      <c r="POQ2434" s="283"/>
      <c r="POR2434" s="283"/>
      <c r="POS2434" s="283"/>
      <c r="POT2434" s="283"/>
      <c r="POU2434" s="283"/>
      <c r="POV2434" s="283"/>
      <c r="POW2434" s="283"/>
      <c r="POX2434" s="283"/>
      <c r="POY2434" s="283"/>
      <c r="POZ2434" s="283"/>
      <c r="PPA2434" s="283"/>
      <c r="PPB2434" s="283"/>
      <c r="PPC2434" s="283"/>
      <c r="PPD2434" s="283"/>
      <c r="PPE2434" s="283"/>
      <c r="PPF2434" s="283"/>
      <c r="PPG2434" s="283"/>
      <c r="PPH2434" s="283"/>
      <c r="PPI2434" s="283"/>
      <c r="PPJ2434" s="283"/>
      <c r="PPK2434" s="283"/>
      <c r="PPL2434" s="283"/>
      <c r="PPM2434" s="283"/>
      <c r="PPN2434" s="283"/>
      <c r="PPO2434" s="283"/>
      <c r="PPP2434" s="283"/>
      <c r="PPQ2434" s="283"/>
      <c r="PPR2434" s="283"/>
      <c r="PPS2434" s="283"/>
      <c r="PPT2434" s="283"/>
      <c r="PPU2434" s="283"/>
      <c r="PPV2434" s="283"/>
      <c r="PPW2434" s="283"/>
      <c r="PPX2434" s="283"/>
      <c r="PPY2434" s="283"/>
      <c r="PPZ2434" s="283"/>
      <c r="PQA2434" s="283"/>
      <c r="PQB2434" s="283"/>
      <c r="PQC2434" s="283"/>
      <c r="PQD2434" s="283"/>
      <c r="PQE2434" s="283"/>
      <c r="PQF2434" s="283"/>
      <c r="PQG2434" s="283"/>
      <c r="PQH2434" s="283"/>
      <c r="PQI2434" s="283"/>
      <c r="PQJ2434" s="283"/>
      <c r="PQK2434" s="283"/>
      <c r="PQL2434" s="283"/>
      <c r="PQM2434" s="283"/>
      <c r="PQN2434" s="283"/>
      <c r="PQO2434" s="283"/>
      <c r="PQP2434" s="283"/>
      <c r="PQQ2434" s="283"/>
      <c r="PQR2434" s="283"/>
      <c r="PQS2434" s="283"/>
      <c r="PQT2434" s="283"/>
      <c r="PQU2434" s="283"/>
      <c r="PQV2434" s="283"/>
      <c r="PQW2434" s="283"/>
      <c r="PQX2434" s="283"/>
      <c r="PQY2434" s="283"/>
      <c r="PQZ2434" s="283"/>
      <c r="PRA2434" s="283"/>
      <c r="PRB2434" s="283"/>
      <c r="PRC2434" s="283"/>
      <c r="PRD2434" s="283"/>
      <c r="PRE2434" s="283"/>
      <c r="PRF2434" s="283"/>
      <c r="PRG2434" s="283"/>
      <c r="PRH2434" s="283"/>
      <c r="PRI2434" s="283"/>
      <c r="PRJ2434" s="283"/>
      <c r="PRK2434" s="283"/>
      <c r="PRL2434" s="283"/>
      <c r="PRM2434" s="283"/>
      <c r="PRN2434" s="283"/>
      <c r="PRO2434" s="283"/>
      <c r="PRP2434" s="283"/>
      <c r="PRQ2434" s="283"/>
      <c r="PRR2434" s="283"/>
      <c r="PRS2434" s="283"/>
      <c r="PRT2434" s="283"/>
      <c r="PRU2434" s="283"/>
      <c r="PRV2434" s="283"/>
      <c r="PRW2434" s="283"/>
      <c r="PRX2434" s="283"/>
      <c r="PRY2434" s="283"/>
      <c r="PRZ2434" s="283"/>
      <c r="PSA2434" s="283"/>
      <c r="PSB2434" s="283"/>
      <c r="PSC2434" s="283"/>
      <c r="PSD2434" s="283"/>
      <c r="PSE2434" s="283"/>
      <c r="PSF2434" s="283"/>
      <c r="PSG2434" s="283"/>
      <c r="PSH2434" s="283"/>
      <c r="PSI2434" s="283"/>
      <c r="PSJ2434" s="283"/>
      <c r="PSK2434" s="283"/>
      <c r="PSL2434" s="283"/>
      <c r="PSM2434" s="283"/>
      <c r="PSN2434" s="283"/>
      <c r="PSO2434" s="283"/>
      <c r="PSP2434" s="283"/>
      <c r="PSQ2434" s="283"/>
      <c r="PSR2434" s="283"/>
      <c r="PSS2434" s="283"/>
      <c r="PST2434" s="283"/>
      <c r="PSU2434" s="283"/>
      <c r="PSV2434" s="283"/>
      <c r="PSW2434" s="283"/>
      <c r="PSX2434" s="283"/>
      <c r="PSY2434" s="283"/>
      <c r="PSZ2434" s="283"/>
      <c r="PTA2434" s="283"/>
      <c r="PTB2434" s="283"/>
      <c r="PTC2434" s="283"/>
      <c r="PTD2434" s="283"/>
      <c r="PTE2434" s="283"/>
      <c r="PTF2434" s="283"/>
      <c r="PTG2434" s="283"/>
      <c r="PTH2434" s="283"/>
      <c r="PTI2434" s="283"/>
      <c r="PTJ2434" s="283"/>
      <c r="PTK2434" s="283"/>
      <c r="PTL2434" s="283"/>
      <c r="PTM2434" s="283"/>
      <c r="PTN2434" s="283"/>
      <c r="PTO2434" s="283"/>
      <c r="PTP2434" s="283"/>
      <c r="PTQ2434" s="283"/>
      <c r="PTR2434" s="283"/>
      <c r="PTS2434" s="283"/>
      <c r="PTT2434" s="283"/>
      <c r="PTU2434" s="283"/>
      <c r="PTV2434" s="283"/>
      <c r="PTW2434" s="283"/>
      <c r="PTX2434" s="283"/>
      <c r="PTY2434" s="283"/>
      <c r="PTZ2434" s="283"/>
      <c r="PUA2434" s="283"/>
      <c r="PUB2434" s="283"/>
      <c r="PUC2434" s="283"/>
      <c r="PUD2434" s="283"/>
      <c r="PUE2434" s="283"/>
      <c r="PUF2434" s="283"/>
      <c r="PUG2434" s="283"/>
      <c r="PUH2434" s="283"/>
      <c r="PUI2434" s="283"/>
      <c r="PUJ2434" s="283"/>
      <c r="PUK2434" s="283"/>
      <c r="PUL2434" s="283"/>
      <c r="PUM2434" s="283"/>
      <c r="PUN2434" s="283"/>
      <c r="PUO2434" s="283"/>
      <c r="PUP2434" s="283"/>
      <c r="PUQ2434" s="283"/>
      <c r="PUR2434" s="283"/>
      <c r="PUS2434" s="283"/>
      <c r="PUT2434" s="283"/>
      <c r="PUU2434" s="283"/>
      <c r="PUV2434" s="283"/>
      <c r="PUW2434" s="283"/>
      <c r="PUX2434" s="283"/>
      <c r="PUY2434" s="283"/>
      <c r="PUZ2434" s="283"/>
      <c r="PVA2434" s="283"/>
      <c r="PVB2434" s="283"/>
      <c r="PVC2434" s="283"/>
      <c r="PVD2434" s="283"/>
      <c r="PVE2434" s="283"/>
      <c r="PVF2434" s="283"/>
      <c r="PVG2434" s="283"/>
      <c r="PVH2434" s="283"/>
      <c r="PVI2434" s="283"/>
      <c r="PVJ2434" s="283"/>
      <c r="PVK2434" s="283"/>
      <c r="PVL2434" s="283"/>
      <c r="PVM2434" s="283"/>
      <c r="PVN2434" s="283"/>
      <c r="PVO2434" s="283"/>
      <c r="PVP2434" s="283"/>
      <c r="PVQ2434" s="283"/>
      <c r="PVR2434" s="283"/>
      <c r="PVS2434" s="283"/>
      <c r="PVT2434" s="283"/>
      <c r="PVU2434" s="283"/>
      <c r="PVV2434" s="283"/>
      <c r="PVW2434" s="283"/>
      <c r="PVX2434" s="283"/>
      <c r="PVY2434" s="283"/>
      <c r="PVZ2434" s="283"/>
      <c r="PWA2434" s="283"/>
      <c r="PWB2434" s="283"/>
      <c r="PWC2434" s="283"/>
      <c r="PWD2434" s="283"/>
      <c r="PWE2434" s="283"/>
      <c r="PWF2434" s="283"/>
      <c r="PWG2434" s="283"/>
      <c r="PWH2434" s="283"/>
      <c r="PWI2434" s="283"/>
      <c r="PWJ2434" s="283"/>
      <c r="PWK2434" s="283"/>
      <c r="PWL2434" s="283"/>
      <c r="PWM2434" s="283"/>
      <c r="PWN2434" s="283"/>
      <c r="PWO2434" s="283"/>
      <c r="PWP2434" s="283"/>
      <c r="PWQ2434" s="283"/>
      <c r="PWR2434" s="283"/>
      <c r="PWS2434" s="283"/>
      <c r="PWT2434" s="283"/>
      <c r="PWU2434" s="283"/>
      <c r="PWV2434" s="283"/>
      <c r="PWW2434" s="283"/>
      <c r="PWX2434" s="283"/>
      <c r="PWY2434" s="283"/>
      <c r="PWZ2434" s="283"/>
      <c r="PXA2434" s="283"/>
      <c r="PXB2434" s="283"/>
      <c r="PXC2434" s="283"/>
      <c r="PXD2434" s="283"/>
      <c r="PXE2434" s="283"/>
      <c r="PXF2434" s="283"/>
      <c r="PXG2434" s="283"/>
      <c r="PXH2434" s="283"/>
      <c r="PXI2434" s="283"/>
      <c r="PXJ2434" s="283"/>
      <c r="PXK2434" s="283"/>
      <c r="PXL2434" s="283"/>
      <c r="PXM2434" s="283"/>
      <c r="PXN2434" s="283"/>
      <c r="PXO2434" s="283"/>
      <c r="PXP2434" s="283"/>
      <c r="PXQ2434" s="283"/>
      <c r="PXR2434" s="283"/>
      <c r="PXS2434" s="283"/>
      <c r="PXT2434" s="283"/>
      <c r="PXU2434" s="283"/>
      <c r="PXV2434" s="283"/>
      <c r="PXW2434" s="283"/>
      <c r="PXX2434" s="283"/>
      <c r="PXY2434" s="283"/>
      <c r="PXZ2434" s="283"/>
      <c r="PYA2434" s="283"/>
      <c r="PYB2434" s="283"/>
      <c r="PYC2434" s="283"/>
      <c r="PYD2434" s="283"/>
      <c r="PYE2434" s="283"/>
      <c r="PYF2434" s="283"/>
      <c r="PYG2434" s="283"/>
      <c r="PYH2434" s="283"/>
      <c r="PYI2434" s="283"/>
      <c r="PYJ2434" s="283"/>
      <c r="PYK2434" s="283"/>
      <c r="PYL2434" s="283"/>
      <c r="PYM2434" s="283"/>
      <c r="PYN2434" s="283"/>
      <c r="PYO2434" s="283"/>
      <c r="PYP2434" s="283"/>
      <c r="PYQ2434" s="283"/>
      <c r="PYR2434" s="283"/>
      <c r="PYS2434" s="283"/>
      <c r="PYT2434" s="283"/>
      <c r="PYU2434" s="283"/>
      <c r="PYV2434" s="283"/>
      <c r="PYW2434" s="283"/>
      <c r="PYX2434" s="283"/>
      <c r="PYY2434" s="283"/>
      <c r="PYZ2434" s="283"/>
      <c r="PZA2434" s="283"/>
      <c r="PZB2434" s="283"/>
      <c r="PZC2434" s="283"/>
      <c r="PZD2434" s="283"/>
      <c r="PZE2434" s="283"/>
      <c r="PZF2434" s="283"/>
      <c r="PZG2434" s="283"/>
      <c r="PZH2434" s="283"/>
      <c r="PZI2434" s="283"/>
      <c r="PZJ2434" s="283"/>
      <c r="PZK2434" s="283"/>
      <c r="PZL2434" s="283"/>
      <c r="PZM2434" s="283"/>
      <c r="PZN2434" s="283"/>
      <c r="PZO2434" s="283"/>
      <c r="PZP2434" s="283"/>
      <c r="PZQ2434" s="283"/>
      <c r="PZR2434" s="283"/>
      <c r="PZS2434" s="283"/>
      <c r="PZT2434" s="283"/>
      <c r="PZU2434" s="283"/>
      <c r="PZV2434" s="283"/>
      <c r="PZW2434" s="283"/>
      <c r="PZX2434" s="283"/>
      <c r="PZY2434" s="283"/>
      <c r="PZZ2434" s="283"/>
      <c r="QAA2434" s="283"/>
      <c r="QAB2434" s="283"/>
      <c r="QAC2434" s="283"/>
      <c r="QAD2434" s="283"/>
      <c r="QAE2434" s="283"/>
      <c r="QAF2434" s="283"/>
      <c r="QAG2434" s="283"/>
      <c r="QAH2434" s="283"/>
      <c r="QAI2434" s="283"/>
      <c r="QAJ2434" s="283"/>
      <c r="QAK2434" s="283"/>
      <c r="QAL2434" s="283"/>
      <c r="QAM2434" s="283"/>
      <c r="QAN2434" s="283"/>
      <c r="QAO2434" s="283"/>
      <c r="QAP2434" s="283"/>
      <c r="QAQ2434" s="283"/>
      <c r="QAR2434" s="283"/>
      <c r="QAS2434" s="283"/>
      <c r="QAT2434" s="283"/>
      <c r="QAU2434" s="283"/>
      <c r="QAV2434" s="283"/>
      <c r="QAW2434" s="283"/>
      <c r="QAX2434" s="283"/>
      <c r="QAY2434" s="283"/>
      <c r="QAZ2434" s="283"/>
      <c r="QBA2434" s="283"/>
      <c r="QBB2434" s="283"/>
      <c r="QBC2434" s="283"/>
      <c r="QBD2434" s="283"/>
      <c r="QBE2434" s="283"/>
      <c r="QBF2434" s="283"/>
      <c r="QBG2434" s="283"/>
      <c r="QBH2434" s="283"/>
      <c r="QBI2434" s="283"/>
      <c r="QBJ2434" s="283"/>
      <c r="QBK2434" s="283"/>
      <c r="QBL2434" s="283"/>
      <c r="QBM2434" s="283"/>
      <c r="QBN2434" s="283"/>
      <c r="QBO2434" s="283"/>
      <c r="QBP2434" s="283"/>
      <c r="QBQ2434" s="283"/>
      <c r="QBR2434" s="283"/>
      <c r="QBS2434" s="283"/>
      <c r="QBT2434" s="283"/>
      <c r="QBU2434" s="283"/>
      <c r="QBV2434" s="283"/>
      <c r="QBW2434" s="283"/>
      <c r="QBX2434" s="283"/>
      <c r="QBY2434" s="283"/>
      <c r="QBZ2434" s="283"/>
      <c r="QCA2434" s="283"/>
      <c r="QCB2434" s="283"/>
      <c r="QCC2434" s="283"/>
      <c r="QCD2434" s="283"/>
      <c r="QCE2434" s="283"/>
      <c r="QCF2434" s="283"/>
      <c r="QCG2434" s="283"/>
      <c r="QCH2434" s="283"/>
      <c r="QCI2434" s="283"/>
      <c r="QCJ2434" s="283"/>
      <c r="QCK2434" s="283"/>
      <c r="QCL2434" s="283"/>
      <c r="QCM2434" s="283"/>
      <c r="QCN2434" s="283"/>
      <c r="QCO2434" s="283"/>
      <c r="QCP2434" s="283"/>
      <c r="QCQ2434" s="283"/>
      <c r="QCR2434" s="283"/>
      <c r="QCS2434" s="283"/>
      <c r="QCT2434" s="283"/>
      <c r="QCU2434" s="283"/>
      <c r="QCV2434" s="283"/>
      <c r="QCW2434" s="283"/>
      <c r="QCX2434" s="283"/>
      <c r="QCY2434" s="283"/>
      <c r="QCZ2434" s="283"/>
      <c r="QDA2434" s="283"/>
      <c r="QDB2434" s="283"/>
      <c r="QDC2434" s="283"/>
      <c r="QDD2434" s="283"/>
      <c r="QDE2434" s="283"/>
      <c r="QDF2434" s="283"/>
      <c r="QDG2434" s="283"/>
      <c r="QDH2434" s="283"/>
      <c r="QDI2434" s="283"/>
      <c r="QDJ2434" s="283"/>
      <c r="QDK2434" s="283"/>
      <c r="QDL2434" s="283"/>
      <c r="QDM2434" s="283"/>
      <c r="QDN2434" s="283"/>
      <c r="QDO2434" s="283"/>
      <c r="QDP2434" s="283"/>
      <c r="QDQ2434" s="283"/>
      <c r="QDR2434" s="283"/>
      <c r="QDS2434" s="283"/>
      <c r="QDT2434" s="283"/>
      <c r="QDU2434" s="283"/>
      <c r="QDV2434" s="283"/>
      <c r="QDW2434" s="283"/>
      <c r="QDX2434" s="283"/>
      <c r="QDY2434" s="283"/>
      <c r="QDZ2434" s="283"/>
      <c r="QEA2434" s="283"/>
      <c r="QEB2434" s="283"/>
      <c r="QEC2434" s="283"/>
      <c r="QED2434" s="283"/>
      <c r="QEE2434" s="283"/>
      <c r="QEF2434" s="283"/>
      <c r="QEG2434" s="283"/>
      <c r="QEH2434" s="283"/>
      <c r="QEI2434" s="283"/>
      <c r="QEJ2434" s="283"/>
      <c r="QEK2434" s="283"/>
      <c r="QEL2434" s="283"/>
      <c r="QEM2434" s="283"/>
      <c r="QEN2434" s="283"/>
      <c r="QEO2434" s="283"/>
      <c r="QEP2434" s="283"/>
      <c r="QEQ2434" s="283"/>
      <c r="QER2434" s="283"/>
      <c r="QES2434" s="283"/>
      <c r="QET2434" s="283"/>
      <c r="QEU2434" s="283"/>
      <c r="QEV2434" s="283"/>
      <c r="QEW2434" s="283"/>
      <c r="QEX2434" s="283"/>
      <c r="QEY2434" s="283"/>
      <c r="QEZ2434" s="283"/>
      <c r="QFA2434" s="283"/>
      <c r="QFB2434" s="283"/>
      <c r="QFC2434" s="283"/>
      <c r="QFD2434" s="283"/>
      <c r="QFE2434" s="283"/>
      <c r="QFF2434" s="283"/>
      <c r="QFG2434" s="283"/>
      <c r="QFH2434" s="283"/>
      <c r="QFI2434" s="283"/>
      <c r="QFJ2434" s="283"/>
      <c r="QFK2434" s="283"/>
      <c r="QFL2434" s="283"/>
      <c r="QFM2434" s="283"/>
      <c r="QFN2434" s="283"/>
      <c r="QFO2434" s="283"/>
      <c r="QFP2434" s="283"/>
      <c r="QFQ2434" s="283"/>
      <c r="QFR2434" s="283"/>
      <c r="QFS2434" s="283"/>
      <c r="QFT2434" s="283"/>
      <c r="QFU2434" s="283"/>
      <c r="QFV2434" s="283"/>
      <c r="QFW2434" s="283"/>
      <c r="QFX2434" s="283"/>
      <c r="QFY2434" s="283"/>
      <c r="QFZ2434" s="283"/>
      <c r="QGA2434" s="283"/>
      <c r="QGB2434" s="283"/>
      <c r="QGC2434" s="283"/>
      <c r="QGD2434" s="283"/>
      <c r="QGE2434" s="283"/>
      <c r="QGF2434" s="283"/>
      <c r="QGG2434" s="283"/>
      <c r="QGH2434" s="283"/>
      <c r="QGI2434" s="283"/>
      <c r="QGJ2434" s="283"/>
      <c r="QGK2434" s="283"/>
      <c r="QGL2434" s="283"/>
      <c r="QGM2434" s="283"/>
      <c r="QGN2434" s="283"/>
      <c r="QGO2434" s="283"/>
      <c r="QGP2434" s="283"/>
      <c r="QGQ2434" s="283"/>
      <c r="QGR2434" s="283"/>
      <c r="QGS2434" s="283"/>
      <c r="QGT2434" s="283"/>
      <c r="QGU2434" s="283"/>
      <c r="QGV2434" s="283"/>
      <c r="QGW2434" s="283"/>
      <c r="QGX2434" s="283"/>
      <c r="QGY2434" s="283"/>
      <c r="QGZ2434" s="283"/>
      <c r="QHA2434" s="283"/>
      <c r="QHB2434" s="283"/>
      <c r="QHC2434" s="283"/>
      <c r="QHD2434" s="283"/>
      <c r="QHE2434" s="283"/>
      <c r="QHF2434" s="283"/>
      <c r="QHG2434" s="283"/>
      <c r="QHH2434" s="283"/>
      <c r="QHI2434" s="283"/>
      <c r="QHJ2434" s="283"/>
      <c r="QHK2434" s="283"/>
      <c r="QHL2434" s="283"/>
      <c r="QHM2434" s="283"/>
      <c r="QHN2434" s="283"/>
      <c r="QHO2434" s="283"/>
      <c r="QHP2434" s="283"/>
      <c r="QHQ2434" s="283"/>
      <c r="QHR2434" s="283"/>
      <c r="QHS2434" s="283"/>
      <c r="QHT2434" s="283"/>
      <c r="QHU2434" s="283"/>
      <c r="QHV2434" s="283"/>
      <c r="QHW2434" s="283"/>
      <c r="QHX2434" s="283"/>
      <c r="QHY2434" s="283"/>
      <c r="QHZ2434" s="283"/>
      <c r="QIA2434" s="283"/>
      <c r="QIB2434" s="283"/>
      <c r="QIC2434" s="283"/>
      <c r="QID2434" s="283"/>
      <c r="QIE2434" s="283"/>
      <c r="QIF2434" s="283"/>
      <c r="QIG2434" s="283"/>
      <c r="QIH2434" s="283"/>
      <c r="QII2434" s="283"/>
      <c r="QIJ2434" s="283"/>
      <c r="QIK2434" s="283"/>
      <c r="QIL2434" s="283"/>
      <c r="QIM2434" s="283"/>
      <c r="QIN2434" s="283"/>
      <c r="QIO2434" s="283"/>
      <c r="QIP2434" s="283"/>
      <c r="QIQ2434" s="283"/>
      <c r="QIR2434" s="283"/>
      <c r="QIS2434" s="283"/>
      <c r="QIT2434" s="283"/>
      <c r="QIU2434" s="283"/>
      <c r="QIV2434" s="283"/>
      <c r="QIW2434" s="283"/>
      <c r="QIX2434" s="283"/>
      <c r="QIY2434" s="283"/>
      <c r="QIZ2434" s="283"/>
      <c r="QJA2434" s="283"/>
      <c r="QJB2434" s="283"/>
      <c r="QJC2434" s="283"/>
      <c r="QJD2434" s="283"/>
      <c r="QJE2434" s="283"/>
      <c r="QJF2434" s="283"/>
      <c r="QJG2434" s="283"/>
      <c r="QJH2434" s="283"/>
      <c r="QJI2434" s="283"/>
      <c r="QJJ2434" s="283"/>
      <c r="QJK2434" s="283"/>
      <c r="QJL2434" s="283"/>
      <c r="QJM2434" s="283"/>
      <c r="QJN2434" s="283"/>
      <c r="QJO2434" s="283"/>
      <c r="QJP2434" s="283"/>
      <c r="QJQ2434" s="283"/>
      <c r="QJR2434" s="283"/>
      <c r="QJS2434" s="283"/>
      <c r="QJT2434" s="283"/>
      <c r="QJU2434" s="283"/>
      <c r="QJV2434" s="283"/>
      <c r="QJW2434" s="283"/>
      <c r="QJX2434" s="283"/>
      <c r="QJY2434" s="283"/>
      <c r="QJZ2434" s="283"/>
      <c r="QKA2434" s="283"/>
      <c r="QKB2434" s="283"/>
      <c r="QKC2434" s="283"/>
      <c r="QKD2434" s="283"/>
      <c r="QKE2434" s="283"/>
      <c r="QKF2434" s="283"/>
      <c r="QKG2434" s="283"/>
      <c r="QKH2434" s="283"/>
      <c r="QKI2434" s="283"/>
      <c r="QKJ2434" s="283"/>
      <c r="QKK2434" s="283"/>
      <c r="QKL2434" s="283"/>
      <c r="QKM2434" s="283"/>
      <c r="QKN2434" s="283"/>
      <c r="QKO2434" s="283"/>
      <c r="QKP2434" s="283"/>
      <c r="QKQ2434" s="283"/>
      <c r="QKR2434" s="283"/>
      <c r="QKS2434" s="283"/>
      <c r="QKT2434" s="283"/>
      <c r="QKU2434" s="283"/>
      <c r="QKV2434" s="283"/>
      <c r="QKW2434" s="283"/>
      <c r="QKX2434" s="283"/>
      <c r="QKY2434" s="283"/>
      <c r="QKZ2434" s="283"/>
      <c r="QLA2434" s="283"/>
      <c r="QLB2434" s="283"/>
      <c r="QLC2434" s="283"/>
      <c r="QLD2434" s="283"/>
      <c r="QLE2434" s="283"/>
      <c r="QLF2434" s="283"/>
      <c r="QLG2434" s="283"/>
      <c r="QLH2434" s="283"/>
      <c r="QLI2434" s="283"/>
      <c r="QLJ2434" s="283"/>
      <c r="QLK2434" s="283"/>
      <c r="QLL2434" s="283"/>
      <c r="QLM2434" s="283"/>
      <c r="QLN2434" s="283"/>
      <c r="QLO2434" s="283"/>
      <c r="QLP2434" s="283"/>
      <c r="QLQ2434" s="283"/>
      <c r="QLR2434" s="283"/>
      <c r="QLS2434" s="283"/>
      <c r="QLT2434" s="283"/>
      <c r="QLU2434" s="283"/>
      <c r="QLV2434" s="283"/>
      <c r="QLW2434" s="283"/>
      <c r="QLX2434" s="283"/>
      <c r="QLY2434" s="283"/>
      <c r="QLZ2434" s="283"/>
      <c r="QMA2434" s="283"/>
      <c r="QMB2434" s="283"/>
      <c r="QMC2434" s="283"/>
      <c r="QMD2434" s="283"/>
      <c r="QME2434" s="283"/>
      <c r="QMF2434" s="283"/>
      <c r="QMG2434" s="283"/>
      <c r="QMH2434" s="283"/>
      <c r="QMI2434" s="283"/>
      <c r="QMJ2434" s="283"/>
      <c r="QMK2434" s="283"/>
      <c r="QML2434" s="283"/>
      <c r="QMM2434" s="283"/>
      <c r="QMN2434" s="283"/>
      <c r="QMO2434" s="283"/>
      <c r="QMP2434" s="283"/>
      <c r="QMQ2434" s="283"/>
      <c r="QMR2434" s="283"/>
      <c r="QMS2434" s="283"/>
      <c r="QMT2434" s="283"/>
      <c r="QMU2434" s="283"/>
      <c r="QMV2434" s="283"/>
      <c r="QMW2434" s="283"/>
      <c r="QMX2434" s="283"/>
      <c r="QMY2434" s="283"/>
      <c r="QMZ2434" s="283"/>
      <c r="QNA2434" s="283"/>
      <c r="QNB2434" s="283"/>
      <c r="QNC2434" s="283"/>
      <c r="QND2434" s="283"/>
      <c r="QNE2434" s="283"/>
      <c r="QNF2434" s="283"/>
      <c r="QNG2434" s="283"/>
      <c r="QNH2434" s="283"/>
      <c r="QNI2434" s="283"/>
      <c r="QNJ2434" s="283"/>
      <c r="QNK2434" s="283"/>
      <c r="QNL2434" s="283"/>
      <c r="QNM2434" s="283"/>
      <c r="QNN2434" s="283"/>
      <c r="QNO2434" s="283"/>
      <c r="QNP2434" s="283"/>
      <c r="QNQ2434" s="283"/>
      <c r="QNR2434" s="283"/>
      <c r="QNS2434" s="283"/>
      <c r="QNT2434" s="283"/>
      <c r="QNU2434" s="283"/>
      <c r="QNV2434" s="283"/>
      <c r="QNW2434" s="283"/>
      <c r="QNX2434" s="283"/>
      <c r="QNY2434" s="283"/>
      <c r="QNZ2434" s="283"/>
      <c r="QOA2434" s="283"/>
      <c r="QOB2434" s="283"/>
      <c r="QOC2434" s="283"/>
      <c r="QOD2434" s="283"/>
      <c r="QOE2434" s="283"/>
      <c r="QOF2434" s="283"/>
      <c r="QOG2434" s="283"/>
      <c r="QOH2434" s="283"/>
      <c r="QOI2434" s="283"/>
      <c r="QOJ2434" s="283"/>
      <c r="QOK2434" s="283"/>
      <c r="QOL2434" s="283"/>
      <c r="QOM2434" s="283"/>
      <c r="QON2434" s="283"/>
      <c r="QOO2434" s="283"/>
      <c r="QOP2434" s="283"/>
      <c r="QOQ2434" s="283"/>
      <c r="QOR2434" s="283"/>
      <c r="QOS2434" s="283"/>
      <c r="QOT2434" s="283"/>
      <c r="QOU2434" s="283"/>
      <c r="QOV2434" s="283"/>
      <c r="QOW2434" s="283"/>
      <c r="QOX2434" s="283"/>
      <c r="QOY2434" s="283"/>
      <c r="QOZ2434" s="283"/>
      <c r="QPA2434" s="283"/>
      <c r="QPB2434" s="283"/>
      <c r="QPC2434" s="283"/>
      <c r="QPD2434" s="283"/>
      <c r="QPE2434" s="283"/>
      <c r="QPF2434" s="283"/>
      <c r="QPG2434" s="283"/>
      <c r="QPH2434" s="283"/>
      <c r="QPI2434" s="283"/>
      <c r="QPJ2434" s="283"/>
      <c r="QPK2434" s="283"/>
      <c r="QPL2434" s="283"/>
      <c r="QPM2434" s="283"/>
      <c r="QPN2434" s="283"/>
      <c r="QPO2434" s="283"/>
      <c r="QPP2434" s="283"/>
      <c r="QPQ2434" s="283"/>
      <c r="QPR2434" s="283"/>
      <c r="QPS2434" s="283"/>
      <c r="QPT2434" s="283"/>
      <c r="QPU2434" s="283"/>
      <c r="QPV2434" s="283"/>
      <c r="QPW2434" s="283"/>
      <c r="QPX2434" s="283"/>
      <c r="QPY2434" s="283"/>
      <c r="QPZ2434" s="283"/>
      <c r="QQA2434" s="283"/>
      <c r="QQB2434" s="283"/>
      <c r="QQC2434" s="283"/>
      <c r="QQD2434" s="283"/>
      <c r="QQE2434" s="283"/>
      <c r="QQF2434" s="283"/>
      <c r="QQG2434" s="283"/>
      <c r="QQH2434" s="283"/>
      <c r="QQI2434" s="283"/>
      <c r="QQJ2434" s="283"/>
      <c r="QQK2434" s="283"/>
      <c r="QQL2434" s="283"/>
      <c r="QQM2434" s="283"/>
      <c r="QQN2434" s="283"/>
      <c r="QQO2434" s="283"/>
      <c r="QQP2434" s="283"/>
      <c r="QQQ2434" s="283"/>
      <c r="QQR2434" s="283"/>
      <c r="QQS2434" s="283"/>
      <c r="QQT2434" s="283"/>
      <c r="QQU2434" s="283"/>
      <c r="QQV2434" s="283"/>
      <c r="QQW2434" s="283"/>
      <c r="QQX2434" s="283"/>
      <c r="QQY2434" s="283"/>
      <c r="QQZ2434" s="283"/>
      <c r="QRA2434" s="283"/>
      <c r="QRB2434" s="283"/>
      <c r="QRC2434" s="283"/>
      <c r="QRD2434" s="283"/>
      <c r="QRE2434" s="283"/>
      <c r="QRF2434" s="283"/>
      <c r="QRG2434" s="283"/>
      <c r="QRH2434" s="283"/>
      <c r="QRI2434" s="283"/>
      <c r="QRJ2434" s="283"/>
      <c r="QRK2434" s="283"/>
      <c r="QRL2434" s="283"/>
      <c r="QRM2434" s="283"/>
      <c r="QRN2434" s="283"/>
      <c r="QRO2434" s="283"/>
      <c r="QRP2434" s="283"/>
      <c r="QRQ2434" s="283"/>
      <c r="QRR2434" s="283"/>
      <c r="QRS2434" s="283"/>
      <c r="QRT2434" s="283"/>
      <c r="QRU2434" s="283"/>
      <c r="QRV2434" s="283"/>
      <c r="QRW2434" s="283"/>
      <c r="QRX2434" s="283"/>
      <c r="QRY2434" s="283"/>
      <c r="QRZ2434" s="283"/>
      <c r="QSA2434" s="283"/>
      <c r="QSB2434" s="283"/>
      <c r="QSC2434" s="283"/>
      <c r="QSD2434" s="283"/>
      <c r="QSE2434" s="283"/>
      <c r="QSF2434" s="283"/>
      <c r="QSG2434" s="283"/>
      <c r="QSH2434" s="283"/>
      <c r="QSI2434" s="283"/>
      <c r="QSJ2434" s="283"/>
      <c r="QSK2434" s="283"/>
      <c r="QSL2434" s="283"/>
      <c r="QSM2434" s="283"/>
      <c r="QSN2434" s="283"/>
      <c r="QSO2434" s="283"/>
      <c r="QSP2434" s="283"/>
      <c r="QSQ2434" s="283"/>
      <c r="QSR2434" s="283"/>
      <c r="QSS2434" s="283"/>
      <c r="QST2434" s="283"/>
      <c r="QSU2434" s="283"/>
      <c r="QSV2434" s="283"/>
      <c r="QSW2434" s="283"/>
      <c r="QSX2434" s="283"/>
      <c r="QSY2434" s="283"/>
      <c r="QSZ2434" s="283"/>
      <c r="QTA2434" s="283"/>
      <c r="QTB2434" s="283"/>
      <c r="QTC2434" s="283"/>
      <c r="QTD2434" s="283"/>
      <c r="QTE2434" s="283"/>
      <c r="QTF2434" s="283"/>
      <c r="QTG2434" s="283"/>
      <c r="QTH2434" s="283"/>
      <c r="QTI2434" s="283"/>
      <c r="QTJ2434" s="283"/>
      <c r="QTK2434" s="283"/>
      <c r="QTL2434" s="283"/>
      <c r="QTM2434" s="283"/>
      <c r="QTN2434" s="283"/>
      <c r="QTO2434" s="283"/>
      <c r="QTP2434" s="283"/>
      <c r="QTQ2434" s="283"/>
      <c r="QTR2434" s="283"/>
      <c r="QTS2434" s="283"/>
      <c r="QTT2434" s="283"/>
      <c r="QTU2434" s="283"/>
      <c r="QTV2434" s="283"/>
      <c r="QTW2434" s="283"/>
      <c r="QTX2434" s="283"/>
      <c r="QTY2434" s="283"/>
      <c r="QTZ2434" s="283"/>
      <c r="QUA2434" s="283"/>
      <c r="QUB2434" s="283"/>
      <c r="QUC2434" s="283"/>
      <c r="QUD2434" s="283"/>
      <c r="QUE2434" s="283"/>
      <c r="QUF2434" s="283"/>
      <c r="QUG2434" s="283"/>
      <c r="QUH2434" s="283"/>
      <c r="QUI2434" s="283"/>
      <c r="QUJ2434" s="283"/>
      <c r="QUK2434" s="283"/>
      <c r="QUL2434" s="283"/>
      <c r="QUM2434" s="283"/>
      <c r="QUN2434" s="283"/>
      <c r="QUO2434" s="283"/>
      <c r="QUP2434" s="283"/>
      <c r="QUQ2434" s="283"/>
      <c r="QUR2434" s="283"/>
      <c r="QUS2434" s="283"/>
      <c r="QUT2434" s="283"/>
      <c r="QUU2434" s="283"/>
      <c r="QUV2434" s="283"/>
      <c r="QUW2434" s="283"/>
      <c r="QUX2434" s="283"/>
      <c r="QUY2434" s="283"/>
      <c r="QUZ2434" s="283"/>
      <c r="QVA2434" s="283"/>
      <c r="QVB2434" s="283"/>
      <c r="QVC2434" s="283"/>
      <c r="QVD2434" s="283"/>
      <c r="QVE2434" s="283"/>
      <c r="QVF2434" s="283"/>
      <c r="QVG2434" s="283"/>
      <c r="QVH2434" s="283"/>
      <c r="QVI2434" s="283"/>
      <c r="QVJ2434" s="283"/>
      <c r="QVK2434" s="283"/>
      <c r="QVL2434" s="283"/>
      <c r="QVM2434" s="283"/>
      <c r="QVN2434" s="283"/>
      <c r="QVO2434" s="283"/>
      <c r="QVP2434" s="283"/>
      <c r="QVQ2434" s="283"/>
      <c r="QVR2434" s="283"/>
      <c r="QVS2434" s="283"/>
      <c r="QVT2434" s="283"/>
      <c r="QVU2434" s="283"/>
      <c r="QVV2434" s="283"/>
      <c r="QVW2434" s="283"/>
      <c r="QVX2434" s="283"/>
      <c r="QVY2434" s="283"/>
      <c r="QVZ2434" s="283"/>
      <c r="QWA2434" s="283"/>
      <c r="QWB2434" s="283"/>
      <c r="QWC2434" s="283"/>
      <c r="QWD2434" s="283"/>
      <c r="QWE2434" s="283"/>
      <c r="QWF2434" s="283"/>
      <c r="QWG2434" s="283"/>
      <c r="QWH2434" s="283"/>
      <c r="QWI2434" s="283"/>
      <c r="QWJ2434" s="283"/>
      <c r="QWK2434" s="283"/>
      <c r="QWL2434" s="283"/>
      <c r="QWM2434" s="283"/>
      <c r="QWN2434" s="283"/>
      <c r="QWO2434" s="283"/>
      <c r="QWP2434" s="283"/>
      <c r="QWQ2434" s="283"/>
      <c r="QWR2434" s="283"/>
      <c r="QWS2434" s="283"/>
      <c r="QWT2434" s="283"/>
      <c r="QWU2434" s="283"/>
      <c r="QWV2434" s="283"/>
      <c r="QWW2434" s="283"/>
      <c r="QWX2434" s="283"/>
      <c r="QWY2434" s="283"/>
      <c r="QWZ2434" s="283"/>
      <c r="QXA2434" s="283"/>
      <c r="QXB2434" s="283"/>
      <c r="QXC2434" s="283"/>
      <c r="QXD2434" s="283"/>
      <c r="QXE2434" s="283"/>
      <c r="QXF2434" s="283"/>
      <c r="QXG2434" s="283"/>
      <c r="QXH2434" s="283"/>
      <c r="QXI2434" s="283"/>
      <c r="QXJ2434" s="283"/>
      <c r="QXK2434" s="283"/>
      <c r="QXL2434" s="283"/>
      <c r="QXM2434" s="283"/>
      <c r="QXN2434" s="283"/>
      <c r="QXO2434" s="283"/>
      <c r="QXP2434" s="283"/>
      <c r="QXQ2434" s="283"/>
      <c r="QXR2434" s="283"/>
      <c r="QXS2434" s="283"/>
      <c r="QXT2434" s="283"/>
      <c r="QXU2434" s="283"/>
      <c r="QXV2434" s="283"/>
      <c r="QXW2434" s="283"/>
      <c r="QXX2434" s="283"/>
      <c r="QXY2434" s="283"/>
      <c r="QXZ2434" s="283"/>
      <c r="QYA2434" s="283"/>
      <c r="QYB2434" s="283"/>
      <c r="QYC2434" s="283"/>
      <c r="QYD2434" s="283"/>
      <c r="QYE2434" s="283"/>
      <c r="QYF2434" s="283"/>
      <c r="QYG2434" s="283"/>
      <c r="QYH2434" s="283"/>
      <c r="QYI2434" s="283"/>
      <c r="QYJ2434" s="283"/>
      <c r="QYK2434" s="283"/>
      <c r="QYL2434" s="283"/>
      <c r="QYM2434" s="283"/>
      <c r="QYN2434" s="283"/>
      <c r="QYO2434" s="283"/>
      <c r="QYP2434" s="283"/>
      <c r="QYQ2434" s="283"/>
      <c r="QYR2434" s="283"/>
      <c r="QYS2434" s="283"/>
      <c r="QYT2434" s="283"/>
      <c r="QYU2434" s="283"/>
      <c r="QYV2434" s="283"/>
      <c r="QYW2434" s="283"/>
      <c r="QYX2434" s="283"/>
      <c r="QYY2434" s="283"/>
      <c r="QYZ2434" s="283"/>
      <c r="QZA2434" s="283"/>
      <c r="QZB2434" s="283"/>
      <c r="QZC2434" s="283"/>
      <c r="QZD2434" s="283"/>
      <c r="QZE2434" s="283"/>
      <c r="QZF2434" s="283"/>
      <c r="QZG2434" s="283"/>
      <c r="QZH2434" s="283"/>
      <c r="QZI2434" s="283"/>
      <c r="QZJ2434" s="283"/>
      <c r="QZK2434" s="283"/>
      <c r="QZL2434" s="283"/>
      <c r="QZM2434" s="283"/>
      <c r="QZN2434" s="283"/>
      <c r="QZO2434" s="283"/>
      <c r="QZP2434" s="283"/>
      <c r="QZQ2434" s="283"/>
      <c r="QZR2434" s="283"/>
      <c r="QZS2434" s="283"/>
      <c r="QZT2434" s="283"/>
      <c r="QZU2434" s="283"/>
      <c r="QZV2434" s="283"/>
      <c r="QZW2434" s="283"/>
      <c r="QZX2434" s="283"/>
      <c r="QZY2434" s="283"/>
      <c r="QZZ2434" s="283"/>
      <c r="RAA2434" s="283"/>
      <c r="RAB2434" s="283"/>
      <c r="RAC2434" s="283"/>
      <c r="RAD2434" s="283"/>
      <c r="RAE2434" s="283"/>
      <c r="RAF2434" s="283"/>
      <c r="RAG2434" s="283"/>
      <c r="RAH2434" s="283"/>
      <c r="RAI2434" s="283"/>
      <c r="RAJ2434" s="283"/>
      <c r="RAK2434" s="283"/>
      <c r="RAL2434" s="283"/>
      <c r="RAM2434" s="283"/>
      <c r="RAN2434" s="283"/>
      <c r="RAO2434" s="283"/>
      <c r="RAP2434" s="283"/>
      <c r="RAQ2434" s="283"/>
      <c r="RAR2434" s="283"/>
      <c r="RAS2434" s="283"/>
      <c r="RAT2434" s="283"/>
      <c r="RAU2434" s="283"/>
      <c r="RAV2434" s="283"/>
      <c r="RAW2434" s="283"/>
      <c r="RAX2434" s="283"/>
      <c r="RAY2434" s="283"/>
      <c r="RAZ2434" s="283"/>
      <c r="RBA2434" s="283"/>
      <c r="RBB2434" s="283"/>
      <c r="RBC2434" s="283"/>
      <c r="RBD2434" s="283"/>
      <c r="RBE2434" s="283"/>
      <c r="RBF2434" s="283"/>
      <c r="RBG2434" s="283"/>
      <c r="RBH2434" s="283"/>
      <c r="RBI2434" s="283"/>
      <c r="RBJ2434" s="283"/>
      <c r="RBK2434" s="283"/>
      <c r="RBL2434" s="283"/>
      <c r="RBM2434" s="283"/>
      <c r="RBN2434" s="283"/>
      <c r="RBO2434" s="283"/>
      <c r="RBP2434" s="283"/>
      <c r="RBQ2434" s="283"/>
      <c r="RBR2434" s="283"/>
      <c r="RBS2434" s="283"/>
      <c r="RBT2434" s="283"/>
      <c r="RBU2434" s="283"/>
      <c r="RBV2434" s="283"/>
      <c r="RBW2434" s="283"/>
      <c r="RBX2434" s="283"/>
      <c r="RBY2434" s="283"/>
      <c r="RBZ2434" s="283"/>
      <c r="RCA2434" s="283"/>
      <c r="RCB2434" s="283"/>
      <c r="RCC2434" s="283"/>
      <c r="RCD2434" s="283"/>
      <c r="RCE2434" s="283"/>
      <c r="RCF2434" s="283"/>
      <c r="RCG2434" s="283"/>
      <c r="RCH2434" s="283"/>
      <c r="RCI2434" s="283"/>
      <c r="RCJ2434" s="283"/>
      <c r="RCK2434" s="283"/>
      <c r="RCL2434" s="283"/>
      <c r="RCM2434" s="283"/>
      <c r="RCN2434" s="283"/>
      <c r="RCO2434" s="283"/>
      <c r="RCP2434" s="283"/>
      <c r="RCQ2434" s="283"/>
      <c r="RCR2434" s="283"/>
      <c r="RCS2434" s="283"/>
      <c r="RCT2434" s="283"/>
      <c r="RCU2434" s="283"/>
      <c r="RCV2434" s="283"/>
      <c r="RCW2434" s="283"/>
      <c r="RCX2434" s="283"/>
      <c r="RCY2434" s="283"/>
      <c r="RCZ2434" s="283"/>
      <c r="RDA2434" s="283"/>
      <c r="RDB2434" s="283"/>
      <c r="RDC2434" s="283"/>
      <c r="RDD2434" s="283"/>
      <c r="RDE2434" s="283"/>
      <c r="RDF2434" s="283"/>
      <c r="RDG2434" s="283"/>
      <c r="RDH2434" s="283"/>
      <c r="RDI2434" s="283"/>
      <c r="RDJ2434" s="283"/>
      <c r="RDK2434" s="283"/>
      <c r="RDL2434" s="283"/>
      <c r="RDM2434" s="283"/>
      <c r="RDN2434" s="283"/>
      <c r="RDO2434" s="283"/>
      <c r="RDP2434" s="283"/>
      <c r="RDQ2434" s="283"/>
      <c r="RDR2434" s="283"/>
      <c r="RDS2434" s="283"/>
      <c r="RDT2434" s="283"/>
      <c r="RDU2434" s="283"/>
      <c r="RDV2434" s="283"/>
      <c r="RDW2434" s="283"/>
      <c r="RDX2434" s="283"/>
      <c r="RDY2434" s="283"/>
      <c r="RDZ2434" s="283"/>
      <c r="REA2434" s="283"/>
      <c r="REB2434" s="283"/>
      <c r="REC2434" s="283"/>
      <c r="RED2434" s="283"/>
      <c r="REE2434" s="283"/>
      <c r="REF2434" s="283"/>
      <c r="REG2434" s="283"/>
      <c r="REH2434" s="283"/>
      <c r="REI2434" s="283"/>
      <c r="REJ2434" s="283"/>
      <c r="REK2434" s="283"/>
      <c r="REL2434" s="283"/>
      <c r="REM2434" s="283"/>
      <c r="REN2434" s="283"/>
      <c r="REO2434" s="283"/>
      <c r="REP2434" s="283"/>
      <c r="REQ2434" s="283"/>
      <c r="RER2434" s="283"/>
      <c r="RES2434" s="283"/>
      <c r="RET2434" s="283"/>
      <c r="REU2434" s="283"/>
      <c r="REV2434" s="283"/>
      <c r="REW2434" s="283"/>
      <c r="REX2434" s="283"/>
      <c r="REY2434" s="283"/>
      <c r="REZ2434" s="283"/>
      <c r="RFA2434" s="283"/>
      <c r="RFB2434" s="283"/>
      <c r="RFC2434" s="283"/>
      <c r="RFD2434" s="283"/>
      <c r="RFE2434" s="283"/>
      <c r="RFF2434" s="283"/>
      <c r="RFG2434" s="283"/>
      <c r="RFH2434" s="283"/>
      <c r="RFI2434" s="283"/>
      <c r="RFJ2434" s="283"/>
      <c r="RFK2434" s="283"/>
      <c r="RFL2434" s="283"/>
      <c r="RFM2434" s="283"/>
      <c r="RFN2434" s="283"/>
      <c r="RFO2434" s="283"/>
      <c r="RFP2434" s="283"/>
      <c r="RFQ2434" s="283"/>
      <c r="RFR2434" s="283"/>
      <c r="RFS2434" s="283"/>
      <c r="RFT2434" s="283"/>
      <c r="RFU2434" s="283"/>
      <c r="RFV2434" s="283"/>
      <c r="RFW2434" s="283"/>
      <c r="RFX2434" s="283"/>
      <c r="RFY2434" s="283"/>
      <c r="RFZ2434" s="283"/>
      <c r="RGA2434" s="283"/>
      <c r="RGB2434" s="283"/>
      <c r="RGC2434" s="283"/>
      <c r="RGD2434" s="283"/>
      <c r="RGE2434" s="283"/>
      <c r="RGF2434" s="283"/>
      <c r="RGG2434" s="283"/>
      <c r="RGH2434" s="283"/>
      <c r="RGI2434" s="283"/>
      <c r="RGJ2434" s="283"/>
      <c r="RGK2434" s="283"/>
      <c r="RGL2434" s="283"/>
      <c r="RGM2434" s="283"/>
      <c r="RGN2434" s="283"/>
      <c r="RGO2434" s="283"/>
      <c r="RGP2434" s="283"/>
      <c r="RGQ2434" s="283"/>
      <c r="RGR2434" s="283"/>
      <c r="RGS2434" s="283"/>
      <c r="RGT2434" s="283"/>
      <c r="RGU2434" s="283"/>
      <c r="RGV2434" s="283"/>
      <c r="RGW2434" s="283"/>
      <c r="RGX2434" s="283"/>
      <c r="RGY2434" s="283"/>
      <c r="RGZ2434" s="283"/>
      <c r="RHA2434" s="283"/>
      <c r="RHB2434" s="283"/>
      <c r="RHC2434" s="283"/>
      <c r="RHD2434" s="283"/>
      <c r="RHE2434" s="283"/>
      <c r="RHF2434" s="283"/>
      <c r="RHG2434" s="283"/>
      <c r="RHH2434" s="283"/>
      <c r="RHI2434" s="283"/>
      <c r="RHJ2434" s="283"/>
      <c r="RHK2434" s="283"/>
      <c r="RHL2434" s="283"/>
      <c r="RHM2434" s="283"/>
      <c r="RHN2434" s="283"/>
      <c r="RHO2434" s="283"/>
      <c r="RHP2434" s="283"/>
      <c r="RHQ2434" s="283"/>
      <c r="RHR2434" s="283"/>
      <c r="RHS2434" s="283"/>
      <c r="RHT2434" s="283"/>
      <c r="RHU2434" s="283"/>
      <c r="RHV2434" s="283"/>
      <c r="RHW2434" s="283"/>
      <c r="RHX2434" s="283"/>
      <c r="RHY2434" s="283"/>
      <c r="RHZ2434" s="283"/>
      <c r="RIA2434" s="283"/>
      <c r="RIB2434" s="283"/>
      <c r="RIC2434" s="283"/>
      <c r="RID2434" s="283"/>
      <c r="RIE2434" s="283"/>
      <c r="RIF2434" s="283"/>
      <c r="RIG2434" s="283"/>
      <c r="RIH2434" s="283"/>
      <c r="RII2434" s="283"/>
      <c r="RIJ2434" s="283"/>
      <c r="RIK2434" s="283"/>
      <c r="RIL2434" s="283"/>
      <c r="RIM2434" s="283"/>
      <c r="RIN2434" s="283"/>
      <c r="RIO2434" s="283"/>
      <c r="RIP2434" s="283"/>
      <c r="RIQ2434" s="283"/>
      <c r="RIR2434" s="283"/>
      <c r="RIS2434" s="283"/>
      <c r="RIT2434" s="283"/>
      <c r="RIU2434" s="283"/>
      <c r="RIV2434" s="283"/>
      <c r="RIW2434" s="283"/>
      <c r="RIX2434" s="283"/>
      <c r="RIY2434" s="283"/>
      <c r="RIZ2434" s="283"/>
      <c r="RJA2434" s="283"/>
      <c r="RJB2434" s="283"/>
      <c r="RJC2434" s="283"/>
      <c r="RJD2434" s="283"/>
      <c r="RJE2434" s="283"/>
      <c r="RJF2434" s="283"/>
      <c r="RJG2434" s="283"/>
      <c r="RJH2434" s="283"/>
      <c r="RJI2434" s="283"/>
      <c r="RJJ2434" s="283"/>
      <c r="RJK2434" s="283"/>
      <c r="RJL2434" s="283"/>
      <c r="RJM2434" s="283"/>
      <c r="RJN2434" s="283"/>
      <c r="RJO2434" s="283"/>
      <c r="RJP2434" s="283"/>
      <c r="RJQ2434" s="283"/>
      <c r="RJR2434" s="283"/>
      <c r="RJS2434" s="283"/>
      <c r="RJT2434" s="283"/>
      <c r="RJU2434" s="283"/>
      <c r="RJV2434" s="283"/>
      <c r="RJW2434" s="283"/>
      <c r="RJX2434" s="283"/>
      <c r="RJY2434" s="283"/>
      <c r="RJZ2434" s="283"/>
      <c r="RKA2434" s="283"/>
      <c r="RKB2434" s="283"/>
      <c r="RKC2434" s="283"/>
      <c r="RKD2434" s="283"/>
      <c r="RKE2434" s="283"/>
      <c r="RKF2434" s="283"/>
      <c r="RKG2434" s="283"/>
      <c r="RKH2434" s="283"/>
      <c r="RKI2434" s="283"/>
      <c r="RKJ2434" s="283"/>
      <c r="RKK2434" s="283"/>
      <c r="RKL2434" s="283"/>
      <c r="RKM2434" s="283"/>
      <c r="RKN2434" s="283"/>
      <c r="RKO2434" s="283"/>
      <c r="RKP2434" s="283"/>
      <c r="RKQ2434" s="283"/>
      <c r="RKR2434" s="283"/>
      <c r="RKS2434" s="283"/>
      <c r="RKT2434" s="283"/>
      <c r="RKU2434" s="283"/>
      <c r="RKV2434" s="283"/>
      <c r="RKW2434" s="283"/>
      <c r="RKX2434" s="283"/>
      <c r="RKY2434" s="283"/>
      <c r="RKZ2434" s="283"/>
      <c r="RLA2434" s="283"/>
      <c r="RLB2434" s="283"/>
      <c r="RLC2434" s="283"/>
      <c r="RLD2434" s="283"/>
      <c r="RLE2434" s="283"/>
      <c r="RLF2434" s="283"/>
      <c r="RLG2434" s="283"/>
      <c r="RLH2434" s="283"/>
      <c r="RLI2434" s="283"/>
      <c r="RLJ2434" s="283"/>
      <c r="RLK2434" s="283"/>
      <c r="RLL2434" s="283"/>
      <c r="RLM2434" s="283"/>
      <c r="RLN2434" s="283"/>
      <c r="RLO2434" s="283"/>
      <c r="RLP2434" s="283"/>
      <c r="RLQ2434" s="283"/>
      <c r="RLR2434" s="283"/>
      <c r="RLS2434" s="283"/>
      <c r="RLT2434" s="283"/>
      <c r="RLU2434" s="283"/>
      <c r="RLV2434" s="283"/>
      <c r="RLW2434" s="283"/>
      <c r="RLX2434" s="283"/>
      <c r="RLY2434" s="283"/>
      <c r="RLZ2434" s="283"/>
      <c r="RMA2434" s="283"/>
      <c r="RMB2434" s="283"/>
      <c r="RMC2434" s="283"/>
      <c r="RMD2434" s="283"/>
      <c r="RME2434" s="283"/>
      <c r="RMF2434" s="283"/>
      <c r="RMG2434" s="283"/>
      <c r="RMH2434" s="283"/>
      <c r="RMI2434" s="283"/>
      <c r="RMJ2434" s="283"/>
      <c r="RMK2434" s="283"/>
      <c r="RML2434" s="283"/>
      <c r="RMM2434" s="283"/>
      <c r="RMN2434" s="283"/>
      <c r="RMO2434" s="283"/>
      <c r="RMP2434" s="283"/>
      <c r="RMQ2434" s="283"/>
      <c r="RMR2434" s="283"/>
      <c r="RMS2434" s="283"/>
      <c r="RMT2434" s="283"/>
      <c r="RMU2434" s="283"/>
      <c r="RMV2434" s="283"/>
      <c r="RMW2434" s="283"/>
      <c r="RMX2434" s="283"/>
      <c r="RMY2434" s="283"/>
      <c r="RMZ2434" s="283"/>
      <c r="RNA2434" s="283"/>
      <c r="RNB2434" s="283"/>
      <c r="RNC2434" s="283"/>
      <c r="RND2434" s="283"/>
      <c r="RNE2434" s="283"/>
      <c r="RNF2434" s="283"/>
      <c r="RNG2434" s="283"/>
      <c r="RNH2434" s="283"/>
      <c r="RNI2434" s="283"/>
      <c r="RNJ2434" s="283"/>
      <c r="RNK2434" s="283"/>
      <c r="RNL2434" s="283"/>
      <c r="RNM2434" s="283"/>
      <c r="RNN2434" s="283"/>
      <c r="RNO2434" s="283"/>
      <c r="RNP2434" s="283"/>
      <c r="RNQ2434" s="283"/>
      <c r="RNR2434" s="283"/>
      <c r="RNS2434" s="283"/>
      <c r="RNT2434" s="283"/>
      <c r="RNU2434" s="283"/>
      <c r="RNV2434" s="283"/>
      <c r="RNW2434" s="283"/>
      <c r="RNX2434" s="283"/>
      <c r="RNY2434" s="283"/>
      <c r="RNZ2434" s="283"/>
      <c r="ROA2434" s="283"/>
      <c r="ROB2434" s="283"/>
      <c r="ROC2434" s="283"/>
      <c r="ROD2434" s="283"/>
      <c r="ROE2434" s="283"/>
      <c r="ROF2434" s="283"/>
      <c r="ROG2434" s="283"/>
      <c r="ROH2434" s="283"/>
      <c r="ROI2434" s="283"/>
      <c r="ROJ2434" s="283"/>
      <c r="ROK2434" s="283"/>
      <c r="ROL2434" s="283"/>
      <c r="ROM2434" s="283"/>
      <c r="RON2434" s="283"/>
      <c r="ROO2434" s="283"/>
      <c r="ROP2434" s="283"/>
      <c r="ROQ2434" s="283"/>
      <c r="ROR2434" s="283"/>
      <c r="ROS2434" s="283"/>
      <c r="ROT2434" s="283"/>
      <c r="ROU2434" s="283"/>
      <c r="ROV2434" s="283"/>
      <c r="ROW2434" s="283"/>
      <c r="ROX2434" s="283"/>
      <c r="ROY2434" s="283"/>
      <c r="ROZ2434" s="283"/>
      <c r="RPA2434" s="283"/>
      <c r="RPB2434" s="283"/>
      <c r="RPC2434" s="283"/>
      <c r="RPD2434" s="283"/>
      <c r="RPE2434" s="283"/>
      <c r="RPF2434" s="283"/>
      <c r="RPG2434" s="283"/>
      <c r="RPH2434" s="283"/>
      <c r="RPI2434" s="283"/>
      <c r="RPJ2434" s="283"/>
      <c r="RPK2434" s="283"/>
      <c r="RPL2434" s="283"/>
      <c r="RPM2434" s="283"/>
      <c r="RPN2434" s="283"/>
      <c r="RPO2434" s="283"/>
      <c r="RPP2434" s="283"/>
      <c r="RPQ2434" s="283"/>
      <c r="RPR2434" s="283"/>
      <c r="RPS2434" s="283"/>
      <c r="RPT2434" s="283"/>
      <c r="RPU2434" s="283"/>
      <c r="RPV2434" s="283"/>
      <c r="RPW2434" s="283"/>
      <c r="RPX2434" s="283"/>
      <c r="RPY2434" s="283"/>
      <c r="RPZ2434" s="283"/>
      <c r="RQA2434" s="283"/>
      <c r="RQB2434" s="283"/>
      <c r="RQC2434" s="283"/>
      <c r="RQD2434" s="283"/>
      <c r="RQE2434" s="283"/>
      <c r="RQF2434" s="283"/>
      <c r="RQG2434" s="283"/>
      <c r="RQH2434" s="283"/>
      <c r="RQI2434" s="283"/>
      <c r="RQJ2434" s="283"/>
      <c r="RQK2434" s="283"/>
      <c r="RQL2434" s="283"/>
      <c r="RQM2434" s="283"/>
      <c r="RQN2434" s="283"/>
      <c r="RQO2434" s="283"/>
      <c r="RQP2434" s="283"/>
      <c r="RQQ2434" s="283"/>
      <c r="RQR2434" s="283"/>
      <c r="RQS2434" s="283"/>
      <c r="RQT2434" s="283"/>
      <c r="RQU2434" s="283"/>
      <c r="RQV2434" s="283"/>
      <c r="RQW2434" s="283"/>
      <c r="RQX2434" s="283"/>
      <c r="RQY2434" s="283"/>
      <c r="RQZ2434" s="283"/>
      <c r="RRA2434" s="283"/>
      <c r="RRB2434" s="283"/>
      <c r="RRC2434" s="283"/>
      <c r="RRD2434" s="283"/>
      <c r="RRE2434" s="283"/>
      <c r="RRF2434" s="283"/>
      <c r="RRG2434" s="283"/>
      <c r="RRH2434" s="283"/>
      <c r="RRI2434" s="283"/>
      <c r="RRJ2434" s="283"/>
      <c r="RRK2434" s="283"/>
      <c r="RRL2434" s="283"/>
      <c r="RRM2434" s="283"/>
      <c r="RRN2434" s="283"/>
      <c r="RRO2434" s="283"/>
      <c r="RRP2434" s="283"/>
      <c r="RRQ2434" s="283"/>
      <c r="RRR2434" s="283"/>
      <c r="RRS2434" s="283"/>
      <c r="RRT2434" s="283"/>
      <c r="RRU2434" s="283"/>
      <c r="RRV2434" s="283"/>
      <c r="RRW2434" s="283"/>
      <c r="RRX2434" s="283"/>
      <c r="RRY2434" s="283"/>
      <c r="RRZ2434" s="283"/>
      <c r="RSA2434" s="283"/>
      <c r="RSB2434" s="283"/>
      <c r="RSC2434" s="283"/>
      <c r="RSD2434" s="283"/>
      <c r="RSE2434" s="283"/>
      <c r="RSF2434" s="283"/>
      <c r="RSG2434" s="283"/>
      <c r="RSH2434" s="283"/>
      <c r="RSI2434" s="283"/>
      <c r="RSJ2434" s="283"/>
      <c r="RSK2434" s="283"/>
      <c r="RSL2434" s="283"/>
      <c r="RSM2434" s="283"/>
      <c r="RSN2434" s="283"/>
      <c r="RSO2434" s="283"/>
      <c r="RSP2434" s="283"/>
      <c r="RSQ2434" s="283"/>
      <c r="RSR2434" s="283"/>
      <c r="RSS2434" s="283"/>
      <c r="RST2434" s="283"/>
      <c r="RSU2434" s="283"/>
      <c r="RSV2434" s="283"/>
      <c r="RSW2434" s="283"/>
      <c r="RSX2434" s="283"/>
      <c r="RSY2434" s="283"/>
      <c r="RSZ2434" s="283"/>
      <c r="RTA2434" s="283"/>
      <c r="RTB2434" s="283"/>
      <c r="RTC2434" s="283"/>
      <c r="RTD2434" s="283"/>
      <c r="RTE2434" s="283"/>
      <c r="RTF2434" s="283"/>
      <c r="RTG2434" s="283"/>
      <c r="RTH2434" s="283"/>
      <c r="RTI2434" s="283"/>
      <c r="RTJ2434" s="283"/>
      <c r="RTK2434" s="283"/>
      <c r="RTL2434" s="283"/>
      <c r="RTM2434" s="283"/>
      <c r="RTN2434" s="283"/>
      <c r="RTO2434" s="283"/>
      <c r="RTP2434" s="283"/>
      <c r="RTQ2434" s="283"/>
      <c r="RTR2434" s="283"/>
      <c r="RTS2434" s="283"/>
      <c r="RTT2434" s="283"/>
      <c r="RTU2434" s="283"/>
      <c r="RTV2434" s="283"/>
      <c r="RTW2434" s="283"/>
      <c r="RTX2434" s="283"/>
      <c r="RTY2434" s="283"/>
      <c r="RTZ2434" s="283"/>
      <c r="RUA2434" s="283"/>
      <c r="RUB2434" s="283"/>
      <c r="RUC2434" s="283"/>
      <c r="RUD2434" s="283"/>
      <c r="RUE2434" s="283"/>
      <c r="RUF2434" s="283"/>
      <c r="RUG2434" s="283"/>
      <c r="RUH2434" s="283"/>
      <c r="RUI2434" s="283"/>
      <c r="RUJ2434" s="283"/>
      <c r="RUK2434" s="283"/>
      <c r="RUL2434" s="283"/>
      <c r="RUM2434" s="283"/>
      <c r="RUN2434" s="283"/>
      <c r="RUO2434" s="283"/>
      <c r="RUP2434" s="283"/>
      <c r="RUQ2434" s="283"/>
      <c r="RUR2434" s="283"/>
      <c r="RUS2434" s="283"/>
      <c r="RUT2434" s="283"/>
      <c r="RUU2434" s="283"/>
      <c r="RUV2434" s="283"/>
      <c r="RUW2434" s="283"/>
      <c r="RUX2434" s="283"/>
      <c r="RUY2434" s="283"/>
      <c r="RUZ2434" s="283"/>
      <c r="RVA2434" s="283"/>
      <c r="RVB2434" s="283"/>
      <c r="RVC2434" s="283"/>
      <c r="RVD2434" s="283"/>
      <c r="RVE2434" s="283"/>
      <c r="RVF2434" s="283"/>
      <c r="RVG2434" s="283"/>
      <c r="RVH2434" s="283"/>
      <c r="RVI2434" s="283"/>
      <c r="RVJ2434" s="283"/>
      <c r="RVK2434" s="283"/>
      <c r="RVL2434" s="283"/>
      <c r="RVM2434" s="283"/>
      <c r="RVN2434" s="283"/>
      <c r="RVO2434" s="283"/>
      <c r="RVP2434" s="283"/>
      <c r="RVQ2434" s="283"/>
      <c r="RVR2434" s="283"/>
      <c r="RVS2434" s="283"/>
      <c r="RVT2434" s="283"/>
      <c r="RVU2434" s="283"/>
      <c r="RVV2434" s="283"/>
      <c r="RVW2434" s="283"/>
      <c r="RVX2434" s="283"/>
      <c r="RVY2434" s="283"/>
      <c r="RVZ2434" s="283"/>
      <c r="RWA2434" s="283"/>
      <c r="RWB2434" s="283"/>
      <c r="RWC2434" s="283"/>
      <c r="RWD2434" s="283"/>
      <c r="RWE2434" s="283"/>
      <c r="RWF2434" s="283"/>
      <c r="RWG2434" s="283"/>
      <c r="RWH2434" s="283"/>
      <c r="RWI2434" s="283"/>
      <c r="RWJ2434" s="283"/>
      <c r="RWK2434" s="283"/>
      <c r="RWL2434" s="283"/>
      <c r="RWM2434" s="283"/>
      <c r="RWN2434" s="283"/>
      <c r="RWO2434" s="283"/>
      <c r="RWP2434" s="283"/>
      <c r="RWQ2434" s="283"/>
      <c r="RWR2434" s="283"/>
      <c r="RWS2434" s="283"/>
      <c r="RWT2434" s="283"/>
      <c r="RWU2434" s="283"/>
      <c r="RWV2434" s="283"/>
      <c r="RWW2434" s="283"/>
      <c r="RWX2434" s="283"/>
      <c r="RWY2434" s="283"/>
      <c r="RWZ2434" s="283"/>
      <c r="RXA2434" s="283"/>
      <c r="RXB2434" s="283"/>
      <c r="RXC2434" s="283"/>
      <c r="RXD2434" s="283"/>
      <c r="RXE2434" s="283"/>
      <c r="RXF2434" s="283"/>
      <c r="RXG2434" s="283"/>
      <c r="RXH2434" s="283"/>
      <c r="RXI2434" s="283"/>
      <c r="RXJ2434" s="283"/>
      <c r="RXK2434" s="283"/>
      <c r="RXL2434" s="283"/>
      <c r="RXM2434" s="283"/>
      <c r="RXN2434" s="283"/>
      <c r="RXO2434" s="283"/>
      <c r="RXP2434" s="283"/>
      <c r="RXQ2434" s="283"/>
      <c r="RXR2434" s="283"/>
      <c r="RXS2434" s="283"/>
      <c r="RXT2434" s="283"/>
      <c r="RXU2434" s="283"/>
      <c r="RXV2434" s="283"/>
      <c r="RXW2434" s="283"/>
      <c r="RXX2434" s="283"/>
      <c r="RXY2434" s="283"/>
      <c r="RXZ2434" s="283"/>
      <c r="RYA2434" s="283"/>
      <c r="RYB2434" s="283"/>
      <c r="RYC2434" s="283"/>
      <c r="RYD2434" s="283"/>
      <c r="RYE2434" s="283"/>
      <c r="RYF2434" s="283"/>
      <c r="RYG2434" s="283"/>
      <c r="RYH2434" s="283"/>
      <c r="RYI2434" s="283"/>
      <c r="RYJ2434" s="283"/>
      <c r="RYK2434" s="283"/>
      <c r="RYL2434" s="283"/>
      <c r="RYM2434" s="283"/>
      <c r="RYN2434" s="283"/>
      <c r="RYO2434" s="283"/>
      <c r="RYP2434" s="283"/>
      <c r="RYQ2434" s="283"/>
      <c r="RYR2434" s="283"/>
      <c r="RYS2434" s="283"/>
      <c r="RYT2434" s="283"/>
      <c r="RYU2434" s="283"/>
      <c r="RYV2434" s="283"/>
      <c r="RYW2434" s="283"/>
      <c r="RYX2434" s="283"/>
      <c r="RYY2434" s="283"/>
      <c r="RYZ2434" s="283"/>
      <c r="RZA2434" s="283"/>
      <c r="RZB2434" s="283"/>
      <c r="RZC2434" s="283"/>
      <c r="RZD2434" s="283"/>
      <c r="RZE2434" s="283"/>
      <c r="RZF2434" s="283"/>
      <c r="RZG2434" s="283"/>
      <c r="RZH2434" s="283"/>
      <c r="RZI2434" s="283"/>
      <c r="RZJ2434" s="283"/>
      <c r="RZK2434" s="283"/>
      <c r="RZL2434" s="283"/>
      <c r="RZM2434" s="283"/>
      <c r="RZN2434" s="283"/>
      <c r="RZO2434" s="283"/>
      <c r="RZP2434" s="283"/>
      <c r="RZQ2434" s="283"/>
      <c r="RZR2434" s="283"/>
      <c r="RZS2434" s="283"/>
      <c r="RZT2434" s="283"/>
      <c r="RZU2434" s="283"/>
      <c r="RZV2434" s="283"/>
      <c r="RZW2434" s="283"/>
      <c r="RZX2434" s="283"/>
      <c r="RZY2434" s="283"/>
      <c r="RZZ2434" s="283"/>
      <c r="SAA2434" s="283"/>
      <c r="SAB2434" s="283"/>
      <c r="SAC2434" s="283"/>
      <c r="SAD2434" s="283"/>
      <c r="SAE2434" s="283"/>
      <c r="SAF2434" s="283"/>
      <c r="SAG2434" s="283"/>
      <c r="SAH2434" s="283"/>
      <c r="SAI2434" s="283"/>
      <c r="SAJ2434" s="283"/>
      <c r="SAK2434" s="283"/>
      <c r="SAL2434" s="283"/>
      <c r="SAM2434" s="283"/>
      <c r="SAN2434" s="283"/>
      <c r="SAO2434" s="283"/>
      <c r="SAP2434" s="283"/>
      <c r="SAQ2434" s="283"/>
      <c r="SAR2434" s="283"/>
      <c r="SAS2434" s="283"/>
      <c r="SAT2434" s="283"/>
      <c r="SAU2434" s="283"/>
      <c r="SAV2434" s="283"/>
      <c r="SAW2434" s="283"/>
      <c r="SAX2434" s="283"/>
      <c r="SAY2434" s="283"/>
      <c r="SAZ2434" s="283"/>
      <c r="SBA2434" s="283"/>
      <c r="SBB2434" s="283"/>
      <c r="SBC2434" s="283"/>
      <c r="SBD2434" s="283"/>
      <c r="SBE2434" s="283"/>
      <c r="SBF2434" s="283"/>
      <c r="SBG2434" s="283"/>
      <c r="SBH2434" s="283"/>
      <c r="SBI2434" s="283"/>
      <c r="SBJ2434" s="283"/>
      <c r="SBK2434" s="283"/>
      <c r="SBL2434" s="283"/>
      <c r="SBM2434" s="283"/>
      <c r="SBN2434" s="283"/>
      <c r="SBO2434" s="283"/>
      <c r="SBP2434" s="283"/>
      <c r="SBQ2434" s="283"/>
      <c r="SBR2434" s="283"/>
      <c r="SBS2434" s="283"/>
      <c r="SBT2434" s="283"/>
      <c r="SBU2434" s="283"/>
      <c r="SBV2434" s="283"/>
      <c r="SBW2434" s="283"/>
      <c r="SBX2434" s="283"/>
      <c r="SBY2434" s="283"/>
      <c r="SBZ2434" s="283"/>
      <c r="SCA2434" s="283"/>
      <c r="SCB2434" s="283"/>
      <c r="SCC2434" s="283"/>
      <c r="SCD2434" s="283"/>
      <c r="SCE2434" s="283"/>
      <c r="SCF2434" s="283"/>
      <c r="SCG2434" s="283"/>
      <c r="SCH2434" s="283"/>
      <c r="SCI2434" s="283"/>
      <c r="SCJ2434" s="283"/>
      <c r="SCK2434" s="283"/>
      <c r="SCL2434" s="283"/>
      <c r="SCM2434" s="283"/>
      <c r="SCN2434" s="283"/>
      <c r="SCO2434" s="283"/>
      <c r="SCP2434" s="283"/>
      <c r="SCQ2434" s="283"/>
      <c r="SCR2434" s="283"/>
      <c r="SCS2434" s="283"/>
      <c r="SCT2434" s="283"/>
      <c r="SCU2434" s="283"/>
      <c r="SCV2434" s="283"/>
      <c r="SCW2434" s="283"/>
      <c r="SCX2434" s="283"/>
      <c r="SCY2434" s="283"/>
      <c r="SCZ2434" s="283"/>
      <c r="SDA2434" s="283"/>
      <c r="SDB2434" s="283"/>
      <c r="SDC2434" s="283"/>
      <c r="SDD2434" s="283"/>
      <c r="SDE2434" s="283"/>
      <c r="SDF2434" s="283"/>
      <c r="SDG2434" s="283"/>
      <c r="SDH2434" s="283"/>
      <c r="SDI2434" s="283"/>
      <c r="SDJ2434" s="283"/>
      <c r="SDK2434" s="283"/>
      <c r="SDL2434" s="283"/>
      <c r="SDM2434" s="283"/>
      <c r="SDN2434" s="283"/>
      <c r="SDO2434" s="283"/>
      <c r="SDP2434" s="283"/>
      <c r="SDQ2434" s="283"/>
      <c r="SDR2434" s="283"/>
      <c r="SDS2434" s="283"/>
      <c r="SDT2434" s="283"/>
      <c r="SDU2434" s="283"/>
      <c r="SDV2434" s="283"/>
      <c r="SDW2434" s="283"/>
      <c r="SDX2434" s="283"/>
      <c r="SDY2434" s="283"/>
      <c r="SDZ2434" s="283"/>
      <c r="SEA2434" s="283"/>
      <c r="SEB2434" s="283"/>
      <c r="SEC2434" s="283"/>
      <c r="SED2434" s="283"/>
      <c r="SEE2434" s="283"/>
      <c r="SEF2434" s="283"/>
      <c r="SEG2434" s="283"/>
      <c r="SEH2434" s="283"/>
      <c r="SEI2434" s="283"/>
      <c r="SEJ2434" s="283"/>
      <c r="SEK2434" s="283"/>
      <c r="SEL2434" s="283"/>
      <c r="SEM2434" s="283"/>
      <c r="SEN2434" s="283"/>
      <c r="SEO2434" s="283"/>
      <c r="SEP2434" s="283"/>
      <c r="SEQ2434" s="283"/>
      <c r="SER2434" s="283"/>
      <c r="SES2434" s="283"/>
      <c r="SET2434" s="283"/>
      <c r="SEU2434" s="283"/>
      <c r="SEV2434" s="283"/>
      <c r="SEW2434" s="283"/>
      <c r="SEX2434" s="283"/>
      <c r="SEY2434" s="283"/>
      <c r="SEZ2434" s="283"/>
      <c r="SFA2434" s="283"/>
      <c r="SFB2434" s="283"/>
      <c r="SFC2434" s="283"/>
      <c r="SFD2434" s="283"/>
      <c r="SFE2434" s="283"/>
      <c r="SFF2434" s="283"/>
      <c r="SFG2434" s="283"/>
      <c r="SFH2434" s="283"/>
      <c r="SFI2434" s="283"/>
      <c r="SFJ2434" s="283"/>
      <c r="SFK2434" s="283"/>
      <c r="SFL2434" s="283"/>
      <c r="SFM2434" s="283"/>
      <c r="SFN2434" s="283"/>
      <c r="SFO2434" s="283"/>
      <c r="SFP2434" s="283"/>
      <c r="SFQ2434" s="283"/>
      <c r="SFR2434" s="283"/>
      <c r="SFS2434" s="283"/>
      <c r="SFT2434" s="283"/>
      <c r="SFU2434" s="283"/>
      <c r="SFV2434" s="283"/>
      <c r="SFW2434" s="283"/>
      <c r="SFX2434" s="283"/>
      <c r="SFY2434" s="283"/>
      <c r="SFZ2434" s="283"/>
      <c r="SGA2434" s="283"/>
      <c r="SGB2434" s="283"/>
      <c r="SGC2434" s="283"/>
      <c r="SGD2434" s="283"/>
      <c r="SGE2434" s="283"/>
      <c r="SGF2434" s="283"/>
      <c r="SGG2434" s="283"/>
      <c r="SGH2434" s="283"/>
      <c r="SGI2434" s="283"/>
      <c r="SGJ2434" s="283"/>
      <c r="SGK2434" s="283"/>
      <c r="SGL2434" s="283"/>
      <c r="SGM2434" s="283"/>
      <c r="SGN2434" s="283"/>
      <c r="SGO2434" s="283"/>
      <c r="SGP2434" s="283"/>
      <c r="SGQ2434" s="283"/>
      <c r="SGR2434" s="283"/>
      <c r="SGS2434" s="283"/>
      <c r="SGT2434" s="283"/>
      <c r="SGU2434" s="283"/>
      <c r="SGV2434" s="283"/>
      <c r="SGW2434" s="283"/>
      <c r="SGX2434" s="283"/>
      <c r="SGY2434" s="283"/>
      <c r="SGZ2434" s="283"/>
      <c r="SHA2434" s="283"/>
      <c r="SHB2434" s="283"/>
      <c r="SHC2434" s="283"/>
      <c r="SHD2434" s="283"/>
      <c r="SHE2434" s="283"/>
      <c r="SHF2434" s="283"/>
      <c r="SHG2434" s="283"/>
      <c r="SHH2434" s="283"/>
      <c r="SHI2434" s="283"/>
      <c r="SHJ2434" s="283"/>
      <c r="SHK2434" s="283"/>
      <c r="SHL2434" s="283"/>
      <c r="SHM2434" s="283"/>
      <c r="SHN2434" s="283"/>
      <c r="SHO2434" s="283"/>
      <c r="SHP2434" s="283"/>
      <c r="SHQ2434" s="283"/>
      <c r="SHR2434" s="283"/>
      <c r="SHS2434" s="283"/>
      <c r="SHT2434" s="283"/>
      <c r="SHU2434" s="283"/>
      <c r="SHV2434" s="283"/>
      <c r="SHW2434" s="283"/>
      <c r="SHX2434" s="283"/>
      <c r="SHY2434" s="283"/>
      <c r="SHZ2434" s="283"/>
      <c r="SIA2434" s="283"/>
      <c r="SIB2434" s="283"/>
      <c r="SIC2434" s="283"/>
      <c r="SID2434" s="283"/>
      <c r="SIE2434" s="283"/>
      <c r="SIF2434" s="283"/>
      <c r="SIG2434" s="283"/>
      <c r="SIH2434" s="283"/>
      <c r="SII2434" s="283"/>
      <c r="SIJ2434" s="283"/>
      <c r="SIK2434" s="283"/>
      <c r="SIL2434" s="283"/>
      <c r="SIM2434" s="283"/>
      <c r="SIN2434" s="283"/>
      <c r="SIO2434" s="283"/>
      <c r="SIP2434" s="283"/>
      <c r="SIQ2434" s="283"/>
      <c r="SIR2434" s="283"/>
      <c r="SIS2434" s="283"/>
      <c r="SIT2434" s="283"/>
      <c r="SIU2434" s="283"/>
      <c r="SIV2434" s="283"/>
      <c r="SIW2434" s="283"/>
      <c r="SIX2434" s="283"/>
      <c r="SIY2434" s="283"/>
      <c r="SIZ2434" s="283"/>
      <c r="SJA2434" s="283"/>
      <c r="SJB2434" s="283"/>
      <c r="SJC2434" s="283"/>
      <c r="SJD2434" s="283"/>
      <c r="SJE2434" s="283"/>
      <c r="SJF2434" s="283"/>
      <c r="SJG2434" s="283"/>
      <c r="SJH2434" s="283"/>
      <c r="SJI2434" s="283"/>
      <c r="SJJ2434" s="283"/>
      <c r="SJK2434" s="283"/>
      <c r="SJL2434" s="283"/>
      <c r="SJM2434" s="283"/>
      <c r="SJN2434" s="283"/>
      <c r="SJO2434" s="283"/>
      <c r="SJP2434" s="283"/>
      <c r="SJQ2434" s="283"/>
      <c r="SJR2434" s="283"/>
      <c r="SJS2434" s="283"/>
      <c r="SJT2434" s="283"/>
      <c r="SJU2434" s="283"/>
      <c r="SJV2434" s="283"/>
      <c r="SJW2434" s="283"/>
      <c r="SJX2434" s="283"/>
      <c r="SJY2434" s="283"/>
      <c r="SJZ2434" s="283"/>
      <c r="SKA2434" s="283"/>
      <c r="SKB2434" s="283"/>
      <c r="SKC2434" s="283"/>
      <c r="SKD2434" s="283"/>
      <c r="SKE2434" s="283"/>
      <c r="SKF2434" s="283"/>
      <c r="SKG2434" s="283"/>
      <c r="SKH2434" s="283"/>
      <c r="SKI2434" s="283"/>
      <c r="SKJ2434" s="283"/>
      <c r="SKK2434" s="283"/>
      <c r="SKL2434" s="283"/>
      <c r="SKM2434" s="283"/>
      <c r="SKN2434" s="283"/>
      <c r="SKO2434" s="283"/>
      <c r="SKP2434" s="283"/>
      <c r="SKQ2434" s="283"/>
      <c r="SKR2434" s="283"/>
      <c r="SKS2434" s="283"/>
      <c r="SKT2434" s="283"/>
      <c r="SKU2434" s="283"/>
      <c r="SKV2434" s="283"/>
      <c r="SKW2434" s="283"/>
      <c r="SKX2434" s="283"/>
      <c r="SKY2434" s="283"/>
      <c r="SKZ2434" s="283"/>
      <c r="SLA2434" s="283"/>
      <c r="SLB2434" s="283"/>
      <c r="SLC2434" s="283"/>
      <c r="SLD2434" s="283"/>
      <c r="SLE2434" s="283"/>
      <c r="SLF2434" s="283"/>
      <c r="SLG2434" s="283"/>
      <c r="SLH2434" s="283"/>
      <c r="SLI2434" s="283"/>
      <c r="SLJ2434" s="283"/>
      <c r="SLK2434" s="283"/>
      <c r="SLL2434" s="283"/>
      <c r="SLM2434" s="283"/>
      <c r="SLN2434" s="283"/>
      <c r="SLO2434" s="283"/>
      <c r="SLP2434" s="283"/>
      <c r="SLQ2434" s="283"/>
      <c r="SLR2434" s="283"/>
      <c r="SLS2434" s="283"/>
      <c r="SLT2434" s="283"/>
      <c r="SLU2434" s="283"/>
      <c r="SLV2434" s="283"/>
      <c r="SLW2434" s="283"/>
      <c r="SLX2434" s="283"/>
      <c r="SLY2434" s="283"/>
      <c r="SLZ2434" s="283"/>
      <c r="SMA2434" s="283"/>
      <c r="SMB2434" s="283"/>
      <c r="SMC2434" s="283"/>
      <c r="SMD2434" s="283"/>
      <c r="SME2434" s="283"/>
      <c r="SMF2434" s="283"/>
      <c r="SMG2434" s="283"/>
      <c r="SMH2434" s="283"/>
      <c r="SMI2434" s="283"/>
      <c r="SMJ2434" s="283"/>
      <c r="SMK2434" s="283"/>
      <c r="SML2434" s="283"/>
      <c r="SMM2434" s="283"/>
      <c r="SMN2434" s="283"/>
      <c r="SMO2434" s="283"/>
      <c r="SMP2434" s="283"/>
      <c r="SMQ2434" s="283"/>
      <c r="SMR2434" s="283"/>
      <c r="SMS2434" s="283"/>
      <c r="SMT2434" s="283"/>
      <c r="SMU2434" s="283"/>
      <c r="SMV2434" s="283"/>
      <c r="SMW2434" s="283"/>
      <c r="SMX2434" s="283"/>
      <c r="SMY2434" s="283"/>
      <c r="SMZ2434" s="283"/>
      <c r="SNA2434" s="283"/>
      <c r="SNB2434" s="283"/>
      <c r="SNC2434" s="283"/>
      <c r="SND2434" s="283"/>
      <c r="SNE2434" s="283"/>
      <c r="SNF2434" s="283"/>
      <c r="SNG2434" s="283"/>
      <c r="SNH2434" s="283"/>
      <c r="SNI2434" s="283"/>
      <c r="SNJ2434" s="283"/>
      <c r="SNK2434" s="283"/>
      <c r="SNL2434" s="283"/>
      <c r="SNM2434" s="283"/>
      <c r="SNN2434" s="283"/>
      <c r="SNO2434" s="283"/>
      <c r="SNP2434" s="283"/>
      <c r="SNQ2434" s="283"/>
      <c r="SNR2434" s="283"/>
      <c r="SNS2434" s="283"/>
      <c r="SNT2434" s="283"/>
      <c r="SNU2434" s="283"/>
      <c r="SNV2434" s="283"/>
      <c r="SNW2434" s="283"/>
      <c r="SNX2434" s="283"/>
      <c r="SNY2434" s="283"/>
      <c r="SNZ2434" s="283"/>
      <c r="SOA2434" s="283"/>
      <c r="SOB2434" s="283"/>
      <c r="SOC2434" s="283"/>
      <c r="SOD2434" s="283"/>
      <c r="SOE2434" s="283"/>
      <c r="SOF2434" s="283"/>
      <c r="SOG2434" s="283"/>
      <c r="SOH2434" s="283"/>
      <c r="SOI2434" s="283"/>
      <c r="SOJ2434" s="283"/>
      <c r="SOK2434" s="283"/>
      <c r="SOL2434" s="283"/>
      <c r="SOM2434" s="283"/>
      <c r="SON2434" s="283"/>
      <c r="SOO2434" s="283"/>
      <c r="SOP2434" s="283"/>
      <c r="SOQ2434" s="283"/>
      <c r="SOR2434" s="283"/>
      <c r="SOS2434" s="283"/>
      <c r="SOT2434" s="283"/>
      <c r="SOU2434" s="283"/>
      <c r="SOV2434" s="283"/>
      <c r="SOW2434" s="283"/>
      <c r="SOX2434" s="283"/>
      <c r="SOY2434" s="283"/>
      <c r="SOZ2434" s="283"/>
      <c r="SPA2434" s="283"/>
      <c r="SPB2434" s="283"/>
      <c r="SPC2434" s="283"/>
      <c r="SPD2434" s="283"/>
      <c r="SPE2434" s="283"/>
      <c r="SPF2434" s="283"/>
      <c r="SPG2434" s="283"/>
      <c r="SPH2434" s="283"/>
      <c r="SPI2434" s="283"/>
      <c r="SPJ2434" s="283"/>
      <c r="SPK2434" s="283"/>
      <c r="SPL2434" s="283"/>
      <c r="SPM2434" s="283"/>
      <c r="SPN2434" s="283"/>
      <c r="SPO2434" s="283"/>
      <c r="SPP2434" s="283"/>
      <c r="SPQ2434" s="283"/>
      <c r="SPR2434" s="283"/>
      <c r="SPS2434" s="283"/>
      <c r="SPT2434" s="283"/>
      <c r="SPU2434" s="283"/>
      <c r="SPV2434" s="283"/>
      <c r="SPW2434" s="283"/>
      <c r="SPX2434" s="283"/>
      <c r="SPY2434" s="283"/>
      <c r="SPZ2434" s="283"/>
      <c r="SQA2434" s="283"/>
      <c r="SQB2434" s="283"/>
      <c r="SQC2434" s="283"/>
      <c r="SQD2434" s="283"/>
      <c r="SQE2434" s="283"/>
      <c r="SQF2434" s="283"/>
      <c r="SQG2434" s="283"/>
      <c r="SQH2434" s="283"/>
      <c r="SQI2434" s="283"/>
      <c r="SQJ2434" s="283"/>
      <c r="SQK2434" s="283"/>
      <c r="SQL2434" s="283"/>
      <c r="SQM2434" s="283"/>
      <c r="SQN2434" s="283"/>
      <c r="SQO2434" s="283"/>
      <c r="SQP2434" s="283"/>
      <c r="SQQ2434" s="283"/>
      <c r="SQR2434" s="283"/>
      <c r="SQS2434" s="283"/>
      <c r="SQT2434" s="283"/>
      <c r="SQU2434" s="283"/>
      <c r="SQV2434" s="283"/>
      <c r="SQW2434" s="283"/>
      <c r="SQX2434" s="283"/>
      <c r="SQY2434" s="283"/>
      <c r="SQZ2434" s="283"/>
      <c r="SRA2434" s="283"/>
      <c r="SRB2434" s="283"/>
      <c r="SRC2434" s="283"/>
      <c r="SRD2434" s="283"/>
      <c r="SRE2434" s="283"/>
      <c r="SRF2434" s="283"/>
      <c r="SRG2434" s="283"/>
      <c r="SRH2434" s="283"/>
      <c r="SRI2434" s="283"/>
      <c r="SRJ2434" s="283"/>
      <c r="SRK2434" s="283"/>
      <c r="SRL2434" s="283"/>
      <c r="SRM2434" s="283"/>
      <c r="SRN2434" s="283"/>
      <c r="SRO2434" s="283"/>
      <c r="SRP2434" s="283"/>
      <c r="SRQ2434" s="283"/>
      <c r="SRR2434" s="283"/>
      <c r="SRS2434" s="283"/>
      <c r="SRT2434" s="283"/>
      <c r="SRU2434" s="283"/>
      <c r="SRV2434" s="283"/>
      <c r="SRW2434" s="283"/>
      <c r="SRX2434" s="283"/>
      <c r="SRY2434" s="283"/>
      <c r="SRZ2434" s="283"/>
      <c r="SSA2434" s="283"/>
      <c r="SSB2434" s="283"/>
      <c r="SSC2434" s="283"/>
      <c r="SSD2434" s="283"/>
      <c r="SSE2434" s="283"/>
      <c r="SSF2434" s="283"/>
      <c r="SSG2434" s="283"/>
      <c r="SSH2434" s="283"/>
      <c r="SSI2434" s="283"/>
      <c r="SSJ2434" s="283"/>
      <c r="SSK2434" s="283"/>
      <c r="SSL2434" s="283"/>
      <c r="SSM2434" s="283"/>
      <c r="SSN2434" s="283"/>
      <c r="SSO2434" s="283"/>
      <c r="SSP2434" s="283"/>
      <c r="SSQ2434" s="283"/>
      <c r="SSR2434" s="283"/>
      <c r="SSS2434" s="283"/>
      <c r="SST2434" s="283"/>
      <c r="SSU2434" s="283"/>
      <c r="SSV2434" s="283"/>
      <c r="SSW2434" s="283"/>
      <c r="SSX2434" s="283"/>
      <c r="SSY2434" s="283"/>
      <c r="SSZ2434" s="283"/>
      <c r="STA2434" s="283"/>
      <c r="STB2434" s="283"/>
      <c r="STC2434" s="283"/>
      <c r="STD2434" s="283"/>
      <c r="STE2434" s="283"/>
      <c r="STF2434" s="283"/>
      <c r="STG2434" s="283"/>
      <c r="STH2434" s="283"/>
      <c r="STI2434" s="283"/>
      <c r="STJ2434" s="283"/>
      <c r="STK2434" s="283"/>
      <c r="STL2434" s="283"/>
      <c r="STM2434" s="283"/>
      <c r="STN2434" s="283"/>
      <c r="STO2434" s="283"/>
      <c r="STP2434" s="283"/>
      <c r="STQ2434" s="283"/>
      <c r="STR2434" s="283"/>
      <c r="STS2434" s="283"/>
      <c r="STT2434" s="283"/>
      <c r="STU2434" s="283"/>
      <c r="STV2434" s="283"/>
      <c r="STW2434" s="283"/>
      <c r="STX2434" s="283"/>
      <c r="STY2434" s="283"/>
      <c r="STZ2434" s="283"/>
      <c r="SUA2434" s="283"/>
      <c r="SUB2434" s="283"/>
      <c r="SUC2434" s="283"/>
      <c r="SUD2434" s="283"/>
      <c r="SUE2434" s="283"/>
      <c r="SUF2434" s="283"/>
      <c r="SUG2434" s="283"/>
      <c r="SUH2434" s="283"/>
      <c r="SUI2434" s="283"/>
      <c r="SUJ2434" s="283"/>
      <c r="SUK2434" s="283"/>
      <c r="SUL2434" s="283"/>
      <c r="SUM2434" s="283"/>
      <c r="SUN2434" s="283"/>
      <c r="SUO2434" s="283"/>
      <c r="SUP2434" s="283"/>
      <c r="SUQ2434" s="283"/>
      <c r="SUR2434" s="283"/>
      <c r="SUS2434" s="283"/>
      <c r="SUT2434" s="283"/>
      <c r="SUU2434" s="283"/>
      <c r="SUV2434" s="283"/>
      <c r="SUW2434" s="283"/>
      <c r="SUX2434" s="283"/>
      <c r="SUY2434" s="283"/>
      <c r="SUZ2434" s="283"/>
      <c r="SVA2434" s="283"/>
      <c r="SVB2434" s="283"/>
      <c r="SVC2434" s="283"/>
      <c r="SVD2434" s="283"/>
      <c r="SVE2434" s="283"/>
      <c r="SVF2434" s="283"/>
      <c r="SVG2434" s="283"/>
      <c r="SVH2434" s="283"/>
      <c r="SVI2434" s="283"/>
      <c r="SVJ2434" s="283"/>
      <c r="SVK2434" s="283"/>
      <c r="SVL2434" s="283"/>
      <c r="SVM2434" s="283"/>
      <c r="SVN2434" s="283"/>
      <c r="SVO2434" s="283"/>
      <c r="SVP2434" s="283"/>
      <c r="SVQ2434" s="283"/>
      <c r="SVR2434" s="283"/>
      <c r="SVS2434" s="283"/>
      <c r="SVT2434" s="283"/>
      <c r="SVU2434" s="283"/>
      <c r="SVV2434" s="283"/>
      <c r="SVW2434" s="283"/>
      <c r="SVX2434" s="283"/>
      <c r="SVY2434" s="283"/>
      <c r="SVZ2434" s="283"/>
      <c r="SWA2434" s="283"/>
      <c r="SWB2434" s="283"/>
      <c r="SWC2434" s="283"/>
      <c r="SWD2434" s="283"/>
      <c r="SWE2434" s="283"/>
      <c r="SWF2434" s="283"/>
      <c r="SWG2434" s="283"/>
      <c r="SWH2434" s="283"/>
      <c r="SWI2434" s="283"/>
      <c r="SWJ2434" s="283"/>
      <c r="SWK2434" s="283"/>
      <c r="SWL2434" s="283"/>
      <c r="SWM2434" s="283"/>
      <c r="SWN2434" s="283"/>
      <c r="SWO2434" s="283"/>
      <c r="SWP2434" s="283"/>
      <c r="SWQ2434" s="283"/>
      <c r="SWR2434" s="283"/>
      <c r="SWS2434" s="283"/>
      <c r="SWT2434" s="283"/>
      <c r="SWU2434" s="283"/>
      <c r="SWV2434" s="283"/>
      <c r="SWW2434" s="283"/>
      <c r="SWX2434" s="283"/>
      <c r="SWY2434" s="283"/>
      <c r="SWZ2434" s="283"/>
      <c r="SXA2434" s="283"/>
      <c r="SXB2434" s="283"/>
      <c r="SXC2434" s="283"/>
      <c r="SXD2434" s="283"/>
      <c r="SXE2434" s="283"/>
      <c r="SXF2434" s="283"/>
      <c r="SXG2434" s="283"/>
      <c r="SXH2434" s="283"/>
      <c r="SXI2434" s="283"/>
      <c r="SXJ2434" s="283"/>
      <c r="SXK2434" s="283"/>
      <c r="SXL2434" s="283"/>
      <c r="SXM2434" s="283"/>
      <c r="SXN2434" s="283"/>
      <c r="SXO2434" s="283"/>
      <c r="SXP2434" s="283"/>
      <c r="SXQ2434" s="283"/>
      <c r="SXR2434" s="283"/>
      <c r="SXS2434" s="283"/>
      <c r="SXT2434" s="283"/>
      <c r="SXU2434" s="283"/>
      <c r="SXV2434" s="283"/>
      <c r="SXW2434" s="283"/>
      <c r="SXX2434" s="283"/>
      <c r="SXY2434" s="283"/>
      <c r="SXZ2434" s="283"/>
      <c r="SYA2434" s="283"/>
      <c r="SYB2434" s="283"/>
      <c r="SYC2434" s="283"/>
      <c r="SYD2434" s="283"/>
      <c r="SYE2434" s="283"/>
      <c r="SYF2434" s="283"/>
      <c r="SYG2434" s="283"/>
      <c r="SYH2434" s="283"/>
      <c r="SYI2434" s="283"/>
      <c r="SYJ2434" s="283"/>
      <c r="SYK2434" s="283"/>
      <c r="SYL2434" s="283"/>
      <c r="SYM2434" s="283"/>
      <c r="SYN2434" s="283"/>
      <c r="SYO2434" s="283"/>
      <c r="SYP2434" s="283"/>
      <c r="SYQ2434" s="283"/>
      <c r="SYR2434" s="283"/>
      <c r="SYS2434" s="283"/>
      <c r="SYT2434" s="283"/>
      <c r="SYU2434" s="283"/>
      <c r="SYV2434" s="283"/>
      <c r="SYW2434" s="283"/>
      <c r="SYX2434" s="283"/>
      <c r="SYY2434" s="283"/>
      <c r="SYZ2434" s="283"/>
      <c r="SZA2434" s="283"/>
      <c r="SZB2434" s="283"/>
      <c r="SZC2434" s="283"/>
      <c r="SZD2434" s="283"/>
      <c r="SZE2434" s="283"/>
      <c r="SZF2434" s="283"/>
      <c r="SZG2434" s="283"/>
      <c r="SZH2434" s="283"/>
      <c r="SZI2434" s="283"/>
      <c r="SZJ2434" s="283"/>
      <c r="SZK2434" s="283"/>
      <c r="SZL2434" s="283"/>
      <c r="SZM2434" s="283"/>
      <c r="SZN2434" s="283"/>
      <c r="SZO2434" s="283"/>
      <c r="SZP2434" s="283"/>
      <c r="SZQ2434" s="283"/>
      <c r="SZR2434" s="283"/>
      <c r="SZS2434" s="283"/>
      <c r="SZT2434" s="283"/>
      <c r="SZU2434" s="283"/>
      <c r="SZV2434" s="283"/>
      <c r="SZW2434" s="283"/>
      <c r="SZX2434" s="283"/>
      <c r="SZY2434" s="283"/>
      <c r="SZZ2434" s="283"/>
      <c r="TAA2434" s="283"/>
      <c r="TAB2434" s="283"/>
      <c r="TAC2434" s="283"/>
      <c r="TAD2434" s="283"/>
      <c r="TAE2434" s="283"/>
      <c r="TAF2434" s="283"/>
      <c r="TAG2434" s="283"/>
      <c r="TAH2434" s="283"/>
      <c r="TAI2434" s="283"/>
      <c r="TAJ2434" s="283"/>
      <c r="TAK2434" s="283"/>
      <c r="TAL2434" s="283"/>
      <c r="TAM2434" s="283"/>
      <c r="TAN2434" s="283"/>
      <c r="TAO2434" s="283"/>
      <c r="TAP2434" s="283"/>
      <c r="TAQ2434" s="283"/>
      <c r="TAR2434" s="283"/>
      <c r="TAS2434" s="283"/>
      <c r="TAT2434" s="283"/>
      <c r="TAU2434" s="283"/>
      <c r="TAV2434" s="283"/>
      <c r="TAW2434" s="283"/>
      <c r="TAX2434" s="283"/>
      <c r="TAY2434" s="283"/>
      <c r="TAZ2434" s="283"/>
      <c r="TBA2434" s="283"/>
      <c r="TBB2434" s="283"/>
      <c r="TBC2434" s="283"/>
      <c r="TBD2434" s="283"/>
      <c r="TBE2434" s="283"/>
      <c r="TBF2434" s="283"/>
      <c r="TBG2434" s="283"/>
      <c r="TBH2434" s="283"/>
      <c r="TBI2434" s="283"/>
      <c r="TBJ2434" s="283"/>
      <c r="TBK2434" s="283"/>
      <c r="TBL2434" s="283"/>
      <c r="TBM2434" s="283"/>
      <c r="TBN2434" s="283"/>
      <c r="TBO2434" s="283"/>
      <c r="TBP2434" s="283"/>
      <c r="TBQ2434" s="283"/>
      <c r="TBR2434" s="283"/>
      <c r="TBS2434" s="283"/>
      <c r="TBT2434" s="283"/>
      <c r="TBU2434" s="283"/>
      <c r="TBV2434" s="283"/>
      <c r="TBW2434" s="283"/>
      <c r="TBX2434" s="283"/>
      <c r="TBY2434" s="283"/>
      <c r="TBZ2434" s="283"/>
      <c r="TCA2434" s="283"/>
      <c r="TCB2434" s="283"/>
      <c r="TCC2434" s="283"/>
      <c r="TCD2434" s="283"/>
      <c r="TCE2434" s="283"/>
      <c r="TCF2434" s="283"/>
      <c r="TCG2434" s="283"/>
      <c r="TCH2434" s="283"/>
      <c r="TCI2434" s="283"/>
      <c r="TCJ2434" s="283"/>
      <c r="TCK2434" s="283"/>
      <c r="TCL2434" s="283"/>
      <c r="TCM2434" s="283"/>
      <c r="TCN2434" s="283"/>
      <c r="TCO2434" s="283"/>
      <c r="TCP2434" s="283"/>
      <c r="TCQ2434" s="283"/>
      <c r="TCR2434" s="283"/>
      <c r="TCS2434" s="283"/>
      <c r="TCT2434" s="283"/>
      <c r="TCU2434" s="283"/>
      <c r="TCV2434" s="283"/>
      <c r="TCW2434" s="283"/>
      <c r="TCX2434" s="283"/>
      <c r="TCY2434" s="283"/>
      <c r="TCZ2434" s="283"/>
      <c r="TDA2434" s="283"/>
      <c r="TDB2434" s="283"/>
      <c r="TDC2434" s="283"/>
      <c r="TDD2434" s="283"/>
      <c r="TDE2434" s="283"/>
      <c r="TDF2434" s="283"/>
      <c r="TDG2434" s="283"/>
      <c r="TDH2434" s="283"/>
      <c r="TDI2434" s="283"/>
      <c r="TDJ2434" s="283"/>
      <c r="TDK2434" s="283"/>
      <c r="TDL2434" s="283"/>
      <c r="TDM2434" s="283"/>
      <c r="TDN2434" s="283"/>
      <c r="TDO2434" s="283"/>
      <c r="TDP2434" s="283"/>
      <c r="TDQ2434" s="283"/>
      <c r="TDR2434" s="283"/>
      <c r="TDS2434" s="283"/>
      <c r="TDT2434" s="283"/>
      <c r="TDU2434" s="283"/>
      <c r="TDV2434" s="283"/>
      <c r="TDW2434" s="283"/>
      <c r="TDX2434" s="283"/>
      <c r="TDY2434" s="283"/>
      <c r="TDZ2434" s="283"/>
      <c r="TEA2434" s="283"/>
      <c r="TEB2434" s="283"/>
      <c r="TEC2434" s="283"/>
      <c r="TED2434" s="283"/>
      <c r="TEE2434" s="283"/>
      <c r="TEF2434" s="283"/>
      <c r="TEG2434" s="283"/>
      <c r="TEH2434" s="283"/>
      <c r="TEI2434" s="283"/>
      <c r="TEJ2434" s="283"/>
      <c r="TEK2434" s="283"/>
      <c r="TEL2434" s="283"/>
      <c r="TEM2434" s="283"/>
      <c r="TEN2434" s="283"/>
      <c r="TEO2434" s="283"/>
      <c r="TEP2434" s="283"/>
      <c r="TEQ2434" s="283"/>
      <c r="TER2434" s="283"/>
      <c r="TES2434" s="283"/>
      <c r="TET2434" s="283"/>
      <c r="TEU2434" s="283"/>
      <c r="TEV2434" s="283"/>
      <c r="TEW2434" s="283"/>
      <c r="TEX2434" s="283"/>
      <c r="TEY2434" s="283"/>
      <c r="TEZ2434" s="283"/>
      <c r="TFA2434" s="283"/>
      <c r="TFB2434" s="283"/>
      <c r="TFC2434" s="283"/>
      <c r="TFD2434" s="283"/>
      <c r="TFE2434" s="283"/>
      <c r="TFF2434" s="283"/>
      <c r="TFG2434" s="283"/>
      <c r="TFH2434" s="283"/>
      <c r="TFI2434" s="283"/>
      <c r="TFJ2434" s="283"/>
      <c r="TFK2434" s="283"/>
      <c r="TFL2434" s="283"/>
      <c r="TFM2434" s="283"/>
      <c r="TFN2434" s="283"/>
      <c r="TFO2434" s="283"/>
      <c r="TFP2434" s="283"/>
      <c r="TFQ2434" s="283"/>
      <c r="TFR2434" s="283"/>
      <c r="TFS2434" s="283"/>
      <c r="TFT2434" s="283"/>
      <c r="TFU2434" s="283"/>
      <c r="TFV2434" s="283"/>
      <c r="TFW2434" s="283"/>
      <c r="TFX2434" s="283"/>
      <c r="TFY2434" s="283"/>
      <c r="TFZ2434" s="283"/>
      <c r="TGA2434" s="283"/>
      <c r="TGB2434" s="283"/>
      <c r="TGC2434" s="283"/>
      <c r="TGD2434" s="283"/>
      <c r="TGE2434" s="283"/>
      <c r="TGF2434" s="283"/>
      <c r="TGG2434" s="283"/>
      <c r="TGH2434" s="283"/>
      <c r="TGI2434" s="283"/>
      <c r="TGJ2434" s="283"/>
      <c r="TGK2434" s="283"/>
      <c r="TGL2434" s="283"/>
      <c r="TGM2434" s="283"/>
      <c r="TGN2434" s="283"/>
      <c r="TGO2434" s="283"/>
      <c r="TGP2434" s="283"/>
      <c r="TGQ2434" s="283"/>
      <c r="TGR2434" s="283"/>
      <c r="TGS2434" s="283"/>
      <c r="TGT2434" s="283"/>
      <c r="TGU2434" s="283"/>
      <c r="TGV2434" s="283"/>
      <c r="TGW2434" s="283"/>
      <c r="TGX2434" s="283"/>
      <c r="TGY2434" s="283"/>
      <c r="TGZ2434" s="283"/>
      <c r="THA2434" s="283"/>
      <c r="THB2434" s="283"/>
      <c r="THC2434" s="283"/>
      <c r="THD2434" s="283"/>
      <c r="THE2434" s="283"/>
      <c r="THF2434" s="283"/>
      <c r="THG2434" s="283"/>
      <c r="THH2434" s="283"/>
      <c r="THI2434" s="283"/>
      <c r="THJ2434" s="283"/>
      <c r="THK2434" s="283"/>
      <c r="THL2434" s="283"/>
      <c r="THM2434" s="283"/>
      <c r="THN2434" s="283"/>
      <c r="THO2434" s="283"/>
      <c r="THP2434" s="283"/>
      <c r="THQ2434" s="283"/>
      <c r="THR2434" s="283"/>
      <c r="THS2434" s="283"/>
      <c r="THT2434" s="283"/>
      <c r="THU2434" s="283"/>
      <c r="THV2434" s="283"/>
      <c r="THW2434" s="283"/>
      <c r="THX2434" s="283"/>
      <c r="THY2434" s="283"/>
      <c r="THZ2434" s="283"/>
      <c r="TIA2434" s="283"/>
      <c r="TIB2434" s="283"/>
      <c r="TIC2434" s="283"/>
      <c r="TID2434" s="283"/>
      <c r="TIE2434" s="283"/>
      <c r="TIF2434" s="283"/>
      <c r="TIG2434" s="283"/>
      <c r="TIH2434" s="283"/>
      <c r="TII2434" s="283"/>
      <c r="TIJ2434" s="283"/>
      <c r="TIK2434" s="283"/>
      <c r="TIL2434" s="283"/>
      <c r="TIM2434" s="283"/>
      <c r="TIN2434" s="283"/>
      <c r="TIO2434" s="283"/>
      <c r="TIP2434" s="283"/>
      <c r="TIQ2434" s="283"/>
      <c r="TIR2434" s="283"/>
      <c r="TIS2434" s="283"/>
      <c r="TIT2434" s="283"/>
      <c r="TIU2434" s="283"/>
      <c r="TIV2434" s="283"/>
      <c r="TIW2434" s="283"/>
      <c r="TIX2434" s="283"/>
      <c r="TIY2434" s="283"/>
      <c r="TIZ2434" s="283"/>
      <c r="TJA2434" s="283"/>
      <c r="TJB2434" s="283"/>
      <c r="TJC2434" s="283"/>
      <c r="TJD2434" s="283"/>
      <c r="TJE2434" s="283"/>
      <c r="TJF2434" s="283"/>
      <c r="TJG2434" s="283"/>
      <c r="TJH2434" s="283"/>
      <c r="TJI2434" s="283"/>
      <c r="TJJ2434" s="283"/>
      <c r="TJK2434" s="283"/>
      <c r="TJL2434" s="283"/>
      <c r="TJM2434" s="283"/>
      <c r="TJN2434" s="283"/>
      <c r="TJO2434" s="283"/>
      <c r="TJP2434" s="283"/>
      <c r="TJQ2434" s="283"/>
      <c r="TJR2434" s="283"/>
      <c r="TJS2434" s="283"/>
      <c r="TJT2434" s="283"/>
      <c r="TJU2434" s="283"/>
      <c r="TJV2434" s="283"/>
      <c r="TJW2434" s="283"/>
      <c r="TJX2434" s="283"/>
      <c r="TJY2434" s="283"/>
      <c r="TJZ2434" s="283"/>
      <c r="TKA2434" s="283"/>
      <c r="TKB2434" s="283"/>
      <c r="TKC2434" s="283"/>
      <c r="TKD2434" s="283"/>
      <c r="TKE2434" s="283"/>
      <c r="TKF2434" s="283"/>
      <c r="TKG2434" s="283"/>
      <c r="TKH2434" s="283"/>
      <c r="TKI2434" s="283"/>
      <c r="TKJ2434" s="283"/>
      <c r="TKK2434" s="283"/>
      <c r="TKL2434" s="283"/>
      <c r="TKM2434" s="283"/>
      <c r="TKN2434" s="283"/>
      <c r="TKO2434" s="283"/>
      <c r="TKP2434" s="283"/>
      <c r="TKQ2434" s="283"/>
      <c r="TKR2434" s="283"/>
      <c r="TKS2434" s="283"/>
      <c r="TKT2434" s="283"/>
      <c r="TKU2434" s="283"/>
      <c r="TKV2434" s="283"/>
      <c r="TKW2434" s="283"/>
      <c r="TKX2434" s="283"/>
      <c r="TKY2434" s="283"/>
      <c r="TKZ2434" s="283"/>
      <c r="TLA2434" s="283"/>
      <c r="TLB2434" s="283"/>
      <c r="TLC2434" s="283"/>
      <c r="TLD2434" s="283"/>
      <c r="TLE2434" s="283"/>
      <c r="TLF2434" s="283"/>
      <c r="TLG2434" s="283"/>
      <c r="TLH2434" s="283"/>
      <c r="TLI2434" s="283"/>
      <c r="TLJ2434" s="283"/>
      <c r="TLK2434" s="283"/>
      <c r="TLL2434" s="283"/>
      <c r="TLM2434" s="283"/>
      <c r="TLN2434" s="283"/>
      <c r="TLO2434" s="283"/>
      <c r="TLP2434" s="283"/>
      <c r="TLQ2434" s="283"/>
      <c r="TLR2434" s="283"/>
      <c r="TLS2434" s="283"/>
      <c r="TLT2434" s="283"/>
      <c r="TLU2434" s="283"/>
      <c r="TLV2434" s="283"/>
      <c r="TLW2434" s="283"/>
      <c r="TLX2434" s="283"/>
      <c r="TLY2434" s="283"/>
      <c r="TLZ2434" s="283"/>
      <c r="TMA2434" s="283"/>
      <c r="TMB2434" s="283"/>
      <c r="TMC2434" s="283"/>
      <c r="TMD2434" s="283"/>
      <c r="TME2434" s="283"/>
      <c r="TMF2434" s="283"/>
      <c r="TMG2434" s="283"/>
      <c r="TMH2434" s="283"/>
      <c r="TMI2434" s="283"/>
      <c r="TMJ2434" s="283"/>
      <c r="TMK2434" s="283"/>
      <c r="TML2434" s="283"/>
      <c r="TMM2434" s="283"/>
      <c r="TMN2434" s="283"/>
      <c r="TMO2434" s="283"/>
      <c r="TMP2434" s="283"/>
      <c r="TMQ2434" s="283"/>
      <c r="TMR2434" s="283"/>
      <c r="TMS2434" s="283"/>
      <c r="TMT2434" s="283"/>
      <c r="TMU2434" s="283"/>
      <c r="TMV2434" s="283"/>
      <c r="TMW2434" s="283"/>
      <c r="TMX2434" s="283"/>
      <c r="TMY2434" s="283"/>
      <c r="TMZ2434" s="283"/>
      <c r="TNA2434" s="283"/>
      <c r="TNB2434" s="283"/>
      <c r="TNC2434" s="283"/>
      <c r="TND2434" s="283"/>
      <c r="TNE2434" s="283"/>
      <c r="TNF2434" s="283"/>
      <c r="TNG2434" s="283"/>
      <c r="TNH2434" s="283"/>
      <c r="TNI2434" s="283"/>
      <c r="TNJ2434" s="283"/>
      <c r="TNK2434" s="283"/>
      <c r="TNL2434" s="283"/>
      <c r="TNM2434" s="283"/>
      <c r="TNN2434" s="283"/>
      <c r="TNO2434" s="283"/>
      <c r="TNP2434" s="283"/>
      <c r="TNQ2434" s="283"/>
      <c r="TNR2434" s="283"/>
      <c r="TNS2434" s="283"/>
      <c r="TNT2434" s="283"/>
      <c r="TNU2434" s="283"/>
      <c r="TNV2434" s="283"/>
      <c r="TNW2434" s="283"/>
      <c r="TNX2434" s="283"/>
      <c r="TNY2434" s="283"/>
      <c r="TNZ2434" s="283"/>
      <c r="TOA2434" s="283"/>
      <c r="TOB2434" s="283"/>
      <c r="TOC2434" s="283"/>
      <c r="TOD2434" s="283"/>
      <c r="TOE2434" s="283"/>
      <c r="TOF2434" s="283"/>
      <c r="TOG2434" s="283"/>
      <c r="TOH2434" s="283"/>
      <c r="TOI2434" s="283"/>
      <c r="TOJ2434" s="283"/>
      <c r="TOK2434" s="283"/>
      <c r="TOL2434" s="283"/>
      <c r="TOM2434" s="283"/>
      <c r="TON2434" s="283"/>
      <c r="TOO2434" s="283"/>
      <c r="TOP2434" s="283"/>
      <c r="TOQ2434" s="283"/>
      <c r="TOR2434" s="283"/>
      <c r="TOS2434" s="283"/>
      <c r="TOT2434" s="283"/>
      <c r="TOU2434" s="283"/>
      <c r="TOV2434" s="283"/>
      <c r="TOW2434" s="283"/>
      <c r="TOX2434" s="283"/>
      <c r="TOY2434" s="283"/>
      <c r="TOZ2434" s="283"/>
      <c r="TPA2434" s="283"/>
      <c r="TPB2434" s="283"/>
      <c r="TPC2434" s="283"/>
      <c r="TPD2434" s="283"/>
      <c r="TPE2434" s="283"/>
      <c r="TPF2434" s="283"/>
      <c r="TPG2434" s="283"/>
      <c r="TPH2434" s="283"/>
      <c r="TPI2434" s="283"/>
      <c r="TPJ2434" s="283"/>
      <c r="TPK2434" s="283"/>
      <c r="TPL2434" s="283"/>
      <c r="TPM2434" s="283"/>
      <c r="TPN2434" s="283"/>
      <c r="TPO2434" s="283"/>
      <c r="TPP2434" s="283"/>
      <c r="TPQ2434" s="283"/>
      <c r="TPR2434" s="283"/>
      <c r="TPS2434" s="283"/>
      <c r="TPT2434" s="283"/>
      <c r="TPU2434" s="283"/>
      <c r="TPV2434" s="283"/>
      <c r="TPW2434" s="283"/>
      <c r="TPX2434" s="283"/>
      <c r="TPY2434" s="283"/>
      <c r="TPZ2434" s="283"/>
      <c r="TQA2434" s="283"/>
      <c r="TQB2434" s="283"/>
      <c r="TQC2434" s="283"/>
      <c r="TQD2434" s="283"/>
      <c r="TQE2434" s="283"/>
      <c r="TQF2434" s="283"/>
      <c r="TQG2434" s="283"/>
      <c r="TQH2434" s="283"/>
      <c r="TQI2434" s="283"/>
      <c r="TQJ2434" s="283"/>
      <c r="TQK2434" s="283"/>
      <c r="TQL2434" s="283"/>
      <c r="TQM2434" s="283"/>
      <c r="TQN2434" s="283"/>
      <c r="TQO2434" s="283"/>
      <c r="TQP2434" s="283"/>
      <c r="TQQ2434" s="283"/>
      <c r="TQR2434" s="283"/>
      <c r="TQS2434" s="283"/>
      <c r="TQT2434" s="283"/>
      <c r="TQU2434" s="283"/>
      <c r="TQV2434" s="283"/>
      <c r="TQW2434" s="283"/>
      <c r="TQX2434" s="283"/>
      <c r="TQY2434" s="283"/>
      <c r="TQZ2434" s="283"/>
      <c r="TRA2434" s="283"/>
      <c r="TRB2434" s="283"/>
      <c r="TRC2434" s="283"/>
      <c r="TRD2434" s="283"/>
      <c r="TRE2434" s="283"/>
      <c r="TRF2434" s="283"/>
      <c r="TRG2434" s="283"/>
      <c r="TRH2434" s="283"/>
      <c r="TRI2434" s="283"/>
      <c r="TRJ2434" s="283"/>
      <c r="TRK2434" s="283"/>
      <c r="TRL2434" s="283"/>
      <c r="TRM2434" s="283"/>
      <c r="TRN2434" s="283"/>
      <c r="TRO2434" s="283"/>
      <c r="TRP2434" s="283"/>
      <c r="TRQ2434" s="283"/>
      <c r="TRR2434" s="283"/>
      <c r="TRS2434" s="283"/>
      <c r="TRT2434" s="283"/>
      <c r="TRU2434" s="283"/>
      <c r="TRV2434" s="283"/>
      <c r="TRW2434" s="283"/>
      <c r="TRX2434" s="283"/>
      <c r="TRY2434" s="283"/>
      <c r="TRZ2434" s="283"/>
      <c r="TSA2434" s="283"/>
      <c r="TSB2434" s="283"/>
      <c r="TSC2434" s="283"/>
      <c r="TSD2434" s="283"/>
      <c r="TSE2434" s="283"/>
      <c r="TSF2434" s="283"/>
      <c r="TSG2434" s="283"/>
      <c r="TSH2434" s="283"/>
      <c r="TSI2434" s="283"/>
      <c r="TSJ2434" s="283"/>
      <c r="TSK2434" s="283"/>
      <c r="TSL2434" s="283"/>
      <c r="TSM2434" s="283"/>
      <c r="TSN2434" s="283"/>
      <c r="TSO2434" s="283"/>
      <c r="TSP2434" s="283"/>
      <c r="TSQ2434" s="283"/>
      <c r="TSR2434" s="283"/>
      <c r="TSS2434" s="283"/>
      <c r="TST2434" s="283"/>
      <c r="TSU2434" s="283"/>
      <c r="TSV2434" s="283"/>
      <c r="TSW2434" s="283"/>
      <c r="TSX2434" s="283"/>
      <c r="TSY2434" s="283"/>
      <c r="TSZ2434" s="283"/>
      <c r="TTA2434" s="283"/>
      <c r="TTB2434" s="283"/>
      <c r="TTC2434" s="283"/>
      <c r="TTD2434" s="283"/>
      <c r="TTE2434" s="283"/>
      <c r="TTF2434" s="283"/>
      <c r="TTG2434" s="283"/>
      <c r="TTH2434" s="283"/>
      <c r="TTI2434" s="283"/>
      <c r="TTJ2434" s="283"/>
      <c r="TTK2434" s="283"/>
      <c r="TTL2434" s="283"/>
      <c r="TTM2434" s="283"/>
      <c r="TTN2434" s="283"/>
      <c r="TTO2434" s="283"/>
      <c r="TTP2434" s="283"/>
      <c r="TTQ2434" s="283"/>
      <c r="TTR2434" s="283"/>
      <c r="TTS2434" s="283"/>
      <c r="TTT2434" s="283"/>
      <c r="TTU2434" s="283"/>
      <c r="TTV2434" s="283"/>
      <c r="TTW2434" s="283"/>
      <c r="TTX2434" s="283"/>
      <c r="TTY2434" s="283"/>
      <c r="TTZ2434" s="283"/>
      <c r="TUA2434" s="283"/>
      <c r="TUB2434" s="283"/>
      <c r="TUC2434" s="283"/>
      <c r="TUD2434" s="283"/>
      <c r="TUE2434" s="283"/>
      <c r="TUF2434" s="283"/>
      <c r="TUG2434" s="283"/>
      <c r="TUH2434" s="283"/>
      <c r="TUI2434" s="283"/>
      <c r="TUJ2434" s="283"/>
      <c r="TUK2434" s="283"/>
      <c r="TUL2434" s="283"/>
      <c r="TUM2434" s="283"/>
      <c r="TUN2434" s="283"/>
      <c r="TUO2434" s="283"/>
      <c r="TUP2434" s="283"/>
      <c r="TUQ2434" s="283"/>
      <c r="TUR2434" s="283"/>
      <c r="TUS2434" s="283"/>
      <c r="TUT2434" s="283"/>
      <c r="TUU2434" s="283"/>
      <c r="TUV2434" s="283"/>
      <c r="TUW2434" s="283"/>
      <c r="TUX2434" s="283"/>
      <c r="TUY2434" s="283"/>
      <c r="TUZ2434" s="283"/>
      <c r="TVA2434" s="283"/>
      <c r="TVB2434" s="283"/>
      <c r="TVC2434" s="283"/>
      <c r="TVD2434" s="283"/>
      <c r="TVE2434" s="283"/>
      <c r="TVF2434" s="283"/>
      <c r="TVG2434" s="283"/>
      <c r="TVH2434" s="283"/>
      <c r="TVI2434" s="283"/>
      <c r="TVJ2434" s="283"/>
      <c r="TVK2434" s="283"/>
      <c r="TVL2434" s="283"/>
      <c r="TVM2434" s="283"/>
      <c r="TVN2434" s="283"/>
      <c r="TVO2434" s="283"/>
      <c r="TVP2434" s="283"/>
      <c r="TVQ2434" s="283"/>
      <c r="TVR2434" s="283"/>
      <c r="TVS2434" s="283"/>
      <c r="TVT2434" s="283"/>
      <c r="TVU2434" s="283"/>
      <c r="TVV2434" s="283"/>
      <c r="TVW2434" s="283"/>
      <c r="TVX2434" s="283"/>
      <c r="TVY2434" s="283"/>
      <c r="TVZ2434" s="283"/>
      <c r="TWA2434" s="283"/>
      <c r="TWB2434" s="283"/>
      <c r="TWC2434" s="283"/>
      <c r="TWD2434" s="283"/>
      <c r="TWE2434" s="283"/>
      <c r="TWF2434" s="283"/>
      <c r="TWG2434" s="283"/>
      <c r="TWH2434" s="283"/>
      <c r="TWI2434" s="283"/>
      <c r="TWJ2434" s="283"/>
      <c r="TWK2434" s="283"/>
      <c r="TWL2434" s="283"/>
      <c r="TWM2434" s="283"/>
      <c r="TWN2434" s="283"/>
      <c r="TWO2434" s="283"/>
      <c r="TWP2434" s="283"/>
      <c r="TWQ2434" s="283"/>
      <c r="TWR2434" s="283"/>
      <c r="TWS2434" s="283"/>
      <c r="TWT2434" s="283"/>
      <c r="TWU2434" s="283"/>
      <c r="TWV2434" s="283"/>
      <c r="TWW2434" s="283"/>
      <c r="TWX2434" s="283"/>
      <c r="TWY2434" s="283"/>
      <c r="TWZ2434" s="283"/>
      <c r="TXA2434" s="283"/>
      <c r="TXB2434" s="283"/>
      <c r="TXC2434" s="283"/>
      <c r="TXD2434" s="283"/>
      <c r="TXE2434" s="283"/>
      <c r="TXF2434" s="283"/>
      <c r="TXG2434" s="283"/>
      <c r="TXH2434" s="283"/>
      <c r="TXI2434" s="283"/>
      <c r="TXJ2434" s="283"/>
      <c r="TXK2434" s="283"/>
      <c r="TXL2434" s="283"/>
      <c r="TXM2434" s="283"/>
      <c r="TXN2434" s="283"/>
      <c r="TXO2434" s="283"/>
      <c r="TXP2434" s="283"/>
      <c r="TXQ2434" s="283"/>
      <c r="TXR2434" s="283"/>
      <c r="TXS2434" s="283"/>
      <c r="TXT2434" s="283"/>
      <c r="TXU2434" s="283"/>
      <c r="TXV2434" s="283"/>
      <c r="TXW2434" s="283"/>
      <c r="TXX2434" s="283"/>
      <c r="TXY2434" s="283"/>
      <c r="TXZ2434" s="283"/>
      <c r="TYA2434" s="283"/>
      <c r="TYB2434" s="283"/>
      <c r="TYC2434" s="283"/>
      <c r="TYD2434" s="283"/>
      <c r="TYE2434" s="283"/>
      <c r="TYF2434" s="283"/>
      <c r="TYG2434" s="283"/>
      <c r="TYH2434" s="283"/>
      <c r="TYI2434" s="283"/>
      <c r="TYJ2434" s="283"/>
      <c r="TYK2434" s="283"/>
      <c r="TYL2434" s="283"/>
      <c r="TYM2434" s="283"/>
      <c r="TYN2434" s="283"/>
      <c r="TYO2434" s="283"/>
      <c r="TYP2434" s="283"/>
      <c r="TYQ2434" s="283"/>
      <c r="TYR2434" s="283"/>
      <c r="TYS2434" s="283"/>
      <c r="TYT2434" s="283"/>
      <c r="TYU2434" s="283"/>
      <c r="TYV2434" s="283"/>
      <c r="TYW2434" s="283"/>
      <c r="TYX2434" s="283"/>
      <c r="TYY2434" s="283"/>
      <c r="TYZ2434" s="283"/>
      <c r="TZA2434" s="283"/>
      <c r="TZB2434" s="283"/>
      <c r="TZC2434" s="283"/>
      <c r="TZD2434" s="283"/>
      <c r="TZE2434" s="283"/>
      <c r="TZF2434" s="283"/>
      <c r="TZG2434" s="283"/>
      <c r="TZH2434" s="283"/>
      <c r="TZI2434" s="283"/>
      <c r="TZJ2434" s="283"/>
      <c r="TZK2434" s="283"/>
      <c r="TZL2434" s="283"/>
      <c r="TZM2434" s="283"/>
      <c r="TZN2434" s="283"/>
      <c r="TZO2434" s="283"/>
      <c r="TZP2434" s="283"/>
      <c r="TZQ2434" s="283"/>
      <c r="TZR2434" s="283"/>
      <c r="TZS2434" s="283"/>
      <c r="TZT2434" s="283"/>
      <c r="TZU2434" s="283"/>
      <c r="TZV2434" s="283"/>
      <c r="TZW2434" s="283"/>
      <c r="TZX2434" s="283"/>
      <c r="TZY2434" s="283"/>
      <c r="TZZ2434" s="283"/>
      <c r="UAA2434" s="283"/>
      <c r="UAB2434" s="283"/>
      <c r="UAC2434" s="283"/>
      <c r="UAD2434" s="283"/>
      <c r="UAE2434" s="283"/>
      <c r="UAF2434" s="283"/>
      <c r="UAG2434" s="283"/>
      <c r="UAH2434" s="283"/>
      <c r="UAI2434" s="283"/>
      <c r="UAJ2434" s="283"/>
      <c r="UAK2434" s="283"/>
      <c r="UAL2434" s="283"/>
      <c r="UAM2434" s="283"/>
      <c r="UAN2434" s="283"/>
      <c r="UAO2434" s="283"/>
      <c r="UAP2434" s="283"/>
      <c r="UAQ2434" s="283"/>
      <c r="UAR2434" s="283"/>
      <c r="UAS2434" s="283"/>
      <c r="UAT2434" s="283"/>
      <c r="UAU2434" s="283"/>
      <c r="UAV2434" s="283"/>
      <c r="UAW2434" s="283"/>
      <c r="UAX2434" s="283"/>
      <c r="UAY2434" s="283"/>
      <c r="UAZ2434" s="283"/>
      <c r="UBA2434" s="283"/>
      <c r="UBB2434" s="283"/>
      <c r="UBC2434" s="283"/>
      <c r="UBD2434" s="283"/>
      <c r="UBE2434" s="283"/>
      <c r="UBF2434" s="283"/>
      <c r="UBG2434" s="283"/>
      <c r="UBH2434" s="283"/>
      <c r="UBI2434" s="283"/>
      <c r="UBJ2434" s="283"/>
      <c r="UBK2434" s="283"/>
      <c r="UBL2434" s="283"/>
      <c r="UBM2434" s="283"/>
      <c r="UBN2434" s="283"/>
      <c r="UBO2434" s="283"/>
      <c r="UBP2434" s="283"/>
      <c r="UBQ2434" s="283"/>
      <c r="UBR2434" s="283"/>
      <c r="UBS2434" s="283"/>
      <c r="UBT2434" s="283"/>
      <c r="UBU2434" s="283"/>
      <c r="UBV2434" s="283"/>
      <c r="UBW2434" s="283"/>
      <c r="UBX2434" s="283"/>
      <c r="UBY2434" s="283"/>
      <c r="UBZ2434" s="283"/>
      <c r="UCA2434" s="283"/>
      <c r="UCB2434" s="283"/>
      <c r="UCC2434" s="283"/>
      <c r="UCD2434" s="283"/>
      <c r="UCE2434" s="283"/>
      <c r="UCF2434" s="283"/>
      <c r="UCG2434" s="283"/>
      <c r="UCH2434" s="283"/>
      <c r="UCI2434" s="283"/>
      <c r="UCJ2434" s="283"/>
      <c r="UCK2434" s="283"/>
      <c r="UCL2434" s="283"/>
      <c r="UCM2434" s="283"/>
      <c r="UCN2434" s="283"/>
      <c r="UCO2434" s="283"/>
      <c r="UCP2434" s="283"/>
      <c r="UCQ2434" s="283"/>
      <c r="UCR2434" s="283"/>
      <c r="UCS2434" s="283"/>
      <c r="UCT2434" s="283"/>
      <c r="UCU2434" s="283"/>
      <c r="UCV2434" s="283"/>
      <c r="UCW2434" s="283"/>
      <c r="UCX2434" s="283"/>
      <c r="UCY2434" s="283"/>
      <c r="UCZ2434" s="283"/>
      <c r="UDA2434" s="283"/>
      <c r="UDB2434" s="283"/>
      <c r="UDC2434" s="283"/>
      <c r="UDD2434" s="283"/>
      <c r="UDE2434" s="283"/>
      <c r="UDF2434" s="283"/>
      <c r="UDG2434" s="283"/>
      <c r="UDH2434" s="283"/>
      <c r="UDI2434" s="283"/>
      <c r="UDJ2434" s="283"/>
      <c r="UDK2434" s="283"/>
      <c r="UDL2434" s="283"/>
      <c r="UDM2434" s="283"/>
      <c r="UDN2434" s="283"/>
      <c r="UDO2434" s="283"/>
      <c r="UDP2434" s="283"/>
      <c r="UDQ2434" s="283"/>
      <c r="UDR2434" s="283"/>
      <c r="UDS2434" s="283"/>
      <c r="UDT2434" s="283"/>
      <c r="UDU2434" s="283"/>
      <c r="UDV2434" s="283"/>
      <c r="UDW2434" s="283"/>
      <c r="UDX2434" s="283"/>
      <c r="UDY2434" s="283"/>
      <c r="UDZ2434" s="283"/>
      <c r="UEA2434" s="283"/>
      <c r="UEB2434" s="283"/>
      <c r="UEC2434" s="283"/>
      <c r="UED2434" s="283"/>
      <c r="UEE2434" s="283"/>
      <c r="UEF2434" s="283"/>
      <c r="UEG2434" s="283"/>
      <c r="UEH2434" s="283"/>
      <c r="UEI2434" s="283"/>
      <c r="UEJ2434" s="283"/>
      <c r="UEK2434" s="283"/>
      <c r="UEL2434" s="283"/>
      <c r="UEM2434" s="283"/>
      <c r="UEN2434" s="283"/>
      <c r="UEO2434" s="283"/>
      <c r="UEP2434" s="283"/>
      <c r="UEQ2434" s="283"/>
      <c r="UER2434" s="283"/>
      <c r="UES2434" s="283"/>
      <c r="UET2434" s="283"/>
      <c r="UEU2434" s="283"/>
      <c r="UEV2434" s="283"/>
      <c r="UEW2434" s="283"/>
      <c r="UEX2434" s="283"/>
      <c r="UEY2434" s="283"/>
      <c r="UEZ2434" s="283"/>
      <c r="UFA2434" s="283"/>
      <c r="UFB2434" s="283"/>
      <c r="UFC2434" s="283"/>
      <c r="UFD2434" s="283"/>
      <c r="UFE2434" s="283"/>
      <c r="UFF2434" s="283"/>
      <c r="UFG2434" s="283"/>
      <c r="UFH2434" s="283"/>
      <c r="UFI2434" s="283"/>
      <c r="UFJ2434" s="283"/>
      <c r="UFK2434" s="283"/>
      <c r="UFL2434" s="283"/>
      <c r="UFM2434" s="283"/>
      <c r="UFN2434" s="283"/>
      <c r="UFO2434" s="283"/>
      <c r="UFP2434" s="283"/>
      <c r="UFQ2434" s="283"/>
      <c r="UFR2434" s="283"/>
      <c r="UFS2434" s="283"/>
      <c r="UFT2434" s="283"/>
      <c r="UFU2434" s="283"/>
      <c r="UFV2434" s="283"/>
      <c r="UFW2434" s="283"/>
      <c r="UFX2434" s="283"/>
      <c r="UFY2434" s="283"/>
      <c r="UFZ2434" s="283"/>
      <c r="UGA2434" s="283"/>
      <c r="UGB2434" s="283"/>
      <c r="UGC2434" s="283"/>
      <c r="UGD2434" s="283"/>
      <c r="UGE2434" s="283"/>
      <c r="UGF2434" s="283"/>
      <c r="UGG2434" s="283"/>
      <c r="UGH2434" s="283"/>
      <c r="UGI2434" s="283"/>
      <c r="UGJ2434" s="283"/>
      <c r="UGK2434" s="283"/>
      <c r="UGL2434" s="283"/>
      <c r="UGM2434" s="283"/>
      <c r="UGN2434" s="283"/>
      <c r="UGO2434" s="283"/>
      <c r="UGP2434" s="283"/>
      <c r="UGQ2434" s="283"/>
      <c r="UGR2434" s="283"/>
      <c r="UGS2434" s="283"/>
      <c r="UGT2434" s="283"/>
      <c r="UGU2434" s="283"/>
      <c r="UGV2434" s="283"/>
      <c r="UGW2434" s="283"/>
      <c r="UGX2434" s="283"/>
      <c r="UGY2434" s="283"/>
      <c r="UGZ2434" s="283"/>
      <c r="UHA2434" s="283"/>
      <c r="UHB2434" s="283"/>
      <c r="UHC2434" s="283"/>
      <c r="UHD2434" s="283"/>
      <c r="UHE2434" s="283"/>
      <c r="UHF2434" s="283"/>
      <c r="UHG2434" s="283"/>
      <c r="UHH2434" s="283"/>
      <c r="UHI2434" s="283"/>
      <c r="UHJ2434" s="283"/>
      <c r="UHK2434" s="283"/>
      <c r="UHL2434" s="283"/>
      <c r="UHM2434" s="283"/>
      <c r="UHN2434" s="283"/>
      <c r="UHO2434" s="283"/>
      <c r="UHP2434" s="283"/>
      <c r="UHQ2434" s="283"/>
      <c r="UHR2434" s="283"/>
      <c r="UHS2434" s="283"/>
      <c r="UHT2434" s="283"/>
      <c r="UHU2434" s="283"/>
      <c r="UHV2434" s="283"/>
      <c r="UHW2434" s="283"/>
      <c r="UHX2434" s="283"/>
      <c r="UHY2434" s="283"/>
      <c r="UHZ2434" s="283"/>
      <c r="UIA2434" s="283"/>
      <c r="UIB2434" s="283"/>
      <c r="UIC2434" s="283"/>
      <c r="UID2434" s="283"/>
      <c r="UIE2434" s="283"/>
      <c r="UIF2434" s="283"/>
      <c r="UIG2434" s="283"/>
      <c r="UIH2434" s="283"/>
      <c r="UII2434" s="283"/>
      <c r="UIJ2434" s="283"/>
      <c r="UIK2434" s="283"/>
      <c r="UIL2434" s="283"/>
      <c r="UIM2434" s="283"/>
      <c r="UIN2434" s="283"/>
      <c r="UIO2434" s="283"/>
      <c r="UIP2434" s="283"/>
      <c r="UIQ2434" s="283"/>
      <c r="UIR2434" s="283"/>
      <c r="UIS2434" s="283"/>
      <c r="UIT2434" s="283"/>
      <c r="UIU2434" s="283"/>
      <c r="UIV2434" s="283"/>
      <c r="UIW2434" s="283"/>
      <c r="UIX2434" s="283"/>
      <c r="UIY2434" s="283"/>
      <c r="UIZ2434" s="283"/>
      <c r="UJA2434" s="283"/>
      <c r="UJB2434" s="283"/>
      <c r="UJC2434" s="283"/>
      <c r="UJD2434" s="283"/>
      <c r="UJE2434" s="283"/>
      <c r="UJF2434" s="283"/>
      <c r="UJG2434" s="283"/>
      <c r="UJH2434" s="283"/>
      <c r="UJI2434" s="283"/>
      <c r="UJJ2434" s="283"/>
      <c r="UJK2434" s="283"/>
      <c r="UJL2434" s="283"/>
      <c r="UJM2434" s="283"/>
      <c r="UJN2434" s="283"/>
      <c r="UJO2434" s="283"/>
      <c r="UJP2434" s="283"/>
      <c r="UJQ2434" s="283"/>
      <c r="UJR2434" s="283"/>
      <c r="UJS2434" s="283"/>
      <c r="UJT2434" s="283"/>
      <c r="UJU2434" s="283"/>
      <c r="UJV2434" s="283"/>
      <c r="UJW2434" s="283"/>
      <c r="UJX2434" s="283"/>
      <c r="UJY2434" s="283"/>
      <c r="UJZ2434" s="283"/>
      <c r="UKA2434" s="283"/>
      <c r="UKB2434" s="283"/>
      <c r="UKC2434" s="283"/>
      <c r="UKD2434" s="283"/>
      <c r="UKE2434" s="283"/>
      <c r="UKF2434" s="283"/>
      <c r="UKG2434" s="283"/>
      <c r="UKH2434" s="283"/>
      <c r="UKI2434" s="283"/>
      <c r="UKJ2434" s="283"/>
      <c r="UKK2434" s="283"/>
      <c r="UKL2434" s="283"/>
      <c r="UKM2434" s="283"/>
      <c r="UKN2434" s="283"/>
      <c r="UKO2434" s="283"/>
      <c r="UKP2434" s="283"/>
      <c r="UKQ2434" s="283"/>
      <c r="UKR2434" s="283"/>
      <c r="UKS2434" s="283"/>
      <c r="UKT2434" s="283"/>
      <c r="UKU2434" s="283"/>
      <c r="UKV2434" s="283"/>
      <c r="UKW2434" s="283"/>
      <c r="UKX2434" s="283"/>
      <c r="UKY2434" s="283"/>
      <c r="UKZ2434" s="283"/>
      <c r="ULA2434" s="283"/>
      <c r="ULB2434" s="283"/>
      <c r="ULC2434" s="283"/>
      <c r="ULD2434" s="283"/>
      <c r="ULE2434" s="283"/>
      <c r="ULF2434" s="283"/>
      <c r="ULG2434" s="283"/>
      <c r="ULH2434" s="283"/>
      <c r="ULI2434" s="283"/>
      <c r="ULJ2434" s="283"/>
      <c r="ULK2434" s="283"/>
      <c r="ULL2434" s="283"/>
      <c r="ULM2434" s="283"/>
      <c r="ULN2434" s="283"/>
      <c r="ULO2434" s="283"/>
      <c r="ULP2434" s="283"/>
      <c r="ULQ2434" s="283"/>
      <c r="ULR2434" s="283"/>
      <c r="ULS2434" s="283"/>
      <c r="ULT2434" s="283"/>
      <c r="ULU2434" s="283"/>
      <c r="ULV2434" s="283"/>
      <c r="ULW2434" s="283"/>
      <c r="ULX2434" s="283"/>
      <c r="ULY2434" s="283"/>
      <c r="ULZ2434" s="283"/>
      <c r="UMA2434" s="283"/>
      <c r="UMB2434" s="283"/>
      <c r="UMC2434" s="283"/>
      <c r="UMD2434" s="283"/>
      <c r="UME2434" s="283"/>
      <c r="UMF2434" s="283"/>
      <c r="UMG2434" s="283"/>
      <c r="UMH2434" s="283"/>
      <c r="UMI2434" s="283"/>
      <c r="UMJ2434" s="283"/>
      <c r="UMK2434" s="283"/>
      <c r="UML2434" s="283"/>
      <c r="UMM2434" s="283"/>
      <c r="UMN2434" s="283"/>
      <c r="UMO2434" s="283"/>
      <c r="UMP2434" s="283"/>
      <c r="UMQ2434" s="283"/>
      <c r="UMR2434" s="283"/>
      <c r="UMS2434" s="283"/>
      <c r="UMT2434" s="283"/>
      <c r="UMU2434" s="283"/>
      <c r="UMV2434" s="283"/>
      <c r="UMW2434" s="283"/>
      <c r="UMX2434" s="283"/>
      <c r="UMY2434" s="283"/>
      <c r="UMZ2434" s="283"/>
      <c r="UNA2434" s="283"/>
      <c r="UNB2434" s="283"/>
      <c r="UNC2434" s="283"/>
      <c r="UND2434" s="283"/>
      <c r="UNE2434" s="283"/>
      <c r="UNF2434" s="283"/>
      <c r="UNG2434" s="283"/>
      <c r="UNH2434" s="283"/>
      <c r="UNI2434" s="283"/>
      <c r="UNJ2434" s="283"/>
      <c r="UNK2434" s="283"/>
      <c r="UNL2434" s="283"/>
      <c r="UNM2434" s="283"/>
      <c r="UNN2434" s="283"/>
      <c r="UNO2434" s="283"/>
      <c r="UNP2434" s="283"/>
      <c r="UNQ2434" s="283"/>
      <c r="UNR2434" s="283"/>
      <c r="UNS2434" s="283"/>
      <c r="UNT2434" s="283"/>
      <c r="UNU2434" s="283"/>
      <c r="UNV2434" s="283"/>
      <c r="UNW2434" s="283"/>
      <c r="UNX2434" s="283"/>
      <c r="UNY2434" s="283"/>
      <c r="UNZ2434" s="283"/>
      <c r="UOA2434" s="283"/>
      <c r="UOB2434" s="283"/>
      <c r="UOC2434" s="283"/>
      <c r="UOD2434" s="283"/>
      <c r="UOE2434" s="283"/>
      <c r="UOF2434" s="283"/>
      <c r="UOG2434" s="283"/>
      <c r="UOH2434" s="283"/>
      <c r="UOI2434" s="283"/>
      <c r="UOJ2434" s="283"/>
      <c r="UOK2434" s="283"/>
      <c r="UOL2434" s="283"/>
      <c r="UOM2434" s="283"/>
      <c r="UON2434" s="283"/>
      <c r="UOO2434" s="283"/>
      <c r="UOP2434" s="283"/>
      <c r="UOQ2434" s="283"/>
      <c r="UOR2434" s="283"/>
      <c r="UOS2434" s="283"/>
      <c r="UOT2434" s="283"/>
      <c r="UOU2434" s="283"/>
      <c r="UOV2434" s="283"/>
      <c r="UOW2434" s="283"/>
      <c r="UOX2434" s="283"/>
      <c r="UOY2434" s="283"/>
      <c r="UOZ2434" s="283"/>
      <c r="UPA2434" s="283"/>
      <c r="UPB2434" s="283"/>
      <c r="UPC2434" s="283"/>
      <c r="UPD2434" s="283"/>
      <c r="UPE2434" s="283"/>
      <c r="UPF2434" s="283"/>
      <c r="UPG2434" s="283"/>
      <c r="UPH2434" s="283"/>
      <c r="UPI2434" s="283"/>
      <c r="UPJ2434" s="283"/>
      <c r="UPK2434" s="283"/>
      <c r="UPL2434" s="283"/>
      <c r="UPM2434" s="283"/>
      <c r="UPN2434" s="283"/>
      <c r="UPO2434" s="283"/>
      <c r="UPP2434" s="283"/>
      <c r="UPQ2434" s="283"/>
      <c r="UPR2434" s="283"/>
      <c r="UPS2434" s="283"/>
      <c r="UPT2434" s="283"/>
      <c r="UPU2434" s="283"/>
      <c r="UPV2434" s="283"/>
      <c r="UPW2434" s="283"/>
      <c r="UPX2434" s="283"/>
      <c r="UPY2434" s="283"/>
      <c r="UPZ2434" s="283"/>
      <c r="UQA2434" s="283"/>
      <c r="UQB2434" s="283"/>
      <c r="UQC2434" s="283"/>
      <c r="UQD2434" s="283"/>
      <c r="UQE2434" s="283"/>
      <c r="UQF2434" s="283"/>
      <c r="UQG2434" s="283"/>
      <c r="UQH2434" s="283"/>
      <c r="UQI2434" s="283"/>
      <c r="UQJ2434" s="283"/>
      <c r="UQK2434" s="283"/>
      <c r="UQL2434" s="283"/>
      <c r="UQM2434" s="283"/>
      <c r="UQN2434" s="283"/>
      <c r="UQO2434" s="283"/>
      <c r="UQP2434" s="283"/>
      <c r="UQQ2434" s="283"/>
      <c r="UQR2434" s="283"/>
      <c r="UQS2434" s="283"/>
      <c r="UQT2434" s="283"/>
      <c r="UQU2434" s="283"/>
      <c r="UQV2434" s="283"/>
      <c r="UQW2434" s="283"/>
      <c r="UQX2434" s="283"/>
      <c r="UQY2434" s="283"/>
      <c r="UQZ2434" s="283"/>
      <c r="URA2434" s="283"/>
      <c r="URB2434" s="283"/>
      <c r="URC2434" s="283"/>
      <c r="URD2434" s="283"/>
      <c r="URE2434" s="283"/>
      <c r="URF2434" s="283"/>
      <c r="URG2434" s="283"/>
      <c r="URH2434" s="283"/>
      <c r="URI2434" s="283"/>
      <c r="URJ2434" s="283"/>
      <c r="URK2434" s="283"/>
      <c r="URL2434" s="283"/>
      <c r="URM2434" s="283"/>
      <c r="URN2434" s="283"/>
      <c r="URO2434" s="283"/>
      <c r="URP2434" s="283"/>
      <c r="URQ2434" s="283"/>
      <c r="URR2434" s="283"/>
      <c r="URS2434" s="283"/>
      <c r="URT2434" s="283"/>
      <c r="URU2434" s="283"/>
      <c r="URV2434" s="283"/>
      <c r="URW2434" s="283"/>
      <c r="URX2434" s="283"/>
      <c r="URY2434" s="283"/>
      <c r="URZ2434" s="283"/>
      <c r="USA2434" s="283"/>
      <c r="USB2434" s="283"/>
      <c r="USC2434" s="283"/>
      <c r="USD2434" s="283"/>
      <c r="USE2434" s="283"/>
      <c r="USF2434" s="283"/>
      <c r="USG2434" s="283"/>
      <c r="USH2434" s="283"/>
      <c r="USI2434" s="283"/>
      <c r="USJ2434" s="283"/>
      <c r="USK2434" s="283"/>
      <c r="USL2434" s="283"/>
      <c r="USM2434" s="283"/>
      <c r="USN2434" s="283"/>
      <c r="USO2434" s="283"/>
      <c r="USP2434" s="283"/>
      <c r="USQ2434" s="283"/>
      <c r="USR2434" s="283"/>
      <c r="USS2434" s="283"/>
      <c r="UST2434" s="283"/>
      <c r="USU2434" s="283"/>
      <c r="USV2434" s="283"/>
      <c r="USW2434" s="283"/>
      <c r="USX2434" s="283"/>
      <c r="USY2434" s="283"/>
      <c r="USZ2434" s="283"/>
      <c r="UTA2434" s="283"/>
      <c r="UTB2434" s="283"/>
      <c r="UTC2434" s="283"/>
      <c r="UTD2434" s="283"/>
      <c r="UTE2434" s="283"/>
      <c r="UTF2434" s="283"/>
      <c r="UTG2434" s="283"/>
      <c r="UTH2434" s="283"/>
      <c r="UTI2434" s="283"/>
      <c r="UTJ2434" s="283"/>
      <c r="UTK2434" s="283"/>
      <c r="UTL2434" s="283"/>
      <c r="UTM2434" s="283"/>
      <c r="UTN2434" s="283"/>
      <c r="UTO2434" s="283"/>
      <c r="UTP2434" s="283"/>
      <c r="UTQ2434" s="283"/>
      <c r="UTR2434" s="283"/>
      <c r="UTS2434" s="283"/>
      <c r="UTT2434" s="283"/>
      <c r="UTU2434" s="283"/>
      <c r="UTV2434" s="283"/>
      <c r="UTW2434" s="283"/>
      <c r="UTX2434" s="283"/>
      <c r="UTY2434" s="283"/>
      <c r="UTZ2434" s="283"/>
      <c r="UUA2434" s="283"/>
      <c r="UUB2434" s="283"/>
      <c r="UUC2434" s="283"/>
      <c r="UUD2434" s="283"/>
      <c r="UUE2434" s="283"/>
      <c r="UUF2434" s="283"/>
      <c r="UUG2434" s="283"/>
      <c r="UUH2434" s="283"/>
      <c r="UUI2434" s="283"/>
      <c r="UUJ2434" s="283"/>
      <c r="UUK2434" s="283"/>
      <c r="UUL2434" s="283"/>
      <c r="UUM2434" s="283"/>
      <c r="UUN2434" s="283"/>
      <c r="UUO2434" s="283"/>
      <c r="UUP2434" s="283"/>
      <c r="UUQ2434" s="283"/>
      <c r="UUR2434" s="283"/>
      <c r="UUS2434" s="283"/>
      <c r="UUT2434" s="283"/>
      <c r="UUU2434" s="283"/>
      <c r="UUV2434" s="283"/>
      <c r="UUW2434" s="283"/>
      <c r="UUX2434" s="283"/>
      <c r="UUY2434" s="283"/>
      <c r="UUZ2434" s="283"/>
      <c r="UVA2434" s="283"/>
      <c r="UVB2434" s="283"/>
      <c r="UVC2434" s="283"/>
      <c r="UVD2434" s="283"/>
      <c r="UVE2434" s="283"/>
      <c r="UVF2434" s="283"/>
      <c r="UVG2434" s="283"/>
      <c r="UVH2434" s="283"/>
      <c r="UVI2434" s="283"/>
      <c r="UVJ2434" s="283"/>
      <c r="UVK2434" s="283"/>
      <c r="UVL2434" s="283"/>
      <c r="UVM2434" s="283"/>
      <c r="UVN2434" s="283"/>
      <c r="UVO2434" s="283"/>
      <c r="UVP2434" s="283"/>
      <c r="UVQ2434" s="283"/>
      <c r="UVR2434" s="283"/>
      <c r="UVS2434" s="283"/>
      <c r="UVT2434" s="283"/>
      <c r="UVU2434" s="283"/>
      <c r="UVV2434" s="283"/>
      <c r="UVW2434" s="283"/>
      <c r="UVX2434" s="283"/>
      <c r="UVY2434" s="283"/>
      <c r="UVZ2434" s="283"/>
      <c r="UWA2434" s="283"/>
      <c r="UWB2434" s="283"/>
      <c r="UWC2434" s="283"/>
      <c r="UWD2434" s="283"/>
      <c r="UWE2434" s="283"/>
      <c r="UWF2434" s="283"/>
      <c r="UWG2434" s="283"/>
      <c r="UWH2434" s="283"/>
      <c r="UWI2434" s="283"/>
      <c r="UWJ2434" s="283"/>
      <c r="UWK2434" s="283"/>
      <c r="UWL2434" s="283"/>
      <c r="UWM2434" s="283"/>
      <c r="UWN2434" s="283"/>
      <c r="UWO2434" s="283"/>
      <c r="UWP2434" s="283"/>
      <c r="UWQ2434" s="283"/>
      <c r="UWR2434" s="283"/>
      <c r="UWS2434" s="283"/>
      <c r="UWT2434" s="283"/>
      <c r="UWU2434" s="283"/>
      <c r="UWV2434" s="283"/>
      <c r="UWW2434" s="283"/>
      <c r="UWX2434" s="283"/>
      <c r="UWY2434" s="283"/>
      <c r="UWZ2434" s="283"/>
      <c r="UXA2434" s="283"/>
      <c r="UXB2434" s="283"/>
      <c r="UXC2434" s="283"/>
      <c r="UXD2434" s="283"/>
      <c r="UXE2434" s="283"/>
      <c r="UXF2434" s="283"/>
      <c r="UXG2434" s="283"/>
      <c r="UXH2434" s="283"/>
      <c r="UXI2434" s="283"/>
      <c r="UXJ2434" s="283"/>
      <c r="UXK2434" s="283"/>
      <c r="UXL2434" s="283"/>
      <c r="UXM2434" s="283"/>
      <c r="UXN2434" s="283"/>
      <c r="UXO2434" s="283"/>
      <c r="UXP2434" s="283"/>
      <c r="UXQ2434" s="283"/>
      <c r="UXR2434" s="283"/>
      <c r="UXS2434" s="283"/>
      <c r="UXT2434" s="283"/>
      <c r="UXU2434" s="283"/>
      <c r="UXV2434" s="283"/>
      <c r="UXW2434" s="283"/>
      <c r="UXX2434" s="283"/>
      <c r="UXY2434" s="283"/>
      <c r="UXZ2434" s="283"/>
      <c r="UYA2434" s="283"/>
      <c r="UYB2434" s="283"/>
      <c r="UYC2434" s="283"/>
      <c r="UYD2434" s="283"/>
      <c r="UYE2434" s="283"/>
      <c r="UYF2434" s="283"/>
      <c r="UYG2434" s="283"/>
      <c r="UYH2434" s="283"/>
      <c r="UYI2434" s="283"/>
      <c r="UYJ2434" s="283"/>
      <c r="UYK2434" s="283"/>
      <c r="UYL2434" s="283"/>
      <c r="UYM2434" s="283"/>
      <c r="UYN2434" s="283"/>
      <c r="UYO2434" s="283"/>
      <c r="UYP2434" s="283"/>
      <c r="UYQ2434" s="283"/>
      <c r="UYR2434" s="283"/>
      <c r="UYS2434" s="283"/>
      <c r="UYT2434" s="283"/>
      <c r="UYU2434" s="283"/>
      <c r="UYV2434" s="283"/>
      <c r="UYW2434" s="283"/>
      <c r="UYX2434" s="283"/>
      <c r="UYY2434" s="283"/>
      <c r="UYZ2434" s="283"/>
      <c r="UZA2434" s="283"/>
      <c r="UZB2434" s="283"/>
      <c r="UZC2434" s="283"/>
      <c r="UZD2434" s="283"/>
      <c r="UZE2434" s="283"/>
      <c r="UZF2434" s="283"/>
      <c r="UZG2434" s="283"/>
      <c r="UZH2434" s="283"/>
      <c r="UZI2434" s="283"/>
      <c r="UZJ2434" s="283"/>
      <c r="UZK2434" s="283"/>
      <c r="UZL2434" s="283"/>
      <c r="UZM2434" s="283"/>
      <c r="UZN2434" s="283"/>
      <c r="UZO2434" s="283"/>
      <c r="UZP2434" s="283"/>
      <c r="UZQ2434" s="283"/>
      <c r="UZR2434" s="283"/>
      <c r="UZS2434" s="283"/>
      <c r="UZT2434" s="283"/>
      <c r="UZU2434" s="283"/>
      <c r="UZV2434" s="283"/>
      <c r="UZW2434" s="283"/>
      <c r="UZX2434" s="283"/>
      <c r="UZY2434" s="283"/>
      <c r="UZZ2434" s="283"/>
      <c r="VAA2434" s="283"/>
      <c r="VAB2434" s="283"/>
      <c r="VAC2434" s="283"/>
      <c r="VAD2434" s="283"/>
      <c r="VAE2434" s="283"/>
      <c r="VAF2434" s="283"/>
      <c r="VAG2434" s="283"/>
      <c r="VAH2434" s="283"/>
      <c r="VAI2434" s="283"/>
      <c r="VAJ2434" s="283"/>
      <c r="VAK2434" s="283"/>
      <c r="VAL2434" s="283"/>
      <c r="VAM2434" s="283"/>
      <c r="VAN2434" s="283"/>
      <c r="VAO2434" s="283"/>
      <c r="VAP2434" s="283"/>
      <c r="VAQ2434" s="283"/>
      <c r="VAR2434" s="283"/>
      <c r="VAS2434" s="283"/>
      <c r="VAT2434" s="283"/>
      <c r="VAU2434" s="283"/>
      <c r="VAV2434" s="283"/>
      <c r="VAW2434" s="283"/>
      <c r="VAX2434" s="283"/>
      <c r="VAY2434" s="283"/>
      <c r="VAZ2434" s="283"/>
      <c r="VBA2434" s="283"/>
      <c r="VBB2434" s="283"/>
      <c r="VBC2434" s="283"/>
      <c r="VBD2434" s="283"/>
      <c r="VBE2434" s="283"/>
      <c r="VBF2434" s="283"/>
      <c r="VBG2434" s="283"/>
      <c r="VBH2434" s="283"/>
      <c r="VBI2434" s="283"/>
      <c r="VBJ2434" s="283"/>
      <c r="VBK2434" s="283"/>
      <c r="VBL2434" s="283"/>
      <c r="VBM2434" s="283"/>
      <c r="VBN2434" s="283"/>
      <c r="VBO2434" s="283"/>
      <c r="VBP2434" s="283"/>
      <c r="VBQ2434" s="283"/>
      <c r="VBR2434" s="283"/>
      <c r="VBS2434" s="283"/>
      <c r="VBT2434" s="283"/>
      <c r="VBU2434" s="283"/>
      <c r="VBV2434" s="283"/>
      <c r="VBW2434" s="283"/>
      <c r="VBX2434" s="283"/>
      <c r="VBY2434" s="283"/>
      <c r="VBZ2434" s="283"/>
      <c r="VCA2434" s="283"/>
      <c r="VCB2434" s="283"/>
      <c r="VCC2434" s="283"/>
      <c r="VCD2434" s="283"/>
      <c r="VCE2434" s="283"/>
      <c r="VCF2434" s="283"/>
      <c r="VCG2434" s="283"/>
      <c r="VCH2434" s="283"/>
      <c r="VCI2434" s="283"/>
      <c r="VCJ2434" s="283"/>
      <c r="VCK2434" s="283"/>
      <c r="VCL2434" s="283"/>
      <c r="VCM2434" s="283"/>
      <c r="VCN2434" s="283"/>
      <c r="VCO2434" s="283"/>
      <c r="VCP2434" s="283"/>
      <c r="VCQ2434" s="283"/>
      <c r="VCR2434" s="283"/>
      <c r="VCS2434" s="283"/>
      <c r="VCT2434" s="283"/>
      <c r="VCU2434" s="283"/>
      <c r="VCV2434" s="283"/>
      <c r="VCW2434" s="283"/>
      <c r="VCX2434" s="283"/>
      <c r="VCY2434" s="283"/>
      <c r="VCZ2434" s="283"/>
      <c r="VDA2434" s="283"/>
      <c r="VDB2434" s="283"/>
      <c r="VDC2434" s="283"/>
      <c r="VDD2434" s="283"/>
      <c r="VDE2434" s="283"/>
      <c r="VDF2434" s="283"/>
      <c r="VDG2434" s="283"/>
      <c r="VDH2434" s="283"/>
      <c r="VDI2434" s="283"/>
      <c r="VDJ2434" s="283"/>
      <c r="VDK2434" s="283"/>
      <c r="VDL2434" s="283"/>
      <c r="VDM2434" s="283"/>
      <c r="VDN2434" s="283"/>
      <c r="VDO2434" s="283"/>
      <c r="VDP2434" s="283"/>
      <c r="VDQ2434" s="283"/>
      <c r="VDR2434" s="283"/>
      <c r="VDS2434" s="283"/>
      <c r="VDT2434" s="283"/>
      <c r="VDU2434" s="283"/>
      <c r="VDV2434" s="283"/>
      <c r="VDW2434" s="283"/>
      <c r="VDX2434" s="283"/>
      <c r="VDY2434" s="283"/>
      <c r="VDZ2434" s="283"/>
      <c r="VEA2434" s="283"/>
      <c r="VEB2434" s="283"/>
      <c r="VEC2434" s="283"/>
      <c r="VED2434" s="283"/>
      <c r="VEE2434" s="283"/>
      <c r="VEF2434" s="283"/>
      <c r="VEG2434" s="283"/>
      <c r="VEH2434" s="283"/>
      <c r="VEI2434" s="283"/>
      <c r="VEJ2434" s="283"/>
      <c r="VEK2434" s="283"/>
      <c r="VEL2434" s="283"/>
      <c r="VEM2434" s="283"/>
      <c r="VEN2434" s="283"/>
      <c r="VEO2434" s="283"/>
      <c r="VEP2434" s="283"/>
      <c r="VEQ2434" s="283"/>
      <c r="VER2434" s="283"/>
      <c r="VES2434" s="283"/>
      <c r="VET2434" s="283"/>
      <c r="VEU2434" s="283"/>
      <c r="VEV2434" s="283"/>
      <c r="VEW2434" s="283"/>
      <c r="VEX2434" s="283"/>
      <c r="VEY2434" s="283"/>
      <c r="VEZ2434" s="283"/>
      <c r="VFA2434" s="283"/>
      <c r="VFB2434" s="283"/>
      <c r="VFC2434" s="283"/>
      <c r="VFD2434" s="283"/>
      <c r="VFE2434" s="283"/>
      <c r="VFF2434" s="283"/>
      <c r="VFG2434" s="283"/>
      <c r="VFH2434" s="283"/>
      <c r="VFI2434" s="283"/>
      <c r="VFJ2434" s="283"/>
      <c r="VFK2434" s="283"/>
      <c r="VFL2434" s="283"/>
      <c r="VFM2434" s="283"/>
      <c r="VFN2434" s="283"/>
      <c r="VFO2434" s="283"/>
      <c r="VFP2434" s="283"/>
      <c r="VFQ2434" s="283"/>
      <c r="VFR2434" s="283"/>
      <c r="VFS2434" s="283"/>
      <c r="VFT2434" s="283"/>
      <c r="VFU2434" s="283"/>
      <c r="VFV2434" s="283"/>
      <c r="VFW2434" s="283"/>
      <c r="VFX2434" s="283"/>
      <c r="VFY2434" s="283"/>
      <c r="VFZ2434" s="283"/>
      <c r="VGA2434" s="283"/>
      <c r="VGB2434" s="283"/>
      <c r="VGC2434" s="283"/>
      <c r="VGD2434" s="283"/>
      <c r="VGE2434" s="283"/>
      <c r="VGF2434" s="283"/>
      <c r="VGG2434" s="283"/>
      <c r="VGH2434" s="283"/>
      <c r="VGI2434" s="283"/>
      <c r="VGJ2434" s="283"/>
      <c r="VGK2434" s="283"/>
      <c r="VGL2434" s="283"/>
      <c r="VGM2434" s="283"/>
      <c r="VGN2434" s="283"/>
      <c r="VGO2434" s="283"/>
      <c r="VGP2434" s="283"/>
      <c r="VGQ2434" s="283"/>
      <c r="VGR2434" s="283"/>
      <c r="VGS2434" s="283"/>
      <c r="VGT2434" s="283"/>
      <c r="VGU2434" s="283"/>
      <c r="VGV2434" s="283"/>
      <c r="VGW2434" s="283"/>
      <c r="VGX2434" s="283"/>
      <c r="VGY2434" s="283"/>
      <c r="VGZ2434" s="283"/>
      <c r="VHA2434" s="283"/>
      <c r="VHB2434" s="283"/>
      <c r="VHC2434" s="283"/>
      <c r="VHD2434" s="283"/>
      <c r="VHE2434" s="283"/>
      <c r="VHF2434" s="283"/>
      <c r="VHG2434" s="283"/>
      <c r="VHH2434" s="283"/>
      <c r="VHI2434" s="283"/>
      <c r="VHJ2434" s="283"/>
      <c r="VHK2434" s="283"/>
      <c r="VHL2434" s="283"/>
      <c r="VHM2434" s="283"/>
      <c r="VHN2434" s="283"/>
      <c r="VHO2434" s="283"/>
      <c r="VHP2434" s="283"/>
      <c r="VHQ2434" s="283"/>
      <c r="VHR2434" s="283"/>
      <c r="VHS2434" s="283"/>
      <c r="VHT2434" s="283"/>
      <c r="VHU2434" s="283"/>
      <c r="VHV2434" s="283"/>
      <c r="VHW2434" s="283"/>
      <c r="VHX2434" s="283"/>
      <c r="VHY2434" s="283"/>
      <c r="VHZ2434" s="283"/>
      <c r="VIA2434" s="283"/>
      <c r="VIB2434" s="283"/>
      <c r="VIC2434" s="283"/>
      <c r="VID2434" s="283"/>
      <c r="VIE2434" s="283"/>
      <c r="VIF2434" s="283"/>
      <c r="VIG2434" s="283"/>
      <c r="VIH2434" s="283"/>
      <c r="VII2434" s="283"/>
      <c r="VIJ2434" s="283"/>
      <c r="VIK2434" s="283"/>
      <c r="VIL2434" s="283"/>
      <c r="VIM2434" s="283"/>
      <c r="VIN2434" s="283"/>
      <c r="VIO2434" s="283"/>
      <c r="VIP2434" s="283"/>
      <c r="VIQ2434" s="283"/>
      <c r="VIR2434" s="283"/>
      <c r="VIS2434" s="283"/>
      <c r="VIT2434" s="283"/>
      <c r="VIU2434" s="283"/>
      <c r="VIV2434" s="283"/>
      <c r="VIW2434" s="283"/>
      <c r="VIX2434" s="283"/>
      <c r="VIY2434" s="283"/>
      <c r="VIZ2434" s="283"/>
      <c r="VJA2434" s="283"/>
      <c r="VJB2434" s="283"/>
      <c r="VJC2434" s="283"/>
      <c r="VJD2434" s="283"/>
      <c r="VJE2434" s="283"/>
      <c r="VJF2434" s="283"/>
      <c r="VJG2434" s="283"/>
      <c r="VJH2434" s="283"/>
      <c r="VJI2434" s="283"/>
      <c r="VJJ2434" s="283"/>
      <c r="VJK2434" s="283"/>
      <c r="VJL2434" s="283"/>
      <c r="VJM2434" s="283"/>
      <c r="VJN2434" s="283"/>
      <c r="VJO2434" s="283"/>
      <c r="VJP2434" s="283"/>
      <c r="VJQ2434" s="283"/>
      <c r="VJR2434" s="283"/>
      <c r="VJS2434" s="283"/>
      <c r="VJT2434" s="283"/>
      <c r="VJU2434" s="283"/>
      <c r="VJV2434" s="283"/>
      <c r="VJW2434" s="283"/>
      <c r="VJX2434" s="283"/>
      <c r="VJY2434" s="283"/>
      <c r="VJZ2434" s="283"/>
      <c r="VKA2434" s="283"/>
      <c r="VKB2434" s="283"/>
      <c r="VKC2434" s="283"/>
      <c r="VKD2434" s="283"/>
      <c r="VKE2434" s="283"/>
      <c r="VKF2434" s="283"/>
      <c r="VKG2434" s="283"/>
      <c r="VKH2434" s="283"/>
      <c r="VKI2434" s="283"/>
      <c r="VKJ2434" s="283"/>
      <c r="VKK2434" s="283"/>
      <c r="VKL2434" s="283"/>
      <c r="VKM2434" s="283"/>
      <c r="VKN2434" s="283"/>
      <c r="VKO2434" s="283"/>
      <c r="VKP2434" s="283"/>
      <c r="VKQ2434" s="283"/>
      <c r="VKR2434" s="283"/>
      <c r="VKS2434" s="283"/>
      <c r="VKT2434" s="283"/>
      <c r="VKU2434" s="283"/>
      <c r="VKV2434" s="283"/>
      <c r="VKW2434" s="283"/>
      <c r="VKX2434" s="283"/>
      <c r="VKY2434" s="283"/>
      <c r="VKZ2434" s="283"/>
      <c r="VLA2434" s="283"/>
      <c r="VLB2434" s="283"/>
      <c r="VLC2434" s="283"/>
      <c r="VLD2434" s="283"/>
      <c r="VLE2434" s="283"/>
      <c r="VLF2434" s="283"/>
      <c r="VLG2434" s="283"/>
      <c r="VLH2434" s="283"/>
      <c r="VLI2434" s="283"/>
      <c r="VLJ2434" s="283"/>
      <c r="VLK2434" s="283"/>
      <c r="VLL2434" s="283"/>
      <c r="VLM2434" s="283"/>
      <c r="VLN2434" s="283"/>
      <c r="VLO2434" s="283"/>
      <c r="VLP2434" s="283"/>
      <c r="VLQ2434" s="283"/>
      <c r="VLR2434" s="283"/>
      <c r="VLS2434" s="283"/>
      <c r="VLT2434" s="283"/>
      <c r="VLU2434" s="283"/>
      <c r="VLV2434" s="283"/>
      <c r="VLW2434" s="283"/>
      <c r="VLX2434" s="283"/>
      <c r="VLY2434" s="283"/>
      <c r="VLZ2434" s="283"/>
      <c r="VMA2434" s="283"/>
      <c r="VMB2434" s="283"/>
      <c r="VMC2434" s="283"/>
      <c r="VMD2434" s="283"/>
      <c r="VME2434" s="283"/>
      <c r="VMF2434" s="283"/>
      <c r="VMG2434" s="283"/>
      <c r="VMH2434" s="283"/>
      <c r="VMI2434" s="283"/>
      <c r="VMJ2434" s="283"/>
      <c r="VMK2434" s="283"/>
      <c r="VML2434" s="283"/>
      <c r="VMM2434" s="283"/>
      <c r="VMN2434" s="283"/>
      <c r="VMO2434" s="283"/>
      <c r="VMP2434" s="283"/>
      <c r="VMQ2434" s="283"/>
      <c r="VMR2434" s="283"/>
      <c r="VMS2434" s="283"/>
      <c r="VMT2434" s="283"/>
      <c r="VMU2434" s="283"/>
      <c r="VMV2434" s="283"/>
      <c r="VMW2434" s="283"/>
      <c r="VMX2434" s="283"/>
      <c r="VMY2434" s="283"/>
      <c r="VMZ2434" s="283"/>
      <c r="VNA2434" s="283"/>
      <c r="VNB2434" s="283"/>
      <c r="VNC2434" s="283"/>
      <c r="VND2434" s="283"/>
      <c r="VNE2434" s="283"/>
      <c r="VNF2434" s="283"/>
      <c r="VNG2434" s="283"/>
      <c r="VNH2434" s="283"/>
      <c r="VNI2434" s="283"/>
      <c r="VNJ2434" s="283"/>
      <c r="VNK2434" s="283"/>
      <c r="VNL2434" s="283"/>
      <c r="VNM2434" s="283"/>
      <c r="VNN2434" s="283"/>
      <c r="VNO2434" s="283"/>
      <c r="VNP2434" s="283"/>
      <c r="VNQ2434" s="283"/>
      <c r="VNR2434" s="283"/>
      <c r="VNS2434" s="283"/>
      <c r="VNT2434" s="283"/>
      <c r="VNU2434" s="283"/>
      <c r="VNV2434" s="283"/>
      <c r="VNW2434" s="283"/>
      <c r="VNX2434" s="283"/>
      <c r="VNY2434" s="283"/>
      <c r="VNZ2434" s="283"/>
      <c r="VOA2434" s="283"/>
      <c r="VOB2434" s="283"/>
      <c r="VOC2434" s="283"/>
      <c r="VOD2434" s="283"/>
      <c r="VOE2434" s="283"/>
      <c r="VOF2434" s="283"/>
      <c r="VOG2434" s="283"/>
      <c r="VOH2434" s="283"/>
      <c r="VOI2434" s="283"/>
      <c r="VOJ2434" s="283"/>
      <c r="VOK2434" s="283"/>
      <c r="VOL2434" s="283"/>
      <c r="VOM2434" s="283"/>
      <c r="VON2434" s="283"/>
      <c r="VOO2434" s="283"/>
      <c r="VOP2434" s="283"/>
      <c r="VOQ2434" s="283"/>
      <c r="VOR2434" s="283"/>
      <c r="VOS2434" s="283"/>
      <c r="VOT2434" s="283"/>
      <c r="VOU2434" s="283"/>
      <c r="VOV2434" s="283"/>
      <c r="VOW2434" s="283"/>
      <c r="VOX2434" s="283"/>
      <c r="VOY2434" s="283"/>
      <c r="VOZ2434" s="283"/>
      <c r="VPA2434" s="283"/>
      <c r="VPB2434" s="283"/>
      <c r="VPC2434" s="283"/>
      <c r="VPD2434" s="283"/>
      <c r="VPE2434" s="283"/>
      <c r="VPF2434" s="283"/>
      <c r="VPG2434" s="283"/>
      <c r="VPH2434" s="283"/>
      <c r="VPI2434" s="283"/>
      <c r="VPJ2434" s="283"/>
      <c r="VPK2434" s="283"/>
      <c r="VPL2434" s="283"/>
      <c r="VPM2434" s="283"/>
      <c r="VPN2434" s="283"/>
      <c r="VPO2434" s="283"/>
      <c r="VPP2434" s="283"/>
      <c r="VPQ2434" s="283"/>
      <c r="VPR2434" s="283"/>
      <c r="VPS2434" s="283"/>
      <c r="VPT2434" s="283"/>
      <c r="VPU2434" s="283"/>
      <c r="VPV2434" s="283"/>
      <c r="VPW2434" s="283"/>
      <c r="VPX2434" s="283"/>
      <c r="VPY2434" s="283"/>
      <c r="VPZ2434" s="283"/>
      <c r="VQA2434" s="283"/>
      <c r="VQB2434" s="283"/>
      <c r="VQC2434" s="283"/>
      <c r="VQD2434" s="283"/>
      <c r="VQE2434" s="283"/>
      <c r="VQF2434" s="283"/>
      <c r="VQG2434" s="283"/>
      <c r="VQH2434" s="283"/>
      <c r="VQI2434" s="283"/>
      <c r="VQJ2434" s="283"/>
      <c r="VQK2434" s="283"/>
      <c r="VQL2434" s="283"/>
      <c r="VQM2434" s="283"/>
      <c r="VQN2434" s="283"/>
      <c r="VQO2434" s="283"/>
      <c r="VQP2434" s="283"/>
      <c r="VQQ2434" s="283"/>
      <c r="VQR2434" s="283"/>
      <c r="VQS2434" s="283"/>
      <c r="VQT2434" s="283"/>
      <c r="VQU2434" s="283"/>
      <c r="VQV2434" s="283"/>
      <c r="VQW2434" s="283"/>
      <c r="VQX2434" s="283"/>
      <c r="VQY2434" s="283"/>
      <c r="VQZ2434" s="283"/>
      <c r="VRA2434" s="283"/>
      <c r="VRB2434" s="283"/>
      <c r="VRC2434" s="283"/>
      <c r="VRD2434" s="283"/>
      <c r="VRE2434" s="283"/>
      <c r="VRF2434" s="283"/>
      <c r="VRG2434" s="283"/>
      <c r="VRH2434" s="283"/>
      <c r="VRI2434" s="283"/>
      <c r="VRJ2434" s="283"/>
      <c r="VRK2434" s="283"/>
      <c r="VRL2434" s="283"/>
      <c r="VRM2434" s="283"/>
      <c r="VRN2434" s="283"/>
      <c r="VRO2434" s="283"/>
      <c r="VRP2434" s="283"/>
      <c r="VRQ2434" s="283"/>
      <c r="VRR2434" s="283"/>
      <c r="VRS2434" s="283"/>
      <c r="VRT2434" s="283"/>
      <c r="VRU2434" s="283"/>
      <c r="VRV2434" s="283"/>
      <c r="VRW2434" s="283"/>
      <c r="VRX2434" s="283"/>
      <c r="VRY2434" s="283"/>
      <c r="VRZ2434" s="283"/>
      <c r="VSA2434" s="283"/>
      <c r="VSB2434" s="283"/>
      <c r="VSC2434" s="283"/>
      <c r="VSD2434" s="283"/>
      <c r="VSE2434" s="283"/>
      <c r="VSF2434" s="283"/>
      <c r="VSG2434" s="283"/>
      <c r="VSH2434" s="283"/>
      <c r="VSI2434" s="283"/>
      <c r="VSJ2434" s="283"/>
      <c r="VSK2434" s="283"/>
      <c r="VSL2434" s="283"/>
      <c r="VSM2434" s="283"/>
      <c r="VSN2434" s="283"/>
      <c r="VSO2434" s="283"/>
      <c r="VSP2434" s="283"/>
      <c r="VSQ2434" s="283"/>
      <c r="VSR2434" s="283"/>
      <c r="VSS2434" s="283"/>
      <c r="VST2434" s="283"/>
      <c r="VSU2434" s="283"/>
      <c r="VSV2434" s="283"/>
      <c r="VSW2434" s="283"/>
      <c r="VSX2434" s="283"/>
      <c r="VSY2434" s="283"/>
      <c r="VSZ2434" s="283"/>
      <c r="VTA2434" s="283"/>
      <c r="VTB2434" s="283"/>
      <c r="VTC2434" s="283"/>
      <c r="VTD2434" s="283"/>
      <c r="VTE2434" s="283"/>
      <c r="VTF2434" s="283"/>
      <c r="VTG2434" s="283"/>
      <c r="VTH2434" s="283"/>
      <c r="VTI2434" s="283"/>
      <c r="VTJ2434" s="283"/>
      <c r="VTK2434" s="283"/>
      <c r="VTL2434" s="283"/>
      <c r="VTM2434" s="283"/>
      <c r="VTN2434" s="283"/>
      <c r="VTO2434" s="283"/>
      <c r="VTP2434" s="283"/>
      <c r="VTQ2434" s="283"/>
      <c r="VTR2434" s="283"/>
      <c r="VTS2434" s="283"/>
      <c r="VTT2434" s="283"/>
      <c r="VTU2434" s="283"/>
      <c r="VTV2434" s="283"/>
      <c r="VTW2434" s="283"/>
      <c r="VTX2434" s="283"/>
      <c r="VTY2434" s="283"/>
      <c r="VTZ2434" s="283"/>
      <c r="VUA2434" s="283"/>
      <c r="VUB2434" s="283"/>
      <c r="VUC2434" s="283"/>
      <c r="VUD2434" s="283"/>
      <c r="VUE2434" s="283"/>
      <c r="VUF2434" s="283"/>
      <c r="VUG2434" s="283"/>
      <c r="VUH2434" s="283"/>
      <c r="VUI2434" s="283"/>
      <c r="VUJ2434" s="283"/>
      <c r="VUK2434" s="283"/>
      <c r="VUL2434" s="283"/>
      <c r="VUM2434" s="283"/>
      <c r="VUN2434" s="283"/>
      <c r="VUO2434" s="283"/>
      <c r="VUP2434" s="283"/>
      <c r="VUQ2434" s="283"/>
      <c r="VUR2434" s="283"/>
      <c r="VUS2434" s="283"/>
      <c r="VUT2434" s="283"/>
      <c r="VUU2434" s="283"/>
      <c r="VUV2434" s="283"/>
      <c r="VUW2434" s="283"/>
      <c r="VUX2434" s="283"/>
      <c r="VUY2434" s="283"/>
      <c r="VUZ2434" s="283"/>
      <c r="VVA2434" s="283"/>
      <c r="VVB2434" s="283"/>
      <c r="VVC2434" s="283"/>
      <c r="VVD2434" s="283"/>
      <c r="VVE2434" s="283"/>
      <c r="VVF2434" s="283"/>
      <c r="VVG2434" s="283"/>
      <c r="VVH2434" s="283"/>
      <c r="VVI2434" s="283"/>
      <c r="VVJ2434" s="283"/>
      <c r="VVK2434" s="283"/>
      <c r="VVL2434" s="283"/>
      <c r="VVM2434" s="283"/>
      <c r="VVN2434" s="283"/>
      <c r="VVO2434" s="283"/>
      <c r="VVP2434" s="283"/>
      <c r="VVQ2434" s="283"/>
      <c r="VVR2434" s="283"/>
      <c r="VVS2434" s="283"/>
      <c r="VVT2434" s="283"/>
      <c r="VVU2434" s="283"/>
      <c r="VVV2434" s="283"/>
      <c r="VVW2434" s="283"/>
      <c r="VVX2434" s="283"/>
      <c r="VVY2434" s="283"/>
      <c r="VVZ2434" s="283"/>
      <c r="VWA2434" s="283"/>
      <c r="VWB2434" s="283"/>
      <c r="VWC2434" s="283"/>
      <c r="VWD2434" s="283"/>
      <c r="VWE2434" s="283"/>
      <c r="VWF2434" s="283"/>
      <c r="VWG2434" s="283"/>
      <c r="VWH2434" s="283"/>
      <c r="VWI2434" s="283"/>
      <c r="VWJ2434" s="283"/>
      <c r="VWK2434" s="283"/>
      <c r="VWL2434" s="283"/>
      <c r="VWM2434" s="283"/>
      <c r="VWN2434" s="283"/>
      <c r="VWO2434" s="283"/>
      <c r="VWP2434" s="283"/>
      <c r="VWQ2434" s="283"/>
      <c r="VWR2434" s="283"/>
      <c r="VWS2434" s="283"/>
      <c r="VWT2434" s="283"/>
      <c r="VWU2434" s="283"/>
      <c r="VWV2434" s="283"/>
      <c r="VWW2434" s="283"/>
      <c r="VWX2434" s="283"/>
      <c r="VWY2434" s="283"/>
      <c r="VWZ2434" s="283"/>
      <c r="VXA2434" s="283"/>
      <c r="VXB2434" s="283"/>
      <c r="VXC2434" s="283"/>
      <c r="VXD2434" s="283"/>
      <c r="VXE2434" s="283"/>
      <c r="VXF2434" s="283"/>
      <c r="VXG2434" s="283"/>
      <c r="VXH2434" s="283"/>
      <c r="VXI2434" s="283"/>
      <c r="VXJ2434" s="283"/>
      <c r="VXK2434" s="283"/>
      <c r="VXL2434" s="283"/>
      <c r="VXM2434" s="283"/>
      <c r="VXN2434" s="283"/>
      <c r="VXO2434" s="283"/>
      <c r="VXP2434" s="283"/>
      <c r="VXQ2434" s="283"/>
      <c r="VXR2434" s="283"/>
      <c r="VXS2434" s="283"/>
      <c r="VXT2434" s="283"/>
      <c r="VXU2434" s="283"/>
      <c r="VXV2434" s="283"/>
      <c r="VXW2434" s="283"/>
      <c r="VXX2434" s="283"/>
      <c r="VXY2434" s="283"/>
      <c r="VXZ2434" s="283"/>
      <c r="VYA2434" s="283"/>
      <c r="VYB2434" s="283"/>
      <c r="VYC2434" s="283"/>
      <c r="VYD2434" s="283"/>
      <c r="VYE2434" s="283"/>
      <c r="VYF2434" s="283"/>
      <c r="VYG2434" s="283"/>
      <c r="VYH2434" s="283"/>
      <c r="VYI2434" s="283"/>
      <c r="VYJ2434" s="283"/>
      <c r="VYK2434" s="283"/>
      <c r="VYL2434" s="283"/>
      <c r="VYM2434" s="283"/>
      <c r="VYN2434" s="283"/>
      <c r="VYO2434" s="283"/>
      <c r="VYP2434" s="283"/>
      <c r="VYQ2434" s="283"/>
      <c r="VYR2434" s="283"/>
      <c r="VYS2434" s="283"/>
      <c r="VYT2434" s="283"/>
      <c r="VYU2434" s="283"/>
      <c r="VYV2434" s="283"/>
      <c r="VYW2434" s="283"/>
      <c r="VYX2434" s="283"/>
      <c r="VYY2434" s="283"/>
      <c r="VYZ2434" s="283"/>
      <c r="VZA2434" s="283"/>
      <c r="VZB2434" s="283"/>
      <c r="VZC2434" s="283"/>
      <c r="VZD2434" s="283"/>
      <c r="VZE2434" s="283"/>
      <c r="VZF2434" s="283"/>
      <c r="VZG2434" s="283"/>
      <c r="VZH2434" s="283"/>
      <c r="VZI2434" s="283"/>
      <c r="VZJ2434" s="283"/>
      <c r="VZK2434" s="283"/>
      <c r="VZL2434" s="283"/>
      <c r="VZM2434" s="283"/>
      <c r="VZN2434" s="283"/>
      <c r="VZO2434" s="283"/>
      <c r="VZP2434" s="283"/>
      <c r="VZQ2434" s="283"/>
      <c r="VZR2434" s="283"/>
      <c r="VZS2434" s="283"/>
      <c r="VZT2434" s="283"/>
      <c r="VZU2434" s="283"/>
      <c r="VZV2434" s="283"/>
      <c r="VZW2434" s="283"/>
      <c r="VZX2434" s="283"/>
      <c r="VZY2434" s="283"/>
      <c r="VZZ2434" s="283"/>
      <c r="WAA2434" s="283"/>
      <c r="WAB2434" s="283"/>
      <c r="WAC2434" s="283"/>
      <c r="WAD2434" s="283"/>
      <c r="WAE2434" s="283"/>
      <c r="WAF2434" s="283"/>
      <c r="WAG2434" s="283"/>
      <c r="WAH2434" s="283"/>
      <c r="WAI2434" s="283"/>
      <c r="WAJ2434" s="283"/>
      <c r="WAK2434" s="283"/>
      <c r="WAL2434" s="283"/>
      <c r="WAM2434" s="283"/>
      <c r="WAN2434" s="283"/>
      <c r="WAO2434" s="283"/>
      <c r="WAP2434" s="283"/>
      <c r="WAQ2434" s="283"/>
      <c r="WAR2434" s="283"/>
      <c r="WAS2434" s="283"/>
      <c r="WAT2434" s="283"/>
      <c r="WAU2434" s="283"/>
      <c r="WAV2434" s="283"/>
      <c r="WAW2434" s="283"/>
      <c r="WAX2434" s="283"/>
      <c r="WAY2434" s="283"/>
      <c r="WAZ2434" s="283"/>
      <c r="WBA2434" s="283"/>
      <c r="WBB2434" s="283"/>
      <c r="WBC2434" s="283"/>
      <c r="WBD2434" s="283"/>
      <c r="WBE2434" s="283"/>
      <c r="WBF2434" s="283"/>
      <c r="WBG2434" s="283"/>
      <c r="WBH2434" s="283"/>
      <c r="WBI2434" s="283"/>
      <c r="WBJ2434" s="283"/>
      <c r="WBK2434" s="283"/>
      <c r="WBL2434" s="283"/>
      <c r="WBM2434" s="283"/>
      <c r="WBN2434" s="283"/>
      <c r="WBO2434" s="283"/>
      <c r="WBP2434" s="283"/>
      <c r="WBQ2434" s="283"/>
      <c r="WBR2434" s="283"/>
      <c r="WBS2434" s="283"/>
      <c r="WBT2434" s="283"/>
      <c r="WBU2434" s="283"/>
      <c r="WBV2434" s="283"/>
      <c r="WBW2434" s="283"/>
      <c r="WBX2434" s="283"/>
      <c r="WBY2434" s="283"/>
      <c r="WBZ2434" s="283"/>
      <c r="WCA2434" s="283"/>
      <c r="WCB2434" s="283"/>
      <c r="WCC2434" s="283"/>
      <c r="WCD2434" s="283"/>
      <c r="WCE2434" s="283"/>
      <c r="WCF2434" s="283"/>
      <c r="WCG2434" s="283"/>
      <c r="WCH2434" s="283"/>
      <c r="WCI2434" s="283"/>
      <c r="WCJ2434" s="283"/>
      <c r="WCK2434" s="283"/>
      <c r="WCL2434" s="283"/>
      <c r="WCM2434" s="283"/>
      <c r="WCN2434" s="283"/>
      <c r="WCO2434" s="283"/>
      <c r="WCP2434" s="283"/>
      <c r="WCQ2434" s="283"/>
      <c r="WCR2434" s="283"/>
      <c r="WCS2434" s="283"/>
      <c r="WCT2434" s="283"/>
      <c r="WCU2434" s="283"/>
      <c r="WCV2434" s="283"/>
      <c r="WCW2434" s="283"/>
      <c r="WCX2434" s="283"/>
      <c r="WCY2434" s="283"/>
      <c r="WCZ2434" s="283"/>
      <c r="WDA2434" s="283"/>
      <c r="WDB2434" s="283"/>
      <c r="WDC2434" s="283"/>
      <c r="WDD2434" s="283"/>
      <c r="WDE2434" s="283"/>
      <c r="WDF2434" s="283"/>
      <c r="WDG2434" s="283"/>
      <c r="WDH2434" s="283"/>
      <c r="WDI2434" s="283"/>
      <c r="WDJ2434" s="283"/>
      <c r="WDK2434" s="283"/>
      <c r="WDL2434" s="283"/>
      <c r="WDM2434" s="283"/>
      <c r="WDN2434" s="283"/>
      <c r="WDO2434" s="283"/>
      <c r="WDP2434" s="283"/>
      <c r="WDQ2434" s="283"/>
      <c r="WDR2434" s="283"/>
      <c r="WDS2434" s="283"/>
      <c r="WDT2434" s="283"/>
      <c r="WDU2434" s="283"/>
      <c r="WDV2434" s="283"/>
      <c r="WDW2434" s="283"/>
      <c r="WDX2434" s="283"/>
      <c r="WDY2434" s="283"/>
      <c r="WDZ2434" s="283"/>
      <c r="WEA2434" s="283"/>
      <c r="WEB2434" s="283"/>
      <c r="WEC2434" s="283"/>
      <c r="WED2434" s="283"/>
      <c r="WEE2434" s="283"/>
      <c r="WEF2434" s="283"/>
      <c r="WEG2434" s="283"/>
      <c r="WEH2434" s="283"/>
      <c r="WEI2434" s="283"/>
      <c r="WEJ2434" s="283"/>
      <c r="WEK2434" s="283"/>
      <c r="WEL2434" s="283"/>
      <c r="WEM2434" s="283"/>
      <c r="WEN2434" s="283"/>
      <c r="WEO2434" s="283"/>
      <c r="WEP2434" s="283"/>
      <c r="WEQ2434" s="283"/>
      <c r="WER2434" s="283"/>
      <c r="WES2434" s="283"/>
      <c r="WET2434" s="283"/>
      <c r="WEU2434" s="283"/>
      <c r="WEV2434" s="283"/>
      <c r="WEW2434" s="283"/>
      <c r="WEX2434" s="283"/>
      <c r="WEY2434" s="283"/>
      <c r="WEZ2434" s="283"/>
      <c r="WFA2434" s="283"/>
      <c r="WFB2434" s="283"/>
      <c r="WFC2434" s="283"/>
      <c r="WFD2434" s="283"/>
      <c r="WFE2434" s="283"/>
      <c r="WFF2434" s="283"/>
      <c r="WFG2434" s="283"/>
      <c r="WFH2434" s="283"/>
      <c r="WFI2434" s="283"/>
      <c r="WFJ2434" s="283"/>
      <c r="WFK2434" s="283"/>
      <c r="WFL2434" s="283"/>
      <c r="WFM2434" s="283"/>
      <c r="WFN2434" s="283"/>
      <c r="WFO2434" s="283"/>
      <c r="WFP2434" s="283"/>
      <c r="WFQ2434" s="283"/>
      <c r="WFR2434" s="283"/>
      <c r="WFS2434" s="283"/>
      <c r="WFT2434" s="283"/>
      <c r="WFU2434" s="283"/>
      <c r="WFV2434" s="283"/>
      <c r="WFW2434" s="283"/>
      <c r="WFX2434" s="283"/>
      <c r="WFY2434" s="283"/>
      <c r="WFZ2434" s="283"/>
      <c r="WGA2434" s="283"/>
      <c r="WGB2434" s="283"/>
      <c r="WGC2434" s="283"/>
      <c r="WGD2434" s="283"/>
      <c r="WGE2434" s="283"/>
      <c r="WGF2434" s="283"/>
      <c r="WGG2434" s="283"/>
      <c r="WGH2434" s="283"/>
      <c r="WGI2434" s="283"/>
      <c r="WGJ2434" s="283"/>
      <c r="WGK2434" s="283"/>
      <c r="WGL2434" s="283"/>
      <c r="WGM2434" s="283"/>
      <c r="WGN2434" s="283"/>
      <c r="WGO2434" s="283"/>
      <c r="WGP2434" s="283"/>
      <c r="WGQ2434" s="283"/>
      <c r="WGR2434" s="283"/>
      <c r="WGS2434" s="283"/>
      <c r="WGT2434" s="283"/>
      <c r="WGU2434" s="283"/>
      <c r="WGV2434" s="283"/>
      <c r="WGW2434" s="283"/>
      <c r="WGX2434" s="283"/>
      <c r="WGY2434" s="283"/>
      <c r="WGZ2434" s="283"/>
      <c r="WHA2434" s="283"/>
      <c r="WHB2434" s="283"/>
      <c r="WHC2434" s="283"/>
      <c r="WHD2434" s="283"/>
      <c r="WHE2434" s="283"/>
      <c r="WHF2434" s="283"/>
      <c r="WHG2434" s="283"/>
      <c r="WHH2434" s="283"/>
      <c r="WHI2434" s="283"/>
      <c r="WHJ2434" s="283"/>
      <c r="WHK2434" s="283"/>
      <c r="WHL2434" s="283"/>
      <c r="WHM2434" s="283"/>
      <c r="WHN2434" s="283"/>
      <c r="WHO2434" s="283"/>
      <c r="WHP2434" s="283"/>
      <c r="WHQ2434" s="283"/>
      <c r="WHR2434" s="283"/>
      <c r="WHS2434" s="283"/>
      <c r="WHT2434" s="283"/>
      <c r="WHU2434" s="283"/>
      <c r="WHV2434" s="283"/>
      <c r="WHW2434" s="283"/>
      <c r="WHX2434" s="283"/>
      <c r="WHY2434" s="283"/>
      <c r="WHZ2434" s="283"/>
      <c r="WIA2434" s="283"/>
      <c r="WIB2434" s="283"/>
      <c r="WIC2434" s="283"/>
      <c r="WID2434" s="283"/>
      <c r="WIE2434" s="283"/>
      <c r="WIF2434" s="283"/>
      <c r="WIG2434" s="283"/>
      <c r="WIH2434" s="283"/>
      <c r="WII2434" s="283"/>
      <c r="WIJ2434" s="283"/>
      <c r="WIK2434" s="283"/>
      <c r="WIL2434" s="283"/>
      <c r="WIM2434" s="283"/>
      <c r="WIN2434" s="283"/>
      <c r="WIO2434" s="283"/>
      <c r="WIP2434" s="283"/>
      <c r="WIQ2434" s="283"/>
      <c r="WIR2434" s="283"/>
      <c r="WIS2434" s="283"/>
      <c r="WIT2434" s="283"/>
      <c r="WIU2434" s="283"/>
      <c r="WIV2434" s="283"/>
      <c r="WIW2434" s="283"/>
      <c r="WIX2434" s="283"/>
      <c r="WIY2434" s="283"/>
      <c r="WIZ2434" s="283"/>
      <c r="WJA2434" s="283"/>
      <c r="WJB2434" s="283"/>
      <c r="WJC2434" s="283"/>
      <c r="WJD2434" s="283"/>
      <c r="WJE2434" s="283"/>
      <c r="WJF2434" s="283"/>
      <c r="WJG2434" s="283"/>
      <c r="WJH2434" s="283"/>
      <c r="WJI2434" s="283"/>
      <c r="WJJ2434" s="283"/>
      <c r="WJK2434" s="283"/>
      <c r="WJL2434" s="283"/>
      <c r="WJM2434" s="283"/>
      <c r="WJN2434" s="283"/>
      <c r="WJO2434" s="283"/>
      <c r="WJP2434" s="283"/>
      <c r="WJQ2434" s="283"/>
      <c r="WJR2434" s="283"/>
      <c r="WJS2434" s="283"/>
      <c r="WJT2434" s="283"/>
      <c r="WJU2434" s="283"/>
      <c r="WJV2434" s="283"/>
      <c r="WJW2434" s="283"/>
      <c r="WJX2434" s="283"/>
      <c r="WJY2434" s="283"/>
      <c r="WJZ2434" s="283"/>
      <c r="WKA2434" s="283"/>
      <c r="WKB2434" s="283"/>
      <c r="WKC2434" s="283"/>
      <c r="WKD2434" s="283"/>
      <c r="WKE2434" s="283"/>
      <c r="WKF2434" s="283"/>
      <c r="WKG2434" s="283"/>
      <c r="WKH2434" s="283"/>
      <c r="WKI2434" s="283"/>
      <c r="WKJ2434" s="283"/>
      <c r="WKK2434" s="283"/>
      <c r="WKL2434" s="283"/>
      <c r="WKM2434" s="283"/>
      <c r="WKN2434" s="283"/>
      <c r="WKO2434" s="283"/>
      <c r="WKP2434" s="283"/>
      <c r="WKQ2434" s="283"/>
      <c r="WKR2434" s="283"/>
      <c r="WKS2434" s="283"/>
      <c r="WKT2434" s="283"/>
      <c r="WKU2434" s="283"/>
      <c r="WKV2434" s="283"/>
      <c r="WKW2434" s="283"/>
      <c r="WKX2434" s="283"/>
      <c r="WKY2434" s="283"/>
      <c r="WKZ2434" s="283"/>
      <c r="WLA2434" s="283"/>
      <c r="WLB2434" s="283"/>
      <c r="WLC2434" s="283"/>
      <c r="WLD2434" s="283"/>
      <c r="WLE2434" s="283"/>
      <c r="WLF2434" s="283"/>
      <c r="WLG2434" s="283"/>
      <c r="WLH2434" s="283"/>
      <c r="WLI2434" s="283"/>
      <c r="WLJ2434" s="283"/>
      <c r="WLK2434" s="283"/>
      <c r="WLL2434" s="283"/>
      <c r="WLM2434" s="283"/>
      <c r="WLN2434" s="283"/>
      <c r="WLO2434" s="283"/>
      <c r="WLP2434" s="283"/>
      <c r="WLQ2434" s="283"/>
      <c r="WLR2434" s="283"/>
      <c r="WLS2434" s="283"/>
      <c r="WLT2434" s="283"/>
      <c r="WLU2434" s="283"/>
      <c r="WLV2434" s="283"/>
      <c r="WLW2434" s="283"/>
      <c r="WLX2434" s="283"/>
      <c r="WLY2434" s="283"/>
      <c r="WLZ2434" s="283"/>
      <c r="WMA2434" s="283"/>
      <c r="WMB2434" s="283"/>
      <c r="WMC2434" s="283"/>
      <c r="WMD2434" s="283"/>
      <c r="WME2434" s="283"/>
      <c r="WMF2434" s="283"/>
      <c r="WMG2434" s="283"/>
      <c r="WMH2434" s="283"/>
      <c r="WMI2434" s="283"/>
      <c r="WMJ2434" s="283"/>
      <c r="WMK2434" s="283"/>
      <c r="WML2434" s="283"/>
      <c r="WMM2434" s="283"/>
      <c r="WMN2434" s="283"/>
      <c r="WMO2434" s="283"/>
      <c r="WMP2434" s="283"/>
      <c r="WMQ2434" s="283"/>
      <c r="WMR2434" s="283"/>
      <c r="WMS2434" s="283"/>
      <c r="WMT2434" s="283"/>
      <c r="WMU2434" s="283"/>
      <c r="WMV2434" s="283"/>
      <c r="WMW2434" s="283"/>
      <c r="WMX2434" s="283"/>
      <c r="WMY2434" s="283"/>
      <c r="WMZ2434" s="283"/>
      <c r="WNA2434" s="283"/>
      <c r="WNB2434" s="283"/>
      <c r="WNC2434" s="283"/>
      <c r="WND2434" s="283"/>
      <c r="WNE2434" s="283"/>
      <c r="WNF2434" s="283"/>
      <c r="WNG2434" s="283"/>
      <c r="WNH2434" s="283"/>
      <c r="WNI2434" s="283"/>
      <c r="WNJ2434" s="283"/>
      <c r="WNK2434" s="283"/>
      <c r="WNL2434" s="283"/>
      <c r="WNM2434" s="283"/>
      <c r="WNN2434" s="283"/>
      <c r="WNO2434" s="283"/>
      <c r="WNP2434" s="283"/>
      <c r="WNQ2434" s="283"/>
      <c r="WNR2434" s="283"/>
      <c r="WNS2434" s="283"/>
      <c r="WNT2434" s="283"/>
      <c r="WNU2434" s="283"/>
      <c r="WNV2434" s="283"/>
      <c r="WNW2434" s="283"/>
      <c r="WNX2434" s="283"/>
      <c r="WNY2434" s="283"/>
      <c r="WNZ2434" s="283"/>
      <c r="WOA2434" s="283"/>
      <c r="WOB2434" s="283"/>
      <c r="WOC2434" s="283"/>
      <c r="WOD2434" s="283"/>
      <c r="WOE2434" s="283"/>
      <c r="WOF2434" s="283"/>
      <c r="WOG2434" s="283"/>
      <c r="WOH2434" s="283"/>
      <c r="WOI2434" s="283"/>
      <c r="WOJ2434" s="283"/>
      <c r="WOK2434" s="283"/>
      <c r="WOL2434" s="283"/>
      <c r="WOM2434" s="283"/>
      <c r="WON2434" s="283"/>
      <c r="WOO2434" s="283"/>
      <c r="WOP2434" s="283"/>
      <c r="WOQ2434" s="283"/>
      <c r="WOR2434" s="283"/>
      <c r="WOS2434" s="283"/>
      <c r="WOT2434" s="283"/>
      <c r="WOU2434" s="283"/>
      <c r="WOV2434" s="283"/>
      <c r="WOW2434" s="283"/>
      <c r="WOX2434" s="283"/>
      <c r="WOY2434" s="283"/>
      <c r="WOZ2434" s="283"/>
      <c r="WPA2434" s="283"/>
      <c r="WPB2434" s="283"/>
      <c r="WPC2434" s="283"/>
      <c r="WPD2434" s="283"/>
      <c r="WPE2434" s="283"/>
      <c r="WPF2434" s="283"/>
      <c r="WPG2434" s="283"/>
      <c r="WPH2434" s="283"/>
      <c r="WPI2434" s="283"/>
      <c r="WPJ2434" s="283"/>
      <c r="WPK2434" s="283"/>
      <c r="WPL2434" s="283"/>
      <c r="WPM2434" s="283"/>
      <c r="WPN2434" s="283"/>
      <c r="WPO2434" s="283"/>
      <c r="WPP2434" s="283"/>
      <c r="WPQ2434" s="283"/>
      <c r="WPR2434" s="283"/>
      <c r="WPS2434" s="283"/>
      <c r="WPT2434" s="283"/>
      <c r="WPU2434" s="283"/>
      <c r="WPV2434" s="283"/>
      <c r="WPW2434" s="283"/>
      <c r="WPX2434" s="283"/>
      <c r="WPY2434" s="283"/>
      <c r="WPZ2434" s="283"/>
      <c r="WQA2434" s="283"/>
      <c r="WQB2434" s="283"/>
      <c r="WQC2434" s="283"/>
      <c r="WQD2434" s="283"/>
      <c r="WQE2434" s="283"/>
      <c r="WQF2434" s="283"/>
      <c r="WQG2434" s="283"/>
      <c r="WQH2434" s="283"/>
      <c r="WQI2434" s="283"/>
      <c r="WQJ2434" s="283"/>
      <c r="WQK2434" s="283"/>
      <c r="WQL2434" s="283"/>
      <c r="WQM2434" s="283"/>
      <c r="WQN2434" s="283"/>
      <c r="WQO2434" s="283"/>
      <c r="WQP2434" s="283"/>
      <c r="WQQ2434" s="283"/>
      <c r="WQR2434" s="283"/>
      <c r="WQS2434" s="283"/>
      <c r="WQT2434" s="283"/>
      <c r="WQU2434" s="283"/>
      <c r="WQV2434" s="283"/>
      <c r="WQW2434" s="283"/>
      <c r="WQX2434" s="283"/>
      <c r="WQY2434" s="283"/>
      <c r="WQZ2434" s="283"/>
      <c r="WRA2434" s="283"/>
      <c r="WRB2434" s="283"/>
      <c r="WRC2434" s="283"/>
      <c r="WRD2434" s="283"/>
      <c r="WRE2434" s="283"/>
      <c r="WRF2434" s="283"/>
      <c r="WRG2434" s="283"/>
      <c r="WRH2434" s="283"/>
      <c r="WRI2434" s="283"/>
      <c r="WRJ2434" s="283"/>
      <c r="WRK2434" s="283"/>
      <c r="WRL2434" s="283"/>
      <c r="WRM2434" s="283"/>
      <c r="WRN2434" s="283"/>
      <c r="WRO2434" s="283"/>
      <c r="WRP2434" s="283"/>
      <c r="WRQ2434" s="283"/>
      <c r="WRR2434" s="283"/>
      <c r="WRS2434" s="283"/>
      <c r="WRT2434" s="283"/>
      <c r="WRU2434" s="283"/>
      <c r="WRV2434" s="283"/>
      <c r="WRW2434" s="283"/>
      <c r="WRX2434" s="283"/>
      <c r="WRY2434" s="283"/>
      <c r="WRZ2434" s="283"/>
      <c r="WSA2434" s="283"/>
      <c r="WSB2434" s="283"/>
      <c r="WSC2434" s="283"/>
      <c r="WSD2434" s="283"/>
      <c r="WSE2434" s="283"/>
      <c r="WSF2434" s="283"/>
      <c r="WSG2434" s="283"/>
      <c r="WSH2434" s="283"/>
      <c r="WSI2434" s="283"/>
      <c r="WSJ2434" s="283"/>
      <c r="WSK2434" s="283"/>
      <c r="WSL2434" s="283"/>
      <c r="WSM2434" s="283"/>
      <c r="WSN2434" s="283"/>
      <c r="WSO2434" s="283"/>
      <c r="WSP2434" s="283"/>
      <c r="WSQ2434" s="283"/>
      <c r="WSR2434" s="283"/>
      <c r="WSS2434" s="283"/>
      <c r="WST2434" s="283"/>
      <c r="WSU2434" s="283"/>
      <c r="WSV2434" s="283"/>
      <c r="WSW2434" s="283"/>
      <c r="WSX2434" s="283"/>
      <c r="WSY2434" s="283"/>
      <c r="WSZ2434" s="283"/>
      <c r="WTA2434" s="283"/>
      <c r="WTB2434" s="283"/>
      <c r="WTC2434" s="283"/>
      <c r="WTD2434" s="283"/>
      <c r="WTE2434" s="283"/>
      <c r="WTF2434" s="283"/>
      <c r="WTG2434" s="283"/>
      <c r="WTH2434" s="283"/>
      <c r="WTI2434" s="283"/>
      <c r="WTJ2434" s="283"/>
      <c r="WTK2434" s="283"/>
      <c r="WTL2434" s="283"/>
      <c r="WTM2434" s="283"/>
      <c r="WTN2434" s="283"/>
      <c r="WTO2434" s="283"/>
      <c r="WTP2434" s="283"/>
      <c r="WTQ2434" s="283"/>
      <c r="WTR2434" s="283"/>
      <c r="WTS2434" s="283"/>
      <c r="WTT2434" s="283"/>
      <c r="WTU2434" s="283"/>
      <c r="WTV2434" s="283"/>
      <c r="WTW2434" s="283"/>
      <c r="WTX2434" s="283"/>
      <c r="WTY2434" s="283"/>
      <c r="WTZ2434" s="283"/>
      <c r="WUA2434" s="283"/>
      <c r="WUB2434" s="283"/>
      <c r="WUC2434" s="283"/>
      <c r="WUD2434" s="283"/>
      <c r="WUE2434" s="283"/>
      <c r="WUF2434" s="283"/>
      <c r="WUG2434" s="283"/>
      <c r="WUH2434" s="283"/>
      <c r="WUI2434" s="283"/>
      <c r="WUJ2434" s="283"/>
      <c r="WUK2434" s="283"/>
      <c r="WUL2434" s="283"/>
      <c r="WUM2434" s="283"/>
      <c r="WUN2434" s="283"/>
      <c r="WUO2434" s="283"/>
      <c r="WUP2434" s="283"/>
      <c r="WUQ2434" s="283"/>
      <c r="WUR2434" s="283"/>
      <c r="WUS2434" s="283"/>
      <c r="WUT2434" s="283"/>
      <c r="WUU2434" s="283"/>
      <c r="WUV2434" s="283"/>
      <c r="WUW2434" s="283"/>
      <c r="WUX2434" s="283"/>
      <c r="WUY2434" s="283"/>
      <c r="WUZ2434" s="283"/>
      <c r="WVA2434" s="283"/>
      <c r="WVB2434" s="283"/>
      <c r="WVC2434" s="283"/>
      <c r="WVD2434" s="283"/>
      <c r="WVE2434" s="283"/>
      <c r="WVF2434" s="283"/>
      <c r="WVG2434" s="283"/>
      <c r="WVH2434" s="283"/>
      <c r="WVI2434" s="283"/>
      <c r="WVJ2434" s="283"/>
      <c r="WVK2434" s="283"/>
      <c r="WVL2434" s="283"/>
      <c r="WVM2434" s="283"/>
      <c r="WVN2434" s="283"/>
      <c r="WVO2434" s="283"/>
      <c r="WVP2434" s="283"/>
      <c r="WVQ2434" s="283"/>
      <c r="WVR2434" s="283"/>
      <c r="WVS2434" s="283"/>
      <c r="WVT2434" s="283"/>
      <c r="WVU2434" s="283"/>
      <c r="WVV2434" s="283"/>
      <c r="WVW2434" s="283"/>
      <c r="WVX2434" s="283"/>
      <c r="WVY2434" s="283"/>
      <c r="WVZ2434" s="283"/>
      <c r="WWA2434" s="283"/>
      <c r="WWB2434" s="283"/>
      <c r="WWC2434" s="283"/>
      <c r="WWD2434" s="283"/>
      <c r="WWE2434" s="283"/>
      <c r="WWF2434" s="283"/>
      <c r="WWG2434" s="283"/>
      <c r="WWH2434" s="283"/>
      <c r="WWI2434" s="283"/>
      <c r="WWJ2434" s="283"/>
      <c r="WWK2434" s="283"/>
      <c r="WWL2434" s="283"/>
      <c r="WWM2434" s="283"/>
      <c r="WWN2434" s="283"/>
      <c r="WWO2434" s="283"/>
      <c r="WWP2434" s="283"/>
      <c r="WWQ2434" s="283"/>
      <c r="WWR2434" s="283"/>
      <c r="WWS2434" s="283"/>
      <c r="WWT2434" s="283"/>
      <c r="WWU2434" s="283"/>
      <c r="WWV2434" s="283"/>
      <c r="WWW2434" s="283"/>
      <c r="WWX2434" s="283"/>
      <c r="WWY2434" s="283"/>
      <c r="WWZ2434" s="283"/>
      <c r="WXA2434" s="283"/>
      <c r="WXB2434" s="283"/>
      <c r="WXC2434" s="283"/>
      <c r="WXD2434" s="283"/>
      <c r="WXE2434" s="283"/>
      <c r="WXF2434" s="283"/>
      <c r="WXG2434" s="283"/>
      <c r="WXH2434" s="283"/>
      <c r="WXI2434" s="283"/>
      <c r="WXJ2434" s="283"/>
      <c r="WXK2434" s="283"/>
      <c r="WXL2434" s="283"/>
      <c r="WXM2434" s="283"/>
      <c r="WXN2434" s="283"/>
      <c r="WXO2434" s="283"/>
      <c r="WXP2434" s="283"/>
      <c r="WXQ2434" s="283"/>
      <c r="WXR2434" s="283"/>
      <c r="WXS2434" s="283"/>
      <c r="WXT2434" s="283"/>
      <c r="WXU2434" s="283"/>
      <c r="WXV2434" s="283"/>
      <c r="WXW2434" s="283"/>
      <c r="WXX2434" s="283"/>
      <c r="WXY2434" s="283"/>
      <c r="WXZ2434" s="283"/>
      <c r="WYA2434" s="283"/>
      <c r="WYB2434" s="283"/>
      <c r="WYC2434" s="283"/>
      <c r="WYD2434" s="283"/>
      <c r="WYE2434" s="283"/>
      <c r="WYF2434" s="283"/>
      <c r="WYG2434" s="283"/>
      <c r="WYH2434" s="283"/>
      <c r="WYI2434" s="283"/>
      <c r="WYJ2434" s="283"/>
      <c r="WYK2434" s="283"/>
      <c r="WYL2434" s="283"/>
      <c r="WYM2434" s="283"/>
      <c r="WYN2434" s="283"/>
      <c r="WYO2434" s="283"/>
      <c r="WYP2434" s="283"/>
      <c r="WYQ2434" s="283"/>
      <c r="WYR2434" s="283"/>
      <c r="WYS2434" s="283"/>
      <c r="WYT2434" s="283"/>
      <c r="WYU2434" s="283"/>
      <c r="WYV2434" s="283"/>
      <c r="WYW2434" s="283"/>
      <c r="WYX2434" s="283"/>
      <c r="WYY2434" s="283"/>
      <c r="WYZ2434" s="283"/>
      <c r="WZA2434" s="283"/>
      <c r="WZB2434" s="283"/>
      <c r="WZC2434" s="283"/>
      <c r="WZD2434" s="283"/>
      <c r="WZE2434" s="283"/>
      <c r="WZF2434" s="283"/>
      <c r="WZG2434" s="283"/>
      <c r="WZH2434" s="283"/>
      <c r="WZI2434" s="283"/>
      <c r="WZJ2434" s="283"/>
      <c r="WZK2434" s="283"/>
      <c r="WZL2434" s="283"/>
      <c r="WZM2434" s="283"/>
      <c r="WZN2434" s="283"/>
      <c r="WZO2434" s="283"/>
      <c r="WZP2434" s="283"/>
      <c r="WZQ2434" s="283"/>
      <c r="WZR2434" s="283"/>
      <c r="WZS2434" s="283"/>
      <c r="WZT2434" s="283"/>
      <c r="WZU2434" s="283"/>
      <c r="WZV2434" s="283"/>
      <c r="WZW2434" s="283"/>
      <c r="WZX2434" s="283"/>
      <c r="WZY2434" s="283"/>
      <c r="WZZ2434" s="283"/>
      <c r="XAA2434" s="283"/>
      <c r="XAB2434" s="283"/>
      <c r="XAC2434" s="283"/>
      <c r="XAD2434" s="283"/>
      <c r="XAE2434" s="283"/>
      <c r="XAF2434" s="283"/>
      <c r="XAG2434" s="283"/>
      <c r="XAH2434" s="283"/>
      <c r="XAI2434" s="283"/>
      <c r="XAJ2434" s="283"/>
      <c r="XAK2434" s="283"/>
      <c r="XAL2434" s="283"/>
      <c r="XAM2434" s="283"/>
      <c r="XAN2434" s="283"/>
      <c r="XAO2434" s="283"/>
      <c r="XAP2434" s="283"/>
      <c r="XAQ2434" s="283"/>
      <c r="XAR2434" s="283"/>
      <c r="XAS2434" s="283"/>
      <c r="XAT2434" s="283"/>
      <c r="XAU2434" s="283"/>
      <c r="XAV2434" s="283"/>
      <c r="XAW2434" s="283"/>
      <c r="XAX2434" s="283"/>
      <c r="XAY2434" s="283"/>
      <c r="XAZ2434" s="283"/>
      <c r="XBA2434" s="283"/>
      <c r="XBB2434" s="283"/>
      <c r="XBC2434" s="283"/>
      <c r="XBD2434" s="283"/>
      <c r="XBE2434" s="283"/>
      <c r="XBF2434" s="283"/>
      <c r="XBG2434" s="283"/>
      <c r="XBH2434" s="283"/>
      <c r="XBI2434" s="283"/>
      <c r="XBJ2434" s="283"/>
      <c r="XBK2434" s="283"/>
      <c r="XBL2434" s="283"/>
      <c r="XBM2434" s="283"/>
      <c r="XBN2434" s="283"/>
      <c r="XBO2434" s="283"/>
      <c r="XBP2434" s="283"/>
      <c r="XBQ2434" s="283"/>
      <c r="XBR2434" s="283"/>
      <c r="XBS2434" s="283"/>
      <c r="XBT2434" s="283"/>
      <c r="XBU2434" s="283"/>
      <c r="XBV2434" s="283"/>
      <c r="XBW2434" s="283"/>
      <c r="XBX2434" s="283"/>
      <c r="XBY2434" s="283"/>
      <c r="XBZ2434" s="283"/>
      <c r="XCA2434" s="283"/>
      <c r="XCB2434" s="283"/>
      <c r="XCC2434" s="283"/>
      <c r="XCD2434" s="283"/>
      <c r="XCE2434" s="283"/>
      <c r="XCF2434" s="283"/>
      <c r="XCG2434" s="283"/>
      <c r="XCH2434" s="283"/>
      <c r="XCI2434" s="283"/>
      <c r="XCJ2434" s="283"/>
      <c r="XCK2434" s="283"/>
      <c r="XCL2434" s="283"/>
      <c r="XCM2434" s="283"/>
      <c r="XCN2434" s="283"/>
      <c r="XCO2434" s="283"/>
      <c r="XCP2434" s="283"/>
      <c r="XCQ2434" s="283"/>
      <c r="XCR2434" s="283"/>
      <c r="XCS2434" s="283"/>
      <c r="XCT2434" s="283"/>
      <c r="XCU2434" s="283"/>
      <c r="XCV2434" s="283"/>
      <c r="XCW2434" s="283"/>
      <c r="XCX2434" s="283"/>
      <c r="XCY2434" s="283"/>
      <c r="XCZ2434" s="283"/>
      <c r="XDA2434" s="283"/>
      <c r="XDB2434" s="283"/>
      <c r="XDC2434" s="283"/>
      <c r="XDD2434" s="283"/>
      <c r="XDE2434" s="283"/>
      <c r="XDF2434" s="283"/>
      <c r="XDG2434" s="283"/>
      <c r="XDH2434" s="283"/>
      <c r="XDI2434" s="283"/>
      <c r="XDJ2434" s="283"/>
      <c r="XDK2434" s="283"/>
      <c r="XDL2434" s="283"/>
      <c r="XDM2434" s="283"/>
      <c r="XDN2434" s="283"/>
      <c r="XDO2434" s="283"/>
      <c r="XDP2434" s="283"/>
      <c r="XDQ2434" s="283"/>
      <c r="XDR2434" s="283"/>
      <c r="XDS2434" s="283"/>
      <c r="XDT2434" s="283"/>
      <c r="XDU2434" s="283"/>
      <c r="XDV2434" s="283"/>
      <c r="XDW2434" s="283"/>
      <c r="XDX2434" s="283"/>
      <c r="XDY2434" s="283"/>
      <c r="XDZ2434" s="283"/>
      <c r="XEA2434" s="283"/>
      <c r="XEB2434" s="283"/>
      <c r="XEC2434" s="283"/>
      <c r="XED2434" s="283"/>
      <c r="XEE2434" s="283"/>
      <c r="XEF2434" s="283"/>
      <c r="XEG2434" s="283"/>
      <c r="XEH2434" s="283"/>
      <c r="XEI2434" s="283"/>
      <c r="XEJ2434" s="283"/>
      <c r="XEK2434" s="283"/>
      <c r="XEL2434" s="283"/>
      <c r="XEM2434" s="283"/>
      <c r="XEN2434" s="283"/>
      <c r="XEO2434" s="283"/>
      <c r="XEP2434" s="283"/>
      <c r="XEQ2434" s="283"/>
      <c r="XER2434" s="283"/>
      <c r="XES2434" s="283"/>
      <c r="XET2434" s="283"/>
      <c r="XEU2434" s="283"/>
      <c r="XEV2434" s="283"/>
      <c r="XEW2434" s="283"/>
      <c r="XEX2434" s="283"/>
      <c r="XEY2434" s="283"/>
      <c r="XEZ2434" s="283"/>
      <c r="XFA2434" s="283"/>
      <c r="XFB2434" s="283"/>
      <c r="XFC2434" s="283"/>
      <c r="XFD2434" s="283"/>
    </row>
    <row r="2435" spans="1:16384" s="278" customFormat="1" ht="65" x14ac:dyDescent="0.15">
      <c r="A2435" s="302"/>
      <c r="B2435" s="303"/>
      <c r="C2435" s="303"/>
      <c r="D2435" s="284" t="s">
        <v>24</v>
      </c>
      <c r="E2435" s="285" t="s">
        <v>16</v>
      </c>
      <c r="F2435" s="467" t="s">
        <v>739</v>
      </c>
      <c r="G2435" s="429" t="s">
        <v>1095</v>
      </c>
      <c r="H2435" s="452" t="s">
        <v>1094</v>
      </c>
      <c r="I2435" s="286"/>
      <c r="J2435" s="304"/>
      <c r="K2435" s="286"/>
      <c r="L2435" s="288"/>
      <c r="M2435" s="288"/>
      <c r="N2435" s="288"/>
      <c r="O2435" s="289"/>
      <c r="P2435" s="286"/>
      <c r="Q2435" s="290"/>
      <c r="R2435" s="290"/>
      <c r="S2435" s="290"/>
      <c r="T2435" s="290"/>
      <c r="U2435" s="290"/>
      <c r="V2435" s="291"/>
      <c r="W2435" s="292"/>
      <c r="X2435" s="293"/>
      <c r="AA2435" s="282"/>
      <c r="AB2435" s="282"/>
      <c r="AC2435" s="282"/>
      <c r="AD2435" s="282"/>
      <c r="AE2435" s="282"/>
      <c r="AF2435" s="282"/>
      <c r="AG2435" s="282"/>
      <c r="AM2435" s="282"/>
      <c r="AN2435" s="282"/>
      <c r="AO2435" s="282"/>
    </row>
    <row r="2436" spans="1:16384" s="278" customFormat="1" x14ac:dyDescent="0.15">
      <c r="A2436" s="302"/>
      <c r="B2436" s="303"/>
      <c r="C2436" s="303"/>
      <c r="D2436" s="284" t="s">
        <v>24</v>
      </c>
      <c r="E2436" s="286" t="s">
        <v>553</v>
      </c>
      <c r="F2436" s="467"/>
      <c r="G2436" s="431"/>
      <c r="H2436" s="455"/>
      <c r="I2436" s="286"/>
      <c r="J2436" s="304"/>
      <c r="K2436" s="286"/>
      <c r="L2436" s="288"/>
      <c r="M2436" s="288"/>
      <c r="N2436" s="288"/>
      <c r="O2436" s="289"/>
      <c r="P2436" s="286"/>
      <c r="Q2436" s="290"/>
      <c r="R2436" s="290"/>
      <c r="S2436" s="290"/>
      <c r="T2436" s="290"/>
      <c r="U2436" s="290"/>
      <c r="V2436" s="285"/>
      <c r="W2436" s="292"/>
      <c r="X2436" s="293"/>
      <c r="AA2436" s="282"/>
      <c r="AB2436" s="282"/>
      <c r="AC2436" s="282"/>
      <c r="AD2436" s="282"/>
      <c r="AE2436" s="282"/>
      <c r="AF2436" s="282"/>
      <c r="AG2436" s="282"/>
      <c r="AM2436" s="282"/>
      <c r="AN2436" s="282"/>
      <c r="AO2436" s="282"/>
    </row>
    <row r="2437" spans="1:16384" s="278" customFormat="1" x14ac:dyDescent="0.15">
      <c r="A2437" s="302"/>
      <c r="B2437" s="303"/>
      <c r="C2437" s="303"/>
      <c r="D2437" s="284" t="s">
        <v>24</v>
      </c>
      <c r="E2437" s="286" t="s">
        <v>553</v>
      </c>
      <c r="F2437" s="467"/>
      <c r="G2437" s="431"/>
      <c r="H2437" s="455"/>
      <c r="I2437" s="286"/>
      <c r="J2437" s="315"/>
      <c r="K2437" s="286"/>
      <c r="L2437" s="288"/>
      <c r="M2437" s="288"/>
      <c r="N2437" s="288"/>
      <c r="O2437" s="289"/>
      <c r="P2437" s="286"/>
      <c r="Q2437" s="290"/>
      <c r="R2437" s="290"/>
      <c r="S2437" s="290"/>
      <c r="T2437" s="290"/>
      <c r="U2437" s="290"/>
      <c r="V2437" s="285"/>
      <c r="W2437" s="292"/>
      <c r="X2437" s="293"/>
      <c r="AA2437" s="282"/>
      <c r="AB2437" s="282"/>
      <c r="AC2437" s="282"/>
      <c r="AD2437" s="282"/>
      <c r="AE2437" s="282"/>
      <c r="AF2437" s="282"/>
      <c r="AG2437" s="282"/>
      <c r="AM2437" s="282"/>
      <c r="AN2437" s="282"/>
      <c r="AO2437" s="282"/>
    </row>
    <row r="2438" spans="1:16384" s="278" customFormat="1" x14ac:dyDescent="0.15">
      <c r="A2438" s="302"/>
      <c r="B2438" s="303"/>
      <c r="C2438" s="303"/>
      <c r="D2438" s="284" t="s">
        <v>24</v>
      </c>
      <c r="E2438" s="286" t="s">
        <v>553</v>
      </c>
      <c r="F2438" s="467"/>
      <c r="G2438" s="431"/>
      <c r="H2438" s="455"/>
      <c r="I2438" s="286"/>
      <c r="J2438" s="315"/>
      <c r="K2438" s="286"/>
      <c r="L2438" s="288"/>
      <c r="M2438" s="288"/>
      <c r="N2438" s="288"/>
      <c r="O2438" s="289"/>
      <c r="P2438" s="286"/>
      <c r="Q2438" s="290"/>
      <c r="R2438" s="290"/>
      <c r="S2438" s="290"/>
      <c r="T2438" s="290"/>
      <c r="U2438" s="290"/>
      <c r="V2438" s="285"/>
      <c r="W2438" s="292"/>
      <c r="X2438" s="293"/>
      <c r="AA2438" s="282"/>
      <c r="AB2438" s="282"/>
      <c r="AC2438" s="282"/>
      <c r="AD2438" s="282"/>
      <c r="AE2438" s="282"/>
      <c r="AF2438" s="282"/>
      <c r="AG2438" s="282"/>
      <c r="AM2438" s="282"/>
      <c r="AN2438" s="282"/>
      <c r="AO2438" s="282"/>
    </row>
    <row r="2439" spans="1:16384" s="278" customFormat="1" x14ac:dyDescent="0.15">
      <c r="A2439" s="283"/>
      <c r="B2439" s="283"/>
      <c r="C2439" s="283"/>
      <c r="D2439" s="284" t="s">
        <v>23</v>
      </c>
      <c r="E2439" s="285" t="s">
        <v>25</v>
      </c>
      <c r="F2439" s="467"/>
      <c r="G2439" s="431"/>
      <c r="H2439" s="455"/>
      <c r="I2439" s="316"/>
      <c r="J2439" s="315"/>
      <c r="K2439" s="316"/>
      <c r="L2439" s="316"/>
      <c r="M2439" s="316"/>
      <c r="N2439" s="316"/>
      <c r="O2439" s="317"/>
      <c r="P2439" s="316"/>
      <c r="Q2439" s="290"/>
      <c r="R2439" s="290"/>
      <c r="S2439" s="290"/>
      <c r="T2439" s="290"/>
      <c r="U2439" s="290"/>
      <c r="V2439" s="291"/>
      <c r="W2439" s="292"/>
      <c r="X2439" s="293"/>
      <c r="AA2439" s="282"/>
      <c r="AB2439" s="282"/>
      <c r="AC2439" s="282"/>
      <c r="AD2439" s="282"/>
      <c r="AE2439" s="282"/>
      <c r="AF2439" s="282"/>
      <c r="AG2439" s="282"/>
      <c r="AM2439" s="282"/>
      <c r="AN2439" s="282"/>
      <c r="AO2439" s="282"/>
    </row>
    <row r="2440" spans="1:16384" s="278" customFormat="1" x14ac:dyDescent="0.15">
      <c r="A2440" s="302"/>
      <c r="B2440" s="303"/>
      <c r="C2440" s="303"/>
      <c r="D2440" s="284" t="s">
        <v>23</v>
      </c>
      <c r="E2440" s="285" t="s">
        <v>16</v>
      </c>
      <c r="F2440" s="467"/>
      <c r="G2440" s="431"/>
      <c r="H2440" s="455"/>
      <c r="I2440" s="316"/>
      <c r="J2440" s="315"/>
      <c r="K2440" s="316"/>
      <c r="L2440" s="316"/>
      <c r="M2440" s="316"/>
      <c r="N2440" s="316"/>
      <c r="O2440" s="289"/>
      <c r="P2440" s="316"/>
      <c r="Q2440" s="290"/>
      <c r="R2440" s="290"/>
      <c r="S2440" s="290"/>
      <c r="T2440" s="290"/>
      <c r="U2440" s="290"/>
      <c r="V2440" s="291"/>
      <c r="W2440" s="292"/>
      <c r="X2440" s="293"/>
      <c r="AA2440" s="282"/>
      <c r="AB2440" s="282"/>
      <c r="AC2440" s="282"/>
      <c r="AD2440" s="282"/>
      <c r="AE2440" s="282"/>
      <c r="AF2440" s="282"/>
      <c r="AG2440" s="282"/>
      <c r="AM2440" s="282"/>
      <c r="AN2440" s="282"/>
      <c r="AO2440" s="282"/>
    </row>
    <row r="2441" spans="1:16384" s="278" customFormat="1" x14ac:dyDescent="0.15">
      <c r="A2441" s="302"/>
      <c r="B2441" s="303"/>
      <c r="C2441" s="303"/>
      <c r="D2441" s="284" t="s">
        <v>23</v>
      </c>
      <c r="E2441" s="286" t="s">
        <v>553</v>
      </c>
      <c r="F2441" s="467"/>
      <c r="G2441" s="431"/>
      <c r="H2441" s="455"/>
      <c r="I2441" s="316"/>
      <c r="J2441" s="315"/>
      <c r="K2441" s="316"/>
      <c r="L2441" s="316"/>
      <c r="M2441" s="316"/>
      <c r="N2441" s="316"/>
      <c r="O2441" s="289"/>
      <c r="P2441" s="316"/>
      <c r="Q2441" s="290"/>
      <c r="R2441" s="290"/>
      <c r="S2441" s="290"/>
      <c r="T2441" s="290"/>
      <c r="U2441" s="290"/>
      <c r="V2441" s="291"/>
      <c r="W2441" s="292"/>
      <c r="X2441" s="293"/>
      <c r="AA2441" s="282"/>
      <c r="AB2441" s="282"/>
      <c r="AC2441" s="282"/>
      <c r="AD2441" s="282"/>
      <c r="AE2441" s="282"/>
      <c r="AF2441" s="282"/>
      <c r="AG2441" s="282"/>
      <c r="AM2441" s="282"/>
      <c r="AN2441" s="282"/>
      <c r="AO2441" s="282"/>
    </row>
    <row r="2442" spans="1:16384" s="278" customFormat="1" x14ac:dyDescent="0.15">
      <c r="A2442" s="302"/>
      <c r="B2442" s="303"/>
      <c r="C2442" s="303"/>
      <c r="D2442" s="284" t="s">
        <v>23</v>
      </c>
      <c r="E2442" s="286" t="s">
        <v>553</v>
      </c>
      <c r="F2442" s="467"/>
      <c r="G2442" s="431"/>
      <c r="H2442" s="455"/>
      <c r="I2442" s="316"/>
      <c r="J2442" s="315"/>
      <c r="K2442" s="316"/>
      <c r="L2442" s="316"/>
      <c r="M2442" s="316"/>
      <c r="N2442" s="316"/>
      <c r="O2442" s="289"/>
      <c r="P2442" s="316"/>
      <c r="Q2442" s="290"/>
      <c r="R2442" s="290"/>
      <c r="S2442" s="290"/>
      <c r="T2442" s="290"/>
      <c r="U2442" s="290"/>
      <c r="V2442" s="291"/>
      <c r="W2442" s="292"/>
      <c r="X2442" s="293"/>
      <c r="AA2442" s="282"/>
      <c r="AB2442" s="282"/>
      <c r="AC2442" s="282"/>
      <c r="AD2442" s="282"/>
      <c r="AE2442" s="282"/>
      <c r="AF2442" s="282"/>
      <c r="AG2442" s="282"/>
      <c r="AM2442" s="282"/>
      <c r="AN2442" s="282"/>
      <c r="AO2442" s="282"/>
    </row>
    <row r="2443" spans="1:16384" s="278" customFormat="1" ht="14" thickBot="1" x14ac:dyDescent="0.2">
      <c r="A2443" s="318"/>
      <c r="B2443" s="319"/>
      <c r="C2443" s="319"/>
      <c r="D2443" s="320" t="s">
        <v>23</v>
      </c>
      <c r="E2443" s="321" t="s">
        <v>553</v>
      </c>
      <c r="F2443" s="468"/>
      <c r="G2443" s="432"/>
      <c r="H2443" s="456"/>
      <c r="I2443" s="323"/>
      <c r="J2443" s="323"/>
      <c r="K2443" s="323"/>
      <c r="L2443" s="323"/>
      <c r="M2443" s="323"/>
      <c r="N2443" s="323"/>
      <c r="O2443" s="322"/>
      <c r="P2443" s="323"/>
      <c r="Q2443" s="324"/>
      <c r="R2443" s="324"/>
      <c r="S2443" s="324"/>
      <c r="T2443" s="324"/>
      <c r="U2443" s="324"/>
      <c r="V2443" s="325"/>
      <c r="W2443" s="326"/>
      <c r="X2443" s="327"/>
      <c r="AA2443" s="282"/>
      <c r="AB2443" s="282"/>
      <c r="AC2443" s="282"/>
      <c r="AD2443" s="282"/>
      <c r="AE2443" s="282"/>
      <c r="AF2443" s="282"/>
      <c r="AG2443" s="282"/>
      <c r="AM2443" s="282"/>
      <c r="AN2443" s="282"/>
      <c r="AO2443" s="282"/>
    </row>
    <row r="2444" spans="1:16384" s="278" customFormat="1" ht="91" x14ac:dyDescent="0.15">
      <c r="A2444" s="283" t="s">
        <v>508</v>
      </c>
      <c r="B2444" s="283" t="s">
        <v>518</v>
      </c>
      <c r="C2444" s="283" t="s">
        <v>520</v>
      </c>
      <c r="D2444" s="284" t="s">
        <v>24</v>
      </c>
      <c r="E2444" s="285" t="s">
        <v>25</v>
      </c>
      <c r="F2444" s="467"/>
      <c r="G2444" s="429" t="s">
        <v>554</v>
      </c>
      <c r="H2444" s="461" t="s">
        <v>954</v>
      </c>
      <c r="I2444" s="286"/>
      <c r="J2444" s="287"/>
      <c r="K2444" s="286"/>
      <c r="L2444" s="288"/>
      <c r="M2444" s="288"/>
      <c r="N2444" s="288"/>
      <c r="O2444" s="289"/>
      <c r="P2444" s="286"/>
      <c r="Q2444" s="290"/>
      <c r="R2444" s="290"/>
      <c r="S2444" s="290"/>
      <c r="T2444" s="290"/>
      <c r="U2444" s="290"/>
      <c r="V2444" s="291"/>
      <c r="W2444" s="292"/>
      <c r="X2444" s="293"/>
      <c r="Y2444" s="283"/>
      <c r="Z2444" s="283"/>
      <c r="AA2444" s="283"/>
      <c r="AB2444" s="283"/>
      <c r="AC2444" s="283"/>
      <c r="AD2444" s="283"/>
      <c r="AE2444" s="283"/>
      <c r="AF2444" s="283"/>
      <c r="AG2444" s="283"/>
      <c r="AH2444" s="283"/>
      <c r="AI2444" s="283"/>
      <c r="AJ2444" s="283"/>
      <c r="AK2444" s="283"/>
      <c r="AL2444" s="283"/>
      <c r="AM2444" s="283"/>
      <c r="AN2444" s="283"/>
      <c r="AO2444" s="283"/>
      <c r="AP2444" s="283"/>
      <c r="AQ2444" s="283"/>
      <c r="AR2444" s="283"/>
      <c r="AS2444" s="283"/>
      <c r="AT2444" s="283"/>
      <c r="AU2444" s="283"/>
      <c r="AV2444" s="283"/>
      <c r="AW2444" s="283"/>
      <c r="AX2444" s="283"/>
      <c r="AY2444" s="283"/>
      <c r="AZ2444" s="283"/>
      <c r="BA2444" s="283"/>
      <c r="BB2444" s="283"/>
      <c r="BC2444" s="283"/>
      <c r="BD2444" s="283"/>
      <c r="BE2444" s="283"/>
      <c r="BF2444" s="283"/>
      <c r="BG2444" s="283"/>
      <c r="BH2444" s="283"/>
      <c r="BI2444" s="283"/>
      <c r="BJ2444" s="283"/>
      <c r="BK2444" s="283"/>
      <c r="BL2444" s="283"/>
      <c r="BM2444" s="283"/>
      <c r="BN2444" s="283"/>
      <c r="BO2444" s="283"/>
      <c r="BP2444" s="283"/>
      <c r="BQ2444" s="283"/>
      <c r="BR2444" s="283"/>
      <c r="BS2444" s="283"/>
      <c r="BT2444" s="283"/>
      <c r="BU2444" s="283"/>
      <c r="BV2444" s="283"/>
      <c r="BW2444" s="283"/>
      <c r="BX2444" s="283"/>
      <c r="BY2444" s="283"/>
      <c r="BZ2444" s="283"/>
      <c r="CA2444" s="283"/>
      <c r="CB2444" s="283"/>
      <c r="CC2444" s="283"/>
      <c r="CD2444" s="283"/>
      <c r="CE2444" s="283"/>
      <c r="CF2444" s="283"/>
      <c r="CG2444" s="283"/>
      <c r="CH2444" s="283"/>
      <c r="CI2444" s="283"/>
      <c r="CJ2444" s="283"/>
      <c r="CK2444" s="283"/>
      <c r="CL2444" s="283"/>
      <c r="CM2444" s="283"/>
      <c r="CN2444" s="283"/>
      <c r="CO2444" s="283"/>
      <c r="CP2444" s="283"/>
      <c r="CQ2444" s="283"/>
      <c r="CR2444" s="283"/>
      <c r="CS2444" s="283"/>
      <c r="CT2444" s="283"/>
      <c r="CU2444" s="283"/>
      <c r="CV2444" s="283"/>
      <c r="CW2444" s="283"/>
      <c r="CX2444" s="283"/>
      <c r="CY2444" s="283"/>
      <c r="CZ2444" s="283"/>
      <c r="DA2444" s="283"/>
      <c r="DB2444" s="283"/>
      <c r="DC2444" s="283"/>
      <c r="DD2444" s="283"/>
      <c r="DE2444" s="283"/>
      <c r="DF2444" s="283"/>
      <c r="DG2444" s="283"/>
      <c r="DH2444" s="283"/>
      <c r="DI2444" s="283"/>
      <c r="DJ2444" s="283"/>
      <c r="DK2444" s="283"/>
      <c r="DL2444" s="283"/>
      <c r="DM2444" s="283"/>
      <c r="DN2444" s="283"/>
      <c r="DO2444" s="283"/>
      <c r="DP2444" s="283"/>
      <c r="DQ2444" s="283"/>
      <c r="DR2444" s="283"/>
      <c r="DS2444" s="283"/>
      <c r="DT2444" s="283"/>
      <c r="DU2444" s="283"/>
      <c r="DV2444" s="283"/>
      <c r="DW2444" s="283"/>
      <c r="DX2444" s="283"/>
      <c r="DY2444" s="283"/>
      <c r="DZ2444" s="283"/>
      <c r="EA2444" s="283"/>
      <c r="EB2444" s="283"/>
      <c r="EC2444" s="283"/>
      <c r="ED2444" s="283"/>
      <c r="EE2444" s="283"/>
      <c r="EF2444" s="283"/>
      <c r="EG2444" s="283"/>
      <c r="EH2444" s="283"/>
      <c r="EI2444" s="283"/>
      <c r="EJ2444" s="283"/>
      <c r="EK2444" s="283"/>
      <c r="EL2444" s="283"/>
      <c r="EM2444" s="283"/>
      <c r="EN2444" s="283"/>
      <c r="EO2444" s="283"/>
      <c r="EP2444" s="283"/>
      <c r="EQ2444" s="283"/>
      <c r="ER2444" s="283"/>
      <c r="ES2444" s="283"/>
      <c r="ET2444" s="283"/>
      <c r="EU2444" s="283"/>
      <c r="EV2444" s="283"/>
      <c r="EW2444" s="283"/>
      <c r="EX2444" s="283"/>
      <c r="EY2444" s="283"/>
      <c r="EZ2444" s="283"/>
      <c r="FA2444" s="283"/>
      <c r="FB2444" s="283"/>
      <c r="FC2444" s="283"/>
      <c r="FD2444" s="283"/>
      <c r="FE2444" s="283"/>
      <c r="FF2444" s="283"/>
      <c r="FG2444" s="283"/>
      <c r="FH2444" s="283"/>
      <c r="FI2444" s="283"/>
      <c r="FJ2444" s="283"/>
      <c r="FK2444" s="283"/>
      <c r="FL2444" s="283"/>
      <c r="FM2444" s="283"/>
      <c r="FN2444" s="283"/>
      <c r="FO2444" s="283"/>
      <c r="FP2444" s="283"/>
      <c r="FQ2444" s="283"/>
      <c r="FR2444" s="283"/>
      <c r="FS2444" s="283"/>
      <c r="FT2444" s="283"/>
      <c r="FU2444" s="283"/>
      <c r="FV2444" s="283"/>
      <c r="FW2444" s="283"/>
      <c r="FX2444" s="283"/>
      <c r="FY2444" s="283"/>
      <c r="FZ2444" s="283"/>
      <c r="GA2444" s="283"/>
      <c r="GB2444" s="283"/>
      <c r="GC2444" s="283"/>
      <c r="GD2444" s="283"/>
      <c r="GE2444" s="283"/>
      <c r="GF2444" s="283"/>
      <c r="GG2444" s="283"/>
      <c r="GH2444" s="283"/>
      <c r="GI2444" s="283"/>
      <c r="GJ2444" s="283"/>
      <c r="GK2444" s="283"/>
      <c r="GL2444" s="283"/>
      <c r="GM2444" s="283"/>
      <c r="GN2444" s="283"/>
      <c r="GO2444" s="283"/>
      <c r="GP2444" s="283"/>
      <c r="GQ2444" s="283"/>
      <c r="GR2444" s="283"/>
      <c r="GS2444" s="283"/>
      <c r="GT2444" s="283"/>
      <c r="GU2444" s="283"/>
      <c r="GV2444" s="283"/>
      <c r="GW2444" s="283"/>
      <c r="GX2444" s="283"/>
      <c r="GY2444" s="283"/>
      <c r="GZ2444" s="283"/>
      <c r="HA2444" s="283"/>
      <c r="HB2444" s="283"/>
      <c r="HC2444" s="283"/>
      <c r="HD2444" s="283"/>
      <c r="HE2444" s="283"/>
      <c r="HF2444" s="283"/>
      <c r="HG2444" s="283"/>
      <c r="HH2444" s="283"/>
      <c r="HI2444" s="283"/>
      <c r="HJ2444" s="283"/>
      <c r="HK2444" s="283"/>
      <c r="HL2444" s="283"/>
      <c r="HM2444" s="283"/>
      <c r="HN2444" s="283"/>
      <c r="HO2444" s="283"/>
      <c r="HP2444" s="283"/>
      <c r="HQ2444" s="283"/>
      <c r="HR2444" s="283"/>
      <c r="HS2444" s="283"/>
      <c r="HT2444" s="283"/>
      <c r="HU2444" s="283"/>
      <c r="HV2444" s="283"/>
      <c r="HW2444" s="283"/>
      <c r="HX2444" s="283"/>
      <c r="HY2444" s="283"/>
      <c r="HZ2444" s="283"/>
      <c r="IA2444" s="283"/>
      <c r="IB2444" s="283"/>
      <c r="IC2444" s="283"/>
      <c r="ID2444" s="283"/>
      <c r="IE2444" s="283"/>
      <c r="IF2444" s="283"/>
      <c r="IG2444" s="283"/>
      <c r="IH2444" s="283"/>
      <c r="II2444" s="283"/>
      <c r="IJ2444" s="283"/>
      <c r="IK2444" s="283"/>
      <c r="IL2444" s="283"/>
      <c r="IM2444" s="283"/>
      <c r="IN2444" s="283"/>
      <c r="IO2444" s="283"/>
      <c r="IP2444" s="283"/>
      <c r="IQ2444" s="283"/>
      <c r="IR2444" s="283"/>
      <c r="IS2444" s="283"/>
      <c r="IT2444" s="283"/>
      <c r="IU2444" s="283"/>
      <c r="IV2444" s="283"/>
      <c r="IW2444" s="283"/>
      <c r="IX2444" s="283"/>
      <c r="IY2444" s="283"/>
      <c r="IZ2444" s="283"/>
      <c r="JA2444" s="283"/>
      <c r="JB2444" s="283"/>
      <c r="JC2444" s="283"/>
      <c r="JD2444" s="283"/>
      <c r="JE2444" s="283"/>
      <c r="JF2444" s="283"/>
      <c r="JG2444" s="283"/>
      <c r="JH2444" s="283"/>
      <c r="JI2444" s="283"/>
      <c r="JJ2444" s="283"/>
      <c r="JK2444" s="283"/>
      <c r="JL2444" s="283"/>
      <c r="JM2444" s="283"/>
      <c r="JN2444" s="283"/>
      <c r="JO2444" s="283"/>
      <c r="JP2444" s="283"/>
      <c r="JQ2444" s="283"/>
      <c r="JR2444" s="283"/>
      <c r="JS2444" s="283"/>
      <c r="JT2444" s="283"/>
      <c r="JU2444" s="283"/>
      <c r="JV2444" s="283"/>
      <c r="JW2444" s="283"/>
      <c r="JX2444" s="283"/>
      <c r="JY2444" s="283"/>
      <c r="JZ2444" s="283"/>
      <c r="KA2444" s="283"/>
      <c r="KB2444" s="283"/>
      <c r="KC2444" s="283"/>
      <c r="KD2444" s="283"/>
      <c r="KE2444" s="283"/>
      <c r="KF2444" s="283"/>
      <c r="KG2444" s="283"/>
      <c r="KH2444" s="283"/>
      <c r="KI2444" s="283"/>
      <c r="KJ2444" s="283"/>
      <c r="KK2444" s="283"/>
      <c r="KL2444" s="283"/>
      <c r="KM2444" s="283"/>
      <c r="KN2444" s="283"/>
      <c r="KO2444" s="283"/>
      <c r="KP2444" s="283"/>
      <c r="KQ2444" s="283"/>
      <c r="KR2444" s="283"/>
      <c r="KS2444" s="283"/>
      <c r="KT2444" s="283"/>
      <c r="KU2444" s="283"/>
      <c r="KV2444" s="283"/>
      <c r="KW2444" s="283"/>
      <c r="KX2444" s="283"/>
      <c r="KY2444" s="283"/>
      <c r="KZ2444" s="283"/>
      <c r="LA2444" s="283"/>
      <c r="LB2444" s="283"/>
      <c r="LC2444" s="283"/>
      <c r="LD2444" s="283"/>
      <c r="LE2444" s="283"/>
      <c r="LF2444" s="283"/>
      <c r="LG2444" s="283"/>
      <c r="LH2444" s="283"/>
      <c r="LI2444" s="283"/>
      <c r="LJ2444" s="283"/>
      <c r="LK2444" s="283"/>
      <c r="LL2444" s="283"/>
      <c r="LM2444" s="283"/>
      <c r="LN2444" s="283"/>
      <c r="LO2444" s="283"/>
      <c r="LP2444" s="283"/>
      <c r="LQ2444" s="283"/>
      <c r="LR2444" s="283"/>
      <c r="LS2444" s="283"/>
      <c r="LT2444" s="283"/>
      <c r="LU2444" s="283"/>
      <c r="LV2444" s="283"/>
      <c r="LW2444" s="283"/>
      <c r="LX2444" s="283"/>
      <c r="LY2444" s="283"/>
      <c r="LZ2444" s="283"/>
      <c r="MA2444" s="283"/>
      <c r="MB2444" s="283"/>
      <c r="MC2444" s="283"/>
      <c r="MD2444" s="283"/>
      <c r="ME2444" s="283"/>
      <c r="MF2444" s="283"/>
      <c r="MG2444" s="283"/>
      <c r="MH2444" s="283"/>
      <c r="MI2444" s="283"/>
      <c r="MJ2444" s="283"/>
      <c r="MK2444" s="283"/>
      <c r="ML2444" s="283"/>
      <c r="MM2444" s="283"/>
      <c r="MN2444" s="283"/>
      <c r="MO2444" s="283"/>
      <c r="MP2444" s="283"/>
      <c r="MQ2444" s="283"/>
      <c r="MR2444" s="283"/>
      <c r="MS2444" s="283"/>
      <c r="MT2444" s="283"/>
      <c r="MU2444" s="283"/>
      <c r="MV2444" s="283"/>
      <c r="MW2444" s="283"/>
      <c r="MX2444" s="283"/>
      <c r="MY2444" s="283"/>
      <c r="MZ2444" s="283"/>
      <c r="NA2444" s="283"/>
      <c r="NB2444" s="283"/>
      <c r="NC2444" s="283"/>
      <c r="ND2444" s="283"/>
      <c r="NE2444" s="283"/>
      <c r="NF2444" s="283"/>
      <c r="NG2444" s="283"/>
      <c r="NH2444" s="283"/>
      <c r="NI2444" s="283"/>
      <c r="NJ2444" s="283"/>
      <c r="NK2444" s="283"/>
      <c r="NL2444" s="283"/>
      <c r="NM2444" s="283"/>
      <c r="NN2444" s="283"/>
      <c r="NO2444" s="283"/>
      <c r="NP2444" s="283"/>
      <c r="NQ2444" s="283"/>
      <c r="NR2444" s="283"/>
      <c r="NS2444" s="283"/>
      <c r="NT2444" s="283"/>
      <c r="NU2444" s="283"/>
      <c r="NV2444" s="283"/>
      <c r="NW2444" s="283"/>
      <c r="NX2444" s="283"/>
      <c r="NY2444" s="283"/>
      <c r="NZ2444" s="283"/>
      <c r="OA2444" s="283"/>
      <c r="OB2444" s="283"/>
      <c r="OC2444" s="283"/>
      <c r="OD2444" s="283"/>
      <c r="OE2444" s="283"/>
      <c r="OF2444" s="283"/>
      <c r="OG2444" s="283"/>
      <c r="OH2444" s="283"/>
      <c r="OI2444" s="283"/>
      <c r="OJ2444" s="283"/>
      <c r="OK2444" s="283"/>
      <c r="OL2444" s="283"/>
      <c r="OM2444" s="283"/>
      <c r="ON2444" s="283"/>
      <c r="OO2444" s="283"/>
      <c r="OP2444" s="283"/>
      <c r="OQ2444" s="283"/>
      <c r="OR2444" s="283"/>
      <c r="OS2444" s="283"/>
      <c r="OT2444" s="283"/>
      <c r="OU2444" s="283"/>
      <c r="OV2444" s="283"/>
      <c r="OW2444" s="283"/>
      <c r="OX2444" s="283"/>
      <c r="OY2444" s="283"/>
      <c r="OZ2444" s="283"/>
      <c r="PA2444" s="283"/>
      <c r="PB2444" s="283"/>
      <c r="PC2444" s="283"/>
      <c r="PD2444" s="283"/>
      <c r="PE2444" s="283"/>
      <c r="PF2444" s="283"/>
      <c r="PG2444" s="283"/>
      <c r="PH2444" s="283"/>
      <c r="PI2444" s="283"/>
      <c r="PJ2444" s="283"/>
      <c r="PK2444" s="283"/>
      <c r="PL2444" s="283"/>
      <c r="PM2444" s="283"/>
      <c r="PN2444" s="283"/>
      <c r="PO2444" s="283"/>
      <c r="PP2444" s="283"/>
      <c r="PQ2444" s="283"/>
      <c r="PR2444" s="283"/>
      <c r="PS2444" s="283"/>
      <c r="PT2444" s="283"/>
      <c r="PU2444" s="283"/>
      <c r="PV2444" s="283"/>
      <c r="PW2444" s="283"/>
      <c r="PX2444" s="283"/>
      <c r="PY2444" s="283"/>
      <c r="PZ2444" s="283"/>
      <c r="QA2444" s="283"/>
      <c r="QB2444" s="283"/>
      <c r="QC2444" s="283"/>
      <c r="QD2444" s="283"/>
      <c r="QE2444" s="283"/>
      <c r="QF2444" s="283"/>
      <c r="QG2444" s="283"/>
      <c r="QH2444" s="283"/>
      <c r="QI2444" s="283"/>
      <c r="QJ2444" s="283"/>
      <c r="QK2444" s="283"/>
      <c r="QL2444" s="283"/>
      <c r="QM2444" s="283"/>
      <c r="QN2444" s="283"/>
      <c r="QO2444" s="283"/>
      <c r="QP2444" s="283"/>
      <c r="QQ2444" s="283"/>
      <c r="QR2444" s="283"/>
      <c r="QS2444" s="283"/>
      <c r="QT2444" s="283"/>
      <c r="QU2444" s="283"/>
      <c r="QV2444" s="283"/>
      <c r="QW2444" s="283"/>
      <c r="QX2444" s="283"/>
      <c r="QY2444" s="283"/>
      <c r="QZ2444" s="283"/>
      <c r="RA2444" s="283"/>
      <c r="RB2444" s="283"/>
      <c r="RC2444" s="283"/>
      <c r="RD2444" s="283"/>
      <c r="RE2444" s="283"/>
      <c r="RF2444" s="283"/>
      <c r="RG2444" s="283"/>
      <c r="RH2444" s="283"/>
      <c r="RI2444" s="283"/>
      <c r="RJ2444" s="283"/>
      <c r="RK2444" s="283"/>
      <c r="RL2444" s="283"/>
      <c r="RM2444" s="283"/>
      <c r="RN2444" s="283"/>
      <c r="RO2444" s="283"/>
      <c r="RP2444" s="283"/>
      <c r="RQ2444" s="283"/>
      <c r="RR2444" s="283"/>
      <c r="RS2444" s="283"/>
      <c r="RT2444" s="283"/>
      <c r="RU2444" s="283"/>
      <c r="RV2444" s="283"/>
      <c r="RW2444" s="283"/>
      <c r="RX2444" s="283"/>
      <c r="RY2444" s="283"/>
      <c r="RZ2444" s="283"/>
      <c r="SA2444" s="283"/>
      <c r="SB2444" s="283"/>
      <c r="SC2444" s="283"/>
      <c r="SD2444" s="283"/>
      <c r="SE2444" s="283"/>
      <c r="SF2444" s="283"/>
      <c r="SG2444" s="283"/>
      <c r="SH2444" s="283"/>
      <c r="SI2444" s="283"/>
      <c r="SJ2444" s="283"/>
      <c r="SK2444" s="283"/>
      <c r="SL2444" s="283"/>
      <c r="SM2444" s="283"/>
      <c r="SN2444" s="283"/>
      <c r="SO2444" s="283"/>
      <c r="SP2444" s="283"/>
      <c r="SQ2444" s="283"/>
      <c r="SR2444" s="283"/>
      <c r="SS2444" s="283"/>
      <c r="ST2444" s="283"/>
      <c r="SU2444" s="283"/>
      <c r="SV2444" s="283"/>
      <c r="SW2444" s="283"/>
      <c r="SX2444" s="283"/>
      <c r="SY2444" s="283"/>
      <c r="SZ2444" s="283"/>
      <c r="TA2444" s="283"/>
      <c r="TB2444" s="283"/>
      <c r="TC2444" s="283"/>
      <c r="TD2444" s="283"/>
      <c r="TE2444" s="283"/>
      <c r="TF2444" s="283"/>
      <c r="TG2444" s="283"/>
      <c r="TH2444" s="283"/>
      <c r="TI2444" s="283"/>
      <c r="TJ2444" s="283"/>
      <c r="TK2444" s="283"/>
      <c r="TL2444" s="283"/>
      <c r="TM2444" s="283"/>
      <c r="TN2444" s="283"/>
      <c r="TO2444" s="283"/>
      <c r="TP2444" s="283"/>
      <c r="TQ2444" s="283"/>
      <c r="TR2444" s="283"/>
      <c r="TS2444" s="283"/>
      <c r="TT2444" s="283"/>
      <c r="TU2444" s="283"/>
      <c r="TV2444" s="283"/>
      <c r="TW2444" s="283"/>
      <c r="TX2444" s="283"/>
      <c r="TY2444" s="283"/>
      <c r="TZ2444" s="283"/>
      <c r="UA2444" s="283"/>
      <c r="UB2444" s="283"/>
      <c r="UC2444" s="283"/>
      <c r="UD2444" s="283"/>
      <c r="UE2444" s="283"/>
      <c r="UF2444" s="283"/>
      <c r="UG2444" s="283"/>
      <c r="UH2444" s="283"/>
      <c r="UI2444" s="283"/>
      <c r="UJ2444" s="283"/>
      <c r="UK2444" s="283"/>
      <c r="UL2444" s="283"/>
      <c r="UM2444" s="283"/>
      <c r="UN2444" s="283"/>
      <c r="UO2444" s="283"/>
      <c r="UP2444" s="283"/>
      <c r="UQ2444" s="283"/>
      <c r="UR2444" s="283"/>
      <c r="US2444" s="283"/>
      <c r="UT2444" s="283"/>
      <c r="UU2444" s="283"/>
      <c r="UV2444" s="283"/>
      <c r="UW2444" s="283"/>
      <c r="UX2444" s="283"/>
      <c r="UY2444" s="283"/>
      <c r="UZ2444" s="283"/>
      <c r="VA2444" s="283"/>
      <c r="VB2444" s="283"/>
      <c r="VC2444" s="283"/>
      <c r="VD2444" s="283"/>
      <c r="VE2444" s="283"/>
      <c r="VF2444" s="283"/>
      <c r="VG2444" s="283"/>
      <c r="VH2444" s="283"/>
      <c r="VI2444" s="283"/>
      <c r="VJ2444" s="283"/>
      <c r="VK2444" s="283"/>
      <c r="VL2444" s="283"/>
      <c r="VM2444" s="283"/>
      <c r="VN2444" s="283"/>
      <c r="VO2444" s="283"/>
      <c r="VP2444" s="283"/>
      <c r="VQ2444" s="283"/>
      <c r="VR2444" s="283"/>
      <c r="VS2444" s="283"/>
      <c r="VT2444" s="283"/>
      <c r="VU2444" s="283"/>
      <c r="VV2444" s="283"/>
      <c r="VW2444" s="283"/>
      <c r="VX2444" s="283"/>
      <c r="VY2444" s="283"/>
      <c r="VZ2444" s="283"/>
      <c r="WA2444" s="283"/>
      <c r="WB2444" s="283"/>
      <c r="WC2444" s="283"/>
      <c r="WD2444" s="283"/>
      <c r="WE2444" s="283"/>
      <c r="WF2444" s="283"/>
      <c r="WG2444" s="283"/>
      <c r="WH2444" s="283"/>
      <c r="WI2444" s="283"/>
      <c r="WJ2444" s="283"/>
      <c r="WK2444" s="283"/>
      <c r="WL2444" s="283"/>
      <c r="WM2444" s="283"/>
      <c r="WN2444" s="283"/>
      <c r="WO2444" s="283"/>
      <c r="WP2444" s="283"/>
      <c r="WQ2444" s="283"/>
      <c r="WR2444" s="283"/>
      <c r="WS2444" s="283"/>
      <c r="WT2444" s="283"/>
      <c r="WU2444" s="283"/>
      <c r="WV2444" s="283"/>
      <c r="WW2444" s="283"/>
      <c r="WX2444" s="283"/>
      <c r="WY2444" s="283"/>
      <c r="WZ2444" s="283"/>
      <c r="XA2444" s="283"/>
      <c r="XB2444" s="283"/>
      <c r="XC2444" s="283"/>
      <c r="XD2444" s="283"/>
      <c r="XE2444" s="283"/>
      <c r="XF2444" s="283"/>
      <c r="XG2444" s="283"/>
      <c r="XH2444" s="283"/>
      <c r="XI2444" s="283"/>
      <c r="XJ2444" s="283"/>
      <c r="XK2444" s="283"/>
      <c r="XL2444" s="283"/>
      <c r="XM2444" s="283"/>
      <c r="XN2444" s="283"/>
      <c r="XO2444" s="283"/>
      <c r="XP2444" s="283"/>
      <c r="XQ2444" s="283"/>
      <c r="XR2444" s="283"/>
      <c r="XS2444" s="283"/>
      <c r="XT2444" s="283"/>
      <c r="XU2444" s="283"/>
      <c r="XV2444" s="283"/>
      <c r="XW2444" s="283"/>
      <c r="XX2444" s="283"/>
      <c r="XY2444" s="283"/>
      <c r="XZ2444" s="283"/>
      <c r="YA2444" s="283"/>
      <c r="YB2444" s="283"/>
      <c r="YC2444" s="283"/>
      <c r="YD2444" s="283"/>
      <c r="YE2444" s="283"/>
      <c r="YF2444" s="283"/>
      <c r="YG2444" s="283"/>
      <c r="YH2444" s="283"/>
      <c r="YI2444" s="283"/>
      <c r="YJ2444" s="283"/>
      <c r="YK2444" s="283"/>
      <c r="YL2444" s="283"/>
      <c r="YM2444" s="283"/>
      <c r="YN2444" s="283"/>
      <c r="YO2444" s="283"/>
      <c r="YP2444" s="283"/>
      <c r="YQ2444" s="283"/>
      <c r="YR2444" s="283"/>
      <c r="YS2444" s="283"/>
      <c r="YT2444" s="283"/>
      <c r="YU2444" s="283"/>
      <c r="YV2444" s="283"/>
      <c r="YW2444" s="283"/>
      <c r="YX2444" s="283"/>
      <c r="YY2444" s="283"/>
      <c r="YZ2444" s="283"/>
      <c r="ZA2444" s="283"/>
      <c r="ZB2444" s="283"/>
      <c r="ZC2444" s="283"/>
      <c r="ZD2444" s="283"/>
      <c r="ZE2444" s="283"/>
      <c r="ZF2444" s="283"/>
      <c r="ZG2444" s="283"/>
      <c r="ZH2444" s="283"/>
      <c r="ZI2444" s="283"/>
      <c r="ZJ2444" s="283"/>
      <c r="ZK2444" s="283"/>
      <c r="ZL2444" s="283"/>
      <c r="ZM2444" s="283"/>
      <c r="ZN2444" s="283"/>
      <c r="ZO2444" s="283"/>
      <c r="ZP2444" s="283"/>
      <c r="ZQ2444" s="283"/>
      <c r="ZR2444" s="283"/>
      <c r="ZS2444" s="283"/>
      <c r="ZT2444" s="283"/>
      <c r="ZU2444" s="283"/>
      <c r="ZV2444" s="283"/>
      <c r="ZW2444" s="283"/>
      <c r="ZX2444" s="283"/>
      <c r="ZY2444" s="283"/>
      <c r="ZZ2444" s="283"/>
      <c r="AAA2444" s="283"/>
      <c r="AAB2444" s="283"/>
      <c r="AAC2444" s="283"/>
      <c r="AAD2444" s="283"/>
      <c r="AAE2444" s="283"/>
      <c r="AAF2444" s="283"/>
      <c r="AAG2444" s="283"/>
      <c r="AAH2444" s="283"/>
      <c r="AAI2444" s="283"/>
      <c r="AAJ2444" s="283"/>
      <c r="AAK2444" s="283"/>
      <c r="AAL2444" s="283"/>
      <c r="AAM2444" s="283"/>
      <c r="AAN2444" s="283"/>
      <c r="AAO2444" s="283"/>
      <c r="AAP2444" s="283"/>
      <c r="AAQ2444" s="283"/>
      <c r="AAR2444" s="283"/>
      <c r="AAS2444" s="283"/>
      <c r="AAT2444" s="283"/>
      <c r="AAU2444" s="283"/>
      <c r="AAV2444" s="283"/>
      <c r="AAW2444" s="283"/>
      <c r="AAX2444" s="283"/>
      <c r="AAY2444" s="283"/>
      <c r="AAZ2444" s="283"/>
      <c r="ABA2444" s="283"/>
      <c r="ABB2444" s="283"/>
      <c r="ABC2444" s="283"/>
      <c r="ABD2444" s="283"/>
      <c r="ABE2444" s="283"/>
      <c r="ABF2444" s="283"/>
      <c r="ABG2444" s="283"/>
      <c r="ABH2444" s="283"/>
      <c r="ABI2444" s="283"/>
      <c r="ABJ2444" s="283"/>
      <c r="ABK2444" s="283"/>
      <c r="ABL2444" s="283"/>
      <c r="ABM2444" s="283"/>
      <c r="ABN2444" s="283"/>
      <c r="ABO2444" s="283"/>
      <c r="ABP2444" s="283"/>
      <c r="ABQ2444" s="283"/>
      <c r="ABR2444" s="283"/>
      <c r="ABS2444" s="283"/>
      <c r="ABT2444" s="283"/>
      <c r="ABU2444" s="283"/>
      <c r="ABV2444" s="283"/>
      <c r="ABW2444" s="283"/>
      <c r="ABX2444" s="283"/>
      <c r="ABY2444" s="283"/>
      <c r="ABZ2444" s="283"/>
      <c r="ACA2444" s="283"/>
      <c r="ACB2444" s="283"/>
      <c r="ACC2444" s="283"/>
      <c r="ACD2444" s="283"/>
      <c r="ACE2444" s="283"/>
      <c r="ACF2444" s="283"/>
      <c r="ACG2444" s="283"/>
      <c r="ACH2444" s="283"/>
      <c r="ACI2444" s="283"/>
      <c r="ACJ2444" s="283"/>
      <c r="ACK2444" s="283"/>
      <c r="ACL2444" s="283"/>
      <c r="ACM2444" s="283"/>
      <c r="ACN2444" s="283"/>
      <c r="ACO2444" s="283"/>
      <c r="ACP2444" s="283"/>
      <c r="ACQ2444" s="283"/>
      <c r="ACR2444" s="283"/>
      <c r="ACS2444" s="283"/>
      <c r="ACT2444" s="283"/>
      <c r="ACU2444" s="283"/>
      <c r="ACV2444" s="283"/>
      <c r="ACW2444" s="283"/>
      <c r="ACX2444" s="283"/>
      <c r="ACY2444" s="283"/>
      <c r="ACZ2444" s="283"/>
      <c r="ADA2444" s="283"/>
      <c r="ADB2444" s="283"/>
      <c r="ADC2444" s="283"/>
      <c r="ADD2444" s="283"/>
      <c r="ADE2444" s="283"/>
      <c r="ADF2444" s="283"/>
      <c r="ADG2444" s="283"/>
      <c r="ADH2444" s="283"/>
      <c r="ADI2444" s="283"/>
      <c r="ADJ2444" s="283"/>
      <c r="ADK2444" s="283"/>
      <c r="ADL2444" s="283"/>
      <c r="ADM2444" s="283"/>
      <c r="ADN2444" s="283"/>
      <c r="ADO2444" s="283"/>
      <c r="ADP2444" s="283"/>
      <c r="ADQ2444" s="283"/>
      <c r="ADR2444" s="283"/>
      <c r="ADS2444" s="283"/>
      <c r="ADT2444" s="283"/>
      <c r="ADU2444" s="283"/>
      <c r="ADV2444" s="283"/>
      <c r="ADW2444" s="283"/>
      <c r="ADX2444" s="283"/>
      <c r="ADY2444" s="283"/>
      <c r="ADZ2444" s="283"/>
      <c r="AEA2444" s="283"/>
      <c r="AEB2444" s="283"/>
      <c r="AEC2444" s="283"/>
      <c r="AED2444" s="283"/>
      <c r="AEE2444" s="283"/>
      <c r="AEF2444" s="283"/>
      <c r="AEG2444" s="283"/>
      <c r="AEH2444" s="283"/>
      <c r="AEI2444" s="283"/>
      <c r="AEJ2444" s="283"/>
      <c r="AEK2444" s="283"/>
      <c r="AEL2444" s="283"/>
      <c r="AEM2444" s="283"/>
      <c r="AEN2444" s="283"/>
      <c r="AEO2444" s="283"/>
      <c r="AEP2444" s="283"/>
      <c r="AEQ2444" s="283"/>
      <c r="AER2444" s="283"/>
      <c r="AES2444" s="283"/>
      <c r="AET2444" s="283"/>
      <c r="AEU2444" s="283"/>
      <c r="AEV2444" s="283"/>
      <c r="AEW2444" s="283"/>
      <c r="AEX2444" s="283"/>
      <c r="AEY2444" s="283"/>
      <c r="AEZ2444" s="283"/>
      <c r="AFA2444" s="283"/>
      <c r="AFB2444" s="283"/>
      <c r="AFC2444" s="283"/>
      <c r="AFD2444" s="283"/>
      <c r="AFE2444" s="283"/>
      <c r="AFF2444" s="283"/>
      <c r="AFG2444" s="283"/>
      <c r="AFH2444" s="283"/>
      <c r="AFI2444" s="283"/>
      <c r="AFJ2444" s="283"/>
      <c r="AFK2444" s="283"/>
      <c r="AFL2444" s="283"/>
      <c r="AFM2444" s="283"/>
      <c r="AFN2444" s="283"/>
      <c r="AFO2444" s="283"/>
      <c r="AFP2444" s="283"/>
      <c r="AFQ2444" s="283"/>
      <c r="AFR2444" s="283"/>
      <c r="AFS2444" s="283"/>
      <c r="AFT2444" s="283"/>
      <c r="AFU2444" s="283"/>
      <c r="AFV2444" s="283"/>
      <c r="AFW2444" s="283"/>
      <c r="AFX2444" s="283"/>
      <c r="AFY2444" s="283"/>
      <c r="AFZ2444" s="283"/>
      <c r="AGA2444" s="283"/>
      <c r="AGB2444" s="283"/>
      <c r="AGC2444" s="283"/>
      <c r="AGD2444" s="283"/>
      <c r="AGE2444" s="283"/>
      <c r="AGF2444" s="283"/>
      <c r="AGG2444" s="283"/>
      <c r="AGH2444" s="283"/>
      <c r="AGI2444" s="283"/>
      <c r="AGJ2444" s="283"/>
      <c r="AGK2444" s="283"/>
      <c r="AGL2444" s="283"/>
      <c r="AGM2444" s="283"/>
      <c r="AGN2444" s="283"/>
      <c r="AGO2444" s="283"/>
      <c r="AGP2444" s="283"/>
      <c r="AGQ2444" s="283"/>
      <c r="AGR2444" s="283"/>
      <c r="AGS2444" s="283"/>
      <c r="AGT2444" s="283"/>
      <c r="AGU2444" s="283"/>
      <c r="AGV2444" s="283"/>
      <c r="AGW2444" s="283"/>
      <c r="AGX2444" s="283"/>
      <c r="AGY2444" s="283"/>
      <c r="AGZ2444" s="283"/>
      <c r="AHA2444" s="283"/>
      <c r="AHB2444" s="283"/>
      <c r="AHC2444" s="283"/>
      <c r="AHD2444" s="283"/>
      <c r="AHE2444" s="283"/>
      <c r="AHF2444" s="283"/>
      <c r="AHG2444" s="283"/>
      <c r="AHH2444" s="283"/>
      <c r="AHI2444" s="283"/>
      <c r="AHJ2444" s="283"/>
      <c r="AHK2444" s="283"/>
      <c r="AHL2444" s="283"/>
      <c r="AHM2444" s="283"/>
      <c r="AHN2444" s="283"/>
      <c r="AHO2444" s="283"/>
      <c r="AHP2444" s="283"/>
      <c r="AHQ2444" s="283"/>
      <c r="AHR2444" s="283"/>
      <c r="AHS2444" s="283"/>
      <c r="AHT2444" s="283"/>
      <c r="AHU2444" s="283"/>
      <c r="AHV2444" s="283"/>
      <c r="AHW2444" s="283"/>
      <c r="AHX2444" s="283"/>
      <c r="AHY2444" s="283"/>
      <c r="AHZ2444" s="283"/>
      <c r="AIA2444" s="283"/>
      <c r="AIB2444" s="283"/>
      <c r="AIC2444" s="283"/>
      <c r="AID2444" s="283"/>
      <c r="AIE2444" s="283"/>
      <c r="AIF2444" s="283"/>
      <c r="AIG2444" s="283"/>
      <c r="AIH2444" s="283"/>
      <c r="AII2444" s="283"/>
      <c r="AIJ2444" s="283"/>
      <c r="AIK2444" s="283"/>
      <c r="AIL2444" s="283"/>
      <c r="AIM2444" s="283"/>
      <c r="AIN2444" s="283"/>
      <c r="AIO2444" s="283"/>
      <c r="AIP2444" s="283"/>
      <c r="AIQ2444" s="283"/>
      <c r="AIR2444" s="283"/>
      <c r="AIS2444" s="283"/>
      <c r="AIT2444" s="283"/>
      <c r="AIU2444" s="283"/>
      <c r="AIV2444" s="283"/>
      <c r="AIW2444" s="283"/>
      <c r="AIX2444" s="283"/>
      <c r="AIY2444" s="283"/>
      <c r="AIZ2444" s="283"/>
      <c r="AJA2444" s="283"/>
      <c r="AJB2444" s="283"/>
      <c r="AJC2444" s="283"/>
      <c r="AJD2444" s="283"/>
      <c r="AJE2444" s="283"/>
      <c r="AJF2444" s="283"/>
      <c r="AJG2444" s="283"/>
      <c r="AJH2444" s="283"/>
      <c r="AJI2444" s="283"/>
      <c r="AJJ2444" s="283"/>
      <c r="AJK2444" s="283"/>
      <c r="AJL2444" s="283"/>
      <c r="AJM2444" s="283"/>
      <c r="AJN2444" s="283"/>
      <c r="AJO2444" s="283"/>
      <c r="AJP2444" s="283"/>
      <c r="AJQ2444" s="283"/>
      <c r="AJR2444" s="283"/>
      <c r="AJS2444" s="283"/>
      <c r="AJT2444" s="283"/>
      <c r="AJU2444" s="283"/>
      <c r="AJV2444" s="283"/>
      <c r="AJW2444" s="283"/>
      <c r="AJX2444" s="283"/>
      <c r="AJY2444" s="283"/>
      <c r="AJZ2444" s="283"/>
      <c r="AKA2444" s="283"/>
      <c r="AKB2444" s="283"/>
      <c r="AKC2444" s="283"/>
      <c r="AKD2444" s="283"/>
      <c r="AKE2444" s="283"/>
      <c r="AKF2444" s="283"/>
      <c r="AKG2444" s="283"/>
      <c r="AKH2444" s="283"/>
      <c r="AKI2444" s="283"/>
      <c r="AKJ2444" s="283"/>
      <c r="AKK2444" s="283"/>
      <c r="AKL2444" s="283"/>
      <c r="AKM2444" s="283"/>
      <c r="AKN2444" s="283"/>
      <c r="AKO2444" s="283"/>
      <c r="AKP2444" s="283"/>
      <c r="AKQ2444" s="283"/>
      <c r="AKR2444" s="283"/>
      <c r="AKS2444" s="283"/>
      <c r="AKT2444" s="283"/>
      <c r="AKU2444" s="283"/>
      <c r="AKV2444" s="283"/>
      <c r="AKW2444" s="283"/>
      <c r="AKX2444" s="283"/>
      <c r="AKY2444" s="283"/>
      <c r="AKZ2444" s="283"/>
      <c r="ALA2444" s="283"/>
      <c r="ALB2444" s="283"/>
      <c r="ALC2444" s="283"/>
      <c r="ALD2444" s="283"/>
      <c r="ALE2444" s="283"/>
      <c r="ALF2444" s="283"/>
      <c r="ALG2444" s="283"/>
      <c r="ALH2444" s="283"/>
      <c r="ALI2444" s="283"/>
      <c r="ALJ2444" s="283"/>
      <c r="ALK2444" s="283"/>
      <c r="ALL2444" s="283"/>
      <c r="ALM2444" s="283"/>
      <c r="ALN2444" s="283"/>
      <c r="ALO2444" s="283"/>
      <c r="ALP2444" s="283"/>
      <c r="ALQ2444" s="283"/>
      <c r="ALR2444" s="283"/>
      <c r="ALS2444" s="283"/>
      <c r="ALT2444" s="283"/>
      <c r="ALU2444" s="283"/>
      <c r="ALV2444" s="283"/>
      <c r="ALW2444" s="283"/>
      <c r="ALX2444" s="283"/>
      <c r="ALY2444" s="283"/>
      <c r="ALZ2444" s="283"/>
      <c r="AMA2444" s="283"/>
      <c r="AMB2444" s="283"/>
      <c r="AMC2444" s="283"/>
      <c r="AMD2444" s="283"/>
      <c r="AME2444" s="283"/>
      <c r="AMF2444" s="283"/>
      <c r="AMG2444" s="283"/>
      <c r="AMH2444" s="283"/>
      <c r="AMI2444" s="283"/>
      <c r="AMJ2444" s="283"/>
      <c r="AMK2444" s="283"/>
      <c r="AML2444" s="283"/>
      <c r="AMM2444" s="283"/>
      <c r="AMN2444" s="283"/>
      <c r="AMO2444" s="283"/>
      <c r="AMP2444" s="283"/>
      <c r="AMQ2444" s="283"/>
      <c r="AMR2444" s="283"/>
      <c r="AMS2444" s="283"/>
      <c r="AMT2444" s="283"/>
      <c r="AMU2444" s="283"/>
      <c r="AMV2444" s="283"/>
      <c r="AMW2444" s="283"/>
      <c r="AMX2444" s="283"/>
      <c r="AMY2444" s="283"/>
      <c r="AMZ2444" s="283"/>
      <c r="ANA2444" s="283"/>
      <c r="ANB2444" s="283"/>
      <c r="ANC2444" s="283"/>
      <c r="AND2444" s="283"/>
      <c r="ANE2444" s="283"/>
      <c r="ANF2444" s="283"/>
      <c r="ANG2444" s="283"/>
      <c r="ANH2444" s="283"/>
      <c r="ANI2444" s="283"/>
      <c r="ANJ2444" s="283"/>
      <c r="ANK2444" s="283"/>
      <c r="ANL2444" s="283"/>
      <c r="ANM2444" s="283"/>
      <c r="ANN2444" s="283"/>
      <c r="ANO2444" s="283"/>
      <c r="ANP2444" s="283"/>
      <c r="ANQ2444" s="283"/>
      <c r="ANR2444" s="283"/>
      <c r="ANS2444" s="283"/>
      <c r="ANT2444" s="283"/>
      <c r="ANU2444" s="283"/>
      <c r="ANV2444" s="283"/>
      <c r="ANW2444" s="283"/>
      <c r="ANX2444" s="283"/>
      <c r="ANY2444" s="283"/>
      <c r="ANZ2444" s="283"/>
      <c r="AOA2444" s="283"/>
      <c r="AOB2444" s="283"/>
      <c r="AOC2444" s="283"/>
      <c r="AOD2444" s="283"/>
      <c r="AOE2444" s="283"/>
      <c r="AOF2444" s="283"/>
      <c r="AOG2444" s="283"/>
      <c r="AOH2444" s="283"/>
      <c r="AOI2444" s="283"/>
      <c r="AOJ2444" s="283"/>
      <c r="AOK2444" s="283"/>
      <c r="AOL2444" s="283"/>
      <c r="AOM2444" s="283"/>
      <c r="AON2444" s="283"/>
      <c r="AOO2444" s="283"/>
      <c r="AOP2444" s="283"/>
      <c r="AOQ2444" s="283"/>
      <c r="AOR2444" s="283"/>
      <c r="AOS2444" s="283"/>
      <c r="AOT2444" s="283"/>
      <c r="AOU2444" s="283"/>
      <c r="AOV2444" s="283"/>
      <c r="AOW2444" s="283"/>
      <c r="AOX2444" s="283"/>
      <c r="AOY2444" s="283"/>
      <c r="AOZ2444" s="283"/>
      <c r="APA2444" s="283"/>
      <c r="APB2444" s="283"/>
      <c r="APC2444" s="283"/>
      <c r="APD2444" s="283"/>
      <c r="APE2444" s="283"/>
      <c r="APF2444" s="283"/>
      <c r="APG2444" s="283"/>
      <c r="APH2444" s="283"/>
      <c r="API2444" s="283"/>
      <c r="APJ2444" s="283"/>
      <c r="APK2444" s="283"/>
      <c r="APL2444" s="283"/>
      <c r="APM2444" s="283"/>
      <c r="APN2444" s="283"/>
      <c r="APO2444" s="283"/>
      <c r="APP2444" s="283"/>
      <c r="APQ2444" s="283"/>
      <c r="APR2444" s="283"/>
      <c r="APS2444" s="283"/>
      <c r="APT2444" s="283"/>
      <c r="APU2444" s="283"/>
      <c r="APV2444" s="283"/>
      <c r="APW2444" s="283"/>
      <c r="APX2444" s="283"/>
      <c r="APY2444" s="283"/>
      <c r="APZ2444" s="283"/>
      <c r="AQA2444" s="283"/>
      <c r="AQB2444" s="283"/>
      <c r="AQC2444" s="283"/>
      <c r="AQD2444" s="283"/>
      <c r="AQE2444" s="283"/>
      <c r="AQF2444" s="283"/>
      <c r="AQG2444" s="283"/>
      <c r="AQH2444" s="283"/>
      <c r="AQI2444" s="283"/>
      <c r="AQJ2444" s="283"/>
      <c r="AQK2444" s="283"/>
      <c r="AQL2444" s="283"/>
      <c r="AQM2444" s="283"/>
      <c r="AQN2444" s="283"/>
      <c r="AQO2444" s="283"/>
      <c r="AQP2444" s="283"/>
      <c r="AQQ2444" s="283"/>
      <c r="AQR2444" s="283"/>
      <c r="AQS2444" s="283"/>
      <c r="AQT2444" s="283"/>
      <c r="AQU2444" s="283"/>
      <c r="AQV2444" s="283"/>
      <c r="AQW2444" s="283"/>
      <c r="AQX2444" s="283"/>
      <c r="AQY2444" s="283"/>
      <c r="AQZ2444" s="283"/>
      <c r="ARA2444" s="283"/>
      <c r="ARB2444" s="283"/>
      <c r="ARC2444" s="283"/>
      <c r="ARD2444" s="283"/>
      <c r="ARE2444" s="283"/>
      <c r="ARF2444" s="283"/>
      <c r="ARG2444" s="283"/>
      <c r="ARH2444" s="283"/>
      <c r="ARI2444" s="283"/>
      <c r="ARJ2444" s="283"/>
      <c r="ARK2444" s="283"/>
      <c r="ARL2444" s="283"/>
      <c r="ARM2444" s="283"/>
      <c r="ARN2444" s="283"/>
      <c r="ARO2444" s="283"/>
      <c r="ARP2444" s="283"/>
      <c r="ARQ2444" s="283"/>
      <c r="ARR2444" s="283"/>
      <c r="ARS2444" s="283"/>
      <c r="ART2444" s="283"/>
      <c r="ARU2444" s="283"/>
      <c r="ARV2444" s="283"/>
      <c r="ARW2444" s="283"/>
      <c r="ARX2444" s="283"/>
      <c r="ARY2444" s="283"/>
      <c r="ARZ2444" s="283"/>
      <c r="ASA2444" s="283"/>
      <c r="ASB2444" s="283"/>
      <c r="ASC2444" s="283"/>
      <c r="ASD2444" s="283"/>
      <c r="ASE2444" s="283"/>
      <c r="ASF2444" s="283"/>
      <c r="ASG2444" s="283"/>
      <c r="ASH2444" s="283"/>
      <c r="ASI2444" s="283"/>
      <c r="ASJ2444" s="283"/>
      <c r="ASK2444" s="283"/>
      <c r="ASL2444" s="283"/>
      <c r="ASM2444" s="283"/>
      <c r="ASN2444" s="283"/>
      <c r="ASO2444" s="283"/>
      <c r="ASP2444" s="283"/>
      <c r="ASQ2444" s="283"/>
      <c r="ASR2444" s="283"/>
      <c r="ASS2444" s="283"/>
      <c r="AST2444" s="283"/>
      <c r="ASU2444" s="283"/>
      <c r="ASV2444" s="283"/>
      <c r="ASW2444" s="283"/>
      <c r="ASX2444" s="283"/>
      <c r="ASY2444" s="283"/>
      <c r="ASZ2444" s="283"/>
      <c r="ATA2444" s="283"/>
      <c r="ATB2444" s="283"/>
      <c r="ATC2444" s="283"/>
      <c r="ATD2444" s="283"/>
      <c r="ATE2444" s="283"/>
      <c r="ATF2444" s="283"/>
      <c r="ATG2444" s="283"/>
      <c r="ATH2444" s="283"/>
      <c r="ATI2444" s="283"/>
      <c r="ATJ2444" s="283"/>
      <c r="ATK2444" s="283"/>
      <c r="ATL2444" s="283"/>
      <c r="ATM2444" s="283"/>
      <c r="ATN2444" s="283"/>
      <c r="ATO2444" s="283"/>
      <c r="ATP2444" s="283"/>
      <c r="ATQ2444" s="283"/>
      <c r="ATR2444" s="283"/>
      <c r="ATS2444" s="283"/>
      <c r="ATT2444" s="283"/>
      <c r="ATU2444" s="283"/>
      <c r="ATV2444" s="283"/>
      <c r="ATW2444" s="283"/>
      <c r="ATX2444" s="283"/>
      <c r="ATY2444" s="283"/>
      <c r="ATZ2444" s="283"/>
      <c r="AUA2444" s="283"/>
      <c r="AUB2444" s="283"/>
      <c r="AUC2444" s="283"/>
      <c r="AUD2444" s="283"/>
      <c r="AUE2444" s="283"/>
      <c r="AUF2444" s="283"/>
      <c r="AUG2444" s="283"/>
      <c r="AUH2444" s="283"/>
      <c r="AUI2444" s="283"/>
      <c r="AUJ2444" s="283"/>
      <c r="AUK2444" s="283"/>
      <c r="AUL2444" s="283"/>
      <c r="AUM2444" s="283"/>
      <c r="AUN2444" s="283"/>
      <c r="AUO2444" s="283"/>
      <c r="AUP2444" s="283"/>
      <c r="AUQ2444" s="283"/>
      <c r="AUR2444" s="283"/>
      <c r="AUS2444" s="283"/>
      <c r="AUT2444" s="283"/>
      <c r="AUU2444" s="283"/>
      <c r="AUV2444" s="283"/>
      <c r="AUW2444" s="283"/>
      <c r="AUX2444" s="283"/>
      <c r="AUY2444" s="283"/>
      <c r="AUZ2444" s="283"/>
      <c r="AVA2444" s="283"/>
      <c r="AVB2444" s="283"/>
      <c r="AVC2444" s="283"/>
      <c r="AVD2444" s="283"/>
      <c r="AVE2444" s="283"/>
      <c r="AVF2444" s="283"/>
      <c r="AVG2444" s="283"/>
      <c r="AVH2444" s="283"/>
      <c r="AVI2444" s="283"/>
      <c r="AVJ2444" s="283"/>
      <c r="AVK2444" s="283"/>
      <c r="AVL2444" s="283"/>
      <c r="AVM2444" s="283"/>
      <c r="AVN2444" s="283"/>
      <c r="AVO2444" s="283"/>
      <c r="AVP2444" s="283"/>
      <c r="AVQ2444" s="283"/>
      <c r="AVR2444" s="283"/>
      <c r="AVS2444" s="283"/>
      <c r="AVT2444" s="283"/>
      <c r="AVU2444" s="283"/>
      <c r="AVV2444" s="283"/>
      <c r="AVW2444" s="283"/>
      <c r="AVX2444" s="283"/>
      <c r="AVY2444" s="283"/>
      <c r="AVZ2444" s="283"/>
      <c r="AWA2444" s="283"/>
      <c r="AWB2444" s="283"/>
      <c r="AWC2444" s="283"/>
      <c r="AWD2444" s="283"/>
      <c r="AWE2444" s="283"/>
      <c r="AWF2444" s="283"/>
      <c r="AWG2444" s="283"/>
      <c r="AWH2444" s="283"/>
      <c r="AWI2444" s="283"/>
      <c r="AWJ2444" s="283"/>
      <c r="AWK2444" s="283"/>
      <c r="AWL2444" s="283"/>
      <c r="AWM2444" s="283"/>
      <c r="AWN2444" s="283"/>
      <c r="AWO2444" s="283"/>
      <c r="AWP2444" s="283"/>
      <c r="AWQ2444" s="283"/>
      <c r="AWR2444" s="283"/>
      <c r="AWS2444" s="283"/>
      <c r="AWT2444" s="283"/>
      <c r="AWU2444" s="283"/>
      <c r="AWV2444" s="283"/>
      <c r="AWW2444" s="283"/>
      <c r="AWX2444" s="283"/>
      <c r="AWY2444" s="283"/>
      <c r="AWZ2444" s="283"/>
      <c r="AXA2444" s="283"/>
      <c r="AXB2444" s="283"/>
      <c r="AXC2444" s="283"/>
      <c r="AXD2444" s="283"/>
      <c r="AXE2444" s="283"/>
      <c r="AXF2444" s="283"/>
      <c r="AXG2444" s="283"/>
      <c r="AXH2444" s="283"/>
      <c r="AXI2444" s="283"/>
      <c r="AXJ2444" s="283"/>
      <c r="AXK2444" s="283"/>
      <c r="AXL2444" s="283"/>
      <c r="AXM2444" s="283"/>
      <c r="AXN2444" s="283"/>
      <c r="AXO2444" s="283"/>
      <c r="AXP2444" s="283"/>
      <c r="AXQ2444" s="283"/>
      <c r="AXR2444" s="283"/>
      <c r="AXS2444" s="283"/>
      <c r="AXT2444" s="283"/>
      <c r="AXU2444" s="283"/>
      <c r="AXV2444" s="283"/>
      <c r="AXW2444" s="283"/>
      <c r="AXX2444" s="283"/>
      <c r="AXY2444" s="283"/>
      <c r="AXZ2444" s="283"/>
      <c r="AYA2444" s="283"/>
      <c r="AYB2444" s="283"/>
      <c r="AYC2444" s="283"/>
      <c r="AYD2444" s="283"/>
      <c r="AYE2444" s="283"/>
      <c r="AYF2444" s="283"/>
      <c r="AYG2444" s="283"/>
      <c r="AYH2444" s="283"/>
      <c r="AYI2444" s="283"/>
      <c r="AYJ2444" s="283"/>
      <c r="AYK2444" s="283"/>
      <c r="AYL2444" s="283"/>
      <c r="AYM2444" s="283"/>
      <c r="AYN2444" s="283"/>
      <c r="AYO2444" s="283"/>
      <c r="AYP2444" s="283"/>
      <c r="AYQ2444" s="283"/>
      <c r="AYR2444" s="283"/>
      <c r="AYS2444" s="283"/>
      <c r="AYT2444" s="283"/>
      <c r="AYU2444" s="283"/>
      <c r="AYV2444" s="283"/>
      <c r="AYW2444" s="283"/>
      <c r="AYX2444" s="283"/>
      <c r="AYY2444" s="283"/>
      <c r="AYZ2444" s="283"/>
      <c r="AZA2444" s="283"/>
      <c r="AZB2444" s="283"/>
      <c r="AZC2444" s="283"/>
      <c r="AZD2444" s="283"/>
      <c r="AZE2444" s="283"/>
      <c r="AZF2444" s="283"/>
      <c r="AZG2444" s="283"/>
      <c r="AZH2444" s="283"/>
      <c r="AZI2444" s="283"/>
      <c r="AZJ2444" s="283"/>
      <c r="AZK2444" s="283"/>
      <c r="AZL2444" s="283"/>
      <c r="AZM2444" s="283"/>
      <c r="AZN2444" s="283"/>
      <c r="AZO2444" s="283"/>
      <c r="AZP2444" s="283"/>
      <c r="AZQ2444" s="283"/>
      <c r="AZR2444" s="283"/>
      <c r="AZS2444" s="283"/>
      <c r="AZT2444" s="283"/>
      <c r="AZU2444" s="283"/>
      <c r="AZV2444" s="283"/>
      <c r="AZW2444" s="283"/>
      <c r="AZX2444" s="283"/>
      <c r="AZY2444" s="283"/>
      <c r="AZZ2444" s="283"/>
      <c r="BAA2444" s="283"/>
      <c r="BAB2444" s="283"/>
      <c r="BAC2444" s="283"/>
      <c r="BAD2444" s="283"/>
      <c r="BAE2444" s="283"/>
      <c r="BAF2444" s="283"/>
      <c r="BAG2444" s="283"/>
      <c r="BAH2444" s="283"/>
      <c r="BAI2444" s="283"/>
      <c r="BAJ2444" s="283"/>
      <c r="BAK2444" s="283"/>
      <c r="BAL2444" s="283"/>
      <c r="BAM2444" s="283"/>
      <c r="BAN2444" s="283"/>
      <c r="BAO2444" s="283"/>
      <c r="BAP2444" s="283"/>
      <c r="BAQ2444" s="283"/>
      <c r="BAR2444" s="283"/>
      <c r="BAS2444" s="283"/>
      <c r="BAT2444" s="283"/>
      <c r="BAU2444" s="283"/>
      <c r="BAV2444" s="283"/>
      <c r="BAW2444" s="283"/>
      <c r="BAX2444" s="283"/>
      <c r="BAY2444" s="283"/>
      <c r="BAZ2444" s="283"/>
      <c r="BBA2444" s="283"/>
      <c r="BBB2444" s="283"/>
      <c r="BBC2444" s="283"/>
      <c r="BBD2444" s="283"/>
      <c r="BBE2444" s="283"/>
      <c r="BBF2444" s="283"/>
      <c r="BBG2444" s="283"/>
      <c r="BBH2444" s="283"/>
      <c r="BBI2444" s="283"/>
      <c r="BBJ2444" s="283"/>
      <c r="BBK2444" s="283"/>
      <c r="BBL2444" s="283"/>
      <c r="BBM2444" s="283"/>
      <c r="BBN2444" s="283"/>
      <c r="BBO2444" s="283"/>
      <c r="BBP2444" s="283"/>
      <c r="BBQ2444" s="283"/>
      <c r="BBR2444" s="283"/>
      <c r="BBS2444" s="283"/>
      <c r="BBT2444" s="283"/>
      <c r="BBU2444" s="283"/>
      <c r="BBV2444" s="283"/>
      <c r="BBW2444" s="283"/>
      <c r="BBX2444" s="283"/>
      <c r="BBY2444" s="283"/>
      <c r="BBZ2444" s="283"/>
      <c r="BCA2444" s="283"/>
      <c r="BCB2444" s="283"/>
      <c r="BCC2444" s="283"/>
      <c r="BCD2444" s="283"/>
      <c r="BCE2444" s="283"/>
      <c r="BCF2444" s="283"/>
      <c r="BCG2444" s="283"/>
      <c r="BCH2444" s="283"/>
      <c r="BCI2444" s="283"/>
      <c r="BCJ2444" s="283"/>
      <c r="BCK2444" s="283"/>
      <c r="BCL2444" s="283"/>
      <c r="BCM2444" s="283"/>
      <c r="BCN2444" s="283"/>
      <c r="BCO2444" s="283"/>
      <c r="BCP2444" s="283"/>
      <c r="BCQ2444" s="283"/>
      <c r="BCR2444" s="283"/>
      <c r="BCS2444" s="283"/>
      <c r="BCT2444" s="283"/>
      <c r="BCU2444" s="283"/>
      <c r="BCV2444" s="283"/>
      <c r="BCW2444" s="283"/>
      <c r="BCX2444" s="283"/>
      <c r="BCY2444" s="283"/>
      <c r="BCZ2444" s="283"/>
      <c r="BDA2444" s="283"/>
      <c r="BDB2444" s="283"/>
      <c r="BDC2444" s="283"/>
      <c r="BDD2444" s="283"/>
      <c r="BDE2444" s="283"/>
      <c r="BDF2444" s="283"/>
      <c r="BDG2444" s="283"/>
      <c r="BDH2444" s="283"/>
      <c r="BDI2444" s="283"/>
      <c r="BDJ2444" s="283"/>
      <c r="BDK2444" s="283"/>
      <c r="BDL2444" s="283"/>
      <c r="BDM2444" s="283"/>
      <c r="BDN2444" s="283"/>
      <c r="BDO2444" s="283"/>
      <c r="BDP2444" s="283"/>
      <c r="BDQ2444" s="283"/>
      <c r="BDR2444" s="283"/>
      <c r="BDS2444" s="283"/>
      <c r="BDT2444" s="283"/>
      <c r="BDU2444" s="283"/>
      <c r="BDV2444" s="283"/>
      <c r="BDW2444" s="283"/>
      <c r="BDX2444" s="283"/>
      <c r="BDY2444" s="283"/>
      <c r="BDZ2444" s="283"/>
      <c r="BEA2444" s="283"/>
      <c r="BEB2444" s="283"/>
      <c r="BEC2444" s="283"/>
      <c r="BED2444" s="283"/>
      <c r="BEE2444" s="283"/>
      <c r="BEF2444" s="283"/>
      <c r="BEG2444" s="283"/>
      <c r="BEH2444" s="283"/>
      <c r="BEI2444" s="283"/>
      <c r="BEJ2444" s="283"/>
      <c r="BEK2444" s="283"/>
      <c r="BEL2444" s="283"/>
      <c r="BEM2444" s="283"/>
      <c r="BEN2444" s="283"/>
      <c r="BEO2444" s="283"/>
      <c r="BEP2444" s="283"/>
      <c r="BEQ2444" s="283"/>
      <c r="BER2444" s="283"/>
      <c r="BES2444" s="283"/>
      <c r="BET2444" s="283"/>
      <c r="BEU2444" s="283"/>
      <c r="BEV2444" s="283"/>
      <c r="BEW2444" s="283"/>
      <c r="BEX2444" s="283"/>
      <c r="BEY2444" s="283"/>
      <c r="BEZ2444" s="283"/>
      <c r="BFA2444" s="283"/>
      <c r="BFB2444" s="283"/>
      <c r="BFC2444" s="283"/>
      <c r="BFD2444" s="283"/>
      <c r="BFE2444" s="283"/>
      <c r="BFF2444" s="283"/>
      <c r="BFG2444" s="283"/>
      <c r="BFH2444" s="283"/>
      <c r="BFI2444" s="283"/>
      <c r="BFJ2444" s="283"/>
      <c r="BFK2444" s="283"/>
      <c r="BFL2444" s="283"/>
      <c r="BFM2444" s="283"/>
      <c r="BFN2444" s="283"/>
      <c r="BFO2444" s="283"/>
      <c r="BFP2444" s="283"/>
      <c r="BFQ2444" s="283"/>
      <c r="BFR2444" s="283"/>
      <c r="BFS2444" s="283"/>
      <c r="BFT2444" s="283"/>
      <c r="BFU2444" s="283"/>
      <c r="BFV2444" s="283"/>
      <c r="BFW2444" s="283"/>
      <c r="BFX2444" s="283"/>
      <c r="BFY2444" s="283"/>
      <c r="BFZ2444" s="283"/>
      <c r="BGA2444" s="283"/>
      <c r="BGB2444" s="283"/>
      <c r="BGC2444" s="283"/>
      <c r="BGD2444" s="283"/>
      <c r="BGE2444" s="283"/>
      <c r="BGF2444" s="283"/>
      <c r="BGG2444" s="283"/>
      <c r="BGH2444" s="283"/>
      <c r="BGI2444" s="283"/>
      <c r="BGJ2444" s="283"/>
      <c r="BGK2444" s="283"/>
      <c r="BGL2444" s="283"/>
      <c r="BGM2444" s="283"/>
      <c r="BGN2444" s="283"/>
      <c r="BGO2444" s="283"/>
      <c r="BGP2444" s="283"/>
      <c r="BGQ2444" s="283"/>
      <c r="BGR2444" s="283"/>
      <c r="BGS2444" s="283"/>
      <c r="BGT2444" s="283"/>
      <c r="BGU2444" s="283"/>
      <c r="BGV2444" s="283"/>
      <c r="BGW2444" s="283"/>
      <c r="BGX2444" s="283"/>
      <c r="BGY2444" s="283"/>
      <c r="BGZ2444" s="283"/>
      <c r="BHA2444" s="283"/>
      <c r="BHB2444" s="283"/>
      <c r="BHC2444" s="283"/>
      <c r="BHD2444" s="283"/>
      <c r="BHE2444" s="283"/>
      <c r="BHF2444" s="283"/>
      <c r="BHG2444" s="283"/>
      <c r="BHH2444" s="283"/>
      <c r="BHI2444" s="283"/>
      <c r="BHJ2444" s="283"/>
      <c r="BHK2444" s="283"/>
      <c r="BHL2444" s="283"/>
      <c r="BHM2444" s="283"/>
      <c r="BHN2444" s="283"/>
      <c r="BHO2444" s="283"/>
      <c r="BHP2444" s="283"/>
      <c r="BHQ2444" s="283"/>
      <c r="BHR2444" s="283"/>
      <c r="BHS2444" s="283"/>
      <c r="BHT2444" s="283"/>
      <c r="BHU2444" s="283"/>
      <c r="BHV2444" s="283"/>
      <c r="BHW2444" s="283"/>
      <c r="BHX2444" s="283"/>
      <c r="BHY2444" s="283"/>
      <c r="BHZ2444" s="283"/>
      <c r="BIA2444" s="283"/>
      <c r="BIB2444" s="283"/>
      <c r="BIC2444" s="283"/>
      <c r="BID2444" s="283"/>
      <c r="BIE2444" s="283"/>
      <c r="BIF2444" s="283"/>
      <c r="BIG2444" s="283"/>
      <c r="BIH2444" s="283"/>
      <c r="BII2444" s="283"/>
      <c r="BIJ2444" s="283"/>
      <c r="BIK2444" s="283"/>
      <c r="BIL2444" s="283"/>
      <c r="BIM2444" s="283"/>
      <c r="BIN2444" s="283"/>
      <c r="BIO2444" s="283"/>
      <c r="BIP2444" s="283"/>
      <c r="BIQ2444" s="283"/>
      <c r="BIR2444" s="283"/>
      <c r="BIS2444" s="283"/>
      <c r="BIT2444" s="283"/>
      <c r="BIU2444" s="283"/>
      <c r="BIV2444" s="283"/>
      <c r="BIW2444" s="283"/>
      <c r="BIX2444" s="283"/>
      <c r="BIY2444" s="283"/>
      <c r="BIZ2444" s="283"/>
      <c r="BJA2444" s="283"/>
      <c r="BJB2444" s="283"/>
      <c r="BJC2444" s="283"/>
      <c r="BJD2444" s="283"/>
      <c r="BJE2444" s="283"/>
      <c r="BJF2444" s="283"/>
      <c r="BJG2444" s="283"/>
      <c r="BJH2444" s="283"/>
      <c r="BJI2444" s="283"/>
      <c r="BJJ2444" s="283"/>
      <c r="BJK2444" s="283"/>
      <c r="BJL2444" s="283"/>
      <c r="BJM2444" s="283"/>
      <c r="BJN2444" s="283"/>
      <c r="BJO2444" s="283"/>
      <c r="BJP2444" s="283"/>
      <c r="BJQ2444" s="283"/>
      <c r="BJR2444" s="283"/>
      <c r="BJS2444" s="283"/>
      <c r="BJT2444" s="283"/>
      <c r="BJU2444" s="283"/>
      <c r="BJV2444" s="283"/>
      <c r="BJW2444" s="283"/>
      <c r="BJX2444" s="283"/>
      <c r="BJY2444" s="283"/>
      <c r="BJZ2444" s="283"/>
      <c r="BKA2444" s="283"/>
      <c r="BKB2444" s="283"/>
      <c r="BKC2444" s="283"/>
      <c r="BKD2444" s="283"/>
      <c r="BKE2444" s="283"/>
      <c r="BKF2444" s="283"/>
      <c r="BKG2444" s="283"/>
      <c r="BKH2444" s="283"/>
      <c r="BKI2444" s="283"/>
      <c r="BKJ2444" s="283"/>
      <c r="BKK2444" s="283"/>
      <c r="BKL2444" s="283"/>
      <c r="BKM2444" s="283"/>
      <c r="BKN2444" s="283"/>
      <c r="BKO2444" s="283"/>
      <c r="BKP2444" s="283"/>
      <c r="BKQ2444" s="283"/>
      <c r="BKR2444" s="283"/>
      <c r="BKS2444" s="283"/>
      <c r="BKT2444" s="283"/>
      <c r="BKU2444" s="283"/>
      <c r="BKV2444" s="283"/>
      <c r="BKW2444" s="283"/>
      <c r="BKX2444" s="283"/>
      <c r="BKY2444" s="283"/>
      <c r="BKZ2444" s="283"/>
      <c r="BLA2444" s="283"/>
      <c r="BLB2444" s="283"/>
      <c r="BLC2444" s="283"/>
      <c r="BLD2444" s="283"/>
      <c r="BLE2444" s="283"/>
      <c r="BLF2444" s="283"/>
      <c r="BLG2444" s="283"/>
      <c r="BLH2444" s="283"/>
      <c r="BLI2444" s="283"/>
      <c r="BLJ2444" s="283"/>
      <c r="BLK2444" s="283"/>
      <c r="BLL2444" s="283"/>
      <c r="BLM2444" s="283"/>
      <c r="BLN2444" s="283"/>
      <c r="BLO2444" s="283"/>
      <c r="BLP2444" s="283"/>
      <c r="BLQ2444" s="283"/>
      <c r="BLR2444" s="283"/>
      <c r="BLS2444" s="283"/>
      <c r="BLT2444" s="283"/>
      <c r="BLU2444" s="283"/>
      <c r="BLV2444" s="283"/>
      <c r="BLW2444" s="283"/>
      <c r="BLX2444" s="283"/>
      <c r="BLY2444" s="283"/>
      <c r="BLZ2444" s="283"/>
      <c r="BMA2444" s="283"/>
      <c r="BMB2444" s="283"/>
      <c r="BMC2444" s="283"/>
      <c r="BMD2444" s="283"/>
      <c r="BME2444" s="283"/>
      <c r="BMF2444" s="283"/>
      <c r="BMG2444" s="283"/>
      <c r="BMH2444" s="283"/>
      <c r="BMI2444" s="283"/>
      <c r="BMJ2444" s="283"/>
      <c r="BMK2444" s="283"/>
      <c r="BML2444" s="283"/>
      <c r="BMM2444" s="283"/>
      <c r="BMN2444" s="283"/>
      <c r="BMO2444" s="283"/>
      <c r="BMP2444" s="283"/>
      <c r="BMQ2444" s="283"/>
      <c r="BMR2444" s="283"/>
      <c r="BMS2444" s="283"/>
      <c r="BMT2444" s="283"/>
      <c r="BMU2444" s="283"/>
      <c r="BMV2444" s="283"/>
      <c r="BMW2444" s="283"/>
      <c r="BMX2444" s="283"/>
      <c r="BMY2444" s="283"/>
      <c r="BMZ2444" s="283"/>
      <c r="BNA2444" s="283"/>
      <c r="BNB2444" s="283"/>
      <c r="BNC2444" s="283"/>
      <c r="BND2444" s="283"/>
      <c r="BNE2444" s="283"/>
      <c r="BNF2444" s="283"/>
      <c r="BNG2444" s="283"/>
      <c r="BNH2444" s="283"/>
      <c r="BNI2444" s="283"/>
      <c r="BNJ2444" s="283"/>
      <c r="BNK2444" s="283"/>
      <c r="BNL2444" s="283"/>
      <c r="BNM2444" s="283"/>
      <c r="BNN2444" s="283"/>
      <c r="BNO2444" s="283"/>
      <c r="BNP2444" s="283"/>
      <c r="BNQ2444" s="283"/>
      <c r="BNR2444" s="283"/>
      <c r="BNS2444" s="283"/>
      <c r="BNT2444" s="283"/>
      <c r="BNU2444" s="283"/>
      <c r="BNV2444" s="283"/>
      <c r="BNW2444" s="283"/>
      <c r="BNX2444" s="283"/>
      <c r="BNY2444" s="283"/>
      <c r="BNZ2444" s="283"/>
      <c r="BOA2444" s="283"/>
      <c r="BOB2444" s="283"/>
      <c r="BOC2444" s="283"/>
      <c r="BOD2444" s="283"/>
      <c r="BOE2444" s="283"/>
      <c r="BOF2444" s="283"/>
      <c r="BOG2444" s="283"/>
      <c r="BOH2444" s="283"/>
      <c r="BOI2444" s="283"/>
      <c r="BOJ2444" s="283"/>
      <c r="BOK2444" s="283"/>
      <c r="BOL2444" s="283"/>
      <c r="BOM2444" s="283"/>
      <c r="BON2444" s="283"/>
      <c r="BOO2444" s="283"/>
      <c r="BOP2444" s="283"/>
      <c r="BOQ2444" s="283"/>
      <c r="BOR2444" s="283"/>
      <c r="BOS2444" s="283"/>
      <c r="BOT2444" s="283"/>
      <c r="BOU2444" s="283"/>
      <c r="BOV2444" s="283"/>
      <c r="BOW2444" s="283"/>
      <c r="BOX2444" s="283"/>
      <c r="BOY2444" s="283"/>
      <c r="BOZ2444" s="283"/>
      <c r="BPA2444" s="283"/>
      <c r="BPB2444" s="283"/>
      <c r="BPC2444" s="283"/>
      <c r="BPD2444" s="283"/>
      <c r="BPE2444" s="283"/>
      <c r="BPF2444" s="283"/>
      <c r="BPG2444" s="283"/>
      <c r="BPH2444" s="283"/>
      <c r="BPI2444" s="283"/>
      <c r="BPJ2444" s="283"/>
      <c r="BPK2444" s="283"/>
      <c r="BPL2444" s="283"/>
      <c r="BPM2444" s="283"/>
      <c r="BPN2444" s="283"/>
      <c r="BPO2444" s="283"/>
      <c r="BPP2444" s="283"/>
      <c r="BPQ2444" s="283"/>
      <c r="BPR2444" s="283"/>
      <c r="BPS2444" s="283"/>
      <c r="BPT2444" s="283"/>
      <c r="BPU2444" s="283"/>
      <c r="BPV2444" s="283"/>
      <c r="BPW2444" s="283"/>
      <c r="BPX2444" s="283"/>
      <c r="BPY2444" s="283"/>
      <c r="BPZ2444" s="283"/>
      <c r="BQA2444" s="283"/>
      <c r="BQB2444" s="283"/>
      <c r="BQC2444" s="283"/>
      <c r="BQD2444" s="283"/>
      <c r="BQE2444" s="283"/>
      <c r="BQF2444" s="283"/>
      <c r="BQG2444" s="283"/>
      <c r="BQH2444" s="283"/>
      <c r="BQI2444" s="283"/>
      <c r="BQJ2444" s="283"/>
      <c r="BQK2444" s="283"/>
      <c r="BQL2444" s="283"/>
      <c r="BQM2444" s="283"/>
      <c r="BQN2444" s="283"/>
      <c r="BQO2444" s="283"/>
      <c r="BQP2444" s="283"/>
      <c r="BQQ2444" s="283"/>
      <c r="BQR2444" s="283"/>
      <c r="BQS2444" s="283"/>
      <c r="BQT2444" s="283"/>
      <c r="BQU2444" s="283"/>
      <c r="BQV2444" s="283"/>
      <c r="BQW2444" s="283"/>
      <c r="BQX2444" s="283"/>
      <c r="BQY2444" s="283"/>
      <c r="BQZ2444" s="283"/>
      <c r="BRA2444" s="283"/>
      <c r="BRB2444" s="283"/>
      <c r="BRC2444" s="283"/>
      <c r="BRD2444" s="283"/>
      <c r="BRE2444" s="283"/>
      <c r="BRF2444" s="283"/>
      <c r="BRG2444" s="283"/>
      <c r="BRH2444" s="283"/>
      <c r="BRI2444" s="283"/>
      <c r="BRJ2444" s="283"/>
      <c r="BRK2444" s="283"/>
      <c r="BRL2444" s="283"/>
      <c r="BRM2444" s="283"/>
      <c r="BRN2444" s="283"/>
      <c r="BRO2444" s="283"/>
      <c r="BRP2444" s="283"/>
      <c r="BRQ2444" s="283"/>
      <c r="BRR2444" s="283"/>
      <c r="BRS2444" s="283"/>
      <c r="BRT2444" s="283"/>
      <c r="BRU2444" s="283"/>
      <c r="BRV2444" s="283"/>
      <c r="BRW2444" s="283"/>
      <c r="BRX2444" s="283"/>
      <c r="BRY2444" s="283"/>
      <c r="BRZ2444" s="283"/>
      <c r="BSA2444" s="283"/>
      <c r="BSB2444" s="283"/>
      <c r="BSC2444" s="283"/>
      <c r="BSD2444" s="283"/>
      <c r="BSE2444" s="283"/>
      <c r="BSF2444" s="283"/>
      <c r="BSG2444" s="283"/>
      <c r="BSH2444" s="283"/>
      <c r="BSI2444" s="283"/>
      <c r="BSJ2444" s="283"/>
      <c r="BSK2444" s="283"/>
      <c r="BSL2444" s="283"/>
      <c r="BSM2444" s="283"/>
      <c r="BSN2444" s="283"/>
      <c r="BSO2444" s="283"/>
      <c r="BSP2444" s="283"/>
      <c r="BSQ2444" s="283"/>
      <c r="BSR2444" s="283"/>
      <c r="BSS2444" s="283"/>
      <c r="BST2444" s="283"/>
      <c r="BSU2444" s="283"/>
      <c r="BSV2444" s="283"/>
      <c r="BSW2444" s="283"/>
      <c r="BSX2444" s="283"/>
      <c r="BSY2444" s="283"/>
      <c r="BSZ2444" s="283"/>
      <c r="BTA2444" s="283"/>
      <c r="BTB2444" s="283"/>
      <c r="BTC2444" s="283"/>
      <c r="BTD2444" s="283"/>
      <c r="BTE2444" s="283"/>
      <c r="BTF2444" s="283"/>
      <c r="BTG2444" s="283"/>
      <c r="BTH2444" s="283"/>
      <c r="BTI2444" s="283"/>
      <c r="BTJ2444" s="283"/>
      <c r="BTK2444" s="283"/>
      <c r="BTL2444" s="283"/>
      <c r="BTM2444" s="283"/>
      <c r="BTN2444" s="283"/>
      <c r="BTO2444" s="283"/>
      <c r="BTP2444" s="283"/>
      <c r="BTQ2444" s="283"/>
      <c r="BTR2444" s="283"/>
      <c r="BTS2444" s="283"/>
      <c r="BTT2444" s="283"/>
      <c r="BTU2444" s="283"/>
      <c r="BTV2444" s="283"/>
      <c r="BTW2444" s="283"/>
      <c r="BTX2444" s="283"/>
      <c r="BTY2444" s="283"/>
      <c r="BTZ2444" s="283"/>
      <c r="BUA2444" s="283"/>
      <c r="BUB2444" s="283"/>
      <c r="BUC2444" s="283"/>
      <c r="BUD2444" s="283"/>
      <c r="BUE2444" s="283"/>
      <c r="BUF2444" s="283"/>
      <c r="BUG2444" s="283"/>
      <c r="BUH2444" s="283"/>
      <c r="BUI2444" s="283"/>
      <c r="BUJ2444" s="283"/>
      <c r="BUK2444" s="283"/>
      <c r="BUL2444" s="283"/>
      <c r="BUM2444" s="283"/>
      <c r="BUN2444" s="283"/>
      <c r="BUO2444" s="283"/>
      <c r="BUP2444" s="283"/>
      <c r="BUQ2444" s="283"/>
      <c r="BUR2444" s="283"/>
      <c r="BUS2444" s="283"/>
      <c r="BUT2444" s="283"/>
      <c r="BUU2444" s="283"/>
      <c r="BUV2444" s="283"/>
      <c r="BUW2444" s="283"/>
      <c r="BUX2444" s="283"/>
      <c r="BUY2444" s="283"/>
      <c r="BUZ2444" s="283"/>
      <c r="BVA2444" s="283"/>
      <c r="BVB2444" s="283"/>
      <c r="BVC2444" s="283"/>
      <c r="BVD2444" s="283"/>
      <c r="BVE2444" s="283"/>
      <c r="BVF2444" s="283"/>
      <c r="BVG2444" s="283"/>
      <c r="BVH2444" s="283"/>
      <c r="BVI2444" s="283"/>
      <c r="BVJ2444" s="283"/>
      <c r="BVK2444" s="283"/>
      <c r="BVL2444" s="283"/>
      <c r="BVM2444" s="283"/>
      <c r="BVN2444" s="283"/>
      <c r="BVO2444" s="283"/>
      <c r="BVP2444" s="283"/>
      <c r="BVQ2444" s="283"/>
      <c r="BVR2444" s="283"/>
      <c r="BVS2444" s="283"/>
      <c r="BVT2444" s="283"/>
      <c r="BVU2444" s="283"/>
      <c r="BVV2444" s="283"/>
      <c r="BVW2444" s="283"/>
      <c r="BVX2444" s="283"/>
      <c r="BVY2444" s="283"/>
      <c r="BVZ2444" s="283"/>
      <c r="BWA2444" s="283"/>
      <c r="BWB2444" s="283"/>
      <c r="BWC2444" s="283"/>
      <c r="BWD2444" s="283"/>
      <c r="BWE2444" s="283"/>
      <c r="BWF2444" s="283"/>
      <c r="BWG2444" s="283"/>
      <c r="BWH2444" s="283"/>
      <c r="BWI2444" s="283"/>
      <c r="BWJ2444" s="283"/>
      <c r="BWK2444" s="283"/>
      <c r="BWL2444" s="283"/>
      <c r="BWM2444" s="283"/>
      <c r="BWN2444" s="283"/>
      <c r="BWO2444" s="283"/>
      <c r="BWP2444" s="283"/>
      <c r="BWQ2444" s="283"/>
      <c r="BWR2444" s="283"/>
      <c r="BWS2444" s="283"/>
      <c r="BWT2444" s="283"/>
      <c r="BWU2444" s="283"/>
      <c r="BWV2444" s="283"/>
      <c r="BWW2444" s="283"/>
      <c r="BWX2444" s="283"/>
      <c r="BWY2444" s="283"/>
      <c r="BWZ2444" s="283"/>
      <c r="BXA2444" s="283"/>
      <c r="BXB2444" s="283"/>
      <c r="BXC2444" s="283"/>
      <c r="BXD2444" s="283"/>
      <c r="BXE2444" s="283"/>
      <c r="BXF2444" s="283"/>
      <c r="BXG2444" s="283"/>
      <c r="BXH2444" s="283"/>
      <c r="BXI2444" s="283"/>
      <c r="BXJ2444" s="283"/>
      <c r="BXK2444" s="283"/>
      <c r="BXL2444" s="283"/>
      <c r="BXM2444" s="283"/>
      <c r="BXN2444" s="283"/>
      <c r="BXO2444" s="283"/>
      <c r="BXP2444" s="283"/>
      <c r="BXQ2444" s="283"/>
      <c r="BXR2444" s="283"/>
      <c r="BXS2444" s="283"/>
      <c r="BXT2444" s="283"/>
      <c r="BXU2444" s="283"/>
      <c r="BXV2444" s="283"/>
      <c r="BXW2444" s="283"/>
      <c r="BXX2444" s="283"/>
      <c r="BXY2444" s="283"/>
      <c r="BXZ2444" s="283"/>
      <c r="BYA2444" s="283"/>
      <c r="BYB2444" s="283"/>
      <c r="BYC2444" s="283"/>
      <c r="BYD2444" s="283"/>
      <c r="BYE2444" s="283"/>
      <c r="BYF2444" s="283"/>
      <c r="BYG2444" s="283"/>
      <c r="BYH2444" s="283"/>
      <c r="BYI2444" s="283"/>
      <c r="BYJ2444" s="283"/>
      <c r="BYK2444" s="283"/>
      <c r="BYL2444" s="283"/>
      <c r="BYM2444" s="283"/>
      <c r="BYN2444" s="283"/>
      <c r="BYO2444" s="283"/>
      <c r="BYP2444" s="283"/>
      <c r="BYQ2444" s="283"/>
      <c r="BYR2444" s="283"/>
      <c r="BYS2444" s="283"/>
      <c r="BYT2444" s="283"/>
      <c r="BYU2444" s="283"/>
      <c r="BYV2444" s="283"/>
      <c r="BYW2444" s="283"/>
      <c r="BYX2444" s="283"/>
      <c r="BYY2444" s="283"/>
      <c r="BYZ2444" s="283"/>
      <c r="BZA2444" s="283"/>
      <c r="BZB2444" s="283"/>
      <c r="BZC2444" s="283"/>
      <c r="BZD2444" s="283"/>
      <c r="BZE2444" s="283"/>
      <c r="BZF2444" s="283"/>
      <c r="BZG2444" s="283"/>
      <c r="BZH2444" s="283"/>
      <c r="BZI2444" s="283"/>
      <c r="BZJ2444" s="283"/>
      <c r="BZK2444" s="283"/>
      <c r="BZL2444" s="283"/>
      <c r="BZM2444" s="283"/>
      <c r="BZN2444" s="283"/>
      <c r="BZO2444" s="283"/>
      <c r="BZP2444" s="283"/>
      <c r="BZQ2444" s="283"/>
      <c r="BZR2444" s="283"/>
      <c r="BZS2444" s="283"/>
      <c r="BZT2444" s="283"/>
      <c r="BZU2444" s="283"/>
      <c r="BZV2444" s="283"/>
      <c r="BZW2444" s="283"/>
      <c r="BZX2444" s="283"/>
      <c r="BZY2444" s="283"/>
      <c r="BZZ2444" s="283"/>
      <c r="CAA2444" s="283"/>
      <c r="CAB2444" s="283"/>
      <c r="CAC2444" s="283"/>
      <c r="CAD2444" s="283"/>
      <c r="CAE2444" s="283"/>
      <c r="CAF2444" s="283"/>
      <c r="CAG2444" s="283"/>
      <c r="CAH2444" s="283"/>
      <c r="CAI2444" s="283"/>
      <c r="CAJ2444" s="283"/>
      <c r="CAK2444" s="283"/>
      <c r="CAL2444" s="283"/>
      <c r="CAM2444" s="283"/>
      <c r="CAN2444" s="283"/>
      <c r="CAO2444" s="283"/>
      <c r="CAP2444" s="283"/>
      <c r="CAQ2444" s="283"/>
      <c r="CAR2444" s="283"/>
      <c r="CAS2444" s="283"/>
      <c r="CAT2444" s="283"/>
      <c r="CAU2444" s="283"/>
      <c r="CAV2444" s="283"/>
      <c r="CAW2444" s="283"/>
      <c r="CAX2444" s="283"/>
      <c r="CAY2444" s="283"/>
      <c r="CAZ2444" s="283"/>
      <c r="CBA2444" s="283"/>
      <c r="CBB2444" s="283"/>
      <c r="CBC2444" s="283"/>
      <c r="CBD2444" s="283"/>
      <c r="CBE2444" s="283"/>
      <c r="CBF2444" s="283"/>
      <c r="CBG2444" s="283"/>
      <c r="CBH2444" s="283"/>
      <c r="CBI2444" s="283"/>
      <c r="CBJ2444" s="283"/>
      <c r="CBK2444" s="283"/>
      <c r="CBL2444" s="283"/>
      <c r="CBM2444" s="283"/>
      <c r="CBN2444" s="283"/>
      <c r="CBO2444" s="283"/>
      <c r="CBP2444" s="283"/>
      <c r="CBQ2444" s="283"/>
      <c r="CBR2444" s="283"/>
      <c r="CBS2444" s="283"/>
      <c r="CBT2444" s="283"/>
      <c r="CBU2444" s="283"/>
      <c r="CBV2444" s="283"/>
      <c r="CBW2444" s="283"/>
      <c r="CBX2444" s="283"/>
      <c r="CBY2444" s="283"/>
      <c r="CBZ2444" s="283"/>
      <c r="CCA2444" s="283"/>
      <c r="CCB2444" s="283"/>
      <c r="CCC2444" s="283"/>
      <c r="CCD2444" s="283"/>
      <c r="CCE2444" s="283"/>
      <c r="CCF2444" s="283"/>
      <c r="CCG2444" s="283"/>
      <c r="CCH2444" s="283"/>
      <c r="CCI2444" s="283"/>
      <c r="CCJ2444" s="283"/>
      <c r="CCK2444" s="283"/>
      <c r="CCL2444" s="283"/>
      <c r="CCM2444" s="283"/>
      <c r="CCN2444" s="283"/>
      <c r="CCO2444" s="283"/>
      <c r="CCP2444" s="283"/>
      <c r="CCQ2444" s="283"/>
      <c r="CCR2444" s="283"/>
      <c r="CCS2444" s="283"/>
      <c r="CCT2444" s="283"/>
      <c r="CCU2444" s="283"/>
      <c r="CCV2444" s="283"/>
      <c r="CCW2444" s="283"/>
      <c r="CCX2444" s="283"/>
      <c r="CCY2444" s="283"/>
      <c r="CCZ2444" s="283"/>
      <c r="CDA2444" s="283"/>
      <c r="CDB2444" s="283"/>
      <c r="CDC2444" s="283"/>
      <c r="CDD2444" s="283"/>
      <c r="CDE2444" s="283"/>
      <c r="CDF2444" s="283"/>
      <c r="CDG2444" s="283"/>
      <c r="CDH2444" s="283"/>
      <c r="CDI2444" s="283"/>
      <c r="CDJ2444" s="283"/>
      <c r="CDK2444" s="283"/>
      <c r="CDL2444" s="283"/>
      <c r="CDM2444" s="283"/>
      <c r="CDN2444" s="283"/>
      <c r="CDO2444" s="283"/>
      <c r="CDP2444" s="283"/>
      <c r="CDQ2444" s="283"/>
      <c r="CDR2444" s="283"/>
      <c r="CDS2444" s="283"/>
      <c r="CDT2444" s="283"/>
      <c r="CDU2444" s="283"/>
      <c r="CDV2444" s="283"/>
      <c r="CDW2444" s="283"/>
      <c r="CDX2444" s="283"/>
      <c r="CDY2444" s="283"/>
      <c r="CDZ2444" s="283"/>
      <c r="CEA2444" s="283"/>
      <c r="CEB2444" s="283"/>
      <c r="CEC2444" s="283"/>
      <c r="CED2444" s="283"/>
      <c r="CEE2444" s="283"/>
      <c r="CEF2444" s="283"/>
      <c r="CEG2444" s="283"/>
      <c r="CEH2444" s="283"/>
      <c r="CEI2444" s="283"/>
      <c r="CEJ2444" s="283"/>
      <c r="CEK2444" s="283"/>
      <c r="CEL2444" s="283"/>
      <c r="CEM2444" s="283"/>
      <c r="CEN2444" s="283"/>
      <c r="CEO2444" s="283"/>
      <c r="CEP2444" s="283"/>
      <c r="CEQ2444" s="283"/>
      <c r="CER2444" s="283"/>
      <c r="CES2444" s="283"/>
      <c r="CET2444" s="283"/>
      <c r="CEU2444" s="283"/>
      <c r="CEV2444" s="283"/>
      <c r="CEW2444" s="283"/>
      <c r="CEX2444" s="283"/>
      <c r="CEY2444" s="283"/>
      <c r="CEZ2444" s="283"/>
      <c r="CFA2444" s="283"/>
      <c r="CFB2444" s="283"/>
      <c r="CFC2444" s="283"/>
      <c r="CFD2444" s="283"/>
      <c r="CFE2444" s="283"/>
      <c r="CFF2444" s="283"/>
      <c r="CFG2444" s="283"/>
      <c r="CFH2444" s="283"/>
      <c r="CFI2444" s="283"/>
      <c r="CFJ2444" s="283"/>
      <c r="CFK2444" s="283"/>
      <c r="CFL2444" s="283"/>
      <c r="CFM2444" s="283"/>
      <c r="CFN2444" s="283"/>
      <c r="CFO2444" s="283"/>
      <c r="CFP2444" s="283"/>
      <c r="CFQ2444" s="283"/>
      <c r="CFR2444" s="283"/>
      <c r="CFS2444" s="283"/>
      <c r="CFT2444" s="283"/>
      <c r="CFU2444" s="283"/>
      <c r="CFV2444" s="283"/>
      <c r="CFW2444" s="283"/>
      <c r="CFX2444" s="283"/>
      <c r="CFY2444" s="283"/>
      <c r="CFZ2444" s="283"/>
      <c r="CGA2444" s="283"/>
      <c r="CGB2444" s="283"/>
      <c r="CGC2444" s="283"/>
      <c r="CGD2444" s="283"/>
      <c r="CGE2444" s="283"/>
      <c r="CGF2444" s="283"/>
      <c r="CGG2444" s="283"/>
      <c r="CGH2444" s="283"/>
      <c r="CGI2444" s="283"/>
      <c r="CGJ2444" s="283"/>
      <c r="CGK2444" s="283"/>
      <c r="CGL2444" s="283"/>
      <c r="CGM2444" s="283"/>
      <c r="CGN2444" s="283"/>
      <c r="CGO2444" s="283"/>
      <c r="CGP2444" s="283"/>
      <c r="CGQ2444" s="283"/>
      <c r="CGR2444" s="283"/>
      <c r="CGS2444" s="283"/>
      <c r="CGT2444" s="283"/>
      <c r="CGU2444" s="283"/>
      <c r="CGV2444" s="283"/>
      <c r="CGW2444" s="283"/>
      <c r="CGX2444" s="283"/>
      <c r="CGY2444" s="283"/>
      <c r="CGZ2444" s="283"/>
      <c r="CHA2444" s="283"/>
      <c r="CHB2444" s="283"/>
      <c r="CHC2444" s="283"/>
      <c r="CHD2444" s="283"/>
      <c r="CHE2444" s="283"/>
      <c r="CHF2444" s="283"/>
      <c r="CHG2444" s="283"/>
      <c r="CHH2444" s="283"/>
      <c r="CHI2444" s="283"/>
      <c r="CHJ2444" s="283"/>
      <c r="CHK2444" s="283"/>
      <c r="CHL2444" s="283"/>
      <c r="CHM2444" s="283"/>
      <c r="CHN2444" s="283"/>
      <c r="CHO2444" s="283"/>
      <c r="CHP2444" s="283"/>
      <c r="CHQ2444" s="283"/>
      <c r="CHR2444" s="283"/>
      <c r="CHS2444" s="283"/>
      <c r="CHT2444" s="283"/>
      <c r="CHU2444" s="283"/>
      <c r="CHV2444" s="283"/>
      <c r="CHW2444" s="283"/>
      <c r="CHX2444" s="283"/>
      <c r="CHY2444" s="283"/>
      <c r="CHZ2444" s="283"/>
      <c r="CIA2444" s="283"/>
      <c r="CIB2444" s="283"/>
      <c r="CIC2444" s="283"/>
      <c r="CID2444" s="283"/>
      <c r="CIE2444" s="283"/>
      <c r="CIF2444" s="283"/>
      <c r="CIG2444" s="283"/>
      <c r="CIH2444" s="283"/>
      <c r="CII2444" s="283"/>
      <c r="CIJ2444" s="283"/>
      <c r="CIK2444" s="283"/>
      <c r="CIL2444" s="283"/>
      <c r="CIM2444" s="283"/>
      <c r="CIN2444" s="283"/>
      <c r="CIO2444" s="283"/>
      <c r="CIP2444" s="283"/>
      <c r="CIQ2444" s="283"/>
      <c r="CIR2444" s="283"/>
      <c r="CIS2444" s="283"/>
      <c r="CIT2444" s="283"/>
      <c r="CIU2444" s="283"/>
      <c r="CIV2444" s="283"/>
      <c r="CIW2444" s="283"/>
      <c r="CIX2444" s="283"/>
      <c r="CIY2444" s="283"/>
      <c r="CIZ2444" s="283"/>
      <c r="CJA2444" s="283"/>
      <c r="CJB2444" s="283"/>
      <c r="CJC2444" s="283"/>
      <c r="CJD2444" s="283"/>
      <c r="CJE2444" s="283"/>
      <c r="CJF2444" s="283"/>
      <c r="CJG2444" s="283"/>
      <c r="CJH2444" s="283"/>
      <c r="CJI2444" s="283"/>
      <c r="CJJ2444" s="283"/>
      <c r="CJK2444" s="283"/>
      <c r="CJL2444" s="283"/>
      <c r="CJM2444" s="283"/>
      <c r="CJN2444" s="283"/>
      <c r="CJO2444" s="283"/>
      <c r="CJP2444" s="283"/>
      <c r="CJQ2444" s="283"/>
      <c r="CJR2444" s="283"/>
      <c r="CJS2444" s="283"/>
      <c r="CJT2444" s="283"/>
      <c r="CJU2444" s="283"/>
      <c r="CJV2444" s="283"/>
      <c r="CJW2444" s="283"/>
      <c r="CJX2444" s="283"/>
      <c r="CJY2444" s="283"/>
      <c r="CJZ2444" s="283"/>
      <c r="CKA2444" s="283"/>
      <c r="CKB2444" s="283"/>
      <c r="CKC2444" s="283"/>
      <c r="CKD2444" s="283"/>
      <c r="CKE2444" s="283"/>
      <c r="CKF2444" s="283"/>
      <c r="CKG2444" s="283"/>
      <c r="CKH2444" s="283"/>
      <c r="CKI2444" s="283"/>
      <c r="CKJ2444" s="283"/>
      <c r="CKK2444" s="283"/>
      <c r="CKL2444" s="283"/>
      <c r="CKM2444" s="283"/>
      <c r="CKN2444" s="283"/>
      <c r="CKO2444" s="283"/>
      <c r="CKP2444" s="283"/>
      <c r="CKQ2444" s="283"/>
      <c r="CKR2444" s="283"/>
      <c r="CKS2444" s="283"/>
      <c r="CKT2444" s="283"/>
      <c r="CKU2444" s="283"/>
      <c r="CKV2444" s="283"/>
      <c r="CKW2444" s="283"/>
      <c r="CKX2444" s="283"/>
      <c r="CKY2444" s="283"/>
      <c r="CKZ2444" s="283"/>
      <c r="CLA2444" s="283"/>
      <c r="CLB2444" s="283"/>
      <c r="CLC2444" s="283"/>
      <c r="CLD2444" s="283"/>
      <c r="CLE2444" s="283"/>
      <c r="CLF2444" s="283"/>
      <c r="CLG2444" s="283"/>
      <c r="CLH2444" s="283"/>
      <c r="CLI2444" s="283"/>
      <c r="CLJ2444" s="283"/>
      <c r="CLK2444" s="283"/>
      <c r="CLL2444" s="283"/>
      <c r="CLM2444" s="283"/>
      <c r="CLN2444" s="283"/>
      <c r="CLO2444" s="283"/>
      <c r="CLP2444" s="283"/>
      <c r="CLQ2444" s="283"/>
      <c r="CLR2444" s="283"/>
      <c r="CLS2444" s="283"/>
      <c r="CLT2444" s="283"/>
      <c r="CLU2444" s="283"/>
      <c r="CLV2444" s="283"/>
      <c r="CLW2444" s="283"/>
      <c r="CLX2444" s="283"/>
      <c r="CLY2444" s="283"/>
      <c r="CLZ2444" s="283"/>
      <c r="CMA2444" s="283"/>
      <c r="CMB2444" s="283"/>
      <c r="CMC2444" s="283"/>
      <c r="CMD2444" s="283"/>
      <c r="CME2444" s="283"/>
      <c r="CMF2444" s="283"/>
      <c r="CMG2444" s="283"/>
      <c r="CMH2444" s="283"/>
      <c r="CMI2444" s="283"/>
      <c r="CMJ2444" s="283"/>
      <c r="CMK2444" s="283"/>
      <c r="CML2444" s="283"/>
      <c r="CMM2444" s="283"/>
      <c r="CMN2444" s="283"/>
      <c r="CMO2444" s="283"/>
      <c r="CMP2444" s="283"/>
      <c r="CMQ2444" s="283"/>
      <c r="CMR2444" s="283"/>
      <c r="CMS2444" s="283"/>
      <c r="CMT2444" s="283"/>
      <c r="CMU2444" s="283"/>
      <c r="CMV2444" s="283"/>
      <c r="CMW2444" s="283"/>
      <c r="CMX2444" s="283"/>
      <c r="CMY2444" s="283"/>
      <c r="CMZ2444" s="283"/>
      <c r="CNA2444" s="283"/>
      <c r="CNB2444" s="283"/>
      <c r="CNC2444" s="283"/>
      <c r="CND2444" s="283"/>
      <c r="CNE2444" s="283"/>
      <c r="CNF2444" s="283"/>
      <c r="CNG2444" s="283"/>
      <c r="CNH2444" s="283"/>
      <c r="CNI2444" s="283"/>
      <c r="CNJ2444" s="283"/>
      <c r="CNK2444" s="283"/>
      <c r="CNL2444" s="283"/>
      <c r="CNM2444" s="283"/>
      <c r="CNN2444" s="283"/>
      <c r="CNO2444" s="283"/>
      <c r="CNP2444" s="283"/>
      <c r="CNQ2444" s="283"/>
      <c r="CNR2444" s="283"/>
      <c r="CNS2444" s="283"/>
      <c r="CNT2444" s="283"/>
      <c r="CNU2444" s="283"/>
      <c r="CNV2444" s="283"/>
      <c r="CNW2444" s="283"/>
      <c r="CNX2444" s="283"/>
      <c r="CNY2444" s="283"/>
      <c r="CNZ2444" s="283"/>
      <c r="COA2444" s="283"/>
      <c r="COB2444" s="283"/>
      <c r="COC2444" s="283"/>
      <c r="COD2444" s="283"/>
      <c r="COE2444" s="283"/>
      <c r="COF2444" s="283"/>
      <c r="COG2444" s="283"/>
      <c r="COH2444" s="283"/>
      <c r="COI2444" s="283"/>
      <c r="COJ2444" s="283"/>
      <c r="COK2444" s="283"/>
      <c r="COL2444" s="283"/>
      <c r="COM2444" s="283"/>
      <c r="CON2444" s="283"/>
      <c r="COO2444" s="283"/>
      <c r="COP2444" s="283"/>
      <c r="COQ2444" s="283"/>
      <c r="COR2444" s="283"/>
      <c r="COS2444" s="283"/>
      <c r="COT2444" s="283"/>
      <c r="COU2444" s="283"/>
      <c r="COV2444" s="283"/>
      <c r="COW2444" s="283"/>
      <c r="COX2444" s="283"/>
      <c r="COY2444" s="283"/>
      <c r="COZ2444" s="283"/>
      <c r="CPA2444" s="283"/>
      <c r="CPB2444" s="283"/>
      <c r="CPC2444" s="283"/>
      <c r="CPD2444" s="283"/>
      <c r="CPE2444" s="283"/>
      <c r="CPF2444" s="283"/>
      <c r="CPG2444" s="283"/>
      <c r="CPH2444" s="283"/>
      <c r="CPI2444" s="283"/>
      <c r="CPJ2444" s="283"/>
      <c r="CPK2444" s="283"/>
      <c r="CPL2444" s="283"/>
      <c r="CPM2444" s="283"/>
      <c r="CPN2444" s="283"/>
      <c r="CPO2444" s="283"/>
      <c r="CPP2444" s="283"/>
      <c r="CPQ2444" s="283"/>
      <c r="CPR2444" s="283"/>
      <c r="CPS2444" s="283"/>
      <c r="CPT2444" s="283"/>
      <c r="CPU2444" s="283"/>
      <c r="CPV2444" s="283"/>
      <c r="CPW2444" s="283"/>
      <c r="CPX2444" s="283"/>
      <c r="CPY2444" s="283"/>
      <c r="CPZ2444" s="283"/>
      <c r="CQA2444" s="283"/>
      <c r="CQB2444" s="283"/>
      <c r="CQC2444" s="283"/>
      <c r="CQD2444" s="283"/>
      <c r="CQE2444" s="283"/>
      <c r="CQF2444" s="283"/>
      <c r="CQG2444" s="283"/>
      <c r="CQH2444" s="283"/>
      <c r="CQI2444" s="283"/>
      <c r="CQJ2444" s="283"/>
      <c r="CQK2444" s="283"/>
      <c r="CQL2444" s="283"/>
      <c r="CQM2444" s="283"/>
      <c r="CQN2444" s="283"/>
      <c r="CQO2444" s="283"/>
      <c r="CQP2444" s="283"/>
      <c r="CQQ2444" s="283"/>
      <c r="CQR2444" s="283"/>
      <c r="CQS2444" s="283"/>
      <c r="CQT2444" s="283"/>
      <c r="CQU2444" s="283"/>
      <c r="CQV2444" s="283"/>
      <c r="CQW2444" s="283"/>
      <c r="CQX2444" s="283"/>
      <c r="CQY2444" s="283"/>
      <c r="CQZ2444" s="283"/>
      <c r="CRA2444" s="283"/>
      <c r="CRB2444" s="283"/>
      <c r="CRC2444" s="283"/>
      <c r="CRD2444" s="283"/>
      <c r="CRE2444" s="283"/>
      <c r="CRF2444" s="283"/>
      <c r="CRG2444" s="283"/>
      <c r="CRH2444" s="283"/>
      <c r="CRI2444" s="283"/>
      <c r="CRJ2444" s="283"/>
      <c r="CRK2444" s="283"/>
      <c r="CRL2444" s="283"/>
      <c r="CRM2444" s="283"/>
      <c r="CRN2444" s="283"/>
      <c r="CRO2444" s="283"/>
      <c r="CRP2444" s="283"/>
      <c r="CRQ2444" s="283"/>
      <c r="CRR2444" s="283"/>
      <c r="CRS2444" s="283"/>
      <c r="CRT2444" s="283"/>
      <c r="CRU2444" s="283"/>
      <c r="CRV2444" s="283"/>
      <c r="CRW2444" s="283"/>
      <c r="CRX2444" s="283"/>
      <c r="CRY2444" s="283"/>
      <c r="CRZ2444" s="283"/>
      <c r="CSA2444" s="283"/>
      <c r="CSB2444" s="283"/>
      <c r="CSC2444" s="283"/>
      <c r="CSD2444" s="283"/>
      <c r="CSE2444" s="283"/>
      <c r="CSF2444" s="283"/>
      <c r="CSG2444" s="283"/>
      <c r="CSH2444" s="283"/>
      <c r="CSI2444" s="283"/>
      <c r="CSJ2444" s="283"/>
      <c r="CSK2444" s="283"/>
      <c r="CSL2444" s="283"/>
      <c r="CSM2444" s="283"/>
      <c r="CSN2444" s="283"/>
      <c r="CSO2444" s="283"/>
      <c r="CSP2444" s="283"/>
      <c r="CSQ2444" s="283"/>
      <c r="CSR2444" s="283"/>
      <c r="CSS2444" s="283"/>
      <c r="CST2444" s="283"/>
      <c r="CSU2444" s="283"/>
      <c r="CSV2444" s="283"/>
      <c r="CSW2444" s="283"/>
      <c r="CSX2444" s="283"/>
      <c r="CSY2444" s="283"/>
      <c r="CSZ2444" s="283"/>
      <c r="CTA2444" s="283"/>
      <c r="CTB2444" s="283"/>
      <c r="CTC2444" s="283"/>
      <c r="CTD2444" s="283"/>
      <c r="CTE2444" s="283"/>
      <c r="CTF2444" s="283"/>
      <c r="CTG2444" s="283"/>
      <c r="CTH2444" s="283"/>
      <c r="CTI2444" s="283"/>
      <c r="CTJ2444" s="283"/>
      <c r="CTK2444" s="283"/>
      <c r="CTL2444" s="283"/>
      <c r="CTM2444" s="283"/>
      <c r="CTN2444" s="283"/>
      <c r="CTO2444" s="283"/>
      <c r="CTP2444" s="283"/>
      <c r="CTQ2444" s="283"/>
      <c r="CTR2444" s="283"/>
      <c r="CTS2444" s="283"/>
      <c r="CTT2444" s="283"/>
      <c r="CTU2444" s="283"/>
      <c r="CTV2444" s="283"/>
      <c r="CTW2444" s="283"/>
      <c r="CTX2444" s="283"/>
      <c r="CTY2444" s="283"/>
      <c r="CTZ2444" s="283"/>
      <c r="CUA2444" s="283"/>
      <c r="CUB2444" s="283"/>
      <c r="CUC2444" s="283"/>
      <c r="CUD2444" s="283"/>
      <c r="CUE2444" s="283"/>
      <c r="CUF2444" s="283"/>
      <c r="CUG2444" s="283"/>
      <c r="CUH2444" s="283"/>
      <c r="CUI2444" s="283"/>
      <c r="CUJ2444" s="283"/>
      <c r="CUK2444" s="283"/>
      <c r="CUL2444" s="283"/>
      <c r="CUM2444" s="283"/>
      <c r="CUN2444" s="283"/>
      <c r="CUO2444" s="283"/>
      <c r="CUP2444" s="283"/>
      <c r="CUQ2444" s="283"/>
      <c r="CUR2444" s="283"/>
      <c r="CUS2444" s="283"/>
      <c r="CUT2444" s="283"/>
      <c r="CUU2444" s="283"/>
      <c r="CUV2444" s="283"/>
      <c r="CUW2444" s="283"/>
      <c r="CUX2444" s="283"/>
      <c r="CUY2444" s="283"/>
      <c r="CUZ2444" s="283"/>
      <c r="CVA2444" s="283"/>
      <c r="CVB2444" s="283"/>
      <c r="CVC2444" s="283"/>
      <c r="CVD2444" s="283"/>
      <c r="CVE2444" s="283"/>
      <c r="CVF2444" s="283"/>
      <c r="CVG2444" s="283"/>
      <c r="CVH2444" s="283"/>
      <c r="CVI2444" s="283"/>
      <c r="CVJ2444" s="283"/>
      <c r="CVK2444" s="283"/>
      <c r="CVL2444" s="283"/>
      <c r="CVM2444" s="283"/>
      <c r="CVN2444" s="283"/>
      <c r="CVO2444" s="283"/>
      <c r="CVP2444" s="283"/>
      <c r="CVQ2444" s="283"/>
      <c r="CVR2444" s="283"/>
      <c r="CVS2444" s="283"/>
      <c r="CVT2444" s="283"/>
      <c r="CVU2444" s="283"/>
      <c r="CVV2444" s="283"/>
      <c r="CVW2444" s="283"/>
      <c r="CVX2444" s="283"/>
      <c r="CVY2444" s="283"/>
      <c r="CVZ2444" s="283"/>
      <c r="CWA2444" s="283"/>
      <c r="CWB2444" s="283"/>
      <c r="CWC2444" s="283"/>
      <c r="CWD2444" s="283"/>
      <c r="CWE2444" s="283"/>
      <c r="CWF2444" s="283"/>
      <c r="CWG2444" s="283"/>
      <c r="CWH2444" s="283"/>
      <c r="CWI2444" s="283"/>
      <c r="CWJ2444" s="283"/>
      <c r="CWK2444" s="283"/>
      <c r="CWL2444" s="283"/>
      <c r="CWM2444" s="283"/>
      <c r="CWN2444" s="283"/>
      <c r="CWO2444" s="283"/>
      <c r="CWP2444" s="283"/>
      <c r="CWQ2444" s="283"/>
      <c r="CWR2444" s="283"/>
      <c r="CWS2444" s="283"/>
      <c r="CWT2444" s="283"/>
      <c r="CWU2444" s="283"/>
      <c r="CWV2444" s="283"/>
      <c r="CWW2444" s="283"/>
      <c r="CWX2444" s="283"/>
      <c r="CWY2444" s="283"/>
      <c r="CWZ2444" s="283"/>
      <c r="CXA2444" s="283"/>
      <c r="CXB2444" s="283"/>
      <c r="CXC2444" s="283"/>
      <c r="CXD2444" s="283"/>
      <c r="CXE2444" s="283"/>
      <c r="CXF2444" s="283"/>
      <c r="CXG2444" s="283"/>
      <c r="CXH2444" s="283"/>
      <c r="CXI2444" s="283"/>
      <c r="CXJ2444" s="283"/>
      <c r="CXK2444" s="283"/>
      <c r="CXL2444" s="283"/>
      <c r="CXM2444" s="283"/>
      <c r="CXN2444" s="283"/>
      <c r="CXO2444" s="283"/>
      <c r="CXP2444" s="283"/>
      <c r="CXQ2444" s="283"/>
      <c r="CXR2444" s="283"/>
      <c r="CXS2444" s="283"/>
      <c r="CXT2444" s="283"/>
      <c r="CXU2444" s="283"/>
      <c r="CXV2444" s="283"/>
      <c r="CXW2444" s="283"/>
      <c r="CXX2444" s="283"/>
      <c r="CXY2444" s="283"/>
      <c r="CXZ2444" s="283"/>
      <c r="CYA2444" s="283"/>
      <c r="CYB2444" s="283"/>
      <c r="CYC2444" s="283"/>
      <c r="CYD2444" s="283"/>
      <c r="CYE2444" s="283"/>
      <c r="CYF2444" s="283"/>
      <c r="CYG2444" s="283"/>
      <c r="CYH2444" s="283"/>
      <c r="CYI2444" s="283"/>
      <c r="CYJ2444" s="283"/>
      <c r="CYK2444" s="283"/>
      <c r="CYL2444" s="283"/>
      <c r="CYM2444" s="283"/>
      <c r="CYN2444" s="283"/>
      <c r="CYO2444" s="283"/>
      <c r="CYP2444" s="283"/>
      <c r="CYQ2444" s="283"/>
      <c r="CYR2444" s="283"/>
      <c r="CYS2444" s="283"/>
      <c r="CYT2444" s="283"/>
      <c r="CYU2444" s="283"/>
      <c r="CYV2444" s="283"/>
      <c r="CYW2444" s="283"/>
      <c r="CYX2444" s="283"/>
      <c r="CYY2444" s="283"/>
      <c r="CYZ2444" s="283"/>
      <c r="CZA2444" s="283"/>
      <c r="CZB2444" s="283"/>
      <c r="CZC2444" s="283"/>
      <c r="CZD2444" s="283"/>
      <c r="CZE2444" s="283"/>
      <c r="CZF2444" s="283"/>
      <c r="CZG2444" s="283"/>
      <c r="CZH2444" s="283"/>
      <c r="CZI2444" s="283"/>
      <c r="CZJ2444" s="283"/>
      <c r="CZK2444" s="283"/>
      <c r="CZL2444" s="283"/>
      <c r="CZM2444" s="283"/>
      <c r="CZN2444" s="283"/>
      <c r="CZO2444" s="283"/>
      <c r="CZP2444" s="283"/>
      <c r="CZQ2444" s="283"/>
      <c r="CZR2444" s="283"/>
      <c r="CZS2444" s="283"/>
      <c r="CZT2444" s="283"/>
      <c r="CZU2444" s="283"/>
      <c r="CZV2444" s="283"/>
      <c r="CZW2444" s="283"/>
      <c r="CZX2444" s="283"/>
      <c r="CZY2444" s="283"/>
      <c r="CZZ2444" s="283"/>
      <c r="DAA2444" s="283"/>
      <c r="DAB2444" s="283"/>
      <c r="DAC2444" s="283"/>
      <c r="DAD2444" s="283"/>
      <c r="DAE2444" s="283"/>
      <c r="DAF2444" s="283"/>
      <c r="DAG2444" s="283"/>
      <c r="DAH2444" s="283"/>
      <c r="DAI2444" s="283"/>
      <c r="DAJ2444" s="283"/>
      <c r="DAK2444" s="283"/>
      <c r="DAL2444" s="283"/>
      <c r="DAM2444" s="283"/>
      <c r="DAN2444" s="283"/>
      <c r="DAO2444" s="283"/>
      <c r="DAP2444" s="283"/>
      <c r="DAQ2444" s="283"/>
      <c r="DAR2444" s="283"/>
      <c r="DAS2444" s="283"/>
      <c r="DAT2444" s="283"/>
      <c r="DAU2444" s="283"/>
      <c r="DAV2444" s="283"/>
      <c r="DAW2444" s="283"/>
      <c r="DAX2444" s="283"/>
      <c r="DAY2444" s="283"/>
      <c r="DAZ2444" s="283"/>
      <c r="DBA2444" s="283"/>
      <c r="DBB2444" s="283"/>
      <c r="DBC2444" s="283"/>
      <c r="DBD2444" s="283"/>
      <c r="DBE2444" s="283"/>
      <c r="DBF2444" s="283"/>
      <c r="DBG2444" s="283"/>
      <c r="DBH2444" s="283"/>
      <c r="DBI2444" s="283"/>
      <c r="DBJ2444" s="283"/>
      <c r="DBK2444" s="283"/>
      <c r="DBL2444" s="283"/>
      <c r="DBM2444" s="283"/>
      <c r="DBN2444" s="283"/>
      <c r="DBO2444" s="283"/>
      <c r="DBP2444" s="283"/>
      <c r="DBQ2444" s="283"/>
      <c r="DBR2444" s="283"/>
      <c r="DBS2444" s="283"/>
      <c r="DBT2444" s="283"/>
      <c r="DBU2444" s="283"/>
      <c r="DBV2444" s="283"/>
      <c r="DBW2444" s="283"/>
      <c r="DBX2444" s="283"/>
      <c r="DBY2444" s="283"/>
      <c r="DBZ2444" s="283"/>
      <c r="DCA2444" s="283"/>
      <c r="DCB2444" s="283"/>
      <c r="DCC2444" s="283"/>
      <c r="DCD2444" s="283"/>
      <c r="DCE2444" s="283"/>
      <c r="DCF2444" s="283"/>
      <c r="DCG2444" s="283"/>
      <c r="DCH2444" s="283"/>
      <c r="DCI2444" s="283"/>
      <c r="DCJ2444" s="283"/>
      <c r="DCK2444" s="283"/>
      <c r="DCL2444" s="283"/>
      <c r="DCM2444" s="283"/>
      <c r="DCN2444" s="283"/>
      <c r="DCO2444" s="283"/>
      <c r="DCP2444" s="283"/>
      <c r="DCQ2444" s="283"/>
      <c r="DCR2444" s="283"/>
      <c r="DCS2444" s="283"/>
      <c r="DCT2444" s="283"/>
      <c r="DCU2444" s="283"/>
      <c r="DCV2444" s="283"/>
      <c r="DCW2444" s="283"/>
      <c r="DCX2444" s="283"/>
      <c r="DCY2444" s="283"/>
      <c r="DCZ2444" s="283"/>
      <c r="DDA2444" s="283"/>
      <c r="DDB2444" s="283"/>
      <c r="DDC2444" s="283"/>
      <c r="DDD2444" s="283"/>
      <c r="DDE2444" s="283"/>
      <c r="DDF2444" s="283"/>
      <c r="DDG2444" s="283"/>
      <c r="DDH2444" s="283"/>
      <c r="DDI2444" s="283"/>
      <c r="DDJ2444" s="283"/>
      <c r="DDK2444" s="283"/>
      <c r="DDL2444" s="283"/>
      <c r="DDM2444" s="283"/>
      <c r="DDN2444" s="283"/>
      <c r="DDO2444" s="283"/>
      <c r="DDP2444" s="283"/>
      <c r="DDQ2444" s="283"/>
      <c r="DDR2444" s="283"/>
      <c r="DDS2444" s="283"/>
      <c r="DDT2444" s="283"/>
      <c r="DDU2444" s="283"/>
      <c r="DDV2444" s="283"/>
      <c r="DDW2444" s="283"/>
      <c r="DDX2444" s="283"/>
      <c r="DDY2444" s="283"/>
      <c r="DDZ2444" s="283"/>
      <c r="DEA2444" s="283"/>
      <c r="DEB2444" s="283"/>
      <c r="DEC2444" s="283"/>
      <c r="DED2444" s="283"/>
      <c r="DEE2444" s="283"/>
      <c r="DEF2444" s="283"/>
      <c r="DEG2444" s="283"/>
      <c r="DEH2444" s="283"/>
      <c r="DEI2444" s="283"/>
      <c r="DEJ2444" s="283"/>
      <c r="DEK2444" s="283"/>
      <c r="DEL2444" s="283"/>
      <c r="DEM2444" s="283"/>
      <c r="DEN2444" s="283"/>
      <c r="DEO2444" s="283"/>
      <c r="DEP2444" s="283"/>
      <c r="DEQ2444" s="283"/>
      <c r="DER2444" s="283"/>
      <c r="DES2444" s="283"/>
      <c r="DET2444" s="283"/>
      <c r="DEU2444" s="283"/>
      <c r="DEV2444" s="283"/>
      <c r="DEW2444" s="283"/>
      <c r="DEX2444" s="283"/>
      <c r="DEY2444" s="283"/>
      <c r="DEZ2444" s="283"/>
      <c r="DFA2444" s="283"/>
      <c r="DFB2444" s="283"/>
      <c r="DFC2444" s="283"/>
      <c r="DFD2444" s="283"/>
      <c r="DFE2444" s="283"/>
      <c r="DFF2444" s="283"/>
      <c r="DFG2444" s="283"/>
      <c r="DFH2444" s="283"/>
      <c r="DFI2444" s="283"/>
      <c r="DFJ2444" s="283"/>
      <c r="DFK2444" s="283"/>
      <c r="DFL2444" s="283"/>
      <c r="DFM2444" s="283"/>
      <c r="DFN2444" s="283"/>
      <c r="DFO2444" s="283"/>
      <c r="DFP2444" s="283"/>
      <c r="DFQ2444" s="283"/>
      <c r="DFR2444" s="283"/>
      <c r="DFS2444" s="283"/>
      <c r="DFT2444" s="283"/>
      <c r="DFU2444" s="283"/>
      <c r="DFV2444" s="283"/>
      <c r="DFW2444" s="283"/>
      <c r="DFX2444" s="283"/>
      <c r="DFY2444" s="283"/>
      <c r="DFZ2444" s="283"/>
      <c r="DGA2444" s="283"/>
      <c r="DGB2444" s="283"/>
      <c r="DGC2444" s="283"/>
      <c r="DGD2444" s="283"/>
      <c r="DGE2444" s="283"/>
      <c r="DGF2444" s="283"/>
      <c r="DGG2444" s="283"/>
      <c r="DGH2444" s="283"/>
      <c r="DGI2444" s="283"/>
      <c r="DGJ2444" s="283"/>
      <c r="DGK2444" s="283"/>
      <c r="DGL2444" s="283"/>
      <c r="DGM2444" s="283"/>
      <c r="DGN2444" s="283"/>
      <c r="DGO2444" s="283"/>
      <c r="DGP2444" s="283"/>
      <c r="DGQ2444" s="283"/>
      <c r="DGR2444" s="283"/>
      <c r="DGS2444" s="283"/>
      <c r="DGT2444" s="283"/>
      <c r="DGU2444" s="283"/>
      <c r="DGV2444" s="283"/>
      <c r="DGW2444" s="283"/>
      <c r="DGX2444" s="283"/>
      <c r="DGY2444" s="283"/>
      <c r="DGZ2444" s="283"/>
      <c r="DHA2444" s="283"/>
      <c r="DHB2444" s="283"/>
      <c r="DHC2444" s="283"/>
      <c r="DHD2444" s="283"/>
      <c r="DHE2444" s="283"/>
      <c r="DHF2444" s="283"/>
      <c r="DHG2444" s="283"/>
      <c r="DHH2444" s="283"/>
      <c r="DHI2444" s="283"/>
      <c r="DHJ2444" s="283"/>
      <c r="DHK2444" s="283"/>
      <c r="DHL2444" s="283"/>
      <c r="DHM2444" s="283"/>
      <c r="DHN2444" s="283"/>
      <c r="DHO2444" s="283"/>
      <c r="DHP2444" s="283"/>
      <c r="DHQ2444" s="283"/>
      <c r="DHR2444" s="283"/>
      <c r="DHS2444" s="283"/>
      <c r="DHT2444" s="283"/>
      <c r="DHU2444" s="283"/>
      <c r="DHV2444" s="283"/>
      <c r="DHW2444" s="283"/>
      <c r="DHX2444" s="283"/>
      <c r="DHY2444" s="283"/>
      <c r="DHZ2444" s="283"/>
      <c r="DIA2444" s="283"/>
      <c r="DIB2444" s="283"/>
      <c r="DIC2444" s="283"/>
      <c r="DID2444" s="283"/>
      <c r="DIE2444" s="283"/>
      <c r="DIF2444" s="283"/>
      <c r="DIG2444" s="283"/>
      <c r="DIH2444" s="283"/>
      <c r="DII2444" s="283"/>
      <c r="DIJ2444" s="283"/>
      <c r="DIK2444" s="283"/>
      <c r="DIL2444" s="283"/>
      <c r="DIM2444" s="283"/>
      <c r="DIN2444" s="283"/>
      <c r="DIO2444" s="283"/>
      <c r="DIP2444" s="283"/>
      <c r="DIQ2444" s="283"/>
      <c r="DIR2444" s="283"/>
      <c r="DIS2444" s="283"/>
      <c r="DIT2444" s="283"/>
      <c r="DIU2444" s="283"/>
      <c r="DIV2444" s="283"/>
      <c r="DIW2444" s="283"/>
      <c r="DIX2444" s="283"/>
      <c r="DIY2444" s="283"/>
      <c r="DIZ2444" s="283"/>
      <c r="DJA2444" s="283"/>
      <c r="DJB2444" s="283"/>
      <c r="DJC2444" s="283"/>
      <c r="DJD2444" s="283"/>
      <c r="DJE2444" s="283"/>
      <c r="DJF2444" s="283"/>
      <c r="DJG2444" s="283"/>
      <c r="DJH2444" s="283"/>
      <c r="DJI2444" s="283"/>
      <c r="DJJ2444" s="283"/>
      <c r="DJK2444" s="283"/>
      <c r="DJL2444" s="283"/>
      <c r="DJM2444" s="283"/>
      <c r="DJN2444" s="283"/>
      <c r="DJO2444" s="283"/>
      <c r="DJP2444" s="283"/>
      <c r="DJQ2444" s="283"/>
      <c r="DJR2444" s="283"/>
      <c r="DJS2444" s="283"/>
      <c r="DJT2444" s="283"/>
      <c r="DJU2444" s="283"/>
      <c r="DJV2444" s="283"/>
      <c r="DJW2444" s="283"/>
      <c r="DJX2444" s="283"/>
      <c r="DJY2444" s="283"/>
      <c r="DJZ2444" s="283"/>
      <c r="DKA2444" s="283"/>
      <c r="DKB2444" s="283"/>
      <c r="DKC2444" s="283"/>
      <c r="DKD2444" s="283"/>
      <c r="DKE2444" s="283"/>
      <c r="DKF2444" s="283"/>
      <c r="DKG2444" s="283"/>
      <c r="DKH2444" s="283"/>
      <c r="DKI2444" s="283"/>
      <c r="DKJ2444" s="283"/>
      <c r="DKK2444" s="283"/>
      <c r="DKL2444" s="283"/>
      <c r="DKM2444" s="283"/>
      <c r="DKN2444" s="283"/>
      <c r="DKO2444" s="283"/>
      <c r="DKP2444" s="283"/>
      <c r="DKQ2444" s="283"/>
      <c r="DKR2444" s="283"/>
      <c r="DKS2444" s="283"/>
      <c r="DKT2444" s="283"/>
      <c r="DKU2444" s="283"/>
      <c r="DKV2444" s="283"/>
      <c r="DKW2444" s="283"/>
      <c r="DKX2444" s="283"/>
      <c r="DKY2444" s="283"/>
      <c r="DKZ2444" s="283"/>
      <c r="DLA2444" s="283"/>
      <c r="DLB2444" s="283"/>
      <c r="DLC2444" s="283"/>
      <c r="DLD2444" s="283"/>
      <c r="DLE2444" s="283"/>
      <c r="DLF2444" s="283"/>
      <c r="DLG2444" s="283"/>
      <c r="DLH2444" s="283"/>
      <c r="DLI2444" s="283"/>
      <c r="DLJ2444" s="283"/>
      <c r="DLK2444" s="283"/>
      <c r="DLL2444" s="283"/>
      <c r="DLM2444" s="283"/>
      <c r="DLN2444" s="283"/>
      <c r="DLO2444" s="283"/>
      <c r="DLP2444" s="283"/>
      <c r="DLQ2444" s="283"/>
      <c r="DLR2444" s="283"/>
      <c r="DLS2444" s="283"/>
      <c r="DLT2444" s="283"/>
      <c r="DLU2444" s="283"/>
      <c r="DLV2444" s="283"/>
      <c r="DLW2444" s="283"/>
      <c r="DLX2444" s="283"/>
      <c r="DLY2444" s="283"/>
      <c r="DLZ2444" s="283"/>
      <c r="DMA2444" s="283"/>
      <c r="DMB2444" s="283"/>
      <c r="DMC2444" s="283"/>
      <c r="DMD2444" s="283"/>
      <c r="DME2444" s="283"/>
      <c r="DMF2444" s="283"/>
      <c r="DMG2444" s="283"/>
      <c r="DMH2444" s="283"/>
      <c r="DMI2444" s="283"/>
      <c r="DMJ2444" s="283"/>
      <c r="DMK2444" s="283"/>
      <c r="DML2444" s="283"/>
      <c r="DMM2444" s="283"/>
      <c r="DMN2444" s="283"/>
      <c r="DMO2444" s="283"/>
      <c r="DMP2444" s="283"/>
      <c r="DMQ2444" s="283"/>
      <c r="DMR2444" s="283"/>
      <c r="DMS2444" s="283"/>
      <c r="DMT2444" s="283"/>
      <c r="DMU2444" s="283"/>
      <c r="DMV2444" s="283"/>
      <c r="DMW2444" s="283"/>
      <c r="DMX2444" s="283"/>
      <c r="DMY2444" s="283"/>
      <c r="DMZ2444" s="283"/>
      <c r="DNA2444" s="283"/>
      <c r="DNB2444" s="283"/>
      <c r="DNC2444" s="283"/>
      <c r="DND2444" s="283"/>
      <c r="DNE2444" s="283"/>
      <c r="DNF2444" s="283"/>
      <c r="DNG2444" s="283"/>
      <c r="DNH2444" s="283"/>
      <c r="DNI2444" s="283"/>
      <c r="DNJ2444" s="283"/>
      <c r="DNK2444" s="283"/>
      <c r="DNL2444" s="283"/>
      <c r="DNM2444" s="283"/>
      <c r="DNN2444" s="283"/>
      <c r="DNO2444" s="283"/>
      <c r="DNP2444" s="283"/>
      <c r="DNQ2444" s="283"/>
      <c r="DNR2444" s="283"/>
      <c r="DNS2444" s="283"/>
      <c r="DNT2444" s="283"/>
      <c r="DNU2444" s="283"/>
      <c r="DNV2444" s="283"/>
      <c r="DNW2444" s="283"/>
      <c r="DNX2444" s="283"/>
      <c r="DNY2444" s="283"/>
      <c r="DNZ2444" s="283"/>
      <c r="DOA2444" s="283"/>
      <c r="DOB2444" s="283"/>
      <c r="DOC2444" s="283"/>
      <c r="DOD2444" s="283"/>
      <c r="DOE2444" s="283"/>
      <c r="DOF2444" s="283"/>
      <c r="DOG2444" s="283"/>
      <c r="DOH2444" s="283"/>
      <c r="DOI2444" s="283"/>
      <c r="DOJ2444" s="283"/>
      <c r="DOK2444" s="283"/>
      <c r="DOL2444" s="283"/>
      <c r="DOM2444" s="283"/>
      <c r="DON2444" s="283"/>
      <c r="DOO2444" s="283"/>
      <c r="DOP2444" s="283"/>
      <c r="DOQ2444" s="283"/>
      <c r="DOR2444" s="283"/>
      <c r="DOS2444" s="283"/>
      <c r="DOT2444" s="283"/>
      <c r="DOU2444" s="283"/>
      <c r="DOV2444" s="283"/>
      <c r="DOW2444" s="283"/>
      <c r="DOX2444" s="283"/>
      <c r="DOY2444" s="283"/>
      <c r="DOZ2444" s="283"/>
      <c r="DPA2444" s="283"/>
      <c r="DPB2444" s="283"/>
      <c r="DPC2444" s="283"/>
      <c r="DPD2444" s="283"/>
      <c r="DPE2444" s="283"/>
      <c r="DPF2444" s="283"/>
      <c r="DPG2444" s="283"/>
      <c r="DPH2444" s="283"/>
      <c r="DPI2444" s="283"/>
      <c r="DPJ2444" s="283"/>
      <c r="DPK2444" s="283"/>
      <c r="DPL2444" s="283"/>
      <c r="DPM2444" s="283"/>
      <c r="DPN2444" s="283"/>
      <c r="DPO2444" s="283"/>
      <c r="DPP2444" s="283"/>
      <c r="DPQ2444" s="283"/>
      <c r="DPR2444" s="283"/>
      <c r="DPS2444" s="283"/>
      <c r="DPT2444" s="283"/>
      <c r="DPU2444" s="283"/>
      <c r="DPV2444" s="283"/>
      <c r="DPW2444" s="283"/>
      <c r="DPX2444" s="283"/>
      <c r="DPY2444" s="283"/>
      <c r="DPZ2444" s="283"/>
      <c r="DQA2444" s="283"/>
      <c r="DQB2444" s="283"/>
      <c r="DQC2444" s="283"/>
      <c r="DQD2444" s="283"/>
      <c r="DQE2444" s="283"/>
      <c r="DQF2444" s="283"/>
      <c r="DQG2444" s="283"/>
      <c r="DQH2444" s="283"/>
      <c r="DQI2444" s="283"/>
      <c r="DQJ2444" s="283"/>
      <c r="DQK2444" s="283"/>
      <c r="DQL2444" s="283"/>
      <c r="DQM2444" s="283"/>
      <c r="DQN2444" s="283"/>
      <c r="DQO2444" s="283"/>
      <c r="DQP2444" s="283"/>
      <c r="DQQ2444" s="283"/>
      <c r="DQR2444" s="283"/>
      <c r="DQS2444" s="283"/>
      <c r="DQT2444" s="283"/>
      <c r="DQU2444" s="283"/>
      <c r="DQV2444" s="283"/>
      <c r="DQW2444" s="283"/>
      <c r="DQX2444" s="283"/>
      <c r="DQY2444" s="283"/>
      <c r="DQZ2444" s="283"/>
      <c r="DRA2444" s="283"/>
      <c r="DRB2444" s="283"/>
      <c r="DRC2444" s="283"/>
      <c r="DRD2444" s="283"/>
      <c r="DRE2444" s="283"/>
      <c r="DRF2444" s="283"/>
      <c r="DRG2444" s="283"/>
      <c r="DRH2444" s="283"/>
      <c r="DRI2444" s="283"/>
      <c r="DRJ2444" s="283"/>
      <c r="DRK2444" s="283"/>
      <c r="DRL2444" s="283"/>
      <c r="DRM2444" s="283"/>
      <c r="DRN2444" s="283"/>
      <c r="DRO2444" s="283"/>
      <c r="DRP2444" s="283"/>
      <c r="DRQ2444" s="283"/>
      <c r="DRR2444" s="283"/>
      <c r="DRS2444" s="283"/>
      <c r="DRT2444" s="283"/>
      <c r="DRU2444" s="283"/>
      <c r="DRV2444" s="283"/>
      <c r="DRW2444" s="283"/>
      <c r="DRX2444" s="283"/>
      <c r="DRY2444" s="283"/>
      <c r="DRZ2444" s="283"/>
      <c r="DSA2444" s="283"/>
      <c r="DSB2444" s="283"/>
      <c r="DSC2444" s="283"/>
      <c r="DSD2444" s="283"/>
      <c r="DSE2444" s="283"/>
      <c r="DSF2444" s="283"/>
      <c r="DSG2444" s="283"/>
      <c r="DSH2444" s="283"/>
      <c r="DSI2444" s="283"/>
      <c r="DSJ2444" s="283"/>
      <c r="DSK2444" s="283"/>
      <c r="DSL2444" s="283"/>
      <c r="DSM2444" s="283"/>
      <c r="DSN2444" s="283"/>
      <c r="DSO2444" s="283"/>
      <c r="DSP2444" s="283"/>
      <c r="DSQ2444" s="283"/>
      <c r="DSR2444" s="283"/>
      <c r="DSS2444" s="283"/>
      <c r="DST2444" s="283"/>
      <c r="DSU2444" s="283"/>
      <c r="DSV2444" s="283"/>
      <c r="DSW2444" s="283"/>
      <c r="DSX2444" s="283"/>
      <c r="DSY2444" s="283"/>
      <c r="DSZ2444" s="283"/>
      <c r="DTA2444" s="283"/>
      <c r="DTB2444" s="283"/>
      <c r="DTC2444" s="283"/>
      <c r="DTD2444" s="283"/>
      <c r="DTE2444" s="283"/>
      <c r="DTF2444" s="283"/>
      <c r="DTG2444" s="283"/>
      <c r="DTH2444" s="283"/>
      <c r="DTI2444" s="283"/>
      <c r="DTJ2444" s="283"/>
      <c r="DTK2444" s="283"/>
      <c r="DTL2444" s="283"/>
      <c r="DTM2444" s="283"/>
      <c r="DTN2444" s="283"/>
      <c r="DTO2444" s="283"/>
      <c r="DTP2444" s="283"/>
      <c r="DTQ2444" s="283"/>
      <c r="DTR2444" s="283"/>
      <c r="DTS2444" s="283"/>
      <c r="DTT2444" s="283"/>
      <c r="DTU2444" s="283"/>
      <c r="DTV2444" s="283"/>
      <c r="DTW2444" s="283"/>
      <c r="DTX2444" s="283"/>
      <c r="DTY2444" s="283"/>
      <c r="DTZ2444" s="283"/>
      <c r="DUA2444" s="283"/>
      <c r="DUB2444" s="283"/>
      <c r="DUC2444" s="283"/>
      <c r="DUD2444" s="283"/>
      <c r="DUE2444" s="283"/>
      <c r="DUF2444" s="283"/>
      <c r="DUG2444" s="283"/>
      <c r="DUH2444" s="283"/>
      <c r="DUI2444" s="283"/>
      <c r="DUJ2444" s="283"/>
      <c r="DUK2444" s="283"/>
      <c r="DUL2444" s="283"/>
      <c r="DUM2444" s="283"/>
      <c r="DUN2444" s="283"/>
      <c r="DUO2444" s="283"/>
      <c r="DUP2444" s="283"/>
      <c r="DUQ2444" s="283"/>
      <c r="DUR2444" s="283"/>
      <c r="DUS2444" s="283"/>
      <c r="DUT2444" s="283"/>
      <c r="DUU2444" s="283"/>
      <c r="DUV2444" s="283"/>
      <c r="DUW2444" s="283"/>
      <c r="DUX2444" s="283"/>
      <c r="DUY2444" s="283"/>
      <c r="DUZ2444" s="283"/>
      <c r="DVA2444" s="283"/>
      <c r="DVB2444" s="283"/>
      <c r="DVC2444" s="283"/>
      <c r="DVD2444" s="283"/>
      <c r="DVE2444" s="283"/>
      <c r="DVF2444" s="283"/>
      <c r="DVG2444" s="283"/>
      <c r="DVH2444" s="283"/>
      <c r="DVI2444" s="283"/>
      <c r="DVJ2444" s="283"/>
      <c r="DVK2444" s="283"/>
      <c r="DVL2444" s="283"/>
      <c r="DVM2444" s="283"/>
      <c r="DVN2444" s="283"/>
      <c r="DVO2444" s="283"/>
      <c r="DVP2444" s="283"/>
      <c r="DVQ2444" s="283"/>
      <c r="DVR2444" s="283"/>
      <c r="DVS2444" s="283"/>
      <c r="DVT2444" s="283"/>
      <c r="DVU2444" s="283"/>
      <c r="DVV2444" s="283"/>
      <c r="DVW2444" s="283"/>
      <c r="DVX2444" s="283"/>
      <c r="DVY2444" s="283"/>
      <c r="DVZ2444" s="283"/>
      <c r="DWA2444" s="283"/>
      <c r="DWB2444" s="283"/>
      <c r="DWC2444" s="283"/>
      <c r="DWD2444" s="283"/>
      <c r="DWE2444" s="283"/>
      <c r="DWF2444" s="283"/>
      <c r="DWG2444" s="283"/>
      <c r="DWH2444" s="283"/>
      <c r="DWI2444" s="283"/>
      <c r="DWJ2444" s="283"/>
      <c r="DWK2444" s="283"/>
      <c r="DWL2444" s="283"/>
      <c r="DWM2444" s="283"/>
      <c r="DWN2444" s="283"/>
      <c r="DWO2444" s="283"/>
      <c r="DWP2444" s="283"/>
      <c r="DWQ2444" s="283"/>
      <c r="DWR2444" s="283"/>
      <c r="DWS2444" s="283"/>
      <c r="DWT2444" s="283"/>
      <c r="DWU2444" s="283"/>
      <c r="DWV2444" s="283"/>
      <c r="DWW2444" s="283"/>
      <c r="DWX2444" s="283"/>
      <c r="DWY2444" s="283"/>
      <c r="DWZ2444" s="283"/>
      <c r="DXA2444" s="283"/>
      <c r="DXB2444" s="283"/>
      <c r="DXC2444" s="283"/>
      <c r="DXD2444" s="283"/>
      <c r="DXE2444" s="283"/>
      <c r="DXF2444" s="283"/>
      <c r="DXG2444" s="283"/>
      <c r="DXH2444" s="283"/>
      <c r="DXI2444" s="283"/>
      <c r="DXJ2444" s="283"/>
      <c r="DXK2444" s="283"/>
      <c r="DXL2444" s="283"/>
      <c r="DXM2444" s="283"/>
      <c r="DXN2444" s="283"/>
      <c r="DXO2444" s="283"/>
      <c r="DXP2444" s="283"/>
      <c r="DXQ2444" s="283"/>
      <c r="DXR2444" s="283"/>
      <c r="DXS2444" s="283"/>
      <c r="DXT2444" s="283"/>
      <c r="DXU2444" s="283"/>
      <c r="DXV2444" s="283"/>
      <c r="DXW2444" s="283"/>
      <c r="DXX2444" s="283"/>
      <c r="DXY2444" s="283"/>
      <c r="DXZ2444" s="283"/>
      <c r="DYA2444" s="283"/>
      <c r="DYB2444" s="283"/>
      <c r="DYC2444" s="283"/>
      <c r="DYD2444" s="283"/>
      <c r="DYE2444" s="283"/>
      <c r="DYF2444" s="283"/>
      <c r="DYG2444" s="283"/>
      <c r="DYH2444" s="283"/>
      <c r="DYI2444" s="283"/>
      <c r="DYJ2444" s="283"/>
      <c r="DYK2444" s="283"/>
      <c r="DYL2444" s="283"/>
      <c r="DYM2444" s="283"/>
      <c r="DYN2444" s="283"/>
      <c r="DYO2444" s="283"/>
      <c r="DYP2444" s="283"/>
      <c r="DYQ2444" s="283"/>
      <c r="DYR2444" s="283"/>
      <c r="DYS2444" s="283"/>
      <c r="DYT2444" s="283"/>
      <c r="DYU2444" s="283"/>
      <c r="DYV2444" s="283"/>
      <c r="DYW2444" s="283"/>
      <c r="DYX2444" s="283"/>
      <c r="DYY2444" s="283"/>
      <c r="DYZ2444" s="283"/>
      <c r="DZA2444" s="283"/>
      <c r="DZB2444" s="283"/>
      <c r="DZC2444" s="283"/>
      <c r="DZD2444" s="283"/>
      <c r="DZE2444" s="283"/>
      <c r="DZF2444" s="283"/>
      <c r="DZG2444" s="283"/>
      <c r="DZH2444" s="283"/>
      <c r="DZI2444" s="283"/>
      <c r="DZJ2444" s="283"/>
      <c r="DZK2444" s="283"/>
      <c r="DZL2444" s="283"/>
      <c r="DZM2444" s="283"/>
      <c r="DZN2444" s="283"/>
      <c r="DZO2444" s="283"/>
      <c r="DZP2444" s="283"/>
      <c r="DZQ2444" s="283"/>
      <c r="DZR2444" s="283"/>
      <c r="DZS2444" s="283"/>
      <c r="DZT2444" s="283"/>
      <c r="DZU2444" s="283"/>
      <c r="DZV2444" s="283"/>
      <c r="DZW2444" s="283"/>
      <c r="DZX2444" s="283"/>
      <c r="DZY2444" s="283"/>
      <c r="DZZ2444" s="283"/>
      <c r="EAA2444" s="283"/>
      <c r="EAB2444" s="283"/>
      <c r="EAC2444" s="283"/>
      <c r="EAD2444" s="283"/>
      <c r="EAE2444" s="283"/>
      <c r="EAF2444" s="283"/>
      <c r="EAG2444" s="283"/>
      <c r="EAH2444" s="283"/>
      <c r="EAI2444" s="283"/>
      <c r="EAJ2444" s="283"/>
      <c r="EAK2444" s="283"/>
      <c r="EAL2444" s="283"/>
      <c r="EAM2444" s="283"/>
      <c r="EAN2444" s="283"/>
      <c r="EAO2444" s="283"/>
      <c r="EAP2444" s="283"/>
      <c r="EAQ2444" s="283"/>
      <c r="EAR2444" s="283"/>
      <c r="EAS2444" s="283"/>
      <c r="EAT2444" s="283"/>
      <c r="EAU2444" s="283"/>
      <c r="EAV2444" s="283"/>
      <c r="EAW2444" s="283"/>
      <c r="EAX2444" s="283"/>
      <c r="EAY2444" s="283"/>
      <c r="EAZ2444" s="283"/>
      <c r="EBA2444" s="283"/>
      <c r="EBB2444" s="283"/>
      <c r="EBC2444" s="283"/>
      <c r="EBD2444" s="283"/>
      <c r="EBE2444" s="283"/>
      <c r="EBF2444" s="283"/>
      <c r="EBG2444" s="283"/>
      <c r="EBH2444" s="283"/>
      <c r="EBI2444" s="283"/>
      <c r="EBJ2444" s="283"/>
      <c r="EBK2444" s="283"/>
      <c r="EBL2444" s="283"/>
      <c r="EBM2444" s="283"/>
      <c r="EBN2444" s="283"/>
      <c r="EBO2444" s="283"/>
      <c r="EBP2444" s="283"/>
      <c r="EBQ2444" s="283"/>
      <c r="EBR2444" s="283"/>
      <c r="EBS2444" s="283"/>
      <c r="EBT2444" s="283"/>
      <c r="EBU2444" s="283"/>
      <c r="EBV2444" s="283"/>
      <c r="EBW2444" s="283"/>
      <c r="EBX2444" s="283"/>
      <c r="EBY2444" s="283"/>
      <c r="EBZ2444" s="283"/>
      <c r="ECA2444" s="283"/>
      <c r="ECB2444" s="283"/>
      <c r="ECC2444" s="283"/>
      <c r="ECD2444" s="283"/>
      <c r="ECE2444" s="283"/>
      <c r="ECF2444" s="283"/>
      <c r="ECG2444" s="283"/>
      <c r="ECH2444" s="283"/>
      <c r="ECI2444" s="283"/>
      <c r="ECJ2444" s="283"/>
      <c r="ECK2444" s="283"/>
      <c r="ECL2444" s="283"/>
      <c r="ECM2444" s="283"/>
      <c r="ECN2444" s="283"/>
      <c r="ECO2444" s="283"/>
      <c r="ECP2444" s="283"/>
      <c r="ECQ2444" s="283"/>
      <c r="ECR2444" s="283"/>
      <c r="ECS2444" s="283"/>
      <c r="ECT2444" s="283"/>
      <c r="ECU2444" s="283"/>
      <c r="ECV2444" s="283"/>
      <c r="ECW2444" s="283"/>
      <c r="ECX2444" s="283"/>
      <c r="ECY2444" s="283"/>
      <c r="ECZ2444" s="283"/>
      <c r="EDA2444" s="283"/>
      <c r="EDB2444" s="283"/>
      <c r="EDC2444" s="283"/>
      <c r="EDD2444" s="283"/>
      <c r="EDE2444" s="283"/>
      <c r="EDF2444" s="283"/>
      <c r="EDG2444" s="283"/>
      <c r="EDH2444" s="283"/>
      <c r="EDI2444" s="283"/>
      <c r="EDJ2444" s="283"/>
      <c r="EDK2444" s="283"/>
      <c r="EDL2444" s="283"/>
      <c r="EDM2444" s="283"/>
      <c r="EDN2444" s="283"/>
      <c r="EDO2444" s="283"/>
      <c r="EDP2444" s="283"/>
      <c r="EDQ2444" s="283"/>
      <c r="EDR2444" s="283"/>
      <c r="EDS2444" s="283"/>
      <c r="EDT2444" s="283"/>
      <c r="EDU2444" s="283"/>
      <c r="EDV2444" s="283"/>
      <c r="EDW2444" s="283"/>
      <c r="EDX2444" s="283"/>
      <c r="EDY2444" s="283"/>
      <c r="EDZ2444" s="283"/>
      <c r="EEA2444" s="283"/>
      <c r="EEB2444" s="283"/>
      <c r="EEC2444" s="283"/>
      <c r="EED2444" s="283"/>
      <c r="EEE2444" s="283"/>
      <c r="EEF2444" s="283"/>
      <c r="EEG2444" s="283"/>
      <c r="EEH2444" s="283"/>
      <c r="EEI2444" s="283"/>
      <c r="EEJ2444" s="283"/>
      <c r="EEK2444" s="283"/>
      <c r="EEL2444" s="283"/>
      <c r="EEM2444" s="283"/>
      <c r="EEN2444" s="283"/>
      <c r="EEO2444" s="283"/>
      <c r="EEP2444" s="283"/>
      <c r="EEQ2444" s="283"/>
      <c r="EER2444" s="283"/>
      <c r="EES2444" s="283"/>
      <c r="EET2444" s="283"/>
      <c r="EEU2444" s="283"/>
      <c r="EEV2444" s="283"/>
      <c r="EEW2444" s="283"/>
      <c r="EEX2444" s="283"/>
      <c r="EEY2444" s="283"/>
      <c r="EEZ2444" s="283"/>
      <c r="EFA2444" s="283"/>
      <c r="EFB2444" s="283"/>
      <c r="EFC2444" s="283"/>
      <c r="EFD2444" s="283"/>
      <c r="EFE2444" s="283"/>
      <c r="EFF2444" s="283"/>
      <c r="EFG2444" s="283"/>
      <c r="EFH2444" s="283"/>
      <c r="EFI2444" s="283"/>
      <c r="EFJ2444" s="283"/>
      <c r="EFK2444" s="283"/>
      <c r="EFL2444" s="283"/>
      <c r="EFM2444" s="283"/>
      <c r="EFN2444" s="283"/>
      <c r="EFO2444" s="283"/>
      <c r="EFP2444" s="283"/>
      <c r="EFQ2444" s="283"/>
      <c r="EFR2444" s="283"/>
      <c r="EFS2444" s="283"/>
      <c r="EFT2444" s="283"/>
      <c r="EFU2444" s="283"/>
      <c r="EFV2444" s="283"/>
      <c r="EFW2444" s="283"/>
      <c r="EFX2444" s="283"/>
      <c r="EFY2444" s="283"/>
      <c r="EFZ2444" s="283"/>
      <c r="EGA2444" s="283"/>
      <c r="EGB2444" s="283"/>
      <c r="EGC2444" s="283"/>
      <c r="EGD2444" s="283"/>
      <c r="EGE2444" s="283"/>
      <c r="EGF2444" s="283"/>
      <c r="EGG2444" s="283"/>
      <c r="EGH2444" s="283"/>
      <c r="EGI2444" s="283"/>
      <c r="EGJ2444" s="283"/>
      <c r="EGK2444" s="283"/>
      <c r="EGL2444" s="283"/>
      <c r="EGM2444" s="283"/>
      <c r="EGN2444" s="283"/>
      <c r="EGO2444" s="283"/>
      <c r="EGP2444" s="283"/>
      <c r="EGQ2444" s="283"/>
      <c r="EGR2444" s="283"/>
      <c r="EGS2444" s="283"/>
      <c r="EGT2444" s="283"/>
      <c r="EGU2444" s="283"/>
      <c r="EGV2444" s="283"/>
      <c r="EGW2444" s="283"/>
      <c r="EGX2444" s="283"/>
      <c r="EGY2444" s="283"/>
      <c r="EGZ2444" s="283"/>
      <c r="EHA2444" s="283"/>
      <c r="EHB2444" s="283"/>
      <c r="EHC2444" s="283"/>
      <c r="EHD2444" s="283"/>
      <c r="EHE2444" s="283"/>
      <c r="EHF2444" s="283"/>
      <c r="EHG2444" s="283"/>
      <c r="EHH2444" s="283"/>
      <c r="EHI2444" s="283"/>
      <c r="EHJ2444" s="283"/>
      <c r="EHK2444" s="283"/>
      <c r="EHL2444" s="283"/>
      <c r="EHM2444" s="283"/>
      <c r="EHN2444" s="283"/>
      <c r="EHO2444" s="283"/>
      <c r="EHP2444" s="283"/>
      <c r="EHQ2444" s="283"/>
      <c r="EHR2444" s="283"/>
      <c r="EHS2444" s="283"/>
      <c r="EHT2444" s="283"/>
      <c r="EHU2444" s="283"/>
      <c r="EHV2444" s="283"/>
      <c r="EHW2444" s="283"/>
      <c r="EHX2444" s="283"/>
      <c r="EHY2444" s="283"/>
      <c r="EHZ2444" s="283"/>
      <c r="EIA2444" s="283"/>
      <c r="EIB2444" s="283"/>
      <c r="EIC2444" s="283"/>
      <c r="EID2444" s="283"/>
      <c r="EIE2444" s="283"/>
      <c r="EIF2444" s="283"/>
      <c r="EIG2444" s="283"/>
      <c r="EIH2444" s="283"/>
      <c r="EII2444" s="283"/>
      <c r="EIJ2444" s="283"/>
      <c r="EIK2444" s="283"/>
      <c r="EIL2444" s="283"/>
      <c r="EIM2444" s="283"/>
      <c r="EIN2444" s="283"/>
      <c r="EIO2444" s="283"/>
      <c r="EIP2444" s="283"/>
      <c r="EIQ2444" s="283"/>
      <c r="EIR2444" s="283"/>
      <c r="EIS2444" s="283"/>
      <c r="EIT2444" s="283"/>
      <c r="EIU2444" s="283"/>
      <c r="EIV2444" s="283"/>
      <c r="EIW2444" s="283"/>
      <c r="EIX2444" s="283"/>
      <c r="EIY2444" s="283"/>
      <c r="EIZ2444" s="283"/>
      <c r="EJA2444" s="283"/>
      <c r="EJB2444" s="283"/>
      <c r="EJC2444" s="283"/>
      <c r="EJD2444" s="283"/>
      <c r="EJE2444" s="283"/>
      <c r="EJF2444" s="283"/>
      <c r="EJG2444" s="283"/>
      <c r="EJH2444" s="283"/>
      <c r="EJI2444" s="283"/>
      <c r="EJJ2444" s="283"/>
      <c r="EJK2444" s="283"/>
      <c r="EJL2444" s="283"/>
      <c r="EJM2444" s="283"/>
      <c r="EJN2444" s="283"/>
      <c r="EJO2444" s="283"/>
      <c r="EJP2444" s="283"/>
      <c r="EJQ2444" s="283"/>
      <c r="EJR2444" s="283"/>
      <c r="EJS2444" s="283"/>
      <c r="EJT2444" s="283"/>
      <c r="EJU2444" s="283"/>
      <c r="EJV2444" s="283"/>
      <c r="EJW2444" s="283"/>
      <c r="EJX2444" s="283"/>
      <c r="EJY2444" s="283"/>
      <c r="EJZ2444" s="283"/>
      <c r="EKA2444" s="283"/>
      <c r="EKB2444" s="283"/>
      <c r="EKC2444" s="283"/>
      <c r="EKD2444" s="283"/>
      <c r="EKE2444" s="283"/>
      <c r="EKF2444" s="283"/>
      <c r="EKG2444" s="283"/>
      <c r="EKH2444" s="283"/>
      <c r="EKI2444" s="283"/>
      <c r="EKJ2444" s="283"/>
      <c r="EKK2444" s="283"/>
      <c r="EKL2444" s="283"/>
      <c r="EKM2444" s="283"/>
      <c r="EKN2444" s="283"/>
      <c r="EKO2444" s="283"/>
      <c r="EKP2444" s="283"/>
      <c r="EKQ2444" s="283"/>
      <c r="EKR2444" s="283"/>
      <c r="EKS2444" s="283"/>
      <c r="EKT2444" s="283"/>
      <c r="EKU2444" s="283"/>
      <c r="EKV2444" s="283"/>
      <c r="EKW2444" s="283"/>
      <c r="EKX2444" s="283"/>
      <c r="EKY2444" s="283"/>
      <c r="EKZ2444" s="283"/>
      <c r="ELA2444" s="283"/>
      <c r="ELB2444" s="283"/>
      <c r="ELC2444" s="283"/>
      <c r="ELD2444" s="283"/>
      <c r="ELE2444" s="283"/>
      <c r="ELF2444" s="283"/>
      <c r="ELG2444" s="283"/>
      <c r="ELH2444" s="283"/>
      <c r="ELI2444" s="283"/>
      <c r="ELJ2444" s="283"/>
      <c r="ELK2444" s="283"/>
      <c r="ELL2444" s="283"/>
      <c r="ELM2444" s="283"/>
      <c r="ELN2444" s="283"/>
      <c r="ELO2444" s="283"/>
      <c r="ELP2444" s="283"/>
      <c r="ELQ2444" s="283"/>
      <c r="ELR2444" s="283"/>
      <c r="ELS2444" s="283"/>
      <c r="ELT2444" s="283"/>
      <c r="ELU2444" s="283"/>
      <c r="ELV2444" s="283"/>
      <c r="ELW2444" s="283"/>
      <c r="ELX2444" s="283"/>
      <c r="ELY2444" s="283"/>
      <c r="ELZ2444" s="283"/>
      <c r="EMA2444" s="283"/>
      <c r="EMB2444" s="283"/>
      <c r="EMC2444" s="283"/>
      <c r="EMD2444" s="283"/>
      <c r="EME2444" s="283"/>
      <c r="EMF2444" s="283"/>
      <c r="EMG2444" s="283"/>
      <c r="EMH2444" s="283"/>
      <c r="EMI2444" s="283"/>
      <c r="EMJ2444" s="283"/>
      <c r="EMK2444" s="283"/>
      <c r="EML2444" s="283"/>
      <c r="EMM2444" s="283"/>
      <c r="EMN2444" s="283"/>
      <c r="EMO2444" s="283"/>
      <c r="EMP2444" s="283"/>
      <c r="EMQ2444" s="283"/>
      <c r="EMR2444" s="283"/>
      <c r="EMS2444" s="283"/>
      <c r="EMT2444" s="283"/>
      <c r="EMU2444" s="283"/>
      <c r="EMV2444" s="283"/>
      <c r="EMW2444" s="283"/>
      <c r="EMX2444" s="283"/>
      <c r="EMY2444" s="283"/>
      <c r="EMZ2444" s="283"/>
      <c r="ENA2444" s="283"/>
      <c r="ENB2444" s="283"/>
      <c r="ENC2444" s="283"/>
      <c r="END2444" s="283"/>
      <c r="ENE2444" s="283"/>
      <c r="ENF2444" s="283"/>
      <c r="ENG2444" s="283"/>
      <c r="ENH2444" s="283"/>
      <c r="ENI2444" s="283"/>
      <c r="ENJ2444" s="283"/>
      <c r="ENK2444" s="283"/>
      <c r="ENL2444" s="283"/>
      <c r="ENM2444" s="283"/>
      <c r="ENN2444" s="283"/>
      <c r="ENO2444" s="283"/>
      <c r="ENP2444" s="283"/>
      <c r="ENQ2444" s="283"/>
      <c r="ENR2444" s="283"/>
      <c r="ENS2444" s="283"/>
      <c r="ENT2444" s="283"/>
      <c r="ENU2444" s="283"/>
      <c r="ENV2444" s="283"/>
      <c r="ENW2444" s="283"/>
      <c r="ENX2444" s="283"/>
      <c r="ENY2444" s="283"/>
      <c r="ENZ2444" s="283"/>
      <c r="EOA2444" s="283"/>
      <c r="EOB2444" s="283"/>
      <c r="EOC2444" s="283"/>
      <c r="EOD2444" s="283"/>
      <c r="EOE2444" s="283"/>
      <c r="EOF2444" s="283"/>
      <c r="EOG2444" s="283"/>
      <c r="EOH2444" s="283"/>
      <c r="EOI2444" s="283"/>
      <c r="EOJ2444" s="283"/>
      <c r="EOK2444" s="283"/>
      <c r="EOL2444" s="283"/>
      <c r="EOM2444" s="283"/>
      <c r="EON2444" s="283"/>
      <c r="EOO2444" s="283"/>
      <c r="EOP2444" s="283"/>
      <c r="EOQ2444" s="283"/>
      <c r="EOR2444" s="283"/>
      <c r="EOS2444" s="283"/>
      <c r="EOT2444" s="283"/>
      <c r="EOU2444" s="283"/>
      <c r="EOV2444" s="283"/>
      <c r="EOW2444" s="283"/>
      <c r="EOX2444" s="283"/>
      <c r="EOY2444" s="283"/>
      <c r="EOZ2444" s="283"/>
      <c r="EPA2444" s="283"/>
      <c r="EPB2444" s="283"/>
      <c r="EPC2444" s="283"/>
      <c r="EPD2444" s="283"/>
      <c r="EPE2444" s="283"/>
      <c r="EPF2444" s="283"/>
      <c r="EPG2444" s="283"/>
      <c r="EPH2444" s="283"/>
      <c r="EPI2444" s="283"/>
      <c r="EPJ2444" s="283"/>
      <c r="EPK2444" s="283"/>
      <c r="EPL2444" s="283"/>
      <c r="EPM2444" s="283"/>
      <c r="EPN2444" s="283"/>
      <c r="EPO2444" s="283"/>
      <c r="EPP2444" s="283"/>
      <c r="EPQ2444" s="283"/>
      <c r="EPR2444" s="283"/>
      <c r="EPS2444" s="283"/>
      <c r="EPT2444" s="283"/>
      <c r="EPU2444" s="283"/>
      <c r="EPV2444" s="283"/>
      <c r="EPW2444" s="283"/>
      <c r="EPX2444" s="283"/>
      <c r="EPY2444" s="283"/>
      <c r="EPZ2444" s="283"/>
      <c r="EQA2444" s="283"/>
      <c r="EQB2444" s="283"/>
      <c r="EQC2444" s="283"/>
      <c r="EQD2444" s="283"/>
      <c r="EQE2444" s="283"/>
      <c r="EQF2444" s="283"/>
      <c r="EQG2444" s="283"/>
      <c r="EQH2444" s="283"/>
      <c r="EQI2444" s="283"/>
      <c r="EQJ2444" s="283"/>
      <c r="EQK2444" s="283"/>
      <c r="EQL2444" s="283"/>
      <c r="EQM2444" s="283"/>
      <c r="EQN2444" s="283"/>
      <c r="EQO2444" s="283"/>
      <c r="EQP2444" s="283"/>
      <c r="EQQ2444" s="283"/>
      <c r="EQR2444" s="283"/>
      <c r="EQS2444" s="283"/>
      <c r="EQT2444" s="283"/>
      <c r="EQU2444" s="283"/>
      <c r="EQV2444" s="283"/>
      <c r="EQW2444" s="283"/>
      <c r="EQX2444" s="283"/>
      <c r="EQY2444" s="283"/>
      <c r="EQZ2444" s="283"/>
      <c r="ERA2444" s="283"/>
      <c r="ERB2444" s="283"/>
      <c r="ERC2444" s="283"/>
      <c r="ERD2444" s="283"/>
      <c r="ERE2444" s="283"/>
      <c r="ERF2444" s="283"/>
      <c r="ERG2444" s="283"/>
      <c r="ERH2444" s="283"/>
      <c r="ERI2444" s="283"/>
      <c r="ERJ2444" s="283"/>
      <c r="ERK2444" s="283"/>
      <c r="ERL2444" s="283"/>
      <c r="ERM2444" s="283"/>
      <c r="ERN2444" s="283"/>
      <c r="ERO2444" s="283"/>
      <c r="ERP2444" s="283"/>
      <c r="ERQ2444" s="283"/>
      <c r="ERR2444" s="283"/>
      <c r="ERS2444" s="283"/>
      <c r="ERT2444" s="283"/>
      <c r="ERU2444" s="283"/>
      <c r="ERV2444" s="283"/>
      <c r="ERW2444" s="283"/>
      <c r="ERX2444" s="283"/>
      <c r="ERY2444" s="283"/>
      <c r="ERZ2444" s="283"/>
      <c r="ESA2444" s="283"/>
      <c r="ESB2444" s="283"/>
      <c r="ESC2444" s="283"/>
      <c r="ESD2444" s="283"/>
      <c r="ESE2444" s="283"/>
      <c r="ESF2444" s="283"/>
      <c r="ESG2444" s="283"/>
      <c r="ESH2444" s="283"/>
      <c r="ESI2444" s="283"/>
      <c r="ESJ2444" s="283"/>
      <c r="ESK2444" s="283"/>
      <c r="ESL2444" s="283"/>
      <c r="ESM2444" s="283"/>
      <c r="ESN2444" s="283"/>
      <c r="ESO2444" s="283"/>
      <c r="ESP2444" s="283"/>
      <c r="ESQ2444" s="283"/>
      <c r="ESR2444" s="283"/>
      <c r="ESS2444" s="283"/>
      <c r="EST2444" s="283"/>
      <c r="ESU2444" s="283"/>
      <c r="ESV2444" s="283"/>
      <c r="ESW2444" s="283"/>
      <c r="ESX2444" s="283"/>
      <c r="ESY2444" s="283"/>
      <c r="ESZ2444" s="283"/>
      <c r="ETA2444" s="283"/>
      <c r="ETB2444" s="283"/>
      <c r="ETC2444" s="283"/>
      <c r="ETD2444" s="283"/>
      <c r="ETE2444" s="283"/>
      <c r="ETF2444" s="283"/>
      <c r="ETG2444" s="283"/>
      <c r="ETH2444" s="283"/>
      <c r="ETI2444" s="283"/>
      <c r="ETJ2444" s="283"/>
      <c r="ETK2444" s="283"/>
      <c r="ETL2444" s="283"/>
      <c r="ETM2444" s="283"/>
      <c r="ETN2444" s="283"/>
      <c r="ETO2444" s="283"/>
      <c r="ETP2444" s="283"/>
      <c r="ETQ2444" s="283"/>
      <c r="ETR2444" s="283"/>
      <c r="ETS2444" s="283"/>
      <c r="ETT2444" s="283"/>
      <c r="ETU2444" s="283"/>
      <c r="ETV2444" s="283"/>
      <c r="ETW2444" s="283"/>
      <c r="ETX2444" s="283"/>
      <c r="ETY2444" s="283"/>
      <c r="ETZ2444" s="283"/>
      <c r="EUA2444" s="283"/>
      <c r="EUB2444" s="283"/>
      <c r="EUC2444" s="283"/>
      <c r="EUD2444" s="283"/>
      <c r="EUE2444" s="283"/>
      <c r="EUF2444" s="283"/>
      <c r="EUG2444" s="283"/>
      <c r="EUH2444" s="283"/>
      <c r="EUI2444" s="283"/>
      <c r="EUJ2444" s="283"/>
      <c r="EUK2444" s="283"/>
      <c r="EUL2444" s="283"/>
      <c r="EUM2444" s="283"/>
      <c r="EUN2444" s="283"/>
      <c r="EUO2444" s="283"/>
      <c r="EUP2444" s="283"/>
      <c r="EUQ2444" s="283"/>
      <c r="EUR2444" s="283"/>
      <c r="EUS2444" s="283"/>
      <c r="EUT2444" s="283"/>
      <c r="EUU2444" s="283"/>
      <c r="EUV2444" s="283"/>
      <c r="EUW2444" s="283"/>
      <c r="EUX2444" s="283"/>
      <c r="EUY2444" s="283"/>
      <c r="EUZ2444" s="283"/>
      <c r="EVA2444" s="283"/>
      <c r="EVB2444" s="283"/>
      <c r="EVC2444" s="283"/>
      <c r="EVD2444" s="283"/>
      <c r="EVE2444" s="283"/>
      <c r="EVF2444" s="283"/>
      <c r="EVG2444" s="283"/>
      <c r="EVH2444" s="283"/>
      <c r="EVI2444" s="283"/>
      <c r="EVJ2444" s="283"/>
      <c r="EVK2444" s="283"/>
      <c r="EVL2444" s="283"/>
      <c r="EVM2444" s="283"/>
      <c r="EVN2444" s="283"/>
      <c r="EVO2444" s="283"/>
      <c r="EVP2444" s="283"/>
      <c r="EVQ2444" s="283"/>
      <c r="EVR2444" s="283"/>
      <c r="EVS2444" s="283"/>
      <c r="EVT2444" s="283"/>
      <c r="EVU2444" s="283"/>
      <c r="EVV2444" s="283"/>
      <c r="EVW2444" s="283"/>
      <c r="EVX2444" s="283"/>
      <c r="EVY2444" s="283"/>
      <c r="EVZ2444" s="283"/>
      <c r="EWA2444" s="283"/>
      <c r="EWB2444" s="283"/>
      <c r="EWC2444" s="283"/>
      <c r="EWD2444" s="283"/>
      <c r="EWE2444" s="283"/>
      <c r="EWF2444" s="283"/>
      <c r="EWG2444" s="283"/>
      <c r="EWH2444" s="283"/>
      <c r="EWI2444" s="283"/>
      <c r="EWJ2444" s="283"/>
      <c r="EWK2444" s="283"/>
      <c r="EWL2444" s="283"/>
      <c r="EWM2444" s="283"/>
      <c r="EWN2444" s="283"/>
      <c r="EWO2444" s="283"/>
      <c r="EWP2444" s="283"/>
      <c r="EWQ2444" s="283"/>
      <c r="EWR2444" s="283"/>
      <c r="EWS2444" s="283"/>
      <c r="EWT2444" s="283"/>
      <c r="EWU2444" s="283"/>
      <c r="EWV2444" s="283"/>
      <c r="EWW2444" s="283"/>
      <c r="EWX2444" s="283"/>
      <c r="EWY2444" s="283"/>
      <c r="EWZ2444" s="283"/>
      <c r="EXA2444" s="283"/>
      <c r="EXB2444" s="283"/>
      <c r="EXC2444" s="283"/>
      <c r="EXD2444" s="283"/>
      <c r="EXE2444" s="283"/>
      <c r="EXF2444" s="283"/>
      <c r="EXG2444" s="283"/>
      <c r="EXH2444" s="283"/>
      <c r="EXI2444" s="283"/>
      <c r="EXJ2444" s="283"/>
      <c r="EXK2444" s="283"/>
      <c r="EXL2444" s="283"/>
      <c r="EXM2444" s="283"/>
      <c r="EXN2444" s="283"/>
      <c r="EXO2444" s="283"/>
      <c r="EXP2444" s="283"/>
      <c r="EXQ2444" s="283"/>
      <c r="EXR2444" s="283"/>
      <c r="EXS2444" s="283"/>
      <c r="EXT2444" s="283"/>
      <c r="EXU2444" s="283"/>
      <c r="EXV2444" s="283"/>
      <c r="EXW2444" s="283"/>
      <c r="EXX2444" s="283"/>
      <c r="EXY2444" s="283"/>
      <c r="EXZ2444" s="283"/>
      <c r="EYA2444" s="283"/>
      <c r="EYB2444" s="283"/>
      <c r="EYC2444" s="283"/>
      <c r="EYD2444" s="283"/>
      <c r="EYE2444" s="283"/>
      <c r="EYF2444" s="283"/>
      <c r="EYG2444" s="283"/>
      <c r="EYH2444" s="283"/>
      <c r="EYI2444" s="283"/>
      <c r="EYJ2444" s="283"/>
      <c r="EYK2444" s="283"/>
      <c r="EYL2444" s="283"/>
      <c r="EYM2444" s="283"/>
      <c r="EYN2444" s="283"/>
      <c r="EYO2444" s="283"/>
      <c r="EYP2444" s="283"/>
      <c r="EYQ2444" s="283"/>
      <c r="EYR2444" s="283"/>
      <c r="EYS2444" s="283"/>
      <c r="EYT2444" s="283"/>
      <c r="EYU2444" s="283"/>
      <c r="EYV2444" s="283"/>
      <c r="EYW2444" s="283"/>
      <c r="EYX2444" s="283"/>
      <c r="EYY2444" s="283"/>
      <c r="EYZ2444" s="283"/>
      <c r="EZA2444" s="283"/>
      <c r="EZB2444" s="283"/>
      <c r="EZC2444" s="283"/>
      <c r="EZD2444" s="283"/>
      <c r="EZE2444" s="283"/>
      <c r="EZF2444" s="283"/>
      <c r="EZG2444" s="283"/>
      <c r="EZH2444" s="283"/>
      <c r="EZI2444" s="283"/>
      <c r="EZJ2444" s="283"/>
      <c r="EZK2444" s="283"/>
      <c r="EZL2444" s="283"/>
      <c r="EZM2444" s="283"/>
      <c r="EZN2444" s="283"/>
      <c r="EZO2444" s="283"/>
      <c r="EZP2444" s="283"/>
      <c r="EZQ2444" s="283"/>
      <c r="EZR2444" s="283"/>
      <c r="EZS2444" s="283"/>
      <c r="EZT2444" s="283"/>
      <c r="EZU2444" s="283"/>
      <c r="EZV2444" s="283"/>
      <c r="EZW2444" s="283"/>
      <c r="EZX2444" s="283"/>
      <c r="EZY2444" s="283"/>
      <c r="EZZ2444" s="283"/>
      <c r="FAA2444" s="283"/>
      <c r="FAB2444" s="283"/>
      <c r="FAC2444" s="283"/>
      <c r="FAD2444" s="283"/>
      <c r="FAE2444" s="283"/>
      <c r="FAF2444" s="283"/>
      <c r="FAG2444" s="283"/>
      <c r="FAH2444" s="283"/>
      <c r="FAI2444" s="283"/>
      <c r="FAJ2444" s="283"/>
      <c r="FAK2444" s="283"/>
      <c r="FAL2444" s="283"/>
      <c r="FAM2444" s="283"/>
      <c r="FAN2444" s="283"/>
      <c r="FAO2444" s="283"/>
      <c r="FAP2444" s="283"/>
      <c r="FAQ2444" s="283"/>
      <c r="FAR2444" s="283"/>
      <c r="FAS2444" s="283"/>
      <c r="FAT2444" s="283"/>
      <c r="FAU2444" s="283"/>
      <c r="FAV2444" s="283"/>
      <c r="FAW2444" s="283"/>
      <c r="FAX2444" s="283"/>
      <c r="FAY2444" s="283"/>
      <c r="FAZ2444" s="283"/>
      <c r="FBA2444" s="283"/>
      <c r="FBB2444" s="283"/>
      <c r="FBC2444" s="283"/>
      <c r="FBD2444" s="283"/>
      <c r="FBE2444" s="283"/>
      <c r="FBF2444" s="283"/>
      <c r="FBG2444" s="283"/>
      <c r="FBH2444" s="283"/>
      <c r="FBI2444" s="283"/>
      <c r="FBJ2444" s="283"/>
      <c r="FBK2444" s="283"/>
      <c r="FBL2444" s="283"/>
      <c r="FBM2444" s="283"/>
      <c r="FBN2444" s="283"/>
      <c r="FBO2444" s="283"/>
      <c r="FBP2444" s="283"/>
      <c r="FBQ2444" s="283"/>
      <c r="FBR2444" s="283"/>
      <c r="FBS2444" s="283"/>
      <c r="FBT2444" s="283"/>
      <c r="FBU2444" s="283"/>
      <c r="FBV2444" s="283"/>
      <c r="FBW2444" s="283"/>
      <c r="FBX2444" s="283"/>
      <c r="FBY2444" s="283"/>
      <c r="FBZ2444" s="283"/>
      <c r="FCA2444" s="283"/>
      <c r="FCB2444" s="283"/>
      <c r="FCC2444" s="283"/>
      <c r="FCD2444" s="283"/>
      <c r="FCE2444" s="283"/>
      <c r="FCF2444" s="283"/>
      <c r="FCG2444" s="283"/>
      <c r="FCH2444" s="283"/>
      <c r="FCI2444" s="283"/>
      <c r="FCJ2444" s="283"/>
      <c r="FCK2444" s="283"/>
      <c r="FCL2444" s="283"/>
      <c r="FCM2444" s="283"/>
      <c r="FCN2444" s="283"/>
      <c r="FCO2444" s="283"/>
      <c r="FCP2444" s="283"/>
      <c r="FCQ2444" s="283"/>
      <c r="FCR2444" s="283"/>
      <c r="FCS2444" s="283"/>
      <c r="FCT2444" s="283"/>
      <c r="FCU2444" s="283"/>
      <c r="FCV2444" s="283"/>
      <c r="FCW2444" s="283"/>
      <c r="FCX2444" s="283"/>
      <c r="FCY2444" s="283"/>
      <c r="FCZ2444" s="283"/>
      <c r="FDA2444" s="283"/>
      <c r="FDB2444" s="283"/>
      <c r="FDC2444" s="283"/>
      <c r="FDD2444" s="283"/>
      <c r="FDE2444" s="283"/>
      <c r="FDF2444" s="283"/>
      <c r="FDG2444" s="283"/>
      <c r="FDH2444" s="283"/>
      <c r="FDI2444" s="283"/>
      <c r="FDJ2444" s="283"/>
      <c r="FDK2444" s="283"/>
      <c r="FDL2444" s="283"/>
      <c r="FDM2444" s="283"/>
      <c r="FDN2444" s="283"/>
      <c r="FDO2444" s="283"/>
      <c r="FDP2444" s="283"/>
      <c r="FDQ2444" s="283"/>
      <c r="FDR2444" s="283"/>
      <c r="FDS2444" s="283"/>
      <c r="FDT2444" s="283"/>
      <c r="FDU2444" s="283"/>
      <c r="FDV2444" s="283"/>
      <c r="FDW2444" s="283"/>
      <c r="FDX2444" s="283"/>
      <c r="FDY2444" s="283"/>
      <c r="FDZ2444" s="283"/>
      <c r="FEA2444" s="283"/>
      <c r="FEB2444" s="283"/>
      <c r="FEC2444" s="283"/>
      <c r="FED2444" s="283"/>
      <c r="FEE2444" s="283"/>
      <c r="FEF2444" s="283"/>
      <c r="FEG2444" s="283"/>
      <c r="FEH2444" s="283"/>
      <c r="FEI2444" s="283"/>
      <c r="FEJ2444" s="283"/>
      <c r="FEK2444" s="283"/>
      <c r="FEL2444" s="283"/>
      <c r="FEM2444" s="283"/>
      <c r="FEN2444" s="283"/>
      <c r="FEO2444" s="283"/>
      <c r="FEP2444" s="283"/>
      <c r="FEQ2444" s="283"/>
      <c r="FER2444" s="283"/>
      <c r="FES2444" s="283"/>
      <c r="FET2444" s="283"/>
      <c r="FEU2444" s="283"/>
      <c r="FEV2444" s="283"/>
      <c r="FEW2444" s="283"/>
      <c r="FEX2444" s="283"/>
      <c r="FEY2444" s="283"/>
      <c r="FEZ2444" s="283"/>
      <c r="FFA2444" s="283"/>
      <c r="FFB2444" s="283"/>
      <c r="FFC2444" s="283"/>
      <c r="FFD2444" s="283"/>
      <c r="FFE2444" s="283"/>
      <c r="FFF2444" s="283"/>
      <c r="FFG2444" s="283"/>
      <c r="FFH2444" s="283"/>
      <c r="FFI2444" s="283"/>
      <c r="FFJ2444" s="283"/>
      <c r="FFK2444" s="283"/>
      <c r="FFL2444" s="283"/>
      <c r="FFM2444" s="283"/>
      <c r="FFN2444" s="283"/>
      <c r="FFO2444" s="283"/>
      <c r="FFP2444" s="283"/>
      <c r="FFQ2444" s="283"/>
      <c r="FFR2444" s="283"/>
      <c r="FFS2444" s="283"/>
      <c r="FFT2444" s="283"/>
      <c r="FFU2444" s="283"/>
      <c r="FFV2444" s="283"/>
      <c r="FFW2444" s="283"/>
      <c r="FFX2444" s="283"/>
      <c r="FFY2444" s="283"/>
      <c r="FFZ2444" s="283"/>
      <c r="FGA2444" s="283"/>
      <c r="FGB2444" s="283"/>
      <c r="FGC2444" s="283"/>
      <c r="FGD2444" s="283"/>
      <c r="FGE2444" s="283"/>
      <c r="FGF2444" s="283"/>
      <c r="FGG2444" s="283"/>
      <c r="FGH2444" s="283"/>
      <c r="FGI2444" s="283"/>
      <c r="FGJ2444" s="283"/>
      <c r="FGK2444" s="283"/>
      <c r="FGL2444" s="283"/>
      <c r="FGM2444" s="283"/>
      <c r="FGN2444" s="283"/>
      <c r="FGO2444" s="283"/>
      <c r="FGP2444" s="283"/>
      <c r="FGQ2444" s="283"/>
      <c r="FGR2444" s="283"/>
      <c r="FGS2444" s="283"/>
      <c r="FGT2444" s="283"/>
      <c r="FGU2444" s="283"/>
      <c r="FGV2444" s="283"/>
      <c r="FGW2444" s="283"/>
      <c r="FGX2444" s="283"/>
      <c r="FGY2444" s="283"/>
      <c r="FGZ2444" s="283"/>
      <c r="FHA2444" s="283"/>
      <c r="FHB2444" s="283"/>
      <c r="FHC2444" s="283"/>
      <c r="FHD2444" s="283"/>
      <c r="FHE2444" s="283"/>
      <c r="FHF2444" s="283"/>
      <c r="FHG2444" s="283"/>
      <c r="FHH2444" s="283"/>
      <c r="FHI2444" s="283"/>
      <c r="FHJ2444" s="283"/>
      <c r="FHK2444" s="283"/>
      <c r="FHL2444" s="283"/>
      <c r="FHM2444" s="283"/>
      <c r="FHN2444" s="283"/>
      <c r="FHO2444" s="283"/>
      <c r="FHP2444" s="283"/>
      <c r="FHQ2444" s="283"/>
      <c r="FHR2444" s="283"/>
      <c r="FHS2444" s="283"/>
      <c r="FHT2444" s="283"/>
      <c r="FHU2444" s="283"/>
      <c r="FHV2444" s="283"/>
      <c r="FHW2444" s="283"/>
      <c r="FHX2444" s="283"/>
      <c r="FHY2444" s="283"/>
      <c r="FHZ2444" s="283"/>
      <c r="FIA2444" s="283"/>
      <c r="FIB2444" s="283"/>
      <c r="FIC2444" s="283"/>
      <c r="FID2444" s="283"/>
      <c r="FIE2444" s="283"/>
      <c r="FIF2444" s="283"/>
      <c r="FIG2444" s="283"/>
      <c r="FIH2444" s="283"/>
      <c r="FII2444" s="283"/>
      <c r="FIJ2444" s="283"/>
      <c r="FIK2444" s="283"/>
      <c r="FIL2444" s="283"/>
      <c r="FIM2444" s="283"/>
      <c r="FIN2444" s="283"/>
      <c r="FIO2444" s="283"/>
      <c r="FIP2444" s="283"/>
      <c r="FIQ2444" s="283"/>
      <c r="FIR2444" s="283"/>
      <c r="FIS2444" s="283"/>
      <c r="FIT2444" s="283"/>
      <c r="FIU2444" s="283"/>
      <c r="FIV2444" s="283"/>
      <c r="FIW2444" s="283"/>
      <c r="FIX2444" s="283"/>
      <c r="FIY2444" s="283"/>
      <c r="FIZ2444" s="283"/>
      <c r="FJA2444" s="283"/>
      <c r="FJB2444" s="283"/>
      <c r="FJC2444" s="283"/>
      <c r="FJD2444" s="283"/>
      <c r="FJE2444" s="283"/>
      <c r="FJF2444" s="283"/>
      <c r="FJG2444" s="283"/>
      <c r="FJH2444" s="283"/>
      <c r="FJI2444" s="283"/>
      <c r="FJJ2444" s="283"/>
      <c r="FJK2444" s="283"/>
      <c r="FJL2444" s="283"/>
      <c r="FJM2444" s="283"/>
      <c r="FJN2444" s="283"/>
      <c r="FJO2444" s="283"/>
      <c r="FJP2444" s="283"/>
      <c r="FJQ2444" s="283"/>
      <c r="FJR2444" s="283"/>
      <c r="FJS2444" s="283"/>
      <c r="FJT2444" s="283"/>
      <c r="FJU2444" s="283"/>
      <c r="FJV2444" s="283"/>
      <c r="FJW2444" s="283"/>
      <c r="FJX2444" s="283"/>
      <c r="FJY2444" s="283"/>
      <c r="FJZ2444" s="283"/>
      <c r="FKA2444" s="283"/>
      <c r="FKB2444" s="283"/>
      <c r="FKC2444" s="283"/>
      <c r="FKD2444" s="283"/>
      <c r="FKE2444" s="283"/>
      <c r="FKF2444" s="283"/>
      <c r="FKG2444" s="283"/>
      <c r="FKH2444" s="283"/>
      <c r="FKI2444" s="283"/>
      <c r="FKJ2444" s="283"/>
      <c r="FKK2444" s="283"/>
      <c r="FKL2444" s="283"/>
      <c r="FKM2444" s="283"/>
      <c r="FKN2444" s="283"/>
      <c r="FKO2444" s="283"/>
      <c r="FKP2444" s="283"/>
      <c r="FKQ2444" s="283"/>
      <c r="FKR2444" s="283"/>
      <c r="FKS2444" s="283"/>
      <c r="FKT2444" s="283"/>
      <c r="FKU2444" s="283"/>
      <c r="FKV2444" s="283"/>
      <c r="FKW2444" s="283"/>
      <c r="FKX2444" s="283"/>
      <c r="FKY2444" s="283"/>
      <c r="FKZ2444" s="283"/>
      <c r="FLA2444" s="283"/>
      <c r="FLB2444" s="283"/>
      <c r="FLC2444" s="283"/>
      <c r="FLD2444" s="283"/>
      <c r="FLE2444" s="283"/>
      <c r="FLF2444" s="283"/>
      <c r="FLG2444" s="283"/>
      <c r="FLH2444" s="283"/>
      <c r="FLI2444" s="283"/>
      <c r="FLJ2444" s="283"/>
      <c r="FLK2444" s="283"/>
      <c r="FLL2444" s="283"/>
      <c r="FLM2444" s="283"/>
      <c r="FLN2444" s="283"/>
      <c r="FLO2444" s="283"/>
      <c r="FLP2444" s="283"/>
      <c r="FLQ2444" s="283"/>
      <c r="FLR2444" s="283"/>
      <c r="FLS2444" s="283"/>
      <c r="FLT2444" s="283"/>
      <c r="FLU2444" s="283"/>
      <c r="FLV2444" s="283"/>
      <c r="FLW2444" s="283"/>
      <c r="FLX2444" s="283"/>
      <c r="FLY2444" s="283"/>
      <c r="FLZ2444" s="283"/>
      <c r="FMA2444" s="283"/>
      <c r="FMB2444" s="283"/>
      <c r="FMC2444" s="283"/>
      <c r="FMD2444" s="283"/>
      <c r="FME2444" s="283"/>
      <c r="FMF2444" s="283"/>
      <c r="FMG2444" s="283"/>
      <c r="FMH2444" s="283"/>
      <c r="FMI2444" s="283"/>
      <c r="FMJ2444" s="283"/>
      <c r="FMK2444" s="283"/>
      <c r="FML2444" s="283"/>
      <c r="FMM2444" s="283"/>
      <c r="FMN2444" s="283"/>
      <c r="FMO2444" s="283"/>
      <c r="FMP2444" s="283"/>
      <c r="FMQ2444" s="283"/>
      <c r="FMR2444" s="283"/>
      <c r="FMS2444" s="283"/>
      <c r="FMT2444" s="283"/>
      <c r="FMU2444" s="283"/>
      <c r="FMV2444" s="283"/>
      <c r="FMW2444" s="283"/>
      <c r="FMX2444" s="283"/>
      <c r="FMY2444" s="283"/>
      <c r="FMZ2444" s="283"/>
      <c r="FNA2444" s="283"/>
      <c r="FNB2444" s="283"/>
      <c r="FNC2444" s="283"/>
      <c r="FND2444" s="283"/>
      <c r="FNE2444" s="283"/>
      <c r="FNF2444" s="283"/>
      <c r="FNG2444" s="283"/>
      <c r="FNH2444" s="283"/>
      <c r="FNI2444" s="283"/>
      <c r="FNJ2444" s="283"/>
      <c r="FNK2444" s="283"/>
      <c r="FNL2444" s="283"/>
      <c r="FNM2444" s="283"/>
      <c r="FNN2444" s="283"/>
      <c r="FNO2444" s="283"/>
      <c r="FNP2444" s="283"/>
      <c r="FNQ2444" s="283"/>
      <c r="FNR2444" s="283"/>
      <c r="FNS2444" s="283"/>
      <c r="FNT2444" s="283"/>
      <c r="FNU2444" s="283"/>
      <c r="FNV2444" s="283"/>
      <c r="FNW2444" s="283"/>
      <c r="FNX2444" s="283"/>
      <c r="FNY2444" s="283"/>
      <c r="FNZ2444" s="283"/>
      <c r="FOA2444" s="283"/>
      <c r="FOB2444" s="283"/>
      <c r="FOC2444" s="283"/>
      <c r="FOD2444" s="283"/>
      <c r="FOE2444" s="283"/>
      <c r="FOF2444" s="283"/>
      <c r="FOG2444" s="283"/>
      <c r="FOH2444" s="283"/>
      <c r="FOI2444" s="283"/>
      <c r="FOJ2444" s="283"/>
      <c r="FOK2444" s="283"/>
      <c r="FOL2444" s="283"/>
      <c r="FOM2444" s="283"/>
      <c r="FON2444" s="283"/>
      <c r="FOO2444" s="283"/>
      <c r="FOP2444" s="283"/>
      <c r="FOQ2444" s="283"/>
      <c r="FOR2444" s="283"/>
      <c r="FOS2444" s="283"/>
      <c r="FOT2444" s="283"/>
      <c r="FOU2444" s="283"/>
      <c r="FOV2444" s="283"/>
      <c r="FOW2444" s="283"/>
      <c r="FOX2444" s="283"/>
      <c r="FOY2444" s="283"/>
      <c r="FOZ2444" s="283"/>
      <c r="FPA2444" s="283"/>
      <c r="FPB2444" s="283"/>
      <c r="FPC2444" s="283"/>
      <c r="FPD2444" s="283"/>
      <c r="FPE2444" s="283"/>
      <c r="FPF2444" s="283"/>
      <c r="FPG2444" s="283"/>
      <c r="FPH2444" s="283"/>
      <c r="FPI2444" s="283"/>
      <c r="FPJ2444" s="283"/>
      <c r="FPK2444" s="283"/>
      <c r="FPL2444" s="283"/>
      <c r="FPM2444" s="283"/>
      <c r="FPN2444" s="283"/>
      <c r="FPO2444" s="283"/>
      <c r="FPP2444" s="283"/>
      <c r="FPQ2444" s="283"/>
      <c r="FPR2444" s="283"/>
      <c r="FPS2444" s="283"/>
      <c r="FPT2444" s="283"/>
      <c r="FPU2444" s="283"/>
      <c r="FPV2444" s="283"/>
      <c r="FPW2444" s="283"/>
      <c r="FPX2444" s="283"/>
      <c r="FPY2444" s="283"/>
      <c r="FPZ2444" s="283"/>
      <c r="FQA2444" s="283"/>
      <c r="FQB2444" s="283"/>
      <c r="FQC2444" s="283"/>
      <c r="FQD2444" s="283"/>
      <c r="FQE2444" s="283"/>
      <c r="FQF2444" s="283"/>
      <c r="FQG2444" s="283"/>
      <c r="FQH2444" s="283"/>
      <c r="FQI2444" s="283"/>
      <c r="FQJ2444" s="283"/>
      <c r="FQK2444" s="283"/>
      <c r="FQL2444" s="283"/>
      <c r="FQM2444" s="283"/>
      <c r="FQN2444" s="283"/>
      <c r="FQO2444" s="283"/>
      <c r="FQP2444" s="283"/>
      <c r="FQQ2444" s="283"/>
      <c r="FQR2444" s="283"/>
      <c r="FQS2444" s="283"/>
      <c r="FQT2444" s="283"/>
      <c r="FQU2444" s="283"/>
      <c r="FQV2444" s="283"/>
      <c r="FQW2444" s="283"/>
      <c r="FQX2444" s="283"/>
      <c r="FQY2444" s="283"/>
      <c r="FQZ2444" s="283"/>
      <c r="FRA2444" s="283"/>
      <c r="FRB2444" s="283"/>
      <c r="FRC2444" s="283"/>
      <c r="FRD2444" s="283"/>
      <c r="FRE2444" s="283"/>
      <c r="FRF2444" s="283"/>
      <c r="FRG2444" s="283"/>
      <c r="FRH2444" s="283"/>
      <c r="FRI2444" s="283"/>
      <c r="FRJ2444" s="283"/>
      <c r="FRK2444" s="283"/>
      <c r="FRL2444" s="283"/>
      <c r="FRM2444" s="283"/>
      <c r="FRN2444" s="283"/>
      <c r="FRO2444" s="283"/>
      <c r="FRP2444" s="283"/>
      <c r="FRQ2444" s="283"/>
      <c r="FRR2444" s="283"/>
      <c r="FRS2444" s="283"/>
      <c r="FRT2444" s="283"/>
      <c r="FRU2444" s="283"/>
      <c r="FRV2444" s="283"/>
      <c r="FRW2444" s="283"/>
      <c r="FRX2444" s="283"/>
      <c r="FRY2444" s="283"/>
      <c r="FRZ2444" s="283"/>
      <c r="FSA2444" s="283"/>
      <c r="FSB2444" s="283"/>
      <c r="FSC2444" s="283"/>
      <c r="FSD2444" s="283"/>
      <c r="FSE2444" s="283"/>
      <c r="FSF2444" s="283"/>
      <c r="FSG2444" s="283"/>
      <c r="FSH2444" s="283"/>
      <c r="FSI2444" s="283"/>
      <c r="FSJ2444" s="283"/>
      <c r="FSK2444" s="283"/>
      <c r="FSL2444" s="283"/>
      <c r="FSM2444" s="283"/>
      <c r="FSN2444" s="283"/>
      <c r="FSO2444" s="283"/>
      <c r="FSP2444" s="283"/>
      <c r="FSQ2444" s="283"/>
      <c r="FSR2444" s="283"/>
      <c r="FSS2444" s="283"/>
      <c r="FST2444" s="283"/>
      <c r="FSU2444" s="283"/>
      <c r="FSV2444" s="283"/>
      <c r="FSW2444" s="283"/>
      <c r="FSX2444" s="283"/>
      <c r="FSY2444" s="283"/>
      <c r="FSZ2444" s="283"/>
      <c r="FTA2444" s="283"/>
      <c r="FTB2444" s="283"/>
      <c r="FTC2444" s="283"/>
      <c r="FTD2444" s="283"/>
      <c r="FTE2444" s="283"/>
      <c r="FTF2444" s="283"/>
      <c r="FTG2444" s="283"/>
      <c r="FTH2444" s="283"/>
      <c r="FTI2444" s="283"/>
      <c r="FTJ2444" s="283"/>
      <c r="FTK2444" s="283"/>
      <c r="FTL2444" s="283"/>
      <c r="FTM2444" s="283"/>
      <c r="FTN2444" s="283"/>
      <c r="FTO2444" s="283"/>
      <c r="FTP2444" s="283"/>
      <c r="FTQ2444" s="283"/>
      <c r="FTR2444" s="283"/>
      <c r="FTS2444" s="283"/>
      <c r="FTT2444" s="283"/>
      <c r="FTU2444" s="283"/>
      <c r="FTV2444" s="283"/>
      <c r="FTW2444" s="283"/>
      <c r="FTX2444" s="283"/>
      <c r="FTY2444" s="283"/>
      <c r="FTZ2444" s="283"/>
      <c r="FUA2444" s="283"/>
      <c r="FUB2444" s="283"/>
      <c r="FUC2444" s="283"/>
      <c r="FUD2444" s="283"/>
      <c r="FUE2444" s="283"/>
      <c r="FUF2444" s="283"/>
      <c r="FUG2444" s="283"/>
      <c r="FUH2444" s="283"/>
      <c r="FUI2444" s="283"/>
      <c r="FUJ2444" s="283"/>
      <c r="FUK2444" s="283"/>
      <c r="FUL2444" s="283"/>
      <c r="FUM2444" s="283"/>
      <c r="FUN2444" s="283"/>
      <c r="FUO2444" s="283"/>
      <c r="FUP2444" s="283"/>
      <c r="FUQ2444" s="283"/>
      <c r="FUR2444" s="283"/>
      <c r="FUS2444" s="283"/>
      <c r="FUT2444" s="283"/>
      <c r="FUU2444" s="283"/>
      <c r="FUV2444" s="283"/>
      <c r="FUW2444" s="283"/>
      <c r="FUX2444" s="283"/>
      <c r="FUY2444" s="283"/>
      <c r="FUZ2444" s="283"/>
      <c r="FVA2444" s="283"/>
      <c r="FVB2444" s="283"/>
      <c r="FVC2444" s="283"/>
      <c r="FVD2444" s="283"/>
      <c r="FVE2444" s="283"/>
      <c r="FVF2444" s="283"/>
      <c r="FVG2444" s="283"/>
      <c r="FVH2444" s="283"/>
      <c r="FVI2444" s="283"/>
      <c r="FVJ2444" s="283"/>
      <c r="FVK2444" s="283"/>
      <c r="FVL2444" s="283"/>
      <c r="FVM2444" s="283"/>
      <c r="FVN2444" s="283"/>
      <c r="FVO2444" s="283"/>
      <c r="FVP2444" s="283"/>
      <c r="FVQ2444" s="283"/>
      <c r="FVR2444" s="283"/>
      <c r="FVS2444" s="283"/>
      <c r="FVT2444" s="283"/>
      <c r="FVU2444" s="283"/>
      <c r="FVV2444" s="283"/>
      <c r="FVW2444" s="283"/>
      <c r="FVX2444" s="283"/>
      <c r="FVY2444" s="283"/>
      <c r="FVZ2444" s="283"/>
      <c r="FWA2444" s="283"/>
      <c r="FWB2444" s="283"/>
      <c r="FWC2444" s="283"/>
      <c r="FWD2444" s="283"/>
      <c r="FWE2444" s="283"/>
      <c r="FWF2444" s="283"/>
      <c r="FWG2444" s="283"/>
      <c r="FWH2444" s="283"/>
      <c r="FWI2444" s="283"/>
      <c r="FWJ2444" s="283"/>
      <c r="FWK2444" s="283"/>
      <c r="FWL2444" s="283"/>
      <c r="FWM2444" s="283"/>
      <c r="FWN2444" s="283"/>
      <c r="FWO2444" s="283"/>
      <c r="FWP2444" s="283"/>
      <c r="FWQ2444" s="283"/>
      <c r="FWR2444" s="283"/>
      <c r="FWS2444" s="283"/>
      <c r="FWT2444" s="283"/>
      <c r="FWU2444" s="283"/>
      <c r="FWV2444" s="283"/>
      <c r="FWW2444" s="283"/>
      <c r="FWX2444" s="283"/>
      <c r="FWY2444" s="283"/>
      <c r="FWZ2444" s="283"/>
      <c r="FXA2444" s="283"/>
      <c r="FXB2444" s="283"/>
      <c r="FXC2444" s="283"/>
      <c r="FXD2444" s="283"/>
      <c r="FXE2444" s="283"/>
      <c r="FXF2444" s="283"/>
      <c r="FXG2444" s="283"/>
      <c r="FXH2444" s="283"/>
      <c r="FXI2444" s="283"/>
      <c r="FXJ2444" s="283"/>
      <c r="FXK2444" s="283"/>
      <c r="FXL2444" s="283"/>
      <c r="FXM2444" s="283"/>
      <c r="FXN2444" s="283"/>
      <c r="FXO2444" s="283"/>
      <c r="FXP2444" s="283"/>
      <c r="FXQ2444" s="283"/>
      <c r="FXR2444" s="283"/>
      <c r="FXS2444" s="283"/>
      <c r="FXT2444" s="283"/>
      <c r="FXU2444" s="283"/>
      <c r="FXV2444" s="283"/>
      <c r="FXW2444" s="283"/>
      <c r="FXX2444" s="283"/>
      <c r="FXY2444" s="283"/>
      <c r="FXZ2444" s="283"/>
      <c r="FYA2444" s="283"/>
      <c r="FYB2444" s="283"/>
      <c r="FYC2444" s="283"/>
      <c r="FYD2444" s="283"/>
      <c r="FYE2444" s="283"/>
      <c r="FYF2444" s="283"/>
      <c r="FYG2444" s="283"/>
      <c r="FYH2444" s="283"/>
      <c r="FYI2444" s="283"/>
      <c r="FYJ2444" s="283"/>
      <c r="FYK2444" s="283"/>
      <c r="FYL2444" s="283"/>
      <c r="FYM2444" s="283"/>
      <c r="FYN2444" s="283"/>
      <c r="FYO2444" s="283"/>
      <c r="FYP2444" s="283"/>
      <c r="FYQ2444" s="283"/>
      <c r="FYR2444" s="283"/>
      <c r="FYS2444" s="283"/>
      <c r="FYT2444" s="283"/>
      <c r="FYU2444" s="283"/>
      <c r="FYV2444" s="283"/>
      <c r="FYW2444" s="283"/>
      <c r="FYX2444" s="283"/>
      <c r="FYY2444" s="283"/>
      <c r="FYZ2444" s="283"/>
      <c r="FZA2444" s="283"/>
      <c r="FZB2444" s="283"/>
      <c r="FZC2444" s="283"/>
      <c r="FZD2444" s="283"/>
      <c r="FZE2444" s="283"/>
      <c r="FZF2444" s="283"/>
      <c r="FZG2444" s="283"/>
      <c r="FZH2444" s="283"/>
      <c r="FZI2444" s="283"/>
      <c r="FZJ2444" s="283"/>
      <c r="FZK2444" s="283"/>
      <c r="FZL2444" s="283"/>
      <c r="FZM2444" s="283"/>
      <c r="FZN2444" s="283"/>
      <c r="FZO2444" s="283"/>
      <c r="FZP2444" s="283"/>
      <c r="FZQ2444" s="283"/>
      <c r="FZR2444" s="283"/>
      <c r="FZS2444" s="283"/>
      <c r="FZT2444" s="283"/>
      <c r="FZU2444" s="283"/>
      <c r="FZV2444" s="283"/>
      <c r="FZW2444" s="283"/>
      <c r="FZX2444" s="283"/>
      <c r="FZY2444" s="283"/>
      <c r="FZZ2444" s="283"/>
      <c r="GAA2444" s="283"/>
      <c r="GAB2444" s="283"/>
      <c r="GAC2444" s="283"/>
      <c r="GAD2444" s="283"/>
      <c r="GAE2444" s="283"/>
      <c r="GAF2444" s="283"/>
      <c r="GAG2444" s="283"/>
      <c r="GAH2444" s="283"/>
      <c r="GAI2444" s="283"/>
      <c r="GAJ2444" s="283"/>
      <c r="GAK2444" s="283"/>
      <c r="GAL2444" s="283"/>
      <c r="GAM2444" s="283"/>
      <c r="GAN2444" s="283"/>
      <c r="GAO2444" s="283"/>
      <c r="GAP2444" s="283"/>
      <c r="GAQ2444" s="283"/>
      <c r="GAR2444" s="283"/>
      <c r="GAS2444" s="283"/>
      <c r="GAT2444" s="283"/>
      <c r="GAU2444" s="283"/>
      <c r="GAV2444" s="283"/>
      <c r="GAW2444" s="283"/>
      <c r="GAX2444" s="283"/>
      <c r="GAY2444" s="283"/>
      <c r="GAZ2444" s="283"/>
      <c r="GBA2444" s="283"/>
      <c r="GBB2444" s="283"/>
      <c r="GBC2444" s="283"/>
      <c r="GBD2444" s="283"/>
      <c r="GBE2444" s="283"/>
      <c r="GBF2444" s="283"/>
      <c r="GBG2444" s="283"/>
      <c r="GBH2444" s="283"/>
      <c r="GBI2444" s="283"/>
      <c r="GBJ2444" s="283"/>
      <c r="GBK2444" s="283"/>
      <c r="GBL2444" s="283"/>
      <c r="GBM2444" s="283"/>
      <c r="GBN2444" s="283"/>
      <c r="GBO2444" s="283"/>
      <c r="GBP2444" s="283"/>
      <c r="GBQ2444" s="283"/>
      <c r="GBR2444" s="283"/>
      <c r="GBS2444" s="283"/>
      <c r="GBT2444" s="283"/>
      <c r="GBU2444" s="283"/>
      <c r="GBV2444" s="283"/>
      <c r="GBW2444" s="283"/>
      <c r="GBX2444" s="283"/>
      <c r="GBY2444" s="283"/>
      <c r="GBZ2444" s="283"/>
      <c r="GCA2444" s="283"/>
      <c r="GCB2444" s="283"/>
      <c r="GCC2444" s="283"/>
      <c r="GCD2444" s="283"/>
      <c r="GCE2444" s="283"/>
      <c r="GCF2444" s="283"/>
      <c r="GCG2444" s="283"/>
      <c r="GCH2444" s="283"/>
      <c r="GCI2444" s="283"/>
      <c r="GCJ2444" s="283"/>
      <c r="GCK2444" s="283"/>
      <c r="GCL2444" s="283"/>
      <c r="GCM2444" s="283"/>
      <c r="GCN2444" s="283"/>
      <c r="GCO2444" s="283"/>
      <c r="GCP2444" s="283"/>
      <c r="GCQ2444" s="283"/>
      <c r="GCR2444" s="283"/>
      <c r="GCS2444" s="283"/>
      <c r="GCT2444" s="283"/>
      <c r="GCU2444" s="283"/>
      <c r="GCV2444" s="283"/>
      <c r="GCW2444" s="283"/>
      <c r="GCX2444" s="283"/>
      <c r="GCY2444" s="283"/>
      <c r="GCZ2444" s="283"/>
      <c r="GDA2444" s="283"/>
      <c r="GDB2444" s="283"/>
      <c r="GDC2444" s="283"/>
      <c r="GDD2444" s="283"/>
      <c r="GDE2444" s="283"/>
      <c r="GDF2444" s="283"/>
      <c r="GDG2444" s="283"/>
      <c r="GDH2444" s="283"/>
      <c r="GDI2444" s="283"/>
      <c r="GDJ2444" s="283"/>
      <c r="GDK2444" s="283"/>
      <c r="GDL2444" s="283"/>
      <c r="GDM2444" s="283"/>
      <c r="GDN2444" s="283"/>
      <c r="GDO2444" s="283"/>
      <c r="GDP2444" s="283"/>
      <c r="GDQ2444" s="283"/>
      <c r="GDR2444" s="283"/>
      <c r="GDS2444" s="283"/>
      <c r="GDT2444" s="283"/>
      <c r="GDU2444" s="283"/>
      <c r="GDV2444" s="283"/>
      <c r="GDW2444" s="283"/>
      <c r="GDX2444" s="283"/>
      <c r="GDY2444" s="283"/>
      <c r="GDZ2444" s="283"/>
      <c r="GEA2444" s="283"/>
      <c r="GEB2444" s="283"/>
      <c r="GEC2444" s="283"/>
      <c r="GED2444" s="283"/>
      <c r="GEE2444" s="283"/>
      <c r="GEF2444" s="283"/>
      <c r="GEG2444" s="283"/>
      <c r="GEH2444" s="283"/>
      <c r="GEI2444" s="283"/>
      <c r="GEJ2444" s="283"/>
      <c r="GEK2444" s="283"/>
      <c r="GEL2444" s="283"/>
      <c r="GEM2444" s="283"/>
      <c r="GEN2444" s="283"/>
      <c r="GEO2444" s="283"/>
      <c r="GEP2444" s="283"/>
      <c r="GEQ2444" s="283"/>
      <c r="GER2444" s="283"/>
      <c r="GES2444" s="283"/>
      <c r="GET2444" s="283"/>
      <c r="GEU2444" s="283"/>
      <c r="GEV2444" s="283"/>
      <c r="GEW2444" s="283"/>
      <c r="GEX2444" s="283"/>
      <c r="GEY2444" s="283"/>
      <c r="GEZ2444" s="283"/>
      <c r="GFA2444" s="283"/>
      <c r="GFB2444" s="283"/>
      <c r="GFC2444" s="283"/>
      <c r="GFD2444" s="283"/>
      <c r="GFE2444" s="283"/>
      <c r="GFF2444" s="283"/>
      <c r="GFG2444" s="283"/>
      <c r="GFH2444" s="283"/>
      <c r="GFI2444" s="283"/>
      <c r="GFJ2444" s="283"/>
      <c r="GFK2444" s="283"/>
      <c r="GFL2444" s="283"/>
      <c r="GFM2444" s="283"/>
      <c r="GFN2444" s="283"/>
      <c r="GFO2444" s="283"/>
      <c r="GFP2444" s="283"/>
      <c r="GFQ2444" s="283"/>
      <c r="GFR2444" s="283"/>
      <c r="GFS2444" s="283"/>
      <c r="GFT2444" s="283"/>
      <c r="GFU2444" s="283"/>
      <c r="GFV2444" s="283"/>
      <c r="GFW2444" s="283"/>
      <c r="GFX2444" s="283"/>
      <c r="GFY2444" s="283"/>
      <c r="GFZ2444" s="283"/>
      <c r="GGA2444" s="283"/>
      <c r="GGB2444" s="283"/>
      <c r="GGC2444" s="283"/>
      <c r="GGD2444" s="283"/>
      <c r="GGE2444" s="283"/>
      <c r="GGF2444" s="283"/>
      <c r="GGG2444" s="283"/>
      <c r="GGH2444" s="283"/>
      <c r="GGI2444" s="283"/>
      <c r="GGJ2444" s="283"/>
      <c r="GGK2444" s="283"/>
      <c r="GGL2444" s="283"/>
      <c r="GGM2444" s="283"/>
      <c r="GGN2444" s="283"/>
      <c r="GGO2444" s="283"/>
      <c r="GGP2444" s="283"/>
      <c r="GGQ2444" s="283"/>
      <c r="GGR2444" s="283"/>
      <c r="GGS2444" s="283"/>
      <c r="GGT2444" s="283"/>
      <c r="GGU2444" s="283"/>
      <c r="GGV2444" s="283"/>
      <c r="GGW2444" s="283"/>
      <c r="GGX2444" s="283"/>
      <c r="GGY2444" s="283"/>
      <c r="GGZ2444" s="283"/>
      <c r="GHA2444" s="283"/>
      <c r="GHB2444" s="283"/>
      <c r="GHC2444" s="283"/>
      <c r="GHD2444" s="283"/>
      <c r="GHE2444" s="283"/>
      <c r="GHF2444" s="283"/>
      <c r="GHG2444" s="283"/>
      <c r="GHH2444" s="283"/>
      <c r="GHI2444" s="283"/>
      <c r="GHJ2444" s="283"/>
      <c r="GHK2444" s="283"/>
      <c r="GHL2444" s="283"/>
      <c r="GHM2444" s="283"/>
      <c r="GHN2444" s="283"/>
      <c r="GHO2444" s="283"/>
      <c r="GHP2444" s="283"/>
      <c r="GHQ2444" s="283"/>
      <c r="GHR2444" s="283"/>
      <c r="GHS2444" s="283"/>
      <c r="GHT2444" s="283"/>
      <c r="GHU2444" s="283"/>
      <c r="GHV2444" s="283"/>
      <c r="GHW2444" s="283"/>
      <c r="GHX2444" s="283"/>
      <c r="GHY2444" s="283"/>
      <c r="GHZ2444" s="283"/>
      <c r="GIA2444" s="283"/>
      <c r="GIB2444" s="283"/>
      <c r="GIC2444" s="283"/>
      <c r="GID2444" s="283"/>
      <c r="GIE2444" s="283"/>
      <c r="GIF2444" s="283"/>
      <c r="GIG2444" s="283"/>
      <c r="GIH2444" s="283"/>
      <c r="GII2444" s="283"/>
      <c r="GIJ2444" s="283"/>
      <c r="GIK2444" s="283"/>
      <c r="GIL2444" s="283"/>
      <c r="GIM2444" s="283"/>
      <c r="GIN2444" s="283"/>
      <c r="GIO2444" s="283"/>
      <c r="GIP2444" s="283"/>
      <c r="GIQ2444" s="283"/>
      <c r="GIR2444" s="283"/>
      <c r="GIS2444" s="283"/>
      <c r="GIT2444" s="283"/>
      <c r="GIU2444" s="283"/>
      <c r="GIV2444" s="283"/>
      <c r="GIW2444" s="283"/>
      <c r="GIX2444" s="283"/>
      <c r="GIY2444" s="283"/>
      <c r="GIZ2444" s="283"/>
      <c r="GJA2444" s="283"/>
      <c r="GJB2444" s="283"/>
      <c r="GJC2444" s="283"/>
      <c r="GJD2444" s="283"/>
      <c r="GJE2444" s="283"/>
      <c r="GJF2444" s="283"/>
      <c r="GJG2444" s="283"/>
      <c r="GJH2444" s="283"/>
      <c r="GJI2444" s="283"/>
      <c r="GJJ2444" s="283"/>
      <c r="GJK2444" s="283"/>
      <c r="GJL2444" s="283"/>
      <c r="GJM2444" s="283"/>
      <c r="GJN2444" s="283"/>
      <c r="GJO2444" s="283"/>
      <c r="GJP2444" s="283"/>
      <c r="GJQ2444" s="283"/>
      <c r="GJR2444" s="283"/>
      <c r="GJS2444" s="283"/>
      <c r="GJT2444" s="283"/>
      <c r="GJU2444" s="283"/>
      <c r="GJV2444" s="283"/>
      <c r="GJW2444" s="283"/>
      <c r="GJX2444" s="283"/>
      <c r="GJY2444" s="283"/>
      <c r="GJZ2444" s="283"/>
      <c r="GKA2444" s="283"/>
      <c r="GKB2444" s="283"/>
      <c r="GKC2444" s="283"/>
      <c r="GKD2444" s="283"/>
      <c r="GKE2444" s="283"/>
      <c r="GKF2444" s="283"/>
      <c r="GKG2444" s="283"/>
      <c r="GKH2444" s="283"/>
      <c r="GKI2444" s="283"/>
      <c r="GKJ2444" s="283"/>
      <c r="GKK2444" s="283"/>
      <c r="GKL2444" s="283"/>
      <c r="GKM2444" s="283"/>
      <c r="GKN2444" s="283"/>
      <c r="GKO2444" s="283"/>
      <c r="GKP2444" s="283"/>
      <c r="GKQ2444" s="283"/>
      <c r="GKR2444" s="283"/>
      <c r="GKS2444" s="283"/>
      <c r="GKT2444" s="283"/>
      <c r="GKU2444" s="283"/>
      <c r="GKV2444" s="283"/>
      <c r="GKW2444" s="283"/>
      <c r="GKX2444" s="283"/>
      <c r="GKY2444" s="283"/>
      <c r="GKZ2444" s="283"/>
      <c r="GLA2444" s="283"/>
      <c r="GLB2444" s="283"/>
      <c r="GLC2444" s="283"/>
      <c r="GLD2444" s="283"/>
      <c r="GLE2444" s="283"/>
      <c r="GLF2444" s="283"/>
      <c r="GLG2444" s="283"/>
      <c r="GLH2444" s="283"/>
      <c r="GLI2444" s="283"/>
      <c r="GLJ2444" s="283"/>
      <c r="GLK2444" s="283"/>
      <c r="GLL2444" s="283"/>
      <c r="GLM2444" s="283"/>
      <c r="GLN2444" s="283"/>
      <c r="GLO2444" s="283"/>
      <c r="GLP2444" s="283"/>
      <c r="GLQ2444" s="283"/>
      <c r="GLR2444" s="283"/>
      <c r="GLS2444" s="283"/>
      <c r="GLT2444" s="283"/>
      <c r="GLU2444" s="283"/>
      <c r="GLV2444" s="283"/>
      <c r="GLW2444" s="283"/>
      <c r="GLX2444" s="283"/>
      <c r="GLY2444" s="283"/>
      <c r="GLZ2444" s="283"/>
      <c r="GMA2444" s="283"/>
      <c r="GMB2444" s="283"/>
      <c r="GMC2444" s="283"/>
      <c r="GMD2444" s="283"/>
      <c r="GME2444" s="283"/>
      <c r="GMF2444" s="283"/>
      <c r="GMG2444" s="283"/>
      <c r="GMH2444" s="283"/>
      <c r="GMI2444" s="283"/>
      <c r="GMJ2444" s="283"/>
      <c r="GMK2444" s="283"/>
      <c r="GML2444" s="283"/>
      <c r="GMM2444" s="283"/>
      <c r="GMN2444" s="283"/>
      <c r="GMO2444" s="283"/>
      <c r="GMP2444" s="283"/>
      <c r="GMQ2444" s="283"/>
      <c r="GMR2444" s="283"/>
      <c r="GMS2444" s="283"/>
      <c r="GMT2444" s="283"/>
      <c r="GMU2444" s="283"/>
      <c r="GMV2444" s="283"/>
      <c r="GMW2444" s="283"/>
      <c r="GMX2444" s="283"/>
      <c r="GMY2444" s="283"/>
      <c r="GMZ2444" s="283"/>
      <c r="GNA2444" s="283"/>
      <c r="GNB2444" s="283"/>
      <c r="GNC2444" s="283"/>
      <c r="GND2444" s="283"/>
      <c r="GNE2444" s="283"/>
      <c r="GNF2444" s="283"/>
      <c r="GNG2444" s="283"/>
      <c r="GNH2444" s="283"/>
      <c r="GNI2444" s="283"/>
      <c r="GNJ2444" s="283"/>
      <c r="GNK2444" s="283"/>
      <c r="GNL2444" s="283"/>
      <c r="GNM2444" s="283"/>
      <c r="GNN2444" s="283"/>
      <c r="GNO2444" s="283"/>
      <c r="GNP2444" s="283"/>
      <c r="GNQ2444" s="283"/>
      <c r="GNR2444" s="283"/>
      <c r="GNS2444" s="283"/>
      <c r="GNT2444" s="283"/>
      <c r="GNU2444" s="283"/>
      <c r="GNV2444" s="283"/>
      <c r="GNW2444" s="283"/>
      <c r="GNX2444" s="283"/>
      <c r="GNY2444" s="283"/>
      <c r="GNZ2444" s="283"/>
      <c r="GOA2444" s="283"/>
      <c r="GOB2444" s="283"/>
      <c r="GOC2444" s="283"/>
      <c r="GOD2444" s="283"/>
      <c r="GOE2444" s="283"/>
      <c r="GOF2444" s="283"/>
      <c r="GOG2444" s="283"/>
      <c r="GOH2444" s="283"/>
      <c r="GOI2444" s="283"/>
      <c r="GOJ2444" s="283"/>
      <c r="GOK2444" s="283"/>
      <c r="GOL2444" s="283"/>
      <c r="GOM2444" s="283"/>
      <c r="GON2444" s="283"/>
      <c r="GOO2444" s="283"/>
      <c r="GOP2444" s="283"/>
      <c r="GOQ2444" s="283"/>
      <c r="GOR2444" s="283"/>
      <c r="GOS2444" s="283"/>
      <c r="GOT2444" s="283"/>
      <c r="GOU2444" s="283"/>
      <c r="GOV2444" s="283"/>
      <c r="GOW2444" s="283"/>
      <c r="GOX2444" s="283"/>
      <c r="GOY2444" s="283"/>
      <c r="GOZ2444" s="283"/>
      <c r="GPA2444" s="283"/>
      <c r="GPB2444" s="283"/>
      <c r="GPC2444" s="283"/>
      <c r="GPD2444" s="283"/>
      <c r="GPE2444" s="283"/>
      <c r="GPF2444" s="283"/>
      <c r="GPG2444" s="283"/>
      <c r="GPH2444" s="283"/>
      <c r="GPI2444" s="283"/>
      <c r="GPJ2444" s="283"/>
      <c r="GPK2444" s="283"/>
      <c r="GPL2444" s="283"/>
      <c r="GPM2444" s="283"/>
      <c r="GPN2444" s="283"/>
      <c r="GPO2444" s="283"/>
      <c r="GPP2444" s="283"/>
      <c r="GPQ2444" s="283"/>
      <c r="GPR2444" s="283"/>
      <c r="GPS2444" s="283"/>
      <c r="GPT2444" s="283"/>
      <c r="GPU2444" s="283"/>
      <c r="GPV2444" s="283"/>
      <c r="GPW2444" s="283"/>
      <c r="GPX2444" s="283"/>
      <c r="GPY2444" s="283"/>
      <c r="GPZ2444" s="283"/>
      <c r="GQA2444" s="283"/>
      <c r="GQB2444" s="283"/>
      <c r="GQC2444" s="283"/>
      <c r="GQD2444" s="283"/>
      <c r="GQE2444" s="283"/>
      <c r="GQF2444" s="283"/>
      <c r="GQG2444" s="283"/>
      <c r="GQH2444" s="283"/>
      <c r="GQI2444" s="283"/>
      <c r="GQJ2444" s="283"/>
      <c r="GQK2444" s="283"/>
      <c r="GQL2444" s="283"/>
      <c r="GQM2444" s="283"/>
      <c r="GQN2444" s="283"/>
      <c r="GQO2444" s="283"/>
      <c r="GQP2444" s="283"/>
      <c r="GQQ2444" s="283"/>
      <c r="GQR2444" s="283"/>
      <c r="GQS2444" s="283"/>
      <c r="GQT2444" s="283"/>
      <c r="GQU2444" s="283"/>
      <c r="GQV2444" s="283"/>
      <c r="GQW2444" s="283"/>
      <c r="GQX2444" s="283"/>
      <c r="GQY2444" s="283"/>
      <c r="GQZ2444" s="283"/>
      <c r="GRA2444" s="283"/>
      <c r="GRB2444" s="283"/>
      <c r="GRC2444" s="283"/>
      <c r="GRD2444" s="283"/>
      <c r="GRE2444" s="283"/>
      <c r="GRF2444" s="283"/>
      <c r="GRG2444" s="283"/>
      <c r="GRH2444" s="283"/>
      <c r="GRI2444" s="283"/>
      <c r="GRJ2444" s="283"/>
      <c r="GRK2444" s="283"/>
      <c r="GRL2444" s="283"/>
      <c r="GRM2444" s="283"/>
      <c r="GRN2444" s="283"/>
      <c r="GRO2444" s="283"/>
      <c r="GRP2444" s="283"/>
      <c r="GRQ2444" s="283"/>
      <c r="GRR2444" s="283"/>
      <c r="GRS2444" s="283"/>
      <c r="GRT2444" s="283"/>
      <c r="GRU2444" s="283"/>
      <c r="GRV2444" s="283"/>
      <c r="GRW2444" s="283"/>
      <c r="GRX2444" s="283"/>
      <c r="GRY2444" s="283"/>
      <c r="GRZ2444" s="283"/>
      <c r="GSA2444" s="283"/>
      <c r="GSB2444" s="283"/>
      <c r="GSC2444" s="283"/>
      <c r="GSD2444" s="283"/>
      <c r="GSE2444" s="283"/>
      <c r="GSF2444" s="283"/>
      <c r="GSG2444" s="283"/>
      <c r="GSH2444" s="283"/>
      <c r="GSI2444" s="283"/>
      <c r="GSJ2444" s="283"/>
      <c r="GSK2444" s="283"/>
      <c r="GSL2444" s="283"/>
      <c r="GSM2444" s="283"/>
      <c r="GSN2444" s="283"/>
      <c r="GSO2444" s="283"/>
      <c r="GSP2444" s="283"/>
      <c r="GSQ2444" s="283"/>
      <c r="GSR2444" s="283"/>
      <c r="GSS2444" s="283"/>
      <c r="GST2444" s="283"/>
      <c r="GSU2444" s="283"/>
      <c r="GSV2444" s="283"/>
      <c r="GSW2444" s="283"/>
      <c r="GSX2444" s="283"/>
      <c r="GSY2444" s="283"/>
      <c r="GSZ2444" s="283"/>
      <c r="GTA2444" s="283"/>
      <c r="GTB2444" s="283"/>
      <c r="GTC2444" s="283"/>
      <c r="GTD2444" s="283"/>
      <c r="GTE2444" s="283"/>
      <c r="GTF2444" s="283"/>
      <c r="GTG2444" s="283"/>
      <c r="GTH2444" s="283"/>
      <c r="GTI2444" s="283"/>
      <c r="GTJ2444" s="283"/>
      <c r="GTK2444" s="283"/>
      <c r="GTL2444" s="283"/>
      <c r="GTM2444" s="283"/>
      <c r="GTN2444" s="283"/>
      <c r="GTO2444" s="283"/>
      <c r="GTP2444" s="283"/>
      <c r="GTQ2444" s="283"/>
      <c r="GTR2444" s="283"/>
      <c r="GTS2444" s="283"/>
      <c r="GTT2444" s="283"/>
      <c r="GTU2444" s="283"/>
      <c r="GTV2444" s="283"/>
      <c r="GTW2444" s="283"/>
      <c r="GTX2444" s="283"/>
      <c r="GTY2444" s="283"/>
      <c r="GTZ2444" s="283"/>
      <c r="GUA2444" s="283"/>
      <c r="GUB2444" s="283"/>
      <c r="GUC2444" s="283"/>
      <c r="GUD2444" s="283"/>
      <c r="GUE2444" s="283"/>
      <c r="GUF2444" s="283"/>
      <c r="GUG2444" s="283"/>
      <c r="GUH2444" s="283"/>
      <c r="GUI2444" s="283"/>
      <c r="GUJ2444" s="283"/>
      <c r="GUK2444" s="283"/>
      <c r="GUL2444" s="283"/>
      <c r="GUM2444" s="283"/>
      <c r="GUN2444" s="283"/>
      <c r="GUO2444" s="283"/>
      <c r="GUP2444" s="283"/>
      <c r="GUQ2444" s="283"/>
      <c r="GUR2444" s="283"/>
      <c r="GUS2444" s="283"/>
      <c r="GUT2444" s="283"/>
      <c r="GUU2444" s="283"/>
      <c r="GUV2444" s="283"/>
      <c r="GUW2444" s="283"/>
      <c r="GUX2444" s="283"/>
      <c r="GUY2444" s="283"/>
      <c r="GUZ2444" s="283"/>
      <c r="GVA2444" s="283"/>
      <c r="GVB2444" s="283"/>
      <c r="GVC2444" s="283"/>
      <c r="GVD2444" s="283"/>
      <c r="GVE2444" s="283"/>
      <c r="GVF2444" s="283"/>
      <c r="GVG2444" s="283"/>
      <c r="GVH2444" s="283"/>
      <c r="GVI2444" s="283"/>
      <c r="GVJ2444" s="283"/>
      <c r="GVK2444" s="283"/>
      <c r="GVL2444" s="283"/>
      <c r="GVM2444" s="283"/>
      <c r="GVN2444" s="283"/>
      <c r="GVO2444" s="283"/>
      <c r="GVP2444" s="283"/>
      <c r="GVQ2444" s="283"/>
      <c r="GVR2444" s="283"/>
      <c r="GVS2444" s="283"/>
      <c r="GVT2444" s="283"/>
      <c r="GVU2444" s="283"/>
      <c r="GVV2444" s="283"/>
      <c r="GVW2444" s="283"/>
      <c r="GVX2444" s="283"/>
      <c r="GVY2444" s="283"/>
      <c r="GVZ2444" s="283"/>
      <c r="GWA2444" s="283"/>
      <c r="GWB2444" s="283"/>
      <c r="GWC2444" s="283"/>
      <c r="GWD2444" s="283"/>
      <c r="GWE2444" s="283"/>
      <c r="GWF2444" s="283"/>
      <c r="GWG2444" s="283"/>
      <c r="GWH2444" s="283"/>
      <c r="GWI2444" s="283"/>
      <c r="GWJ2444" s="283"/>
      <c r="GWK2444" s="283"/>
      <c r="GWL2444" s="283"/>
      <c r="GWM2444" s="283"/>
      <c r="GWN2444" s="283"/>
      <c r="GWO2444" s="283"/>
      <c r="GWP2444" s="283"/>
      <c r="GWQ2444" s="283"/>
      <c r="GWR2444" s="283"/>
      <c r="GWS2444" s="283"/>
      <c r="GWT2444" s="283"/>
      <c r="GWU2444" s="283"/>
      <c r="GWV2444" s="283"/>
      <c r="GWW2444" s="283"/>
      <c r="GWX2444" s="283"/>
      <c r="GWY2444" s="283"/>
      <c r="GWZ2444" s="283"/>
      <c r="GXA2444" s="283"/>
      <c r="GXB2444" s="283"/>
      <c r="GXC2444" s="283"/>
      <c r="GXD2444" s="283"/>
      <c r="GXE2444" s="283"/>
      <c r="GXF2444" s="283"/>
      <c r="GXG2444" s="283"/>
      <c r="GXH2444" s="283"/>
      <c r="GXI2444" s="283"/>
      <c r="GXJ2444" s="283"/>
      <c r="GXK2444" s="283"/>
      <c r="GXL2444" s="283"/>
      <c r="GXM2444" s="283"/>
      <c r="GXN2444" s="283"/>
      <c r="GXO2444" s="283"/>
      <c r="GXP2444" s="283"/>
      <c r="GXQ2444" s="283"/>
      <c r="GXR2444" s="283"/>
      <c r="GXS2444" s="283"/>
      <c r="GXT2444" s="283"/>
      <c r="GXU2444" s="283"/>
      <c r="GXV2444" s="283"/>
      <c r="GXW2444" s="283"/>
      <c r="GXX2444" s="283"/>
      <c r="GXY2444" s="283"/>
      <c r="GXZ2444" s="283"/>
      <c r="GYA2444" s="283"/>
      <c r="GYB2444" s="283"/>
      <c r="GYC2444" s="283"/>
      <c r="GYD2444" s="283"/>
      <c r="GYE2444" s="283"/>
      <c r="GYF2444" s="283"/>
      <c r="GYG2444" s="283"/>
      <c r="GYH2444" s="283"/>
      <c r="GYI2444" s="283"/>
      <c r="GYJ2444" s="283"/>
      <c r="GYK2444" s="283"/>
      <c r="GYL2444" s="283"/>
      <c r="GYM2444" s="283"/>
      <c r="GYN2444" s="283"/>
      <c r="GYO2444" s="283"/>
      <c r="GYP2444" s="283"/>
      <c r="GYQ2444" s="283"/>
      <c r="GYR2444" s="283"/>
      <c r="GYS2444" s="283"/>
      <c r="GYT2444" s="283"/>
      <c r="GYU2444" s="283"/>
      <c r="GYV2444" s="283"/>
      <c r="GYW2444" s="283"/>
      <c r="GYX2444" s="283"/>
      <c r="GYY2444" s="283"/>
      <c r="GYZ2444" s="283"/>
      <c r="GZA2444" s="283"/>
      <c r="GZB2444" s="283"/>
      <c r="GZC2444" s="283"/>
      <c r="GZD2444" s="283"/>
      <c r="GZE2444" s="283"/>
      <c r="GZF2444" s="283"/>
      <c r="GZG2444" s="283"/>
      <c r="GZH2444" s="283"/>
      <c r="GZI2444" s="283"/>
      <c r="GZJ2444" s="283"/>
      <c r="GZK2444" s="283"/>
      <c r="GZL2444" s="283"/>
      <c r="GZM2444" s="283"/>
      <c r="GZN2444" s="283"/>
      <c r="GZO2444" s="283"/>
      <c r="GZP2444" s="283"/>
      <c r="GZQ2444" s="283"/>
      <c r="GZR2444" s="283"/>
      <c r="GZS2444" s="283"/>
      <c r="GZT2444" s="283"/>
      <c r="GZU2444" s="283"/>
      <c r="GZV2444" s="283"/>
      <c r="GZW2444" s="283"/>
      <c r="GZX2444" s="283"/>
      <c r="GZY2444" s="283"/>
      <c r="GZZ2444" s="283"/>
      <c r="HAA2444" s="283"/>
      <c r="HAB2444" s="283"/>
      <c r="HAC2444" s="283"/>
      <c r="HAD2444" s="283"/>
      <c r="HAE2444" s="283"/>
      <c r="HAF2444" s="283"/>
      <c r="HAG2444" s="283"/>
      <c r="HAH2444" s="283"/>
      <c r="HAI2444" s="283"/>
      <c r="HAJ2444" s="283"/>
      <c r="HAK2444" s="283"/>
      <c r="HAL2444" s="283"/>
      <c r="HAM2444" s="283"/>
      <c r="HAN2444" s="283"/>
      <c r="HAO2444" s="283"/>
      <c r="HAP2444" s="283"/>
      <c r="HAQ2444" s="283"/>
      <c r="HAR2444" s="283"/>
      <c r="HAS2444" s="283"/>
      <c r="HAT2444" s="283"/>
      <c r="HAU2444" s="283"/>
      <c r="HAV2444" s="283"/>
      <c r="HAW2444" s="283"/>
      <c r="HAX2444" s="283"/>
      <c r="HAY2444" s="283"/>
      <c r="HAZ2444" s="283"/>
      <c r="HBA2444" s="283"/>
      <c r="HBB2444" s="283"/>
      <c r="HBC2444" s="283"/>
      <c r="HBD2444" s="283"/>
      <c r="HBE2444" s="283"/>
      <c r="HBF2444" s="283"/>
      <c r="HBG2444" s="283"/>
      <c r="HBH2444" s="283"/>
      <c r="HBI2444" s="283"/>
      <c r="HBJ2444" s="283"/>
      <c r="HBK2444" s="283"/>
      <c r="HBL2444" s="283"/>
      <c r="HBM2444" s="283"/>
      <c r="HBN2444" s="283"/>
      <c r="HBO2444" s="283"/>
      <c r="HBP2444" s="283"/>
      <c r="HBQ2444" s="283"/>
      <c r="HBR2444" s="283"/>
      <c r="HBS2444" s="283"/>
      <c r="HBT2444" s="283"/>
      <c r="HBU2444" s="283"/>
      <c r="HBV2444" s="283"/>
      <c r="HBW2444" s="283"/>
      <c r="HBX2444" s="283"/>
      <c r="HBY2444" s="283"/>
      <c r="HBZ2444" s="283"/>
      <c r="HCA2444" s="283"/>
      <c r="HCB2444" s="283"/>
      <c r="HCC2444" s="283"/>
      <c r="HCD2444" s="283"/>
      <c r="HCE2444" s="283"/>
      <c r="HCF2444" s="283"/>
      <c r="HCG2444" s="283"/>
      <c r="HCH2444" s="283"/>
      <c r="HCI2444" s="283"/>
      <c r="HCJ2444" s="283"/>
      <c r="HCK2444" s="283"/>
      <c r="HCL2444" s="283"/>
      <c r="HCM2444" s="283"/>
      <c r="HCN2444" s="283"/>
      <c r="HCO2444" s="283"/>
      <c r="HCP2444" s="283"/>
      <c r="HCQ2444" s="283"/>
      <c r="HCR2444" s="283"/>
      <c r="HCS2444" s="283"/>
      <c r="HCT2444" s="283"/>
      <c r="HCU2444" s="283"/>
      <c r="HCV2444" s="283"/>
      <c r="HCW2444" s="283"/>
      <c r="HCX2444" s="283"/>
      <c r="HCY2444" s="283"/>
      <c r="HCZ2444" s="283"/>
      <c r="HDA2444" s="283"/>
      <c r="HDB2444" s="283"/>
      <c r="HDC2444" s="283"/>
      <c r="HDD2444" s="283"/>
      <c r="HDE2444" s="283"/>
      <c r="HDF2444" s="283"/>
      <c r="HDG2444" s="283"/>
      <c r="HDH2444" s="283"/>
      <c r="HDI2444" s="283"/>
      <c r="HDJ2444" s="283"/>
      <c r="HDK2444" s="283"/>
      <c r="HDL2444" s="283"/>
      <c r="HDM2444" s="283"/>
      <c r="HDN2444" s="283"/>
      <c r="HDO2444" s="283"/>
      <c r="HDP2444" s="283"/>
      <c r="HDQ2444" s="283"/>
      <c r="HDR2444" s="283"/>
      <c r="HDS2444" s="283"/>
      <c r="HDT2444" s="283"/>
      <c r="HDU2444" s="283"/>
      <c r="HDV2444" s="283"/>
      <c r="HDW2444" s="283"/>
      <c r="HDX2444" s="283"/>
      <c r="HDY2444" s="283"/>
      <c r="HDZ2444" s="283"/>
      <c r="HEA2444" s="283"/>
      <c r="HEB2444" s="283"/>
      <c r="HEC2444" s="283"/>
      <c r="HED2444" s="283"/>
      <c r="HEE2444" s="283"/>
      <c r="HEF2444" s="283"/>
      <c r="HEG2444" s="283"/>
      <c r="HEH2444" s="283"/>
      <c r="HEI2444" s="283"/>
      <c r="HEJ2444" s="283"/>
      <c r="HEK2444" s="283"/>
      <c r="HEL2444" s="283"/>
      <c r="HEM2444" s="283"/>
      <c r="HEN2444" s="283"/>
      <c r="HEO2444" s="283"/>
      <c r="HEP2444" s="283"/>
      <c r="HEQ2444" s="283"/>
      <c r="HER2444" s="283"/>
      <c r="HES2444" s="283"/>
      <c r="HET2444" s="283"/>
      <c r="HEU2444" s="283"/>
      <c r="HEV2444" s="283"/>
      <c r="HEW2444" s="283"/>
      <c r="HEX2444" s="283"/>
      <c r="HEY2444" s="283"/>
      <c r="HEZ2444" s="283"/>
      <c r="HFA2444" s="283"/>
      <c r="HFB2444" s="283"/>
      <c r="HFC2444" s="283"/>
      <c r="HFD2444" s="283"/>
      <c r="HFE2444" s="283"/>
      <c r="HFF2444" s="283"/>
      <c r="HFG2444" s="283"/>
      <c r="HFH2444" s="283"/>
      <c r="HFI2444" s="283"/>
      <c r="HFJ2444" s="283"/>
      <c r="HFK2444" s="283"/>
      <c r="HFL2444" s="283"/>
      <c r="HFM2444" s="283"/>
      <c r="HFN2444" s="283"/>
      <c r="HFO2444" s="283"/>
      <c r="HFP2444" s="283"/>
      <c r="HFQ2444" s="283"/>
      <c r="HFR2444" s="283"/>
      <c r="HFS2444" s="283"/>
      <c r="HFT2444" s="283"/>
      <c r="HFU2444" s="283"/>
      <c r="HFV2444" s="283"/>
      <c r="HFW2444" s="283"/>
      <c r="HFX2444" s="283"/>
      <c r="HFY2444" s="283"/>
      <c r="HFZ2444" s="283"/>
      <c r="HGA2444" s="283"/>
      <c r="HGB2444" s="283"/>
      <c r="HGC2444" s="283"/>
      <c r="HGD2444" s="283"/>
      <c r="HGE2444" s="283"/>
      <c r="HGF2444" s="283"/>
      <c r="HGG2444" s="283"/>
      <c r="HGH2444" s="283"/>
      <c r="HGI2444" s="283"/>
      <c r="HGJ2444" s="283"/>
      <c r="HGK2444" s="283"/>
      <c r="HGL2444" s="283"/>
      <c r="HGM2444" s="283"/>
      <c r="HGN2444" s="283"/>
      <c r="HGO2444" s="283"/>
      <c r="HGP2444" s="283"/>
      <c r="HGQ2444" s="283"/>
      <c r="HGR2444" s="283"/>
      <c r="HGS2444" s="283"/>
      <c r="HGT2444" s="283"/>
      <c r="HGU2444" s="283"/>
      <c r="HGV2444" s="283"/>
      <c r="HGW2444" s="283"/>
      <c r="HGX2444" s="283"/>
      <c r="HGY2444" s="283"/>
      <c r="HGZ2444" s="283"/>
      <c r="HHA2444" s="283"/>
      <c r="HHB2444" s="283"/>
      <c r="HHC2444" s="283"/>
      <c r="HHD2444" s="283"/>
      <c r="HHE2444" s="283"/>
      <c r="HHF2444" s="283"/>
      <c r="HHG2444" s="283"/>
      <c r="HHH2444" s="283"/>
      <c r="HHI2444" s="283"/>
      <c r="HHJ2444" s="283"/>
      <c r="HHK2444" s="283"/>
      <c r="HHL2444" s="283"/>
      <c r="HHM2444" s="283"/>
      <c r="HHN2444" s="283"/>
      <c r="HHO2444" s="283"/>
      <c r="HHP2444" s="283"/>
      <c r="HHQ2444" s="283"/>
      <c r="HHR2444" s="283"/>
      <c r="HHS2444" s="283"/>
      <c r="HHT2444" s="283"/>
      <c r="HHU2444" s="283"/>
      <c r="HHV2444" s="283"/>
      <c r="HHW2444" s="283"/>
      <c r="HHX2444" s="283"/>
      <c r="HHY2444" s="283"/>
      <c r="HHZ2444" s="283"/>
      <c r="HIA2444" s="283"/>
      <c r="HIB2444" s="283"/>
      <c r="HIC2444" s="283"/>
      <c r="HID2444" s="283"/>
      <c r="HIE2444" s="283"/>
      <c r="HIF2444" s="283"/>
      <c r="HIG2444" s="283"/>
      <c r="HIH2444" s="283"/>
      <c r="HII2444" s="283"/>
      <c r="HIJ2444" s="283"/>
      <c r="HIK2444" s="283"/>
      <c r="HIL2444" s="283"/>
      <c r="HIM2444" s="283"/>
      <c r="HIN2444" s="283"/>
      <c r="HIO2444" s="283"/>
      <c r="HIP2444" s="283"/>
      <c r="HIQ2444" s="283"/>
      <c r="HIR2444" s="283"/>
      <c r="HIS2444" s="283"/>
      <c r="HIT2444" s="283"/>
      <c r="HIU2444" s="283"/>
      <c r="HIV2444" s="283"/>
      <c r="HIW2444" s="283"/>
      <c r="HIX2444" s="283"/>
      <c r="HIY2444" s="283"/>
      <c r="HIZ2444" s="283"/>
      <c r="HJA2444" s="283"/>
      <c r="HJB2444" s="283"/>
      <c r="HJC2444" s="283"/>
      <c r="HJD2444" s="283"/>
      <c r="HJE2444" s="283"/>
      <c r="HJF2444" s="283"/>
      <c r="HJG2444" s="283"/>
      <c r="HJH2444" s="283"/>
      <c r="HJI2444" s="283"/>
      <c r="HJJ2444" s="283"/>
      <c r="HJK2444" s="283"/>
      <c r="HJL2444" s="283"/>
      <c r="HJM2444" s="283"/>
      <c r="HJN2444" s="283"/>
      <c r="HJO2444" s="283"/>
      <c r="HJP2444" s="283"/>
      <c r="HJQ2444" s="283"/>
      <c r="HJR2444" s="283"/>
      <c r="HJS2444" s="283"/>
      <c r="HJT2444" s="283"/>
      <c r="HJU2444" s="283"/>
      <c r="HJV2444" s="283"/>
      <c r="HJW2444" s="283"/>
      <c r="HJX2444" s="283"/>
      <c r="HJY2444" s="283"/>
      <c r="HJZ2444" s="283"/>
      <c r="HKA2444" s="283"/>
      <c r="HKB2444" s="283"/>
      <c r="HKC2444" s="283"/>
      <c r="HKD2444" s="283"/>
      <c r="HKE2444" s="283"/>
      <c r="HKF2444" s="283"/>
      <c r="HKG2444" s="283"/>
      <c r="HKH2444" s="283"/>
      <c r="HKI2444" s="283"/>
      <c r="HKJ2444" s="283"/>
      <c r="HKK2444" s="283"/>
      <c r="HKL2444" s="283"/>
      <c r="HKM2444" s="283"/>
      <c r="HKN2444" s="283"/>
      <c r="HKO2444" s="283"/>
      <c r="HKP2444" s="283"/>
      <c r="HKQ2444" s="283"/>
      <c r="HKR2444" s="283"/>
      <c r="HKS2444" s="283"/>
      <c r="HKT2444" s="283"/>
      <c r="HKU2444" s="283"/>
      <c r="HKV2444" s="283"/>
      <c r="HKW2444" s="283"/>
      <c r="HKX2444" s="283"/>
      <c r="HKY2444" s="283"/>
      <c r="HKZ2444" s="283"/>
      <c r="HLA2444" s="283"/>
      <c r="HLB2444" s="283"/>
      <c r="HLC2444" s="283"/>
      <c r="HLD2444" s="283"/>
      <c r="HLE2444" s="283"/>
      <c r="HLF2444" s="283"/>
      <c r="HLG2444" s="283"/>
      <c r="HLH2444" s="283"/>
      <c r="HLI2444" s="283"/>
      <c r="HLJ2444" s="283"/>
      <c r="HLK2444" s="283"/>
      <c r="HLL2444" s="283"/>
      <c r="HLM2444" s="283"/>
      <c r="HLN2444" s="283"/>
      <c r="HLO2444" s="283"/>
      <c r="HLP2444" s="283"/>
      <c r="HLQ2444" s="283"/>
      <c r="HLR2444" s="283"/>
      <c r="HLS2444" s="283"/>
      <c r="HLT2444" s="283"/>
      <c r="HLU2444" s="283"/>
      <c r="HLV2444" s="283"/>
      <c r="HLW2444" s="283"/>
      <c r="HLX2444" s="283"/>
      <c r="HLY2444" s="283"/>
      <c r="HLZ2444" s="283"/>
      <c r="HMA2444" s="283"/>
      <c r="HMB2444" s="283"/>
      <c r="HMC2444" s="283"/>
      <c r="HMD2444" s="283"/>
      <c r="HME2444" s="283"/>
      <c r="HMF2444" s="283"/>
      <c r="HMG2444" s="283"/>
      <c r="HMH2444" s="283"/>
      <c r="HMI2444" s="283"/>
      <c r="HMJ2444" s="283"/>
      <c r="HMK2444" s="283"/>
      <c r="HML2444" s="283"/>
      <c r="HMM2444" s="283"/>
      <c r="HMN2444" s="283"/>
      <c r="HMO2444" s="283"/>
      <c r="HMP2444" s="283"/>
      <c r="HMQ2444" s="283"/>
      <c r="HMR2444" s="283"/>
      <c r="HMS2444" s="283"/>
      <c r="HMT2444" s="283"/>
      <c r="HMU2444" s="283"/>
      <c r="HMV2444" s="283"/>
      <c r="HMW2444" s="283"/>
      <c r="HMX2444" s="283"/>
      <c r="HMY2444" s="283"/>
      <c r="HMZ2444" s="283"/>
      <c r="HNA2444" s="283"/>
      <c r="HNB2444" s="283"/>
      <c r="HNC2444" s="283"/>
      <c r="HND2444" s="283"/>
      <c r="HNE2444" s="283"/>
      <c r="HNF2444" s="283"/>
      <c r="HNG2444" s="283"/>
      <c r="HNH2444" s="283"/>
      <c r="HNI2444" s="283"/>
      <c r="HNJ2444" s="283"/>
      <c r="HNK2444" s="283"/>
      <c r="HNL2444" s="283"/>
      <c r="HNM2444" s="283"/>
      <c r="HNN2444" s="283"/>
      <c r="HNO2444" s="283"/>
      <c r="HNP2444" s="283"/>
      <c r="HNQ2444" s="283"/>
      <c r="HNR2444" s="283"/>
      <c r="HNS2444" s="283"/>
      <c r="HNT2444" s="283"/>
      <c r="HNU2444" s="283"/>
      <c r="HNV2444" s="283"/>
      <c r="HNW2444" s="283"/>
      <c r="HNX2444" s="283"/>
      <c r="HNY2444" s="283"/>
      <c r="HNZ2444" s="283"/>
      <c r="HOA2444" s="283"/>
      <c r="HOB2444" s="283"/>
      <c r="HOC2444" s="283"/>
      <c r="HOD2444" s="283"/>
      <c r="HOE2444" s="283"/>
      <c r="HOF2444" s="283"/>
      <c r="HOG2444" s="283"/>
      <c r="HOH2444" s="283"/>
      <c r="HOI2444" s="283"/>
      <c r="HOJ2444" s="283"/>
      <c r="HOK2444" s="283"/>
      <c r="HOL2444" s="283"/>
      <c r="HOM2444" s="283"/>
      <c r="HON2444" s="283"/>
      <c r="HOO2444" s="283"/>
      <c r="HOP2444" s="283"/>
      <c r="HOQ2444" s="283"/>
      <c r="HOR2444" s="283"/>
      <c r="HOS2444" s="283"/>
      <c r="HOT2444" s="283"/>
      <c r="HOU2444" s="283"/>
      <c r="HOV2444" s="283"/>
      <c r="HOW2444" s="283"/>
      <c r="HOX2444" s="283"/>
      <c r="HOY2444" s="283"/>
      <c r="HOZ2444" s="283"/>
      <c r="HPA2444" s="283"/>
      <c r="HPB2444" s="283"/>
      <c r="HPC2444" s="283"/>
      <c r="HPD2444" s="283"/>
      <c r="HPE2444" s="283"/>
      <c r="HPF2444" s="283"/>
      <c r="HPG2444" s="283"/>
      <c r="HPH2444" s="283"/>
      <c r="HPI2444" s="283"/>
      <c r="HPJ2444" s="283"/>
      <c r="HPK2444" s="283"/>
      <c r="HPL2444" s="283"/>
      <c r="HPM2444" s="283"/>
      <c r="HPN2444" s="283"/>
      <c r="HPO2444" s="283"/>
      <c r="HPP2444" s="283"/>
      <c r="HPQ2444" s="283"/>
      <c r="HPR2444" s="283"/>
      <c r="HPS2444" s="283"/>
      <c r="HPT2444" s="283"/>
      <c r="HPU2444" s="283"/>
      <c r="HPV2444" s="283"/>
      <c r="HPW2444" s="283"/>
      <c r="HPX2444" s="283"/>
      <c r="HPY2444" s="283"/>
      <c r="HPZ2444" s="283"/>
      <c r="HQA2444" s="283"/>
      <c r="HQB2444" s="283"/>
      <c r="HQC2444" s="283"/>
      <c r="HQD2444" s="283"/>
      <c r="HQE2444" s="283"/>
      <c r="HQF2444" s="283"/>
      <c r="HQG2444" s="283"/>
      <c r="HQH2444" s="283"/>
      <c r="HQI2444" s="283"/>
      <c r="HQJ2444" s="283"/>
      <c r="HQK2444" s="283"/>
      <c r="HQL2444" s="283"/>
      <c r="HQM2444" s="283"/>
      <c r="HQN2444" s="283"/>
      <c r="HQO2444" s="283"/>
      <c r="HQP2444" s="283"/>
      <c r="HQQ2444" s="283"/>
      <c r="HQR2444" s="283"/>
      <c r="HQS2444" s="283"/>
      <c r="HQT2444" s="283"/>
      <c r="HQU2444" s="283"/>
      <c r="HQV2444" s="283"/>
      <c r="HQW2444" s="283"/>
      <c r="HQX2444" s="283"/>
      <c r="HQY2444" s="283"/>
      <c r="HQZ2444" s="283"/>
      <c r="HRA2444" s="283"/>
      <c r="HRB2444" s="283"/>
      <c r="HRC2444" s="283"/>
      <c r="HRD2444" s="283"/>
      <c r="HRE2444" s="283"/>
      <c r="HRF2444" s="283"/>
      <c r="HRG2444" s="283"/>
      <c r="HRH2444" s="283"/>
      <c r="HRI2444" s="283"/>
      <c r="HRJ2444" s="283"/>
      <c r="HRK2444" s="283"/>
      <c r="HRL2444" s="283"/>
      <c r="HRM2444" s="283"/>
      <c r="HRN2444" s="283"/>
      <c r="HRO2444" s="283"/>
      <c r="HRP2444" s="283"/>
      <c r="HRQ2444" s="283"/>
      <c r="HRR2444" s="283"/>
      <c r="HRS2444" s="283"/>
      <c r="HRT2444" s="283"/>
      <c r="HRU2444" s="283"/>
      <c r="HRV2444" s="283"/>
      <c r="HRW2444" s="283"/>
      <c r="HRX2444" s="283"/>
      <c r="HRY2444" s="283"/>
      <c r="HRZ2444" s="283"/>
      <c r="HSA2444" s="283"/>
      <c r="HSB2444" s="283"/>
      <c r="HSC2444" s="283"/>
      <c r="HSD2444" s="283"/>
      <c r="HSE2444" s="283"/>
      <c r="HSF2444" s="283"/>
      <c r="HSG2444" s="283"/>
      <c r="HSH2444" s="283"/>
      <c r="HSI2444" s="283"/>
      <c r="HSJ2444" s="283"/>
      <c r="HSK2444" s="283"/>
      <c r="HSL2444" s="283"/>
      <c r="HSM2444" s="283"/>
      <c r="HSN2444" s="283"/>
      <c r="HSO2444" s="283"/>
      <c r="HSP2444" s="283"/>
      <c r="HSQ2444" s="283"/>
      <c r="HSR2444" s="283"/>
      <c r="HSS2444" s="283"/>
      <c r="HST2444" s="283"/>
      <c r="HSU2444" s="283"/>
      <c r="HSV2444" s="283"/>
      <c r="HSW2444" s="283"/>
      <c r="HSX2444" s="283"/>
      <c r="HSY2444" s="283"/>
      <c r="HSZ2444" s="283"/>
      <c r="HTA2444" s="283"/>
      <c r="HTB2444" s="283"/>
      <c r="HTC2444" s="283"/>
      <c r="HTD2444" s="283"/>
      <c r="HTE2444" s="283"/>
      <c r="HTF2444" s="283"/>
      <c r="HTG2444" s="283"/>
      <c r="HTH2444" s="283"/>
      <c r="HTI2444" s="283"/>
      <c r="HTJ2444" s="283"/>
      <c r="HTK2444" s="283"/>
      <c r="HTL2444" s="283"/>
      <c r="HTM2444" s="283"/>
      <c r="HTN2444" s="283"/>
      <c r="HTO2444" s="283"/>
      <c r="HTP2444" s="283"/>
      <c r="HTQ2444" s="283"/>
      <c r="HTR2444" s="283"/>
      <c r="HTS2444" s="283"/>
      <c r="HTT2444" s="283"/>
      <c r="HTU2444" s="283"/>
      <c r="HTV2444" s="283"/>
      <c r="HTW2444" s="283"/>
      <c r="HTX2444" s="283"/>
      <c r="HTY2444" s="283"/>
      <c r="HTZ2444" s="283"/>
      <c r="HUA2444" s="283"/>
      <c r="HUB2444" s="283"/>
      <c r="HUC2444" s="283"/>
      <c r="HUD2444" s="283"/>
      <c r="HUE2444" s="283"/>
      <c r="HUF2444" s="283"/>
      <c r="HUG2444" s="283"/>
      <c r="HUH2444" s="283"/>
      <c r="HUI2444" s="283"/>
      <c r="HUJ2444" s="283"/>
      <c r="HUK2444" s="283"/>
      <c r="HUL2444" s="283"/>
      <c r="HUM2444" s="283"/>
      <c r="HUN2444" s="283"/>
      <c r="HUO2444" s="283"/>
      <c r="HUP2444" s="283"/>
      <c r="HUQ2444" s="283"/>
      <c r="HUR2444" s="283"/>
      <c r="HUS2444" s="283"/>
      <c r="HUT2444" s="283"/>
      <c r="HUU2444" s="283"/>
      <c r="HUV2444" s="283"/>
      <c r="HUW2444" s="283"/>
      <c r="HUX2444" s="283"/>
      <c r="HUY2444" s="283"/>
      <c r="HUZ2444" s="283"/>
      <c r="HVA2444" s="283"/>
      <c r="HVB2444" s="283"/>
      <c r="HVC2444" s="283"/>
      <c r="HVD2444" s="283"/>
      <c r="HVE2444" s="283"/>
      <c r="HVF2444" s="283"/>
      <c r="HVG2444" s="283"/>
      <c r="HVH2444" s="283"/>
      <c r="HVI2444" s="283"/>
      <c r="HVJ2444" s="283"/>
      <c r="HVK2444" s="283"/>
      <c r="HVL2444" s="283"/>
      <c r="HVM2444" s="283"/>
      <c r="HVN2444" s="283"/>
      <c r="HVO2444" s="283"/>
      <c r="HVP2444" s="283"/>
      <c r="HVQ2444" s="283"/>
      <c r="HVR2444" s="283"/>
      <c r="HVS2444" s="283"/>
      <c r="HVT2444" s="283"/>
      <c r="HVU2444" s="283"/>
      <c r="HVV2444" s="283"/>
      <c r="HVW2444" s="283"/>
      <c r="HVX2444" s="283"/>
      <c r="HVY2444" s="283"/>
      <c r="HVZ2444" s="283"/>
      <c r="HWA2444" s="283"/>
      <c r="HWB2444" s="283"/>
      <c r="HWC2444" s="283"/>
      <c r="HWD2444" s="283"/>
      <c r="HWE2444" s="283"/>
      <c r="HWF2444" s="283"/>
      <c r="HWG2444" s="283"/>
      <c r="HWH2444" s="283"/>
      <c r="HWI2444" s="283"/>
      <c r="HWJ2444" s="283"/>
      <c r="HWK2444" s="283"/>
      <c r="HWL2444" s="283"/>
      <c r="HWM2444" s="283"/>
      <c r="HWN2444" s="283"/>
      <c r="HWO2444" s="283"/>
      <c r="HWP2444" s="283"/>
      <c r="HWQ2444" s="283"/>
      <c r="HWR2444" s="283"/>
      <c r="HWS2444" s="283"/>
      <c r="HWT2444" s="283"/>
      <c r="HWU2444" s="283"/>
      <c r="HWV2444" s="283"/>
      <c r="HWW2444" s="283"/>
      <c r="HWX2444" s="283"/>
      <c r="HWY2444" s="283"/>
      <c r="HWZ2444" s="283"/>
      <c r="HXA2444" s="283"/>
      <c r="HXB2444" s="283"/>
      <c r="HXC2444" s="283"/>
      <c r="HXD2444" s="283"/>
      <c r="HXE2444" s="283"/>
      <c r="HXF2444" s="283"/>
      <c r="HXG2444" s="283"/>
      <c r="HXH2444" s="283"/>
      <c r="HXI2444" s="283"/>
      <c r="HXJ2444" s="283"/>
      <c r="HXK2444" s="283"/>
      <c r="HXL2444" s="283"/>
      <c r="HXM2444" s="283"/>
      <c r="HXN2444" s="283"/>
      <c r="HXO2444" s="283"/>
      <c r="HXP2444" s="283"/>
      <c r="HXQ2444" s="283"/>
      <c r="HXR2444" s="283"/>
      <c r="HXS2444" s="283"/>
      <c r="HXT2444" s="283"/>
      <c r="HXU2444" s="283"/>
      <c r="HXV2444" s="283"/>
      <c r="HXW2444" s="283"/>
      <c r="HXX2444" s="283"/>
      <c r="HXY2444" s="283"/>
      <c r="HXZ2444" s="283"/>
      <c r="HYA2444" s="283"/>
      <c r="HYB2444" s="283"/>
      <c r="HYC2444" s="283"/>
      <c r="HYD2444" s="283"/>
      <c r="HYE2444" s="283"/>
      <c r="HYF2444" s="283"/>
      <c r="HYG2444" s="283"/>
      <c r="HYH2444" s="283"/>
      <c r="HYI2444" s="283"/>
      <c r="HYJ2444" s="283"/>
      <c r="HYK2444" s="283"/>
      <c r="HYL2444" s="283"/>
      <c r="HYM2444" s="283"/>
      <c r="HYN2444" s="283"/>
      <c r="HYO2444" s="283"/>
      <c r="HYP2444" s="283"/>
      <c r="HYQ2444" s="283"/>
      <c r="HYR2444" s="283"/>
      <c r="HYS2444" s="283"/>
      <c r="HYT2444" s="283"/>
      <c r="HYU2444" s="283"/>
      <c r="HYV2444" s="283"/>
      <c r="HYW2444" s="283"/>
      <c r="HYX2444" s="283"/>
      <c r="HYY2444" s="283"/>
      <c r="HYZ2444" s="283"/>
      <c r="HZA2444" s="283"/>
      <c r="HZB2444" s="283"/>
      <c r="HZC2444" s="283"/>
      <c r="HZD2444" s="283"/>
      <c r="HZE2444" s="283"/>
      <c r="HZF2444" s="283"/>
      <c r="HZG2444" s="283"/>
      <c r="HZH2444" s="283"/>
      <c r="HZI2444" s="283"/>
      <c r="HZJ2444" s="283"/>
      <c r="HZK2444" s="283"/>
      <c r="HZL2444" s="283"/>
      <c r="HZM2444" s="283"/>
      <c r="HZN2444" s="283"/>
      <c r="HZO2444" s="283"/>
      <c r="HZP2444" s="283"/>
      <c r="HZQ2444" s="283"/>
      <c r="HZR2444" s="283"/>
      <c r="HZS2444" s="283"/>
      <c r="HZT2444" s="283"/>
      <c r="HZU2444" s="283"/>
      <c r="HZV2444" s="283"/>
      <c r="HZW2444" s="283"/>
      <c r="HZX2444" s="283"/>
      <c r="HZY2444" s="283"/>
      <c r="HZZ2444" s="283"/>
      <c r="IAA2444" s="283"/>
      <c r="IAB2444" s="283"/>
      <c r="IAC2444" s="283"/>
      <c r="IAD2444" s="283"/>
      <c r="IAE2444" s="283"/>
      <c r="IAF2444" s="283"/>
      <c r="IAG2444" s="283"/>
      <c r="IAH2444" s="283"/>
      <c r="IAI2444" s="283"/>
      <c r="IAJ2444" s="283"/>
      <c r="IAK2444" s="283"/>
      <c r="IAL2444" s="283"/>
      <c r="IAM2444" s="283"/>
      <c r="IAN2444" s="283"/>
      <c r="IAO2444" s="283"/>
      <c r="IAP2444" s="283"/>
      <c r="IAQ2444" s="283"/>
      <c r="IAR2444" s="283"/>
      <c r="IAS2444" s="283"/>
      <c r="IAT2444" s="283"/>
      <c r="IAU2444" s="283"/>
      <c r="IAV2444" s="283"/>
      <c r="IAW2444" s="283"/>
      <c r="IAX2444" s="283"/>
      <c r="IAY2444" s="283"/>
      <c r="IAZ2444" s="283"/>
      <c r="IBA2444" s="283"/>
      <c r="IBB2444" s="283"/>
      <c r="IBC2444" s="283"/>
      <c r="IBD2444" s="283"/>
      <c r="IBE2444" s="283"/>
      <c r="IBF2444" s="283"/>
      <c r="IBG2444" s="283"/>
      <c r="IBH2444" s="283"/>
      <c r="IBI2444" s="283"/>
      <c r="IBJ2444" s="283"/>
      <c r="IBK2444" s="283"/>
      <c r="IBL2444" s="283"/>
      <c r="IBM2444" s="283"/>
      <c r="IBN2444" s="283"/>
      <c r="IBO2444" s="283"/>
      <c r="IBP2444" s="283"/>
      <c r="IBQ2444" s="283"/>
      <c r="IBR2444" s="283"/>
      <c r="IBS2444" s="283"/>
      <c r="IBT2444" s="283"/>
      <c r="IBU2444" s="283"/>
      <c r="IBV2444" s="283"/>
      <c r="IBW2444" s="283"/>
      <c r="IBX2444" s="283"/>
      <c r="IBY2444" s="283"/>
      <c r="IBZ2444" s="283"/>
      <c r="ICA2444" s="283"/>
      <c r="ICB2444" s="283"/>
      <c r="ICC2444" s="283"/>
      <c r="ICD2444" s="283"/>
      <c r="ICE2444" s="283"/>
      <c r="ICF2444" s="283"/>
      <c r="ICG2444" s="283"/>
      <c r="ICH2444" s="283"/>
      <c r="ICI2444" s="283"/>
      <c r="ICJ2444" s="283"/>
      <c r="ICK2444" s="283"/>
      <c r="ICL2444" s="283"/>
      <c r="ICM2444" s="283"/>
      <c r="ICN2444" s="283"/>
      <c r="ICO2444" s="283"/>
      <c r="ICP2444" s="283"/>
      <c r="ICQ2444" s="283"/>
      <c r="ICR2444" s="283"/>
      <c r="ICS2444" s="283"/>
      <c r="ICT2444" s="283"/>
      <c r="ICU2444" s="283"/>
      <c r="ICV2444" s="283"/>
      <c r="ICW2444" s="283"/>
      <c r="ICX2444" s="283"/>
      <c r="ICY2444" s="283"/>
      <c r="ICZ2444" s="283"/>
      <c r="IDA2444" s="283"/>
      <c r="IDB2444" s="283"/>
      <c r="IDC2444" s="283"/>
      <c r="IDD2444" s="283"/>
      <c r="IDE2444" s="283"/>
      <c r="IDF2444" s="283"/>
      <c r="IDG2444" s="283"/>
      <c r="IDH2444" s="283"/>
      <c r="IDI2444" s="283"/>
      <c r="IDJ2444" s="283"/>
      <c r="IDK2444" s="283"/>
      <c r="IDL2444" s="283"/>
      <c r="IDM2444" s="283"/>
      <c r="IDN2444" s="283"/>
      <c r="IDO2444" s="283"/>
      <c r="IDP2444" s="283"/>
      <c r="IDQ2444" s="283"/>
      <c r="IDR2444" s="283"/>
      <c r="IDS2444" s="283"/>
      <c r="IDT2444" s="283"/>
      <c r="IDU2444" s="283"/>
      <c r="IDV2444" s="283"/>
      <c r="IDW2444" s="283"/>
      <c r="IDX2444" s="283"/>
      <c r="IDY2444" s="283"/>
      <c r="IDZ2444" s="283"/>
      <c r="IEA2444" s="283"/>
      <c r="IEB2444" s="283"/>
      <c r="IEC2444" s="283"/>
      <c r="IED2444" s="283"/>
      <c r="IEE2444" s="283"/>
      <c r="IEF2444" s="283"/>
      <c r="IEG2444" s="283"/>
      <c r="IEH2444" s="283"/>
      <c r="IEI2444" s="283"/>
      <c r="IEJ2444" s="283"/>
      <c r="IEK2444" s="283"/>
      <c r="IEL2444" s="283"/>
      <c r="IEM2444" s="283"/>
      <c r="IEN2444" s="283"/>
      <c r="IEO2444" s="283"/>
      <c r="IEP2444" s="283"/>
      <c r="IEQ2444" s="283"/>
      <c r="IER2444" s="283"/>
      <c r="IES2444" s="283"/>
      <c r="IET2444" s="283"/>
      <c r="IEU2444" s="283"/>
      <c r="IEV2444" s="283"/>
      <c r="IEW2444" s="283"/>
      <c r="IEX2444" s="283"/>
      <c r="IEY2444" s="283"/>
      <c r="IEZ2444" s="283"/>
      <c r="IFA2444" s="283"/>
      <c r="IFB2444" s="283"/>
      <c r="IFC2444" s="283"/>
      <c r="IFD2444" s="283"/>
      <c r="IFE2444" s="283"/>
      <c r="IFF2444" s="283"/>
      <c r="IFG2444" s="283"/>
      <c r="IFH2444" s="283"/>
      <c r="IFI2444" s="283"/>
      <c r="IFJ2444" s="283"/>
      <c r="IFK2444" s="283"/>
      <c r="IFL2444" s="283"/>
      <c r="IFM2444" s="283"/>
      <c r="IFN2444" s="283"/>
      <c r="IFO2444" s="283"/>
      <c r="IFP2444" s="283"/>
      <c r="IFQ2444" s="283"/>
      <c r="IFR2444" s="283"/>
      <c r="IFS2444" s="283"/>
      <c r="IFT2444" s="283"/>
      <c r="IFU2444" s="283"/>
      <c r="IFV2444" s="283"/>
      <c r="IFW2444" s="283"/>
      <c r="IFX2444" s="283"/>
      <c r="IFY2444" s="283"/>
      <c r="IFZ2444" s="283"/>
      <c r="IGA2444" s="283"/>
      <c r="IGB2444" s="283"/>
      <c r="IGC2444" s="283"/>
      <c r="IGD2444" s="283"/>
      <c r="IGE2444" s="283"/>
      <c r="IGF2444" s="283"/>
      <c r="IGG2444" s="283"/>
      <c r="IGH2444" s="283"/>
      <c r="IGI2444" s="283"/>
      <c r="IGJ2444" s="283"/>
      <c r="IGK2444" s="283"/>
      <c r="IGL2444" s="283"/>
      <c r="IGM2444" s="283"/>
      <c r="IGN2444" s="283"/>
      <c r="IGO2444" s="283"/>
      <c r="IGP2444" s="283"/>
      <c r="IGQ2444" s="283"/>
      <c r="IGR2444" s="283"/>
      <c r="IGS2444" s="283"/>
      <c r="IGT2444" s="283"/>
      <c r="IGU2444" s="283"/>
      <c r="IGV2444" s="283"/>
      <c r="IGW2444" s="283"/>
      <c r="IGX2444" s="283"/>
      <c r="IGY2444" s="283"/>
      <c r="IGZ2444" s="283"/>
      <c r="IHA2444" s="283"/>
      <c r="IHB2444" s="283"/>
      <c r="IHC2444" s="283"/>
      <c r="IHD2444" s="283"/>
      <c r="IHE2444" s="283"/>
      <c r="IHF2444" s="283"/>
      <c r="IHG2444" s="283"/>
      <c r="IHH2444" s="283"/>
      <c r="IHI2444" s="283"/>
      <c r="IHJ2444" s="283"/>
      <c r="IHK2444" s="283"/>
      <c r="IHL2444" s="283"/>
      <c r="IHM2444" s="283"/>
      <c r="IHN2444" s="283"/>
      <c r="IHO2444" s="283"/>
      <c r="IHP2444" s="283"/>
      <c r="IHQ2444" s="283"/>
      <c r="IHR2444" s="283"/>
      <c r="IHS2444" s="283"/>
      <c r="IHT2444" s="283"/>
      <c r="IHU2444" s="283"/>
      <c r="IHV2444" s="283"/>
      <c r="IHW2444" s="283"/>
      <c r="IHX2444" s="283"/>
      <c r="IHY2444" s="283"/>
      <c r="IHZ2444" s="283"/>
      <c r="IIA2444" s="283"/>
      <c r="IIB2444" s="283"/>
      <c r="IIC2444" s="283"/>
      <c r="IID2444" s="283"/>
      <c r="IIE2444" s="283"/>
      <c r="IIF2444" s="283"/>
      <c r="IIG2444" s="283"/>
      <c r="IIH2444" s="283"/>
      <c r="III2444" s="283"/>
      <c r="IIJ2444" s="283"/>
      <c r="IIK2444" s="283"/>
      <c r="IIL2444" s="283"/>
      <c r="IIM2444" s="283"/>
      <c r="IIN2444" s="283"/>
      <c r="IIO2444" s="283"/>
      <c r="IIP2444" s="283"/>
      <c r="IIQ2444" s="283"/>
      <c r="IIR2444" s="283"/>
      <c r="IIS2444" s="283"/>
      <c r="IIT2444" s="283"/>
      <c r="IIU2444" s="283"/>
      <c r="IIV2444" s="283"/>
      <c r="IIW2444" s="283"/>
      <c r="IIX2444" s="283"/>
      <c r="IIY2444" s="283"/>
      <c r="IIZ2444" s="283"/>
      <c r="IJA2444" s="283"/>
      <c r="IJB2444" s="283"/>
      <c r="IJC2444" s="283"/>
      <c r="IJD2444" s="283"/>
      <c r="IJE2444" s="283"/>
      <c r="IJF2444" s="283"/>
      <c r="IJG2444" s="283"/>
      <c r="IJH2444" s="283"/>
      <c r="IJI2444" s="283"/>
      <c r="IJJ2444" s="283"/>
      <c r="IJK2444" s="283"/>
      <c r="IJL2444" s="283"/>
      <c r="IJM2444" s="283"/>
      <c r="IJN2444" s="283"/>
      <c r="IJO2444" s="283"/>
      <c r="IJP2444" s="283"/>
      <c r="IJQ2444" s="283"/>
      <c r="IJR2444" s="283"/>
      <c r="IJS2444" s="283"/>
      <c r="IJT2444" s="283"/>
      <c r="IJU2444" s="283"/>
      <c r="IJV2444" s="283"/>
      <c r="IJW2444" s="283"/>
      <c r="IJX2444" s="283"/>
      <c r="IJY2444" s="283"/>
      <c r="IJZ2444" s="283"/>
      <c r="IKA2444" s="283"/>
      <c r="IKB2444" s="283"/>
      <c r="IKC2444" s="283"/>
      <c r="IKD2444" s="283"/>
      <c r="IKE2444" s="283"/>
      <c r="IKF2444" s="283"/>
      <c r="IKG2444" s="283"/>
      <c r="IKH2444" s="283"/>
      <c r="IKI2444" s="283"/>
      <c r="IKJ2444" s="283"/>
      <c r="IKK2444" s="283"/>
      <c r="IKL2444" s="283"/>
      <c r="IKM2444" s="283"/>
      <c r="IKN2444" s="283"/>
      <c r="IKO2444" s="283"/>
      <c r="IKP2444" s="283"/>
      <c r="IKQ2444" s="283"/>
      <c r="IKR2444" s="283"/>
      <c r="IKS2444" s="283"/>
      <c r="IKT2444" s="283"/>
      <c r="IKU2444" s="283"/>
      <c r="IKV2444" s="283"/>
      <c r="IKW2444" s="283"/>
      <c r="IKX2444" s="283"/>
      <c r="IKY2444" s="283"/>
      <c r="IKZ2444" s="283"/>
      <c r="ILA2444" s="283"/>
      <c r="ILB2444" s="283"/>
      <c r="ILC2444" s="283"/>
      <c r="ILD2444" s="283"/>
      <c r="ILE2444" s="283"/>
      <c r="ILF2444" s="283"/>
      <c r="ILG2444" s="283"/>
      <c r="ILH2444" s="283"/>
      <c r="ILI2444" s="283"/>
      <c r="ILJ2444" s="283"/>
      <c r="ILK2444" s="283"/>
      <c r="ILL2444" s="283"/>
      <c r="ILM2444" s="283"/>
      <c r="ILN2444" s="283"/>
      <c r="ILO2444" s="283"/>
      <c r="ILP2444" s="283"/>
      <c r="ILQ2444" s="283"/>
      <c r="ILR2444" s="283"/>
      <c r="ILS2444" s="283"/>
      <c r="ILT2444" s="283"/>
      <c r="ILU2444" s="283"/>
      <c r="ILV2444" s="283"/>
      <c r="ILW2444" s="283"/>
      <c r="ILX2444" s="283"/>
      <c r="ILY2444" s="283"/>
      <c r="ILZ2444" s="283"/>
      <c r="IMA2444" s="283"/>
      <c r="IMB2444" s="283"/>
      <c r="IMC2444" s="283"/>
      <c r="IMD2444" s="283"/>
      <c r="IME2444" s="283"/>
      <c r="IMF2444" s="283"/>
      <c r="IMG2444" s="283"/>
      <c r="IMH2444" s="283"/>
      <c r="IMI2444" s="283"/>
      <c r="IMJ2444" s="283"/>
      <c r="IMK2444" s="283"/>
      <c r="IML2444" s="283"/>
      <c r="IMM2444" s="283"/>
      <c r="IMN2444" s="283"/>
      <c r="IMO2444" s="283"/>
      <c r="IMP2444" s="283"/>
      <c r="IMQ2444" s="283"/>
      <c r="IMR2444" s="283"/>
      <c r="IMS2444" s="283"/>
      <c r="IMT2444" s="283"/>
      <c r="IMU2444" s="283"/>
      <c r="IMV2444" s="283"/>
      <c r="IMW2444" s="283"/>
      <c r="IMX2444" s="283"/>
      <c r="IMY2444" s="283"/>
      <c r="IMZ2444" s="283"/>
      <c r="INA2444" s="283"/>
      <c r="INB2444" s="283"/>
      <c r="INC2444" s="283"/>
      <c r="IND2444" s="283"/>
      <c r="INE2444" s="283"/>
      <c r="INF2444" s="283"/>
      <c r="ING2444" s="283"/>
      <c r="INH2444" s="283"/>
      <c r="INI2444" s="283"/>
      <c r="INJ2444" s="283"/>
      <c r="INK2444" s="283"/>
      <c r="INL2444" s="283"/>
      <c r="INM2444" s="283"/>
      <c r="INN2444" s="283"/>
      <c r="INO2444" s="283"/>
      <c r="INP2444" s="283"/>
      <c r="INQ2444" s="283"/>
      <c r="INR2444" s="283"/>
      <c r="INS2444" s="283"/>
      <c r="INT2444" s="283"/>
      <c r="INU2444" s="283"/>
      <c r="INV2444" s="283"/>
      <c r="INW2444" s="283"/>
      <c r="INX2444" s="283"/>
      <c r="INY2444" s="283"/>
      <c r="INZ2444" s="283"/>
      <c r="IOA2444" s="283"/>
      <c r="IOB2444" s="283"/>
      <c r="IOC2444" s="283"/>
      <c r="IOD2444" s="283"/>
      <c r="IOE2444" s="283"/>
      <c r="IOF2444" s="283"/>
      <c r="IOG2444" s="283"/>
      <c r="IOH2444" s="283"/>
      <c r="IOI2444" s="283"/>
      <c r="IOJ2444" s="283"/>
      <c r="IOK2444" s="283"/>
      <c r="IOL2444" s="283"/>
      <c r="IOM2444" s="283"/>
      <c r="ION2444" s="283"/>
      <c r="IOO2444" s="283"/>
      <c r="IOP2444" s="283"/>
      <c r="IOQ2444" s="283"/>
      <c r="IOR2444" s="283"/>
      <c r="IOS2444" s="283"/>
      <c r="IOT2444" s="283"/>
      <c r="IOU2444" s="283"/>
      <c r="IOV2444" s="283"/>
      <c r="IOW2444" s="283"/>
      <c r="IOX2444" s="283"/>
      <c r="IOY2444" s="283"/>
      <c r="IOZ2444" s="283"/>
      <c r="IPA2444" s="283"/>
      <c r="IPB2444" s="283"/>
      <c r="IPC2444" s="283"/>
      <c r="IPD2444" s="283"/>
      <c r="IPE2444" s="283"/>
      <c r="IPF2444" s="283"/>
      <c r="IPG2444" s="283"/>
      <c r="IPH2444" s="283"/>
      <c r="IPI2444" s="283"/>
      <c r="IPJ2444" s="283"/>
      <c r="IPK2444" s="283"/>
      <c r="IPL2444" s="283"/>
      <c r="IPM2444" s="283"/>
      <c r="IPN2444" s="283"/>
      <c r="IPO2444" s="283"/>
      <c r="IPP2444" s="283"/>
      <c r="IPQ2444" s="283"/>
      <c r="IPR2444" s="283"/>
      <c r="IPS2444" s="283"/>
      <c r="IPT2444" s="283"/>
      <c r="IPU2444" s="283"/>
      <c r="IPV2444" s="283"/>
      <c r="IPW2444" s="283"/>
      <c r="IPX2444" s="283"/>
      <c r="IPY2444" s="283"/>
      <c r="IPZ2444" s="283"/>
      <c r="IQA2444" s="283"/>
      <c r="IQB2444" s="283"/>
      <c r="IQC2444" s="283"/>
      <c r="IQD2444" s="283"/>
      <c r="IQE2444" s="283"/>
      <c r="IQF2444" s="283"/>
      <c r="IQG2444" s="283"/>
      <c r="IQH2444" s="283"/>
      <c r="IQI2444" s="283"/>
      <c r="IQJ2444" s="283"/>
      <c r="IQK2444" s="283"/>
      <c r="IQL2444" s="283"/>
      <c r="IQM2444" s="283"/>
      <c r="IQN2444" s="283"/>
      <c r="IQO2444" s="283"/>
      <c r="IQP2444" s="283"/>
      <c r="IQQ2444" s="283"/>
      <c r="IQR2444" s="283"/>
      <c r="IQS2444" s="283"/>
      <c r="IQT2444" s="283"/>
      <c r="IQU2444" s="283"/>
      <c r="IQV2444" s="283"/>
      <c r="IQW2444" s="283"/>
      <c r="IQX2444" s="283"/>
      <c r="IQY2444" s="283"/>
      <c r="IQZ2444" s="283"/>
      <c r="IRA2444" s="283"/>
      <c r="IRB2444" s="283"/>
      <c r="IRC2444" s="283"/>
      <c r="IRD2444" s="283"/>
      <c r="IRE2444" s="283"/>
      <c r="IRF2444" s="283"/>
      <c r="IRG2444" s="283"/>
      <c r="IRH2444" s="283"/>
      <c r="IRI2444" s="283"/>
      <c r="IRJ2444" s="283"/>
      <c r="IRK2444" s="283"/>
      <c r="IRL2444" s="283"/>
      <c r="IRM2444" s="283"/>
      <c r="IRN2444" s="283"/>
      <c r="IRO2444" s="283"/>
      <c r="IRP2444" s="283"/>
      <c r="IRQ2444" s="283"/>
      <c r="IRR2444" s="283"/>
      <c r="IRS2444" s="283"/>
      <c r="IRT2444" s="283"/>
      <c r="IRU2444" s="283"/>
      <c r="IRV2444" s="283"/>
      <c r="IRW2444" s="283"/>
      <c r="IRX2444" s="283"/>
      <c r="IRY2444" s="283"/>
      <c r="IRZ2444" s="283"/>
      <c r="ISA2444" s="283"/>
      <c r="ISB2444" s="283"/>
      <c r="ISC2444" s="283"/>
      <c r="ISD2444" s="283"/>
      <c r="ISE2444" s="283"/>
      <c r="ISF2444" s="283"/>
      <c r="ISG2444" s="283"/>
      <c r="ISH2444" s="283"/>
      <c r="ISI2444" s="283"/>
      <c r="ISJ2444" s="283"/>
      <c r="ISK2444" s="283"/>
      <c r="ISL2444" s="283"/>
      <c r="ISM2444" s="283"/>
      <c r="ISN2444" s="283"/>
      <c r="ISO2444" s="283"/>
      <c r="ISP2444" s="283"/>
      <c r="ISQ2444" s="283"/>
      <c r="ISR2444" s="283"/>
      <c r="ISS2444" s="283"/>
      <c r="IST2444" s="283"/>
      <c r="ISU2444" s="283"/>
      <c r="ISV2444" s="283"/>
      <c r="ISW2444" s="283"/>
      <c r="ISX2444" s="283"/>
      <c r="ISY2444" s="283"/>
      <c r="ISZ2444" s="283"/>
      <c r="ITA2444" s="283"/>
      <c r="ITB2444" s="283"/>
      <c r="ITC2444" s="283"/>
      <c r="ITD2444" s="283"/>
      <c r="ITE2444" s="283"/>
      <c r="ITF2444" s="283"/>
      <c r="ITG2444" s="283"/>
      <c r="ITH2444" s="283"/>
      <c r="ITI2444" s="283"/>
      <c r="ITJ2444" s="283"/>
      <c r="ITK2444" s="283"/>
      <c r="ITL2444" s="283"/>
      <c r="ITM2444" s="283"/>
      <c r="ITN2444" s="283"/>
      <c r="ITO2444" s="283"/>
      <c r="ITP2444" s="283"/>
      <c r="ITQ2444" s="283"/>
      <c r="ITR2444" s="283"/>
      <c r="ITS2444" s="283"/>
      <c r="ITT2444" s="283"/>
      <c r="ITU2444" s="283"/>
      <c r="ITV2444" s="283"/>
      <c r="ITW2444" s="283"/>
      <c r="ITX2444" s="283"/>
      <c r="ITY2444" s="283"/>
      <c r="ITZ2444" s="283"/>
      <c r="IUA2444" s="283"/>
      <c r="IUB2444" s="283"/>
      <c r="IUC2444" s="283"/>
      <c r="IUD2444" s="283"/>
      <c r="IUE2444" s="283"/>
      <c r="IUF2444" s="283"/>
      <c r="IUG2444" s="283"/>
      <c r="IUH2444" s="283"/>
      <c r="IUI2444" s="283"/>
      <c r="IUJ2444" s="283"/>
      <c r="IUK2444" s="283"/>
      <c r="IUL2444" s="283"/>
      <c r="IUM2444" s="283"/>
      <c r="IUN2444" s="283"/>
      <c r="IUO2444" s="283"/>
      <c r="IUP2444" s="283"/>
      <c r="IUQ2444" s="283"/>
      <c r="IUR2444" s="283"/>
      <c r="IUS2444" s="283"/>
      <c r="IUT2444" s="283"/>
      <c r="IUU2444" s="283"/>
      <c r="IUV2444" s="283"/>
      <c r="IUW2444" s="283"/>
      <c r="IUX2444" s="283"/>
      <c r="IUY2444" s="283"/>
      <c r="IUZ2444" s="283"/>
      <c r="IVA2444" s="283"/>
      <c r="IVB2444" s="283"/>
      <c r="IVC2444" s="283"/>
      <c r="IVD2444" s="283"/>
      <c r="IVE2444" s="283"/>
      <c r="IVF2444" s="283"/>
      <c r="IVG2444" s="283"/>
      <c r="IVH2444" s="283"/>
      <c r="IVI2444" s="283"/>
      <c r="IVJ2444" s="283"/>
      <c r="IVK2444" s="283"/>
      <c r="IVL2444" s="283"/>
      <c r="IVM2444" s="283"/>
      <c r="IVN2444" s="283"/>
      <c r="IVO2444" s="283"/>
      <c r="IVP2444" s="283"/>
      <c r="IVQ2444" s="283"/>
      <c r="IVR2444" s="283"/>
      <c r="IVS2444" s="283"/>
      <c r="IVT2444" s="283"/>
      <c r="IVU2444" s="283"/>
      <c r="IVV2444" s="283"/>
      <c r="IVW2444" s="283"/>
      <c r="IVX2444" s="283"/>
      <c r="IVY2444" s="283"/>
      <c r="IVZ2444" s="283"/>
      <c r="IWA2444" s="283"/>
      <c r="IWB2444" s="283"/>
      <c r="IWC2444" s="283"/>
      <c r="IWD2444" s="283"/>
      <c r="IWE2444" s="283"/>
      <c r="IWF2444" s="283"/>
      <c r="IWG2444" s="283"/>
      <c r="IWH2444" s="283"/>
      <c r="IWI2444" s="283"/>
      <c r="IWJ2444" s="283"/>
      <c r="IWK2444" s="283"/>
      <c r="IWL2444" s="283"/>
      <c r="IWM2444" s="283"/>
      <c r="IWN2444" s="283"/>
      <c r="IWO2444" s="283"/>
      <c r="IWP2444" s="283"/>
      <c r="IWQ2444" s="283"/>
      <c r="IWR2444" s="283"/>
      <c r="IWS2444" s="283"/>
      <c r="IWT2444" s="283"/>
      <c r="IWU2444" s="283"/>
      <c r="IWV2444" s="283"/>
      <c r="IWW2444" s="283"/>
      <c r="IWX2444" s="283"/>
      <c r="IWY2444" s="283"/>
      <c r="IWZ2444" s="283"/>
      <c r="IXA2444" s="283"/>
      <c r="IXB2444" s="283"/>
      <c r="IXC2444" s="283"/>
      <c r="IXD2444" s="283"/>
      <c r="IXE2444" s="283"/>
      <c r="IXF2444" s="283"/>
      <c r="IXG2444" s="283"/>
      <c r="IXH2444" s="283"/>
      <c r="IXI2444" s="283"/>
      <c r="IXJ2444" s="283"/>
      <c r="IXK2444" s="283"/>
      <c r="IXL2444" s="283"/>
      <c r="IXM2444" s="283"/>
      <c r="IXN2444" s="283"/>
      <c r="IXO2444" s="283"/>
      <c r="IXP2444" s="283"/>
      <c r="IXQ2444" s="283"/>
      <c r="IXR2444" s="283"/>
      <c r="IXS2444" s="283"/>
      <c r="IXT2444" s="283"/>
      <c r="IXU2444" s="283"/>
      <c r="IXV2444" s="283"/>
      <c r="IXW2444" s="283"/>
      <c r="IXX2444" s="283"/>
      <c r="IXY2444" s="283"/>
      <c r="IXZ2444" s="283"/>
      <c r="IYA2444" s="283"/>
      <c r="IYB2444" s="283"/>
      <c r="IYC2444" s="283"/>
      <c r="IYD2444" s="283"/>
      <c r="IYE2444" s="283"/>
      <c r="IYF2444" s="283"/>
      <c r="IYG2444" s="283"/>
      <c r="IYH2444" s="283"/>
      <c r="IYI2444" s="283"/>
      <c r="IYJ2444" s="283"/>
      <c r="IYK2444" s="283"/>
      <c r="IYL2444" s="283"/>
      <c r="IYM2444" s="283"/>
      <c r="IYN2444" s="283"/>
      <c r="IYO2444" s="283"/>
      <c r="IYP2444" s="283"/>
      <c r="IYQ2444" s="283"/>
      <c r="IYR2444" s="283"/>
      <c r="IYS2444" s="283"/>
      <c r="IYT2444" s="283"/>
      <c r="IYU2444" s="283"/>
      <c r="IYV2444" s="283"/>
      <c r="IYW2444" s="283"/>
      <c r="IYX2444" s="283"/>
      <c r="IYY2444" s="283"/>
      <c r="IYZ2444" s="283"/>
      <c r="IZA2444" s="283"/>
      <c r="IZB2444" s="283"/>
      <c r="IZC2444" s="283"/>
      <c r="IZD2444" s="283"/>
      <c r="IZE2444" s="283"/>
      <c r="IZF2444" s="283"/>
      <c r="IZG2444" s="283"/>
      <c r="IZH2444" s="283"/>
      <c r="IZI2444" s="283"/>
      <c r="IZJ2444" s="283"/>
      <c r="IZK2444" s="283"/>
      <c r="IZL2444" s="283"/>
      <c r="IZM2444" s="283"/>
      <c r="IZN2444" s="283"/>
      <c r="IZO2444" s="283"/>
      <c r="IZP2444" s="283"/>
      <c r="IZQ2444" s="283"/>
      <c r="IZR2444" s="283"/>
      <c r="IZS2444" s="283"/>
      <c r="IZT2444" s="283"/>
      <c r="IZU2444" s="283"/>
      <c r="IZV2444" s="283"/>
      <c r="IZW2444" s="283"/>
      <c r="IZX2444" s="283"/>
      <c r="IZY2444" s="283"/>
      <c r="IZZ2444" s="283"/>
      <c r="JAA2444" s="283"/>
      <c r="JAB2444" s="283"/>
      <c r="JAC2444" s="283"/>
      <c r="JAD2444" s="283"/>
      <c r="JAE2444" s="283"/>
      <c r="JAF2444" s="283"/>
      <c r="JAG2444" s="283"/>
      <c r="JAH2444" s="283"/>
      <c r="JAI2444" s="283"/>
      <c r="JAJ2444" s="283"/>
      <c r="JAK2444" s="283"/>
      <c r="JAL2444" s="283"/>
      <c r="JAM2444" s="283"/>
      <c r="JAN2444" s="283"/>
      <c r="JAO2444" s="283"/>
      <c r="JAP2444" s="283"/>
      <c r="JAQ2444" s="283"/>
      <c r="JAR2444" s="283"/>
      <c r="JAS2444" s="283"/>
      <c r="JAT2444" s="283"/>
      <c r="JAU2444" s="283"/>
      <c r="JAV2444" s="283"/>
      <c r="JAW2444" s="283"/>
      <c r="JAX2444" s="283"/>
      <c r="JAY2444" s="283"/>
      <c r="JAZ2444" s="283"/>
      <c r="JBA2444" s="283"/>
      <c r="JBB2444" s="283"/>
      <c r="JBC2444" s="283"/>
      <c r="JBD2444" s="283"/>
      <c r="JBE2444" s="283"/>
      <c r="JBF2444" s="283"/>
      <c r="JBG2444" s="283"/>
      <c r="JBH2444" s="283"/>
      <c r="JBI2444" s="283"/>
      <c r="JBJ2444" s="283"/>
      <c r="JBK2444" s="283"/>
      <c r="JBL2444" s="283"/>
      <c r="JBM2444" s="283"/>
      <c r="JBN2444" s="283"/>
      <c r="JBO2444" s="283"/>
      <c r="JBP2444" s="283"/>
      <c r="JBQ2444" s="283"/>
      <c r="JBR2444" s="283"/>
      <c r="JBS2444" s="283"/>
      <c r="JBT2444" s="283"/>
      <c r="JBU2444" s="283"/>
      <c r="JBV2444" s="283"/>
      <c r="JBW2444" s="283"/>
      <c r="JBX2444" s="283"/>
      <c r="JBY2444" s="283"/>
      <c r="JBZ2444" s="283"/>
      <c r="JCA2444" s="283"/>
      <c r="JCB2444" s="283"/>
      <c r="JCC2444" s="283"/>
      <c r="JCD2444" s="283"/>
      <c r="JCE2444" s="283"/>
      <c r="JCF2444" s="283"/>
      <c r="JCG2444" s="283"/>
      <c r="JCH2444" s="283"/>
      <c r="JCI2444" s="283"/>
      <c r="JCJ2444" s="283"/>
      <c r="JCK2444" s="283"/>
      <c r="JCL2444" s="283"/>
      <c r="JCM2444" s="283"/>
      <c r="JCN2444" s="283"/>
      <c r="JCO2444" s="283"/>
      <c r="JCP2444" s="283"/>
      <c r="JCQ2444" s="283"/>
      <c r="JCR2444" s="283"/>
      <c r="JCS2444" s="283"/>
      <c r="JCT2444" s="283"/>
      <c r="JCU2444" s="283"/>
      <c r="JCV2444" s="283"/>
      <c r="JCW2444" s="283"/>
      <c r="JCX2444" s="283"/>
      <c r="JCY2444" s="283"/>
      <c r="JCZ2444" s="283"/>
      <c r="JDA2444" s="283"/>
      <c r="JDB2444" s="283"/>
      <c r="JDC2444" s="283"/>
      <c r="JDD2444" s="283"/>
      <c r="JDE2444" s="283"/>
      <c r="JDF2444" s="283"/>
      <c r="JDG2444" s="283"/>
      <c r="JDH2444" s="283"/>
      <c r="JDI2444" s="283"/>
      <c r="JDJ2444" s="283"/>
      <c r="JDK2444" s="283"/>
      <c r="JDL2444" s="283"/>
      <c r="JDM2444" s="283"/>
      <c r="JDN2444" s="283"/>
      <c r="JDO2444" s="283"/>
      <c r="JDP2444" s="283"/>
      <c r="JDQ2444" s="283"/>
      <c r="JDR2444" s="283"/>
      <c r="JDS2444" s="283"/>
      <c r="JDT2444" s="283"/>
      <c r="JDU2444" s="283"/>
      <c r="JDV2444" s="283"/>
      <c r="JDW2444" s="283"/>
      <c r="JDX2444" s="283"/>
      <c r="JDY2444" s="283"/>
      <c r="JDZ2444" s="283"/>
      <c r="JEA2444" s="283"/>
      <c r="JEB2444" s="283"/>
      <c r="JEC2444" s="283"/>
      <c r="JED2444" s="283"/>
      <c r="JEE2444" s="283"/>
      <c r="JEF2444" s="283"/>
      <c r="JEG2444" s="283"/>
      <c r="JEH2444" s="283"/>
      <c r="JEI2444" s="283"/>
      <c r="JEJ2444" s="283"/>
      <c r="JEK2444" s="283"/>
      <c r="JEL2444" s="283"/>
      <c r="JEM2444" s="283"/>
      <c r="JEN2444" s="283"/>
      <c r="JEO2444" s="283"/>
      <c r="JEP2444" s="283"/>
      <c r="JEQ2444" s="283"/>
      <c r="JER2444" s="283"/>
      <c r="JES2444" s="283"/>
      <c r="JET2444" s="283"/>
      <c r="JEU2444" s="283"/>
      <c r="JEV2444" s="283"/>
      <c r="JEW2444" s="283"/>
      <c r="JEX2444" s="283"/>
      <c r="JEY2444" s="283"/>
      <c r="JEZ2444" s="283"/>
      <c r="JFA2444" s="283"/>
      <c r="JFB2444" s="283"/>
      <c r="JFC2444" s="283"/>
      <c r="JFD2444" s="283"/>
      <c r="JFE2444" s="283"/>
      <c r="JFF2444" s="283"/>
      <c r="JFG2444" s="283"/>
      <c r="JFH2444" s="283"/>
      <c r="JFI2444" s="283"/>
      <c r="JFJ2444" s="283"/>
      <c r="JFK2444" s="283"/>
      <c r="JFL2444" s="283"/>
      <c r="JFM2444" s="283"/>
      <c r="JFN2444" s="283"/>
      <c r="JFO2444" s="283"/>
      <c r="JFP2444" s="283"/>
      <c r="JFQ2444" s="283"/>
      <c r="JFR2444" s="283"/>
      <c r="JFS2444" s="283"/>
      <c r="JFT2444" s="283"/>
      <c r="JFU2444" s="283"/>
      <c r="JFV2444" s="283"/>
      <c r="JFW2444" s="283"/>
      <c r="JFX2444" s="283"/>
      <c r="JFY2444" s="283"/>
      <c r="JFZ2444" s="283"/>
      <c r="JGA2444" s="283"/>
      <c r="JGB2444" s="283"/>
      <c r="JGC2444" s="283"/>
      <c r="JGD2444" s="283"/>
      <c r="JGE2444" s="283"/>
      <c r="JGF2444" s="283"/>
      <c r="JGG2444" s="283"/>
      <c r="JGH2444" s="283"/>
      <c r="JGI2444" s="283"/>
      <c r="JGJ2444" s="283"/>
      <c r="JGK2444" s="283"/>
      <c r="JGL2444" s="283"/>
      <c r="JGM2444" s="283"/>
      <c r="JGN2444" s="283"/>
      <c r="JGO2444" s="283"/>
      <c r="JGP2444" s="283"/>
      <c r="JGQ2444" s="283"/>
      <c r="JGR2444" s="283"/>
      <c r="JGS2444" s="283"/>
      <c r="JGT2444" s="283"/>
      <c r="JGU2444" s="283"/>
      <c r="JGV2444" s="283"/>
      <c r="JGW2444" s="283"/>
      <c r="JGX2444" s="283"/>
      <c r="JGY2444" s="283"/>
      <c r="JGZ2444" s="283"/>
      <c r="JHA2444" s="283"/>
      <c r="JHB2444" s="283"/>
      <c r="JHC2444" s="283"/>
      <c r="JHD2444" s="283"/>
      <c r="JHE2444" s="283"/>
      <c r="JHF2444" s="283"/>
      <c r="JHG2444" s="283"/>
      <c r="JHH2444" s="283"/>
      <c r="JHI2444" s="283"/>
      <c r="JHJ2444" s="283"/>
      <c r="JHK2444" s="283"/>
      <c r="JHL2444" s="283"/>
      <c r="JHM2444" s="283"/>
      <c r="JHN2444" s="283"/>
      <c r="JHO2444" s="283"/>
      <c r="JHP2444" s="283"/>
      <c r="JHQ2444" s="283"/>
      <c r="JHR2444" s="283"/>
      <c r="JHS2444" s="283"/>
      <c r="JHT2444" s="283"/>
      <c r="JHU2444" s="283"/>
      <c r="JHV2444" s="283"/>
      <c r="JHW2444" s="283"/>
      <c r="JHX2444" s="283"/>
      <c r="JHY2444" s="283"/>
      <c r="JHZ2444" s="283"/>
      <c r="JIA2444" s="283"/>
      <c r="JIB2444" s="283"/>
      <c r="JIC2444" s="283"/>
      <c r="JID2444" s="283"/>
      <c r="JIE2444" s="283"/>
      <c r="JIF2444" s="283"/>
      <c r="JIG2444" s="283"/>
      <c r="JIH2444" s="283"/>
      <c r="JII2444" s="283"/>
      <c r="JIJ2444" s="283"/>
      <c r="JIK2444" s="283"/>
      <c r="JIL2444" s="283"/>
      <c r="JIM2444" s="283"/>
      <c r="JIN2444" s="283"/>
      <c r="JIO2444" s="283"/>
      <c r="JIP2444" s="283"/>
      <c r="JIQ2444" s="283"/>
      <c r="JIR2444" s="283"/>
      <c r="JIS2444" s="283"/>
      <c r="JIT2444" s="283"/>
      <c r="JIU2444" s="283"/>
      <c r="JIV2444" s="283"/>
      <c r="JIW2444" s="283"/>
      <c r="JIX2444" s="283"/>
      <c r="JIY2444" s="283"/>
      <c r="JIZ2444" s="283"/>
      <c r="JJA2444" s="283"/>
      <c r="JJB2444" s="283"/>
      <c r="JJC2444" s="283"/>
      <c r="JJD2444" s="283"/>
      <c r="JJE2444" s="283"/>
      <c r="JJF2444" s="283"/>
      <c r="JJG2444" s="283"/>
      <c r="JJH2444" s="283"/>
      <c r="JJI2444" s="283"/>
      <c r="JJJ2444" s="283"/>
      <c r="JJK2444" s="283"/>
      <c r="JJL2444" s="283"/>
      <c r="JJM2444" s="283"/>
      <c r="JJN2444" s="283"/>
      <c r="JJO2444" s="283"/>
      <c r="JJP2444" s="283"/>
      <c r="JJQ2444" s="283"/>
      <c r="JJR2444" s="283"/>
      <c r="JJS2444" s="283"/>
      <c r="JJT2444" s="283"/>
      <c r="JJU2444" s="283"/>
      <c r="JJV2444" s="283"/>
      <c r="JJW2444" s="283"/>
      <c r="JJX2444" s="283"/>
      <c r="JJY2444" s="283"/>
      <c r="JJZ2444" s="283"/>
      <c r="JKA2444" s="283"/>
      <c r="JKB2444" s="283"/>
      <c r="JKC2444" s="283"/>
      <c r="JKD2444" s="283"/>
      <c r="JKE2444" s="283"/>
      <c r="JKF2444" s="283"/>
      <c r="JKG2444" s="283"/>
      <c r="JKH2444" s="283"/>
      <c r="JKI2444" s="283"/>
      <c r="JKJ2444" s="283"/>
      <c r="JKK2444" s="283"/>
      <c r="JKL2444" s="283"/>
      <c r="JKM2444" s="283"/>
      <c r="JKN2444" s="283"/>
      <c r="JKO2444" s="283"/>
      <c r="JKP2444" s="283"/>
      <c r="JKQ2444" s="283"/>
      <c r="JKR2444" s="283"/>
      <c r="JKS2444" s="283"/>
      <c r="JKT2444" s="283"/>
      <c r="JKU2444" s="283"/>
      <c r="JKV2444" s="283"/>
      <c r="JKW2444" s="283"/>
      <c r="JKX2444" s="283"/>
      <c r="JKY2444" s="283"/>
      <c r="JKZ2444" s="283"/>
      <c r="JLA2444" s="283"/>
      <c r="JLB2444" s="283"/>
      <c r="JLC2444" s="283"/>
      <c r="JLD2444" s="283"/>
      <c r="JLE2444" s="283"/>
      <c r="JLF2444" s="283"/>
      <c r="JLG2444" s="283"/>
      <c r="JLH2444" s="283"/>
      <c r="JLI2444" s="283"/>
      <c r="JLJ2444" s="283"/>
      <c r="JLK2444" s="283"/>
      <c r="JLL2444" s="283"/>
      <c r="JLM2444" s="283"/>
      <c r="JLN2444" s="283"/>
      <c r="JLO2444" s="283"/>
      <c r="JLP2444" s="283"/>
      <c r="JLQ2444" s="283"/>
      <c r="JLR2444" s="283"/>
      <c r="JLS2444" s="283"/>
      <c r="JLT2444" s="283"/>
      <c r="JLU2444" s="283"/>
      <c r="JLV2444" s="283"/>
      <c r="JLW2444" s="283"/>
      <c r="JLX2444" s="283"/>
      <c r="JLY2444" s="283"/>
      <c r="JLZ2444" s="283"/>
      <c r="JMA2444" s="283"/>
      <c r="JMB2444" s="283"/>
      <c r="JMC2444" s="283"/>
      <c r="JMD2444" s="283"/>
      <c r="JME2444" s="283"/>
      <c r="JMF2444" s="283"/>
      <c r="JMG2444" s="283"/>
      <c r="JMH2444" s="283"/>
      <c r="JMI2444" s="283"/>
      <c r="JMJ2444" s="283"/>
      <c r="JMK2444" s="283"/>
      <c r="JML2444" s="283"/>
      <c r="JMM2444" s="283"/>
      <c r="JMN2444" s="283"/>
      <c r="JMO2444" s="283"/>
      <c r="JMP2444" s="283"/>
      <c r="JMQ2444" s="283"/>
      <c r="JMR2444" s="283"/>
      <c r="JMS2444" s="283"/>
      <c r="JMT2444" s="283"/>
      <c r="JMU2444" s="283"/>
      <c r="JMV2444" s="283"/>
      <c r="JMW2444" s="283"/>
      <c r="JMX2444" s="283"/>
      <c r="JMY2444" s="283"/>
      <c r="JMZ2444" s="283"/>
      <c r="JNA2444" s="283"/>
      <c r="JNB2444" s="283"/>
      <c r="JNC2444" s="283"/>
      <c r="JND2444" s="283"/>
      <c r="JNE2444" s="283"/>
      <c r="JNF2444" s="283"/>
      <c r="JNG2444" s="283"/>
      <c r="JNH2444" s="283"/>
      <c r="JNI2444" s="283"/>
      <c r="JNJ2444" s="283"/>
      <c r="JNK2444" s="283"/>
      <c r="JNL2444" s="283"/>
      <c r="JNM2444" s="283"/>
      <c r="JNN2444" s="283"/>
      <c r="JNO2444" s="283"/>
      <c r="JNP2444" s="283"/>
      <c r="JNQ2444" s="283"/>
      <c r="JNR2444" s="283"/>
      <c r="JNS2444" s="283"/>
      <c r="JNT2444" s="283"/>
      <c r="JNU2444" s="283"/>
      <c r="JNV2444" s="283"/>
      <c r="JNW2444" s="283"/>
      <c r="JNX2444" s="283"/>
      <c r="JNY2444" s="283"/>
      <c r="JNZ2444" s="283"/>
      <c r="JOA2444" s="283"/>
      <c r="JOB2444" s="283"/>
      <c r="JOC2444" s="283"/>
      <c r="JOD2444" s="283"/>
      <c r="JOE2444" s="283"/>
      <c r="JOF2444" s="283"/>
      <c r="JOG2444" s="283"/>
      <c r="JOH2444" s="283"/>
      <c r="JOI2444" s="283"/>
      <c r="JOJ2444" s="283"/>
      <c r="JOK2444" s="283"/>
      <c r="JOL2444" s="283"/>
      <c r="JOM2444" s="283"/>
      <c r="JON2444" s="283"/>
      <c r="JOO2444" s="283"/>
      <c r="JOP2444" s="283"/>
      <c r="JOQ2444" s="283"/>
      <c r="JOR2444" s="283"/>
      <c r="JOS2444" s="283"/>
      <c r="JOT2444" s="283"/>
      <c r="JOU2444" s="283"/>
      <c r="JOV2444" s="283"/>
      <c r="JOW2444" s="283"/>
      <c r="JOX2444" s="283"/>
      <c r="JOY2444" s="283"/>
      <c r="JOZ2444" s="283"/>
      <c r="JPA2444" s="283"/>
      <c r="JPB2444" s="283"/>
      <c r="JPC2444" s="283"/>
      <c r="JPD2444" s="283"/>
      <c r="JPE2444" s="283"/>
      <c r="JPF2444" s="283"/>
      <c r="JPG2444" s="283"/>
      <c r="JPH2444" s="283"/>
      <c r="JPI2444" s="283"/>
      <c r="JPJ2444" s="283"/>
      <c r="JPK2444" s="283"/>
      <c r="JPL2444" s="283"/>
      <c r="JPM2444" s="283"/>
      <c r="JPN2444" s="283"/>
      <c r="JPO2444" s="283"/>
      <c r="JPP2444" s="283"/>
      <c r="JPQ2444" s="283"/>
      <c r="JPR2444" s="283"/>
      <c r="JPS2444" s="283"/>
      <c r="JPT2444" s="283"/>
      <c r="JPU2444" s="283"/>
      <c r="JPV2444" s="283"/>
      <c r="JPW2444" s="283"/>
      <c r="JPX2444" s="283"/>
      <c r="JPY2444" s="283"/>
      <c r="JPZ2444" s="283"/>
      <c r="JQA2444" s="283"/>
      <c r="JQB2444" s="283"/>
      <c r="JQC2444" s="283"/>
      <c r="JQD2444" s="283"/>
      <c r="JQE2444" s="283"/>
      <c r="JQF2444" s="283"/>
      <c r="JQG2444" s="283"/>
      <c r="JQH2444" s="283"/>
      <c r="JQI2444" s="283"/>
      <c r="JQJ2444" s="283"/>
      <c r="JQK2444" s="283"/>
      <c r="JQL2444" s="283"/>
      <c r="JQM2444" s="283"/>
      <c r="JQN2444" s="283"/>
      <c r="JQO2444" s="283"/>
      <c r="JQP2444" s="283"/>
      <c r="JQQ2444" s="283"/>
      <c r="JQR2444" s="283"/>
      <c r="JQS2444" s="283"/>
      <c r="JQT2444" s="283"/>
      <c r="JQU2444" s="283"/>
      <c r="JQV2444" s="283"/>
      <c r="JQW2444" s="283"/>
      <c r="JQX2444" s="283"/>
      <c r="JQY2444" s="283"/>
      <c r="JQZ2444" s="283"/>
      <c r="JRA2444" s="283"/>
      <c r="JRB2444" s="283"/>
      <c r="JRC2444" s="283"/>
      <c r="JRD2444" s="283"/>
      <c r="JRE2444" s="283"/>
      <c r="JRF2444" s="283"/>
      <c r="JRG2444" s="283"/>
      <c r="JRH2444" s="283"/>
      <c r="JRI2444" s="283"/>
      <c r="JRJ2444" s="283"/>
      <c r="JRK2444" s="283"/>
      <c r="JRL2444" s="283"/>
      <c r="JRM2444" s="283"/>
      <c r="JRN2444" s="283"/>
      <c r="JRO2444" s="283"/>
      <c r="JRP2444" s="283"/>
      <c r="JRQ2444" s="283"/>
      <c r="JRR2444" s="283"/>
      <c r="JRS2444" s="283"/>
      <c r="JRT2444" s="283"/>
      <c r="JRU2444" s="283"/>
      <c r="JRV2444" s="283"/>
      <c r="JRW2444" s="283"/>
      <c r="JRX2444" s="283"/>
      <c r="JRY2444" s="283"/>
      <c r="JRZ2444" s="283"/>
      <c r="JSA2444" s="283"/>
      <c r="JSB2444" s="283"/>
      <c r="JSC2444" s="283"/>
      <c r="JSD2444" s="283"/>
      <c r="JSE2444" s="283"/>
      <c r="JSF2444" s="283"/>
      <c r="JSG2444" s="283"/>
      <c r="JSH2444" s="283"/>
      <c r="JSI2444" s="283"/>
      <c r="JSJ2444" s="283"/>
      <c r="JSK2444" s="283"/>
      <c r="JSL2444" s="283"/>
      <c r="JSM2444" s="283"/>
      <c r="JSN2444" s="283"/>
      <c r="JSO2444" s="283"/>
      <c r="JSP2444" s="283"/>
      <c r="JSQ2444" s="283"/>
      <c r="JSR2444" s="283"/>
      <c r="JSS2444" s="283"/>
      <c r="JST2444" s="283"/>
      <c r="JSU2444" s="283"/>
      <c r="JSV2444" s="283"/>
      <c r="JSW2444" s="283"/>
      <c r="JSX2444" s="283"/>
      <c r="JSY2444" s="283"/>
      <c r="JSZ2444" s="283"/>
      <c r="JTA2444" s="283"/>
      <c r="JTB2444" s="283"/>
      <c r="JTC2444" s="283"/>
      <c r="JTD2444" s="283"/>
      <c r="JTE2444" s="283"/>
      <c r="JTF2444" s="283"/>
      <c r="JTG2444" s="283"/>
      <c r="JTH2444" s="283"/>
      <c r="JTI2444" s="283"/>
      <c r="JTJ2444" s="283"/>
      <c r="JTK2444" s="283"/>
      <c r="JTL2444" s="283"/>
      <c r="JTM2444" s="283"/>
      <c r="JTN2444" s="283"/>
      <c r="JTO2444" s="283"/>
      <c r="JTP2444" s="283"/>
      <c r="JTQ2444" s="283"/>
      <c r="JTR2444" s="283"/>
      <c r="JTS2444" s="283"/>
      <c r="JTT2444" s="283"/>
      <c r="JTU2444" s="283"/>
      <c r="JTV2444" s="283"/>
      <c r="JTW2444" s="283"/>
      <c r="JTX2444" s="283"/>
      <c r="JTY2444" s="283"/>
      <c r="JTZ2444" s="283"/>
      <c r="JUA2444" s="283"/>
      <c r="JUB2444" s="283"/>
      <c r="JUC2444" s="283"/>
      <c r="JUD2444" s="283"/>
      <c r="JUE2444" s="283"/>
      <c r="JUF2444" s="283"/>
      <c r="JUG2444" s="283"/>
      <c r="JUH2444" s="283"/>
      <c r="JUI2444" s="283"/>
      <c r="JUJ2444" s="283"/>
      <c r="JUK2444" s="283"/>
      <c r="JUL2444" s="283"/>
      <c r="JUM2444" s="283"/>
      <c r="JUN2444" s="283"/>
      <c r="JUO2444" s="283"/>
      <c r="JUP2444" s="283"/>
      <c r="JUQ2444" s="283"/>
      <c r="JUR2444" s="283"/>
      <c r="JUS2444" s="283"/>
      <c r="JUT2444" s="283"/>
      <c r="JUU2444" s="283"/>
      <c r="JUV2444" s="283"/>
      <c r="JUW2444" s="283"/>
      <c r="JUX2444" s="283"/>
      <c r="JUY2444" s="283"/>
      <c r="JUZ2444" s="283"/>
      <c r="JVA2444" s="283"/>
      <c r="JVB2444" s="283"/>
      <c r="JVC2444" s="283"/>
      <c r="JVD2444" s="283"/>
      <c r="JVE2444" s="283"/>
      <c r="JVF2444" s="283"/>
      <c r="JVG2444" s="283"/>
      <c r="JVH2444" s="283"/>
      <c r="JVI2444" s="283"/>
      <c r="JVJ2444" s="283"/>
      <c r="JVK2444" s="283"/>
      <c r="JVL2444" s="283"/>
      <c r="JVM2444" s="283"/>
      <c r="JVN2444" s="283"/>
      <c r="JVO2444" s="283"/>
      <c r="JVP2444" s="283"/>
      <c r="JVQ2444" s="283"/>
      <c r="JVR2444" s="283"/>
      <c r="JVS2444" s="283"/>
      <c r="JVT2444" s="283"/>
      <c r="JVU2444" s="283"/>
      <c r="JVV2444" s="283"/>
      <c r="JVW2444" s="283"/>
      <c r="JVX2444" s="283"/>
      <c r="JVY2444" s="283"/>
      <c r="JVZ2444" s="283"/>
      <c r="JWA2444" s="283"/>
      <c r="JWB2444" s="283"/>
      <c r="JWC2444" s="283"/>
      <c r="JWD2444" s="283"/>
      <c r="JWE2444" s="283"/>
      <c r="JWF2444" s="283"/>
      <c r="JWG2444" s="283"/>
      <c r="JWH2444" s="283"/>
      <c r="JWI2444" s="283"/>
      <c r="JWJ2444" s="283"/>
      <c r="JWK2444" s="283"/>
      <c r="JWL2444" s="283"/>
      <c r="JWM2444" s="283"/>
      <c r="JWN2444" s="283"/>
      <c r="JWO2444" s="283"/>
      <c r="JWP2444" s="283"/>
      <c r="JWQ2444" s="283"/>
      <c r="JWR2444" s="283"/>
      <c r="JWS2444" s="283"/>
      <c r="JWT2444" s="283"/>
      <c r="JWU2444" s="283"/>
      <c r="JWV2444" s="283"/>
      <c r="JWW2444" s="283"/>
      <c r="JWX2444" s="283"/>
      <c r="JWY2444" s="283"/>
      <c r="JWZ2444" s="283"/>
      <c r="JXA2444" s="283"/>
      <c r="JXB2444" s="283"/>
      <c r="JXC2444" s="283"/>
      <c r="JXD2444" s="283"/>
      <c r="JXE2444" s="283"/>
      <c r="JXF2444" s="283"/>
      <c r="JXG2444" s="283"/>
      <c r="JXH2444" s="283"/>
      <c r="JXI2444" s="283"/>
      <c r="JXJ2444" s="283"/>
      <c r="JXK2444" s="283"/>
      <c r="JXL2444" s="283"/>
      <c r="JXM2444" s="283"/>
      <c r="JXN2444" s="283"/>
      <c r="JXO2444" s="283"/>
      <c r="JXP2444" s="283"/>
      <c r="JXQ2444" s="283"/>
      <c r="JXR2444" s="283"/>
      <c r="JXS2444" s="283"/>
      <c r="JXT2444" s="283"/>
      <c r="JXU2444" s="283"/>
      <c r="JXV2444" s="283"/>
      <c r="JXW2444" s="283"/>
      <c r="JXX2444" s="283"/>
      <c r="JXY2444" s="283"/>
      <c r="JXZ2444" s="283"/>
      <c r="JYA2444" s="283"/>
      <c r="JYB2444" s="283"/>
      <c r="JYC2444" s="283"/>
      <c r="JYD2444" s="283"/>
      <c r="JYE2444" s="283"/>
      <c r="JYF2444" s="283"/>
      <c r="JYG2444" s="283"/>
      <c r="JYH2444" s="283"/>
      <c r="JYI2444" s="283"/>
      <c r="JYJ2444" s="283"/>
      <c r="JYK2444" s="283"/>
      <c r="JYL2444" s="283"/>
      <c r="JYM2444" s="283"/>
      <c r="JYN2444" s="283"/>
      <c r="JYO2444" s="283"/>
      <c r="JYP2444" s="283"/>
      <c r="JYQ2444" s="283"/>
      <c r="JYR2444" s="283"/>
      <c r="JYS2444" s="283"/>
      <c r="JYT2444" s="283"/>
      <c r="JYU2444" s="283"/>
      <c r="JYV2444" s="283"/>
      <c r="JYW2444" s="283"/>
      <c r="JYX2444" s="283"/>
      <c r="JYY2444" s="283"/>
      <c r="JYZ2444" s="283"/>
      <c r="JZA2444" s="283"/>
      <c r="JZB2444" s="283"/>
      <c r="JZC2444" s="283"/>
      <c r="JZD2444" s="283"/>
      <c r="JZE2444" s="283"/>
      <c r="JZF2444" s="283"/>
      <c r="JZG2444" s="283"/>
      <c r="JZH2444" s="283"/>
      <c r="JZI2444" s="283"/>
      <c r="JZJ2444" s="283"/>
      <c r="JZK2444" s="283"/>
      <c r="JZL2444" s="283"/>
      <c r="JZM2444" s="283"/>
      <c r="JZN2444" s="283"/>
      <c r="JZO2444" s="283"/>
      <c r="JZP2444" s="283"/>
      <c r="JZQ2444" s="283"/>
      <c r="JZR2444" s="283"/>
      <c r="JZS2444" s="283"/>
      <c r="JZT2444" s="283"/>
      <c r="JZU2444" s="283"/>
      <c r="JZV2444" s="283"/>
      <c r="JZW2444" s="283"/>
      <c r="JZX2444" s="283"/>
      <c r="JZY2444" s="283"/>
      <c r="JZZ2444" s="283"/>
      <c r="KAA2444" s="283"/>
      <c r="KAB2444" s="283"/>
      <c r="KAC2444" s="283"/>
      <c r="KAD2444" s="283"/>
      <c r="KAE2444" s="283"/>
      <c r="KAF2444" s="283"/>
      <c r="KAG2444" s="283"/>
      <c r="KAH2444" s="283"/>
      <c r="KAI2444" s="283"/>
      <c r="KAJ2444" s="283"/>
      <c r="KAK2444" s="283"/>
      <c r="KAL2444" s="283"/>
      <c r="KAM2444" s="283"/>
      <c r="KAN2444" s="283"/>
      <c r="KAO2444" s="283"/>
      <c r="KAP2444" s="283"/>
      <c r="KAQ2444" s="283"/>
      <c r="KAR2444" s="283"/>
      <c r="KAS2444" s="283"/>
      <c r="KAT2444" s="283"/>
      <c r="KAU2444" s="283"/>
      <c r="KAV2444" s="283"/>
      <c r="KAW2444" s="283"/>
      <c r="KAX2444" s="283"/>
      <c r="KAY2444" s="283"/>
      <c r="KAZ2444" s="283"/>
      <c r="KBA2444" s="283"/>
      <c r="KBB2444" s="283"/>
      <c r="KBC2444" s="283"/>
      <c r="KBD2444" s="283"/>
      <c r="KBE2444" s="283"/>
      <c r="KBF2444" s="283"/>
      <c r="KBG2444" s="283"/>
      <c r="KBH2444" s="283"/>
      <c r="KBI2444" s="283"/>
      <c r="KBJ2444" s="283"/>
      <c r="KBK2444" s="283"/>
      <c r="KBL2444" s="283"/>
      <c r="KBM2444" s="283"/>
      <c r="KBN2444" s="283"/>
      <c r="KBO2444" s="283"/>
      <c r="KBP2444" s="283"/>
      <c r="KBQ2444" s="283"/>
      <c r="KBR2444" s="283"/>
      <c r="KBS2444" s="283"/>
      <c r="KBT2444" s="283"/>
      <c r="KBU2444" s="283"/>
      <c r="KBV2444" s="283"/>
      <c r="KBW2444" s="283"/>
      <c r="KBX2444" s="283"/>
      <c r="KBY2444" s="283"/>
      <c r="KBZ2444" s="283"/>
      <c r="KCA2444" s="283"/>
      <c r="KCB2444" s="283"/>
      <c r="KCC2444" s="283"/>
      <c r="KCD2444" s="283"/>
      <c r="KCE2444" s="283"/>
      <c r="KCF2444" s="283"/>
      <c r="KCG2444" s="283"/>
      <c r="KCH2444" s="283"/>
      <c r="KCI2444" s="283"/>
      <c r="KCJ2444" s="283"/>
      <c r="KCK2444" s="283"/>
      <c r="KCL2444" s="283"/>
      <c r="KCM2444" s="283"/>
      <c r="KCN2444" s="283"/>
      <c r="KCO2444" s="283"/>
      <c r="KCP2444" s="283"/>
      <c r="KCQ2444" s="283"/>
      <c r="KCR2444" s="283"/>
      <c r="KCS2444" s="283"/>
      <c r="KCT2444" s="283"/>
      <c r="KCU2444" s="283"/>
      <c r="KCV2444" s="283"/>
      <c r="KCW2444" s="283"/>
      <c r="KCX2444" s="283"/>
      <c r="KCY2444" s="283"/>
      <c r="KCZ2444" s="283"/>
      <c r="KDA2444" s="283"/>
      <c r="KDB2444" s="283"/>
      <c r="KDC2444" s="283"/>
      <c r="KDD2444" s="283"/>
      <c r="KDE2444" s="283"/>
      <c r="KDF2444" s="283"/>
      <c r="KDG2444" s="283"/>
      <c r="KDH2444" s="283"/>
      <c r="KDI2444" s="283"/>
      <c r="KDJ2444" s="283"/>
      <c r="KDK2444" s="283"/>
      <c r="KDL2444" s="283"/>
      <c r="KDM2444" s="283"/>
      <c r="KDN2444" s="283"/>
      <c r="KDO2444" s="283"/>
      <c r="KDP2444" s="283"/>
      <c r="KDQ2444" s="283"/>
      <c r="KDR2444" s="283"/>
      <c r="KDS2444" s="283"/>
      <c r="KDT2444" s="283"/>
      <c r="KDU2444" s="283"/>
      <c r="KDV2444" s="283"/>
      <c r="KDW2444" s="283"/>
      <c r="KDX2444" s="283"/>
      <c r="KDY2444" s="283"/>
      <c r="KDZ2444" s="283"/>
      <c r="KEA2444" s="283"/>
      <c r="KEB2444" s="283"/>
      <c r="KEC2444" s="283"/>
      <c r="KED2444" s="283"/>
      <c r="KEE2444" s="283"/>
      <c r="KEF2444" s="283"/>
      <c r="KEG2444" s="283"/>
      <c r="KEH2444" s="283"/>
      <c r="KEI2444" s="283"/>
      <c r="KEJ2444" s="283"/>
      <c r="KEK2444" s="283"/>
      <c r="KEL2444" s="283"/>
      <c r="KEM2444" s="283"/>
      <c r="KEN2444" s="283"/>
      <c r="KEO2444" s="283"/>
      <c r="KEP2444" s="283"/>
      <c r="KEQ2444" s="283"/>
      <c r="KER2444" s="283"/>
      <c r="KES2444" s="283"/>
      <c r="KET2444" s="283"/>
      <c r="KEU2444" s="283"/>
      <c r="KEV2444" s="283"/>
      <c r="KEW2444" s="283"/>
      <c r="KEX2444" s="283"/>
      <c r="KEY2444" s="283"/>
      <c r="KEZ2444" s="283"/>
      <c r="KFA2444" s="283"/>
      <c r="KFB2444" s="283"/>
      <c r="KFC2444" s="283"/>
      <c r="KFD2444" s="283"/>
      <c r="KFE2444" s="283"/>
      <c r="KFF2444" s="283"/>
      <c r="KFG2444" s="283"/>
      <c r="KFH2444" s="283"/>
      <c r="KFI2444" s="283"/>
      <c r="KFJ2444" s="283"/>
      <c r="KFK2444" s="283"/>
      <c r="KFL2444" s="283"/>
      <c r="KFM2444" s="283"/>
      <c r="KFN2444" s="283"/>
      <c r="KFO2444" s="283"/>
      <c r="KFP2444" s="283"/>
      <c r="KFQ2444" s="283"/>
      <c r="KFR2444" s="283"/>
      <c r="KFS2444" s="283"/>
      <c r="KFT2444" s="283"/>
      <c r="KFU2444" s="283"/>
      <c r="KFV2444" s="283"/>
      <c r="KFW2444" s="283"/>
      <c r="KFX2444" s="283"/>
      <c r="KFY2444" s="283"/>
      <c r="KFZ2444" s="283"/>
      <c r="KGA2444" s="283"/>
      <c r="KGB2444" s="283"/>
      <c r="KGC2444" s="283"/>
      <c r="KGD2444" s="283"/>
      <c r="KGE2444" s="283"/>
      <c r="KGF2444" s="283"/>
      <c r="KGG2444" s="283"/>
      <c r="KGH2444" s="283"/>
      <c r="KGI2444" s="283"/>
      <c r="KGJ2444" s="283"/>
      <c r="KGK2444" s="283"/>
      <c r="KGL2444" s="283"/>
      <c r="KGM2444" s="283"/>
      <c r="KGN2444" s="283"/>
      <c r="KGO2444" s="283"/>
      <c r="KGP2444" s="283"/>
      <c r="KGQ2444" s="283"/>
      <c r="KGR2444" s="283"/>
      <c r="KGS2444" s="283"/>
      <c r="KGT2444" s="283"/>
      <c r="KGU2444" s="283"/>
      <c r="KGV2444" s="283"/>
      <c r="KGW2444" s="283"/>
      <c r="KGX2444" s="283"/>
      <c r="KGY2444" s="283"/>
      <c r="KGZ2444" s="283"/>
      <c r="KHA2444" s="283"/>
      <c r="KHB2444" s="283"/>
      <c r="KHC2444" s="283"/>
      <c r="KHD2444" s="283"/>
      <c r="KHE2444" s="283"/>
      <c r="KHF2444" s="283"/>
      <c r="KHG2444" s="283"/>
      <c r="KHH2444" s="283"/>
      <c r="KHI2444" s="283"/>
      <c r="KHJ2444" s="283"/>
      <c r="KHK2444" s="283"/>
      <c r="KHL2444" s="283"/>
      <c r="KHM2444" s="283"/>
      <c r="KHN2444" s="283"/>
      <c r="KHO2444" s="283"/>
      <c r="KHP2444" s="283"/>
      <c r="KHQ2444" s="283"/>
      <c r="KHR2444" s="283"/>
      <c r="KHS2444" s="283"/>
      <c r="KHT2444" s="283"/>
      <c r="KHU2444" s="283"/>
      <c r="KHV2444" s="283"/>
      <c r="KHW2444" s="283"/>
      <c r="KHX2444" s="283"/>
      <c r="KHY2444" s="283"/>
      <c r="KHZ2444" s="283"/>
      <c r="KIA2444" s="283"/>
      <c r="KIB2444" s="283"/>
      <c r="KIC2444" s="283"/>
      <c r="KID2444" s="283"/>
      <c r="KIE2444" s="283"/>
      <c r="KIF2444" s="283"/>
      <c r="KIG2444" s="283"/>
      <c r="KIH2444" s="283"/>
      <c r="KII2444" s="283"/>
      <c r="KIJ2444" s="283"/>
      <c r="KIK2444" s="283"/>
      <c r="KIL2444" s="283"/>
      <c r="KIM2444" s="283"/>
      <c r="KIN2444" s="283"/>
      <c r="KIO2444" s="283"/>
      <c r="KIP2444" s="283"/>
      <c r="KIQ2444" s="283"/>
      <c r="KIR2444" s="283"/>
      <c r="KIS2444" s="283"/>
      <c r="KIT2444" s="283"/>
      <c r="KIU2444" s="283"/>
      <c r="KIV2444" s="283"/>
      <c r="KIW2444" s="283"/>
      <c r="KIX2444" s="283"/>
      <c r="KIY2444" s="283"/>
      <c r="KIZ2444" s="283"/>
      <c r="KJA2444" s="283"/>
      <c r="KJB2444" s="283"/>
      <c r="KJC2444" s="283"/>
      <c r="KJD2444" s="283"/>
      <c r="KJE2444" s="283"/>
      <c r="KJF2444" s="283"/>
      <c r="KJG2444" s="283"/>
      <c r="KJH2444" s="283"/>
      <c r="KJI2444" s="283"/>
      <c r="KJJ2444" s="283"/>
      <c r="KJK2444" s="283"/>
      <c r="KJL2444" s="283"/>
      <c r="KJM2444" s="283"/>
      <c r="KJN2444" s="283"/>
      <c r="KJO2444" s="283"/>
      <c r="KJP2444" s="283"/>
      <c r="KJQ2444" s="283"/>
      <c r="KJR2444" s="283"/>
      <c r="KJS2444" s="283"/>
      <c r="KJT2444" s="283"/>
      <c r="KJU2444" s="283"/>
      <c r="KJV2444" s="283"/>
      <c r="KJW2444" s="283"/>
      <c r="KJX2444" s="283"/>
      <c r="KJY2444" s="283"/>
      <c r="KJZ2444" s="283"/>
      <c r="KKA2444" s="283"/>
      <c r="KKB2444" s="283"/>
      <c r="KKC2444" s="283"/>
      <c r="KKD2444" s="283"/>
      <c r="KKE2444" s="283"/>
      <c r="KKF2444" s="283"/>
      <c r="KKG2444" s="283"/>
      <c r="KKH2444" s="283"/>
      <c r="KKI2444" s="283"/>
      <c r="KKJ2444" s="283"/>
      <c r="KKK2444" s="283"/>
      <c r="KKL2444" s="283"/>
      <c r="KKM2444" s="283"/>
      <c r="KKN2444" s="283"/>
      <c r="KKO2444" s="283"/>
      <c r="KKP2444" s="283"/>
      <c r="KKQ2444" s="283"/>
      <c r="KKR2444" s="283"/>
      <c r="KKS2444" s="283"/>
      <c r="KKT2444" s="283"/>
      <c r="KKU2444" s="283"/>
      <c r="KKV2444" s="283"/>
      <c r="KKW2444" s="283"/>
      <c r="KKX2444" s="283"/>
      <c r="KKY2444" s="283"/>
      <c r="KKZ2444" s="283"/>
      <c r="KLA2444" s="283"/>
      <c r="KLB2444" s="283"/>
      <c r="KLC2444" s="283"/>
      <c r="KLD2444" s="283"/>
      <c r="KLE2444" s="283"/>
      <c r="KLF2444" s="283"/>
      <c r="KLG2444" s="283"/>
      <c r="KLH2444" s="283"/>
      <c r="KLI2444" s="283"/>
      <c r="KLJ2444" s="283"/>
      <c r="KLK2444" s="283"/>
      <c r="KLL2444" s="283"/>
      <c r="KLM2444" s="283"/>
      <c r="KLN2444" s="283"/>
      <c r="KLO2444" s="283"/>
      <c r="KLP2444" s="283"/>
      <c r="KLQ2444" s="283"/>
      <c r="KLR2444" s="283"/>
      <c r="KLS2444" s="283"/>
      <c r="KLT2444" s="283"/>
      <c r="KLU2444" s="283"/>
      <c r="KLV2444" s="283"/>
      <c r="KLW2444" s="283"/>
      <c r="KLX2444" s="283"/>
      <c r="KLY2444" s="283"/>
      <c r="KLZ2444" s="283"/>
      <c r="KMA2444" s="283"/>
      <c r="KMB2444" s="283"/>
      <c r="KMC2444" s="283"/>
      <c r="KMD2444" s="283"/>
      <c r="KME2444" s="283"/>
      <c r="KMF2444" s="283"/>
      <c r="KMG2444" s="283"/>
      <c r="KMH2444" s="283"/>
      <c r="KMI2444" s="283"/>
      <c r="KMJ2444" s="283"/>
      <c r="KMK2444" s="283"/>
      <c r="KML2444" s="283"/>
      <c r="KMM2444" s="283"/>
      <c r="KMN2444" s="283"/>
      <c r="KMO2444" s="283"/>
      <c r="KMP2444" s="283"/>
      <c r="KMQ2444" s="283"/>
      <c r="KMR2444" s="283"/>
      <c r="KMS2444" s="283"/>
      <c r="KMT2444" s="283"/>
      <c r="KMU2444" s="283"/>
      <c r="KMV2444" s="283"/>
      <c r="KMW2444" s="283"/>
      <c r="KMX2444" s="283"/>
      <c r="KMY2444" s="283"/>
      <c r="KMZ2444" s="283"/>
      <c r="KNA2444" s="283"/>
      <c r="KNB2444" s="283"/>
      <c r="KNC2444" s="283"/>
      <c r="KND2444" s="283"/>
      <c r="KNE2444" s="283"/>
      <c r="KNF2444" s="283"/>
      <c r="KNG2444" s="283"/>
      <c r="KNH2444" s="283"/>
      <c r="KNI2444" s="283"/>
      <c r="KNJ2444" s="283"/>
      <c r="KNK2444" s="283"/>
      <c r="KNL2444" s="283"/>
      <c r="KNM2444" s="283"/>
      <c r="KNN2444" s="283"/>
      <c r="KNO2444" s="283"/>
      <c r="KNP2444" s="283"/>
      <c r="KNQ2444" s="283"/>
      <c r="KNR2444" s="283"/>
      <c r="KNS2444" s="283"/>
      <c r="KNT2444" s="283"/>
      <c r="KNU2444" s="283"/>
      <c r="KNV2444" s="283"/>
      <c r="KNW2444" s="283"/>
      <c r="KNX2444" s="283"/>
      <c r="KNY2444" s="283"/>
      <c r="KNZ2444" s="283"/>
      <c r="KOA2444" s="283"/>
      <c r="KOB2444" s="283"/>
      <c r="KOC2444" s="283"/>
      <c r="KOD2444" s="283"/>
      <c r="KOE2444" s="283"/>
      <c r="KOF2444" s="283"/>
      <c r="KOG2444" s="283"/>
      <c r="KOH2444" s="283"/>
      <c r="KOI2444" s="283"/>
      <c r="KOJ2444" s="283"/>
      <c r="KOK2444" s="283"/>
      <c r="KOL2444" s="283"/>
      <c r="KOM2444" s="283"/>
      <c r="KON2444" s="283"/>
      <c r="KOO2444" s="283"/>
      <c r="KOP2444" s="283"/>
      <c r="KOQ2444" s="283"/>
      <c r="KOR2444" s="283"/>
      <c r="KOS2444" s="283"/>
      <c r="KOT2444" s="283"/>
      <c r="KOU2444" s="283"/>
      <c r="KOV2444" s="283"/>
      <c r="KOW2444" s="283"/>
      <c r="KOX2444" s="283"/>
      <c r="KOY2444" s="283"/>
      <c r="KOZ2444" s="283"/>
      <c r="KPA2444" s="283"/>
      <c r="KPB2444" s="283"/>
      <c r="KPC2444" s="283"/>
      <c r="KPD2444" s="283"/>
      <c r="KPE2444" s="283"/>
      <c r="KPF2444" s="283"/>
      <c r="KPG2444" s="283"/>
      <c r="KPH2444" s="283"/>
      <c r="KPI2444" s="283"/>
      <c r="KPJ2444" s="283"/>
      <c r="KPK2444" s="283"/>
      <c r="KPL2444" s="283"/>
      <c r="KPM2444" s="283"/>
      <c r="KPN2444" s="283"/>
      <c r="KPO2444" s="283"/>
      <c r="KPP2444" s="283"/>
      <c r="KPQ2444" s="283"/>
      <c r="KPR2444" s="283"/>
      <c r="KPS2444" s="283"/>
      <c r="KPT2444" s="283"/>
      <c r="KPU2444" s="283"/>
      <c r="KPV2444" s="283"/>
      <c r="KPW2444" s="283"/>
      <c r="KPX2444" s="283"/>
      <c r="KPY2444" s="283"/>
      <c r="KPZ2444" s="283"/>
      <c r="KQA2444" s="283"/>
      <c r="KQB2444" s="283"/>
      <c r="KQC2444" s="283"/>
      <c r="KQD2444" s="283"/>
      <c r="KQE2444" s="283"/>
      <c r="KQF2444" s="283"/>
      <c r="KQG2444" s="283"/>
      <c r="KQH2444" s="283"/>
      <c r="KQI2444" s="283"/>
      <c r="KQJ2444" s="283"/>
      <c r="KQK2444" s="283"/>
      <c r="KQL2444" s="283"/>
      <c r="KQM2444" s="283"/>
      <c r="KQN2444" s="283"/>
      <c r="KQO2444" s="283"/>
      <c r="KQP2444" s="283"/>
      <c r="KQQ2444" s="283"/>
      <c r="KQR2444" s="283"/>
      <c r="KQS2444" s="283"/>
      <c r="KQT2444" s="283"/>
      <c r="KQU2444" s="283"/>
      <c r="KQV2444" s="283"/>
      <c r="KQW2444" s="283"/>
      <c r="KQX2444" s="283"/>
      <c r="KQY2444" s="283"/>
      <c r="KQZ2444" s="283"/>
      <c r="KRA2444" s="283"/>
      <c r="KRB2444" s="283"/>
      <c r="KRC2444" s="283"/>
      <c r="KRD2444" s="283"/>
      <c r="KRE2444" s="283"/>
      <c r="KRF2444" s="283"/>
      <c r="KRG2444" s="283"/>
      <c r="KRH2444" s="283"/>
      <c r="KRI2444" s="283"/>
      <c r="KRJ2444" s="283"/>
      <c r="KRK2444" s="283"/>
      <c r="KRL2444" s="283"/>
      <c r="KRM2444" s="283"/>
      <c r="KRN2444" s="283"/>
      <c r="KRO2444" s="283"/>
      <c r="KRP2444" s="283"/>
      <c r="KRQ2444" s="283"/>
      <c r="KRR2444" s="283"/>
      <c r="KRS2444" s="283"/>
      <c r="KRT2444" s="283"/>
      <c r="KRU2444" s="283"/>
      <c r="KRV2444" s="283"/>
      <c r="KRW2444" s="283"/>
      <c r="KRX2444" s="283"/>
      <c r="KRY2444" s="283"/>
      <c r="KRZ2444" s="283"/>
      <c r="KSA2444" s="283"/>
      <c r="KSB2444" s="283"/>
      <c r="KSC2444" s="283"/>
      <c r="KSD2444" s="283"/>
      <c r="KSE2444" s="283"/>
      <c r="KSF2444" s="283"/>
      <c r="KSG2444" s="283"/>
      <c r="KSH2444" s="283"/>
      <c r="KSI2444" s="283"/>
      <c r="KSJ2444" s="283"/>
      <c r="KSK2444" s="283"/>
      <c r="KSL2444" s="283"/>
      <c r="KSM2444" s="283"/>
      <c r="KSN2444" s="283"/>
      <c r="KSO2444" s="283"/>
      <c r="KSP2444" s="283"/>
      <c r="KSQ2444" s="283"/>
      <c r="KSR2444" s="283"/>
      <c r="KSS2444" s="283"/>
      <c r="KST2444" s="283"/>
      <c r="KSU2444" s="283"/>
      <c r="KSV2444" s="283"/>
      <c r="KSW2444" s="283"/>
      <c r="KSX2444" s="283"/>
      <c r="KSY2444" s="283"/>
      <c r="KSZ2444" s="283"/>
      <c r="KTA2444" s="283"/>
      <c r="KTB2444" s="283"/>
      <c r="KTC2444" s="283"/>
      <c r="KTD2444" s="283"/>
      <c r="KTE2444" s="283"/>
      <c r="KTF2444" s="283"/>
      <c r="KTG2444" s="283"/>
      <c r="KTH2444" s="283"/>
      <c r="KTI2444" s="283"/>
      <c r="KTJ2444" s="283"/>
      <c r="KTK2444" s="283"/>
      <c r="KTL2444" s="283"/>
      <c r="KTM2444" s="283"/>
      <c r="KTN2444" s="283"/>
      <c r="KTO2444" s="283"/>
      <c r="KTP2444" s="283"/>
      <c r="KTQ2444" s="283"/>
      <c r="KTR2444" s="283"/>
      <c r="KTS2444" s="283"/>
      <c r="KTT2444" s="283"/>
      <c r="KTU2444" s="283"/>
      <c r="KTV2444" s="283"/>
      <c r="KTW2444" s="283"/>
      <c r="KTX2444" s="283"/>
      <c r="KTY2444" s="283"/>
      <c r="KTZ2444" s="283"/>
      <c r="KUA2444" s="283"/>
      <c r="KUB2444" s="283"/>
      <c r="KUC2444" s="283"/>
      <c r="KUD2444" s="283"/>
      <c r="KUE2444" s="283"/>
      <c r="KUF2444" s="283"/>
      <c r="KUG2444" s="283"/>
      <c r="KUH2444" s="283"/>
      <c r="KUI2444" s="283"/>
      <c r="KUJ2444" s="283"/>
      <c r="KUK2444" s="283"/>
      <c r="KUL2444" s="283"/>
      <c r="KUM2444" s="283"/>
      <c r="KUN2444" s="283"/>
      <c r="KUO2444" s="283"/>
      <c r="KUP2444" s="283"/>
      <c r="KUQ2444" s="283"/>
      <c r="KUR2444" s="283"/>
      <c r="KUS2444" s="283"/>
      <c r="KUT2444" s="283"/>
      <c r="KUU2444" s="283"/>
      <c r="KUV2444" s="283"/>
      <c r="KUW2444" s="283"/>
      <c r="KUX2444" s="283"/>
      <c r="KUY2444" s="283"/>
      <c r="KUZ2444" s="283"/>
      <c r="KVA2444" s="283"/>
      <c r="KVB2444" s="283"/>
      <c r="KVC2444" s="283"/>
      <c r="KVD2444" s="283"/>
      <c r="KVE2444" s="283"/>
      <c r="KVF2444" s="283"/>
      <c r="KVG2444" s="283"/>
      <c r="KVH2444" s="283"/>
      <c r="KVI2444" s="283"/>
      <c r="KVJ2444" s="283"/>
      <c r="KVK2444" s="283"/>
      <c r="KVL2444" s="283"/>
      <c r="KVM2444" s="283"/>
      <c r="KVN2444" s="283"/>
      <c r="KVO2444" s="283"/>
      <c r="KVP2444" s="283"/>
      <c r="KVQ2444" s="283"/>
      <c r="KVR2444" s="283"/>
      <c r="KVS2444" s="283"/>
      <c r="KVT2444" s="283"/>
      <c r="KVU2444" s="283"/>
      <c r="KVV2444" s="283"/>
      <c r="KVW2444" s="283"/>
      <c r="KVX2444" s="283"/>
      <c r="KVY2444" s="283"/>
      <c r="KVZ2444" s="283"/>
      <c r="KWA2444" s="283"/>
      <c r="KWB2444" s="283"/>
      <c r="KWC2444" s="283"/>
      <c r="KWD2444" s="283"/>
      <c r="KWE2444" s="283"/>
      <c r="KWF2444" s="283"/>
      <c r="KWG2444" s="283"/>
      <c r="KWH2444" s="283"/>
      <c r="KWI2444" s="283"/>
      <c r="KWJ2444" s="283"/>
      <c r="KWK2444" s="283"/>
      <c r="KWL2444" s="283"/>
      <c r="KWM2444" s="283"/>
      <c r="KWN2444" s="283"/>
      <c r="KWO2444" s="283"/>
      <c r="KWP2444" s="283"/>
      <c r="KWQ2444" s="283"/>
      <c r="KWR2444" s="283"/>
      <c r="KWS2444" s="283"/>
      <c r="KWT2444" s="283"/>
      <c r="KWU2444" s="283"/>
      <c r="KWV2444" s="283"/>
      <c r="KWW2444" s="283"/>
      <c r="KWX2444" s="283"/>
      <c r="KWY2444" s="283"/>
      <c r="KWZ2444" s="283"/>
      <c r="KXA2444" s="283"/>
      <c r="KXB2444" s="283"/>
      <c r="KXC2444" s="283"/>
      <c r="KXD2444" s="283"/>
      <c r="KXE2444" s="283"/>
      <c r="KXF2444" s="283"/>
      <c r="KXG2444" s="283"/>
      <c r="KXH2444" s="283"/>
      <c r="KXI2444" s="283"/>
      <c r="KXJ2444" s="283"/>
      <c r="KXK2444" s="283"/>
      <c r="KXL2444" s="283"/>
      <c r="KXM2444" s="283"/>
      <c r="KXN2444" s="283"/>
      <c r="KXO2444" s="283"/>
      <c r="KXP2444" s="283"/>
      <c r="KXQ2444" s="283"/>
      <c r="KXR2444" s="283"/>
      <c r="KXS2444" s="283"/>
      <c r="KXT2444" s="283"/>
      <c r="KXU2444" s="283"/>
      <c r="KXV2444" s="283"/>
      <c r="KXW2444" s="283"/>
      <c r="KXX2444" s="283"/>
      <c r="KXY2444" s="283"/>
      <c r="KXZ2444" s="283"/>
      <c r="KYA2444" s="283"/>
      <c r="KYB2444" s="283"/>
      <c r="KYC2444" s="283"/>
      <c r="KYD2444" s="283"/>
      <c r="KYE2444" s="283"/>
      <c r="KYF2444" s="283"/>
      <c r="KYG2444" s="283"/>
      <c r="KYH2444" s="283"/>
      <c r="KYI2444" s="283"/>
      <c r="KYJ2444" s="283"/>
      <c r="KYK2444" s="283"/>
      <c r="KYL2444" s="283"/>
      <c r="KYM2444" s="283"/>
      <c r="KYN2444" s="283"/>
      <c r="KYO2444" s="283"/>
      <c r="KYP2444" s="283"/>
      <c r="KYQ2444" s="283"/>
      <c r="KYR2444" s="283"/>
      <c r="KYS2444" s="283"/>
      <c r="KYT2444" s="283"/>
      <c r="KYU2444" s="283"/>
      <c r="KYV2444" s="283"/>
      <c r="KYW2444" s="283"/>
      <c r="KYX2444" s="283"/>
      <c r="KYY2444" s="283"/>
      <c r="KYZ2444" s="283"/>
      <c r="KZA2444" s="283"/>
      <c r="KZB2444" s="283"/>
      <c r="KZC2444" s="283"/>
      <c r="KZD2444" s="283"/>
      <c r="KZE2444" s="283"/>
      <c r="KZF2444" s="283"/>
      <c r="KZG2444" s="283"/>
      <c r="KZH2444" s="283"/>
      <c r="KZI2444" s="283"/>
      <c r="KZJ2444" s="283"/>
      <c r="KZK2444" s="283"/>
      <c r="KZL2444" s="283"/>
      <c r="KZM2444" s="283"/>
      <c r="KZN2444" s="283"/>
      <c r="KZO2444" s="283"/>
      <c r="KZP2444" s="283"/>
      <c r="KZQ2444" s="283"/>
      <c r="KZR2444" s="283"/>
      <c r="KZS2444" s="283"/>
      <c r="KZT2444" s="283"/>
      <c r="KZU2444" s="283"/>
      <c r="KZV2444" s="283"/>
      <c r="KZW2444" s="283"/>
      <c r="KZX2444" s="283"/>
      <c r="KZY2444" s="283"/>
      <c r="KZZ2444" s="283"/>
      <c r="LAA2444" s="283"/>
      <c r="LAB2444" s="283"/>
      <c r="LAC2444" s="283"/>
      <c r="LAD2444" s="283"/>
      <c r="LAE2444" s="283"/>
      <c r="LAF2444" s="283"/>
      <c r="LAG2444" s="283"/>
      <c r="LAH2444" s="283"/>
      <c r="LAI2444" s="283"/>
      <c r="LAJ2444" s="283"/>
      <c r="LAK2444" s="283"/>
      <c r="LAL2444" s="283"/>
      <c r="LAM2444" s="283"/>
      <c r="LAN2444" s="283"/>
      <c r="LAO2444" s="283"/>
      <c r="LAP2444" s="283"/>
      <c r="LAQ2444" s="283"/>
      <c r="LAR2444" s="283"/>
      <c r="LAS2444" s="283"/>
      <c r="LAT2444" s="283"/>
      <c r="LAU2444" s="283"/>
      <c r="LAV2444" s="283"/>
      <c r="LAW2444" s="283"/>
      <c r="LAX2444" s="283"/>
      <c r="LAY2444" s="283"/>
      <c r="LAZ2444" s="283"/>
      <c r="LBA2444" s="283"/>
      <c r="LBB2444" s="283"/>
      <c r="LBC2444" s="283"/>
      <c r="LBD2444" s="283"/>
      <c r="LBE2444" s="283"/>
      <c r="LBF2444" s="283"/>
      <c r="LBG2444" s="283"/>
      <c r="LBH2444" s="283"/>
      <c r="LBI2444" s="283"/>
      <c r="LBJ2444" s="283"/>
      <c r="LBK2444" s="283"/>
      <c r="LBL2444" s="283"/>
      <c r="LBM2444" s="283"/>
      <c r="LBN2444" s="283"/>
      <c r="LBO2444" s="283"/>
      <c r="LBP2444" s="283"/>
      <c r="LBQ2444" s="283"/>
      <c r="LBR2444" s="283"/>
      <c r="LBS2444" s="283"/>
      <c r="LBT2444" s="283"/>
      <c r="LBU2444" s="283"/>
      <c r="LBV2444" s="283"/>
      <c r="LBW2444" s="283"/>
      <c r="LBX2444" s="283"/>
      <c r="LBY2444" s="283"/>
      <c r="LBZ2444" s="283"/>
      <c r="LCA2444" s="283"/>
      <c r="LCB2444" s="283"/>
      <c r="LCC2444" s="283"/>
      <c r="LCD2444" s="283"/>
      <c r="LCE2444" s="283"/>
      <c r="LCF2444" s="283"/>
      <c r="LCG2444" s="283"/>
      <c r="LCH2444" s="283"/>
      <c r="LCI2444" s="283"/>
      <c r="LCJ2444" s="283"/>
      <c r="LCK2444" s="283"/>
      <c r="LCL2444" s="283"/>
      <c r="LCM2444" s="283"/>
      <c r="LCN2444" s="283"/>
      <c r="LCO2444" s="283"/>
      <c r="LCP2444" s="283"/>
      <c r="LCQ2444" s="283"/>
      <c r="LCR2444" s="283"/>
      <c r="LCS2444" s="283"/>
      <c r="LCT2444" s="283"/>
      <c r="LCU2444" s="283"/>
      <c r="LCV2444" s="283"/>
      <c r="LCW2444" s="283"/>
      <c r="LCX2444" s="283"/>
      <c r="LCY2444" s="283"/>
      <c r="LCZ2444" s="283"/>
      <c r="LDA2444" s="283"/>
      <c r="LDB2444" s="283"/>
      <c r="LDC2444" s="283"/>
      <c r="LDD2444" s="283"/>
      <c r="LDE2444" s="283"/>
      <c r="LDF2444" s="283"/>
      <c r="LDG2444" s="283"/>
      <c r="LDH2444" s="283"/>
      <c r="LDI2444" s="283"/>
      <c r="LDJ2444" s="283"/>
      <c r="LDK2444" s="283"/>
      <c r="LDL2444" s="283"/>
      <c r="LDM2444" s="283"/>
      <c r="LDN2444" s="283"/>
      <c r="LDO2444" s="283"/>
      <c r="LDP2444" s="283"/>
      <c r="LDQ2444" s="283"/>
      <c r="LDR2444" s="283"/>
      <c r="LDS2444" s="283"/>
      <c r="LDT2444" s="283"/>
      <c r="LDU2444" s="283"/>
      <c r="LDV2444" s="283"/>
      <c r="LDW2444" s="283"/>
      <c r="LDX2444" s="283"/>
      <c r="LDY2444" s="283"/>
      <c r="LDZ2444" s="283"/>
      <c r="LEA2444" s="283"/>
      <c r="LEB2444" s="283"/>
      <c r="LEC2444" s="283"/>
      <c r="LED2444" s="283"/>
      <c r="LEE2444" s="283"/>
      <c r="LEF2444" s="283"/>
      <c r="LEG2444" s="283"/>
      <c r="LEH2444" s="283"/>
      <c r="LEI2444" s="283"/>
      <c r="LEJ2444" s="283"/>
      <c r="LEK2444" s="283"/>
      <c r="LEL2444" s="283"/>
      <c r="LEM2444" s="283"/>
      <c r="LEN2444" s="283"/>
      <c r="LEO2444" s="283"/>
      <c r="LEP2444" s="283"/>
      <c r="LEQ2444" s="283"/>
      <c r="LER2444" s="283"/>
      <c r="LES2444" s="283"/>
      <c r="LET2444" s="283"/>
      <c r="LEU2444" s="283"/>
      <c r="LEV2444" s="283"/>
      <c r="LEW2444" s="283"/>
      <c r="LEX2444" s="283"/>
      <c r="LEY2444" s="283"/>
      <c r="LEZ2444" s="283"/>
      <c r="LFA2444" s="283"/>
      <c r="LFB2444" s="283"/>
      <c r="LFC2444" s="283"/>
      <c r="LFD2444" s="283"/>
      <c r="LFE2444" s="283"/>
      <c r="LFF2444" s="283"/>
      <c r="LFG2444" s="283"/>
      <c r="LFH2444" s="283"/>
      <c r="LFI2444" s="283"/>
      <c r="LFJ2444" s="283"/>
      <c r="LFK2444" s="283"/>
      <c r="LFL2444" s="283"/>
      <c r="LFM2444" s="283"/>
      <c r="LFN2444" s="283"/>
      <c r="LFO2444" s="283"/>
      <c r="LFP2444" s="283"/>
      <c r="LFQ2444" s="283"/>
      <c r="LFR2444" s="283"/>
      <c r="LFS2444" s="283"/>
      <c r="LFT2444" s="283"/>
      <c r="LFU2444" s="283"/>
      <c r="LFV2444" s="283"/>
      <c r="LFW2444" s="283"/>
      <c r="LFX2444" s="283"/>
      <c r="LFY2444" s="283"/>
      <c r="LFZ2444" s="283"/>
      <c r="LGA2444" s="283"/>
      <c r="LGB2444" s="283"/>
      <c r="LGC2444" s="283"/>
      <c r="LGD2444" s="283"/>
      <c r="LGE2444" s="283"/>
      <c r="LGF2444" s="283"/>
      <c r="LGG2444" s="283"/>
      <c r="LGH2444" s="283"/>
      <c r="LGI2444" s="283"/>
      <c r="LGJ2444" s="283"/>
      <c r="LGK2444" s="283"/>
      <c r="LGL2444" s="283"/>
      <c r="LGM2444" s="283"/>
      <c r="LGN2444" s="283"/>
      <c r="LGO2444" s="283"/>
      <c r="LGP2444" s="283"/>
      <c r="LGQ2444" s="283"/>
      <c r="LGR2444" s="283"/>
      <c r="LGS2444" s="283"/>
      <c r="LGT2444" s="283"/>
      <c r="LGU2444" s="283"/>
      <c r="LGV2444" s="283"/>
      <c r="LGW2444" s="283"/>
      <c r="LGX2444" s="283"/>
      <c r="LGY2444" s="283"/>
      <c r="LGZ2444" s="283"/>
      <c r="LHA2444" s="283"/>
      <c r="LHB2444" s="283"/>
      <c r="LHC2444" s="283"/>
      <c r="LHD2444" s="283"/>
      <c r="LHE2444" s="283"/>
      <c r="LHF2444" s="283"/>
      <c r="LHG2444" s="283"/>
      <c r="LHH2444" s="283"/>
      <c r="LHI2444" s="283"/>
      <c r="LHJ2444" s="283"/>
      <c r="LHK2444" s="283"/>
      <c r="LHL2444" s="283"/>
      <c r="LHM2444" s="283"/>
      <c r="LHN2444" s="283"/>
      <c r="LHO2444" s="283"/>
      <c r="LHP2444" s="283"/>
      <c r="LHQ2444" s="283"/>
      <c r="LHR2444" s="283"/>
      <c r="LHS2444" s="283"/>
      <c r="LHT2444" s="283"/>
      <c r="LHU2444" s="283"/>
      <c r="LHV2444" s="283"/>
      <c r="LHW2444" s="283"/>
      <c r="LHX2444" s="283"/>
      <c r="LHY2444" s="283"/>
      <c r="LHZ2444" s="283"/>
      <c r="LIA2444" s="283"/>
      <c r="LIB2444" s="283"/>
      <c r="LIC2444" s="283"/>
      <c r="LID2444" s="283"/>
      <c r="LIE2444" s="283"/>
      <c r="LIF2444" s="283"/>
      <c r="LIG2444" s="283"/>
      <c r="LIH2444" s="283"/>
      <c r="LII2444" s="283"/>
      <c r="LIJ2444" s="283"/>
      <c r="LIK2444" s="283"/>
      <c r="LIL2444" s="283"/>
      <c r="LIM2444" s="283"/>
      <c r="LIN2444" s="283"/>
      <c r="LIO2444" s="283"/>
      <c r="LIP2444" s="283"/>
      <c r="LIQ2444" s="283"/>
      <c r="LIR2444" s="283"/>
      <c r="LIS2444" s="283"/>
      <c r="LIT2444" s="283"/>
      <c r="LIU2444" s="283"/>
      <c r="LIV2444" s="283"/>
      <c r="LIW2444" s="283"/>
      <c r="LIX2444" s="283"/>
      <c r="LIY2444" s="283"/>
      <c r="LIZ2444" s="283"/>
      <c r="LJA2444" s="283"/>
      <c r="LJB2444" s="283"/>
      <c r="LJC2444" s="283"/>
      <c r="LJD2444" s="283"/>
      <c r="LJE2444" s="283"/>
      <c r="LJF2444" s="283"/>
      <c r="LJG2444" s="283"/>
      <c r="LJH2444" s="283"/>
      <c r="LJI2444" s="283"/>
      <c r="LJJ2444" s="283"/>
      <c r="LJK2444" s="283"/>
      <c r="LJL2444" s="283"/>
      <c r="LJM2444" s="283"/>
      <c r="LJN2444" s="283"/>
      <c r="LJO2444" s="283"/>
      <c r="LJP2444" s="283"/>
      <c r="LJQ2444" s="283"/>
      <c r="LJR2444" s="283"/>
      <c r="LJS2444" s="283"/>
      <c r="LJT2444" s="283"/>
      <c r="LJU2444" s="283"/>
      <c r="LJV2444" s="283"/>
      <c r="LJW2444" s="283"/>
      <c r="LJX2444" s="283"/>
      <c r="LJY2444" s="283"/>
      <c r="LJZ2444" s="283"/>
      <c r="LKA2444" s="283"/>
      <c r="LKB2444" s="283"/>
      <c r="LKC2444" s="283"/>
      <c r="LKD2444" s="283"/>
      <c r="LKE2444" s="283"/>
      <c r="LKF2444" s="283"/>
      <c r="LKG2444" s="283"/>
      <c r="LKH2444" s="283"/>
      <c r="LKI2444" s="283"/>
      <c r="LKJ2444" s="283"/>
      <c r="LKK2444" s="283"/>
      <c r="LKL2444" s="283"/>
      <c r="LKM2444" s="283"/>
      <c r="LKN2444" s="283"/>
      <c r="LKO2444" s="283"/>
      <c r="LKP2444" s="283"/>
      <c r="LKQ2444" s="283"/>
      <c r="LKR2444" s="283"/>
      <c r="LKS2444" s="283"/>
      <c r="LKT2444" s="283"/>
      <c r="LKU2444" s="283"/>
      <c r="LKV2444" s="283"/>
      <c r="LKW2444" s="283"/>
      <c r="LKX2444" s="283"/>
      <c r="LKY2444" s="283"/>
      <c r="LKZ2444" s="283"/>
      <c r="LLA2444" s="283"/>
      <c r="LLB2444" s="283"/>
      <c r="LLC2444" s="283"/>
      <c r="LLD2444" s="283"/>
      <c r="LLE2444" s="283"/>
      <c r="LLF2444" s="283"/>
      <c r="LLG2444" s="283"/>
      <c r="LLH2444" s="283"/>
      <c r="LLI2444" s="283"/>
      <c r="LLJ2444" s="283"/>
      <c r="LLK2444" s="283"/>
      <c r="LLL2444" s="283"/>
      <c r="LLM2444" s="283"/>
      <c r="LLN2444" s="283"/>
      <c r="LLO2444" s="283"/>
      <c r="LLP2444" s="283"/>
      <c r="LLQ2444" s="283"/>
      <c r="LLR2444" s="283"/>
      <c r="LLS2444" s="283"/>
      <c r="LLT2444" s="283"/>
      <c r="LLU2444" s="283"/>
      <c r="LLV2444" s="283"/>
      <c r="LLW2444" s="283"/>
      <c r="LLX2444" s="283"/>
      <c r="LLY2444" s="283"/>
      <c r="LLZ2444" s="283"/>
      <c r="LMA2444" s="283"/>
      <c r="LMB2444" s="283"/>
      <c r="LMC2444" s="283"/>
      <c r="LMD2444" s="283"/>
      <c r="LME2444" s="283"/>
      <c r="LMF2444" s="283"/>
      <c r="LMG2444" s="283"/>
      <c r="LMH2444" s="283"/>
      <c r="LMI2444" s="283"/>
      <c r="LMJ2444" s="283"/>
      <c r="LMK2444" s="283"/>
      <c r="LML2444" s="283"/>
      <c r="LMM2444" s="283"/>
      <c r="LMN2444" s="283"/>
      <c r="LMO2444" s="283"/>
      <c r="LMP2444" s="283"/>
      <c r="LMQ2444" s="283"/>
      <c r="LMR2444" s="283"/>
      <c r="LMS2444" s="283"/>
      <c r="LMT2444" s="283"/>
      <c r="LMU2444" s="283"/>
      <c r="LMV2444" s="283"/>
      <c r="LMW2444" s="283"/>
      <c r="LMX2444" s="283"/>
      <c r="LMY2444" s="283"/>
      <c r="LMZ2444" s="283"/>
      <c r="LNA2444" s="283"/>
      <c r="LNB2444" s="283"/>
      <c r="LNC2444" s="283"/>
      <c r="LND2444" s="283"/>
      <c r="LNE2444" s="283"/>
      <c r="LNF2444" s="283"/>
      <c r="LNG2444" s="283"/>
      <c r="LNH2444" s="283"/>
      <c r="LNI2444" s="283"/>
      <c r="LNJ2444" s="283"/>
      <c r="LNK2444" s="283"/>
      <c r="LNL2444" s="283"/>
      <c r="LNM2444" s="283"/>
      <c r="LNN2444" s="283"/>
      <c r="LNO2444" s="283"/>
      <c r="LNP2444" s="283"/>
      <c r="LNQ2444" s="283"/>
      <c r="LNR2444" s="283"/>
      <c r="LNS2444" s="283"/>
      <c r="LNT2444" s="283"/>
      <c r="LNU2444" s="283"/>
      <c r="LNV2444" s="283"/>
      <c r="LNW2444" s="283"/>
      <c r="LNX2444" s="283"/>
      <c r="LNY2444" s="283"/>
      <c r="LNZ2444" s="283"/>
      <c r="LOA2444" s="283"/>
      <c r="LOB2444" s="283"/>
      <c r="LOC2444" s="283"/>
      <c r="LOD2444" s="283"/>
      <c r="LOE2444" s="283"/>
      <c r="LOF2444" s="283"/>
      <c r="LOG2444" s="283"/>
      <c r="LOH2444" s="283"/>
      <c r="LOI2444" s="283"/>
      <c r="LOJ2444" s="283"/>
      <c r="LOK2444" s="283"/>
      <c r="LOL2444" s="283"/>
      <c r="LOM2444" s="283"/>
      <c r="LON2444" s="283"/>
      <c r="LOO2444" s="283"/>
      <c r="LOP2444" s="283"/>
      <c r="LOQ2444" s="283"/>
      <c r="LOR2444" s="283"/>
      <c r="LOS2444" s="283"/>
      <c r="LOT2444" s="283"/>
      <c r="LOU2444" s="283"/>
      <c r="LOV2444" s="283"/>
      <c r="LOW2444" s="283"/>
      <c r="LOX2444" s="283"/>
      <c r="LOY2444" s="283"/>
      <c r="LOZ2444" s="283"/>
      <c r="LPA2444" s="283"/>
      <c r="LPB2444" s="283"/>
      <c r="LPC2444" s="283"/>
      <c r="LPD2444" s="283"/>
      <c r="LPE2444" s="283"/>
      <c r="LPF2444" s="283"/>
      <c r="LPG2444" s="283"/>
      <c r="LPH2444" s="283"/>
      <c r="LPI2444" s="283"/>
      <c r="LPJ2444" s="283"/>
      <c r="LPK2444" s="283"/>
      <c r="LPL2444" s="283"/>
      <c r="LPM2444" s="283"/>
      <c r="LPN2444" s="283"/>
      <c r="LPO2444" s="283"/>
      <c r="LPP2444" s="283"/>
      <c r="LPQ2444" s="283"/>
      <c r="LPR2444" s="283"/>
      <c r="LPS2444" s="283"/>
      <c r="LPT2444" s="283"/>
      <c r="LPU2444" s="283"/>
      <c r="LPV2444" s="283"/>
      <c r="LPW2444" s="283"/>
      <c r="LPX2444" s="283"/>
      <c r="LPY2444" s="283"/>
      <c r="LPZ2444" s="283"/>
      <c r="LQA2444" s="283"/>
      <c r="LQB2444" s="283"/>
      <c r="LQC2444" s="283"/>
      <c r="LQD2444" s="283"/>
      <c r="LQE2444" s="283"/>
      <c r="LQF2444" s="283"/>
      <c r="LQG2444" s="283"/>
      <c r="LQH2444" s="283"/>
      <c r="LQI2444" s="283"/>
      <c r="LQJ2444" s="283"/>
      <c r="LQK2444" s="283"/>
      <c r="LQL2444" s="283"/>
      <c r="LQM2444" s="283"/>
      <c r="LQN2444" s="283"/>
      <c r="LQO2444" s="283"/>
      <c r="LQP2444" s="283"/>
      <c r="LQQ2444" s="283"/>
      <c r="LQR2444" s="283"/>
      <c r="LQS2444" s="283"/>
      <c r="LQT2444" s="283"/>
      <c r="LQU2444" s="283"/>
      <c r="LQV2444" s="283"/>
      <c r="LQW2444" s="283"/>
      <c r="LQX2444" s="283"/>
      <c r="LQY2444" s="283"/>
      <c r="LQZ2444" s="283"/>
      <c r="LRA2444" s="283"/>
      <c r="LRB2444" s="283"/>
      <c r="LRC2444" s="283"/>
      <c r="LRD2444" s="283"/>
      <c r="LRE2444" s="283"/>
      <c r="LRF2444" s="283"/>
      <c r="LRG2444" s="283"/>
      <c r="LRH2444" s="283"/>
      <c r="LRI2444" s="283"/>
      <c r="LRJ2444" s="283"/>
      <c r="LRK2444" s="283"/>
      <c r="LRL2444" s="283"/>
      <c r="LRM2444" s="283"/>
      <c r="LRN2444" s="283"/>
      <c r="LRO2444" s="283"/>
      <c r="LRP2444" s="283"/>
      <c r="LRQ2444" s="283"/>
      <c r="LRR2444" s="283"/>
      <c r="LRS2444" s="283"/>
      <c r="LRT2444" s="283"/>
      <c r="LRU2444" s="283"/>
      <c r="LRV2444" s="283"/>
      <c r="LRW2444" s="283"/>
      <c r="LRX2444" s="283"/>
      <c r="LRY2444" s="283"/>
      <c r="LRZ2444" s="283"/>
      <c r="LSA2444" s="283"/>
      <c r="LSB2444" s="283"/>
      <c r="LSC2444" s="283"/>
      <c r="LSD2444" s="283"/>
      <c r="LSE2444" s="283"/>
      <c r="LSF2444" s="283"/>
      <c r="LSG2444" s="283"/>
      <c r="LSH2444" s="283"/>
      <c r="LSI2444" s="283"/>
      <c r="LSJ2444" s="283"/>
      <c r="LSK2444" s="283"/>
      <c r="LSL2444" s="283"/>
      <c r="LSM2444" s="283"/>
      <c r="LSN2444" s="283"/>
      <c r="LSO2444" s="283"/>
      <c r="LSP2444" s="283"/>
      <c r="LSQ2444" s="283"/>
      <c r="LSR2444" s="283"/>
      <c r="LSS2444" s="283"/>
      <c r="LST2444" s="283"/>
      <c r="LSU2444" s="283"/>
      <c r="LSV2444" s="283"/>
      <c r="LSW2444" s="283"/>
      <c r="LSX2444" s="283"/>
      <c r="LSY2444" s="283"/>
      <c r="LSZ2444" s="283"/>
      <c r="LTA2444" s="283"/>
      <c r="LTB2444" s="283"/>
      <c r="LTC2444" s="283"/>
      <c r="LTD2444" s="283"/>
      <c r="LTE2444" s="283"/>
      <c r="LTF2444" s="283"/>
      <c r="LTG2444" s="283"/>
      <c r="LTH2444" s="283"/>
      <c r="LTI2444" s="283"/>
      <c r="LTJ2444" s="283"/>
      <c r="LTK2444" s="283"/>
      <c r="LTL2444" s="283"/>
      <c r="LTM2444" s="283"/>
      <c r="LTN2444" s="283"/>
      <c r="LTO2444" s="283"/>
      <c r="LTP2444" s="283"/>
      <c r="LTQ2444" s="283"/>
      <c r="LTR2444" s="283"/>
      <c r="LTS2444" s="283"/>
      <c r="LTT2444" s="283"/>
      <c r="LTU2444" s="283"/>
      <c r="LTV2444" s="283"/>
      <c r="LTW2444" s="283"/>
      <c r="LTX2444" s="283"/>
      <c r="LTY2444" s="283"/>
      <c r="LTZ2444" s="283"/>
      <c r="LUA2444" s="283"/>
      <c r="LUB2444" s="283"/>
      <c r="LUC2444" s="283"/>
      <c r="LUD2444" s="283"/>
      <c r="LUE2444" s="283"/>
      <c r="LUF2444" s="283"/>
      <c r="LUG2444" s="283"/>
      <c r="LUH2444" s="283"/>
      <c r="LUI2444" s="283"/>
      <c r="LUJ2444" s="283"/>
      <c r="LUK2444" s="283"/>
      <c r="LUL2444" s="283"/>
      <c r="LUM2444" s="283"/>
      <c r="LUN2444" s="283"/>
      <c r="LUO2444" s="283"/>
      <c r="LUP2444" s="283"/>
      <c r="LUQ2444" s="283"/>
      <c r="LUR2444" s="283"/>
      <c r="LUS2444" s="283"/>
      <c r="LUT2444" s="283"/>
      <c r="LUU2444" s="283"/>
      <c r="LUV2444" s="283"/>
      <c r="LUW2444" s="283"/>
      <c r="LUX2444" s="283"/>
      <c r="LUY2444" s="283"/>
      <c r="LUZ2444" s="283"/>
      <c r="LVA2444" s="283"/>
      <c r="LVB2444" s="283"/>
      <c r="LVC2444" s="283"/>
      <c r="LVD2444" s="283"/>
      <c r="LVE2444" s="283"/>
      <c r="LVF2444" s="283"/>
      <c r="LVG2444" s="283"/>
      <c r="LVH2444" s="283"/>
      <c r="LVI2444" s="283"/>
      <c r="LVJ2444" s="283"/>
      <c r="LVK2444" s="283"/>
      <c r="LVL2444" s="283"/>
      <c r="LVM2444" s="283"/>
      <c r="LVN2444" s="283"/>
      <c r="LVO2444" s="283"/>
      <c r="LVP2444" s="283"/>
      <c r="LVQ2444" s="283"/>
      <c r="LVR2444" s="283"/>
      <c r="LVS2444" s="283"/>
      <c r="LVT2444" s="283"/>
      <c r="LVU2444" s="283"/>
      <c r="LVV2444" s="283"/>
      <c r="LVW2444" s="283"/>
      <c r="LVX2444" s="283"/>
      <c r="LVY2444" s="283"/>
      <c r="LVZ2444" s="283"/>
      <c r="LWA2444" s="283"/>
      <c r="LWB2444" s="283"/>
      <c r="LWC2444" s="283"/>
      <c r="LWD2444" s="283"/>
      <c r="LWE2444" s="283"/>
      <c r="LWF2444" s="283"/>
      <c r="LWG2444" s="283"/>
      <c r="LWH2444" s="283"/>
      <c r="LWI2444" s="283"/>
      <c r="LWJ2444" s="283"/>
      <c r="LWK2444" s="283"/>
      <c r="LWL2444" s="283"/>
      <c r="LWM2444" s="283"/>
      <c r="LWN2444" s="283"/>
      <c r="LWO2444" s="283"/>
      <c r="LWP2444" s="283"/>
      <c r="LWQ2444" s="283"/>
      <c r="LWR2444" s="283"/>
      <c r="LWS2444" s="283"/>
      <c r="LWT2444" s="283"/>
      <c r="LWU2444" s="283"/>
      <c r="LWV2444" s="283"/>
      <c r="LWW2444" s="283"/>
      <c r="LWX2444" s="283"/>
      <c r="LWY2444" s="283"/>
      <c r="LWZ2444" s="283"/>
      <c r="LXA2444" s="283"/>
      <c r="LXB2444" s="283"/>
      <c r="LXC2444" s="283"/>
      <c r="LXD2444" s="283"/>
      <c r="LXE2444" s="283"/>
      <c r="LXF2444" s="283"/>
      <c r="LXG2444" s="283"/>
      <c r="LXH2444" s="283"/>
      <c r="LXI2444" s="283"/>
      <c r="LXJ2444" s="283"/>
      <c r="LXK2444" s="283"/>
      <c r="LXL2444" s="283"/>
      <c r="LXM2444" s="283"/>
      <c r="LXN2444" s="283"/>
      <c r="LXO2444" s="283"/>
      <c r="LXP2444" s="283"/>
      <c r="LXQ2444" s="283"/>
      <c r="LXR2444" s="283"/>
      <c r="LXS2444" s="283"/>
      <c r="LXT2444" s="283"/>
      <c r="LXU2444" s="283"/>
      <c r="LXV2444" s="283"/>
      <c r="LXW2444" s="283"/>
      <c r="LXX2444" s="283"/>
      <c r="LXY2444" s="283"/>
      <c r="LXZ2444" s="283"/>
      <c r="LYA2444" s="283"/>
      <c r="LYB2444" s="283"/>
      <c r="LYC2444" s="283"/>
      <c r="LYD2444" s="283"/>
      <c r="LYE2444" s="283"/>
      <c r="LYF2444" s="283"/>
      <c r="LYG2444" s="283"/>
      <c r="LYH2444" s="283"/>
      <c r="LYI2444" s="283"/>
      <c r="LYJ2444" s="283"/>
      <c r="LYK2444" s="283"/>
      <c r="LYL2444" s="283"/>
      <c r="LYM2444" s="283"/>
      <c r="LYN2444" s="283"/>
      <c r="LYO2444" s="283"/>
      <c r="LYP2444" s="283"/>
      <c r="LYQ2444" s="283"/>
      <c r="LYR2444" s="283"/>
      <c r="LYS2444" s="283"/>
      <c r="LYT2444" s="283"/>
      <c r="LYU2444" s="283"/>
      <c r="LYV2444" s="283"/>
      <c r="LYW2444" s="283"/>
      <c r="LYX2444" s="283"/>
      <c r="LYY2444" s="283"/>
      <c r="LYZ2444" s="283"/>
      <c r="LZA2444" s="283"/>
      <c r="LZB2444" s="283"/>
      <c r="LZC2444" s="283"/>
      <c r="LZD2444" s="283"/>
      <c r="LZE2444" s="283"/>
      <c r="LZF2444" s="283"/>
      <c r="LZG2444" s="283"/>
      <c r="LZH2444" s="283"/>
      <c r="LZI2444" s="283"/>
      <c r="LZJ2444" s="283"/>
      <c r="LZK2444" s="283"/>
      <c r="LZL2444" s="283"/>
      <c r="LZM2444" s="283"/>
      <c r="LZN2444" s="283"/>
      <c r="LZO2444" s="283"/>
      <c r="LZP2444" s="283"/>
      <c r="LZQ2444" s="283"/>
      <c r="LZR2444" s="283"/>
      <c r="LZS2444" s="283"/>
      <c r="LZT2444" s="283"/>
      <c r="LZU2444" s="283"/>
      <c r="LZV2444" s="283"/>
      <c r="LZW2444" s="283"/>
      <c r="LZX2444" s="283"/>
      <c r="LZY2444" s="283"/>
      <c r="LZZ2444" s="283"/>
      <c r="MAA2444" s="283"/>
      <c r="MAB2444" s="283"/>
      <c r="MAC2444" s="283"/>
      <c r="MAD2444" s="283"/>
      <c r="MAE2444" s="283"/>
      <c r="MAF2444" s="283"/>
      <c r="MAG2444" s="283"/>
      <c r="MAH2444" s="283"/>
      <c r="MAI2444" s="283"/>
      <c r="MAJ2444" s="283"/>
      <c r="MAK2444" s="283"/>
      <c r="MAL2444" s="283"/>
      <c r="MAM2444" s="283"/>
      <c r="MAN2444" s="283"/>
      <c r="MAO2444" s="283"/>
      <c r="MAP2444" s="283"/>
      <c r="MAQ2444" s="283"/>
      <c r="MAR2444" s="283"/>
      <c r="MAS2444" s="283"/>
      <c r="MAT2444" s="283"/>
      <c r="MAU2444" s="283"/>
      <c r="MAV2444" s="283"/>
      <c r="MAW2444" s="283"/>
      <c r="MAX2444" s="283"/>
      <c r="MAY2444" s="283"/>
      <c r="MAZ2444" s="283"/>
      <c r="MBA2444" s="283"/>
      <c r="MBB2444" s="283"/>
      <c r="MBC2444" s="283"/>
      <c r="MBD2444" s="283"/>
      <c r="MBE2444" s="283"/>
      <c r="MBF2444" s="283"/>
      <c r="MBG2444" s="283"/>
      <c r="MBH2444" s="283"/>
      <c r="MBI2444" s="283"/>
      <c r="MBJ2444" s="283"/>
      <c r="MBK2444" s="283"/>
      <c r="MBL2444" s="283"/>
      <c r="MBM2444" s="283"/>
      <c r="MBN2444" s="283"/>
      <c r="MBO2444" s="283"/>
      <c r="MBP2444" s="283"/>
      <c r="MBQ2444" s="283"/>
      <c r="MBR2444" s="283"/>
      <c r="MBS2444" s="283"/>
      <c r="MBT2444" s="283"/>
      <c r="MBU2444" s="283"/>
      <c r="MBV2444" s="283"/>
      <c r="MBW2444" s="283"/>
      <c r="MBX2444" s="283"/>
      <c r="MBY2444" s="283"/>
      <c r="MBZ2444" s="283"/>
      <c r="MCA2444" s="283"/>
      <c r="MCB2444" s="283"/>
      <c r="MCC2444" s="283"/>
      <c r="MCD2444" s="283"/>
      <c r="MCE2444" s="283"/>
      <c r="MCF2444" s="283"/>
      <c r="MCG2444" s="283"/>
      <c r="MCH2444" s="283"/>
      <c r="MCI2444" s="283"/>
      <c r="MCJ2444" s="283"/>
      <c r="MCK2444" s="283"/>
      <c r="MCL2444" s="283"/>
      <c r="MCM2444" s="283"/>
      <c r="MCN2444" s="283"/>
      <c r="MCO2444" s="283"/>
      <c r="MCP2444" s="283"/>
      <c r="MCQ2444" s="283"/>
      <c r="MCR2444" s="283"/>
      <c r="MCS2444" s="283"/>
      <c r="MCT2444" s="283"/>
      <c r="MCU2444" s="283"/>
      <c r="MCV2444" s="283"/>
      <c r="MCW2444" s="283"/>
      <c r="MCX2444" s="283"/>
      <c r="MCY2444" s="283"/>
      <c r="MCZ2444" s="283"/>
      <c r="MDA2444" s="283"/>
      <c r="MDB2444" s="283"/>
      <c r="MDC2444" s="283"/>
      <c r="MDD2444" s="283"/>
      <c r="MDE2444" s="283"/>
      <c r="MDF2444" s="283"/>
      <c r="MDG2444" s="283"/>
      <c r="MDH2444" s="283"/>
      <c r="MDI2444" s="283"/>
      <c r="MDJ2444" s="283"/>
      <c r="MDK2444" s="283"/>
      <c r="MDL2444" s="283"/>
      <c r="MDM2444" s="283"/>
      <c r="MDN2444" s="283"/>
      <c r="MDO2444" s="283"/>
      <c r="MDP2444" s="283"/>
      <c r="MDQ2444" s="283"/>
      <c r="MDR2444" s="283"/>
      <c r="MDS2444" s="283"/>
      <c r="MDT2444" s="283"/>
      <c r="MDU2444" s="283"/>
      <c r="MDV2444" s="283"/>
      <c r="MDW2444" s="283"/>
      <c r="MDX2444" s="283"/>
      <c r="MDY2444" s="283"/>
      <c r="MDZ2444" s="283"/>
      <c r="MEA2444" s="283"/>
      <c r="MEB2444" s="283"/>
      <c r="MEC2444" s="283"/>
      <c r="MED2444" s="283"/>
      <c r="MEE2444" s="283"/>
      <c r="MEF2444" s="283"/>
      <c r="MEG2444" s="283"/>
      <c r="MEH2444" s="283"/>
      <c r="MEI2444" s="283"/>
      <c r="MEJ2444" s="283"/>
      <c r="MEK2444" s="283"/>
      <c r="MEL2444" s="283"/>
      <c r="MEM2444" s="283"/>
      <c r="MEN2444" s="283"/>
      <c r="MEO2444" s="283"/>
      <c r="MEP2444" s="283"/>
      <c r="MEQ2444" s="283"/>
      <c r="MER2444" s="283"/>
      <c r="MES2444" s="283"/>
      <c r="MET2444" s="283"/>
      <c r="MEU2444" s="283"/>
      <c r="MEV2444" s="283"/>
      <c r="MEW2444" s="283"/>
      <c r="MEX2444" s="283"/>
      <c r="MEY2444" s="283"/>
      <c r="MEZ2444" s="283"/>
      <c r="MFA2444" s="283"/>
      <c r="MFB2444" s="283"/>
      <c r="MFC2444" s="283"/>
      <c r="MFD2444" s="283"/>
      <c r="MFE2444" s="283"/>
      <c r="MFF2444" s="283"/>
      <c r="MFG2444" s="283"/>
      <c r="MFH2444" s="283"/>
      <c r="MFI2444" s="283"/>
      <c r="MFJ2444" s="283"/>
      <c r="MFK2444" s="283"/>
      <c r="MFL2444" s="283"/>
      <c r="MFM2444" s="283"/>
      <c r="MFN2444" s="283"/>
      <c r="MFO2444" s="283"/>
      <c r="MFP2444" s="283"/>
      <c r="MFQ2444" s="283"/>
      <c r="MFR2444" s="283"/>
      <c r="MFS2444" s="283"/>
      <c r="MFT2444" s="283"/>
      <c r="MFU2444" s="283"/>
      <c r="MFV2444" s="283"/>
      <c r="MFW2444" s="283"/>
      <c r="MFX2444" s="283"/>
      <c r="MFY2444" s="283"/>
      <c r="MFZ2444" s="283"/>
      <c r="MGA2444" s="283"/>
      <c r="MGB2444" s="283"/>
      <c r="MGC2444" s="283"/>
      <c r="MGD2444" s="283"/>
      <c r="MGE2444" s="283"/>
      <c r="MGF2444" s="283"/>
      <c r="MGG2444" s="283"/>
      <c r="MGH2444" s="283"/>
      <c r="MGI2444" s="283"/>
      <c r="MGJ2444" s="283"/>
      <c r="MGK2444" s="283"/>
      <c r="MGL2444" s="283"/>
      <c r="MGM2444" s="283"/>
      <c r="MGN2444" s="283"/>
      <c r="MGO2444" s="283"/>
      <c r="MGP2444" s="283"/>
      <c r="MGQ2444" s="283"/>
      <c r="MGR2444" s="283"/>
      <c r="MGS2444" s="283"/>
      <c r="MGT2444" s="283"/>
      <c r="MGU2444" s="283"/>
      <c r="MGV2444" s="283"/>
      <c r="MGW2444" s="283"/>
      <c r="MGX2444" s="283"/>
      <c r="MGY2444" s="283"/>
      <c r="MGZ2444" s="283"/>
      <c r="MHA2444" s="283"/>
      <c r="MHB2444" s="283"/>
      <c r="MHC2444" s="283"/>
      <c r="MHD2444" s="283"/>
      <c r="MHE2444" s="283"/>
      <c r="MHF2444" s="283"/>
      <c r="MHG2444" s="283"/>
      <c r="MHH2444" s="283"/>
      <c r="MHI2444" s="283"/>
      <c r="MHJ2444" s="283"/>
      <c r="MHK2444" s="283"/>
      <c r="MHL2444" s="283"/>
      <c r="MHM2444" s="283"/>
      <c r="MHN2444" s="283"/>
      <c r="MHO2444" s="283"/>
      <c r="MHP2444" s="283"/>
      <c r="MHQ2444" s="283"/>
      <c r="MHR2444" s="283"/>
      <c r="MHS2444" s="283"/>
      <c r="MHT2444" s="283"/>
      <c r="MHU2444" s="283"/>
      <c r="MHV2444" s="283"/>
      <c r="MHW2444" s="283"/>
      <c r="MHX2444" s="283"/>
      <c r="MHY2444" s="283"/>
      <c r="MHZ2444" s="283"/>
      <c r="MIA2444" s="283"/>
      <c r="MIB2444" s="283"/>
      <c r="MIC2444" s="283"/>
      <c r="MID2444" s="283"/>
      <c r="MIE2444" s="283"/>
      <c r="MIF2444" s="283"/>
      <c r="MIG2444" s="283"/>
      <c r="MIH2444" s="283"/>
      <c r="MII2444" s="283"/>
      <c r="MIJ2444" s="283"/>
      <c r="MIK2444" s="283"/>
      <c r="MIL2444" s="283"/>
      <c r="MIM2444" s="283"/>
      <c r="MIN2444" s="283"/>
      <c r="MIO2444" s="283"/>
      <c r="MIP2444" s="283"/>
      <c r="MIQ2444" s="283"/>
      <c r="MIR2444" s="283"/>
      <c r="MIS2444" s="283"/>
      <c r="MIT2444" s="283"/>
      <c r="MIU2444" s="283"/>
      <c r="MIV2444" s="283"/>
      <c r="MIW2444" s="283"/>
      <c r="MIX2444" s="283"/>
      <c r="MIY2444" s="283"/>
      <c r="MIZ2444" s="283"/>
      <c r="MJA2444" s="283"/>
      <c r="MJB2444" s="283"/>
      <c r="MJC2444" s="283"/>
      <c r="MJD2444" s="283"/>
      <c r="MJE2444" s="283"/>
      <c r="MJF2444" s="283"/>
      <c r="MJG2444" s="283"/>
      <c r="MJH2444" s="283"/>
      <c r="MJI2444" s="283"/>
      <c r="MJJ2444" s="283"/>
      <c r="MJK2444" s="283"/>
      <c r="MJL2444" s="283"/>
      <c r="MJM2444" s="283"/>
      <c r="MJN2444" s="283"/>
      <c r="MJO2444" s="283"/>
      <c r="MJP2444" s="283"/>
      <c r="MJQ2444" s="283"/>
      <c r="MJR2444" s="283"/>
      <c r="MJS2444" s="283"/>
      <c r="MJT2444" s="283"/>
      <c r="MJU2444" s="283"/>
      <c r="MJV2444" s="283"/>
      <c r="MJW2444" s="283"/>
      <c r="MJX2444" s="283"/>
      <c r="MJY2444" s="283"/>
      <c r="MJZ2444" s="283"/>
      <c r="MKA2444" s="283"/>
      <c r="MKB2444" s="283"/>
      <c r="MKC2444" s="283"/>
      <c r="MKD2444" s="283"/>
      <c r="MKE2444" s="283"/>
      <c r="MKF2444" s="283"/>
      <c r="MKG2444" s="283"/>
      <c r="MKH2444" s="283"/>
      <c r="MKI2444" s="283"/>
      <c r="MKJ2444" s="283"/>
      <c r="MKK2444" s="283"/>
      <c r="MKL2444" s="283"/>
      <c r="MKM2444" s="283"/>
      <c r="MKN2444" s="283"/>
      <c r="MKO2444" s="283"/>
      <c r="MKP2444" s="283"/>
      <c r="MKQ2444" s="283"/>
      <c r="MKR2444" s="283"/>
      <c r="MKS2444" s="283"/>
      <c r="MKT2444" s="283"/>
      <c r="MKU2444" s="283"/>
      <c r="MKV2444" s="283"/>
      <c r="MKW2444" s="283"/>
      <c r="MKX2444" s="283"/>
      <c r="MKY2444" s="283"/>
      <c r="MKZ2444" s="283"/>
      <c r="MLA2444" s="283"/>
      <c r="MLB2444" s="283"/>
      <c r="MLC2444" s="283"/>
      <c r="MLD2444" s="283"/>
      <c r="MLE2444" s="283"/>
      <c r="MLF2444" s="283"/>
      <c r="MLG2444" s="283"/>
      <c r="MLH2444" s="283"/>
      <c r="MLI2444" s="283"/>
      <c r="MLJ2444" s="283"/>
      <c r="MLK2444" s="283"/>
      <c r="MLL2444" s="283"/>
      <c r="MLM2444" s="283"/>
      <c r="MLN2444" s="283"/>
      <c r="MLO2444" s="283"/>
      <c r="MLP2444" s="283"/>
      <c r="MLQ2444" s="283"/>
      <c r="MLR2444" s="283"/>
      <c r="MLS2444" s="283"/>
      <c r="MLT2444" s="283"/>
      <c r="MLU2444" s="283"/>
      <c r="MLV2444" s="283"/>
      <c r="MLW2444" s="283"/>
      <c r="MLX2444" s="283"/>
      <c r="MLY2444" s="283"/>
      <c r="MLZ2444" s="283"/>
      <c r="MMA2444" s="283"/>
      <c r="MMB2444" s="283"/>
      <c r="MMC2444" s="283"/>
      <c r="MMD2444" s="283"/>
      <c r="MME2444" s="283"/>
      <c r="MMF2444" s="283"/>
      <c r="MMG2444" s="283"/>
      <c r="MMH2444" s="283"/>
      <c r="MMI2444" s="283"/>
      <c r="MMJ2444" s="283"/>
      <c r="MMK2444" s="283"/>
      <c r="MML2444" s="283"/>
      <c r="MMM2444" s="283"/>
      <c r="MMN2444" s="283"/>
      <c r="MMO2444" s="283"/>
      <c r="MMP2444" s="283"/>
      <c r="MMQ2444" s="283"/>
      <c r="MMR2444" s="283"/>
      <c r="MMS2444" s="283"/>
      <c r="MMT2444" s="283"/>
      <c r="MMU2444" s="283"/>
      <c r="MMV2444" s="283"/>
      <c r="MMW2444" s="283"/>
      <c r="MMX2444" s="283"/>
      <c r="MMY2444" s="283"/>
      <c r="MMZ2444" s="283"/>
      <c r="MNA2444" s="283"/>
      <c r="MNB2444" s="283"/>
      <c r="MNC2444" s="283"/>
      <c r="MND2444" s="283"/>
      <c r="MNE2444" s="283"/>
      <c r="MNF2444" s="283"/>
      <c r="MNG2444" s="283"/>
      <c r="MNH2444" s="283"/>
      <c r="MNI2444" s="283"/>
      <c r="MNJ2444" s="283"/>
      <c r="MNK2444" s="283"/>
      <c r="MNL2444" s="283"/>
      <c r="MNM2444" s="283"/>
      <c r="MNN2444" s="283"/>
      <c r="MNO2444" s="283"/>
      <c r="MNP2444" s="283"/>
      <c r="MNQ2444" s="283"/>
      <c r="MNR2444" s="283"/>
      <c r="MNS2444" s="283"/>
      <c r="MNT2444" s="283"/>
      <c r="MNU2444" s="283"/>
      <c r="MNV2444" s="283"/>
      <c r="MNW2444" s="283"/>
      <c r="MNX2444" s="283"/>
      <c r="MNY2444" s="283"/>
      <c r="MNZ2444" s="283"/>
      <c r="MOA2444" s="283"/>
      <c r="MOB2444" s="283"/>
      <c r="MOC2444" s="283"/>
      <c r="MOD2444" s="283"/>
      <c r="MOE2444" s="283"/>
      <c r="MOF2444" s="283"/>
      <c r="MOG2444" s="283"/>
      <c r="MOH2444" s="283"/>
      <c r="MOI2444" s="283"/>
      <c r="MOJ2444" s="283"/>
      <c r="MOK2444" s="283"/>
      <c r="MOL2444" s="283"/>
      <c r="MOM2444" s="283"/>
      <c r="MON2444" s="283"/>
      <c r="MOO2444" s="283"/>
      <c r="MOP2444" s="283"/>
      <c r="MOQ2444" s="283"/>
      <c r="MOR2444" s="283"/>
      <c r="MOS2444" s="283"/>
      <c r="MOT2444" s="283"/>
      <c r="MOU2444" s="283"/>
      <c r="MOV2444" s="283"/>
      <c r="MOW2444" s="283"/>
      <c r="MOX2444" s="283"/>
      <c r="MOY2444" s="283"/>
      <c r="MOZ2444" s="283"/>
      <c r="MPA2444" s="283"/>
      <c r="MPB2444" s="283"/>
      <c r="MPC2444" s="283"/>
      <c r="MPD2444" s="283"/>
      <c r="MPE2444" s="283"/>
      <c r="MPF2444" s="283"/>
      <c r="MPG2444" s="283"/>
      <c r="MPH2444" s="283"/>
      <c r="MPI2444" s="283"/>
      <c r="MPJ2444" s="283"/>
      <c r="MPK2444" s="283"/>
      <c r="MPL2444" s="283"/>
      <c r="MPM2444" s="283"/>
      <c r="MPN2444" s="283"/>
      <c r="MPO2444" s="283"/>
      <c r="MPP2444" s="283"/>
      <c r="MPQ2444" s="283"/>
      <c r="MPR2444" s="283"/>
      <c r="MPS2444" s="283"/>
      <c r="MPT2444" s="283"/>
      <c r="MPU2444" s="283"/>
      <c r="MPV2444" s="283"/>
      <c r="MPW2444" s="283"/>
      <c r="MPX2444" s="283"/>
      <c r="MPY2444" s="283"/>
      <c r="MPZ2444" s="283"/>
      <c r="MQA2444" s="283"/>
      <c r="MQB2444" s="283"/>
      <c r="MQC2444" s="283"/>
      <c r="MQD2444" s="283"/>
      <c r="MQE2444" s="283"/>
      <c r="MQF2444" s="283"/>
      <c r="MQG2444" s="283"/>
      <c r="MQH2444" s="283"/>
      <c r="MQI2444" s="283"/>
      <c r="MQJ2444" s="283"/>
      <c r="MQK2444" s="283"/>
      <c r="MQL2444" s="283"/>
      <c r="MQM2444" s="283"/>
      <c r="MQN2444" s="283"/>
      <c r="MQO2444" s="283"/>
      <c r="MQP2444" s="283"/>
      <c r="MQQ2444" s="283"/>
      <c r="MQR2444" s="283"/>
      <c r="MQS2444" s="283"/>
      <c r="MQT2444" s="283"/>
      <c r="MQU2444" s="283"/>
      <c r="MQV2444" s="283"/>
      <c r="MQW2444" s="283"/>
      <c r="MQX2444" s="283"/>
      <c r="MQY2444" s="283"/>
      <c r="MQZ2444" s="283"/>
      <c r="MRA2444" s="283"/>
      <c r="MRB2444" s="283"/>
      <c r="MRC2444" s="283"/>
      <c r="MRD2444" s="283"/>
      <c r="MRE2444" s="283"/>
      <c r="MRF2444" s="283"/>
      <c r="MRG2444" s="283"/>
      <c r="MRH2444" s="283"/>
      <c r="MRI2444" s="283"/>
      <c r="MRJ2444" s="283"/>
      <c r="MRK2444" s="283"/>
      <c r="MRL2444" s="283"/>
      <c r="MRM2444" s="283"/>
      <c r="MRN2444" s="283"/>
      <c r="MRO2444" s="283"/>
      <c r="MRP2444" s="283"/>
      <c r="MRQ2444" s="283"/>
      <c r="MRR2444" s="283"/>
      <c r="MRS2444" s="283"/>
      <c r="MRT2444" s="283"/>
      <c r="MRU2444" s="283"/>
      <c r="MRV2444" s="283"/>
      <c r="MRW2444" s="283"/>
      <c r="MRX2444" s="283"/>
      <c r="MRY2444" s="283"/>
      <c r="MRZ2444" s="283"/>
      <c r="MSA2444" s="283"/>
      <c r="MSB2444" s="283"/>
      <c r="MSC2444" s="283"/>
      <c r="MSD2444" s="283"/>
      <c r="MSE2444" s="283"/>
      <c r="MSF2444" s="283"/>
      <c r="MSG2444" s="283"/>
      <c r="MSH2444" s="283"/>
      <c r="MSI2444" s="283"/>
      <c r="MSJ2444" s="283"/>
      <c r="MSK2444" s="283"/>
      <c r="MSL2444" s="283"/>
      <c r="MSM2444" s="283"/>
      <c r="MSN2444" s="283"/>
      <c r="MSO2444" s="283"/>
      <c r="MSP2444" s="283"/>
      <c r="MSQ2444" s="283"/>
      <c r="MSR2444" s="283"/>
      <c r="MSS2444" s="283"/>
      <c r="MST2444" s="283"/>
      <c r="MSU2444" s="283"/>
      <c r="MSV2444" s="283"/>
      <c r="MSW2444" s="283"/>
      <c r="MSX2444" s="283"/>
      <c r="MSY2444" s="283"/>
      <c r="MSZ2444" s="283"/>
      <c r="MTA2444" s="283"/>
      <c r="MTB2444" s="283"/>
      <c r="MTC2444" s="283"/>
      <c r="MTD2444" s="283"/>
      <c r="MTE2444" s="283"/>
      <c r="MTF2444" s="283"/>
      <c r="MTG2444" s="283"/>
      <c r="MTH2444" s="283"/>
      <c r="MTI2444" s="283"/>
      <c r="MTJ2444" s="283"/>
      <c r="MTK2444" s="283"/>
      <c r="MTL2444" s="283"/>
      <c r="MTM2444" s="283"/>
      <c r="MTN2444" s="283"/>
      <c r="MTO2444" s="283"/>
      <c r="MTP2444" s="283"/>
      <c r="MTQ2444" s="283"/>
      <c r="MTR2444" s="283"/>
      <c r="MTS2444" s="283"/>
      <c r="MTT2444" s="283"/>
      <c r="MTU2444" s="283"/>
      <c r="MTV2444" s="283"/>
      <c r="MTW2444" s="283"/>
      <c r="MTX2444" s="283"/>
      <c r="MTY2444" s="283"/>
      <c r="MTZ2444" s="283"/>
      <c r="MUA2444" s="283"/>
      <c r="MUB2444" s="283"/>
      <c r="MUC2444" s="283"/>
      <c r="MUD2444" s="283"/>
      <c r="MUE2444" s="283"/>
      <c r="MUF2444" s="283"/>
      <c r="MUG2444" s="283"/>
      <c r="MUH2444" s="283"/>
      <c r="MUI2444" s="283"/>
      <c r="MUJ2444" s="283"/>
      <c r="MUK2444" s="283"/>
      <c r="MUL2444" s="283"/>
      <c r="MUM2444" s="283"/>
      <c r="MUN2444" s="283"/>
      <c r="MUO2444" s="283"/>
      <c r="MUP2444" s="283"/>
      <c r="MUQ2444" s="283"/>
      <c r="MUR2444" s="283"/>
      <c r="MUS2444" s="283"/>
      <c r="MUT2444" s="283"/>
      <c r="MUU2444" s="283"/>
      <c r="MUV2444" s="283"/>
      <c r="MUW2444" s="283"/>
      <c r="MUX2444" s="283"/>
      <c r="MUY2444" s="283"/>
      <c r="MUZ2444" s="283"/>
      <c r="MVA2444" s="283"/>
      <c r="MVB2444" s="283"/>
      <c r="MVC2444" s="283"/>
      <c r="MVD2444" s="283"/>
      <c r="MVE2444" s="283"/>
      <c r="MVF2444" s="283"/>
      <c r="MVG2444" s="283"/>
      <c r="MVH2444" s="283"/>
      <c r="MVI2444" s="283"/>
      <c r="MVJ2444" s="283"/>
      <c r="MVK2444" s="283"/>
      <c r="MVL2444" s="283"/>
      <c r="MVM2444" s="283"/>
      <c r="MVN2444" s="283"/>
      <c r="MVO2444" s="283"/>
      <c r="MVP2444" s="283"/>
      <c r="MVQ2444" s="283"/>
      <c r="MVR2444" s="283"/>
      <c r="MVS2444" s="283"/>
      <c r="MVT2444" s="283"/>
      <c r="MVU2444" s="283"/>
      <c r="MVV2444" s="283"/>
      <c r="MVW2444" s="283"/>
      <c r="MVX2444" s="283"/>
      <c r="MVY2444" s="283"/>
      <c r="MVZ2444" s="283"/>
      <c r="MWA2444" s="283"/>
      <c r="MWB2444" s="283"/>
      <c r="MWC2444" s="283"/>
      <c r="MWD2444" s="283"/>
      <c r="MWE2444" s="283"/>
      <c r="MWF2444" s="283"/>
      <c r="MWG2444" s="283"/>
      <c r="MWH2444" s="283"/>
      <c r="MWI2444" s="283"/>
      <c r="MWJ2444" s="283"/>
      <c r="MWK2444" s="283"/>
      <c r="MWL2444" s="283"/>
      <c r="MWM2444" s="283"/>
      <c r="MWN2444" s="283"/>
      <c r="MWO2444" s="283"/>
      <c r="MWP2444" s="283"/>
      <c r="MWQ2444" s="283"/>
      <c r="MWR2444" s="283"/>
      <c r="MWS2444" s="283"/>
      <c r="MWT2444" s="283"/>
      <c r="MWU2444" s="283"/>
      <c r="MWV2444" s="283"/>
      <c r="MWW2444" s="283"/>
      <c r="MWX2444" s="283"/>
      <c r="MWY2444" s="283"/>
      <c r="MWZ2444" s="283"/>
      <c r="MXA2444" s="283"/>
      <c r="MXB2444" s="283"/>
      <c r="MXC2444" s="283"/>
      <c r="MXD2444" s="283"/>
      <c r="MXE2444" s="283"/>
      <c r="MXF2444" s="283"/>
      <c r="MXG2444" s="283"/>
      <c r="MXH2444" s="283"/>
      <c r="MXI2444" s="283"/>
      <c r="MXJ2444" s="283"/>
      <c r="MXK2444" s="283"/>
      <c r="MXL2444" s="283"/>
      <c r="MXM2444" s="283"/>
      <c r="MXN2444" s="283"/>
      <c r="MXO2444" s="283"/>
      <c r="MXP2444" s="283"/>
      <c r="MXQ2444" s="283"/>
      <c r="MXR2444" s="283"/>
      <c r="MXS2444" s="283"/>
      <c r="MXT2444" s="283"/>
      <c r="MXU2444" s="283"/>
      <c r="MXV2444" s="283"/>
      <c r="MXW2444" s="283"/>
      <c r="MXX2444" s="283"/>
      <c r="MXY2444" s="283"/>
      <c r="MXZ2444" s="283"/>
      <c r="MYA2444" s="283"/>
      <c r="MYB2444" s="283"/>
      <c r="MYC2444" s="283"/>
      <c r="MYD2444" s="283"/>
      <c r="MYE2444" s="283"/>
      <c r="MYF2444" s="283"/>
      <c r="MYG2444" s="283"/>
      <c r="MYH2444" s="283"/>
      <c r="MYI2444" s="283"/>
      <c r="MYJ2444" s="283"/>
      <c r="MYK2444" s="283"/>
      <c r="MYL2444" s="283"/>
      <c r="MYM2444" s="283"/>
      <c r="MYN2444" s="283"/>
      <c r="MYO2444" s="283"/>
      <c r="MYP2444" s="283"/>
      <c r="MYQ2444" s="283"/>
      <c r="MYR2444" s="283"/>
      <c r="MYS2444" s="283"/>
      <c r="MYT2444" s="283"/>
      <c r="MYU2444" s="283"/>
      <c r="MYV2444" s="283"/>
      <c r="MYW2444" s="283"/>
      <c r="MYX2444" s="283"/>
      <c r="MYY2444" s="283"/>
      <c r="MYZ2444" s="283"/>
      <c r="MZA2444" s="283"/>
      <c r="MZB2444" s="283"/>
      <c r="MZC2444" s="283"/>
      <c r="MZD2444" s="283"/>
      <c r="MZE2444" s="283"/>
      <c r="MZF2444" s="283"/>
      <c r="MZG2444" s="283"/>
      <c r="MZH2444" s="283"/>
      <c r="MZI2444" s="283"/>
      <c r="MZJ2444" s="283"/>
      <c r="MZK2444" s="283"/>
      <c r="MZL2444" s="283"/>
      <c r="MZM2444" s="283"/>
      <c r="MZN2444" s="283"/>
      <c r="MZO2444" s="283"/>
      <c r="MZP2444" s="283"/>
      <c r="MZQ2444" s="283"/>
      <c r="MZR2444" s="283"/>
      <c r="MZS2444" s="283"/>
      <c r="MZT2444" s="283"/>
      <c r="MZU2444" s="283"/>
      <c r="MZV2444" s="283"/>
      <c r="MZW2444" s="283"/>
      <c r="MZX2444" s="283"/>
      <c r="MZY2444" s="283"/>
      <c r="MZZ2444" s="283"/>
      <c r="NAA2444" s="283"/>
      <c r="NAB2444" s="283"/>
      <c r="NAC2444" s="283"/>
      <c r="NAD2444" s="283"/>
      <c r="NAE2444" s="283"/>
      <c r="NAF2444" s="283"/>
      <c r="NAG2444" s="283"/>
      <c r="NAH2444" s="283"/>
      <c r="NAI2444" s="283"/>
      <c r="NAJ2444" s="283"/>
      <c r="NAK2444" s="283"/>
      <c r="NAL2444" s="283"/>
      <c r="NAM2444" s="283"/>
      <c r="NAN2444" s="283"/>
      <c r="NAO2444" s="283"/>
      <c r="NAP2444" s="283"/>
      <c r="NAQ2444" s="283"/>
      <c r="NAR2444" s="283"/>
      <c r="NAS2444" s="283"/>
      <c r="NAT2444" s="283"/>
      <c r="NAU2444" s="283"/>
      <c r="NAV2444" s="283"/>
      <c r="NAW2444" s="283"/>
      <c r="NAX2444" s="283"/>
      <c r="NAY2444" s="283"/>
      <c r="NAZ2444" s="283"/>
      <c r="NBA2444" s="283"/>
      <c r="NBB2444" s="283"/>
      <c r="NBC2444" s="283"/>
      <c r="NBD2444" s="283"/>
      <c r="NBE2444" s="283"/>
      <c r="NBF2444" s="283"/>
      <c r="NBG2444" s="283"/>
      <c r="NBH2444" s="283"/>
      <c r="NBI2444" s="283"/>
      <c r="NBJ2444" s="283"/>
      <c r="NBK2444" s="283"/>
      <c r="NBL2444" s="283"/>
      <c r="NBM2444" s="283"/>
      <c r="NBN2444" s="283"/>
      <c r="NBO2444" s="283"/>
      <c r="NBP2444" s="283"/>
      <c r="NBQ2444" s="283"/>
      <c r="NBR2444" s="283"/>
      <c r="NBS2444" s="283"/>
      <c r="NBT2444" s="283"/>
      <c r="NBU2444" s="283"/>
      <c r="NBV2444" s="283"/>
      <c r="NBW2444" s="283"/>
      <c r="NBX2444" s="283"/>
      <c r="NBY2444" s="283"/>
      <c r="NBZ2444" s="283"/>
      <c r="NCA2444" s="283"/>
      <c r="NCB2444" s="283"/>
      <c r="NCC2444" s="283"/>
      <c r="NCD2444" s="283"/>
      <c r="NCE2444" s="283"/>
      <c r="NCF2444" s="283"/>
      <c r="NCG2444" s="283"/>
      <c r="NCH2444" s="283"/>
      <c r="NCI2444" s="283"/>
      <c r="NCJ2444" s="283"/>
      <c r="NCK2444" s="283"/>
      <c r="NCL2444" s="283"/>
      <c r="NCM2444" s="283"/>
      <c r="NCN2444" s="283"/>
      <c r="NCO2444" s="283"/>
      <c r="NCP2444" s="283"/>
      <c r="NCQ2444" s="283"/>
      <c r="NCR2444" s="283"/>
      <c r="NCS2444" s="283"/>
      <c r="NCT2444" s="283"/>
      <c r="NCU2444" s="283"/>
      <c r="NCV2444" s="283"/>
      <c r="NCW2444" s="283"/>
      <c r="NCX2444" s="283"/>
      <c r="NCY2444" s="283"/>
      <c r="NCZ2444" s="283"/>
      <c r="NDA2444" s="283"/>
      <c r="NDB2444" s="283"/>
      <c r="NDC2444" s="283"/>
      <c r="NDD2444" s="283"/>
      <c r="NDE2444" s="283"/>
      <c r="NDF2444" s="283"/>
      <c r="NDG2444" s="283"/>
      <c r="NDH2444" s="283"/>
      <c r="NDI2444" s="283"/>
      <c r="NDJ2444" s="283"/>
      <c r="NDK2444" s="283"/>
      <c r="NDL2444" s="283"/>
      <c r="NDM2444" s="283"/>
      <c r="NDN2444" s="283"/>
      <c r="NDO2444" s="283"/>
      <c r="NDP2444" s="283"/>
      <c r="NDQ2444" s="283"/>
      <c r="NDR2444" s="283"/>
      <c r="NDS2444" s="283"/>
      <c r="NDT2444" s="283"/>
      <c r="NDU2444" s="283"/>
      <c r="NDV2444" s="283"/>
      <c r="NDW2444" s="283"/>
      <c r="NDX2444" s="283"/>
      <c r="NDY2444" s="283"/>
      <c r="NDZ2444" s="283"/>
      <c r="NEA2444" s="283"/>
      <c r="NEB2444" s="283"/>
      <c r="NEC2444" s="283"/>
      <c r="NED2444" s="283"/>
      <c r="NEE2444" s="283"/>
      <c r="NEF2444" s="283"/>
      <c r="NEG2444" s="283"/>
      <c r="NEH2444" s="283"/>
      <c r="NEI2444" s="283"/>
      <c r="NEJ2444" s="283"/>
      <c r="NEK2444" s="283"/>
      <c r="NEL2444" s="283"/>
      <c r="NEM2444" s="283"/>
      <c r="NEN2444" s="283"/>
      <c r="NEO2444" s="283"/>
      <c r="NEP2444" s="283"/>
      <c r="NEQ2444" s="283"/>
      <c r="NER2444" s="283"/>
      <c r="NES2444" s="283"/>
      <c r="NET2444" s="283"/>
      <c r="NEU2444" s="283"/>
      <c r="NEV2444" s="283"/>
      <c r="NEW2444" s="283"/>
      <c r="NEX2444" s="283"/>
      <c r="NEY2444" s="283"/>
      <c r="NEZ2444" s="283"/>
      <c r="NFA2444" s="283"/>
      <c r="NFB2444" s="283"/>
      <c r="NFC2444" s="283"/>
      <c r="NFD2444" s="283"/>
      <c r="NFE2444" s="283"/>
      <c r="NFF2444" s="283"/>
      <c r="NFG2444" s="283"/>
      <c r="NFH2444" s="283"/>
      <c r="NFI2444" s="283"/>
      <c r="NFJ2444" s="283"/>
      <c r="NFK2444" s="283"/>
      <c r="NFL2444" s="283"/>
      <c r="NFM2444" s="283"/>
      <c r="NFN2444" s="283"/>
      <c r="NFO2444" s="283"/>
      <c r="NFP2444" s="283"/>
      <c r="NFQ2444" s="283"/>
      <c r="NFR2444" s="283"/>
      <c r="NFS2444" s="283"/>
      <c r="NFT2444" s="283"/>
      <c r="NFU2444" s="283"/>
      <c r="NFV2444" s="283"/>
      <c r="NFW2444" s="283"/>
      <c r="NFX2444" s="283"/>
      <c r="NFY2444" s="283"/>
      <c r="NFZ2444" s="283"/>
      <c r="NGA2444" s="283"/>
      <c r="NGB2444" s="283"/>
      <c r="NGC2444" s="283"/>
      <c r="NGD2444" s="283"/>
      <c r="NGE2444" s="283"/>
      <c r="NGF2444" s="283"/>
      <c r="NGG2444" s="283"/>
      <c r="NGH2444" s="283"/>
      <c r="NGI2444" s="283"/>
      <c r="NGJ2444" s="283"/>
      <c r="NGK2444" s="283"/>
      <c r="NGL2444" s="283"/>
      <c r="NGM2444" s="283"/>
      <c r="NGN2444" s="283"/>
      <c r="NGO2444" s="283"/>
      <c r="NGP2444" s="283"/>
      <c r="NGQ2444" s="283"/>
      <c r="NGR2444" s="283"/>
      <c r="NGS2444" s="283"/>
      <c r="NGT2444" s="283"/>
      <c r="NGU2444" s="283"/>
      <c r="NGV2444" s="283"/>
      <c r="NGW2444" s="283"/>
      <c r="NGX2444" s="283"/>
      <c r="NGY2444" s="283"/>
      <c r="NGZ2444" s="283"/>
      <c r="NHA2444" s="283"/>
      <c r="NHB2444" s="283"/>
      <c r="NHC2444" s="283"/>
      <c r="NHD2444" s="283"/>
      <c r="NHE2444" s="283"/>
      <c r="NHF2444" s="283"/>
      <c r="NHG2444" s="283"/>
      <c r="NHH2444" s="283"/>
      <c r="NHI2444" s="283"/>
      <c r="NHJ2444" s="283"/>
      <c r="NHK2444" s="283"/>
      <c r="NHL2444" s="283"/>
      <c r="NHM2444" s="283"/>
      <c r="NHN2444" s="283"/>
      <c r="NHO2444" s="283"/>
      <c r="NHP2444" s="283"/>
      <c r="NHQ2444" s="283"/>
      <c r="NHR2444" s="283"/>
      <c r="NHS2444" s="283"/>
      <c r="NHT2444" s="283"/>
      <c r="NHU2444" s="283"/>
      <c r="NHV2444" s="283"/>
      <c r="NHW2444" s="283"/>
      <c r="NHX2444" s="283"/>
      <c r="NHY2444" s="283"/>
      <c r="NHZ2444" s="283"/>
      <c r="NIA2444" s="283"/>
      <c r="NIB2444" s="283"/>
      <c r="NIC2444" s="283"/>
      <c r="NID2444" s="283"/>
      <c r="NIE2444" s="283"/>
      <c r="NIF2444" s="283"/>
      <c r="NIG2444" s="283"/>
      <c r="NIH2444" s="283"/>
      <c r="NII2444" s="283"/>
      <c r="NIJ2444" s="283"/>
      <c r="NIK2444" s="283"/>
      <c r="NIL2444" s="283"/>
      <c r="NIM2444" s="283"/>
      <c r="NIN2444" s="283"/>
      <c r="NIO2444" s="283"/>
      <c r="NIP2444" s="283"/>
      <c r="NIQ2444" s="283"/>
      <c r="NIR2444" s="283"/>
      <c r="NIS2444" s="283"/>
      <c r="NIT2444" s="283"/>
      <c r="NIU2444" s="283"/>
      <c r="NIV2444" s="283"/>
      <c r="NIW2444" s="283"/>
      <c r="NIX2444" s="283"/>
      <c r="NIY2444" s="283"/>
      <c r="NIZ2444" s="283"/>
      <c r="NJA2444" s="283"/>
      <c r="NJB2444" s="283"/>
      <c r="NJC2444" s="283"/>
      <c r="NJD2444" s="283"/>
      <c r="NJE2444" s="283"/>
      <c r="NJF2444" s="283"/>
      <c r="NJG2444" s="283"/>
      <c r="NJH2444" s="283"/>
      <c r="NJI2444" s="283"/>
      <c r="NJJ2444" s="283"/>
      <c r="NJK2444" s="283"/>
      <c r="NJL2444" s="283"/>
      <c r="NJM2444" s="283"/>
      <c r="NJN2444" s="283"/>
      <c r="NJO2444" s="283"/>
      <c r="NJP2444" s="283"/>
      <c r="NJQ2444" s="283"/>
      <c r="NJR2444" s="283"/>
      <c r="NJS2444" s="283"/>
      <c r="NJT2444" s="283"/>
      <c r="NJU2444" s="283"/>
      <c r="NJV2444" s="283"/>
      <c r="NJW2444" s="283"/>
      <c r="NJX2444" s="283"/>
      <c r="NJY2444" s="283"/>
      <c r="NJZ2444" s="283"/>
      <c r="NKA2444" s="283"/>
      <c r="NKB2444" s="283"/>
      <c r="NKC2444" s="283"/>
      <c r="NKD2444" s="283"/>
      <c r="NKE2444" s="283"/>
      <c r="NKF2444" s="283"/>
      <c r="NKG2444" s="283"/>
      <c r="NKH2444" s="283"/>
      <c r="NKI2444" s="283"/>
      <c r="NKJ2444" s="283"/>
      <c r="NKK2444" s="283"/>
      <c r="NKL2444" s="283"/>
      <c r="NKM2444" s="283"/>
      <c r="NKN2444" s="283"/>
      <c r="NKO2444" s="283"/>
      <c r="NKP2444" s="283"/>
      <c r="NKQ2444" s="283"/>
      <c r="NKR2444" s="283"/>
      <c r="NKS2444" s="283"/>
      <c r="NKT2444" s="283"/>
      <c r="NKU2444" s="283"/>
      <c r="NKV2444" s="283"/>
      <c r="NKW2444" s="283"/>
      <c r="NKX2444" s="283"/>
      <c r="NKY2444" s="283"/>
      <c r="NKZ2444" s="283"/>
      <c r="NLA2444" s="283"/>
      <c r="NLB2444" s="283"/>
      <c r="NLC2444" s="283"/>
      <c r="NLD2444" s="283"/>
      <c r="NLE2444" s="283"/>
      <c r="NLF2444" s="283"/>
      <c r="NLG2444" s="283"/>
      <c r="NLH2444" s="283"/>
      <c r="NLI2444" s="283"/>
      <c r="NLJ2444" s="283"/>
      <c r="NLK2444" s="283"/>
      <c r="NLL2444" s="283"/>
      <c r="NLM2444" s="283"/>
      <c r="NLN2444" s="283"/>
      <c r="NLO2444" s="283"/>
      <c r="NLP2444" s="283"/>
      <c r="NLQ2444" s="283"/>
      <c r="NLR2444" s="283"/>
      <c r="NLS2444" s="283"/>
      <c r="NLT2444" s="283"/>
      <c r="NLU2444" s="283"/>
      <c r="NLV2444" s="283"/>
      <c r="NLW2444" s="283"/>
      <c r="NLX2444" s="283"/>
      <c r="NLY2444" s="283"/>
      <c r="NLZ2444" s="283"/>
      <c r="NMA2444" s="283"/>
      <c r="NMB2444" s="283"/>
      <c r="NMC2444" s="283"/>
      <c r="NMD2444" s="283"/>
      <c r="NME2444" s="283"/>
      <c r="NMF2444" s="283"/>
      <c r="NMG2444" s="283"/>
      <c r="NMH2444" s="283"/>
      <c r="NMI2444" s="283"/>
      <c r="NMJ2444" s="283"/>
      <c r="NMK2444" s="283"/>
      <c r="NML2444" s="283"/>
      <c r="NMM2444" s="283"/>
      <c r="NMN2444" s="283"/>
      <c r="NMO2444" s="283"/>
      <c r="NMP2444" s="283"/>
      <c r="NMQ2444" s="283"/>
      <c r="NMR2444" s="283"/>
      <c r="NMS2444" s="283"/>
      <c r="NMT2444" s="283"/>
      <c r="NMU2444" s="283"/>
      <c r="NMV2444" s="283"/>
      <c r="NMW2444" s="283"/>
      <c r="NMX2444" s="283"/>
      <c r="NMY2444" s="283"/>
      <c r="NMZ2444" s="283"/>
      <c r="NNA2444" s="283"/>
      <c r="NNB2444" s="283"/>
      <c r="NNC2444" s="283"/>
      <c r="NND2444" s="283"/>
      <c r="NNE2444" s="283"/>
      <c r="NNF2444" s="283"/>
      <c r="NNG2444" s="283"/>
      <c r="NNH2444" s="283"/>
      <c r="NNI2444" s="283"/>
      <c r="NNJ2444" s="283"/>
      <c r="NNK2444" s="283"/>
      <c r="NNL2444" s="283"/>
      <c r="NNM2444" s="283"/>
      <c r="NNN2444" s="283"/>
      <c r="NNO2444" s="283"/>
      <c r="NNP2444" s="283"/>
      <c r="NNQ2444" s="283"/>
      <c r="NNR2444" s="283"/>
      <c r="NNS2444" s="283"/>
      <c r="NNT2444" s="283"/>
      <c r="NNU2444" s="283"/>
      <c r="NNV2444" s="283"/>
      <c r="NNW2444" s="283"/>
      <c r="NNX2444" s="283"/>
      <c r="NNY2444" s="283"/>
      <c r="NNZ2444" s="283"/>
      <c r="NOA2444" s="283"/>
      <c r="NOB2444" s="283"/>
      <c r="NOC2444" s="283"/>
      <c r="NOD2444" s="283"/>
      <c r="NOE2444" s="283"/>
      <c r="NOF2444" s="283"/>
      <c r="NOG2444" s="283"/>
      <c r="NOH2444" s="283"/>
      <c r="NOI2444" s="283"/>
      <c r="NOJ2444" s="283"/>
      <c r="NOK2444" s="283"/>
      <c r="NOL2444" s="283"/>
      <c r="NOM2444" s="283"/>
      <c r="NON2444" s="283"/>
      <c r="NOO2444" s="283"/>
      <c r="NOP2444" s="283"/>
      <c r="NOQ2444" s="283"/>
      <c r="NOR2444" s="283"/>
      <c r="NOS2444" s="283"/>
      <c r="NOT2444" s="283"/>
      <c r="NOU2444" s="283"/>
      <c r="NOV2444" s="283"/>
      <c r="NOW2444" s="283"/>
      <c r="NOX2444" s="283"/>
      <c r="NOY2444" s="283"/>
      <c r="NOZ2444" s="283"/>
      <c r="NPA2444" s="283"/>
      <c r="NPB2444" s="283"/>
      <c r="NPC2444" s="283"/>
      <c r="NPD2444" s="283"/>
      <c r="NPE2444" s="283"/>
      <c r="NPF2444" s="283"/>
      <c r="NPG2444" s="283"/>
      <c r="NPH2444" s="283"/>
      <c r="NPI2444" s="283"/>
      <c r="NPJ2444" s="283"/>
      <c r="NPK2444" s="283"/>
      <c r="NPL2444" s="283"/>
      <c r="NPM2444" s="283"/>
      <c r="NPN2444" s="283"/>
      <c r="NPO2444" s="283"/>
      <c r="NPP2444" s="283"/>
      <c r="NPQ2444" s="283"/>
      <c r="NPR2444" s="283"/>
      <c r="NPS2444" s="283"/>
      <c r="NPT2444" s="283"/>
      <c r="NPU2444" s="283"/>
      <c r="NPV2444" s="283"/>
      <c r="NPW2444" s="283"/>
      <c r="NPX2444" s="283"/>
      <c r="NPY2444" s="283"/>
      <c r="NPZ2444" s="283"/>
      <c r="NQA2444" s="283"/>
      <c r="NQB2444" s="283"/>
      <c r="NQC2444" s="283"/>
      <c r="NQD2444" s="283"/>
      <c r="NQE2444" s="283"/>
      <c r="NQF2444" s="283"/>
      <c r="NQG2444" s="283"/>
      <c r="NQH2444" s="283"/>
      <c r="NQI2444" s="283"/>
      <c r="NQJ2444" s="283"/>
      <c r="NQK2444" s="283"/>
      <c r="NQL2444" s="283"/>
      <c r="NQM2444" s="283"/>
      <c r="NQN2444" s="283"/>
      <c r="NQO2444" s="283"/>
      <c r="NQP2444" s="283"/>
      <c r="NQQ2444" s="283"/>
      <c r="NQR2444" s="283"/>
      <c r="NQS2444" s="283"/>
      <c r="NQT2444" s="283"/>
      <c r="NQU2444" s="283"/>
      <c r="NQV2444" s="283"/>
      <c r="NQW2444" s="283"/>
      <c r="NQX2444" s="283"/>
      <c r="NQY2444" s="283"/>
      <c r="NQZ2444" s="283"/>
      <c r="NRA2444" s="283"/>
      <c r="NRB2444" s="283"/>
      <c r="NRC2444" s="283"/>
      <c r="NRD2444" s="283"/>
      <c r="NRE2444" s="283"/>
      <c r="NRF2444" s="283"/>
      <c r="NRG2444" s="283"/>
      <c r="NRH2444" s="283"/>
      <c r="NRI2444" s="283"/>
      <c r="NRJ2444" s="283"/>
      <c r="NRK2444" s="283"/>
      <c r="NRL2444" s="283"/>
      <c r="NRM2444" s="283"/>
      <c r="NRN2444" s="283"/>
      <c r="NRO2444" s="283"/>
      <c r="NRP2444" s="283"/>
      <c r="NRQ2444" s="283"/>
      <c r="NRR2444" s="283"/>
      <c r="NRS2444" s="283"/>
      <c r="NRT2444" s="283"/>
      <c r="NRU2444" s="283"/>
      <c r="NRV2444" s="283"/>
      <c r="NRW2444" s="283"/>
      <c r="NRX2444" s="283"/>
      <c r="NRY2444" s="283"/>
      <c r="NRZ2444" s="283"/>
      <c r="NSA2444" s="283"/>
      <c r="NSB2444" s="283"/>
      <c r="NSC2444" s="283"/>
      <c r="NSD2444" s="283"/>
      <c r="NSE2444" s="283"/>
      <c r="NSF2444" s="283"/>
      <c r="NSG2444" s="283"/>
      <c r="NSH2444" s="283"/>
      <c r="NSI2444" s="283"/>
      <c r="NSJ2444" s="283"/>
      <c r="NSK2444" s="283"/>
      <c r="NSL2444" s="283"/>
      <c r="NSM2444" s="283"/>
      <c r="NSN2444" s="283"/>
      <c r="NSO2444" s="283"/>
      <c r="NSP2444" s="283"/>
      <c r="NSQ2444" s="283"/>
      <c r="NSR2444" s="283"/>
      <c r="NSS2444" s="283"/>
      <c r="NST2444" s="283"/>
      <c r="NSU2444" s="283"/>
      <c r="NSV2444" s="283"/>
      <c r="NSW2444" s="283"/>
      <c r="NSX2444" s="283"/>
      <c r="NSY2444" s="283"/>
      <c r="NSZ2444" s="283"/>
      <c r="NTA2444" s="283"/>
      <c r="NTB2444" s="283"/>
      <c r="NTC2444" s="283"/>
      <c r="NTD2444" s="283"/>
      <c r="NTE2444" s="283"/>
      <c r="NTF2444" s="283"/>
      <c r="NTG2444" s="283"/>
      <c r="NTH2444" s="283"/>
      <c r="NTI2444" s="283"/>
      <c r="NTJ2444" s="283"/>
      <c r="NTK2444" s="283"/>
      <c r="NTL2444" s="283"/>
      <c r="NTM2444" s="283"/>
      <c r="NTN2444" s="283"/>
      <c r="NTO2444" s="283"/>
      <c r="NTP2444" s="283"/>
      <c r="NTQ2444" s="283"/>
      <c r="NTR2444" s="283"/>
      <c r="NTS2444" s="283"/>
      <c r="NTT2444" s="283"/>
      <c r="NTU2444" s="283"/>
      <c r="NTV2444" s="283"/>
      <c r="NTW2444" s="283"/>
      <c r="NTX2444" s="283"/>
      <c r="NTY2444" s="283"/>
      <c r="NTZ2444" s="283"/>
      <c r="NUA2444" s="283"/>
      <c r="NUB2444" s="283"/>
      <c r="NUC2444" s="283"/>
      <c r="NUD2444" s="283"/>
      <c r="NUE2444" s="283"/>
      <c r="NUF2444" s="283"/>
      <c r="NUG2444" s="283"/>
      <c r="NUH2444" s="283"/>
      <c r="NUI2444" s="283"/>
      <c r="NUJ2444" s="283"/>
      <c r="NUK2444" s="283"/>
      <c r="NUL2444" s="283"/>
      <c r="NUM2444" s="283"/>
      <c r="NUN2444" s="283"/>
      <c r="NUO2444" s="283"/>
      <c r="NUP2444" s="283"/>
      <c r="NUQ2444" s="283"/>
      <c r="NUR2444" s="283"/>
      <c r="NUS2444" s="283"/>
      <c r="NUT2444" s="283"/>
      <c r="NUU2444" s="283"/>
      <c r="NUV2444" s="283"/>
      <c r="NUW2444" s="283"/>
      <c r="NUX2444" s="283"/>
      <c r="NUY2444" s="283"/>
      <c r="NUZ2444" s="283"/>
      <c r="NVA2444" s="283"/>
      <c r="NVB2444" s="283"/>
      <c r="NVC2444" s="283"/>
      <c r="NVD2444" s="283"/>
      <c r="NVE2444" s="283"/>
      <c r="NVF2444" s="283"/>
      <c r="NVG2444" s="283"/>
      <c r="NVH2444" s="283"/>
      <c r="NVI2444" s="283"/>
      <c r="NVJ2444" s="283"/>
      <c r="NVK2444" s="283"/>
      <c r="NVL2444" s="283"/>
      <c r="NVM2444" s="283"/>
      <c r="NVN2444" s="283"/>
      <c r="NVO2444" s="283"/>
      <c r="NVP2444" s="283"/>
      <c r="NVQ2444" s="283"/>
      <c r="NVR2444" s="283"/>
      <c r="NVS2444" s="283"/>
      <c r="NVT2444" s="283"/>
      <c r="NVU2444" s="283"/>
      <c r="NVV2444" s="283"/>
      <c r="NVW2444" s="283"/>
      <c r="NVX2444" s="283"/>
      <c r="NVY2444" s="283"/>
      <c r="NVZ2444" s="283"/>
      <c r="NWA2444" s="283"/>
      <c r="NWB2444" s="283"/>
      <c r="NWC2444" s="283"/>
      <c r="NWD2444" s="283"/>
      <c r="NWE2444" s="283"/>
      <c r="NWF2444" s="283"/>
      <c r="NWG2444" s="283"/>
      <c r="NWH2444" s="283"/>
      <c r="NWI2444" s="283"/>
      <c r="NWJ2444" s="283"/>
      <c r="NWK2444" s="283"/>
      <c r="NWL2444" s="283"/>
      <c r="NWM2444" s="283"/>
      <c r="NWN2444" s="283"/>
      <c r="NWO2444" s="283"/>
      <c r="NWP2444" s="283"/>
      <c r="NWQ2444" s="283"/>
      <c r="NWR2444" s="283"/>
      <c r="NWS2444" s="283"/>
      <c r="NWT2444" s="283"/>
      <c r="NWU2444" s="283"/>
      <c r="NWV2444" s="283"/>
      <c r="NWW2444" s="283"/>
      <c r="NWX2444" s="283"/>
      <c r="NWY2444" s="283"/>
      <c r="NWZ2444" s="283"/>
      <c r="NXA2444" s="283"/>
      <c r="NXB2444" s="283"/>
      <c r="NXC2444" s="283"/>
      <c r="NXD2444" s="283"/>
      <c r="NXE2444" s="283"/>
      <c r="NXF2444" s="283"/>
      <c r="NXG2444" s="283"/>
      <c r="NXH2444" s="283"/>
      <c r="NXI2444" s="283"/>
      <c r="NXJ2444" s="283"/>
      <c r="NXK2444" s="283"/>
      <c r="NXL2444" s="283"/>
      <c r="NXM2444" s="283"/>
      <c r="NXN2444" s="283"/>
      <c r="NXO2444" s="283"/>
      <c r="NXP2444" s="283"/>
      <c r="NXQ2444" s="283"/>
      <c r="NXR2444" s="283"/>
      <c r="NXS2444" s="283"/>
      <c r="NXT2444" s="283"/>
      <c r="NXU2444" s="283"/>
      <c r="NXV2444" s="283"/>
      <c r="NXW2444" s="283"/>
      <c r="NXX2444" s="283"/>
      <c r="NXY2444" s="283"/>
      <c r="NXZ2444" s="283"/>
      <c r="NYA2444" s="283"/>
      <c r="NYB2444" s="283"/>
      <c r="NYC2444" s="283"/>
      <c r="NYD2444" s="283"/>
      <c r="NYE2444" s="283"/>
      <c r="NYF2444" s="283"/>
      <c r="NYG2444" s="283"/>
      <c r="NYH2444" s="283"/>
      <c r="NYI2444" s="283"/>
      <c r="NYJ2444" s="283"/>
      <c r="NYK2444" s="283"/>
      <c r="NYL2444" s="283"/>
      <c r="NYM2444" s="283"/>
      <c r="NYN2444" s="283"/>
      <c r="NYO2444" s="283"/>
      <c r="NYP2444" s="283"/>
      <c r="NYQ2444" s="283"/>
      <c r="NYR2444" s="283"/>
      <c r="NYS2444" s="283"/>
      <c r="NYT2444" s="283"/>
      <c r="NYU2444" s="283"/>
      <c r="NYV2444" s="283"/>
      <c r="NYW2444" s="283"/>
      <c r="NYX2444" s="283"/>
      <c r="NYY2444" s="283"/>
      <c r="NYZ2444" s="283"/>
      <c r="NZA2444" s="283"/>
      <c r="NZB2444" s="283"/>
      <c r="NZC2444" s="283"/>
      <c r="NZD2444" s="283"/>
      <c r="NZE2444" s="283"/>
      <c r="NZF2444" s="283"/>
      <c r="NZG2444" s="283"/>
      <c r="NZH2444" s="283"/>
      <c r="NZI2444" s="283"/>
      <c r="NZJ2444" s="283"/>
      <c r="NZK2444" s="283"/>
      <c r="NZL2444" s="283"/>
      <c r="NZM2444" s="283"/>
      <c r="NZN2444" s="283"/>
      <c r="NZO2444" s="283"/>
      <c r="NZP2444" s="283"/>
      <c r="NZQ2444" s="283"/>
      <c r="NZR2444" s="283"/>
      <c r="NZS2444" s="283"/>
      <c r="NZT2444" s="283"/>
      <c r="NZU2444" s="283"/>
      <c r="NZV2444" s="283"/>
      <c r="NZW2444" s="283"/>
      <c r="NZX2444" s="283"/>
      <c r="NZY2444" s="283"/>
      <c r="NZZ2444" s="283"/>
      <c r="OAA2444" s="283"/>
      <c r="OAB2444" s="283"/>
      <c r="OAC2444" s="283"/>
      <c r="OAD2444" s="283"/>
      <c r="OAE2444" s="283"/>
      <c r="OAF2444" s="283"/>
      <c r="OAG2444" s="283"/>
      <c r="OAH2444" s="283"/>
      <c r="OAI2444" s="283"/>
      <c r="OAJ2444" s="283"/>
      <c r="OAK2444" s="283"/>
      <c r="OAL2444" s="283"/>
      <c r="OAM2444" s="283"/>
      <c r="OAN2444" s="283"/>
      <c r="OAO2444" s="283"/>
      <c r="OAP2444" s="283"/>
      <c r="OAQ2444" s="283"/>
      <c r="OAR2444" s="283"/>
      <c r="OAS2444" s="283"/>
      <c r="OAT2444" s="283"/>
      <c r="OAU2444" s="283"/>
      <c r="OAV2444" s="283"/>
      <c r="OAW2444" s="283"/>
      <c r="OAX2444" s="283"/>
      <c r="OAY2444" s="283"/>
      <c r="OAZ2444" s="283"/>
      <c r="OBA2444" s="283"/>
      <c r="OBB2444" s="283"/>
      <c r="OBC2444" s="283"/>
      <c r="OBD2444" s="283"/>
      <c r="OBE2444" s="283"/>
      <c r="OBF2444" s="283"/>
      <c r="OBG2444" s="283"/>
      <c r="OBH2444" s="283"/>
      <c r="OBI2444" s="283"/>
      <c r="OBJ2444" s="283"/>
      <c r="OBK2444" s="283"/>
      <c r="OBL2444" s="283"/>
      <c r="OBM2444" s="283"/>
      <c r="OBN2444" s="283"/>
      <c r="OBO2444" s="283"/>
      <c r="OBP2444" s="283"/>
      <c r="OBQ2444" s="283"/>
      <c r="OBR2444" s="283"/>
      <c r="OBS2444" s="283"/>
      <c r="OBT2444" s="283"/>
      <c r="OBU2444" s="283"/>
      <c r="OBV2444" s="283"/>
      <c r="OBW2444" s="283"/>
      <c r="OBX2444" s="283"/>
      <c r="OBY2444" s="283"/>
      <c r="OBZ2444" s="283"/>
      <c r="OCA2444" s="283"/>
      <c r="OCB2444" s="283"/>
      <c r="OCC2444" s="283"/>
      <c r="OCD2444" s="283"/>
      <c r="OCE2444" s="283"/>
      <c r="OCF2444" s="283"/>
      <c r="OCG2444" s="283"/>
      <c r="OCH2444" s="283"/>
      <c r="OCI2444" s="283"/>
      <c r="OCJ2444" s="283"/>
      <c r="OCK2444" s="283"/>
      <c r="OCL2444" s="283"/>
      <c r="OCM2444" s="283"/>
      <c r="OCN2444" s="283"/>
      <c r="OCO2444" s="283"/>
      <c r="OCP2444" s="283"/>
      <c r="OCQ2444" s="283"/>
      <c r="OCR2444" s="283"/>
      <c r="OCS2444" s="283"/>
      <c r="OCT2444" s="283"/>
      <c r="OCU2444" s="283"/>
      <c r="OCV2444" s="283"/>
      <c r="OCW2444" s="283"/>
      <c r="OCX2444" s="283"/>
      <c r="OCY2444" s="283"/>
      <c r="OCZ2444" s="283"/>
      <c r="ODA2444" s="283"/>
      <c r="ODB2444" s="283"/>
      <c r="ODC2444" s="283"/>
      <c r="ODD2444" s="283"/>
      <c r="ODE2444" s="283"/>
      <c r="ODF2444" s="283"/>
      <c r="ODG2444" s="283"/>
      <c r="ODH2444" s="283"/>
      <c r="ODI2444" s="283"/>
      <c r="ODJ2444" s="283"/>
      <c r="ODK2444" s="283"/>
      <c r="ODL2444" s="283"/>
      <c r="ODM2444" s="283"/>
      <c r="ODN2444" s="283"/>
      <c r="ODO2444" s="283"/>
      <c r="ODP2444" s="283"/>
      <c r="ODQ2444" s="283"/>
      <c r="ODR2444" s="283"/>
      <c r="ODS2444" s="283"/>
      <c r="ODT2444" s="283"/>
      <c r="ODU2444" s="283"/>
      <c r="ODV2444" s="283"/>
      <c r="ODW2444" s="283"/>
      <c r="ODX2444" s="283"/>
      <c r="ODY2444" s="283"/>
      <c r="ODZ2444" s="283"/>
      <c r="OEA2444" s="283"/>
      <c r="OEB2444" s="283"/>
      <c r="OEC2444" s="283"/>
      <c r="OED2444" s="283"/>
      <c r="OEE2444" s="283"/>
      <c r="OEF2444" s="283"/>
      <c r="OEG2444" s="283"/>
      <c r="OEH2444" s="283"/>
      <c r="OEI2444" s="283"/>
      <c r="OEJ2444" s="283"/>
      <c r="OEK2444" s="283"/>
      <c r="OEL2444" s="283"/>
      <c r="OEM2444" s="283"/>
      <c r="OEN2444" s="283"/>
      <c r="OEO2444" s="283"/>
      <c r="OEP2444" s="283"/>
      <c r="OEQ2444" s="283"/>
      <c r="OER2444" s="283"/>
      <c r="OES2444" s="283"/>
      <c r="OET2444" s="283"/>
      <c r="OEU2444" s="283"/>
      <c r="OEV2444" s="283"/>
      <c r="OEW2444" s="283"/>
      <c r="OEX2444" s="283"/>
      <c r="OEY2444" s="283"/>
      <c r="OEZ2444" s="283"/>
      <c r="OFA2444" s="283"/>
      <c r="OFB2444" s="283"/>
      <c r="OFC2444" s="283"/>
      <c r="OFD2444" s="283"/>
      <c r="OFE2444" s="283"/>
      <c r="OFF2444" s="283"/>
      <c r="OFG2444" s="283"/>
      <c r="OFH2444" s="283"/>
      <c r="OFI2444" s="283"/>
      <c r="OFJ2444" s="283"/>
      <c r="OFK2444" s="283"/>
      <c r="OFL2444" s="283"/>
      <c r="OFM2444" s="283"/>
      <c r="OFN2444" s="283"/>
      <c r="OFO2444" s="283"/>
      <c r="OFP2444" s="283"/>
      <c r="OFQ2444" s="283"/>
      <c r="OFR2444" s="283"/>
      <c r="OFS2444" s="283"/>
      <c r="OFT2444" s="283"/>
      <c r="OFU2444" s="283"/>
      <c r="OFV2444" s="283"/>
      <c r="OFW2444" s="283"/>
      <c r="OFX2444" s="283"/>
      <c r="OFY2444" s="283"/>
      <c r="OFZ2444" s="283"/>
      <c r="OGA2444" s="283"/>
      <c r="OGB2444" s="283"/>
      <c r="OGC2444" s="283"/>
      <c r="OGD2444" s="283"/>
      <c r="OGE2444" s="283"/>
      <c r="OGF2444" s="283"/>
      <c r="OGG2444" s="283"/>
      <c r="OGH2444" s="283"/>
      <c r="OGI2444" s="283"/>
      <c r="OGJ2444" s="283"/>
      <c r="OGK2444" s="283"/>
      <c r="OGL2444" s="283"/>
      <c r="OGM2444" s="283"/>
      <c r="OGN2444" s="283"/>
      <c r="OGO2444" s="283"/>
      <c r="OGP2444" s="283"/>
      <c r="OGQ2444" s="283"/>
      <c r="OGR2444" s="283"/>
      <c r="OGS2444" s="283"/>
      <c r="OGT2444" s="283"/>
      <c r="OGU2444" s="283"/>
      <c r="OGV2444" s="283"/>
      <c r="OGW2444" s="283"/>
      <c r="OGX2444" s="283"/>
      <c r="OGY2444" s="283"/>
      <c r="OGZ2444" s="283"/>
      <c r="OHA2444" s="283"/>
      <c r="OHB2444" s="283"/>
      <c r="OHC2444" s="283"/>
      <c r="OHD2444" s="283"/>
      <c r="OHE2444" s="283"/>
      <c r="OHF2444" s="283"/>
      <c r="OHG2444" s="283"/>
      <c r="OHH2444" s="283"/>
      <c r="OHI2444" s="283"/>
      <c r="OHJ2444" s="283"/>
      <c r="OHK2444" s="283"/>
      <c r="OHL2444" s="283"/>
      <c r="OHM2444" s="283"/>
      <c r="OHN2444" s="283"/>
      <c r="OHO2444" s="283"/>
      <c r="OHP2444" s="283"/>
      <c r="OHQ2444" s="283"/>
      <c r="OHR2444" s="283"/>
      <c r="OHS2444" s="283"/>
      <c r="OHT2444" s="283"/>
      <c r="OHU2444" s="283"/>
      <c r="OHV2444" s="283"/>
      <c r="OHW2444" s="283"/>
      <c r="OHX2444" s="283"/>
      <c r="OHY2444" s="283"/>
      <c r="OHZ2444" s="283"/>
      <c r="OIA2444" s="283"/>
      <c r="OIB2444" s="283"/>
      <c r="OIC2444" s="283"/>
      <c r="OID2444" s="283"/>
      <c r="OIE2444" s="283"/>
      <c r="OIF2444" s="283"/>
      <c r="OIG2444" s="283"/>
      <c r="OIH2444" s="283"/>
      <c r="OII2444" s="283"/>
      <c r="OIJ2444" s="283"/>
      <c r="OIK2444" s="283"/>
      <c r="OIL2444" s="283"/>
      <c r="OIM2444" s="283"/>
      <c r="OIN2444" s="283"/>
      <c r="OIO2444" s="283"/>
      <c r="OIP2444" s="283"/>
      <c r="OIQ2444" s="283"/>
      <c r="OIR2444" s="283"/>
      <c r="OIS2444" s="283"/>
      <c r="OIT2444" s="283"/>
      <c r="OIU2444" s="283"/>
      <c r="OIV2444" s="283"/>
      <c r="OIW2444" s="283"/>
      <c r="OIX2444" s="283"/>
      <c r="OIY2444" s="283"/>
      <c r="OIZ2444" s="283"/>
      <c r="OJA2444" s="283"/>
      <c r="OJB2444" s="283"/>
      <c r="OJC2444" s="283"/>
      <c r="OJD2444" s="283"/>
      <c r="OJE2444" s="283"/>
      <c r="OJF2444" s="283"/>
      <c r="OJG2444" s="283"/>
      <c r="OJH2444" s="283"/>
      <c r="OJI2444" s="283"/>
      <c r="OJJ2444" s="283"/>
      <c r="OJK2444" s="283"/>
      <c r="OJL2444" s="283"/>
      <c r="OJM2444" s="283"/>
      <c r="OJN2444" s="283"/>
      <c r="OJO2444" s="283"/>
      <c r="OJP2444" s="283"/>
      <c r="OJQ2444" s="283"/>
      <c r="OJR2444" s="283"/>
      <c r="OJS2444" s="283"/>
      <c r="OJT2444" s="283"/>
      <c r="OJU2444" s="283"/>
      <c r="OJV2444" s="283"/>
      <c r="OJW2444" s="283"/>
      <c r="OJX2444" s="283"/>
      <c r="OJY2444" s="283"/>
      <c r="OJZ2444" s="283"/>
      <c r="OKA2444" s="283"/>
      <c r="OKB2444" s="283"/>
      <c r="OKC2444" s="283"/>
      <c r="OKD2444" s="283"/>
      <c r="OKE2444" s="283"/>
      <c r="OKF2444" s="283"/>
      <c r="OKG2444" s="283"/>
      <c r="OKH2444" s="283"/>
      <c r="OKI2444" s="283"/>
      <c r="OKJ2444" s="283"/>
      <c r="OKK2444" s="283"/>
      <c r="OKL2444" s="283"/>
      <c r="OKM2444" s="283"/>
      <c r="OKN2444" s="283"/>
      <c r="OKO2444" s="283"/>
      <c r="OKP2444" s="283"/>
      <c r="OKQ2444" s="283"/>
      <c r="OKR2444" s="283"/>
      <c r="OKS2444" s="283"/>
      <c r="OKT2444" s="283"/>
      <c r="OKU2444" s="283"/>
      <c r="OKV2444" s="283"/>
      <c r="OKW2444" s="283"/>
      <c r="OKX2444" s="283"/>
      <c r="OKY2444" s="283"/>
      <c r="OKZ2444" s="283"/>
      <c r="OLA2444" s="283"/>
      <c r="OLB2444" s="283"/>
      <c r="OLC2444" s="283"/>
      <c r="OLD2444" s="283"/>
      <c r="OLE2444" s="283"/>
      <c r="OLF2444" s="283"/>
      <c r="OLG2444" s="283"/>
      <c r="OLH2444" s="283"/>
      <c r="OLI2444" s="283"/>
      <c r="OLJ2444" s="283"/>
      <c r="OLK2444" s="283"/>
      <c r="OLL2444" s="283"/>
      <c r="OLM2444" s="283"/>
      <c r="OLN2444" s="283"/>
      <c r="OLO2444" s="283"/>
      <c r="OLP2444" s="283"/>
      <c r="OLQ2444" s="283"/>
      <c r="OLR2444" s="283"/>
      <c r="OLS2444" s="283"/>
      <c r="OLT2444" s="283"/>
      <c r="OLU2444" s="283"/>
      <c r="OLV2444" s="283"/>
      <c r="OLW2444" s="283"/>
      <c r="OLX2444" s="283"/>
      <c r="OLY2444" s="283"/>
      <c r="OLZ2444" s="283"/>
      <c r="OMA2444" s="283"/>
      <c r="OMB2444" s="283"/>
      <c r="OMC2444" s="283"/>
      <c r="OMD2444" s="283"/>
      <c r="OME2444" s="283"/>
      <c r="OMF2444" s="283"/>
      <c r="OMG2444" s="283"/>
      <c r="OMH2444" s="283"/>
      <c r="OMI2444" s="283"/>
      <c r="OMJ2444" s="283"/>
      <c r="OMK2444" s="283"/>
      <c r="OML2444" s="283"/>
      <c r="OMM2444" s="283"/>
      <c r="OMN2444" s="283"/>
      <c r="OMO2444" s="283"/>
      <c r="OMP2444" s="283"/>
      <c r="OMQ2444" s="283"/>
      <c r="OMR2444" s="283"/>
      <c r="OMS2444" s="283"/>
      <c r="OMT2444" s="283"/>
      <c r="OMU2444" s="283"/>
      <c r="OMV2444" s="283"/>
      <c r="OMW2444" s="283"/>
      <c r="OMX2444" s="283"/>
      <c r="OMY2444" s="283"/>
      <c r="OMZ2444" s="283"/>
      <c r="ONA2444" s="283"/>
      <c r="ONB2444" s="283"/>
      <c r="ONC2444" s="283"/>
      <c r="OND2444" s="283"/>
      <c r="ONE2444" s="283"/>
      <c r="ONF2444" s="283"/>
      <c r="ONG2444" s="283"/>
      <c r="ONH2444" s="283"/>
      <c r="ONI2444" s="283"/>
      <c r="ONJ2444" s="283"/>
      <c r="ONK2444" s="283"/>
      <c r="ONL2444" s="283"/>
      <c r="ONM2444" s="283"/>
      <c r="ONN2444" s="283"/>
      <c r="ONO2444" s="283"/>
      <c r="ONP2444" s="283"/>
      <c r="ONQ2444" s="283"/>
      <c r="ONR2444" s="283"/>
      <c r="ONS2444" s="283"/>
      <c r="ONT2444" s="283"/>
      <c r="ONU2444" s="283"/>
      <c r="ONV2444" s="283"/>
      <c r="ONW2444" s="283"/>
      <c r="ONX2444" s="283"/>
      <c r="ONY2444" s="283"/>
      <c r="ONZ2444" s="283"/>
      <c r="OOA2444" s="283"/>
      <c r="OOB2444" s="283"/>
      <c r="OOC2444" s="283"/>
      <c r="OOD2444" s="283"/>
      <c r="OOE2444" s="283"/>
      <c r="OOF2444" s="283"/>
      <c r="OOG2444" s="283"/>
      <c r="OOH2444" s="283"/>
      <c r="OOI2444" s="283"/>
      <c r="OOJ2444" s="283"/>
      <c r="OOK2444" s="283"/>
      <c r="OOL2444" s="283"/>
      <c r="OOM2444" s="283"/>
      <c r="OON2444" s="283"/>
      <c r="OOO2444" s="283"/>
      <c r="OOP2444" s="283"/>
      <c r="OOQ2444" s="283"/>
      <c r="OOR2444" s="283"/>
      <c r="OOS2444" s="283"/>
      <c r="OOT2444" s="283"/>
      <c r="OOU2444" s="283"/>
      <c r="OOV2444" s="283"/>
      <c r="OOW2444" s="283"/>
      <c r="OOX2444" s="283"/>
      <c r="OOY2444" s="283"/>
      <c r="OOZ2444" s="283"/>
      <c r="OPA2444" s="283"/>
      <c r="OPB2444" s="283"/>
      <c r="OPC2444" s="283"/>
      <c r="OPD2444" s="283"/>
      <c r="OPE2444" s="283"/>
      <c r="OPF2444" s="283"/>
      <c r="OPG2444" s="283"/>
      <c r="OPH2444" s="283"/>
      <c r="OPI2444" s="283"/>
      <c r="OPJ2444" s="283"/>
      <c r="OPK2444" s="283"/>
      <c r="OPL2444" s="283"/>
      <c r="OPM2444" s="283"/>
      <c r="OPN2444" s="283"/>
      <c r="OPO2444" s="283"/>
      <c r="OPP2444" s="283"/>
      <c r="OPQ2444" s="283"/>
      <c r="OPR2444" s="283"/>
      <c r="OPS2444" s="283"/>
      <c r="OPT2444" s="283"/>
      <c r="OPU2444" s="283"/>
      <c r="OPV2444" s="283"/>
      <c r="OPW2444" s="283"/>
      <c r="OPX2444" s="283"/>
      <c r="OPY2444" s="283"/>
      <c r="OPZ2444" s="283"/>
      <c r="OQA2444" s="283"/>
      <c r="OQB2444" s="283"/>
      <c r="OQC2444" s="283"/>
      <c r="OQD2444" s="283"/>
      <c r="OQE2444" s="283"/>
      <c r="OQF2444" s="283"/>
      <c r="OQG2444" s="283"/>
      <c r="OQH2444" s="283"/>
      <c r="OQI2444" s="283"/>
      <c r="OQJ2444" s="283"/>
      <c r="OQK2444" s="283"/>
      <c r="OQL2444" s="283"/>
      <c r="OQM2444" s="283"/>
      <c r="OQN2444" s="283"/>
      <c r="OQO2444" s="283"/>
      <c r="OQP2444" s="283"/>
      <c r="OQQ2444" s="283"/>
      <c r="OQR2444" s="283"/>
      <c r="OQS2444" s="283"/>
      <c r="OQT2444" s="283"/>
      <c r="OQU2444" s="283"/>
      <c r="OQV2444" s="283"/>
      <c r="OQW2444" s="283"/>
      <c r="OQX2444" s="283"/>
      <c r="OQY2444" s="283"/>
      <c r="OQZ2444" s="283"/>
      <c r="ORA2444" s="283"/>
      <c r="ORB2444" s="283"/>
      <c r="ORC2444" s="283"/>
      <c r="ORD2444" s="283"/>
      <c r="ORE2444" s="283"/>
      <c r="ORF2444" s="283"/>
      <c r="ORG2444" s="283"/>
      <c r="ORH2444" s="283"/>
      <c r="ORI2444" s="283"/>
      <c r="ORJ2444" s="283"/>
      <c r="ORK2444" s="283"/>
      <c r="ORL2444" s="283"/>
      <c r="ORM2444" s="283"/>
      <c r="ORN2444" s="283"/>
      <c r="ORO2444" s="283"/>
      <c r="ORP2444" s="283"/>
      <c r="ORQ2444" s="283"/>
      <c r="ORR2444" s="283"/>
      <c r="ORS2444" s="283"/>
      <c r="ORT2444" s="283"/>
      <c r="ORU2444" s="283"/>
      <c r="ORV2444" s="283"/>
      <c r="ORW2444" s="283"/>
      <c r="ORX2444" s="283"/>
      <c r="ORY2444" s="283"/>
      <c r="ORZ2444" s="283"/>
      <c r="OSA2444" s="283"/>
      <c r="OSB2444" s="283"/>
      <c r="OSC2444" s="283"/>
      <c r="OSD2444" s="283"/>
      <c r="OSE2444" s="283"/>
      <c r="OSF2444" s="283"/>
      <c r="OSG2444" s="283"/>
      <c r="OSH2444" s="283"/>
      <c r="OSI2444" s="283"/>
      <c r="OSJ2444" s="283"/>
      <c r="OSK2444" s="283"/>
      <c r="OSL2444" s="283"/>
      <c r="OSM2444" s="283"/>
      <c r="OSN2444" s="283"/>
      <c r="OSO2444" s="283"/>
      <c r="OSP2444" s="283"/>
      <c r="OSQ2444" s="283"/>
      <c r="OSR2444" s="283"/>
      <c r="OSS2444" s="283"/>
      <c r="OST2444" s="283"/>
      <c r="OSU2444" s="283"/>
      <c r="OSV2444" s="283"/>
      <c r="OSW2444" s="283"/>
      <c r="OSX2444" s="283"/>
      <c r="OSY2444" s="283"/>
      <c r="OSZ2444" s="283"/>
      <c r="OTA2444" s="283"/>
      <c r="OTB2444" s="283"/>
      <c r="OTC2444" s="283"/>
      <c r="OTD2444" s="283"/>
      <c r="OTE2444" s="283"/>
      <c r="OTF2444" s="283"/>
      <c r="OTG2444" s="283"/>
      <c r="OTH2444" s="283"/>
      <c r="OTI2444" s="283"/>
      <c r="OTJ2444" s="283"/>
      <c r="OTK2444" s="283"/>
      <c r="OTL2444" s="283"/>
      <c r="OTM2444" s="283"/>
      <c r="OTN2444" s="283"/>
      <c r="OTO2444" s="283"/>
      <c r="OTP2444" s="283"/>
      <c r="OTQ2444" s="283"/>
      <c r="OTR2444" s="283"/>
      <c r="OTS2444" s="283"/>
      <c r="OTT2444" s="283"/>
      <c r="OTU2444" s="283"/>
      <c r="OTV2444" s="283"/>
      <c r="OTW2444" s="283"/>
      <c r="OTX2444" s="283"/>
      <c r="OTY2444" s="283"/>
      <c r="OTZ2444" s="283"/>
      <c r="OUA2444" s="283"/>
      <c r="OUB2444" s="283"/>
      <c r="OUC2444" s="283"/>
      <c r="OUD2444" s="283"/>
      <c r="OUE2444" s="283"/>
      <c r="OUF2444" s="283"/>
      <c r="OUG2444" s="283"/>
      <c r="OUH2444" s="283"/>
      <c r="OUI2444" s="283"/>
      <c r="OUJ2444" s="283"/>
      <c r="OUK2444" s="283"/>
      <c r="OUL2444" s="283"/>
      <c r="OUM2444" s="283"/>
      <c r="OUN2444" s="283"/>
      <c r="OUO2444" s="283"/>
      <c r="OUP2444" s="283"/>
      <c r="OUQ2444" s="283"/>
      <c r="OUR2444" s="283"/>
      <c r="OUS2444" s="283"/>
      <c r="OUT2444" s="283"/>
      <c r="OUU2444" s="283"/>
      <c r="OUV2444" s="283"/>
      <c r="OUW2444" s="283"/>
      <c r="OUX2444" s="283"/>
      <c r="OUY2444" s="283"/>
      <c r="OUZ2444" s="283"/>
      <c r="OVA2444" s="283"/>
      <c r="OVB2444" s="283"/>
      <c r="OVC2444" s="283"/>
      <c r="OVD2444" s="283"/>
      <c r="OVE2444" s="283"/>
      <c r="OVF2444" s="283"/>
      <c r="OVG2444" s="283"/>
      <c r="OVH2444" s="283"/>
      <c r="OVI2444" s="283"/>
      <c r="OVJ2444" s="283"/>
      <c r="OVK2444" s="283"/>
      <c r="OVL2444" s="283"/>
      <c r="OVM2444" s="283"/>
      <c r="OVN2444" s="283"/>
      <c r="OVO2444" s="283"/>
      <c r="OVP2444" s="283"/>
      <c r="OVQ2444" s="283"/>
      <c r="OVR2444" s="283"/>
      <c r="OVS2444" s="283"/>
      <c r="OVT2444" s="283"/>
      <c r="OVU2444" s="283"/>
      <c r="OVV2444" s="283"/>
      <c r="OVW2444" s="283"/>
      <c r="OVX2444" s="283"/>
      <c r="OVY2444" s="283"/>
      <c r="OVZ2444" s="283"/>
      <c r="OWA2444" s="283"/>
      <c r="OWB2444" s="283"/>
      <c r="OWC2444" s="283"/>
      <c r="OWD2444" s="283"/>
      <c r="OWE2444" s="283"/>
      <c r="OWF2444" s="283"/>
      <c r="OWG2444" s="283"/>
      <c r="OWH2444" s="283"/>
      <c r="OWI2444" s="283"/>
      <c r="OWJ2444" s="283"/>
      <c r="OWK2444" s="283"/>
      <c r="OWL2444" s="283"/>
      <c r="OWM2444" s="283"/>
      <c r="OWN2444" s="283"/>
      <c r="OWO2444" s="283"/>
      <c r="OWP2444" s="283"/>
      <c r="OWQ2444" s="283"/>
      <c r="OWR2444" s="283"/>
      <c r="OWS2444" s="283"/>
      <c r="OWT2444" s="283"/>
      <c r="OWU2444" s="283"/>
      <c r="OWV2444" s="283"/>
      <c r="OWW2444" s="283"/>
      <c r="OWX2444" s="283"/>
      <c r="OWY2444" s="283"/>
      <c r="OWZ2444" s="283"/>
      <c r="OXA2444" s="283"/>
      <c r="OXB2444" s="283"/>
      <c r="OXC2444" s="283"/>
      <c r="OXD2444" s="283"/>
      <c r="OXE2444" s="283"/>
      <c r="OXF2444" s="283"/>
      <c r="OXG2444" s="283"/>
      <c r="OXH2444" s="283"/>
      <c r="OXI2444" s="283"/>
      <c r="OXJ2444" s="283"/>
      <c r="OXK2444" s="283"/>
      <c r="OXL2444" s="283"/>
      <c r="OXM2444" s="283"/>
      <c r="OXN2444" s="283"/>
      <c r="OXO2444" s="283"/>
      <c r="OXP2444" s="283"/>
      <c r="OXQ2444" s="283"/>
      <c r="OXR2444" s="283"/>
      <c r="OXS2444" s="283"/>
      <c r="OXT2444" s="283"/>
      <c r="OXU2444" s="283"/>
      <c r="OXV2444" s="283"/>
      <c r="OXW2444" s="283"/>
      <c r="OXX2444" s="283"/>
      <c r="OXY2444" s="283"/>
      <c r="OXZ2444" s="283"/>
      <c r="OYA2444" s="283"/>
      <c r="OYB2444" s="283"/>
      <c r="OYC2444" s="283"/>
      <c r="OYD2444" s="283"/>
      <c r="OYE2444" s="283"/>
      <c r="OYF2444" s="283"/>
      <c r="OYG2444" s="283"/>
      <c r="OYH2444" s="283"/>
      <c r="OYI2444" s="283"/>
      <c r="OYJ2444" s="283"/>
      <c r="OYK2444" s="283"/>
      <c r="OYL2444" s="283"/>
      <c r="OYM2444" s="283"/>
      <c r="OYN2444" s="283"/>
      <c r="OYO2444" s="283"/>
      <c r="OYP2444" s="283"/>
      <c r="OYQ2444" s="283"/>
      <c r="OYR2444" s="283"/>
      <c r="OYS2444" s="283"/>
      <c r="OYT2444" s="283"/>
      <c r="OYU2444" s="283"/>
      <c r="OYV2444" s="283"/>
      <c r="OYW2444" s="283"/>
      <c r="OYX2444" s="283"/>
      <c r="OYY2444" s="283"/>
      <c r="OYZ2444" s="283"/>
      <c r="OZA2444" s="283"/>
      <c r="OZB2444" s="283"/>
      <c r="OZC2444" s="283"/>
      <c r="OZD2444" s="283"/>
      <c r="OZE2444" s="283"/>
      <c r="OZF2444" s="283"/>
      <c r="OZG2444" s="283"/>
      <c r="OZH2444" s="283"/>
      <c r="OZI2444" s="283"/>
      <c r="OZJ2444" s="283"/>
      <c r="OZK2444" s="283"/>
      <c r="OZL2444" s="283"/>
      <c r="OZM2444" s="283"/>
      <c r="OZN2444" s="283"/>
      <c r="OZO2444" s="283"/>
      <c r="OZP2444" s="283"/>
      <c r="OZQ2444" s="283"/>
      <c r="OZR2444" s="283"/>
      <c r="OZS2444" s="283"/>
      <c r="OZT2444" s="283"/>
      <c r="OZU2444" s="283"/>
      <c r="OZV2444" s="283"/>
      <c r="OZW2444" s="283"/>
      <c r="OZX2444" s="283"/>
      <c r="OZY2444" s="283"/>
      <c r="OZZ2444" s="283"/>
      <c r="PAA2444" s="283"/>
      <c r="PAB2444" s="283"/>
      <c r="PAC2444" s="283"/>
      <c r="PAD2444" s="283"/>
      <c r="PAE2444" s="283"/>
      <c r="PAF2444" s="283"/>
      <c r="PAG2444" s="283"/>
      <c r="PAH2444" s="283"/>
      <c r="PAI2444" s="283"/>
      <c r="PAJ2444" s="283"/>
      <c r="PAK2444" s="283"/>
      <c r="PAL2444" s="283"/>
      <c r="PAM2444" s="283"/>
      <c r="PAN2444" s="283"/>
      <c r="PAO2444" s="283"/>
      <c r="PAP2444" s="283"/>
      <c r="PAQ2444" s="283"/>
      <c r="PAR2444" s="283"/>
      <c r="PAS2444" s="283"/>
      <c r="PAT2444" s="283"/>
      <c r="PAU2444" s="283"/>
      <c r="PAV2444" s="283"/>
      <c r="PAW2444" s="283"/>
      <c r="PAX2444" s="283"/>
      <c r="PAY2444" s="283"/>
      <c r="PAZ2444" s="283"/>
      <c r="PBA2444" s="283"/>
      <c r="PBB2444" s="283"/>
      <c r="PBC2444" s="283"/>
      <c r="PBD2444" s="283"/>
      <c r="PBE2444" s="283"/>
      <c r="PBF2444" s="283"/>
      <c r="PBG2444" s="283"/>
      <c r="PBH2444" s="283"/>
      <c r="PBI2444" s="283"/>
      <c r="PBJ2444" s="283"/>
      <c r="PBK2444" s="283"/>
      <c r="PBL2444" s="283"/>
      <c r="PBM2444" s="283"/>
      <c r="PBN2444" s="283"/>
      <c r="PBO2444" s="283"/>
      <c r="PBP2444" s="283"/>
      <c r="PBQ2444" s="283"/>
      <c r="PBR2444" s="283"/>
      <c r="PBS2444" s="283"/>
      <c r="PBT2444" s="283"/>
      <c r="PBU2444" s="283"/>
      <c r="PBV2444" s="283"/>
      <c r="PBW2444" s="283"/>
      <c r="PBX2444" s="283"/>
      <c r="PBY2444" s="283"/>
      <c r="PBZ2444" s="283"/>
      <c r="PCA2444" s="283"/>
      <c r="PCB2444" s="283"/>
      <c r="PCC2444" s="283"/>
      <c r="PCD2444" s="283"/>
      <c r="PCE2444" s="283"/>
      <c r="PCF2444" s="283"/>
      <c r="PCG2444" s="283"/>
      <c r="PCH2444" s="283"/>
      <c r="PCI2444" s="283"/>
      <c r="PCJ2444" s="283"/>
      <c r="PCK2444" s="283"/>
      <c r="PCL2444" s="283"/>
      <c r="PCM2444" s="283"/>
      <c r="PCN2444" s="283"/>
      <c r="PCO2444" s="283"/>
      <c r="PCP2444" s="283"/>
      <c r="PCQ2444" s="283"/>
      <c r="PCR2444" s="283"/>
      <c r="PCS2444" s="283"/>
      <c r="PCT2444" s="283"/>
      <c r="PCU2444" s="283"/>
      <c r="PCV2444" s="283"/>
      <c r="PCW2444" s="283"/>
      <c r="PCX2444" s="283"/>
      <c r="PCY2444" s="283"/>
      <c r="PCZ2444" s="283"/>
      <c r="PDA2444" s="283"/>
      <c r="PDB2444" s="283"/>
      <c r="PDC2444" s="283"/>
      <c r="PDD2444" s="283"/>
      <c r="PDE2444" s="283"/>
      <c r="PDF2444" s="283"/>
      <c r="PDG2444" s="283"/>
      <c r="PDH2444" s="283"/>
      <c r="PDI2444" s="283"/>
      <c r="PDJ2444" s="283"/>
      <c r="PDK2444" s="283"/>
      <c r="PDL2444" s="283"/>
      <c r="PDM2444" s="283"/>
      <c r="PDN2444" s="283"/>
      <c r="PDO2444" s="283"/>
      <c r="PDP2444" s="283"/>
      <c r="PDQ2444" s="283"/>
      <c r="PDR2444" s="283"/>
      <c r="PDS2444" s="283"/>
      <c r="PDT2444" s="283"/>
      <c r="PDU2444" s="283"/>
      <c r="PDV2444" s="283"/>
      <c r="PDW2444" s="283"/>
      <c r="PDX2444" s="283"/>
      <c r="PDY2444" s="283"/>
      <c r="PDZ2444" s="283"/>
      <c r="PEA2444" s="283"/>
      <c r="PEB2444" s="283"/>
      <c r="PEC2444" s="283"/>
      <c r="PED2444" s="283"/>
      <c r="PEE2444" s="283"/>
      <c r="PEF2444" s="283"/>
      <c r="PEG2444" s="283"/>
      <c r="PEH2444" s="283"/>
      <c r="PEI2444" s="283"/>
      <c r="PEJ2444" s="283"/>
      <c r="PEK2444" s="283"/>
      <c r="PEL2444" s="283"/>
      <c r="PEM2444" s="283"/>
      <c r="PEN2444" s="283"/>
      <c r="PEO2444" s="283"/>
      <c r="PEP2444" s="283"/>
      <c r="PEQ2444" s="283"/>
      <c r="PER2444" s="283"/>
      <c r="PES2444" s="283"/>
      <c r="PET2444" s="283"/>
      <c r="PEU2444" s="283"/>
      <c r="PEV2444" s="283"/>
      <c r="PEW2444" s="283"/>
      <c r="PEX2444" s="283"/>
      <c r="PEY2444" s="283"/>
      <c r="PEZ2444" s="283"/>
      <c r="PFA2444" s="283"/>
      <c r="PFB2444" s="283"/>
      <c r="PFC2444" s="283"/>
      <c r="PFD2444" s="283"/>
      <c r="PFE2444" s="283"/>
      <c r="PFF2444" s="283"/>
      <c r="PFG2444" s="283"/>
      <c r="PFH2444" s="283"/>
      <c r="PFI2444" s="283"/>
      <c r="PFJ2444" s="283"/>
      <c r="PFK2444" s="283"/>
      <c r="PFL2444" s="283"/>
      <c r="PFM2444" s="283"/>
      <c r="PFN2444" s="283"/>
      <c r="PFO2444" s="283"/>
      <c r="PFP2444" s="283"/>
      <c r="PFQ2444" s="283"/>
      <c r="PFR2444" s="283"/>
      <c r="PFS2444" s="283"/>
      <c r="PFT2444" s="283"/>
      <c r="PFU2444" s="283"/>
      <c r="PFV2444" s="283"/>
      <c r="PFW2444" s="283"/>
      <c r="PFX2444" s="283"/>
      <c r="PFY2444" s="283"/>
      <c r="PFZ2444" s="283"/>
      <c r="PGA2444" s="283"/>
      <c r="PGB2444" s="283"/>
      <c r="PGC2444" s="283"/>
      <c r="PGD2444" s="283"/>
      <c r="PGE2444" s="283"/>
      <c r="PGF2444" s="283"/>
      <c r="PGG2444" s="283"/>
      <c r="PGH2444" s="283"/>
      <c r="PGI2444" s="283"/>
      <c r="PGJ2444" s="283"/>
      <c r="PGK2444" s="283"/>
      <c r="PGL2444" s="283"/>
      <c r="PGM2444" s="283"/>
      <c r="PGN2444" s="283"/>
      <c r="PGO2444" s="283"/>
      <c r="PGP2444" s="283"/>
      <c r="PGQ2444" s="283"/>
      <c r="PGR2444" s="283"/>
      <c r="PGS2444" s="283"/>
      <c r="PGT2444" s="283"/>
      <c r="PGU2444" s="283"/>
      <c r="PGV2444" s="283"/>
      <c r="PGW2444" s="283"/>
      <c r="PGX2444" s="283"/>
      <c r="PGY2444" s="283"/>
      <c r="PGZ2444" s="283"/>
      <c r="PHA2444" s="283"/>
      <c r="PHB2444" s="283"/>
      <c r="PHC2444" s="283"/>
      <c r="PHD2444" s="283"/>
      <c r="PHE2444" s="283"/>
      <c r="PHF2444" s="283"/>
      <c r="PHG2444" s="283"/>
      <c r="PHH2444" s="283"/>
      <c r="PHI2444" s="283"/>
      <c r="PHJ2444" s="283"/>
      <c r="PHK2444" s="283"/>
      <c r="PHL2444" s="283"/>
      <c r="PHM2444" s="283"/>
      <c r="PHN2444" s="283"/>
      <c r="PHO2444" s="283"/>
      <c r="PHP2444" s="283"/>
      <c r="PHQ2444" s="283"/>
      <c r="PHR2444" s="283"/>
      <c r="PHS2444" s="283"/>
      <c r="PHT2444" s="283"/>
      <c r="PHU2444" s="283"/>
      <c r="PHV2444" s="283"/>
      <c r="PHW2444" s="283"/>
      <c r="PHX2444" s="283"/>
      <c r="PHY2444" s="283"/>
      <c r="PHZ2444" s="283"/>
      <c r="PIA2444" s="283"/>
      <c r="PIB2444" s="283"/>
      <c r="PIC2444" s="283"/>
      <c r="PID2444" s="283"/>
      <c r="PIE2444" s="283"/>
      <c r="PIF2444" s="283"/>
      <c r="PIG2444" s="283"/>
      <c r="PIH2444" s="283"/>
      <c r="PII2444" s="283"/>
      <c r="PIJ2444" s="283"/>
      <c r="PIK2444" s="283"/>
      <c r="PIL2444" s="283"/>
      <c r="PIM2444" s="283"/>
      <c r="PIN2444" s="283"/>
      <c r="PIO2444" s="283"/>
      <c r="PIP2444" s="283"/>
      <c r="PIQ2444" s="283"/>
      <c r="PIR2444" s="283"/>
      <c r="PIS2444" s="283"/>
      <c r="PIT2444" s="283"/>
      <c r="PIU2444" s="283"/>
      <c r="PIV2444" s="283"/>
      <c r="PIW2444" s="283"/>
      <c r="PIX2444" s="283"/>
      <c r="PIY2444" s="283"/>
      <c r="PIZ2444" s="283"/>
      <c r="PJA2444" s="283"/>
      <c r="PJB2444" s="283"/>
      <c r="PJC2444" s="283"/>
      <c r="PJD2444" s="283"/>
      <c r="PJE2444" s="283"/>
      <c r="PJF2444" s="283"/>
      <c r="PJG2444" s="283"/>
      <c r="PJH2444" s="283"/>
      <c r="PJI2444" s="283"/>
      <c r="PJJ2444" s="283"/>
      <c r="PJK2444" s="283"/>
      <c r="PJL2444" s="283"/>
      <c r="PJM2444" s="283"/>
      <c r="PJN2444" s="283"/>
      <c r="PJO2444" s="283"/>
      <c r="PJP2444" s="283"/>
      <c r="PJQ2444" s="283"/>
      <c r="PJR2444" s="283"/>
      <c r="PJS2444" s="283"/>
      <c r="PJT2444" s="283"/>
      <c r="PJU2444" s="283"/>
      <c r="PJV2444" s="283"/>
      <c r="PJW2444" s="283"/>
      <c r="PJX2444" s="283"/>
      <c r="PJY2444" s="283"/>
      <c r="PJZ2444" s="283"/>
      <c r="PKA2444" s="283"/>
      <c r="PKB2444" s="283"/>
      <c r="PKC2444" s="283"/>
      <c r="PKD2444" s="283"/>
      <c r="PKE2444" s="283"/>
      <c r="PKF2444" s="283"/>
      <c r="PKG2444" s="283"/>
      <c r="PKH2444" s="283"/>
      <c r="PKI2444" s="283"/>
      <c r="PKJ2444" s="283"/>
      <c r="PKK2444" s="283"/>
      <c r="PKL2444" s="283"/>
      <c r="PKM2444" s="283"/>
      <c r="PKN2444" s="283"/>
      <c r="PKO2444" s="283"/>
      <c r="PKP2444" s="283"/>
      <c r="PKQ2444" s="283"/>
      <c r="PKR2444" s="283"/>
      <c r="PKS2444" s="283"/>
      <c r="PKT2444" s="283"/>
      <c r="PKU2444" s="283"/>
      <c r="PKV2444" s="283"/>
      <c r="PKW2444" s="283"/>
      <c r="PKX2444" s="283"/>
      <c r="PKY2444" s="283"/>
      <c r="PKZ2444" s="283"/>
      <c r="PLA2444" s="283"/>
      <c r="PLB2444" s="283"/>
      <c r="PLC2444" s="283"/>
      <c r="PLD2444" s="283"/>
      <c r="PLE2444" s="283"/>
      <c r="PLF2444" s="283"/>
      <c r="PLG2444" s="283"/>
      <c r="PLH2444" s="283"/>
      <c r="PLI2444" s="283"/>
      <c r="PLJ2444" s="283"/>
      <c r="PLK2444" s="283"/>
      <c r="PLL2444" s="283"/>
      <c r="PLM2444" s="283"/>
      <c r="PLN2444" s="283"/>
      <c r="PLO2444" s="283"/>
      <c r="PLP2444" s="283"/>
      <c r="PLQ2444" s="283"/>
      <c r="PLR2444" s="283"/>
      <c r="PLS2444" s="283"/>
      <c r="PLT2444" s="283"/>
      <c r="PLU2444" s="283"/>
      <c r="PLV2444" s="283"/>
      <c r="PLW2444" s="283"/>
      <c r="PLX2444" s="283"/>
      <c r="PLY2444" s="283"/>
      <c r="PLZ2444" s="283"/>
      <c r="PMA2444" s="283"/>
      <c r="PMB2444" s="283"/>
      <c r="PMC2444" s="283"/>
      <c r="PMD2444" s="283"/>
      <c r="PME2444" s="283"/>
      <c r="PMF2444" s="283"/>
      <c r="PMG2444" s="283"/>
      <c r="PMH2444" s="283"/>
      <c r="PMI2444" s="283"/>
      <c r="PMJ2444" s="283"/>
      <c r="PMK2444" s="283"/>
      <c r="PML2444" s="283"/>
      <c r="PMM2444" s="283"/>
      <c r="PMN2444" s="283"/>
      <c r="PMO2444" s="283"/>
      <c r="PMP2444" s="283"/>
      <c r="PMQ2444" s="283"/>
      <c r="PMR2444" s="283"/>
      <c r="PMS2444" s="283"/>
      <c r="PMT2444" s="283"/>
      <c r="PMU2444" s="283"/>
      <c r="PMV2444" s="283"/>
      <c r="PMW2444" s="283"/>
      <c r="PMX2444" s="283"/>
      <c r="PMY2444" s="283"/>
      <c r="PMZ2444" s="283"/>
      <c r="PNA2444" s="283"/>
      <c r="PNB2444" s="283"/>
      <c r="PNC2444" s="283"/>
      <c r="PND2444" s="283"/>
      <c r="PNE2444" s="283"/>
      <c r="PNF2444" s="283"/>
      <c r="PNG2444" s="283"/>
      <c r="PNH2444" s="283"/>
      <c r="PNI2444" s="283"/>
      <c r="PNJ2444" s="283"/>
      <c r="PNK2444" s="283"/>
      <c r="PNL2444" s="283"/>
      <c r="PNM2444" s="283"/>
      <c r="PNN2444" s="283"/>
      <c r="PNO2444" s="283"/>
      <c r="PNP2444" s="283"/>
      <c r="PNQ2444" s="283"/>
      <c r="PNR2444" s="283"/>
      <c r="PNS2444" s="283"/>
      <c r="PNT2444" s="283"/>
      <c r="PNU2444" s="283"/>
      <c r="PNV2444" s="283"/>
      <c r="PNW2444" s="283"/>
      <c r="PNX2444" s="283"/>
      <c r="PNY2444" s="283"/>
      <c r="PNZ2444" s="283"/>
      <c r="POA2444" s="283"/>
      <c r="POB2444" s="283"/>
      <c r="POC2444" s="283"/>
      <c r="POD2444" s="283"/>
      <c r="POE2444" s="283"/>
      <c r="POF2444" s="283"/>
      <c r="POG2444" s="283"/>
      <c r="POH2444" s="283"/>
      <c r="POI2444" s="283"/>
      <c r="POJ2444" s="283"/>
      <c r="POK2444" s="283"/>
      <c r="POL2444" s="283"/>
      <c r="POM2444" s="283"/>
      <c r="PON2444" s="283"/>
      <c r="POO2444" s="283"/>
      <c r="POP2444" s="283"/>
      <c r="POQ2444" s="283"/>
      <c r="POR2444" s="283"/>
      <c r="POS2444" s="283"/>
      <c r="POT2444" s="283"/>
      <c r="POU2444" s="283"/>
      <c r="POV2444" s="283"/>
      <c r="POW2444" s="283"/>
      <c r="POX2444" s="283"/>
      <c r="POY2444" s="283"/>
      <c r="POZ2444" s="283"/>
      <c r="PPA2444" s="283"/>
      <c r="PPB2444" s="283"/>
      <c r="PPC2444" s="283"/>
      <c r="PPD2444" s="283"/>
      <c r="PPE2444" s="283"/>
      <c r="PPF2444" s="283"/>
      <c r="PPG2444" s="283"/>
      <c r="PPH2444" s="283"/>
      <c r="PPI2444" s="283"/>
      <c r="PPJ2444" s="283"/>
      <c r="PPK2444" s="283"/>
      <c r="PPL2444" s="283"/>
      <c r="PPM2444" s="283"/>
      <c r="PPN2444" s="283"/>
      <c r="PPO2444" s="283"/>
      <c r="PPP2444" s="283"/>
      <c r="PPQ2444" s="283"/>
      <c r="PPR2444" s="283"/>
      <c r="PPS2444" s="283"/>
      <c r="PPT2444" s="283"/>
      <c r="PPU2444" s="283"/>
      <c r="PPV2444" s="283"/>
      <c r="PPW2444" s="283"/>
      <c r="PPX2444" s="283"/>
      <c r="PPY2444" s="283"/>
      <c r="PPZ2444" s="283"/>
      <c r="PQA2444" s="283"/>
      <c r="PQB2444" s="283"/>
      <c r="PQC2444" s="283"/>
      <c r="PQD2444" s="283"/>
      <c r="PQE2444" s="283"/>
      <c r="PQF2444" s="283"/>
      <c r="PQG2444" s="283"/>
      <c r="PQH2444" s="283"/>
      <c r="PQI2444" s="283"/>
      <c r="PQJ2444" s="283"/>
      <c r="PQK2444" s="283"/>
      <c r="PQL2444" s="283"/>
      <c r="PQM2444" s="283"/>
      <c r="PQN2444" s="283"/>
      <c r="PQO2444" s="283"/>
      <c r="PQP2444" s="283"/>
      <c r="PQQ2444" s="283"/>
      <c r="PQR2444" s="283"/>
      <c r="PQS2444" s="283"/>
      <c r="PQT2444" s="283"/>
      <c r="PQU2444" s="283"/>
      <c r="PQV2444" s="283"/>
      <c r="PQW2444" s="283"/>
      <c r="PQX2444" s="283"/>
      <c r="PQY2444" s="283"/>
      <c r="PQZ2444" s="283"/>
      <c r="PRA2444" s="283"/>
      <c r="PRB2444" s="283"/>
      <c r="PRC2444" s="283"/>
      <c r="PRD2444" s="283"/>
      <c r="PRE2444" s="283"/>
      <c r="PRF2444" s="283"/>
      <c r="PRG2444" s="283"/>
      <c r="PRH2444" s="283"/>
      <c r="PRI2444" s="283"/>
      <c r="PRJ2444" s="283"/>
      <c r="PRK2444" s="283"/>
      <c r="PRL2444" s="283"/>
      <c r="PRM2444" s="283"/>
      <c r="PRN2444" s="283"/>
      <c r="PRO2444" s="283"/>
      <c r="PRP2444" s="283"/>
      <c r="PRQ2444" s="283"/>
      <c r="PRR2444" s="283"/>
      <c r="PRS2444" s="283"/>
      <c r="PRT2444" s="283"/>
      <c r="PRU2444" s="283"/>
      <c r="PRV2444" s="283"/>
      <c r="PRW2444" s="283"/>
      <c r="PRX2444" s="283"/>
      <c r="PRY2444" s="283"/>
      <c r="PRZ2444" s="283"/>
      <c r="PSA2444" s="283"/>
      <c r="PSB2444" s="283"/>
      <c r="PSC2444" s="283"/>
      <c r="PSD2444" s="283"/>
      <c r="PSE2444" s="283"/>
      <c r="PSF2444" s="283"/>
      <c r="PSG2444" s="283"/>
      <c r="PSH2444" s="283"/>
      <c r="PSI2444" s="283"/>
      <c r="PSJ2444" s="283"/>
      <c r="PSK2444" s="283"/>
      <c r="PSL2444" s="283"/>
      <c r="PSM2444" s="283"/>
      <c r="PSN2444" s="283"/>
      <c r="PSO2444" s="283"/>
      <c r="PSP2444" s="283"/>
      <c r="PSQ2444" s="283"/>
      <c r="PSR2444" s="283"/>
      <c r="PSS2444" s="283"/>
      <c r="PST2444" s="283"/>
      <c r="PSU2444" s="283"/>
      <c r="PSV2444" s="283"/>
      <c r="PSW2444" s="283"/>
      <c r="PSX2444" s="283"/>
      <c r="PSY2444" s="283"/>
      <c r="PSZ2444" s="283"/>
      <c r="PTA2444" s="283"/>
      <c r="PTB2444" s="283"/>
      <c r="PTC2444" s="283"/>
      <c r="PTD2444" s="283"/>
      <c r="PTE2444" s="283"/>
      <c r="PTF2444" s="283"/>
      <c r="PTG2444" s="283"/>
      <c r="PTH2444" s="283"/>
      <c r="PTI2444" s="283"/>
      <c r="PTJ2444" s="283"/>
      <c r="PTK2444" s="283"/>
      <c r="PTL2444" s="283"/>
      <c r="PTM2444" s="283"/>
      <c r="PTN2444" s="283"/>
      <c r="PTO2444" s="283"/>
      <c r="PTP2444" s="283"/>
      <c r="PTQ2444" s="283"/>
      <c r="PTR2444" s="283"/>
      <c r="PTS2444" s="283"/>
      <c r="PTT2444" s="283"/>
      <c r="PTU2444" s="283"/>
      <c r="PTV2444" s="283"/>
      <c r="PTW2444" s="283"/>
      <c r="PTX2444" s="283"/>
      <c r="PTY2444" s="283"/>
      <c r="PTZ2444" s="283"/>
      <c r="PUA2444" s="283"/>
      <c r="PUB2444" s="283"/>
      <c r="PUC2444" s="283"/>
      <c r="PUD2444" s="283"/>
      <c r="PUE2444" s="283"/>
      <c r="PUF2444" s="283"/>
      <c r="PUG2444" s="283"/>
      <c r="PUH2444" s="283"/>
      <c r="PUI2444" s="283"/>
      <c r="PUJ2444" s="283"/>
      <c r="PUK2444" s="283"/>
      <c r="PUL2444" s="283"/>
      <c r="PUM2444" s="283"/>
      <c r="PUN2444" s="283"/>
      <c r="PUO2444" s="283"/>
      <c r="PUP2444" s="283"/>
      <c r="PUQ2444" s="283"/>
      <c r="PUR2444" s="283"/>
      <c r="PUS2444" s="283"/>
      <c r="PUT2444" s="283"/>
      <c r="PUU2444" s="283"/>
      <c r="PUV2444" s="283"/>
      <c r="PUW2444" s="283"/>
      <c r="PUX2444" s="283"/>
      <c r="PUY2444" s="283"/>
      <c r="PUZ2444" s="283"/>
      <c r="PVA2444" s="283"/>
      <c r="PVB2444" s="283"/>
      <c r="PVC2444" s="283"/>
      <c r="PVD2444" s="283"/>
      <c r="PVE2444" s="283"/>
      <c r="PVF2444" s="283"/>
      <c r="PVG2444" s="283"/>
      <c r="PVH2444" s="283"/>
      <c r="PVI2444" s="283"/>
      <c r="PVJ2444" s="283"/>
      <c r="PVK2444" s="283"/>
      <c r="PVL2444" s="283"/>
      <c r="PVM2444" s="283"/>
      <c r="PVN2444" s="283"/>
      <c r="PVO2444" s="283"/>
      <c r="PVP2444" s="283"/>
      <c r="PVQ2444" s="283"/>
      <c r="PVR2444" s="283"/>
      <c r="PVS2444" s="283"/>
      <c r="PVT2444" s="283"/>
      <c r="PVU2444" s="283"/>
      <c r="PVV2444" s="283"/>
      <c r="PVW2444" s="283"/>
      <c r="PVX2444" s="283"/>
      <c r="PVY2444" s="283"/>
      <c r="PVZ2444" s="283"/>
      <c r="PWA2444" s="283"/>
      <c r="PWB2444" s="283"/>
      <c r="PWC2444" s="283"/>
      <c r="PWD2444" s="283"/>
      <c r="PWE2444" s="283"/>
      <c r="PWF2444" s="283"/>
      <c r="PWG2444" s="283"/>
      <c r="PWH2444" s="283"/>
      <c r="PWI2444" s="283"/>
      <c r="PWJ2444" s="283"/>
      <c r="PWK2444" s="283"/>
      <c r="PWL2444" s="283"/>
      <c r="PWM2444" s="283"/>
      <c r="PWN2444" s="283"/>
      <c r="PWO2444" s="283"/>
      <c r="PWP2444" s="283"/>
      <c r="PWQ2444" s="283"/>
      <c r="PWR2444" s="283"/>
      <c r="PWS2444" s="283"/>
      <c r="PWT2444" s="283"/>
      <c r="PWU2444" s="283"/>
      <c r="PWV2444" s="283"/>
      <c r="PWW2444" s="283"/>
      <c r="PWX2444" s="283"/>
      <c r="PWY2444" s="283"/>
      <c r="PWZ2444" s="283"/>
      <c r="PXA2444" s="283"/>
      <c r="PXB2444" s="283"/>
      <c r="PXC2444" s="283"/>
      <c r="PXD2444" s="283"/>
      <c r="PXE2444" s="283"/>
      <c r="PXF2444" s="283"/>
      <c r="PXG2444" s="283"/>
      <c r="PXH2444" s="283"/>
      <c r="PXI2444" s="283"/>
      <c r="PXJ2444" s="283"/>
      <c r="PXK2444" s="283"/>
      <c r="PXL2444" s="283"/>
      <c r="PXM2444" s="283"/>
      <c r="PXN2444" s="283"/>
      <c r="PXO2444" s="283"/>
      <c r="PXP2444" s="283"/>
      <c r="PXQ2444" s="283"/>
      <c r="PXR2444" s="283"/>
      <c r="PXS2444" s="283"/>
      <c r="PXT2444" s="283"/>
      <c r="PXU2444" s="283"/>
      <c r="PXV2444" s="283"/>
      <c r="PXW2444" s="283"/>
      <c r="PXX2444" s="283"/>
      <c r="PXY2444" s="283"/>
      <c r="PXZ2444" s="283"/>
      <c r="PYA2444" s="283"/>
      <c r="PYB2444" s="283"/>
      <c r="PYC2444" s="283"/>
      <c r="PYD2444" s="283"/>
      <c r="PYE2444" s="283"/>
      <c r="PYF2444" s="283"/>
      <c r="PYG2444" s="283"/>
      <c r="PYH2444" s="283"/>
      <c r="PYI2444" s="283"/>
      <c r="PYJ2444" s="283"/>
      <c r="PYK2444" s="283"/>
      <c r="PYL2444" s="283"/>
      <c r="PYM2444" s="283"/>
      <c r="PYN2444" s="283"/>
      <c r="PYO2444" s="283"/>
      <c r="PYP2444" s="283"/>
      <c r="PYQ2444" s="283"/>
      <c r="PYR2444" s="283"/>
      <c r="PYS2444" s="283"/>
      <c r="PYT2444" s="283"/>
      <c r="PYU2444" s="283"/>
      <c r="PYV2444" s="283"/>
      <c r="PYW2444" s="283"/>
      <c r="PYX2444" s="283"/>
      <c r="PYY2444" s="283"/>
      <c r="PYZ2444" s="283"/>
      <c r="PZA2444" s="283"/>
      <c r="PZB2444" s="283"/>
      <c r="PZC2444" s="283"/>
      <c r="PZD2444" s="283"/>
      <c r="PZE2444" s="283"/>
      <c r="PZF2444" s="283"/>
      <c r="PZG2444" s="283"/>
      <c r="PZH2444" s="283"/>
      <c r="PZI2444" s="283"/>
      <c r="PZJ2444" s="283"/>
      <c r="PZK2444" s="283"/>
      <c r="PZL2444" s="283"/>
      <c r="PZM2444" s="283"/>
      <c r="PZN2444" s="283"/>
      <c r="PZO2444" s="283"/>
      <c r="PZP2444" s="283"/>
      <c r="PZQ2444" s="283"/>
      <c r="PZR2444" s="283"/>
      <c r="PZS2444" s="283"/>
      <c r="PZT2444" s="283"/>
      <c r="PZU2444" s="283"/>
      <c r="PZV2444" s="283"/>
      <c r="PZW2444" s="283"/>
      <c r="PZX2444" s="283"/>
      <c r="PZY2444" s="283"/>
      <c r="PZZ2444" s="283"/>
      <c r="QAA2444" s="283"/>
      <c r="QAB2444" s="283"/>
      <c r="QAC2444" s="283"/>
      <c r="QAD2444" s="283"/>
      <c r="QAE2444" s="283"/>
      <c r="QAF2444" s="283"/>
      <c r="QAG2444" s="283"/>
      <c r="QAH2444" s="283"/>
      <c r="QAI2444" s="283"/>
      <c r="QAJ2444" s="283"/>
      <c r="QAK2444" s="283"/>
      <c r="QAL2444" s="283"/>
      <c r="QAM2444" s="283"/>
      <c r="QAN2444" s="283"/>
      <c r="QAO2444" s="283"/>
      <c r="QAP2444" s="283"/>
      <c r="QAQ2444" s="283"/>
      <c r="QAR2444" s="283"/>
      <c r="QAS2444" s="283"/>
      <c r="QAT2444" s="283"/>
      <c r="QAU2444" s="283"/>
      <c r="QAV2444" s="283"/>
      <c r="QAW2444" s="283"/>
      <c r="QAX2444" s="283"/>
      <c r="QAY2444" s="283"/>
      <c r="QAZ2444" s="283"/>
      <c r="QBA2444" s="283"/>
      <c r="QBB2444" s="283"/>
      <c r="QBC2444" s="283"/>
      <c r="QBD2444" s="283"/>
      <c r="QBE2444" s="283"/>
      <c r="QBF2444" s="283"/>
      <c r="QBG2444" s="283"/>
      <c r="QBH2444" s="283"/>
      <c r="QBI2444" s="283"/>
      <c r="QBJ2444" s="283"/>
      <c r="QBK2444" s="283"/>
      <c r="QBL2444" s="283"/>
      <c r="QBM2444" s="283"/>
      <c r="QBN2444" s="283"/>
      <c r="QBO2444" s="283"/>
      <c r="QBP2444" s="283"/>
      <c r="QBQ2444" s="283"/>
      <c r="QBR2444" s="283"/>
      <c r="QBS2444" s="283"/>
      <c r="QBT2444" s="283"/>
      <c r="QBU2444" s="283"/>
      <c r="QBV2444" s="283"/>
      <c r="QBW2444" s="283"/>
      <c r="QBX2444" s="283"/>
      <c r="QBY2444" s="283"/>
      <c r="QBZ2444" s="283"/>
      <c r="QCA2444" s="283"/>
      <c r="QCB2444" s="283"/>
      <c r="QCC2444" s="283"/>
      <c r="QCD2444" s="283"/>
      <c r="QCE2444" s="283"/>
      <c r="QCF2444" s="283"/>
      <c r="QCG2444" s="283"/>
      <c r="QCH2444" s="283"/>
      <c r="QCI2444" s="283"/>
      <c r="QCJ2444" s="283"/>
      <c r="QCK2444" s="283"/>
      <c r="QCL2444" s="283"/>
      <c r="QCM2444" s="283"/>
      <c r="QCN2444" s="283"/>
      <c r="QCO2444" s="283"/>
      <c r="QCP2444" s="283"/>
      <c r="QCQ2444" s="283"/>
      <c r="QCR2444" s="283"/>
      <c r="QCS2444" s="283"/>
      <c r="QCT2444" s="283"/>
      <c r="QCU2444" s="283"/>
      <c r="QCV2444" s="283"/>
      <c r="QCW2444" s="283"/>
      <c r="QCX2444" s="283"/>
      <c r="QCY2444" s="283"/>
      <c r="QCZ2444" s="283"/>
      <c r="QDA2444" s="283"/>
      <c r="QDB2444" s="283"/>
      <c r="QDC2444" s="283"/>
      <c r="QDD2444" s="283"/>
      <c r="QDE2444" s="283"/>
      <c r="QDF2444" s="283"/>
      <c r="QDG2444" s="283"/>
      <c r="QDH2444" s="283"/>
      <c r="QDI2444" s="283"/>
      <c r="QDJ2444" s="283"/>
      <c r="QDK2444" s="283"/>
      <c r="QDL2444" s="283"/>
      <c r="QDM2444" s="283"/>
      <c r="QDN2444" s="283"/>
      <c r="QDO2444" s="283"/>
      <c r="QDP2444" s="283"/>
      <c r="QDQ2444" s="283"/>
      <c r="QDR2444" s="283"/>
      <c r="QDS2444" s="283"/>
      <c r="QDT2444" s="283"/>
      <c r="QDU2444" s="283"/>
      <c r="QDV2444" s="283"/>
      <c r="QDW2444" s="283"/>
      <c r="QDX2444" s="283"/>
      <c r="QDY2444" s="283"/>
      <c r="QDZ2444" s="283"/>
      <c r="QEA2444" s="283"/>
      <c r="QEB2444" s="283"/>
      <c r="QEC2444" s="283"/>
      <c r="QED2444" s="283"/>
      <c r="QEE2444" s="283"/>
      <c r="QEF2444" s="283"/>
      <c r="QEG2444" s="283"/>
      <c r="QEH2444" s="283"/>
      <c r="QEI2444" s="283"/>
      <c r="QEJ2444" s="283"/>
      <c r="QEK2444" s="283"/>
      <c r="QEL2444" s="283"/>
      <c r="QEM2444" s="283"/>
      <c r="QEN2444" s="283"/>
      <c r="QEO2444" s="283"/>
      <c r="QEP2444" s="283"/>
      <c r="QEQ2444" s="283"/>
      <c r="QER2444" s="283"/>
      <c r="QES2444" s="283"/>
      <c r="QET2444" s="283"/>
      <c r="QEU2444" s="283"/>
      <c r="QEV2444" s="283"/>
      <c r="QEW2444" s="283"/>
      <c r="QEX2444" s="283"/>
      <c r="QEY2444" s="283"/>
      <c r="QEZ2444" s="283"/>
      <c r="QFA2444" s="283"/>
      <c r="QFB2444" s="283"/>
      <c r="QFC2444" s="283"/>
      <c r="QFD2444" s="283"/>
      <c r="QFE2444" s="283"/>
      <c r="QFF2444" s="283"/>
      <c r="QFG2444" s="283"/>
      <c r="QFH2444" s="283"/>
      <c r="QFI2444" s="283"/>
      <c r="QFJ2444" s="283"/>
      <c r="QFK2444" s="283"/>
      <c r="QFL2444" s="283"/>
      <c r="QFM2444" s="283"/>
      <c r="QFN2444" s="283"/>
      <c r="QFO2444" s="283"/>
      <c r="QFP2444" s="283"/>
      <c r="QFQ2444" s="283"/>
      <c r="QFR2444" s="283"/>
      <c r="QFS2444" s="283"/>
      <c r="QFT2444" s="283"/>
      <c r="QFU2444" s="283"/>
      <c r="QFV2444" s="283"/>
      <c r="QFW2444" s="283"/>
      <c r="QFX2444" s="283"/>
      <c r="QFY2444" s="283"/>
      <c r="QFZ2444" s="283"/>
      <c r="QGA2444" s="283"/>
      <c r="QGB2444" s="283"/>
      <c r="QGC2444" s="283"/>
      <c r="QGD2444" s="283"/>
      <c r="QGE2444" s="283"/>
      <c r="QGF2444" s="283"/>
      <c r="QGG2444" s="283"/>
      <c r="QGH2444" s="283"/>
      <c r="QGI2444" s="283"/>
      <c r="QGJ2444" s="283"/>
      <c r="QGK2444" s="283"/>
      <c r="QGL2444" s="283"/>
      <c r="QGM2444" s="283"/>
      <c r="QGN2444" s="283"/>
      <c r="QGO2444" s="283"/>
      <c r="QGP2444" s="283"/>
      <c r="QGQ2444" s="283"/>
      <c r="QGR2444" s="283"/>
      <c r="QGS2444" s="283"/>
      <c r="QGT2444" s="283"/>
      <c r="QGU2444" s="283"/>
      <c r="QGV2444" s="283"/>
      <c r="QGW2444" s="283"/>
      <c r="QGX2444" s="283"/>
      <c r="QGY2444" s="283"/>
      <c r="QGZ2444" s="283"/>
      <c r="QHA2444" s="283"/>
      <c r="QHB2444" s="283"/>
      <c r="QHC2444" s="283"/>
      <c r="QHD2444" s="283"/>
      <c r="QHE2444" s="283"/>
      <c r="QHF2444" s="283"/>
      <c r="QHG2444" s="283"/>
      <c r="QHH2444" s="283"/>
      <c r="QHI2444" s="283"/>
      <c r="QHJ2444" s="283"/>
      <c r="QHK2444" s="283"/>
      <c r="QHL2444" s="283"/>
      <c r="QHM2444" s="283"/>
      <c r="QHN2444" s="283"/>
      <c r="QHO2444" s="283"/>
      <c r="QHP2444" s="283"/>
      <c r="QHQ2444" s="283"/>
      <c r="QHR2444" s="283"/>
      <c r="QHS2444" s="283"/>
      <c r="QHT2444" s="283"/>
      <c r="QHU2444" s="283"/>
      <c r="QHV2444" s="283"/>
      <c r="QHW2444" s="283"/>
      <c r="QHX2444" s="283"/>
      <c r="QHY2444" s="283"/>
      <c r="QHZ2444" s="283"/>
      <c r="QIA2444" s="283"/>
      <c r="QIB2444" s="283"/>
      <c r="QIC2444" s="283"/>
      <c r="QID2444" s="283"/>
      <c r="QIE2444" s="283"/>
      <c r="QIF2444" s="283"/>
      <c r="QIG2444" s="283"/>
      <c r="QIH2444" s="283"/>
      <c r="QII2444" s="283"/>
      <c r="QIJ2444" s="283"/>
      <c r="QIK2444" s="283"/>
      <c r="QIL2444" s="283"/>
      <c r="QIM2444" s="283"/>
      <c r="QIN2444" s="283"/>
      <c r="QIO2444" s="283"/>
      <c r="QIP2444" s="283"/>
      <c r="QIQ2444" s="283"/>
      <c r="QIR2444" s="283"/>
      <c r="QIS2444" s="283"/>
      <c r="QIT2444" s="283"/>
      <c r="QIU2444" s="283"/>
      <c r="QIV2444" s="283"/>
      <c r="QIW2444" s="283"/>
      <c r="QIX2444" s="283"/>
      <c r="QIY2444" s="283"/>
      <c r="QIZ2444" s="283"/>
      <c r="QJA2444" s="283"/>
      <c r="QJB2444" s="283"/>
      <c r="QJC2444" s="283"/>
      <c r="QJD2444" s="283"/>
      <c r="QJE2444" s="283"/>
      <c r="QJF2444" s="283"/>
      <c r="QJG2444" s="283"/>
      <c r="QJH2444" s="283"/>
      <c r="QJI2444" s="283"/>
      <c r="QJJ2444" s="283"/>
      <c r="QJK2444" s="283"/>
      <c r="QJL2444" s="283"/>
      <c r="QJM2444" s="283"/>
      <c r="QJN2444" s="283"/>
      <c r="QJO2444" s="283"/>
      <c r="QJP2444" s="283"/>
      <c r="QJQ2444" s="283"/>
      <c r="QJR2444" s="283"/>
      <c r="QJS2444" s="283"/>
      <c r="QJT2444" s="283"/>
      <c r="QJU2444" s="283"/>
      <c r="QJV2444" s="283"/>
      <c r="QJW2444" s="283"/>
      <c r="QJX2444" s="283"/>
      <c r="QJY2444" s="283"/>
      <c r="QJZ2444" s="283"/>
      <c r="QKA2444" s="283"/>
      <c r="QKB2444" s="283"/>
      <c r="QKC2444" s="283"/>
      <c r="QKD2444" s="283"/>
      <c r="QKE2444" s="283"/>
      <c r="QKF2444" s="283"/>
      <c r="QKG2444" s="283"/>
      <c r="QKH2444" s="283"/>
      <c r="QKI2444" s="283"/>
      <c r="QKJ2444" s="283"/>
      <c r="QKK2444" s="283"/>
      <c r="QKL2444" s="283"/>
      <c r="QKM2444" s="283"/>
      <c r="QKN2444" s="283"/>
      <c r="QKO2444" s="283"/>
      <c r="QKP2444" s="283"/>
      <c r="QKQ2444" s="283"/>
      <c r="QKR2444" s="283"/>
      <c r="QKS2444" s="283"/>
      <c r="QKT2444" s="283"/>
      <c r="QKU2444" s="283"/>
      <c r="QKV2444" s="283"/>
      <c r="QKW2444" s="283"/>
      <c r="QKX2444" s="283"/>
      <c r="QKY2444" s="283"/>
      <c r="QKZ2444" s="283"/>
      <c r="QLA2444" s="283"/>
      <c r="QLB2444" s="283"/>
      <c r="QLC2444" s="283"/>
      <c r="QLD2444" s="283"/>
      <c r="QLE2444" s="283"/>
      <c r="QLF2444" s="283"/>
      <c r="QLG2444" s="283"/>
      <c r="QLH2444" s="283"/>
      <c r="QLI2444" s="283"/>
      <c r="QLJ2444" s="283"/>
      <c r="QLK2444" s="283"/>
      <c r="QLL2444" s="283"/>
      <c r="QLM2444" s="283"/>
      <c r="QLN2444" s="283"/>
      <c r="QLO2444" s="283"/>
      <c r="QLP2444" s="283"/>
      <c r="QLQ2444" s="283"/>
      <c r="QLR2444" s="283"/>
      <c r="QLS2444" s="283"/>
      <c r="QLT2444" s="283"/>
      <c r="QLU2444" s="283"/>
      <c r="QLV2444" s="283"/>
      <c r="QLW2444" s="283"/>
      <c r="QLX2444" s="283"/>
      <c r="QLY2444" s="283"/>
      <c r="QLZ2444" s="283"/>
      <c r="QMA2444" s="283"/>
      <c r="QMB2444" s="283"/>
      <c r="QMC2444" s="283"/>
      <c r="QMD2444" s="283"/>
      <c r="QME2444" s="283"/>
      <c r="QMF2444" s="283"/>
      <c r="QMG2444" s="283"/>
      <c r="QMH2444" s="283"/>
      <c r="QMI2444" s="283"/>
      <c r="QMJ2444" s="283"/>
      <c r="QMK2444" s="283"/>
      <c r="QML2444" s="283"/>
      <c r="QMM2444" s="283"/>
      <c r="QMN2444" s="283"/>
      <c r="QMO2444" s="283"/>
      <c r="QMP2444" s="283"/>
      <c r="QMQ2444" s="283"/>
      <c r="QMR2444" s="283"/>
      <c r="QMS2444" s="283"/>
      <c r="QMT2444" s="283"/>
      <c r="QMU2444" s="283"/>
      <c r="QMV2444" s="283"/>
      <c r="QMW2444" s="283"/>
      <c r="QMX2444" s="283"/>
      <c r="QMY2444" s="283"/>
      <c r="QMZ2444" s="283"/>
      <c r="QNA2444" s="283"/>
      <c r="QNB2444" s="283"/>
      <c r="QNC2444" s="283"/>
      <c r="QND2444" s="283"/>
      <c r="QNE2444" s="283"/>
      <c r="QNF2444" s="283"/>
      <c r="QNG2444" s="283"/>
      <c r="QNH2444" s="283"/>
      <c r="QNI2444" s="283"/>
      <c r="QNJ2444" s="283"/>
      <c r="QNK2444" s="283"/>
      <c r="QNL2444" s="283"/>
      <c r="QNM2444" s="283"/>
      <c r="QNN2444" s="283"/>
      <c r="QNO2444" s="283"/>
      <c r="QNP2444" s="283"/>
      <c r="QNQ2444" s="283"/>
      <c r="QNR2444" s="283"/>
      <c r="QNS2444" s="283"/>
      <c r="QNT2444" s="283"/>
      <c r="QNU2444" s="283"/>
      <c r="QNV2444" s="283"/>
      <c r="QNW2444" s="283"/>
      <c r="QNX2444" s="283"/>
      <c r="QNY2444" s="283"/>
      <c r="QNZ2444" s="283"/>
      <c r="QOA2444" s="283"/>
      <c r="QOB2444" s="283"/>
      <c r="QOC2444" s="283"/>
      <c r="QOD2444" s="283"/>
      <c r="QOE2444" s="283"/>
      <c r="QOF2444" s="283"/>
      <c r="QOG2444" s="283"/>
      <c r="QOH2444" s="283"/>
      <c r="QOI2444" s="283"/>
      <c r="QOJ2444" s="283"/>
      <c r="QOK2444" s="283"/>
      <c r="QOL2444" s="283"/>
      <c r="QOM2444" s="283"/>
      <c r="QON2444" s="283"/>
      <c r="QOO2444" s="283"/>
      <c r="QOP2444" s="283"/>
      <c r="QOQ2444" s="283"/>
      <c r="QOR2444" s="283"/>
      <c r="QOS2444" s="283"/>
      <c r="QOT2444" s="283"/>
      <c r="QOU2444" s="283"/>
      <c r="QOV2444" s="283"/>
      <c r="QOW2444" s="283"/>
      <c r="QOX2444" s="283"/>
      <c r="QOY2444" s="283"/>
      <c r="QOZ2444" s="283"/>
      <c r="QPA2444" s="283"/>
      <c r="QPB2444" s="283"/>
      <c r="QPC2444" s="283"/>
      <c r="QPD2444" s="283"/>
      <c r="QPE2444" s="283"/>
      <c r="QPF2444" s="283"/>
      <c r="QPG2444" s="283"/>
      <c r="QPH2444" s="283"/>
      <c r="QPI2444" s="283"/>
      <c r="QPJ2444" s="283"/>
      <c r="QPK2444" s="283"/>
      <c r="QPL2444" s="283"/>
      <c r="QPM2444" s="283"/>
      <c r="QPN2444" s="283"/>
      <c r="QPO2444" s="283"/>
      <c r="QPP2444" s="283"/>
      <c r="QPQ2444" s="283"/>
      <c r="QPR2444" s="283"/>
      <c r="QPS2444" s="283"/>
      <c r="QPT2444" s="283"/>
      <c r="QPU2444" s="283"/>
      <c r="QPV2444" s="283"/>
      <c r="QPW2444" s="283"/>
      <c r="QPX2444" s="283"/>
      <c r="QPY2444" s="283"/>
      <c r="QPZ2444" s="283"/>
      <c r="QQA2444" s="283"/>
      <c r="QQB2444" s="283"/>
      <c r="QQC2444" s="283"/>
      <c r="QQD2444" s="283"/>
      <c r="QQE2444" s="283"/>
      <c r="QQF2444" s="283"/>
      <c r="QQG2444" s="283"/>
      <c r="QQH2444" s="283"/>
      <c r="QQI2444" s="283"/>
      <c r="QQJ2444" s="283"/>
      <c r="QQK2444" s="283"/>
      <c r="QQL2444" s="283"/>
      <c r="QQM2444" s="283"/>
      <c r="QQN2444" s="283"/>
      <c r="QQO2444" s="283"/>
      <c r="QQP2444" s="283"/>
      <c r="QQQ2444" s="283"/>
      <c r="QQR2444" s="283"/>
      <c r="QQS2444" s="283"/>
      <c r="QQT2444" s="283"/>
      <c r="QQU2444" s="283"/>
      <c r="QQV2444" s="283"/>
      <c r="QQW2444" s="283"/>
      <c r="QQX2444" s="283"/>
      <c r="QQY2444" s="283"/>
      <c r="QQZ2444" s="283"/>
      <c r="QRA2444" s="283"/>
      <c r="QRB2444" s="283"/>
      <c r="QRC2444" s="283"/>
      <c r="QRD2444" s="283"/>
      <c r="QRE2444" s="283"/>
      <c r="QRF2444" s="283"/>
      <c r="QRG2444" s="283"/>
      <c r="QRH2444" s="283"/>
      <c r="QRI2444" s="283"/>
      <c r="QRJ2444" s="283"/>
      <c r="QRK2444" s="283"/>
      <c r="QRL2444" s="283"/>
      <c r="QRM2444" s="283"/>
      <c r="QRN2444" s="283"/>
      <c r="QRO2444" s="283"/>
      <c r="QRP2444" s="283"/>
      <c r="QRQ2444" s="283"/>
      <c r="QRR2444" s="283"/>
      <c r="QRS2444" s="283"/>
      <c r="QRT2444" s="283"/>
      <c r="QRU2444" s="283"/>
      <c r="QRV2444" s="283"/>
      <c r="QRW2444" s="283"/>
      <c r="QRX2444" s="283"/>
      <c r="QRY2444" s="283"/>
      <c r="QRZ2444" s="283"/>
      <c r="QSA2444" s="283"/>
      <c r="QSB2444" s="283"/>
      <c r="QSC2444" s="283"/>
      <c r="QSD2444" s="283"/>
      <c r="QSE2444" s="283"/>
      <c r="QSF2444" s="283"/>
      <c r="QSG2444" s="283"/>
      <c r="QSH2444" s="283"/>
      <c r="QSI2444" s="283"/>
      <c r="QSJ2444" s="283"/>
      <c r="QSK2444" s="283"/>
      <c r="QSL2444" s="283"/>
      <c r="QSM2444" s="283"/>
      <c r="QSN2444" s="283"/>
      <c r="QSO2444" s="283"/>
      <c r="QSP2444" s="283"/>
      <c r="QSQ2444" s="283"/>
      <c r="QSR2444" s="283"/>
      <c r="QSS2444" s="283"/>
      <c r="QST2444" s="283"/>
      <c r="QSU2444" s="283"/>
      <c r="QSV2444" s="283"/>
      <c r="QSW2444" s="283"/>
      <c r="QSX2444" s="283"/>
      <c r="QSY2444" s="283"/>
      <c r="QSZ2444" s="283"/>
      <c r="QTA2444" s="283"/>
      <c r="QTB2444" s="283"/>
      <c r="QTC2444" s="283"/>
      <c r="QTD2444" s="283"/>
      <c r="QTE2444" s="283"/>
      <c r="QTF2444" s="283"/>
      <c r="QTG2444" s="283"/>
      <c r="QTH2444" s="283"/>
      <c r="QTI2444" s="283"/>
      <c r="QTJ2444" s="283"/>
      <c r="QTK2444" s="283"/>
      <c r="QTL2444" s="283"/>
      <c r="QTM2444" s="283"/>
      <c r="QTN2444" s="283"/>
      <c r="QTO2444" s="283"/>
      <c r="QTP2444" s="283"/>
      <c r="QTQ2444" s="283"/>
      <c r="QTR2444" s="283"/>
      <c r="QTS2444" s="283"/>
      <c r="QTT2444" s="283"/>
      <c r="QTU2444" s="283"/>
      <c r="QTV2444" s="283"/>
      <c r="QTW2444" s="283"/>
      <c r="QTX2444" s="283"/>
      <c r="QTY2444" s="283"/>
      <c r="QTZ2444" s="283"/>
      <c r="QUA2444" s="283"/>
      <c r="QUB2444" s="283"/>
      <c r="QUC2444" s="283"/>
      <c r="QUD2444" s="283"/>
      <c r="QUE2444" s="283"/>
      <c r="QUF2444" s="283"/>
      <c r="QUG2444" s="283"/>
      <c r="QUH2444" s="283"/>
      <c r="QUI2444" s="283"/>
      <c r="QUJ2444" s="283"/>
      <c r="QUK2444" s="283"/>
      <c r="QUL2444" s="283"/>
      <c r="QUM2444" s="283"/>
      <c r="QUN2444" s="283"/>
      <c r="QUO2444" s="283"/>
      <c r="QUP2444" s="283"/>
      <c r="QUQ2444" s="283"/>
      <c r="QUR2444" s="283"/>
      <c r="QUS2444" s="283"/>
      <c r="QUT2444" s="283"/>
      <c r="QUU2444" s="283"/>
      <c r="QUV2444" s="283"/>
      <c r="QUW2444" s="283"/>
      <c r="QUX2444" s="283"/>
      <c r="QUY2444" s="283"/>
      <c r="QUZ2444" s="283"/>
      <c r="QVA2444" s="283"/>
      <c r="QVB2444" s="283"/>
      <c r="QVC2444" s="283"/>
      <c r="QVD2444" s="283"/>
      <c r="QVE2444" s="283"/>
      <c r="QVF2444" s="283"/>
      <c r="QVG2444" s="283"/>
      <c r="QVH2444" s="283"/>
      <c r="QVI2444" s="283"/>
      <c r="QVJ2444" s="283"/>
      <c r="QVK2444" s="283"/>
      <c r="QVL2444" s="283"/>
      <c r="QVM2444" s="283"/>
      <c r="QVN2444" s="283"/>
      <c r="QVO2444" s="283"/>
      <c r="QVP2444" s="283"/>
      <c r="QVQ2444" s="283"/>
      <c r="QVR2444" s="283"/>
      <c r="QVS2444" s="283"/>
      <c r="QVT2444" s="283"/>
      <c r="QVU2444" s="283"/>
      <c r="QVV2444" s="283"/>
      <c r="QVW2444" s="283"/>
      <c r="QVX2444" s="283"/>
      <c r="QVY2444" s="283"/>
      <c r="QVZ2444" s="283"/>
      <c r="QWA2444" s="283"/>
      <c r="QWB2444" s="283"/>
      <c r="QWC2444" s="283"/>
      <c r="QWD2444" s="283"/>
      <c r="QWE2444" s="283"/>
      <c r="QWF2444" s="283"/>
      <c r="QWG2444" s="283"/>
      <c r="QWH2444" s="283"/>
      <c r="QWI2444" s="283"/>
      <c r="QWJ2444" s="283"/>
      <c r="QWK2444" s="283"/>
      <c r="QWL2444" s="283"/>
      <c r="QWM2444" s="283"/>
      <c r="QWN2444" s="283"/>
      <c r="QWO2444" s="283"/>
      <c r="QWP2444" s="283"/>
      <c r="QWQ2444" s="283"/>
      <c r="QWR2444" s="283"/>
      <c r="QWS2444" s="283"/>
      <c r="QWT2444" s="283"/>
      <c r="QWU2444" s="283"/>
      <c r="QWV2444" s="283"/>
      <c r="QWW2444" s="283"/>
      <c r="QWX2444" s="283"/>
      <c r="QWY2444" s="283"/>
      <c r="QWZ2444" s="283"/>
      <c r="QXA2444" s="283"/>
      <c r="QXB2444" s="283"/>
      <c r="QXC2444" s="283"/>
      <c r="QXD2444" s="283"/>
      <c r="QXE2444" s="283"/>
      <c r="QXF2444" s="283"/>
      <c r="QXG2444" s="283"/>
      <c r="QXH2444" s="283"/>
      <c r="QXI2444" s="283"/>
      <c r="QXJ2444" s="283"/>
      <c r="QXK2444" s="283"/>
      <c r="QXL2444" s="283"/>
      <c r="QXM2444" s="283"/>
      <c r="QXN2444" s="283"/>
      <c r="QXO2444" s="283"/>
      <c r="QXP2444" s="283"/>
      <c r="QXQ2444" s="283"/>
      <c r="QXR2444" s="283"/>
      <c r="QXS2444" s="283"/>
      <c r="QXT2444" s="283"/>
      <c r="QXU2444" s="283"/>
      <c r="QXV2444" s="283"/>
      <c r="QXW2444" s="283"/>
      <c r="QXX2444" s="283"/>
      <c r="QXY2444" s="283"/>
      <c r="QXZ2444" s="283"/>
      <c r="QYA2444" s="283"/>
      <c r="QYB2444" s="283"/>
      <c r="QYC2444" s="283"/>
      <c r="QYD2444" s="283"/>
      <c r="QYE2444" s="283"/>
      <c r="QYF2444" s="283"/>
      <c r="QYG2444" s="283"/>
      <c r="QYH2444" s="283"/>
      <c r="QYI2444" s="283"/>
      <c r="QYJ2444" s="283"/>
      <c r="QYK2444" s="283"/>
      <c r="QYL2444" s="283"/>
      <c r="QYM2444" s="283"/>
      <c r="QYN2444" s="283"/>
      <c r="QYO2444" s="283"/>
      <c r="QYP2444" s="283"/>
      <c r="QYQ2444" s="283"/>
      <c r="QYR2444" s="283"/>
      <c r="QYS2444" s="283"/>
      <c r="QYT2444" s="283"/>
      <c r="QYU2444" s="283"/>
      <c r="QYV2444" s="283"/>
      <c r="QYW2444" s="283"/>
      <c r="QYX2444" s="283"/>
      <c r="QYY2444" s="283"/>
      <c r="QYZ2444" s="283"/>
      <c r="QZA2444" s="283"/>
      <c r="QZB2444" s="283"/>
      <c r="QZC2444" s="283"/>
      <c r="QZD2444" s="283"/>
      <c r="QZE2444" s="283"/>
      <c r="QZF2444" s="283"/>
      <c r="QZG2444" s="283"/>
      <c r="QZH2444" s="283"/>
      <c r="QZI2444" s="283"/>
      <c r="QZJ2444" s="283"/>
      <c r="QZK2444" s="283"/>
      <c r="QZL2444" s="283"/>
      <c r="QZM2444" s="283"/>
      <c r="QZN2444" s="283"/>
      <c r="QZO2444" s="283"/>
      <c r="QZP2444" s="283"/>
      <c r="QZQ2444" s="283"/>
      <c r="QZR2444" s="283"/>
      <c r="QZS2444" s="283"/>
      <c r="QZT2444" s="283"/>
      <c r="QZU2444" s="283"/>
      <c r="QZV2444" s="283"/>
      <c r="QZW2444" s="283"/>
      <c r="QZX2444" s="283"/>
      <c r="QZY2444" s="283"/>
      <c r="QZZ2444" s="283"/>
      <c r="RAA2444" s="283"/>
      <c r="RAB2444" s="283"/>
      <c r="RAC2444" s="283"/>
      <c r="RAD2444" s="283"/>
      <c r="RAE2444" s="283"/>
      <c r="RAF2444" s="283"/>
      <c r="RAG2444" s="283"/>
      <c r="RAH2444" s="283"/>
      <c r="RAI2444" s="283"/>
      <c r="RAJ2444" s="283"/>
      <c r="RAK2444" s="283"/>
      <c r="RAL2444" s="283"/>
      <c r="RAM2444" s="283"/>
      <c r="RAN2444" s="283"/>
      <c r="RAO2444" s="283"/>
      <c r="RAP2444" s="283"/>
      <c r="RAQ2444" s="283"/>
      <c r="RAR2444" s="283"/>
      <c r="RAS2444" s="283"/>
      <c r="RAT2444" s="283"/>
      <c r="RAU2444" s="283"/>
      <c r="RAV2444" s="283"/>
      <c r="RAW2444" s="283"/>
      <c r="RAX2444" s="283"/>
      <c r="RAY2444" s="283"/>
      <c r="RAZ2444" s="283"/>
      <c r="RBA2444" s="283"/>
      <c r="RBB2444" s="283"/>
      <c r="RBC2444" s="283"/>
      <c r="RBD2444" s="283"/>
      <c r="RBE2444" s="283"/>
      <c r="RBF2444" s="283"/>
      <c r="RBG2444" s="283"/>
      <c r="RBH2444" s="283"/>
      <c r="RBI2444" s="283"/>
      <c r="RBJ2444" s="283"/>
      <c r="RBK2444" s="283"/>
      <c r="RBL2444" s="283"/>
      <c r="RBM2444" s="283"/>
      <c r="RBN2444" s="283"/>
      <c r="RBO2444" s="283"/>
      <c r="RBP2444" s="283"/>
      <c r="RBQ2444" s="283"/>
      <c r="RBR2444" s="283"/>
      <c r="RBS2444" s="283"/>
      <c r="RBT2444" s="283"/>
      <c r="RBU2444" s="283"/>
      <c r="RBV2444" s="283"/>
      <c r="RBW2444" s="283"/>
      <c r="RBX2444" s="283"/>
      <c r="RBY2444" s="283"/>
      <c r="RBZ2444" s="283"/>
      <c r="RCA2444" s="283"/>
      <c r="RCB2444" s="283"/>
      <c r="RCC2444" s="283"/>
      <c r="RCD2444" s="283"/>
      <c r="RCE2444" s="283"/>
      <c r="RCF2444" s="283"/>
      <c r="RCG2444" s="283"/>
      <c r="RCH2444" s="283"/>
      <c r="RCI2444" s="283"/>
      <c r="RCJ2444" s="283"/>
      <c r="RCK2444" s="283"/>
      <c r="RCL2444" s="283"/>
      <c r="RCM2444" s="283"/>
      <c r="RCN2444" s="283"/>
      <c r="RCO2444" s="283"/>
      <c r="RCP2444" s="283"/>
      <c r="RCQ2444" s="283"/>
      <c r="RCR2444" s="283"/>
      <c r="RCS2444" s="283"/>
      <c r="RCT2444" s="283"/>
      <c r="RCU2444" s="283"/>
      <c r="RCV2444" s="283"/>
      <c r="RCW2444" s="283"/>
      <c r="RCX2444" s="283"/>
      <c r="RCY2444" s="283"/>
      <c r="RCZ2444" s="283"/>
      <c r="RDA2444" s="283"/>
      <c r="RDB2444" s="283"/>
      <c r="RDC2444" s="283"/>
      <c r="RDD2444" s="283"/>
      <c r="RDE2444" s="283"/>
      <c r="RDF2444" s="283"/>
      <c r="RDG2444" s="283"/>
      <c r="RDH2444" s="283"/>
      <c r="RDI2444" s="283"/>
      <c r="RDJ2444" s="283"/>
      <c r="RDK2444" s="283"/>
      <c r="RDL2444" s="283"/>
      <c r="RDM2444" s="283"/>
      <c r="RDN2444" s="283"/>
      <c r="RDO2444" s="283"/>
      <c r="RDP2444" s="283"/>
      <c r="RDQ2444" s="283"/>
      <c r="RDR2444" s="283"/>
      <c r="RDS2444" s="283"/>
      <c r="RDT2444" s="283"/>
      <c r="RDU2444" s="283"/>
      <c r="RDV2444" s="283"/>
      <c r="RDW2444" s="283"/>
      <c r="RDX2444" s="283"/>
      <c r="RDY2444" s="283"/>
      <c r="RDZ2444" s="283"/>
      <c r="REA2444" s="283"/>
      <c r="REB2444" s="283"/>
      <c r="REC2444" s="283"/>
      <c r="RED2444" s="283"/>
      <c r="REE2444" s="283"/>
      <c r="REF2444" s="283"/>
      <c r="REG2444" s="283"/>
      <c r="REH2444" s="283"/>
      <c r="REI2444" s="283"/>
      <c r="REJ2444" s="283"/>
      <c r="REK2444" s="283"/>
      <c r="REL2444" s="283"/>
      <c r="REM2444" s="283"/>
      <c r="REN2444" s="283"/>
      <c r="REO2444" s="283"/>
      <c r="REP2444" s="283"/>
      <c r="REQ2444" s="283"/>
      <c r="RER2444" s="283"/>
      <c r="RES2444" s="283"/>
      <c r="RET2444" s="283"/>
      <c r="REU2444" s="283"/>
      <c r="REV2444" s="283"/>
      <c r="REW2444" s="283"/>
      <c r="REX2444" s="283"/>
      <c r="REY2444" s="283"/>
      <c r="REZ2444" s="283"/>
      <c r="RFA2444" s="283"/>
      <c r="RFB2444" s="283"/>
      <c r="RFC2444" s="283"/>
      <c r="RFD2444" s="283"/>
      <c r="RFE2444" s="283"/>
      <c r="RFF2444" s="283"/>
      <c r="RFG2444" s="283"/>
      <c r="RFH2444" s="283"/>
      <c r="RFI2444" s="283"/>
      <c r="RFJ2444" s="283"/>
      <c r="RFK2444" s="283"/>
      <c r="RFL2444" s="283"/>
      <c r="RFM2444" s="283"/>
      <c r="RFN2444" s="283"/>
      <c r="RFO2444" s="283"/>
      <c r="RFP2444" s="283"/>
      <c r="RFQ2444" s="283"/>
      <c r="RFR2444" s="283"/>
      <c r="RFS2444" s="283"/>
      <c r="RFT2444" s="283"/>
      <c r="RFU2444" s="283"/>
      <c r="RFV2444" s="283"/>
      <c r="RFW2444" s="283"/>
      <c r="RFX2444" s="283"/>
      <c r="RFY2444" s="283"/>
      <c r="RFZ2444" s="283"/>
      <c r="RGA2444" s="283"/>
      <c r="RGB2444" s="283"/>
      <c r="RGC2444" s="283"/>
      <c r="RGD2444" s="283"/>
      <c r="RGE2444" s="283"/>
      <c r="RGF2444" s="283"/>
      <c r="RGG2444" s="283"/>
      <c r="RGH2444" s="283"/>
      <c r="RGI2444" s="283"/>
      <c r="RGJ2444" s="283"/>
      <c r="RGK2444" s="283"/>
      <c r="RGL2444" s="283"/>
      <c r="RGM2444" s="283"/>
      <c r="RGN2444" s="283"/>
      <c r="RGO2444" s="283"/>
      <c r="RGP2444" s="283"/>
      <c r="RGQ2444" s="283"/>
      <c r="RGR2444" s="283"/>
      <c r="RGS2444" s="283"/>
      <c r="RGT2444" s="283"/>
      <c r="RGU2444" s="283"/>
      <c r="RGV2444" s="283"/>
      <c r="RGW2444" s="283"/>
      <c r="RGX2444" s="283"/>
      <c r="RGY2444" s="283"/>
      <c r="RGZ2444" s="283"/>
      <c r="RHA2444" s="283"/>
      <c r="RHB2444" s="283"/>
      <c r="RHC2444" s="283"/>
      <c r="RHD2444" s="283"/>
      <c r="RHE2444" s="283"/>
      <c r="RHF2444" s="283"/>
      <c r="RHG2444" s="283"/>
      <c r="RHH2444" s="283"/>
      <c r="RHI2444" s="283"/>
      <c r="RHJ2444" s="283"/>
      <c r="RHK2444" s="283"/>
      <c r="RHL2444" s="283"/>
      <c r="RHM2444" s="283"/>
      <c r="RHN2444" s="283"/>
      <c r="RHO2444" s="283"/>
      <c r="RHP2444" s="283"/>
      <c r="RHQ2444" s="283"/>
      <c r="RHR2444" s="283"/>
      <c r="RHS2444" s="283"/>
      <c r="RHT2444" s="283"/>
      <c r="RHU2444" s="283"/>
      <c r="RHV2444" s="283"/>
      <c r="RHW2444" s="283"/>
      <c r="RHX2444" s="283"/>
      <c r="RHY2444" s="283"/>
      <c r="RHZ2444" s="283"/>
      <c r="RIA2444" s="283"/>
      <c r="RIB2444" s="283"/>
      <c r="RIC2444" s="283"/>
      <c r="RID2444" s="283"/>
      <c r="RIE2444" s="283"/>
      <c r="RIF2444" s="283"/>
      <c r="RIG2444" s="283"/>
      <c r="RIH2444" s="283"/>
      <c r="RII2444" s="283"/>
      <c r="RIJ2444" s="283"/>
      <c r="RIK2444" s="283"/>
      <c r="RIL2444" s="283"/>
      <c r="RIM2444" s="283"/>
      <c r="RIN2444" s="283"/>
      <c r="RIO2444" s="283"/>
      <c r="RIP2444" s="283"/>
      <c r="RIQ2444" s="283"/>
      <c r="RIR2444" s="283"/>
      <c r="RIS2444" s="283"/>
      <c r="RIT2444" s="283"/>
      <c r="RIU2444" s="283"/>
      <c r="RIV2444" s="283"/>
      <c r="RIW2444" s="283"/>
      <c r="RIX2444" s="283"/>
      <c r="RIY2444" s="283"/>
      <c r="RIZ2444" s="283"/>
      <c r="RJA2444" s="283"/>
      <c r="RJB2444" s="283"/>
      <c r="RJC2444" s="283"/>
      <c r="RJD2444" s="283"/>
      <c r="RJE2444" s="283"/>
      <c r="RJF2444" s="283"/>
      <c r="RJG2444" s="283"/>
      <c r="RJH2444" s="283"/>
      <c r="RJI2444" s="283"/>
      <c r="RJJ2444" s="283"/>
      <c r="RJK2444" s="283"/>
      <c r="RJL2444" s="283"/>
      <c r="RJM2444" s="283"/>
      <c r="RJN2444" s="283"/>
      <c r="RJO2444" s="283"/>
      <c r="RJP2444" s="283"/>
      <c r="RJQ2444" s="283"/>
      <c r="RJR2444" s="283"/>
      <c r="RJS2444" s="283"/>
      <c r="RJT2444" s="283"/>
      <c r="RJU2444" s="283"/>
      <c r="RJV2444" s="283"/>
      <c r="RJW2444" s="283"/>
      <c r="RJX2444" s="283"/>
      <c r="RJY2444" s="283"/>
      <c r="RJZ2444" s="283"/>
      <c r="RKA2444" s="283"/>
      <c r="RKB2444" s="283"/>
      <c r="RKC2444" s="283"/>
      <c r="RKD2444" s="283"/>
      <c r="RKE2444" s="283"/>
      <c r="RKF2444" s="283"/>
      <c r="RKG2444" s="283"/>
      <c r="RKH2444" s="283"/>
      <c r="RKI2444" s="283"/>
      <c r="RKJ2444" s="283"/>
      <c r="RKK2444" s="283"/>
      <c r="RKL2444" s="283"/>
      <c r="RKM2444" s="283"/>
      <c r="RKN2444" s="283"/>
      <c r="RKO2444" s="283"/>
      <c r="RKP2444" s="283"/>
      <c r="RKQ2444" s="283"/>
      <c r="RKR2444" s="283"/>
      <c r="RKS2444" s="283"/>
      <c r="RKT2444" s="283"/>
      <c r="RKU2444" s="283"/>
      <c r="RKV2444" s="283"/>
      <c r="RKW2444" s="283"/>
      <c r="RKX2444" s="283"/>
      <c r="RKY2444" s="283"/>
      <c r="RKZ2444" s="283"/>
      <c r="RLA2444" s="283"/>
      <c r="RLB2444" s="283"/>
      <c r="RLC2444" s="283"/>
      <c r="RLD2444" s="283"/>
      <c r="RLE2444" s="283"/>
      <c r="RLF2444" s="283"/>
      <c r="RLG2444" s="283"/>
      <c r="RLH2444" s="283"/>
      <c r="RLI2444" s="283"/>
      <c r="RLJ2444" s="283"/>
      <c r="RLK2444" s="283"/>
      <c r="RLL2444" s="283"/>
      <c r="RLM2444" s="283"/>
      <c r="RLN2444" s="283"/>
      <c r="RLO2444" s="283"/>
      <c r="RLP2444" s="283"/>
      <c r="RLQ2444" s="283"/>
      <c r="RLR2444" s="283"/>
      <c r="RLS2444" s="283"/>
      <c r="RLT2444" s="283"/>
      <c r="RLU2444" s="283"/>
      <c r="RLV2444" s="283"/>
      <c r="RLW2444" s="283"/>
      <c r="RLX2444" s="283"/>
      <c r="RLY2444" s="283"/>
      <c r="RLZ2444" s="283"/>
      <c r="RMA2444" s="283"/>
      <c r="RMB2444" s="283"/>
      <c r="RMC2444" s="283"/>
      <c r="RMD2444" s="283"/>
      <c r="RME2444" s="283"/>
      <c r="RMF2444" s="283"/>
      <c r="RMG2444" s="283"/>
      <c r="RMH2444" s="283"/>
      <c r="RMI2444" s="283"/>
      <c r="RMJ2444" s="283"/>
      <c r="RMK2444" s="283"/>
      <c r="RML2444" s="283"/>
      <c r="RMM2444" s="283"/>
      <c r="RMN2444" s="283"/>
      <c r="RMO2444" s="283"/>
      <c r="RMP2444" s="283"/>
      <c r="RMQ2444" s="283"/>
      <c r="RMR2444" s="283"/>
      <c r="RMS2444" s="283"/>
      <c r="RMT2444" s="283"/>
      <c r="RMU2444" s="283"/>
      <c r="RMV2444" s="283"/>
      <c r="RMW2444" s="283"/>
      <c r="RMX2444" s="283"/>
      <c r="RMY2444" s="283"/>
      <c r="RMZ2444" s="283"/>
      <c r="RNA2444" s="283"/>
      <c r="RNB2444" s="283"/>
      <c r="RNC2444" s="283"/>
      <c r="RND2444" s="283"/>
      <c r="RNE2444" s="283"/>
      <c r="RNF2444" s="283"/>
      <c r="RNG2444" s="283"/>
      <c r="RNH2444" s="283"/>
      <c r="RNI2444" s="283"/>
      <c r="RNJ2444" s="283"/>
      <c r="RNK2444" s="283"/>
      <c r="RNL2444" s="283"/>
      <c r="RNM2444" s="283"/>
      <c r="RNN2444" s="283"/>
      <c r="RNO2444" s="283"/>
      <c r="RNP2444" s="283"/>
      <c r="RNQ2444" s="283"/>
      <c r="RNR2444" s="283"/>
      <c r="RNS2444" s="283"/>
      <c r="RNT2444" s="283"/>
      <c r="RNU2444" s="283"/>
      <c r="RNV2444" s="283"/>
      <c r="RNW2444" s="283"/>
      <c r="RNX2444" s="283"/>
      <c r="RNY2444" s="283"/>
      <c r="RNZ2444" s="283"/>
      <c r="ROA2444" s="283"/>
      <c r="ROB2444" s="283"/>
      <c r="ROC2444" s="283"/>
      <c r="ROD2444" s="283"/>
      <c r="ROE2444" s="283"/>
      <c r="ROF2444" s="283"/>
      <c r="ROG2444" s="283"/>
      <c r="ROH2444" s="283"/>
      <c r="ROI2444" s="283"/>
      <c r="ROJ2444" s="283"/>
      <c r="ROK2444" s="283"/>
      <c r="ROL2444" s="283"/>
      <c r="ROM2444" s="283"/>
      <c r="RON2444" s="283"/>
      <c r="ROO2444" s="283"/>
      <c r="ROP2444" s="283"/>
      <c r="ROQ2444" s="283"/>
      <c r="ROR2444" s="283"/>
      <c r="ROS2444" s="283"/>
      <c r="ROT2444" s="283"/>
      <c r="ROU2444" s="283"/>
      <c r="ROV2444" s="283"/>
      <c r="ROW2444" s="283"/>
      <c r="ROX2444" s="283"/>
      <c r="ROY2444" s="283"/>
      <c r="ROZ2444" s="283"/>
      <c r="RPA2444" s="283"/>
      <c r="RPB2444" s="283"/>
      <c r="RPC2444" s="283"/>
      <c r="RPD2444" s="283"/>
      <c r="RPE2444" s="283"/>
      <c r="RPF2444" s="283"/>
      <c r="RPG2444" s="283"/>
      <c r="RPH2444" s="283"/>
      <c r="RPI2444" s="283"/>
      <c r="RPJ2444" s="283"/>
      <c r="RPK2444" s="283"/>
      <c r="RPL2444" s="283"/>
      <c r="RPM2444" s="283"/>
      <c r="RPN2444" s="283"/>
      <c r="RPO2444" s="283"/>
      <c r="RPP2444" s="283"/>
      <c r="RPQ2444" s="283"/>
      <c r="RPR2444" s="283"/>
      <c r="RPS2444" s="283"/>
      <c r="RPT2444" s="283"/>
      <c r="RPU2444" s="283"/>
      <c r="RPV2444" s="283"/>
      <c r="RPW2444" s="283"/>
      <c r="RPX2444" s="283"/>
      <c r="RPY2444" s="283"/>
      <c r="RPZ2444" s="283"/>
      <c r="RQA2444" s="283"/>
      <c r="RQB2444" s="283"/>
      <c r="RQC2444" s="283"/>
      <c r="RQD2444" s="283"/>
      <c r="RQE2444" s="283"/>
      <c r="RQF2444" s="283"/>
      <c r="RQG2444" s="283"/>
      <c r="RQH2444" s="283"/>
      <c r="RQI2444" s="283"/>
      <c r="RQJ2444" s="283"/>
      <c r="RQK2444" s="283"/>
      <c r="RQL2444" s="283"/>
      <c r="RQM2444" s="283"/>
      <c r="RQN2444" s="283"/>
      <c r="RQO2444" s="283"/>
      <c r="RQP2444" s="283"/>
      <c r="RQQ2444" s="283"/>
      <c r="RQR2444" s="283"/>
      <c r="RQS2444" s="283"/>
      <c r="RQT2444" s="283"/>
      <c r="RQU2444" s="283"/>
      <c r="RQV2444" s="283"/>
      <c r="RQW2444" s="283"/>
      <c r="RQX2444" s="283"/>
      <c r="RQY2444" s="283"/>
      <c r="RQZ2444" s="283"/>
      <c r="RRA2444" s="283"/>
      <c r="RRB2444" s="283"/>
      <c r="RRC2444" s="283"/>
      <c r="RRD2444" s="283"/>
      <c r="RRE2444" s="283"/>
      <c r="RRF2444" s="283"/>
      <c r="RRG2444" s="283"/>
      <c r="RRH2444" s="283"/>
      <c r="RRI2444" s="283"/>
      <c r="RRJ2444" s="283"/>
      <c r="RRK2444" s="283"/>
      <c r="RRL2444" s="283"/>
      <c r="RRM2444" s="283"/>
      <c r="RRN2444" s="283"/>
      <c r="RRO2444" s="283"/>
      <c r="RRP2444" s="283"/>
      <c r="RRQ2444" s="283"/>
      <c r="RRR2444" s="283"/>
      <c r="RRS2444" s="283"/>
      <c r="RRT2444" s="283"/>
      <c r="RRU2444" s="283"/>
      <c r="RRV2444" s="283"/>
      <c r="RRW2444" s="283"/>
      <c r="RRX2444" s="283"/>
      <c r="RRY2444" s="283"/>
      <c r="RRZ2444" s="283"/>
      <c r="RSA2444" s="283"/>
      <c r="RSB2444" s="283"/>
      <c r="RSC2444" s="283"/>
      <c r="RSD2444" s="283"/>
      <c r="RSE2444" s="283"/>
      <c r="RSF2444" s="283"/>
      <c r="RSG2444" s="283"/>
      <c r="RSH2444" s="283"/>
      <c r="RSI2444" s="283"/>
      <c r="RSJ2444" s="283"/>
      <c r="RSK2444" s="283"/>
      <c r="RSL2444" s="283"/>
      <c r="RSM2444" s="283"/>
      <c r="RSN2444" s="283"/>
      <c r="RSO2444" s="283"/>
      <c r="RSP2444" s="283"/>
      <c r="RSQ2444" s="283"/>
      <c r="RSR2444" s="283"/>
      <c r="RSS2444" s="283"/>
      <c r="RST2444" s="283"/>
      <c r="RSU2444" s="283"/>
      <c r="RSV2444" s="283"/>
      <c r="RSW2444" s="283"/>
      <c r="RSX2444" s="283"/>
      <c r="RSY2444" s="283"/>
      <c r="RSZ2444" s="283"/>
      <c r="RTA2444" s="283"/>
      <c r="RTB2444" s="283"/>
      <c r="RTC2444" s="283"/>
      <c r="RTD2444" s="283"/>
      <c r="RTE2444" s="283"/>
      <c r="RTF2444" s="283"/>
      <c r="RTG2444" s="283"/>
      <c r="RTH2444" s="283"/>
      <c r="RTI2444" s="283"/>
      <c r="RTJ2444" s="283"/>
      <c r="RTK2444" s="283"/>
      <c r="RTL2444" s="283"/>
      <c r="RTM2444" s="283"/>
      <c r="RTN2444" s="283"/>
      <c r="RTO2444" s="283"/>
      <c r="RTP2444" s="283"/>
      <c r="RTQ2444" s="283"/>
      <c r="RTR2444" s="283"/>
      <c r="RTS2444" s="283"/>
      <c r="RTT2444" s="283"/>
      <c r="RTU2444" s="283"/>
      <c r="RTV2444" s="283"/>
      <c r="RTW2444" s="283"/>
      <c r="RTX2444" s="283"/>
      <c r="RTY2444" s="283"/>
      <c r="RTZ2444" s="283"/>
      <c r="RUA2444" s="283"/>
      <c r="RUB2444" s="283"/>
      <c r="RUC2444" s="283"/>
      <c r="RUD2444" s="283"/>
      <c r="RUE2444" s="283"/>
      <c r="RUF2444" s="283"/>
      <c r="RUG2444" s="283"/>
      <c r="RUH2444" s="283"/>
      <c r="RUI2444" s="283"/>
      <c r="RUJ2444" s="283"/>
      <c r="RUK2444" s="283"/>
      <c r="RUL2444" s="283"/>
      <c r="RUM2444" s="283"/>
      <c r="RUN2444" s="283"/>
      <c r="RUO2444" s="283"/>
      <c r="RUP2444" s="283"/>
      <c r="RUQ2444" s="283"/>
      <c r="RUR2444" s="283"/>
      <c r="RUS2444" s="283"/>
      <c r="RUT2444" s="283"/>
      <c r="RUU2444" s="283"/>
      <c r="RUV2444" s="283"/>
      <c r="RUW2444" s="283"/>
      <c r="RUX2444" s="283"/>
      <c r="RUY2444" s="283"/>
      <c r="RUZ2444" s="283"/>
      <c r="RVA2444" s="283"/>
      <c r="RVB2444" s="283"/>
      <c r="RVC2444" s="283"/>
      <c r="RVD2444" s="283"/>
      <c r="RVE2444" s="283"/>
      <c r="RVF2444" s="283"/>
      <c r="RVG2444" s="283"/>
      <c r="RVH2444" s="283"/>
      <c r="RVI2444" s="283"/>
      <c r="RVJ2444" s="283"/>
      <c r="RVK2444" s="283"/>
      <c r="RVL2444" s="283"/>
      <c r="RVM2444" s="283"/>
      <c r="RVN2444" s="283"/>
      <c r="RVO2444" s="283"/>
      <c r="RVP2444" s="283"/>
      <c r="RVQ2444" s="283"/>
      <c r="RVR2444" s="283"/>
      <c r="RVS2444" s="283"/>
      <c r="RVT2444" s="283"/>
      <c r="RVU2444" s="283"/>
      <c r="RVV2444" s="283"/>
      <c r="RVW2444" s="283"/>
      <c r="RVX2444" s="283"/>
      <c r="RVY2444" s="283"/>
      <c r="RVZ2444" s="283"/>
      <c r="RWA2444" s="283"/>
      <c r="RWB2444" s="283"/>
      <c r="RWC2444" s="283"/>
      <c r="RWD2444" s="283"/>
      <c r="RWE2444" s="283"/>
      <c r="RWF2444" s="283"/>
      <c r="RWG2444" s="283"/>
      <c r="RWH2444" s="283"/>
      <c r="RWI2444" s="283"/>
      <c r="RWJ2444" s="283"/>
      <c r="RWK2444" s="283"/>
      <c r="RWL2444" s="283"/>
      <c r="RWM2444" s="283"/>
      <c r="RWN2444" s="283"/>
      <c r="RWO2444" s="283"/>
      <c r="RWP2444" s="283"/>
      <c r="RWQ2444" s="283"/>
      <c r="RWR2444" s="283"/>
      <c r="RWS2444" s="283"/>
      <c r="RWT2444" s="283"/>
      <c r="RWU2444" s="283"/>
      <c r="RWV2444" s="283"/>
      <c r="RWW2444" s="283"/>
      <c r="RWX2444" s="283"/>
      <c r="RWY2444" s="283"/>
      <c r="RWZ2444" s="283"/>
      <c r="RXA2444" s="283"/>
      <c r="RXB2444" s="283"/>
      <c r="RXC2444" s="283"/>
      <c r="RXD2444" s="283"/>
      <c r="RXE2444" s="283"/>
      <c r="RXF2444" s="283"/>
      <c r="RXG2444" s="283"/>
      <c r="RXH2444" s="283"/>
      <c r="RXI2444" s="283"/>
      <c r="RXJ2444" s="283"/>
      <c r="RXK2444" s="283"/>
      <c r="RXL2444" s="283"/>
      <c r="RXM2444" s="283"/>
      <c r="RXN2444" s="283"/>
      <c r="RXO2444" s="283"/>
      <c r="RXP2444" s="283"/>
      <c r="RXQ2444" s="283"/>
      <c r="RXR2444" s="283"/>
      <c r="RXS2444" s="283"/>
      <c r="RXT2444" s="283"/>
      <c r="RXU2444" s="283"/>
      <c r="RXV2444" s="283"/>
      <c r="RXW2444" s="283"/>
      <c r="RXX2444" s="283"/>
      <c r="RXY2444" s="283"/>
      <c r="RXZ2444" s="283"/>
      <c r="RYA2444" s="283"/>
      <c r="RYB2444" s="283"/>
      <c r="RYC2444" s="283"/>
      <c r="RYD2444" s="283"/>
      <c r="RYE2444" s="283"/>
      <c r="RYF2444" s="283"/>
      <c r="RYG2444" s="283"/>
      <c r="RYH2444" s="283"/>
      <c r="RYI2444" s="283"/>
      <c r="RYJ2444" s="283"/>
      <c r="RYK2444" s="283"/>
      <c r="RYL2444" s="283"/>
      <c r="RYM2444" s="283"/>
      <c r="RYN2444" s="283"/>
      <c r="RYO2444" s="283"/>
      <c r="RYP2444" s="283"/>
      <c r="RYQ2444" s="283"/>
      <c r="RYR2444" s="283"/>
      <c r="RYS2444" s="283"/>
      <c r="RYT2444" s="283"/>
      <c r="RYU2444" s="283"/>
      <c r="RYV2444" s="283"/>
      <c r="RYW2444" s="283"/>
      <c r="RYX2444" s="283"/>
      <c r="RYY2444" s="283"/>
      <c r="RYZ2444" s="283"/>
      <c r="RZA2444" s="283"/>
      <c r="RZB2444" s="283"/>
      <c r="RZC2444" s="283"/>
      <c r="RZD2444" s="283"/>
      <c r="RZE2444" s="283"/>
      <c r="RZF2444" s="283"/>
      <c r="RZG2444" s="283"/>
      <c r="RZH2444" s="283"/>
      <c r="RZI2444" s="283"/>
      <c r="RZJ2444" s="283"/>
      <c r="RZK2444" s="283"/>
      <c r="RZL2444" s="283"/>
      <c r="RZM2444" s="283"/>
      <c r="RZN2444" s="283"/>
      <c r="RZO2444" s="283"/>
      <c r="RZP2444" s="283"/>
      <c r="RZQ2444" s="283"/>
      <c r="RZR2444" s="283"/>
      <c r="RZS2444" s="283"/>
      <c r="RZT2444" s="283"/>
      <c r="RZU2444" s="283"/>
      <c r="RZV2444" s="283"/>
      <c r="RZW2444" s="283"/>
      <c r="RZX2444" s="283"/>
      <c r="RZY2444" s="283"/>
      <c r="RZZ2444" s="283"/>
      <c r="SAA2444" s="283"/>
      <c r="SAB2444" s="283"/>
      <c r="SAC2444" s="283"/>
      <c r="SAD2444" s="283"/>
      <c r="SAE2444" s="283"/>
      <c r="SAF2444" s="283"/>
      <c r="SAG2444" s="283"/>
      <c r="SAH2444" s="283"/>
      <c r="SAI2444" s="283"/>
      <c r="SAJ2444" s="283"/>
      <c r="SAK2444" s="283"/>
      <c r="SAL2444" s="283"/>
      <c r="SAM2444" s="283"/>
      <c r="SAN2444" s="283"/>
      <c r="SAO2444" s="283"/>
      <c r="SAP2444" s="283"/>
      <c r="SAQ2444" s="283"/>
      <c r="SAR2444" s="283"/>
      <c r="SAS2444" s="283"/>
      <c r="SAT2444" s="283"/>
      <c r="SAU2444" s="283"/>
      <c r="SAV2444" s="283"/>
      <c r="SAW2444" s="283"/>
      <c r="SAX2444" s="283"/>
      <c r="SAY2444" s="283"/>
      <c r="SAZ2444" s="283"/>
      <c r="SBA2444" s="283"/>
      <c r="SBB2444" s="283"/>
      <c r="SBC2444" s="283"/>
      <c r="SBD2444" s="283"/>
      <c r="SBE2444" s="283"/>
      <c r="SBF2444" s="283"/>
      <c r="SBG2444" s="283"/>
      <c r="SBH2444" s="283"/>
      <c r="SBI2444" s="283"/>
      <c r="SBJ2444" s="283"/>
      <c r="SBK2444" s="283"/>
      <c r="SBL2444" s="283"/>
      <c r="SBM2444" s="283"/>
      <c r="SBN2444" s="283"/>
      <c r="SBO2444" s="283"/>
      <c r="SBP2444" s="283"/>
      <c r="SBQ2444" s="283"/>
      <c r="SBR2444" s="283"/>
      <c r="SBS2444" s="283"/>
      <c r="SBT2444" s="283"/>
      <c r="SBU2444" s="283"/>
      <c r="SBV2444" s="283"/>
      <c r="SBW2444" s="283"/>
      <c r="SBX2444" s="283"/>
      <c r="SBY2444" s="283"/>
      <c r="SBZ2444" s="283"/>
      <c r="SCA2444" s="283"/>
      <c r="SCB2444" s="283"/>
      <c r="SCC2444" s="283"/>
      <c r="SCD2444" s="283"/>
      <c r="SCE2444" s="283"/>
      <c r="SCF2444" s="283"/>
      <c r="SCG2444" s="283"/>
      <c r="SCH2444" s="283"/>
      <c r="SCI2444" s="283"/>
      <c r="SCJ2444" s="283"/>
      <c r="SCK2444" s="283"/>
      <c r="SCL2444" s="283"/>
      <c r="SCM2444" s="283"/>
      <c r="SCN2444" s="283"/>
      <c r="SCO2444" s="283"/>
      <c r="SCP2444" s="283"/>
      <c r="SCQ2444" s="283"/>
      <c r="SCR2444" s="283"/>
      <c r="SCS2444" s="283"/>
      <c r="SCT2444" s="283"/>
      <c r="SCU2444" s="283"/>
      <c r="SCV2444" s="283"/>
      <c r="SCW2444" s="283"/>
      <c r="SCX2444" s="283"/>
      <c r="SCY2444" s="283"/>
      <c r="SCZ2444" s="283"/>
      <c r="SDA2444" s="283"/>
      <c r="SDB2444" s="283"/>
      <c r="SDC2444" s="283"/>
      <c r="SDD2444" s="283"/>
      <c r="SDE2444" s="283"/>
      <c r="SDF2444" s="283"/>
      <c r="SDG2444" s="283"/>
      <c r="SDH2444" s="283"/>
      <c r="SDI2444" s="283"/>
      <c r="SDJ2444" s="283"/>
      <c r="SDK2444" s="283"/>
      <c r="SDL2444" s="283"/>
      <c r="SDM2444" s="283"/>
      <c r="SDN2444" s="283"/>
      <c r="SDO2444" s="283"/>
      <c r="SDP2444" s="283"/>
      <c r="SDQ2444" s="283"/>
      <c r="SDR2444" s="283"/>
      <c r="SDS2444" s="283"/>
      <c r="SDT2444" s="283"/>
      <c r="SDU2444" s="283"/>
      <c r="SDV2444" s="283"/>
      <c r="SDW2444" s="283"/>
      <c r="SDX2444" s="283"/>
      <c r="SDY2444" s="283"/>
      <c r="SDZ2444" s="283"/>
      <c r="SEA2444" s="283"/>
      <c r="SEB2444" s="283"/>
      <c r="SEC2444" s="283"/>
      <c r="SED2444" s="283"/>
      <c r="SEE2444" s="283"/>
      <c r="SEF2444" s="283"/>
      <c r="SEG2444" s="283"/>
      <c r="SEH2444" s="283"/>
      <c r="SEI2444" s="283"/>
      <c r="SEJ2444" s="283"/>
      <c r="SEK2444" s="283"/>
      <c r="SEL2444" s="283"/>
      <c r="SEM2444" s="283"/>
      <c r="SEN2444" s="283"/>
      <c r="SEO2444" s="283"/>
      <c r="SEP2444" s="283"/>
      <c r="SEQ2444" s="283"/>
      <c r="SER2444" s="283"/>
      <c r="SES2444" s="283"/>
      <c r="SET2444" s="283"/>
      <c r="SEU2444" s="283"/>
      <c r="SEV2444" s="283"/>
      <c r="SEW2444" s="283"/>
      <c r="SEX2444" s="283"/>
      <c r="SEY2444" s="283"/>
      <c r="SEZ2444" s="283"/>
      <c r="SFA2444" s="283"/>
      <c r="SFB2444" s="283"/>
      <c r="SFC2444" s="283"/>
      <c r="SFD2444" s="283"/>
      <c r="SFE2444" s="283"/>
      <c r="SFF2444" s="283"/>
      <c r="SFG2444" s="283"/>
      <c r="SFH2444" s="283"/>
      <c r="SFI2444" s="283"/>
      <c r="SFJ2444" s="283"/>
      <c r="SFK2444" s="283"/>
      <c r="SFL2444" s="283"/>
      <c r="SFM2444" s="283"/>
      <c r="SFN2444" s="283"/>
      <c r="SFO2444" s="283"/>
      <c r="SFP2444" s="283"/>
      <c r="SFQ2444" s="283"/>
      <c r="SFR2444" s="283"/>
      <c r="SFS2444" s="283"/>
      <c r="SFT2444" s="283"/>
      <c r="SFU2444" s="283"/>
      <c r="SFV2444" s="283"/>
      <c r="SFW2444" s="283"/>
      <c r="SFX2444" s="283"/>
      <c r="SFY2444" s="283"/>
      <c r="SFZ2444" s="283"/>
      <c r="SGA2444" s="283"/>
      <c r="SGB2444" s="283"/>
      <c r="SGC2444" s="283"/>
      <c r="SGD2444" s="283"/>
      <c r="SGE2444" s="283"/>
      <c r="SGF2444" s="283"/>
      <c r="SGG2444" s="283"/>
      <c r="SGH2444" s="283"/>
      <c r="SGI2444" s="283"/>
      <c r="SGJ2444" s="283"/>
      <c r="SGK2444" s="283"/>
      <c r="SGL2444" s="283"/>
      <c r="SGM2444" s="283"/>
      <c r="SGN2444" s="283"/>
      <c r="SGO2444" s="283"/>
      <c r="SGP2444" s="283"/>
      <c r="SGQ2444" s="283"/>
      <c r="SGR2444" s="283"/>
      <c r="SGS2444" s="283"/>
      <c r="SGT2444" s="283"/>
      <c r="SGU2444" s="283"/>
      <c r="SGV2444" s="283"/>
      <c r="SGW2444" s="283"/>
      <c r="SGX2444" s="283"/>
      <c r="SGY2444" s="283"/>
      <c r="SGZ2444" s="283"/>
      <c r="SHA2444" s="283"/>
      <c r="SHB2444" s="283"/>
      <c r="SHC2444" s="283"/>
      <c r="SHD2444" s="283"/>
      <c r="SHE2444" s="283"/>
      <c r="SHF2444" s="283"/>
      <c r="SHG2444" s="283"/>
      <c r="SHH2444" s="283"/>
      <c r="SHI2444" s="283"/>
      <c r="SHJ2444" s="283"/>
      <c r="SHK2444" s="283"/>
      <c r="SHL2444" s="283"/>
      <c r="SHM2444" s="283"/>
      <c r="SHN2444" s="283"/>
      <c r="SHO2444" s="283"/>
      <c r="SHP2444" s="283"/>
      <c r="SHQ2444" s="283"/>
      <c r="SHR2444" s="283"/>
      <c r="SHS2444" s="283"/>
      <c r="SHT2444" s="283"/>
      <c r="SHU2444" s="283"/>
      <c r="SHV2444" s="283"/>
      <c r="SHW2444" s="283"/>
      <c r="SHX2444" s="283"/>
      <c r="SHY2444" s="283"/>
      <c r="SHZ2444" s="283"/>
      <c r="SIA2444" s="283"/>
      <c r="SIB2444" s="283"/>
      <c r="SIC2444" s="283"/>
      <c r="SID2444" s="283"/>
      <c r="SIE2444" s="283"/>
      <c r="SIF2444" s="283"/>
      <c r="SIG2444" s="283"/>
      <c r="SIH2444" s="283"/>
      <c r="SII2444" s="283"/>
      <c r="SIJ2444" s="283"/>
      <c r="SIK2444" s="283"/>
      <c r="SIL2444" s="283"/>
      <c r="SIM2444" s="283"/>
      <c r="SIN2444" s="283"/>
      <c r="SIO2444" s="283"/>
      <c r="SIP2444" s="283"/>
      <c r="SIQ2444" s="283"/>
      <c r="SIR2444" s="283"/>
      <c r="SIS2444" s="283"/>
      <c r="SIT2444" s="283"/>
      <c r="SIU2444" s="283"/>
      <c r="SIV2444" s="283"/>
      <c r="SIW2444" s="283"/>
      <c r="SIX2444" s="283"/>
      <c r="SIY2444" s="283"/>
      <c r="SIZ2444" s="283"/>
      <c r="SJA2444" s="283"/>
      <c r="SJB2444" s="283"/>
      <c r="SJC2444" s="283"/>
      <c r="SJD2444" s="283"/>
      <c r="SJE2444" s="283"/>
      <c r="SJF2444" s="283"/>
      <c r="SJG2444" s="283"/>
      <c r="SJH2444" s="283"/>
      <c r="SJI2444" s="283"/>
      <c r="SJJ2444" s="283"/>
      <c r="SJK2444" s="283"/>
      <c r="SJL2444" s="283"/>
      <c r="SJM2444" s="283"/>
      <c r="SJN2444" s="283"/>
      <c r="SJO2444" s="283"/>
      <c r="SJP2444" s="283"/>
      <c r="SJQ2444" s="283"/>
      <c r="SJR2444" s="283"/>
      <c r="SJS2444" s="283"/>
      <c r="SJT2444" s="283"/>
      <c r="SJU2444" s="283"/>
      <c r="SJV2444" s="283"/>
      <c r="SJW2444" s="283"/>
      <c r="SJX2444" s="283"/>
      <c r="SJY2444" s="283"/>
      <c r="SJZ2444" s="283"/>
      <c r="SKA2444" s="283"/>
      <c r="SKB2444" s="283"/>
      <c r="SKC2444" s="283"/>
      <c r="SKD2444" s="283"/>
      <c r="SKE2444" s="283"/>
      <c r="SKF2444" s="283"/>
      <c r="SKG2444" s="283"/>
      <c r="SKH2444" s="283"/>
      <c r="SKI2444" s="283"/>
      <c r="SKJ2444" s="283"/>
      <c r="SKK2444" s="283"/>
      <c r="SKL2444" s="283"/>
      <c r="SKM2444" s="283"/>
      <c r="SKN2444" s="283"/>
      <c r="SKO2444" s="283"/>
      <c r="SKP2444" s="283"/>
      <c r="SKQ2444" s="283"/>
      <c r="SKR2444" s="283"/>
      <c r="SKS2444" s="283"/>
      <c r="SKT2444" s="283"/>
      <c r="SKU2444" s="283"/>
      <c r="SKV2444" s="283"/>
      <c r="SKW2444" s="283"/>
      <c r="SKX2444" s="283"/>
      <c r="SKY2444" s="283"/>
      <c r="SKZ2444" s="283"/>
      <c r="SLA2444" s="283"/>
      <c r="SLB2444" s="283"/>
      <c r="SLC2444" s="283"/>
      <c r="SLD2444" s="283"/>
      <c r="SLE2444" s="283"/>
      <c r="SLF2444" s="283"/>
      <c r="SLG2444" s="283"/>
      <c r="SLH2444" s="283"/>
      <c r="SLI2444" s="283"/>
      <c r="SLJ2444" s="283"/>
      <c r="SLK2444" s="283"/>
      <c r="SLL2444" s="283"/>
      <c r="SLM2444" s="283"/>
      <c r="SLN2444" s="283"/>
      <c r="SLO2444" s="283"/>
      <c r="SLP2444" s="283"/>
      <c r="SLQ2444" s="283"/>
      <c r="SLR2444" s="283"/>
      <c r="SLS2444" s="283"/>
      <c r="SLT2444" s="283"/>
      <c r="SLU2444" s="283"/>
      <c r="SLV2444" s="283"/>
      <c r="SLW2444" s="283"/>
      <c r="SLX2444" s="283"/>
      <c r="SLY2444" s="283"/>
      <c r="SLZ2444" s="283"/>
      <c r="SMA2444" s="283"/>
      <c r="SMB2444" s="283"/>
      <c r="SMC2444" s="283"/>
      <c r="SMD2444" s="283"/>
      <c r="SME2444" s="283"/>
      <c r="SMF2444" s="283"/>
      <c r="SMG2444" s="283"/>
      <c r="SMH2444" s="283"/>
      <c r="SMI2444" s="283"/>
      <c r="SMJ2444" s="283"/>
      <c r="SMK2444" s="283"/>
      <c r="SML2444" s="283"/>
      <c r="SMM2444" s="283"/>
      <c r="SMN2444" s="283"/>
      <c r="SMO2444" s="283"/>
      <c r="SMP2444" s="283"/>
      <c r="SMQ2444" s="283"/>
      <c r="SMR2444" s="283"/>
      <c r="SMS2444" s="283"/>
      <c r="SMT2444" s="283"/>
      <c r="SMU2444" s="283"/>
      <c r="SMV2444" s="283"/>
      <c r="SMW2444" s="283"/>
      <c r="SMX2444" s="283"/>
      <c r="SMY2444" s="283"/>
      <c r="SMZ2444" s="283"/>
      <c r="SNA2444" s="283"/>
      <c r="SNB2444" s="283"/>
      <c r="SNC2444" s="283"/>
      <c r="SND2444" s="283"/>
      <c r="SNE2444" s="283"/>
      <c r="SNF2444" s="283"/>
      <c r="SNG2444" s="283"/>
      <c r="SNH2444" s="283"/>
      <c r="SNI2444" s="283"/>
      <c r="SNJ2444" s="283"/>
      <c r="SNK2444" s="283"/>
      <c r="SNL2444" s="283"/>
      <c r="SNM2444" s="283"/>
      <c r="SNN2444" s="283"/>
      <c r="SNO2444" s="283"/>
      <c r="SNP2444" s="283"/>
      <c r="SNQ2444" s="283"/>
      <c r="SNR2444" s="283"/>
      <c r="SNS2444" s="283"/>
      <c r="SNT2444" s="283"/>
      <c r="SNU2444" s="283"/>
      <c r="SNV2444" s="283"/>
      <c r="SNW2444" s="283"/>
      <c r="SNX2444" s="283"/>
      <c r="SNY2444" s="283"/>
      <c r="SNZ2444" s="283"/>
      <c r="SOA2444" s="283"/>
      <c r="SOB2444" s="283"/>
      <c r="SOC2444" s="283"/>
      <c r="SOD2444" s="283"/>
      <c r="SOE2444" s="283"/>
      <c r="SOF2444" s="283"/>
      <c r="SOG2444" s="283"/>
      <c r="SOH2444" s="283"/>
      <c r="SOI2444" s="283"/>
      <c r="SOJ2444" s="283"/>
      <c r="SOK2444" s="283"/>
      <c r="SOL2444" s="283"/>
      <c r="SOM2444" s="283"/>
      <c r="SON2444" s="283"/>
      <c r="SOO2444" s="283"/>
      <c r="SOP2444" s="283"/>
      <c r="SOQ2444" s="283"/>
      <c r="SOR2444" s="283"/>
      <c r="SOS2444" s="283"/>
      <c r="SOT2444" s="283"/>
      <c r="SOU2444" s="283"/>
      <c r="SOV2444" s="283"/>
      <c r="SOW2444" s="283"/>
      <c r="SOX2444" s="283"/>
      <c r="SOY2444" s="283"/>
      <c r="SOZ2444" s="283"/>
      <c r="SPA2444" s="283"/>
      <c r="SPB2444" s="283"/>
      <c r="SPC2444" s="283"/>
      <c r="SPD2444" s="283"/>
      <c r="SPE2444" s="283"/>
      <c r="SPF2444" s="283"/>
      <c r="SPG2444" s="283"/>
      <c r="SPH2444" s="283"/>
      <c r="SPI2444" s="283"/>
      <c r="SPJ2444" s="283"/>
      <c r="SPK2444" s="283"/>
      <c r="SPL2444" s="283"/>
      <c r="SPM2444" s="283"/>
      <c r="SPN2444" s="283"/>
      <c r="SPO2444" s="283"/>
      <c r="SPP2444" s="283"/>
      <c r="SPQ2444" s="283"/>
      <c r="SPR2444" s="283"/>
      <c r="SPS2444" s="283"/>
      <c r="SPT2444" s="283"/>
      <c r="SPU2444" s="283"/>
      <c r="SPV2444" s="283"/>
      <c r="SPW2444" s="283"/>
      <c r="SPX2444" s="283"/>
      <c r="SPY2444" s="283"/>
      <c r="SPZ2444" s="283"/>
      <c r="SQA2444" s="283"/>
      <c r="SQB2444" s="283"/>
      <c r="SQC2444" s="283"/>
      <c r="SQD2444" s="283"/>
      <c r="SQE2444" s="283"/>
      <c r="SQF2444" s="283"/>
      <c r="SQG2444" s="283"/>
      <c r="SQH2444" s="283"/>
      <c r="SQI2444" s="283"/>
      <c r="SQJ2444" s="283"/>
      <c r="SQK2444" s="283"/>
      <c r="SQL2444" s="283"/>
      <c r="SQM2444" s="283"/>
      <c r="SQN2444" s="283"/>
      <c r="SQO2444" s="283"/>
      <c r="SQP2444" s="283"/>
      <c r="SQQ2444" s="283"/>
      <c r="SQR2444" s="283"/>
      <c r="SQS2444" s="283"/>
      <c r="SQT2444" s="283"/>
      <c r="SQU2444" s="283"/>
      <c r="SQV2444" s="283"/>
      <c r="SQW2444" s="283"/>
      <c r="SQX2444" s="283"/>
      <c r="SQY2444" s="283"/>
      <c r="SQZ2444" s="283"/>
      <c r="SRA2444" s="283"/>
      <c r="SRB2444" s="283"/>
      <c r="SRC2444" s="283"/>
      <c r="SRD2444" s="283"/>
      <c r="SRE2444" s="283"/>
      <c r="SRF2444" s="283"/>
      <c r="SRG2444" s="283"/>
      <c r="SRH2444" s="283"/>
      <c r="SRI2444" s="283"/>
      <c r="SRJ2444" s="283"/>
      <c r="SRK2444" s="283"/>
      <c r="SRL2444" s="283"/>
      <c r="SRM2444" s="283"/>
      <c r="SRN2444" s="283"/>
      <c r="SRO2444" s="283"/>
      <c r="SRP2444" s="283"/>
      <c r="SRQ2444" s="283"/>
      <c r="SRR2444" s="283"/>
      <c r="SRS2444" s="283"/>
      <c r="SRT2444" s="283"/>
      <c r="SRU2444" s="283"/>
      <c r="SRV2444" s="283"/>
      <c r="SRW2444" s="283"/>
      <c r="SRX2444" s="283"/>
      <c r="SRY2444" s="283"/>
      <c r="SRZ2444" s="283"/>
      <c r="SSA2444" s="283"/>
      <c r="SSB2444" s="283"/>
      <c r="SSC2444" s="283"/>
      <c r="SSD2444" s="283"/>
      <c r="SSE2444" s="283"/>
      <c r="SSF2444" s="283"/>
      <c r="SSG2444" s="283"/>
      <c r="SSH2444" s="283"/>
      <c r="SSI2444" s="283"/>
      <c r="SSJ2444" s="283"/>
      <c r="SSK2444" s="283"/>
      <c r="SSL2444" s="283"/>
      <c r="SSM2444" s="283"/>
      <c r="SSN2444" s="283"/>
      <c r="SSO2444" s="283"/>
      <c r="SSP2444" s="283"/>
      <c r="SSQ2444" s="283"/>
      <c r="SSR2444" s="283"/>
      <c r="SSS2444" s="283"/>
      <c r="SST2444" s="283"/>
      <c r="SSU2444" s="283"/>
      <c r="SSV2444" s="283"/>
      <c r="SSW2444" s="283"/>
      <c r="SSX2444" s="283"/>
      <c r="SSY2444" s="283"/>
      <c r="SSZ2444" s="283"/>
      <c r="STA2444" s="283"/>
      <c r="STB2444" s="283"/>
      <c r="STC2444" s="283"/>
      <c r="STD2444" s="283"/>
      <c r="STE2444" s="283"/>
      <c r="STF2444" s="283"/>
      <c r="STG2444" s="283"/>
      <c r="STH2444" s="283"/>
      <c r="STI2444" s="283"/>
      <c r="STJ2444" s="283"/>
      <c r="STK2444" s="283"/>
      <c r="STL2444" s="283"/>
      <c r="STM2444" s="283"/>
      <c r="STN2444" s="283"/>
      <c r="STO2444" s="283"/>
      <c r="STP2444" s="283"/>
      <c r="STQ2444" s="283"/>
      <c r="STR2444" s="283"/>
      <c r="STS2444" s="283"/>
      <c r="STT2444" s="283"/>
      <c r="STU2444" s="283"/>
      <c r="STV2444" s="283"/>
      <c r="STW2444" s="283"/>
      <c r="STX2444" s="283"/>
      <c r="STY2444" s="283"/>
      <c r="STZ2444" s="283"/>
      <c r="SUA2444" s="283"/>
      <c r="SUB2444" s="283"/>
      <c r="SUC2444" s="283"/>
      <c r="SUD2444" s="283"/>
      <c r="SUE2444" s="283"/>
      <c r="SUF2444" s="283"/>
      <c r="SUG2444" s="283"/>
      <c r="SUH2444" s="283"/>
      <c r="SUI2444" s="283"/>
      <c r="SUJ2444" s="283"/>
      <c r="SUK2444" s="283"/>
      <c r="SUL2444" s="283"/>
      <c r="SUM2444" s="283"/>
      <c r="SUN2444" s="283"/>
      <c r="SUO2444" s="283"/>
      <c r="SUP2444" s="283"/>
      <c r="SUQ2444" s="283"/>
      <c r="SUR2444" s="283"/>
      <c r="SUS2444" s="283"/>
      <c r="SUT2444" s="283"/>
      <c r="SUU2444" s="283"/>
      <c r="SUV2444" s="283"/>
      <c r="SUW2444" s="283"/>
      <c r="SUX2444" s="283"/>
      <c r="SUY2444" s="283"/>
      <c r="SUZ2444" s="283"/>
      <c r="SVA2444" s="283"/>
      <c r="SVB2444" s="283"/>
      <c r="SVC2444" s="283"/>
      <c r="SVD2444" s="283"/>
      <c r="SVE2444" s="283"/>
      <c r="SVF2444" s="283"/>
      <c r="SVG2444" s="283"/>
      <c r="SVH2444" s="283"/>
      <c r="SVI2444" s="283"/>
      <c r="SVJ2444" s="283"/>
      <c r="SVK2444" s="283"/>
      <c r="SVL2444" s="283"/>
      <c r="SVM2444" s="283"/>
      <c r="SVN2444" s="283"/>
      <c r="SVO2444" s="283"/>
      <c r="SVP2444" s="283"/>
      <c r="SVQ2444" s="283"/>
      <c r="SVR2444" s="283"/>
      <c r="SVS2444" s="283"/>
      <c r="SVT2444" s="283"/>
      <c r="SVU2444" s="283"/>
      <c r="SVV2444" s="283"/>
      <c r="SVW2444" s="283"/>
      <c r="SVX2444" s="283"/>
      <c r="SVY2444" s="283"/>
      <c r="SVZ2444" s="283"/>
      <c r="SWA2444" s="283"/>
      <c r="SWB2444" s="283"/>
      <c r="SWC2444" s="283"/>
      <c r="SWD2444" s="283"/>
      <c r="SWE2444" s="283"/>
      <c r="SWF2444" s="283"/>
      <c r="SWG2444" s="283"/>
      <c r="SWH2444" s="283"/>
      <c r="SWI2444" s="283"/>
      <c r="SWJ2444" s="283"/>
      <c r="SWK2444" s="283"/>
      <c r="SWL2444" s="283"/>
      <c r="SWM2444" s="283"/>
      <c r="SWN2444" s="283"/>
      <c r="SWO2444" s="283"/>
      <c r="SWP2444" s="283"/>
      <c r="SWQ2444" s="283"/>
      <c r="SWR2444" s="283"/>
      <c r="SWS2444" s="283"/>
      <c r="SWT2444" s="283"/>
      <c r="SWU2444" s="283"/>
      <c r="SWV2444" s="283"/>
      <c r="SWW2444" s="283"/>
      <c r="SWX2444" s="283"/>
      <c r="SWY2444" s="283"/>
      <c r="SWZ2444" s="283"/>
      <c r="SXA2444" s="283"/>
      <c r="SXB2444" s="283"/>
      <c r="SXC2444" s="283"/>
      <c r="SXD2444" s="283"/>
      <c r="SXE2444" s="283"/>
      <c r="SXF2444" s="283"/>
      <c r="SXG2444" s="283"/>
      <c r="SXH2444" s="283"/>
      <c r="SXI2444" s="283"/>
      <c r="SXJ2444" s="283"/>
      <c r="SXK2444" s="283"/>
      <c r="SXL2444" s="283"/>
      <c r="SXM2444" s="283"/>
      <c r="SXN2444" s="283"/>
      <c r="SXO2444" s="283"/>
      <c r="SXP2444" s="283"/>
      <c r="SXQ2444" s="283"/>
      <c r="SXR2444" s="283"/>
      <c r="SXS2444" s="283"/>
      <c r="SXT2444" s="283"/>
      <c r="SXU2444" s="283"/>
      <c r="SXV2444" s="283"/>
      <c r="SXW2444" s="283"/>
      <c r="SXX2444" s="283"/>
      <c r="SXY2444" s="283"/>
      <c r="SXZ2444" s="283"/>
      <c r="SYA2444" s="283"/>
      <c r="SYB2444" s="283"/>
      <c r="SYC2444" s="283"/>
      <c r="SYD2444" s="283"/>
      <c r="SYE2444" s="283"/>
      <c r="SYF2444" s="283"/>
      <c r="SYG2444" s="283"/>
      <c r="SYH2444" s="283"/>
      <c r="SYI2444" s="283"/>
      <c r="SYJ2444" s="283"/>
      <c r="SYK2444" s="283"/>
      <c r="SYL2444" s="283"/>
      <c r="SYM2444" s="283"/>
      <c r="SYN2444" s="283"/>
      <c r="SYO2444" s="283"/>
      <c r="SYP2444" s="283"/>
      <c r="SYQ2444" s="283"/>
      <c r="SYR2444" s="283"/>
      <c r="SYS2444" s="283"/>
      <c r="SYT2444" s="283"/>
      <c r="SYU2444" s="283"/>
      <c r="SYV2444" s="283"/>
      <c r="SYW2444" s="283"/>
      <c r="SYX2444" s="283"/>
      <c r="SYY2444" s="283"/>
      <c r="SYZ2444" s="283"/>
      <c r="SZA2444" s="283"/>
      <c r="SZB2444" s="283"/>
      <c r="SZC2444" s="283"/>
      <c r="SZD2444" s="283"/>
      <c r="SZE2444" s="283"/>
      <c r="SZF2444" s="283"/>
      <c r="SZG2444" s="283"/>
      <c r="SZH2444" s="283"/>
      <c r="SZI2444" s="283"/>
      <c r="SZJ2444" s="283"/>
      <c r="SZK2444" s="283"/>
      <c r="SZL2444" s="283"/>
      <c r="SZM2444" s="283"/>
      <c r="SZN2444" s="283"/>
      <c r="SZO2444" s="283"/>
      <c r="SZP2444" s="283"/>
      <c r="SZQ2444" s="283"/>
      <c r="SZR2444" s="283"/>
      <c r="SZS2444" s="283"/>
      <c r="SZT2444" s="283"/>
      <c r="SZU2444" s="283"/>
      <c r="SZV2444" s="283"/>
      <c r="SZW2444" s="283"/>
      <c r="SZX2444" s="283"/>
      <c r="SZY2444" s="283"/>
      <c r="SZZ2444" s="283"/>
      <c r="TAA2444" s="283"/>
      <c r="TAB2444" s="283"/>
      <c r="TAC2444" s="283"/>
      <c r="TAD2444" s="283"/>
      <c r="TAE2444" s="283"/>
      <c r="TAF2444" s="283"/>
      <c r="TAG2444" s="283"/>
      <c r="TAH2444" s="283"/>
      <c r="TAI2444" s="283"/>
      <c r="TAJ2444" s="283"/>
      <c r="TAK2444" s="283"/>
      <c r="TAL2444" s="283"/>
      <c r="TAM2444" s="283"/>
      <c r="TAN2444" s="283"/>
      <c r="TAO2444" s="283"/>
      <c r="TAP2444" s="283"/>
      <c r="TAQ2444" s="283"/>
      <c r="TAR2444" s="283"/>
      <c r="TAS2444" s="283"/>
      <c r="TAT2444" s="283"/>
      <c r="TAU2444" s="283"/>
      <c r="TAV2444" s="283"/>
      <c r="TAW2444" s="283"/>
      <c r="TAX2444" s="283"/>
      <c r="TAY2444" s="283"/>
      <c r="TAZ2444" s="283"/>
      <c r="TBA2444" s="283"/>
      <c r="TBB2444" s="283"/>
      <c r="TBC2444" s="283"/>
      <c r="TBD2444" s="283"/>
      <c r="TBE2444" s="283"/>
      <c r="TBF2444" s="283"/>
      <c r="TBG2444" s="283"/>
      <c r="TBH2444" s="283"/>
      <c r="TBI2444" s="283"/>
      <c r="TBJ2444" s="283"/>
      <c r="TBK2444" s="283"/>
      <c r="TBL2444" s="283"/>
      <c r="TBM2444" s="283"/>
      <c r="TBN2444" s="283"/>
      <c r="TBO2444" s="283"/>
      <c r="TBP2444" s="283"/>
      <c r="TBQ2444" s="283"/>
      <c r="TBR2444" s="283"/>
      <c r="TBS2444" s="283"/>
      <c r="TBT2444" s="283"/>
      <c r="TBU2444" s="283"/>
      <c r="TBV2444" s="283"/>
      <c r="TBW2444" s="283"/>
      <c r="TBX2444" s="283"/>
      <c r="TBY2444" s="283"/>
      <c r="TBZ2444" s="283"/>
      <c r="TCA2444" s="283"/>
      <c r="TCB2444" s="283"/>
      <c r="TCC2444" s="283"/>
      <c r="TCD2444" s="283"/>
      <c r="TCE2444" s="283"/>
      <c r="TCF2444" s="283"/>
      <c r="TCG2444" s="283"/>
      <c r="TCH2444" s="283"/>
      <c r="TCI2444" s="283"/>
      <c r="TCJ2444" s="283"/>
      <c r="TCK2444" s="283"/>
      <c r="TCL2444" s="283"/>
      <c r="TCM2444" s="283"/>
      <c r="TCN2444" s="283"/>
      <c r="TCO2444" s="283"/>
      <c r="TCP2444" s="283"/>
      <c r="TCQ2444" s="283"/>
      <c r="TCR2444" s="283"/>
      <c r="TCS2444" s="283"/>
      <c r="TCT2444" s="283"/>
      <c r="TCU2444" s="283"/>
      <c r="TCV2444" s="283"/>
      <c r="TCW2444" s="283"/>
      <c r="TCX2444" s="283"/>
      <c r="TCY2444" s="283"/>
      <c r="TCZ2444" s="283"/>
      <c r="TDA2444" s="283"/>
      <c r="TDB2444" s="283"/>
      <c r="TDC2444" s="283"/>
      <c r="TDD2444" s="283"/>
      <c r="TDE2444" s="283"/>
      <c r="TDF2444" s="283"/>
      <c r="TDG2444" s="283"/>
      <c r="TDH2444" s="283"/>
      <c r="TDI2444" s="283"/>
      <c r="TDJ2444" s="283"/>
      <c r="TDK2444" s="283"/>
      <c r="TDL2444" s="283"/>
      <c r="TDM2444" s="283"/>
      <c r="TDN2444" s="283"/>
      <c r="TDO2444" s="283"/>
      <c r="TDP2444" s="283"/>
      <c r="TDQ2444" s="283"/>
      <c r="TDR2444" s="283"/>
      <c r="TDS2444" s="283"/>
      <c r="TDT2444" s="283"/>
      <c r="TDU2444" s="283"/>
      <c r="TDV2444" s="283"/>
      <c r="TDW2444" s="283"/>
      <c r="TDX2444" s="283"/>
      <c r="TDY2444" s="283"/>
      <c r="TDZ2444" s="283"/>
      <c r="TEA2444" s="283"/>
      <c r="TEB2444" s="283"/>
      <c r="TEC2444" s="283"/>
      <c r="TED2444" s="283"/>
      <c r="TEE2444" s="283"/>
      <c r="TEF2444" s="283"/>
      <c r="TEG2444" s="283"/>
      <c r="TEH2444" s="283"/>
      <c r="TEI2444" s="283"/>
      <c r="TEJ2444" s="283"/>
      <c r="TEK2444" s="283"/>
      <c r="TEL2444" s="283"/>
      <c r="TEM2444" s="283"/>
      <c r="TEN2444" s="283"/>
      <c r="TEO2444" s="283"/>
      <c r="TEP2444" s="283"/>
      <c r="TEQ2444" s="283"/>
      <c r="TER2444" s="283"/>
      <c r="TES2444" s="283"/>
      <c r="TET2444" s="283"/>
      <c r="TEU2444" s="283"/>
      <c r="TEV2444" s="283"/>
      <c r="TEW2444" s="283"/>
      <c r="TEX2444" s="283"/>
      <c r="TEY2444" s="283"/>
      <c r="TEZ2444" s="283"/>
      <c r="TFA2444" s="283"/>
      <c r="TFB2444" s="283"/>
      <c r="TFC2444" s="283"/>
      <c r="TFD2444" s="283"/>
      <c r="TFE2444" s="283"/>
      <c r="TFF2444" s="283"/>
      <c r="TFG2444" s="283"/>
      <c r="TFH2444" s="283"/>
      <c r="TFI2444" s="283"/>
      <c r="TFJ2444" s="283"/>
      <c r="TFK2444" s="283"/>
      <c r="TFL2444" s="283"/>
      <c r="TFM2444" s="283"/>
      <c r="TFN2444" s="283"/>
      <c r="TFO2444" s="283"/>
      <c r="TFP2444" s="283"/>
      <c r="TFQ2444" s="283"/>
      <c r="TFR2444" s="283"/>
      <c r="TFS2444" s="283"/>
      <c r="TFT2444" s="283"/>
      <c r="TFU2444" s="283"/>
      <c r="TFV2444" s="283"/>
      <c r="TFW2444" s="283"/>
      <c r="TFX2444" s="283"/>
      <c r="TFY2444" s="283"/>
      <c r="TFZ2444" s="283"/>
      <c r="TGA2444" s="283"/>
      <c r="TGB2444" s="283"/>
      <c r="TGC2444" s="283"/>
      <c r="TGD2444" s="283"/>
      <c r="TGE2444" s="283"/>
      <c r="TGF2444" s="283"/>
      <c r="TGG2444" s="283"/>
      <c r="TGH2444" s="283"/>
      <c r="TGI2444" s="283"/>
      <c r="TGJ2444" s="283"/>
      <c r="TGK2444" s="283"/>
      <c r="TGL2444" s="283"/>
      <c r="TGM2444" s="283"/>
      <c r="TGN2444" s="283"/>
      <c r="TGO2444" s="283"/>
      <c r="TGP2444" s="283"/>
      <c r="TGQ2444" s="283"/>
      <c r="TGR2444" s="283"/>
      <c r="TGS2444" s="283"/>
      <c r="TGT2444" s="283"/>
      <c r="TGU2444" s="283"/>
      <c r="TGV2444" s="283"/>
      <c r="TGW2444" s="283"/>
      <c r="TGX2444" s="283"/>
      <c r="TGY2444" s="283"/>
      <c r="TGZ2444" s="283"/>
      <c r="THA2444" s="283"/>
      <c r="THB2444" s="283"/>
      <c r="THC2444" s="283"/>
      <c r="THD2444" s="283"/>
      <c r="THE2444" s="283"/>
      <c r="THF2444" s="283"/>
      <c r="THG2444" s="283"/>
      <c r="THH2444" s="283"/>
      <c r="THI2444" s="283"/>
      <c r="THJ2444" s="283"/>
      <c r="THK2444" s="283"/>
      <c r="THL2444" s="283"/>
      <c r="THM2444" s="283"/>
      <c r="THN2444" s="283"/>
      <c r="THO2444" s="283"/>
      <c r="THP2444" s="283"/>
      <c r="THQ2444" s="283"/>
      <c r="THR2444" s="283"/>
      <c r="THS2444" s="283"/>
      <c r="THT2444" s="283"/>
      <c r="THU2444" s="283"/>
      <c r="THV2444" s="283"/>
      <c r="THW2444" s="283"/>
      <c r="THX2444" s="283"/>
      <c r="THY2444" s="283"/>
      <c r="THZ2444" s="283"/>
      <c r="TIA2444" s="283"/>
      <c r="TIB2444" s="283"/>
      <c r="TIC2444" s="283"/>
      <c r="TID2444" s="283"/>
      <c r="TIE2444" s="283"/>
      <c r="TIF2444" s="283"/>
      <c r="TIG2444" s="283"/>
      <c r="TIH2444" s="283"/>
      <c r="TII2444" s="283"/>
      <c r="TIJ2444" s="283"/>
      <c r="TIK2444" s="283"/>
      <c r="TIL2444" s="283"/>
      <c r="TIM2444" s="283"/>
      <c r="TIN2444" s="283"/>
      <c r="TIO2444" s="283"/>
      <c r="TIP2444" s="283"/>
      <c r="TIQ2444" s="283"/>
      <c r="TIR2444" s="283"/>
      <c r="TIS2444" s="283"/>
      <c r="TIT2444" s="283"/>
      <c r="TIU2444" s="283"/>
      <c r="TIV2444" s="283"/>
      <c r="TIW2444" s="283"/>
      <c r="TIX2444" s="283"/>
      <c r="TIY2444" s="283"/>
      <c r="TIZ2444" s="283"/>
      <c r="TJA2444" s="283"/>
      <c r="TJB2444" s="283"/>
      <c r="TJC2444" s="283"/>
      <c r="TJD2444" s="283"/>
      <c r="TJE2444" s="283"/>
      <c r="TJF2444" s="283"/>
      <c r="TJG2444" s="283"/>
      <c r="TJH2444" s="283"/>
      <c r="TJI2444" s="283"/>
      <c r="TJJ2444" s="283"/>
      <c r="TJK2444" s="283"/>
      <c r="TJL2444" s="283"/>
      <c r="TJM2444" s="283"/>
      <c r="TJN2444" s="283"/>
      <c r="TJO2444" s="283"/>
      <c r="TJP2444" s="283"/>
      <c r="TJQ2444" s="283"/>
      <c r="TJR2444" s="283"/>
      <c r="TJS2444" s="283"/>
      <c r="TJT2444" s="283"/>
      <c r="TJU2444" s="283"/>
      <c r="TJV2444" s="283"/>
      <c r="TJW2444" s="283"/>
      <c r="TJX2444" s="283"/>
      <c r="TJY2444" s="283"/>
      <c r="TJZ2444" s="283"/>
      <c r="TKA2444" s="283"/>
      <c r="TKB2444" s="283"/>
      <c r="TKC2444" s="283"/>
      <c r="TKD2444" s="283"/>
      <c r="TKE2444" s="283"/>
      <c r="TKF2444" s="283"/>
      <c r="TKG2444" s="283"/>
      <c r="TKH2444" s="283"/>
      <c r="TKI2444" s="283"/>
      <c r="TKJ2444" s="283"/>
      <c r="TKK2444" s="283"/>
      <c r="TKL2444" s="283"/>
      <c r="TKM2444" s="283"/>
      <c r="TKN2444" s="283"/>
      <c r="TKO2444" s="283"/>
      <c r="TKP2444" s="283"/>
      <c r="TKQ2444" s="283"/>
      <c r="TKR2444" s="283"/>
      <c r="TKS2444" s="283"/>
      <c r="TKT2444" s="283"/>
      <c r="TKU2444" s="283"/>
      <c r="TKV2444" s="283"/>
      <c r="TKW2444" s="283"/>
      <c r="TKX2444" s="283"/>
      <c r="TKY2444" s="283"/>
      <c r="TKZ2444" s="283"/>
      <c r="TLA2444" s="283"/>
      <c r="TLB2444" s="283"/>
      <c r="TLC2444" s="283"/>
      <c r="TLD2444" s="283"/>
      <c r="TLE2444" s="283"/>
      <c r="TLF2444" s="283"/>
      <c r="TLG2444" s="283"/>
      <c r="TLH2444" s="283"/>
      <c r="TLI2444" s="283"/>
      <c r="TLJ2444" s="283"/>
      <c r="TLK2444" s="283"/>
      <c r="TLL2444" s="283"/>
      <c r="TLM2444" s="283"/>
      <c r="TLN2444" s="283"/>
      <c r="TLO2444" s="283"/>
      <c r="TLP2444" s="283"/>
      <c r="TLQ2444" s="283"/>
      <c r="TLR2444" s="283"/>
      <c r="TLS2444" s="283"/>
      <c r="TLT2444" s="283"/>
      <c r="TLU2444" s="283"/>
      <c r="TLV2444" s="283"/>
      <c r="TLW2444" s="283"/>
      <c r="TLX2444" s="283"/>
      <c r="TLY2444" s="283"/>
      <c r="TLZ2444" s="283"/>
      <c r="TMA2444" s="283"/>
      <c r="TMB2444" s="283"/>
      <c r="TMC2444" s="283"/>
      <c r="TMD2444" s="283"/>
      <c r="TME2444" s="283"/>
      <c r="TMF2444" s="283"/>
      <c r="TMG2444" s="283"/>
      <c r="TMH2444" s="283"/>
      <c r="TMI2444" s="283"/>
      <c r="TMJ2444" s="283"/>
      <c r="TMK2444" s="283"/>
      <c r="TML2444" s="283"/>
      <c r="TMM2444" s="283"/>
      <c r="TMN2444" s="283"/>
      <c r="TMO2444" s="283"/>
      <c r="TMP2444" s="283"/>
      <c r="TMQ2444" s="283"/>
      <c r="TMR2444" s="283"/>
      <c r="TMS2444" s="283"/>
      <c r="TMT2444" s="283"/>
      <c r="TMU2444" s="283"/>
      <c r="TMV2444" s="283"/>
      <c r="TMW2444" s="283"/>
      <c r="TMX2444" s="283"/>
      <c r="TMY2444" s="283"/>
      <c r="TMZ2444" s="283"/>
      <c r="TNA2444" s="283"/>
      <c r="TNB2444" s="283"/>
      <c r="TNC2444" s="283"/>
      <c r="TND2444" s="283"/>
      <c r="TNE2444" s="283"/>
      <c r="TNF2444" s="283"/>
      <c r="TNG2444" s="283"/>
      <c r="TNH2444" s="283"/>
      <c r="TNI2444" s="283"/>
      <c r="TNJ2444" s="283"/>
      <c r="TNK2444" s="283"/>
      <c r="TNL2444" s="283"/>
      <c r="TNM2444" s="283"/>
      <c r="TNN2444" s="283"/>
      <c r="TNO2444" s="283"/>
      <c r="TNP2444" s="283"/>
      <c r="TNQ2444" s="283"/>
      <c r="TNR2444" s="283"/>
      <c r="TNS2444" s="283"/>
      <c r="TNT2444" s="283"/>
      <c r="TNU2444" s="283"/>
      <c r="TNV2444" s="283"/>
      <c r="TNW2444" s="283"/>
      <c r="TNX2444" s="283"/>
      <c r="TNY2444" s="283"/>
      <c r="TNZ2444" s="283"/>
      <c r="TOA2444" s="283"/>
      <c r="TOB2444" s="283"/>
      <c r="TOC2444" s="283"/>
      <c r="TOD2444" s="283"/>
      <c r="TOE2444" s="283"/>
      <c r="TOF2444" s="283"/>
      <c r="TOG2444" s="283"/>
      <c r="TOH2444" s="283"/>
      <c r="TOI2444" s="283"/>
      <c r="TOJ2444" s="283"/>
      <c r="TOK2444" s="283"/>
      <c r="TOL2444" s="283"/>
      <c r="TOM2444" s="283"/>
      <c r="TON2444" s="283"/>
      <c r="TOO2444" s="283"/>
      <c r="TOP2444" s="283"/>
      <c r="TOQ2444" s="283"/>
      <c r="TOR2444" s="283"/>
      <c r="TOS2444" s="283"/>
      <c r="TOT2444" s="283"/>
      <c r="TOU2444" s="283"/>
      <c r="TOV2444" s="283"/>
      <c r="TOW2444" s="283"/>
      <c r="TOX2444" s="283"/>
      <c r="TOY2444" s="283"/>
      <c r="TOZ2444" s="283"/>
      <c r="TPA2444" s="283"/>
      <c r="TPB2444" s="283"/>
      <c r="TPC2444" s="283"/>
      <c r="TPD2444" s="283"/>
      <c r="TPE2444" s="283"/>
      <c r="TPF2444" s="283"/>
      <c r="TPG2444" s="283"/>
      <c r="TPH2444" s="283"/>
      <c r="TPI2444" s="283"/>
      <c r="TPJ2444" s="283"/>
      <c r="TPK2444" s="283"/>
      <c r="TPL2444" s="283"/>
      <c r="TPM2444" s="283"/>
      <c r="TPN2444" s="283"/>
      <c r="TPO2444" s="283"/>
      <c r="TPP2444" s="283"/>
      <c r="TPQ2444" s="283"/>
      <c r="TPR2444" s="283"/>
      <c r="TPS2444" s="283"/>
      <c r="TPT2444" s="283"/>
      <c r="TPU2444" s="283"/>
      <c r="TPV2444" s="283"/>
      <c r="TPW2444" s="283"/>
      <c r="TPX2444" s="283"/>
      <c r="TPY2444" s="283"/>
      <c r="TPZ2444" s="283"/>
      <c r="TQA2444" s="283"/>
      <c r="TQB2444" s="283"/>
      <c r="TQC2444" s="283"/>
      <c r="TQD2444" s="283"/>
      <c r="TQE2444" s="283"/>
      <c r="TQF2444" s="283"/>
      <c r="TQG2444" s="283"/>
      <c r="TQH2444" s="283"/>
      <c r="TQI2444" s="283"/>
      <c r="TQJ2444" s="283"/>
      <c r="TQK2444" s="283"/>
      <c r="TQL2444" s="283"/>
      <c r="TQM2444" s="283"/>
      <c r="TQN2444" s="283"/>
      <c r="TQO2444" s="283"/>
      <c r="TQP2444" s="283"/>
      <c r="TQQ2444" s="283"/>
      <c r="TQR2444" s="283"/>
      <c r="TQS2444" s="283"/>
      <c r="TQT2444" s="283"/>
      <c r="TQU2444" s="283"/>
      <c r="TQV2444" s="283"/>
      <c r="TQW2444" s="283"/>
      <c r="TQX2444" s="283"/>
      <c r="TQY2444" s="283"/>
      <c r="TQZ2444" s="283"/>
      <c r="TRA2444" s="283"/>
      <c r="TRB2444" s="283"/>
      <c r="TRC2444" s="283"/>
      <c r="TRD2444" s="283"/>
      <c r="TRE2444" s="283"/>
      <c r="TRF2444" s="283"/>
      <c r="TRG2444" s="283"/>
      <c r="TRH2444" s="283"/>
      <c r="TRI2444" s="283"/>
      <c r="TRJ2444" s="283"/>
      <c r="TRK2444" s="283"/>
      <c r="TRL2444" s="283"/>
      <c r="TRM2444" s="283"/>
      <c r="TRN2444" s="283"/>
      <c r="TRO2444" s="283"/>
      <c r="TRP2444" s="283"/>
      <c r="TRQ2444" s="283"/>
      <c r="TRR2444" s="283"/>
      <c r="TRS2444" s="283"/>
      <c r="TRT2444" s="283"/>
      <c r="TRU2444" s="283"/>
      <c r="TRV2444" s="283"/>
      <c r="TRW2444" s="283"/>
      <c r="TRX2444" s="283"/>
      <c r="TRY2444" s="283"/>
      <c r="TRZ2444" s="283"/>
      <c r="TSA2444" s="283"/>
      <c r="TSB2444" s="283"/>
      <c r="TSC2444" s="283"/>
      <c r="TSD2444" s="283"/>
      <c r="TSE2444" s="283"/>
      <c r="TSF2444" s="283"/>
      <c r="TSG2444" s="283"/>
      <c r="TSH2444" s="283"/>
      <c r="TSI2444" s="283"/>
      <c r="TSJ2444" s="283"/>
      <c r="TSK2444" s="283"/>
      <c r="TSL2444" s="283"/>
      <c r="TSM2444" s="283"/>
      <c r="TSN2444" s="283"/>
      <c r="TSO2444" s="283"/>
      <c r="TSP2444" s="283"/>
      <c r="TSQ2444" s="283"/>
      <c r="TSR2444" s="283"/>
      <c r="TSS2444" s="283"/>
      <c r="TST2444" s="283"/>
      <c r="TSU2444" s="283"/>
      <c r="TSV2444" s="283"/>
      <c r="TSW2444" s="283"/>
      <c r="TSX2444" s="283"/>
      <c r="TSY2444" s="283"/>
      <c r="TSZ2444" s="283"/>
      <c r="TTA2444" s="283"/>
      <c r="TTB2444" s="283"/>
      <c r="TTC2444" s="283"/>
      <c r="TTD2444" s="283"/>
      <c r="TTE2444" s="283"/>
      <c r="TTF2444" s="283"/>
      <c r="TTG2444" s="283"/>
      <c r="TTH2444" s="283"/>
      <c r="TTI2444" s="283"/>
      <c r="TTJ2444" s="283"/>
      <c r="TTK2444" s="283"/>
      <c r="TTL2444" s="283"/>
      <c r="TTM2444" s="283"/>
      <c r="TTN2444" s="283"/>
      <c r="TTO2444" s="283"/>
      <c r="TTP2444" s="283"/>
      <c r="TTQ2444" s="283"/>
      <c r="TTR2444" s="283"/>
      <c r="TTS2444" s="283"/>
      <c r="TTT2444" s="283"/>
      <c r="TTU2444" s="283"/>
      <c r="TTV2444" s="283"/>
      <c r="TTW2444" s="283"/>
      <c r="TTX2444" s="283"/>
      <c r="TTY2444" s="283"/>
      <c r="TTZ2444" s="283"/>
      <c r="TUA2444" s="283"/>
      <c r="TUB2444" s="283"/>
      <c r="TUC2444" s="283"/>
      <c r="TUD2444" s="283"/>
      <c r="TUE2444" s="283"/>
      <c r="TUF2444" s="283"/>
      <c r="TUG2444" s="283"/>
      <c r="TUH2444" s="283"/>
      <c r="TUI2444" s="283"/>
      <c r="TUJ2444" s="283"/>
      <c r="TUK2444" s="283"/>
      <c r="TUL2444" s="283"/>
      <c r="TUM2444" s="283"/>
      <c r="TUN2444" s="283"/>
      <c r="TUO2444" s="283"/>
      <c r="TUP2444" s="283"/>
      <c r="TUQ2444" s="283"/>
      <c r="TUR2444" s="283"/>
      <c r="TUS2444" s="283"/>
      <c r="TUT2444" s="283"/>
      <c r="TUU2444" s="283"/>
      <c r="TUV2444" s="283"/>
      <c r="TUW2444" s="283"/>
      <c r="TUX2444" s="283"/>
      <c r="TUY2444" s="283"/>
      <c r="TUZ2444" s="283"/>
      <c r="TVA2444" s="283"/>
      <c r="TVB2444" s="283"/>
      <c r="TVC2444" s="283"/>
      <c r="TVD2444" s="283"/>
      <c r="TVE2444" s="283"/>
      <c r="TVF2444" s="283"/>
      <c r="TVG2444" s="283"/>
      <c r="TVH2444" s="283"/>
      <c r="TVI2444" s="283"/>
      <c r="TVJ2444" s="283"/>
      <c r="TVK2444" s="283"/>
      <c r="TVL2444" s="283"/>
      <c r="TVM2444" s="283"/>
      <c r="TVN2444" s="283"/>
      <c r="TVO2444" s="283"/>
      <c r="TVP2444" s="283"/>
      <c r="TVQ2444" s="283"/>
      <c r="TVR2444" s="283"/>
      <c r="TVS2444" s="283"/>
      <c r="TVT2444" s="283"/>
      <c r="TVU2444" s="283"/>
      <c r="TVV2444" s="283"/>
      <c r="TVW2444" s="283"/>
      <c r="TVX2444" s="283"/>
      <c r="TVY2444" s="283"/>
      <c r="TVZ2444" s="283"/>
      <c r="TWA2444" s="283"/>
      <c r="TWB2444" s="283"/>
      <c r="TWC2444" s="283"/>
      <c r="TWD2444" s="283"/>
      <c r="TWE2444" s="283"/>
      <c r="TWF2444" s="283"/>
      <c r="TWG2444" s="283"/>
      <c r="TWH2444" s="283"/>
      <c r="TWI2444" s="283"/>
      <c r="TWJ2444" s="283"/>
      <c r="TWK2444" s="283"/>
      <c r="TWL2444" s="283"/>
      <c r="TWM2444" s="283"/>
      <c r="TWN2444" s="283"/>
      <c r="TWO2444" s="283"/>
      <c r="TWP2444" s="283"/>
      <c r="TWQ2444" s="283"/>
      <c r="TWR2444" s="283"/>
      <c r="TWS2444" s="283"/>
      <c r="TWT2444" s="283"/>
      <c r="TWU2444" s="283"/>
      <c r="TWV2444" s="283"/>
      <c r="TWW2444" s="283"/>
      <c r="TWX2444" s="283"/>
      <c r="TWY2444" s="283"/>
      <c r="TWZ2444" s="283"/>
      <c r="TXA2444" s="283"/>
      <c r="TXB2444" s="283"/>
      <c r="TXC2444" s="283"/>
      <c r="TXD2444" s="283"/>
      <c r="TXE2444" s="283"/>
      <c r="TXF2444" s="283"/>
      <c r="TXG2444" s="283"/>
      <c r="TXH2444" s="283"/>
      <c r="TXI2444" s="283"/>
      <c r="TXJ2444" s="283"/>
      <c r="TXK2444" s="283"/>
      <c r="TXL2444" s="283"/>
      <c r="TXM2444" s="283"/>
      <c r="TXN2444" s="283"/>
      <c r="TXO2444" s="283"/>
      <c r="TXP2444" s="283"/>
      <c r="TXQ2444" s="283"/>
      <c r="TXR2444" s="283"/>
      <c r="TXS2444" s="283"/>
      <c r="TXT2444" s="283"/>
      <c r="TXU2444" s="283"/>
      <c r="TXV2444" s="283"/>
      <c r="TXW2444" s="283"/>
      <c r="TXX2444" s="283"/>
      <c r="TXY2444" s="283"/>
      <c r="TXZ2444" s="283"/>
      <c r="TYA2444" s="283"/>
      <c r="TYB2444" s="283"/>
      <c r="TYC2444" s="283"/>
      <c r="TYD2444" s="283"/>
      <c r="TYE2444" s="283"/>
      <c r="TYF2444" s="283"/>
      <c r="TYG2444" s="283"/>
      <c r="TYH2444" s="283"/>
      <c r="TYI2444" s="283"/>
      <c r="TYJ2444" s="283"/>
      <c r="TYK2444" s="283"/>
      <c r="TYL2444" s="283"/>
      <c r="TYM2444" s="283"/>
      <c r="TYN2444" s="283"/>
      <c r="TYO2444" s="283"/>
      <c r="TYP2444" s="283"/>
      <c r="TYQ2444" s="283"/>
      <c r="TYR2444" s="283"/>
      <c r="TYS2444" s="283"/>
      <c r="TYT2444" s="283"/>
      <c r="TYU2444" s="283"/>
      <c r="TYV2444" s="283"/>
      <c r="TYW2444" s="283"/>
      <c r="TYX2444" s="283"/>
      <c r="TYY2444" s="283"/>
      <c r="TYZ2444" s="283"/>
      <c r="TZA2444" s="283"/>
      <c r="TZB2444" s="283"/>
      <c r="TZC2444" s="283"/>
      <c r="TZD2444" s="283"/>
      <c r="TZE2444" s="283"/>
      <c r="TZF2444" s="283"/>
      <c r="TZG2444" s="283"/>
      <c r="TZH2444" s="283"/>
      <c r="TZI2444" s="283"/>
      <c r="TZJ2444" s="283"/>
      <c r="TZK2444" s="283"/>
      <c r="TZL2444" s="283"/>
      <c r="TZM2444" s="283"/>
      <c r="TZN2444" s="283"/>
      <c r="TZO2444" s="283"/>
      <c r="TZP2444" s="283"/>
      <c r="TZQ2444" s="283"/>
      <c r="TZR2444" s="283"/>
      <c r="TZS2444" s="283"/>
      <c r="TZT2444" s="283"/>
      <c r="TZU2444" s="283"/>
      <c r="TZV2444" s="283"/>
      <c r="TZW2444" s="283"/>
      <c r="TZX2444" s="283"/>
      <c r="TZY2444" s="283"/>
      <c r="TZZ2444" s="283"/>
      <c r="UAA2444" s="283"/>
      <c r="UAB2444" s="283"/>
      <c r="UAC2444" s="283"/>
      <c r="UAD2444" s="283"/>
      <c r="UAE2444" s="283"/>
      <c r="UAF2444" s="283"/>
      <c r="UAG2444" s="283"/>
      <c r="UAH2444" s="283"/>
      <c r="UAI2444" s="283"/>
      <c r="UAJ2444" s="283"/>
      <c r="UAK2444" s="283"/>
      <c r="UAL2444" s="283"/>
      <c r="UAM2444" s="283"/>
      <c r="UAN2444" s="283"/>
      <c r="UAO2444" s="283"/>
      <c r="UAP2444" s="283"/>
      <c r="UAQ2444" s="283"/>
      <c r="UAR2444" s="283"/>
      <c r="UAS2444" s="283"/>
      <c r="UAT2444" s="283"/>
      <c r="UAU2444" s="283"/>
      <c r="UAV2444" s="283"/>
      <c r="UAW2444" s="283"/>
      <c r="UAX2444" s="283"/>
      <c r="UAY2444" s="283"/>
      <c r="UAZ2444" s="283"/>
      <c r="UBA2444" s="283"/>
      <c r="UBB2444" s="283"/>
      <c r="UBC2444" s="283"/>
      <c r="UBD2444" s="283"/>
      <c r="UBE2444" s="283"/>
      <c r="UBF2444" s="283"/>
      <c r="UBG2444" s="283"/>
      <c r="UBH2444" s="283"/>
      <c r="UBI2444" s="283"/>
      <c r="UBJ2444" s="283"/>
      <c r="UBK2444" s="283"/>
      <c r="UBL2444" s="283"/>
      <c r="UBM2444" s="283"/>
      <c r="UBN2444" s="283"/>
      <c r="UBO2444" s="283"/>
      <c r="UBP2444" s="283"/>
      <c r="UBQ2444" s="283"/>
      <c r="UBR2444" s="283"/>
      <c r="UBS2444" s="283"/>
      <c r="UBT2444" s="283"/>
      <c r="UBU2444" s="283"/>
      <c r="UBV2444" s="283"/>
      <c r="UBW2444" s="283"/>
      <c r="UBX2444" s="283"/>
      <c r="UBY2444" s="283"/>
      <c r="UBZ2444" s="283"/>
      <c r="UCA2444" s="283"/>
      <c r="UCB2444" s="283"/>
      <c r="UCC2444" s="283"/>
      <c r="UCD2444" s="283"/>
      <c r="UCE2444" s="283"/>
      <c r="UCF2444" s="283"/>
      <c r="UCG2444" s="283"/>
      <c r="UCH2444" s="283"/>
      <c r="UCI2444" s="283"/>
      <c r="UCJ2444" s="283"/>
      <c r="UCK2444" s="283"/>
      <c r="UCL2444" s="283"/>
      <c r="UCM2444" s="283"/>
      <c r="UCN2444" s="283"/>
      <c r="UCO2444" s="283"/>
      <c r="UCP2444" s="283"/>
      <c r="UCQ2444" s="283"/>
      <c r="UCR2444" s="283"/>
      <c r="UCS2444" s="283"/>
      <c r="UCT2444" s="283"/>
      <c r="UCU2444" s="283"/>
      <c r="UCV2444" s="283"/>
      <c r="UCW2444" s="283"/>
      <c r="UCX2444" s="283"/>
      <c r="UCY2444" s="283"/>
      <c r="UCZ2444" s="283"/>
      <c r="UDA2444" s="283"/>
      <c r="UDB2444" s="283"/>
      <c r="UDC2444" s="283"/>
      <c r="UDD2444" s="283"/>
      <c r="UDE2444" s="283"/>
      <c r="UDF2444" s="283"/>
      <c r="UDG2444" s="283"/>
      <c r="UDH2444" s="283"/>
      <c r="UDI2444" s="283"/>
      <c r="UDJ2444" s="283"/>
      <c r="UDK2444" s="283"/>
      <c r="UDL2444" s="283"/>
      <c r="UDM2444" s="283"/>
      <c r="UDN2444" s="283"/>
      <c r="UDO2444" s="283"/>
      <c r="UDP2444" s="283"/>
      <c r="UDQ2444" s="283"/>
      <c r="UDR2444" s="283"/>
      <c r="UDS2444" s="283"/>
      <c r="UDT2444" s="283"/>
      <c r="UDU2444" s="283"/>
      <c r="UDV2444" s="283"/>
      <c r="UDW2444" s="283"/>
      <c r="UDX2444" s="283"/>
      <c r="UDY2444" s="283"/>
      <c r="UDZ2444" s="283"/>
      <c r="UEA2444" s="283"/>
      <c r="UEB2444" s="283"/>
      <c r="UEC2444" s="283"/>
      <c r="UED2444" s="283"/>
      <c r="UEE2444" s="283"/>
      <c r="UEF2444" s="283"/>
      <c r="UEG2444" s="283"/>
      <c r="UEH2444" s="283"/>
      <c r="UEI2444" s="283"/>
      <c r="UEJ2444" s="283"/>
      <c r="UEK2444" s="283"/>
      <c r="UEL2444" s="283"/>
      <c r="UEM2444" s="283"/>
      <c r="UEN2444" s="283"/>
      <c r="UEO2444" s="283"/>
      <c r="UEP2444" s="283"/>
      <c r="UEQ2444" s="283"/>
      <c r="UER2444" s="283"/>
      <c r="UES2444" s="283"/>
      <c r="UET2444" s="283"/>
      <c r="UEU2444" s="283"/>
      <c r="UEV2444" s="283"/>
      <c r="UEW2444" s="283"/>
      <c r="UEX2444" s="283"/>
      <c r="UEY2444" s="283"/>
      <c r="UEZ2444" s="283"/>
      <c r="UFA2444" s="283"/>
      <c r="UFB2444" s="283"/>
      <c r="UFC2444" s="283"/>
      <c r="UFD2444" s="283"/>
      <c r="UFE2444" s="283"/>
      <c r="UFF2444" s="283"/>
      <c r="UFG2444" s="283"/>
      <c r="UFH2444" s="283"/>
      <c r="UFI2444" s="283"/>
      <c r="UFJ2444" s="283"/>
      <c r="UFK2444" s="283"/>
      <c r="UFL2444" s="283"/>
      <c r="UFM2444" s="283"/>
      <c r="UFN2444" s="283"/>
      <c r="UFO2444" s="283"/>
      <c r="UFP2444" s="283"/>
      <c r="UFQ2444" s="283"/>
      <c r="UFR2444" s="283"/>
      <c r="UFS2444" s="283"/>
      <c r="UFT2444" s="283"/>
      <c r="UFU2444" s="283"/>
      <c r="UFV2444" s="283"/>
      <c r="UFW2444" s="283"/>
      <c r="UFX2444" s="283"/>
      <c r="UFY2444" s="283"/>
      <c r="UFZ2444" s="283"/>
      <c r="UGA2444" s="283"/>
      <c r="UGB2444" s="283"/>
      <c r="UGC2444" s="283"/>
      <c r="UGD2444" s="283"/>
      <c r="UGE2444" s="283"/>
      <c r="UGF2444" s="283"/>
      <c r="UGG2444" s="283"/>
      <c r="UGH2444" s="283"/>
      <c r="UGI2444" s="283"/>
      <c r="UGJ2444" s="283"/>
      <c r="UGK2444" s="283"/>
      <c r="UGL2444" s="283"/>
      <c r="UGM2444" s="283"/>
      <c r="UGN2444" s="283"/>
      <c r="UGO2444" s="283"/>
      <c r="UGP2444" s="283"/>
      <c r="UGQ2444" s="283"/>
      <c r="UGR2444" s="283"/>
      <c r="UGS2444" s="283"/>
      <c r="UGT2444" s="283"/>
      <c r="UGU2444" s="283"/>
      <c r="UGV2444" s="283"/>
      <c r="UGW2444" s="283"/>
      <c r="UGX2444" s="283"/>
      <c r="UGY2444" s="283"/>
      <c r="UGZ2444" s="283"/>
      <c r="UHA2444" s="283"/>
      <c r="UHB2444" s="283"/>
      <c r="UHC2444" s="283"/>
      <c r="UHD2444" s="283"/>
      <c r="UHE2444" s="283"/>
      <c r="UHF2444" s="283"/>
      <c r="UHG2444" s="283"/>
      <c r="UHH2444" s="283"/>
      <c r="UHI2444" s="283"/>
      <c r="UHJ2444" s="283"/>
      <c r="UHK2444" s="283"/>
      <c r="UHL2444" s="283"/>
      <c r="UHM2444" s="283"/>
      <c r="UHN2444" s="283"/>
      <c r="UHO2444" s="283"/>
      <c r="UHP2444" s="283"/>
      <c r="UHQ2444" s="283"/>
      <c r="UHR2444" s="283"/>
      <c r="UHS2444" s="283"/>
      <c r="UHT2444" s="283"/>
      <c r="UHU2444" s="283"/>
      <c r="UHV2444" s="283"/>
      <c r="UHW2444" s="283"/>
      <c r="UHX2444" s="283"/>
      <c r="UHY2444" s="283"/>
      <c r="UHZ2444" s="283"/>
      <c r="UIA2444" s="283"/>
      <c r="UIB2444" s="283"/>
      <c r="UIC2444" s="283"/>
      <c r="UID2444" s="283"/>
      <c r="UIE2444" s="283"/>
      <c r="UIF2444" s="283"/>
      <c r="UIG2444" s="283"/>
      <c r="UIH2444" s="283"/>
      <c r="UII2444" s="283"/>
      <c r="UIJ2444" s="283"/>
      <c r="UIK2444" s="283"/>
      <c r="UIL2444" s="283"/>
      <c r="UIM2444" s="283"/>
      <c r="UIN2444" s="283"/>
      <c r="UIO2444" s="283"/>
      <c r="UIP2444" s="283"/>
      <c r="UIQ2444" s="283"/>
      <c r="UIR2444" s="283"/>
      <c r="UIS2444" s="283"/>
      <c r="UIT2444" s="283"/>
      <c r="UIU2444" s="283"/>
      <c r="UIV2444" s="283"/>
      <c r="UIW2444" s="283"/>
      <c r="UIX2444" s="283"/>
      <c r="UIY2444" s="283"/>
      <c r="UIZ2444" s="283"/>
      <c r="UJA2444" s="283"/>
      <c r="UJB2444" s="283"/>
      <c r="UJC2444" s="283"/>
      <c r="UJD2444" s="283"/>
      <c r="UJE2444" s="283"/>
      <c r="UJF2444" s="283"/>
      <c r="UJG2444" s="283"/>
      <c r="UJH2444" s="283"/>
      <c r="UJI2444" s="283"/>
      <c r="UJJ2444" s="283"/>
      <c r="UJK2444" s="283"/>
      <c r="UJL2444" s="283"/>
      <c r="UJM2444" s="283"/>
      <c r="UJN2444" s="283"/>
      <c r="UJO2444" s="283"/>
      <c r="UJP2444" s="283"/>
      <c r="UJQ2444" s="283"/>
      <c r="UJR2444" s="283"/>
      <c r="UJS2444" s="283"/>
      <c r="UJT2444" s="283"/>
      <c r="UJU2444" s="283"/>
      <c r="UJV2444" s="283"/>
      <c r="UJW2444" s="283"/>
      <c r="UJX2444" s="283"/>
      <c r="UJY2444" s="283"/>
      <c r="UJZ2444" s="283"/>
      <c r="UKA2444" s="283"/>
      <c r="UKB2444" s="283"/>
      <c r="UKC2444" s="283"/>
      <c r="UKD2444" s="283"/>
      <c r="UKE2444" s="283"/>
      <c r="UKF2444" s="283"/>
      <c r="UKG2444" s="283"/>
      <c r="UKH2444" s="283"/>
      <c r="UKI2444" s="283"/>
      <c r="UKJ2444" s="283"/>
      <c r="UKK2444" s="283"/>
      <c r="UKL2444" s="283"/>
      <c r="UKM2444" s="283"/>
      <c r="UKN2444" s="283"/>
      <c r="UKO2444" s="283"/>
      <c r="UKP2444" s="283"/>
      <c r="UKQ2444" s="283"/>
      <c r="UKR2444" s="283"/>
      <c r="UKS2444" s="283"/>
      <c r="UKT2444" s="283"/>
      <c r="UKU2444" s="283"/>
      <c r="UKV2444" s="283"/>
      <c r="UKW2444" s="283"/>
      <c r="UKX2444" s="283"/>
      <c r="UKY2444" s="283"/>
      <c r="UKZ2444" s="283"/>
      <c r="ULA2444" s="283"/>
      <c r="ULB2444" s="283"/>
      <c r="ULC2444" s="283"/>
      <c r="ULD2444" s="283"/>
      <c r="ULE2444" s="283"/>
      <c r="ULF2444" s="283"/>
      <c r="ULG2444" s="283"/>
      <c r="ULH2444" s="283"/>
      <c r="ULI2444" s="283"/>
      <c r="ULJ2444" s="283"/>
      <c r="ULK2444" s="283"/>
      <c r="ULL2444" s="283"/>
      <c r="ULM2444" s="283"/>
      <c r="ULN2444" s="283"/>
      <c r="ULO2444" s="283"/>
      <c r="ULP2444" s="283"/>
      <c r="ULQ2444" s="283"/>
      <c r="ULR2444" s="283"/>
      <c r="ULS2444" s="283"/>
      <c r="ULT2444" s="283"/>
      <c r="ULU2444" s="283"/>
      <c r="ULV2444" s="283"/>
      <c r="ULW2444" s="283"/>
      <c r="ULX2444" s="283"/>
      <c r="ULY2444" s="283"/>
      <c r="ULZ2444" s="283"/>
      <c r="UMA2444" s="283"/>
      <c r="UMB2444" s="283"/>
      <c r="UMC2444" s="283"/>
      <c r="UMD2444" s="283"/>
      <c r="UME2444" s="283"/>
      <c r="UMF2444" s="283"/>
      <c r="UMG2444" s="283"/>
      <c r="UMH2444" s="283"/>
      <c r="UMI2444" s="283"/>
      <c r="UMJ2444" s="283"/>
      <c r="UMK2444" s="283"/>
      <c r="UML2444" s="283"/>
      <c r="UMM2444" s="283"/>
      <c r="UMN2444" s="283"/>
      <c r="UMO2444" s="283"/>
      <c r="UMP2444" s="283"/>
      <c r="UMQ2444" s="283"/>
      <c r="UMR2444" s="283"/>
      <c r="UMS2444" s="283"/>
      <c r="UMT2444" s="283"/>
      <c r="UMU2444" s="283"/>
      <c r="UMV2444" s="283"/>
      <c r="UMW2444" s="283"/>
      <c r="UMX2444" s="283"/>
      <c r="UMY2444" s="283"/>
      <c r="UMZ2444" s="283"/>
      <c r="UNA2444" s="283"/>
      <c r="UNB2444" s="283"/>
      <c r="UNC2444" s="283"/>
      <c r="UND2444" s="283"/>
      <c r="UNE2444" s="283"/>
      <c r="UNF2444" s="283"/>
      <c r="UNG2444" s="283"/>
      <c r="UNH2444" s="283"/>
      <c r="UNI2444" s="283"/>
      <c r="UNJ2444" s="283"/>
      <c r="UNK2444" s="283"/>
      <c r="UNL2444" s="283"/>
      <c r="UNM2444" s="283"/>
      <c r="UNN2444" s="283"/>
      <c r="UNO2444" s="283"/>
      <c r="UNP2444" s="283"/>
      <c r="UNQ2444" s="283"/>
      <c r="UNR2444" s="283"/>
      <c r="UNS2444" s="283"/>
      <c r="UNT2444" s="283"/>
      <c r="UNU2444" s="283"/>
      <c r="UNV2444" s="283"/>
      <c r="UNW2444" s="283"/>
      <c r="UNX2444" s="283"/>
      <c r="UNY2444" s="283"/>
      <c r="UNZ2444" s="283"/>
      <c r="UOA2444" s="283"/>
      <c r="UOB2444" s="283"/>
      <c r="UOC2444" s="283"/>
      <c r="UOD2444" s="283"/>
      <c r="UOE2444" s="283"/>
      <c r="UOF2444" s="283"/>
      <c r="UOG2444" s="283"/>
      <c r="UOH2444" s="283"/>
      <c r="UOI2444" s="283"/>
      <c r="UOJ2444" s="283"/>
      <c r="UOK2444" s="283"/>
      <c r="UOL2444" s="283"/>
      <c r="UOM2444" s="283"/>
      <c r="UON2444" s="283"/>
      <c r="UOO2444" s="283"/>
      <c r="UOP2444" s="283"/>
      <c r="UOQ2444" s="283"/>
      <c r="UOR2444" s="283"/>
      <c r="UOS2444" s="283"/>
      <c r="UOT2444" s="283"/>
      <c r="UOU2444" s="283"/>
      <c r="UOV2444" s="283"/>
      <c r="UOW2444" s="283"/>
      <c r="UOX2444" s="283"/>
      <c r="UOY2444" s="283"/>
      <c r="UOZ2444" s="283"/>
      <c r="UPA2444" s="283"/>
      <c r="UPB2444" s="283"/>
      <c r="UPC2444" s="283"/>
      <c r="UPD2444" s="283"/>
      <c r="UPE2444" s="283"/>
      <c r="UPF2444" s="283"/>
      <c r="UPG2444" s="283"/>
      <c r="UPH2444" s="283"/>
      <c r="UPI2444" s="283"/>
      <c r="UPJ2444" s="283"/>
      <c r="UPK2444" s="283"/>
      <c r="UPL2444" s="283"/>
      <c r="UPM2444" s="283"/>
      <c r="UPN2444" s="283"/>
      <c r="UPO2444" s="283"/>
      <c r="UPP2444" s="283"/>
      <c r="UPQ2444" s="283"/>
      <c r="UPR2444" s="283"/>
      <c r="UPS2444" s="283"/>
      <c r="UPT2444" s="283"/>
      <c r="UPU2444" s="283"/>
      <c r="UPV2444" s="283"/>
      <c r="UPW2444" s="283"/>
      <c r="UPX2444" s="283"/>
      <c r="UPY2444" s="283"/>
      <c r="UPZ2444" s="283"/>
      <c r="UQA2444" s="283"/>
      <c r="UQB2444" s="283"/>
      <c r="UQC2444" s="283"/>
      <c r="UQD2444" s="283"/>
      <c r="UQE2444" s="283"/>
      <c r="UQF2444" s="283"/>
      <c r="UQG2444" s="283"/>
      <c r="UQH2444" s="283"/>
      <c r="UQI2444" s="283"/>
      <c r="UQJ2444" s="283"/>
      <c r="UQK2444" s="283"/>
      <c r="UQL2444" s="283"/>
      <c r="UQM2444" s="283"/>
      <c r="UQN2444" s="283"/>
      <c r="UQO2444" s="283"/>
      <c r="UQP2444" s="283"/>
      <c r="UQQ2444" s="283"/>
      <c r="UQR2444" s="283"/>
      <c r="UQS2444" s="283"/>
      <c r="UQT2444" s="283"/>
      <c r="UQU2444" s="283"/>
      <c r="UQV2444" s="283"/>
      <c r="UQW2444" s="283"/>
      <c r="UQX2444" s="283"/>
      <c r="UQY2444" s="283"/>
      <c r="UQZ2444" s="283"/>
      <c r="URA2444" s="283"/>
      <c r="URB2444" s="283"/>
      <c r="URC2444" s="283"/>
      <c r="URD2444" s="283"/>
      <c r="URE2444" s="283"/>
      <c r="URF2444" s="283"/>
      <c r="URG2444" s="283"/>
      <c r="URH2444" s="283"/>
      <c r="URI2444" s="283"/>
      <c r="URJ2444" s="283"/>
      <c r="URK2444" s="283"/>
      <c r="URL2444" s="283"/>
      <c r="URM2444" s="283"/>
      <c r="URN2444" s="283"/>
      <c r="URO2444" s="283"/>
      <c r="URP2444" s="283"/>
      <c r="URQ2444" s="283"/>
      <c r="URR2444" s="283"/>
      <c r="URS2444" s="283"/>
      <c r="URT2444" s="283"/>
      <c r="URU2444" s="283"/>
      <c r="URV2444" s="283"/>
      <c r="URW2444" s="283"/>
      <c r="URX2444" s="283"/>
      <c r="URY2444" s="283"/>
      <c r="URZ2444" s="283"/>
      <c r="USA2444" s="283"/>
      <c r="USB2444" s="283"/>
      <c r="USC2444" s="283"/>
      <c r="USD2444" s="283"/>
      <c r="USE2444" s="283"/>
      <c r="USF2444" s="283"/>
      <c r="USG2444" s="283"/>
      <c r="USH2444" s="283"/>
      <c r="USI2444" s="283"/>
      <c r="USJ2444" s="283"/>
      <c r="USK2444" s="283"/>
      <c r="USL2444" s="283"/>
      <c r="USM2444" s="283"/>
      <c r="USN2444" s="283"/>
      <c r="USO2444" s="283"/>
      <c r="USP2444" s="283"/>
      <c r="USQ2444" s="283"/>
      <c r="USR2444" s="283"/>
      <c r="USS2444" s="283"/>
      <c r="UST2444" s="283"/>
      <c r="USU2444" s="283"/>
      <c r="USV2444" s="283"/>
      <c r="USW2444" s="283"/>
      <c r="USX2444" s="283"/>
      <c r="USY2444" s="283"/>
      <c r="USZ2444" s="283"/>
      <c r="UTA2444" s="283"/>
      <c r="UTB2444" s="283"/>
      <c r="UTC2444" s="283"/>
      <c r="UTD2444" s="283"/>
      <c r="UTE2444" s="283"/>
      <c r="UTF2444" s="283"/>
      <c r="UTG2444" s="283"/>
      <c r="UTH2444" s="283"/>
      <c r="UTI2444" s="283"/>
      <c r="UTJ2444" s="283"/>
      <c r="UTK2444" s="283"/>
      <c r="UTL2444" s="283"/>
      <c r="UTM2444" s="283"/>
      <c r="UTN2444" s="283"/>
      <c r="UTO2444" s="283"/>
      <c r="UTP2444" s="283"/>
      <c r="UTQ2444" s="283"/>
      <c r="UTR2444" s="283"/>
      <c r="UTS2444" s="283"/>
      <c r="UTT2444" s="283"/>
      <c r="UTU2444" s="283"/>
      <c r="UTV2444" s="283"/>
      <c r="UTW2444" s="283"/>
      <c r="UTX2444" s="283"/>
      <c r="UTY2444" s="283"/>
      <c r="UTZ2444" s="283"/>
      <c r="UUA2444" s="283"/>
      <c r="UUB2444" s="283"/>
      <c r="UUC2444" s="283"/>
      <c r="UUD2444" s="283"/>
      <c r="UUE2444" s="283"/>
      <c r="UUF2444" s="283"/>
      <c r="UUG2444" s="283"/>
      <c r="UUH2444" s="283"/>
      <c r="UUI2444" s="283"/>
      <c r="UUJ2444" s="283"/>
      <c r="UUK2444" s="283"/>
      <c r="UUL2444" s="283"/>
      <c r="UUM2444" s="283"/>
      <c r="UUN2444" s="283"/>
      <c r="UUO2444" s="283"/>
      <c r="UUP2444" s="283"/>
      <c r="UUQ2444" s="283"/>
      <c r="UUR2444" s="283"/>
      <c r="UUS2444" s="283"/>
      <c r="UUT2444" s="283"/>
      <c r="UUU2444" s="283"/>
      <c r="UUV2444" s="283"/>
      <c r="UUW2444" s="283"/>
      <c r="UUX2444" s="283"/>
      <c r="UUY2444" s="283"/>
      <c r="UUZ2444" s="283"/>
      <c r="UVA2444" s="283"/>
      <c r="UVB2444" s="283"/>
      <c r="UVC2444" s="283"/>
      <c r="UVD2444" s="283"/>
      <c r="UVE2444" s="283"/>
      <c r="UVF2444" s="283"/>
      <c r="UVG2444" s="283"/>
      <c r="UVH2444" s="283"/>
      <c r="UVI2444" s="283"/>
      <c r="UVJ2444" s="283"/>
      <c r="UVK2444" s="283"/>
      <c r="UVL2444" s="283"/>
      <c r="UVM2444" s="283"/>
      <c r="UVN2444" s="283"/>
      <c r="UVO2444" s="283"/>
      <c r="UVP2444" s="283"/>
      <c r="UVQ2444" s="283"/>
      <c r="UVR2444" s="283"/>
      <c r="UVS2444" s="283"/>
      <c r="UVT2444" s="283"/>
      <c r="UVU2444" s="283"/>
      <c r="UVV2444" s="283"/>
      <c r="UVW2444" s="283"/>
      <c r="UVX2444" s="283"/>
      <c r="UVY2444" s="283"/>
      <c r="UVZ2444" s="283"/>
      <c r="UWA2444" s="283"/>
      <c r="UWB2444" s="283"/>
      <c r="UWC2444" s="283"/>
      <c r="UWD2444" s="283"/>
      <c r="UWE2444" s="283"/>
      <c r="UWF2444" s="283"/>
      <c r="UWG2444" s="283"/>
      <c r="UWH2444" s="283"/>
      <c r="UWI2444" s="283"/>
      <c r="UWJ2444" s="283"/>
      <c r="UWK2444" s="283"/>
      <c r="UWL2444" s="283"/>
      <c r="UWM2444" s="283"/>
      <c r="UWN2444" s="283"/>
      <c r="UWO2444" s="283"/>
      <c r="UWP2444" s="283"/>
      <c r="UWQ2444" s="283"/>
      <c r="UWR2444" s="283"/>
      <c r="UWS2444" s="283"/>
      <c r="UWT2444" s="283"/>
      <c r="UWU2444" s="283"/>
      <c r="UWV2444" s="283"/>
      <c r="UWW2444" s="283"/>
      <c r="UWX2444" s="283"/>
      <c r="UWY2444" s="283"/>
      <c r="UWZ2444" s="283"/>
      <c r="UXA2444" s="283"/>
      <c r="UXB2444" s="283"/>
      <c r="UXC2444" s="283"/>
      <c r="UXD2444" s="283"/>
      <c r="UXE2444" s="283"/>
      <c r="UXF2444" s="283"/>
      <c r="UXG2444" s="283"/>
      <c r="UXH2444" s="283"/>
      <c r="UXI2444" s="283"/>
      <c r="UXJ2444" s="283"/>
      <c r="UXK2444" s="283"/>
      <c r="UXL2444" s="283"/>
      <c r="UXM2444" s="283"/>
      <c r="UXN2444" s="283"/>
      <c r="UXO2444" s="283"/>
      <c r="UXP2444" s="283"/>
      <c r="UXQ2444" s="283"/>
      <c r="UXR2444" s="283"/>
      <c r="UXS2444" s="283"/>
      <c r="UXT2444" s="283"/>
      <c r="UXU2444" s="283"/>
      <c r="UXV2444" s="283"/>
      <c r="UXW2444" s="283"/>
      <c r="UXX2444" s="283"/>
      <c r="UXY2444" s="283"/>
      <c r="UXZ2444" s="283"/>
      <c r="UYA2444" s="283"/>
      <c r="UYB2444" s="283"/>
      <c r="UYC2444" s="283"/>
      <c r="UYD2444" s="283"/>
      <c r="UYE2444" s="283"/>
      <c r="UYF2444" s="283"/>
      <c r="UYG2444" s="283"/>
      <c r="UYH2444" s="283"/>
      <c r="UYI2444" s="283"/>
      <c r="UYJ2444" s="283"/>
      <c r="UYK2444" s="283"/>
      <c r="UYL2444" s="283"/>
      <c r="UYM2444" s="283"/>
      <c r="UYN2444" s="283"/>
      <c r="UYO2444" s="283"/>
      <c r="UYP2444" s="283"/>
      <c r="UYQ2444" s="283"/>
      <c r="UYR2444" s="283"/>
      <c r="UYS2444" s="283"/>
      <c r="UYT2444" s="283"/>
      <c r="UYU2444" s="283"/>
      <c r="UYV2444" s="283"/>
      <c r="UYW2444" s="283"/>
      <c r="UYX2444" s="283"/>
      <c r="UYY2444" s="283"/>
      <c r="UYZ2444" s="283"/>
      <c r="UZA2444" s="283"/>
      <c r="UZB2444" s="283"/>
      <c r="UZC2444" s="283"/>
      <c r="UZD2444" s="283"/>
      <c r="UZE2444" s="283"/>
      <c r="UZF2444" s="283"/>
      <c r="UZG2444" s="283"/>
      <c r="UZH2444" s="283"/>
      <c r="UZI2444" s="283"/>
      <c r="UZJ2444" s="283"/>
      <c r="UZK2444" s="283"/>
      <c r="UZL2444" s="283"/>
      <c r="UZM2444" s="283"/>
      <c r="UZN2444" s="283"/>
      <c r="UZO2444" s="283"/>
      <c r="UZP2444" s="283"/>
      <c r="UZQ2444" s="283"/>
      <c r="UZR2444" s="283"/>
      <c r="UZS2444" s="283"/>
      <c r="UZT2444" s="283"/>
      <c r="UZU2444" s="283"/>
      <c r="UZV2444" s="283"/>
      <c r="UZW2444" s="283"/>
      <c r="UZX2444" s="283"/>
      <c r="UZY2444" s="283"/>
      <c r="UZZ2444" s="283"/>
      <c r="VAA2444" s="283"/>
      <c r="VAB2444" s="283"/>
      <c r="VAC2444" s="283"/>
      <c r="VAD2444" s="283"/>
      <c r="VAE2444" s="283"/>
      <c r="VAF2444" s="283"/>
      <c r="VAG2444" s="283"/>
      <c r="VAH2444" s="283"/>
      <c r="VAI2444" s="283"/>
      <c r="VAJ2444" s="283"/>
      <c r="VAK2444" s="283"/>
      <c r="VAL2444" s="283"/>
      <c r="VAM2444" s="283"/>
      <c r="VAN2444" s="283"/>
      <c r="VAO2444" s="283"/>
      <c r="VAP2444" s="283"/>
      <c r="VAQ2444" s="283"/>
      <c r="VAR2444" s="283"/>
      <c r="VAS2444" s="283"/>
      <c r="VAT2444" s="283"/>
      <c r="VAU2444" s="283"/>
      <c r="VAV2444" s="283"/>
      <c r="VAW2444" s="283"/>
      <c r="VAX2444" s="283"/>
      <c r="VAY2444" s="283"/>
      <c r="VAZ2444" s="283"/>
      <c r="VBA2444" s="283"/>
      <c r="VBB2444" s="283"/>
      <c r="VBC2444" s="283"/>
      <c r="VBD2444" s="283"/>
      <c r="VBE2444" s="283"/>
      <c r="VBF2444" s="283"/>
      <c r="VBG2444" s="283"/>
      <c r="VBH2444" s="283"/>
      <c r="VBI2444" s="283"/>
      <c r="VBJ2444" s="283"/>
      <c r="VBK2444" s="283"/>
      <c r="VBL2444" s="283"/>
      <c r="VBM2444" s="283"/>
      <c r="VBN2444" s="283"/>
      <c r="VBO2444" s="283"/>
      <c r="VBP2444" s="283"/>
      <c r="VBQ2444" s="283"/>
      <c r="VBR2444" s="283"/>
      <c r="VBS2444" s="283"/>
      <c r="VBT2444" s="283"/>
      <c r="VBU2444" s="283"/>
      <c r="VBV2444" s="283"/>
      <c r="VBW2444" s="283"/>
      <c r="VBX2444" s="283"/>
      <c r="VBY2444" s="283"/>
      <c r="VBZ2444" s="283"/>
      <c r="VCA2444" s="283"/>
      <c r="VCB2444" s="283"/>
      <c r="VCC2444" s="283"/>
      <c r="VCD2444" s="283"/>
      <c r="VCE2444" s="283"/>
      <c r="VCF2444" s="283"/>
      <c r="VCG2444" s="283"/>
      <c r="VCH2444" s="283"/>
      <c r="VCI2444" s="283"/>
      <c r="VCJ2444" s="283"/>
      <c r="VCK2444" s="283"/>
      <c r="VCL2444" s="283"/>
      <c r="VCM2444" s="283"/>
      <c r="VCN2444" s="283"/>
      <c r="VCO2444" s="283"/>
      <c r="VCP2444" s="283"/>
      <c r="VCQ2444" s="283"/>
      <c r="VCR2444" s="283"/>
      <c r="VCS2444" s="283"/>
      <c r="VCT2444" s="283"/>
      <c r="VCU2444" s="283"/>
      <c r="VCV2444" s="283"/>
      <c r="VCW2444" s="283"/>
      <c r="VCX2444" s="283"/>
      <c r="VCY2444" s="283"/>
      <c r="VCZ2444" s="283"/>
      <c r="VDA2444" s="283"/>
      <c r="VDB2444" s="283"/>
      <c r="VDC2444" s="283"/>
      <c r="VDD2444" s="283"/>
      <c r="VDE2444" s="283"/>
      <c r="VDF2444" s="283"/>
      <c r="VDG2444" s="283"/>
      <c r="VDH2444" s="283"/>
      <c r="VDI2444" s="283"/>
      <c r="VDJ2444" s="283"/>
      <c r="VDK2444" s="283"/>
      <c r="VDL2444" s="283"/>
      <c r="VDM2444" s="283"/>
      <c r="VDN2444" s="283"/>
      <c r="VDO2444" s="283"/>
      <c r="VDP2444" s="283"/>
      <c r="VDQ2444" s="283"/>
      <c r="VDR2444" s="283"/>
      <c r="VDS2444" s="283"/>
      <c r="VDT2444" s="283"/>
      <c r="VDU2444" s="283"/>
      <c r="VDV2444" s="283"/>
      <c r="VDW2444" s="283"/>
      <c r="VDX2444" s="283"/>
      <c r="VDY2444" s="283"/>
      <c r="VDZ2444" s="283"/>
      <c r="VEA2444" s="283"/>
      <c r="VEB2444" s="283"/>
      <c r="VEC2444" s="283"/>
      <c r="VED2444" s="283"/>
      <c r="VEE2444" s="283"/>
      <c r="VEF2444" s="283"/>
      <c r="VEG2444" s="283"/>
      <c r="VEH2444" s="283"/>
      <c r="VEI2444" s="283"/>
      <c r="VEJ2444" s="283"/>
      <c r="VEK2444" s="283"/>
      <c r="VEL2444" s="283"/>
      <c r="VEM2444" s="283"/>
      <c r="VEN2444" s="283"/>
      <c r="VEO2444" s="283"/>
      <c r="VEP2444" s="283"/>
      <c r="VEQ2444" s="283"/>
      <c r="VER2444" s="283"/>
      <c r="VES2444" s="283"/>
      <c r="VET2444" s="283"/>
      <c r="VEU2444" s="283"/>
      <c r="VEV2444" s="283"/>
      <c r="VEW2444" s="283"/>
      <c r="VEX2444" s="283"/>
      <c r="VEY2444" s="283"/>
      <c r="VEZ2444" s="283"/>
      <c r="VFA2444" s="283"/>
      <c r="VFB2444" s="283"/>
      <c r="VFC2444" s="283"/>
      <c r="VFD2444" s="283"/>
      <c r="VFE2444" s="283"/>
      <c r="VFF2444" s="283"/>
      <c r="VFG2444" s="283"/>
      <c r="VFH2444" s="283"/>
      <c r="VFI2444" s="283"/>
      <c r="VFJ2444" s="283"/>
      <c r="VFK2444" s="283"/>
      <c r="VFL2444" s="283"/>
      <c r="VFM2444" s="283"/>
      <c r="VFN2444" s="283"/>
      <c r="VFO2444" s="283"/>
      <c r="VFP2444" s="283"/>
      <c r="VFQ2444" s="283"/>
      <c r="VFR2444" s="283"/>
      <c r="VFS2444" s="283"/>
      <c r="VFT2444" s="283"/>
      <c r="VFU2444" s="283"/>
      <c r="VFV2444" s="283"/>
      <c r="VFW2444" s="283"/>
      <c r="VFX2444" s="283"/>
      <c r="VFY2444" s="283"/>
      <c r="VFZ2444" s="283"/>
      <c r="VGA2444" s="283"/>
      <c r="VGB2444" s="283"/>
      <c r="VGC2444" s="283"/>
      <c r="VGD2444" s="283"/>
      <c r="VGE2444" s="283"/>
      <c r="VGF2444" s="283"/>
      <c r="VGG2444" s="283"/>
      <c r="VGH2444" s="283"/>
      <c r="VGI2444" s="283"/>
      <c r="VGJ2444" s="283"/>
      <c r="VGK2444" s="283"/>
      <c r="VGL2444" s="283"/>
      <c r="VGM2444" s="283"/>
      <c r="VGN2444" s="283"/>
      <c r="VGO2444" s="283"/>
      <c r="VGP2444" s="283"/>
      <c r="VGQ2444" s="283"/>
      <c r="VGR2444" s="283"/>
      <c r="VGS2444" s="283"/>
      <c r="VGT2444" s="283"/>
      <c r="VGU2444" s="283"/>
      <c r="VGV2444" s="283"/>
      <c r="VGW2444" s="283"/>
      <c r="VGX2444" s="283"/>
      <c r="VGY2444" s="283"/>
      <c r="VGZ2444" s="283"/>
      <c r="VHA2444" s="283"/>
      <c r="VHB2444" s="283"/>
      <c r="VHC2444" s="283"/>
      <c r="VHD2444" s="283"/>
      <c r="VHE2444" s="283"/>
      <c r="VHF2444" s="283"/>
      <c r="VHG2444" s="283"/>
      <c r="VHH2444" s="283"/>
      <c r="VHI2444" s="283"/>
      <c r="VHJ2444" s="283"/>
      <c r="VHK2444" s="283"/>
      <c r="VHL2444" s="283"/>
      <c r="VHM2444" s="283"/>
      <c r="VHN2444" s="283"/>
      <c r="VHO2444" s="283"/>
      <c r="VHP2444" s="283"/>
      <c r="VHQ2444" s="283"/>
      <c r="VHR2444" s="283"/>
      <c r="VHS2444" s="283"/>
      <c r="VHT2444" s="283"/>
      <c r="VHU2444" s="283"/>
      <c r="VHV2444" s="283"/>
      <c r="VHW2444" s="283"/>
      <c r="VHX2444" s="283"/>
      <c r="VHY2444" s="283"/>
      <c r="VHZ2444" s="283"/>
      <c r="VIA2444" s="283"/>
      <c r="VIB2444" s="283"/>
      <c r="VIC2444" s="283"/>
      <c r="VID2444" s="283"/>
      <c r="VIE2444" s="283"/>
      <c r="VIF2444" s="283"/>
      <c r="VIG2444" s="283"/>
      <c r="VIH2444" s="283"/>
      <c r="VII2444" s="283"/>
      <c r="VIJ2444" s="283"/>
      <c r="VIK2444" s="283"/>
      <c r="VIL2444" s="283"/>
      <c r="VIM2444" s="283"/>
      <c r="VIN2444" s="283"/>
      <c r="VIO2444" s="283"/>
      <c r="VIP2444" s="283"/>
      <c r="VIQ2444" s="283"/>
      <c r="VIR2444" s="283"/>
      <c r="VIS2444" s="283"/>
      <c r="VIT2444" s="283"/>
      <c r="VIU2444" s="283"/>
      <c r="VIV2444" s="283"/>
      <c r="VIW2444" s="283"/>
      <c r="VIX2444" s="283"/>
      <c r="VIY2444" s="283"/>
      <c r="VIZ2444" s="283"/>
      <c r="VJA2444" s="283"/>
      <c r="VJB2444" s="283"/>
      <c r="VJC2444" s="283"/>
      <c r="VJD2444" s="283"/>
      <c r="VJE2444" s="283"/>
      <c r="VJF2444" s="283"/>
      <c r="VJG2444" s="283"/>
      <c r="VJH2444" s="283"/>
      <c r="VJI2444" s="283"/>
      <c r="VJJ2444" s="283"/>
      <c r="VJK2444" s="283"/>
      <c r="VJL2444" s="283"/>
      <c r="VJM2444" s="283"/>
      <c r="VJN2444" s="283"/>
      <c r="VJO2444" s="283"/>
      <c r="VJP2444" s="283"/>
      <c r="VJQ2444" s="283"/>
      <c r="VJR2444" s="283"/>
      <c r="VJS2444" s="283"/>
      <c r="VJT2444" s="283"/>
      <c r="VJU2444" s="283"/>
      <c r="VJV2444" s="283"/>
      <c r="VJW2444" s="283"/>
      <c r="VJX2444" s="283"/>
      <c r="VJY2444" s="283"/>
      <c r="VJZ2444" s="283"/>
      <c r="VKA2444" s="283"/>
      <c r="VKB2444" s="283"/>
      <c r="VKC2444" s="283"/>
      <c r="VKD2444" s="283"/>
      <c r="VKE2444" s="283"/>
      <c r="VKF2444" s="283"/>
      <c r="VKG2444" s="283"/>
      <c r="VKH2444" s="283"/>
      <c r="VKI2444" s="283"/>
      <c r="VKJ2444" s="283"/>
      <c r="VKK2444" s="283"/>
      <c r="VKL2444" s="283"/>
      <c r="VKM2444" s="283"/>
      <c r="VKN2444" s="283"/>
      <c r="VKO2444" s="283"/>
      <c r="VKP2444" s="283"/>
      <c r="VKQ2444" s="283"/>
      <c r="VKR2444" s="283"/>
      <c r="VKS2444" s="283"/>
      <c r="VKT2444" s="283"/>
      <c r="VKU2444" s="283"/>
      <c r="VKV2444" s="283"/>
      <c r="VKW2444" s="283"/>
      <c r="VKX2444" s="283"/>
      <c r="VKY2444" s="283"/>
      <c r="VKZ2444" s="283"/>
      <c r="VLA2444" s="283"/>
      <c r="VLB2444" s="283"/>
      <c r="VLC2444" s="283"/>
      <c r="VLD2444" s="283"/>
      <c r="VLE2444" s="283"/>
      <c r="VLF2444" s="283"/>
      <c r="VLG2444" s="283"/>
      <c r="VLH2444" s="283"/>
      <c r="VLI2444" s="283"/>
      <c r="VLJ2444" s="283"/>
      <c r="VLK2444" s="283"/>
      <c r="VLL2444" s="283"/>
      <c r="VLM2444" s="283"/>
      <c r="VLN2444" s="283"/>
      <c r="VLO2444" s="283"/>
      <c r="VLP2444" s="283"/>
      <c r="VLQ2444" s="283"/>
      <c r="VLR2444" s="283"/>
      <c r="VLS2444" s="283"/>
      <c r="VLT2444" s="283"/>
      <c r="VLU2444" s="283"/>
      <c r="VLV2444" s="283"/>
      <c r="VLW2444" s="283"/>
      <c r="VLX2444" s="283"/>
      <c r="VLY2444" s="283"/>
      <c r="VLZ2444" s="283"/>
      <c r="VMA2444" s="283"/>
      <c r="VMB2444" s="283"/>
      <c r="VMC2444" s="283"/>
      <c r="VMD2444" s="283"/>
      <c r="VME2444" s="283"/>
      <c r="VMF2444" s="283"/>
      <c r="VMG2444" s="283"/>
      <c r="VMH2444" s="283"/>
      <c r="VMI2444" s="283"/>
      <c r="VMJ2444" s="283"/>
      <c r="VMK2444" s="283"/>
      <c r="VML2444" s="283"/>
      <c r="VMM2444" s="283"/>
      <c r="VMN2444" s="283"/>
      <c r="VMO2444" s="283"/>
      <c r="VMP2444" s="283"/>
      <c r="VMQ2444" s="283"/>
      <c r="VMR2444" s="283"/>
      <c r="VMS2444" s="283"/>
      <c r="VMT2444" s="283"/>
      <c r="VMU2444" s="283"/>
      <c r="VMV2444" s="283"/>
      <c r="VMW2444" s="283"/>
      <c r="VMX2444" s="283"/>
      <c r="VMY2444" s="283"/>
      <c r="VMZ2444" s="283"/>
      <c r="VNA2444" s="283"/>
      <c r="VNB2444" s="283"/>
      <c r="VNC2444" s="283"/>
      <c r="VND2444" s="283"/>
      <c r="VNE2444" s="283"/>
      <c r="VNF2444" s="283"/>
      <c r="VNG2444" s="283"/>
      <c r="VNH2444" s="283"/>
      <c r="VNI2444" s="283"/>
      <c r="VNJ2444" s="283"/>
      <c r="VNK2444" s="283"/>
      <c r="VNL2444" s="283"/>
      <c r="VNM2444" s="283"/>
      <c r="VNN2444" s="283"/>
      <c r="VNO2444" s="283"/>
      <c r="VNP2444" s="283"/>
      <c r="VNQ2444" s="283"/>
      <c r="VNR2444" s="283"/>
      <c r="VNS2444" s="283"/>
      <c r="VNT2444" s="283"/>
      <c r="VNU2444" s="283"/>
      <c r="VNV2444" s="283"/>
      <c r="VNW2444" s="283"/>
      <c r="VNX2444" s="283"/>
      <c r="VNY2444" s="283"/>
      <c r="VNZ2444" s="283"/>
      <c r="VOA2444" s="283"/>
      <c r="VOB2444" s="283"/>
      <c r="VOC2444" s="283"/>
      <c r="VOD2444" s="283"/>
      <c r="VOE2444" s="283"/>
      <c r="VOF2444" s="283"/>
      <c r="VOG2444" s="283"/>
      <c r="VOH2444" s="283"/>
      <c r="VOI2444" s="283"/>
      <c r="VOJ2444" s="283"/>
      <c r="VOK2444" s="283"/>
      <c r="VOL2444" s="283"/>
      <c r="VOM2444" s="283"/>
      <c r="VON2444" s="283"/>
      <c r="VOO2444" s="283"/>
      <c r="VOP2444" s="283"/>
      <c r="VOQ2444" s="283"/>
      <c r="VOR2444" s="283"/>
      <c r="VOS2444" s="283"/>
      <c r="VOT2444" s="283"/>
      <c r="VOU2444" s="283"/>
      <c r="VOV2444" s="283"/>
      <c r="VOW2444" s="283"/>
      <c r="VOX2444" s="283"/>
      <c r="VOY2444" s="283"/>
      <c r="VOZ2444" s="283"/>
      <c r="VPA2444" s="283"/>
      <c r="VPB2444" s="283"/>
      <c r="VPC2444" s="283"/>
      <c r="VPD2444" s="283"/>
      <c r="VPE2444" s="283"/>
      <c r="VPF2444" s="283"/>
      <c r="VPG2444" s="283"/>
      <c r="VPH2444" s="283"/>
      <c r="VPI2444" s="283"/>
      <c r="VPJ2444" s="283"/>
      <c r="VPK2444" s="283"/>
      <c r="VPL2444" s="283"/>
      <c r="VPM2444" s="283"/>
      <c r="VPN2444" s="283"/>
      <c r="VPO2444" s="283"/>
      <c r="VPP2444" s="283"/>
      <c r="VPQ2444" s="283"/>
      <c r="VPR2444" s="283"/>
      <c r="VPS2444" s="283"/>
      <c r="VPT2444" s="283"/>
      <c r="VPU2444" s="283"/>
      <c r="VPV2444" s="283"/>
      <c r="VPW2444" s="283"/>
      <c r="VPX2444" s="283"/>
      <c r="VPY2444" s="283"/>
      <c r="VPZ2444" s="283"/>
      <c r="VQA2444" s="283"/>
      <c r="VQB2444" s="283"/>
      <c r="VQC2444" s="283"/>
      <c r="VQD2444" s="283"/>
      <c r="VQE2444" s="283"/>
      <c r="VQF2444" s="283"/>
      <c r="VQG2444" s="283"/>
      <c r="VQH2444" s="283"/>
      <c r="VQI2444" s="283"/>
      <c r="VQJ2444" s="283"/>
      <c r="VQK2444" s="283"/>
      <c r="VQL2444" s="283"/>
      <c r="VQM2444" s="283"/>
      <c r="VQN2444" s="283"/>
      <c r="VQO2444" s="283"/>
      <c r="VQP2444" s="283"/>
      <c r="VQQ2444" s="283"/>
      <c r="VQR2444" s="283"/>
      <c r="VQS2444" s="283"/>
      <c r="VQT2444" s="283"/>
      <c r="VQU2444" s="283"/>
      <c r="VQV2444" s="283"/>
      <c r="VQW2444" s="283"/>
      <c r="VQX2444" s="283"/>
      <c r="VQY2444" s="283"/>
      <c r="VQZ2444" s="283"/>
      <c r="VRA2444" s="283"/>
      <c r="VRB2444" s="283"/>
      <c r="VRC2444" s="283"/>
      <c r="VRD2444" s="283"/>
      <c r="VRE2444" s="283"/>
      <c r="VRF2444" s="283"/>
      <c r="VRG2444" s="283"/>
      <c r="VRH2444" s="283"/>
      <c r="VRI2444" s="283"/>
      <c r="VRJ2444" s="283"/>
      <c r="VRK2444" s="283"/>
      <c r="VRL2444" s="283"/>
      <c r="VRM2444" s="283"/>
      <c r="VRN2444" s="283"/>
      <c r="VRO2444" s="283"/>
      <c r="VRP2444" s="283"/>
      <c r="VRQ2444" s="283"/>
      <c r="VRR2444" s="283"/>
      <c r="VRS2444" s="283"/>
      <c r="VRT2444" s="283"/>
      <c r="VRU2444" s="283"/>
      <c r="VRV2444" s="283"/>
      <c r="VRW2444" s="283"/>
      <c r="VRX2444" s="283"/>
      <c r="VRY2444" s="283"/>
      <c r="VRZ2444" s="283"/>
      <c r="VSA2444" s="283"/>
      <c r="VSB2444" s="283"/>
      <c r="VSC2444" s="283"/>
      <c r="VSD2444" s="283"/>
      <c r="VSE2444" s="283"/>
      <c r="VSF2444" s="283"/>
      <c r="VSG2444" s="283"/>
      <c r="VSH2444" s="283"/>
      <c r="VSI2444" s="283"/>
      <c r="VSJ2444" s="283"/>
      <c r="VSK2444" s="283"/>
      <c r="VSL2444" s="283"/>
      <c r="VSM2444" s="283"/>
      <c r="VSN2444" s="283"/>
      <c r="VSO2444" s="283"/>
      <c r="VSP2444" s="283"/>
      <c r="VSQ2444" s="283"/>
      <c r="VSR2444" s="283"/>
      <c r="VSS2444" s="283"/>
      <c r="VST2444" s="283"/>
      <c r="VSU2444" s="283"/>
      <c r="VSV2444" s="283"/>
      <c r="VSW2444" s="283"/>
      <c r="VSX2444" s="283"/>
      <c r="VSY2444" s="283"/>
      <c r="VSZ2444" s="283"/>
      <c r="VTA2444" s="283"/>
      <c r="VTB2444" s="283"/>
      <c r="VTC2444" s="283"/>
      <c r="VTD2444" s="283"/>
      <c r="VTE2444" s="283"/>
      <c r="VTF2444" s="283"/>
      <c r="VTG2444" s="283"/>
      <c r="VTH2444" s="283"/>
      <c r="VTI2444" s="283"/>
      <c r="VTJ2444" s="283"/>
      <c r="VTK2444" s="283"/>
      <c r="VTL2444" s="283"/>
      <c r="VTM2444" s="283"/>
      <c r="VTN2444" s="283"/>
      <c r="VTO2444" s="283"/>
      <c r="VTP2444" s="283"/>
      <c r="VTQ2444" s="283"/>
      <c r="VTR2444" s="283"/>
      <c r="VTS2444" s="283"/>
      <c r="VTT2444" s="283"/>
      <c r="VTU2444" s="283"/>
      <c r="VTV2444" s="283"/>
      <c r="VTW2444" s="283"/>
      <c r="VTX2444" s="283"/>
      <c r="VTY2444" s="283"/>
      <c r="VTZ2444" s="283"/>
      <c r="VUA2444" s="283"/>
      <c r="VUB2444" s="283"/>
      <c r="VUC2444" s="283"/>
      <c r="VUD2444" s="283"/>
      <c r="VUE2444" s="283"/>
      <c r="VUF2444" s="283"/>
      <c r="VUG2444" s="283"/>
      <c r="VUH2444" s="283"/>
      <c r="VUI2444" s="283"/>
      <c r="VUJ2444" s="283"/>
      <c r="VUK2444" s="283"/>
      <c r="VUL2444" s="283"/>
      <c r="VUM2444" s="283"/>
      <c r="VUN2444" s="283"/>
      <c r="VUO2444" s="283"/>
      <c r="VUP2444" s="283"/>
      <c r="VUQ2444" s="283"/>
      <c r="VUR2444" s="283"/>
      <c r="VUS2444" s="283"/>
      <c r="VUT2444" s="283"/>
      <c r="VUU2444" s="283"/>
      <c r="VUV2444" s="283"/>
      <c r="VUW2444" s="283"/>
      <c r="VUX2444" s="283"/>
      <c r="VUY2444" s="283"/>
      <c r="VUZ2444" s="283"/>
      <c r="VVA2444" s="283"/>
      <c r="VVB2444" s="283"/>
      <c r="VVC2444" s="283"/>
      <c r="VVD2444" s="283"/>
      <c r="VVE2444" s="283"/>
      <c r="VVF2444" s="283"/>
      <c r="VVG2444" s="283"/>
      <c r="VVH2444" s="283"/>
      <c r="VVI2444" s="283"/>
      <c r="VVJ2444" s="283"/>
      <c r="VVK2444" s="283"/>
      <c r="VVL2444" s="283"/>
      <c r="VVM2444" s="283"/>
      <c r="VVN2444" s="283"/>
      <c r="VVO2444" s="283"/>
      <c r="VVP2444" s="283"/>
      <c r="VVQ2444" s="283"/>
      <c r="VVR2444" s="283"/>
      <c r="VVS2444" s="283"/>
      <c r="VVT2444" s="283"/>
      <c r="VVU2444" s="283"/>
      <c r="VVV2444" s="283"/>
      <c r="VVW2444" s="283"/>
      <c r="VVX2444" s="283"/>
      <c r="VVY2444" s="283"/>
      <c r="VVZ2444" s="283"/>
      <c r="VWA2444" s="283"/>
      <c r="VWB2444" s="283"/>
      <c r="VWC2444" s="283"/>
      <c r="VWD2444" s="283"/>
      <c r="VWE2444" s="283"/>
      <c r="VWF2444" s="283"/>
      <c r="VWG2444" s="283"/>
      <c r="VWH2444" s="283"/>
      <c r="VWI2444" s="283"/>
      <c r="VWJ2444" s="283"/>
      <c r="VWK2444" s="283"/>
      <c r="VWL2444" s="283"/>
      <c r="VWM2444" s="283"/>
      <c r="VWN2444" s="283"/>
      <c r="VWO2444" s="283"/>
      <c r="VWP2444" s="283"/>
      <c r="VWQ2444" s="283"/>
      <c r="VWR2444" s="283"/>
      <c r="VWS2444" s="283"/>
      <c r="VWT2444" s="283"/>
      <c r="VWU2444" s="283"/>
      <c r="VWV2444" s="283"/>
      <c r="VWW2444" s="283"/>
      <c r="VWX2444" s="283"/>
      <c r="VWY2444" s="283"/>
      <c r="VWZ2444" s="283"/>
      <c r="VXA2444" s="283"/>
      <c r="VXB2444" s="283"/>
      <c r="VXC2444" s="283"/>
      <c r="VXD2444" s="283"/>
      <c r="VXE2444" s="283"/>
      <c r="VXF2444" s="283"/>
      <c r="VXG2444" s="283"/>
      <c r="VXH2444" s="283"/>
      <c r="VXI2444" s="283"/>
      <c r="VXJ2444" s="283"/>
      <c r="VXK2444" s="283"/>
      <c r="VXL2444" s="283"/>
      <c r="VXM2444" s="283"/>
      <c r="VXN2444" s="283"/>
      <c r="VXO2444" s="283"/>
      <c r="VXP2444" s="283"/>
      <c r="VXQ2444" s="283"/>
      <c r="VXR2444" s="283"/>
      <c r="VXS2444" s="283"/>
      <c r="VXT2444" s="283"/>
      <c r="VXU2444" s="283"/>
      <c r="VXV2444" s="283"/>
      <c r="VXW2444" s="283"/>
      <c r="VXX2444" s="283"/>
      <c r="VXY2444" s="283"/>
      <c r="VXZ2444" s="283"/>
      <c r="VYA2444" s="283"/>
      <c r="VYB2444" s="283"/>
      <c r="VYC2444" s="283"/>
      <c r="VYD2444" s="283"/>
      <c r="VYE2444" s="283"/>
      <c r="VYF2444" s="283"/>
      <c r="VYG2444" s="283"/>
      <c r="VYH2444" s="283"/>
      <c r="VYI2444" s="283"/>
      <c r="VYJ2444" s="283"/>
      <c r="VYK2444" s="283"/>
      <c r="VYL2444" s="283"/>
      <c r="VYM2444" s="283"/>
      <c r="VYN2444" s="283"/>
      <c r="VYO2444" s="283"/>
      <c r="VYP2444" s="283"/>
      <c r="VYQ2444" s="283"/>
      <c r="VYR2444" s="283"/>
      <c r="VYS2444" s="283"/>
      <c r="VYT2444" s="283"/>
      <c r="VYU2444" s="283"/>
      <c r="VYV2444" s="283"/>
      <c r="VYW2444" s="283"/>
      <c r="VYX2444" s="283"/>
      <c r="VYY2444" s="283"/>
      <c r="VYZ2444" s="283"/>
      <c r="VZA2444" s="283"/>
      <c r="VZB2444" s="283"/>
      <c r="VZC2444" s="283"/>
      <c r="VZD2444" s="283"/>
      <c r="VZE2444" s="283"/>
      <c r="VZF2444" s="283"/>
      <c r="VZG2444" s="283"/>
      <c r="VZH2444" s="283"/>
      <c r="VZI2444" s="283"/>
      <c r="VZJ2444" s="283"/>
      <c r="VZK2444" s="283"/>
      <c r="VZL2444" s="283"/>
      <c r="VZM2444" s="283"/>
      <c r="VZN2444" s="283"/>
      <c r="VZO2444" s="283"/>
      <c r="VZP2444" s="283"/>
      <c r="VZQ2444" s="283"/>
      <c r="VZR2444" s="283"/>
      <c r="VZS2444" s="283"/>
      <c r="VZT2444" s="283"/>
      <c r="VZU2444" s="283"/>
      <c r="VZV2444" s="283"/>
      <c r="VZW2444" s="283"/>
      <c r="VZX2444" s="283"/>
      <c r="VZY2444" s="283"/>
      <c r="VZZ2444" s="283"/>
      <c r="WAA2444" s="283"/>
      <c r="WAB2444" s="283"/>
      <c r="WAC2444" s="283"/>
      <c r="WAD2444" s="283"/>
      <c r="WAE2444" s="283"/>
      <c r="WAF2444" s="283"/>
      <c r="WAG2444" s="283"/>
      <c r="WAH2444" s="283"/>
      <c r="WAI2444" s="283"/>
      <c r="WAJ2444" s="283"/>
      <c r="WAK2444" s="283"/>
      <c r="WAL2444" s="283"/>
      <c r="WAM2444" s="283"/>
      <c r="WAN2444" s="283"/>
      <c r="WAO2444" s="283"/>
      <c r="WAP2444" s="283"/>
      <c r="WAQ2444" s="283"/>
      <c r="WAR2444" s="283"/>
      <c r="WAS2444" s="283"/>
      <c r="WAT2444" s="283"/>
      <c r="WAU2444" s="283"/>
      <c r="WAV2444" s="283"/>
      <c r="WAW2444" s="283"/>
      <c r="WAX2444" s="283"/>
      <c r="WAY2444" s="283"/>
      <c r="WAZ2444" s="283"/>
      <c r="WBA2444" s="283"/>
      <c r="WBB2444" s="283"/>
      <c r="WBC2444" s="283"/>
      <c r="WBD2444" s="283"/>
      <c r="WBE2444" s="283"/>
      <c r="WBF2444" s="283"/>
      <c r="WBG2444" s="283"/>
      <c r="WBH2444" s="283"/>
      <c r="WBI2444" s="283"/>
      <c r="WBJ2444" s="283"/>
      <c r="WBK2444" s="283"/>
      <c r="WBL2444" s="283"/>
      <c r="WBM2444" s="283"/>
      <c r="WBN2444" s="283"/>
      <c r="WBO2444" s="283"/>
      <c r="WBP2444" s="283"/>
      <c r="WBQ2444" s="283"/>
      <c r="WBR2444" s="283"/>
      <c r="WBS2444" s="283"/>
      <c r="WBT2444" s="283"/>
      <c r="WBU2444" s="283"/>
      <c r="WBV2444" s="283"/>
      <c r="WBW2444" s="283"/>
      <c r="WBX2444" s="283"/>
      <c r="WBY2444" s="283"/>
      <c r="WBZ2444" s="283"/>
      <c r="WCA2444" s="283"/>
      <c r="WCB2444" s="283"/>
      <c r="WCC2444" s="283"/>
      <c r="WCD2444" s="283"/>
      <c r="WCE2444" s="283"/>
      <c r="WCF2444" s="283"/>
      <c r="WCG2444" s="283"/>
      <c r="WCH2444" s="283"/>
      <c r="WCI2444" s="283"/>
      <c r="WCJ2444" s="283"/>
      <c r="WCK2444" s="283"/>
      <c r="WCL2444" s="283"/>
      <c r="WCM2444" s="283"/>
      <c r="WCN2444" s="283"/>
      <c r="WCO2444" s="283"/>
      <c r="WCP2444" s="283"/>
      <c r="WCQ2444" s="283"/>
      <c r="WCR2444" s="283"/>
      <c r="WCS2444" s="283"/>
      <c r="WCT2444" s="283"/>
      <c r="WCU2444" s="283"/>
      <c r="WCV2444" s="283"/>
      <c r="WCW2444" s="283"/>
      <c r="WCX2444" s="283"/>
      <c r="WCY2444" s="283"/>
      <c r="WCZ2444" s="283"/>
      <c r="WDA2444" s="283"/>
      <c r="WDB2444" s="283"/>
      <c r="WDC2444" s="283"/>
      <c r="WDD2444" s="283"/>
      <c r="WDE2444" s="283"/>
      <c r="WDF2444" s="283"/>
      <c r="WDG2444" s="283"/>
      <c r="WDH2444" s="283"/>
      <c r="WDI2444" s="283"/>
      <c r="WDJ2444" s="283"/>
      <c r="WDK2444" s="283"/>
      <c r="WDL2444" s="283"/>
      <c r="WDM2444" s="283"/>
      <c r="WDN2444" s="283"/>
      <c r="WDO2444" s="283"/>
      <c r="WDP2444" s="283"/>
      <c r="WDQ2444" s="283"/>
      <c r="WDR2444" s="283"/>
      <c r="WDS2444" s="283"/>
      <c r="WDT2444" s="283"/>
      <c r="WDU2444" s="283"/>
      <c r="WDV2444" s="283"/>
      <c r="WDW2444" s="283"/>
      <c r="WDX2444" s="283"/>
      <c r="WDY2444" s="283"/>
      <c r="WDZ2444" s="283"/>
      <c r="WEA2444" s="283"/>
      <c r="WEB2444" s="283"/>
      <c r="WEC2444" s="283"/>
      <c r="WED2444" s="283"/>
      <c r="WEE2444" s="283"/>
      <c r="WEF2444" s="283"/>
      <c r="WEG2444" s="283"/>
      <c r="WEH2444" s="283"/>
      <c r="WEI2444" s="283"/>
      <c r="WEJ2444" s="283"/>
      <c r="WEK2444" s="283"/>
      <c r="WEL2444" s="283"/>
      <c r="WEM2444" s="283"/>
      <c r="WEN2444" s="283"/>
      <c r="WEO2444" s="283"/>
      <c r="WEP2444" s="283"/>
      <c r="WEQ2444" s="283"/>
      <c r="WER2444" s="283"/>
      <c r="WES2444" s="283"/>
      <c r="WET2444" s="283"/>
      <c r="WEU2444" s="283"/>
      <c r="WEV2444" s="283"/>
      <c r="WEW2444" s="283"/>
      <c r="WEX2444" s="283"/>
      <c r="WEY2444" s="283"/>
      <c r="WEZ2444" s="283"/>
      <c r="WFA2444" s="283"/>
      <c r="WFB2444" s="283"/>
      <c r="WFC2444" s="283"/>
      <c r="WFD2444" s="283"/>
      <c r="WFE2444" s="283"/>
      <c r="WFF2444" s="283"/>
      <c r="WFG2444" s="283"/>
      <c r="WFH2444" s="283"/>
      <c r="WFI2444" s="283"/>
      <c r="WFJ2444" s="283"/>
      <c r="WFK2444" s="283"/>
      <c r="WFL2444" s="283"/>
      <c r="WFM2444" s="283"/>
      <c r="WFN2444" s="283"/>
      <c r="WFO2444" s="283"/>
      <c r="WFP2444" s="283"/>
      <c r="WFQ2444" s="283"/>
      <c r="WFR2444" s="283"/>
      <c r="WFS2444" s="283"/>
      <c r="WFT2444" s="283"/>
      <c r="WFU2444" s="283"/>
      <c r="WFV2444" s="283"/>
      <c r="WFW2444" s="283"/>
      <c r="WFX2444" s="283"/>
      <c r="WFY2444" s="283"/>
      <c r="WFZ2444" s="283"/>
      <c r="WGA2444" s="283"/>
      <c r="WGB2444" s="283"/>
      <c r="WGC2444" s="283"/>
      <c r="WGD2444" s="283"/>
      <c r="WGE2444" s="283"/>
      <c r="WGF2444" s="283"/>
      <c r="WGG2444" s="283"/>
      <c r="WGH2444" s="283"/>
      <c r="WGI2444" s="283"/>
      <c r="WGJ2444" s="283"/>
      <c r="WGK2444" s="283"/>
      <c r="WGL2444" s="283"/>
      <c r="WGM2444" s="283"/>
      <c r="WGN2444" s="283"/>
      <c r="WGO2444" s="283"/>
      <c r="WGP2444" s="283"/>
      <c r="WGQ2444" s="283"/>
      <c r="WGR2444" s="283"/>
      <c r="WGS2444" s="283"/>
      <c r="WGT2444" s="283"/>
      <c r="WGU2444" s="283"/>
      <c r="WGV2444" s="283"/>
      <c r="WGW2444" s="283"/>
      <c r="WGX2444" s="283"/>
      <c r="WGY2444" s="283"/>
      <c r="WGZ2444" s="283"/>
      <c r="WHA2444" s="283"/>
      <c r="WHB2444" s="283"/>
      <c r="WHC2444" s="283"/>
      <c r="WHD2444" s="283"/>
      <c r="WHE2444" s="283"/>
      <c r="WHF2444" s="283"/>
      <c r="WHG2444" s="283"/>
      <c r="WHH2444" s="283"/>
      <c r="WHI2444" s="283"/>
      <c r="WHJ2444" s="283"/>
      <c r="WHK2444" s="283"/>
      <c r="WHL2444" s="283"/>
      <c r="WHM2444" s="283"/>
      <c r="WHN2444" s="283"/>
      <c r="WHO2444" s="283"/>
      <c r="WHP2444" s="283"/>
      <c r="WHQ2444" s="283"/>
      <c r="WHR2444" s="283"/>
      <c r="WHS2444" s="283"/>
      <c r="WHT2444" s="283"/>
      <c r="WHU2444" s="283"/>
      <c r="WHV2444" s="283"/>
      <c r="WHW2444" s="283"/>
      <c r="WHX2444" s="283"/>
      <c r="WHY2444" s="283"/>
      <c r="WHZ2444" s="283"/>
      <c r="WIA2444" s="283"/>
      <c r="WIB2444" s="283"/>
      <c r="WIC2444" s="283"/>
      <c r="WID2444" s="283"/>
      <c r="WIE2444" s="283"/>
      <c r="WIF2444" s="283"/>
      <c r="WIG2444" s="283"/>
      <c r="WIH2444" s="283"/>
      <c r="WII2444" s="283"/>
      <c r="WIJ2444" s="283"/>
      <c r="WIK2444" s="283"/>
      <c r="WIL2444" s="283"/>
      <c r="WIM2444" s="283"/>
      <c r="WIN2444" s="283"/>
      <c r="WIO2444" s="283"/>
      <c r="WIP2444" s="283"/>
      <c r="WIQ2444" s="283"/>
      <c r="WIR2444" s="283"/>
      <c r="WIS2444" s="283"/>
      <c r="WIT2444" s="283"/>
      <c r="WIU2444" s="283"/>
      <c r="WIV2444" s="283"/>
      <c r="WIW2444" s="283"/>
      <c r="WIX2444" s="283"/>
      <c r="WIY2444" s="283"/>
      <c r="WIZ2444" s="283"/>
      <c r="WJA2444" s="283"/>
      <c r="WJB2444" s="283"/>
      <c r="WJC2444" s="283"/>
      <c r="WJD2444" s="283"/>
      <c r="WJE2444" s="283"/>
      <c r="WJF2444" s="283"/>
      <c r="WJG2444" s="283"/>
      <c r="WJH2444" s="283"/>
      <c r="WJI2444" s="283"/>
      <c r="WJJ2444" s="283"/>
      <c r="WJK2444" s="283"/>
      <c r="WJL2444" s="283"/>
      <c r="WJM2444" s="283"/>
      <c r="WJN2444" s="283"/>
      <c r="WJO2444" s="283"/>
      <c r="WJP2444" s="283"/>
      <c r="WJQ2444" s="283"/>
      <c r="WJR2444" s="283"/>
      <c r="WJS2444" s="283"/>
      <c r="WJT2444" s="283"/>
      <c r="WJU2444" s="283"/>
      <c r="WJV2444" s="283"/>
      <c r="WJW2444" s="283"/>
      <c r="WJX2444" s="283"/>
      <c r="WJY2444" s="283"/>
      <c r="WJZ2444" s="283"/>
      <c r="WKA2444" s="283"/>
      <c r="WKB2444" s="283"/>
      <c r="WKC2444" s="283"/>
      <c r="WKD2444" s="283"/>
      <c r="WKE2444" s="283"/>
      <c r="WKF2444" s="283"/>
      <c r="WKG2444" s="283"/>
      <c r="WKH2444" s="283"/>
      <c r="WKI2444" s="283"/>
      <c r="WKJ2444" s="283"/>
      <c r="WKK2444" s="283"/>
      <c r="WKL2444" s="283"/>
      <c r="WKM2444" s="283"/>
      <c r="WKN2444" s="283"/>
      <c r="WKO2444" s="283"/>
      <c r="WKP2444" s="283"/>
      <c r="WKQ2444" s="283"/>
      <c r="WKR2444" s="283"/>
      <c r="WKS2444" s="283"/>
      <c r="WKT2444" s="283"/>
      <c r="WKU2444" s="283"/>
      <c r="WKV2444" s="283"/>
      <c r="WKW2444" s="283"/>
      <c r="WKX2444" s="283"/>
      <c r="WKY2444" s="283"/>
      <c r="WKZ2444" s="283"/>
      <c r="WLA2444" s="283"/>
      <c r="WLB2444" s="283"/>
      <c r="WLC2444" s="283"/>
      <c r="WLD2444" s="283"/>
      <c r="WLE2444" s="283"/>
      <c r="WLF2444" s="283"/>
      <c r="WLG2444" s="283"/>
      <c r="WLH2444" s="283"/>
      <c r="WLI2444" s="283"/>
      <c r="WLJ2444" s="283"/>
      <c r="WLK2444" s="283"/>
      <c r="WLL2444" s="283"/>
      <c r="WLM2444" s="283"/>
      <c r="WLN2444" s="283"/>
      <c r="WLO2444" s="283"/>
      <c r="WLP2444" s="283"/>
      <c r="WLQ2444" s="283"/>
      <c r="WLR2444" s="283"/>
      <c r="WLS2444" s="283"/>
      <c r="WLT2444" s="283"/>
      <c r="WLU2444" s="283"/>
      <c r="WLV2444" s="283"/>
      <c r="WLW2444" s="283"/>
      <c r="WLX2444" s="283"/>
      <c r="WLY2444" s="283"/>
      <c r="WLZ2444" s="283"/>
      <c r="WMA2444" s="283"/>
      <c r="WMB2444" s="283"/>
      <c r="WMC2444" s="283"/>
      <c r="WMD2444" s="283"/>
      <c r="WME2444" s="283"/>
      <c r="WMF2444" s="283"/>
      <c r="WMG2444" s="283"/>
      <c r="WMH2444" s="283"/>
      <c r="WMI2444" s="283"/>
      <c r="WMJ2444" s="283"/>
      <c r="WMK2444" s="283"/>
      <c r="WML2444" s="283"/>
      <c r="WMM2444" s="283"/>
      <c r="WMN2444" s="283"/>
      <c r="WMO2444" s="283"/>
      <c r="WMP2444" s="283"/>
      <c r="WMQ2444" s="283"/>
      <c r="WMR2444" s="283"/>
      <c r="WMS2444" s="283"/>
      <c r="WMT2444" s="283"/>
      <c r="WMU2444" s="283"/>
      <c r="WMV2444" s="283"/>
      <c r="WMW2444" s="283"/>
      <c r="WMX2444" s="283"/>
      <c r="WMY2444" s="283"/>
      <c r="WMZ2444" s="283"/>
      <c r="WNA2444" s="283"/>
      <c r="WNB2444" s="283"/>
      <c r="WNC2444" s="283"/>
      <c r="WND2444" s="283"/>
      <c r="WNE2444" s="283"/>
      <c r="WNF2444" s="283"/>
      <c r="WNG2444" s="283"/>
      <c r="WNH2444" s="283"/>
      <c r="WNI2444" s="283"/>
      <c r="WNJ2444" s="283"/>
      <c r="WNK2444" s="283"/>
      <c r="WNL2444" s="283"/>
      <c r="WNM2444" s="283"/>
      <c r="WNN2444" s="283"/>
      <c r="WNO2444" s="283"/>
      <c r="WNP2444" s="283"/>
      <c r="WNQ2444" s="283"/>
      <c r="WNR2444" s="283"/>
      <c r="WNS2444" s="283"/>
      <c r="WNT2444" s="283"/>
      <c r="WNU2444" s="283"/>
      <c r="WNV2444" s="283"/>
      <c r="WNW2444" s="283"/>
      <c r="WNX2444" s="283"/>
      <c r="WNY2444" s="283"/>
      <c r="WNZ2444" s="283"/>
      <c r="WOA2444" s="283"/>
      <c r="WOB2444" s="283"/>
      <c r="WOC2444" s="283"/>
      <c r="WOD2444" s="283"/>
      <c r="WOE2444" s="283"/>
      <c r="WOF2444" s="283"/>
      <c r="WOG2444" s="283"/>
      <c r="WOH2444" s="283"/>
      <c r="WOI2444" s="283"/>
      <c r="WOJ2444" s="283"/>
      <c r="WOK2444" s="283"/>
      <c r="WOL2444" s="283"/>
      <c r="WOM2444" s="283"/>
      <c r="WON2444" s="283"/>
      <c r="WOO2444" s="283"/>
      <c r="WOP2444" s="283"/>
      <c r="WOQ2444" s="283"/>
      <c r="WOR2444" s="283"/>
      <c r="WOS2444" s="283"/>
      <c r="WOT2444" s="283"/>
      <c r="WOU2444" s="283"/>
      <c r="WOV2444" s="283"/>
      <c r="WOW2444" s="283"/>
      <c r="WOX2444" s="283"/>
      <c r="WOY2444" s="283"/>
      <c r="WOZ2444" s="283"/>
      <c r="WPA2444" s="283"/>
      <c r="WPB2444" s="283"/>
      <c r="WPC2444" s="283"/>
      <c r="WPD2444" s="283"/>
      <c r="WPE2444" s="283"/>
      <c r="WPF2444" s="283"/>
      <c r="WPG2444" s="283"/>
      <c r="WPH2444" s="283"/>
      <c r="WPI2444" s="283"/>
      <c r="WPJ2444" s="283"/>
      <c r="WPK2444" s="283"/>
      <c r="WPL2444" s="283"/>
      <c r="WPM2444" s="283"/>
      <c r="WPN2444" s="283"/>
      <c r="WPO2444" s="283"/>
      <c r="WPP2444" s="283"/>
      <c r="WPQ2444" s="283"/>
      <c r="WPR2444" s="283"/>
      <c r="WPS2444" s="283"/>
      <c r="WPT2444" s="283"/>
      <c r="WPU2444" s="283"/>
      <c r="WPV2444" s="283"/>
      <c r="WPW2444" s="283"/>
      <c r="WPX2444" s="283"/>
      <c r="WPY2444" s="283"/>
      <c r="WPZ2444" s="283"/>
      <c r="WQA2444" s="283"/>
      <c r="WQB2444" s="283"/>
      <c r="WQC2444" s="283"/>
      <c r="WQD2444" s="283"/>
      <c r="WQE2444" s="283"/>
      <c r="WQF2444" s="283"/>
      <c r="WQG2444" s="283"/>
      <c r="WQH2444" s="283"/>
      <c r="WQI2444" s="283"/>
      <c r="WQJ2444" s="283"/>
      <c r="WQK2444" s="283"/>
      <c r="WQL2444" s="283"/>
      <c r="WQM2444" s="283"/>
      <c r="WQN2444" s="283"/>
      <c r="WQO2444" s="283"/>
      <c r="WQP2444" s="283"/>
      <c r="WQQ2444" s="283"/>
      <c r="WQR2444" s="283"/>
      <c r="WQS2444" s="283"/>
      <c r="WQT2444" s="283"/>
      <c r="WQU2444" s="283"/>
      <c r="WQV2444" s="283"/>
      <c r="WQW2444" s="283"/>
      <c r="WQX2444" s="283"/>
      <c r="WQY2444" s="283"/>
      <c r="WQZ2444" s="283"/>
      <c r="WRA2444" s="283"/>
      <c r="WRB2444" s="283"/>
      <c r="WRC2444" s="283"/>
      <c r="WRD2444" s="283"/>
      <c r="WRE2444" s="283"/>
      <c r="WRF2444" s="283"/>
      <c r="WRG2444" s="283"/>
      <c r="WRH2444" s="283"/>
      <c r="WRI2444" s="283"/>
      <c r="WRJ2444" s="283"/>
      <c r="WRK2444" s="283"/>
      <c r="WRL2444" s="283"/>
      <c r="WRM2444" s="283"/>
      <c r="WRN2444" s="283"/>
      <c r="WRO2444" s="283"/>
      <c r="WRP2444" s="283"/>
      <c r="WRQ2444" s="283"/>
      <c r="WRR2444" s="283"/>
      <c r="WRS2444" s="283"/>
      <c r="WRT2444" s="283"/>
      <c r="WRU2444" s="283"/>
      <c r="WRV2444" s="283"/>
      <c r="WRW2444" s="283"/>
      <c r="WRX2444" s="283"/>
      <c r="WRY2444" s="283"/>
      <c r="WRZ2444" s="283"/>
      <c r="WSA2444" s="283"/>
      <c r="WSB2444" s="283"/>
      <c r="WSC2444" s="283"/>
      <c r="WSD2444" s="283"/>
      <c r="WSE2444" s="283"/>
      <c r="WSF2444" s="283"/>
      <c r="WSG2444" s="283"/>
      <c r="WSH2444" s="283"/>
      <c r="WSI2444" s="283"/>
      <c r="WSJ2444" s="283"/>
      <c r="WSK2444" s="283"/>
      <c r="WSL2444" s="283"/>
      <c r="WSM2444" s="283"/>
      <c r="WSN2444" s="283"/>
      <c r="WSO2444" s="283"/>
      <c r="WSP2444" s="283"/>
      <c r="WSQ2444" s="283"/>
      <c r="WSR2444" s="283"/>
      <c r="WSS2444" s="283"/>
      <c r="WST2444" s="283"/>
      <c r="WSU2444" s="283"/>
      <c r="WSV2444" s="283"/>
      <c r="WSW2444" s="283"/>
      <c r="WSX2444" s="283"/>
      <c r="WSY2444" s="283"/>
      <c r="WSZ2444" s="283"/>
      <c r="WTA2444" s="283"/>
      <c r="WTB2444" s="283"/>
      <c r="WTC2444" s="283"/>
      <c r="WTD2444" s="283"/>
      <c r="WTE2444" s="283"/>
      <c r="WTF2444" s="283"/>
      <c r="WTG2444" s="283"/>
      <c r="WTH2444" s="283"/>
      <c r="WTI2444" s="283"/>
      <c r="WTJ2444" s="283"/>
      <c r="WTK2444" s="283"/>
      <c r="WTL2444" s="283"/>
      <c r="WTM2444" s="283"/>
      <c r="WTN2444" s="283"/>
      <c r="WTO2444" s="283"/>
      <c r="WTP2444" s="283"/>
      <c r="WTQ2444" s="283"/>
      <c r="WTR2444" s="283"/>
      <c r="WTS2444" s="283"/>
      <c r="WTT2444" s="283"/>
      <c r="WTU2444" s="283"/>
      <c r="WTV2444" s="283"/>
      <c r="WTW2444" s="283"/>
      <c r="WTX2444" s="283"/>
      <c r="WTY2444" s="283"/>
      <c r="WTZ2444" s="283"/>
      <c r="WUA2444" s="283"/>
      <c r="WUB2444" s="283"/>
      <c r="WUC2444" s="283"/>
      <c r="WUD2444" s="283"/>
      <c r="WUE2444" s="283"/>
      <c r="WUF2444" s="283"/>
      <c r="WUG2444" s="283"/>
      <c r="WUH2444" s="283"/>
      <c r="WUI2444" s="283"/>
      <c r="WUJ2444" s="283"/>
      <c r="WUK2444" s="283"/>
      <c r="WUL2444" s="283"/>
      <c r="WUM2444" s="283"/>
      <c r="WUN2444" s="283"/>
      <c r="WUO2444" s="283"/>
      <c r="WUP2444" s="283"/>
      <c r="WUQ2444" s="283"/>
      <c r="WUR2444" s="283"/>
      <c r="WUS2444" s="283"/>
      <c r="WUT2444" s="283"/>
      <c r="WUU2444" s="283"/>
      <c r="WUV2444" s="283"/>
      <c r="WUW2444" s="283"/>
      <c r="WUX2444" s="283"/>
      <c r="WUY2444" s="283"/>
      <c r="WUZ2444" s="283"/>
      <c r="WVA2444" s="283"/>
      <c r="WVB2444" s="283"/>
      <c r="WVC2444" s="283"/>
      <c r="WVD2444" s="283"/>
      <c r="WVE2444" s="283"/>
      <c r="WVF2444" s="283"/>
      <c r="WVG2444" s="283"/>
      <c r="WVH2444" s="283"/>
      <c r="WVI2444" s="283"/>
      <c r="WVJ2444" s="283"/>
      <c r="WVK2444" s="283"/>
      <c r="WVL2444" s="283"/>
      <c r="WVM2444" s="283"/>
      <c r="WVN2444" s="283"/>
      <c r="WVO2444" s="283"/>
      <c r="WVP2444" s="283"/>
      <c r="WVQ2444" s="283"/>
      <c r="WVR2444" s="283"/>
      <c r="WVS2444" s="283"/>
      <c r="WVT2444" s="283"/>
      <c r="WVU2444" s="283"/>
      <c r="WVV2444" s="283"/>
      <c r="WVW2444" s="283"/>
      <c r="WVX2444" s="283"/>
      <c r="WVY2444" s="283"/>
      <c r="WVZ2444" s="283"/>
      <c r="WWA2444" s="283"/>
      <c r="WWB2444" s="283"/>
      <c r="WWC2444" s="283"/>
      <c r="WWD2444" s="283"/>
      <c r="WWE2444" s="283"/>
      <c r="WWF2444" s="283"/>
      <c r="WWG2444" s="283"/>
      <c r="WWH2444" s="283"/>
      <c r="WWI2444" s="283"/>
      <c r="WWJ2444" s="283"/>
      <c r="WWK2444" s="283"/>
      <c r="WWL2444" s="283"/>
      <c r="WWM2444" s="283"/>
      <c r="WWN2444" s="283"/>
      <c r="WWO2444" s="283"/>
      <c r="WWP2444" s="283"/>
      <c r="WWQ2444" s="283"/>
      <c r="WWR2444" s="283"/>
      <c r="WWS2444" s="283"/>
      <c r="WWT2444" s="283"/>
      <c r="WWU2444" s="283"/>
      <c r="WWV2444" s="283"/>
      <c r="WWW2444" s="283"/>
      <c r="WWX2444" s="283"/>
      <c r="WWY2444" s="283"/>
      <c r="WWZ2444" s="283"/>
      <c r="WXA2444" s="283"/>
      <c r="WXB2444" s="283"/>
      <c r="WXC2444" s="283"/>
      <c r="WXD2444" s="283"/>
      <c r="WXE2444" s="283"/>
      <c r="WXF2444" s="283"/>
      <c r="WXG2444" s="283"/>
      <c r="WXH2444" s="283"/>
      <c r="WXI2444" s="283"/>
      <c r="WXJ2444" s="283"/>
      <c r="WXK2444" s="283"/>
      <c r="WXL2444" s="283"/>
      <c r="WXM2444" s="283"/>
      <c r="WXN2444" s="283"/>
      <c r="WXO2444" s="283"/>
      <c r="WXP2444" s="283"/>
      <c r="WXQ2444" s="283"/>
      <c r="WXR2444" s="283"/>
      <c r="WXS2444" s="283"/>
      <c r="WXT2444" s="283"/>
      <c r="WXU2444" s="283"/>
      <c r="WXV2444" s="283"/>
      <c r="WXW2444" s="283"/>
      <c r="WXX2444" s="283"/>
      <c r="WXY2444" s="283"/>
      <c r="WXZ2444" s="283"/>
      <c r="WYA2444" s="283"/>
      <c r="WYB2444" s="283"/>
      <c r="WYC2444" s="283"/>
      <c r="WYD2444" s="283"/>
      <c r="WYE2444" s="283"/>
      <c r="WYF2444" s="283"/>
      <c r="WYG2444" s="283"/>
      <c r="WYH2444" s="283"/>
      <c r="WYI2444" s="283"/>
      <c r="WYJ2444" s="283"/>
      <c r="WYK2444" s="283"/>
      <c r="WYL2444" s="283"/>
      <c r="WYM2444" s="283"/>
      <c r="WYN2444" s="283"/>
      <c r="WYO2444" s="283"/>
      <c r="WYP2444" s="283"/>
      <c r="WYQ2444" s="283"/>
      <c r="WYR2444" s="283"/>
      <c r="WYS2444" s="283"/>
      <c r="WYT2444" s="283"/>
      <c r="WYU2444" s="283"/>
      <c r="WYV2444" s="283"/>
      <c r="WYW2444" s="283"/>
      <c r="WYX2444" s="283"/>
      <c r="WYY2444" s="283"/>
      <c r="WYZ2444" s="283"/>
      <c r="WZA2444" s="283"/>
      <c r="WZB2444" s="283"/>
      <c r="WZC2444" s="283"/>
      <c r="WZD2444" s="283"/>
      <c r="WZE2444" s="283"/>
      <c r="WZF2444" s="283"/>
      <c r="WZG2444" s="283"/>
      <c r="WZH2444" s="283"/>
      <c r="WZI2444" s="283"/>
      <c r="WZJ2444" s="283"/>
      <c r="WZK2444" s="283"/>
      <c r="WZL2444" s="283"/>
      <c r="WZM2444" s="283"/>
      <c r="WZN2444" s="283"/>
      <c r="WZO2444" s="283"/>
      <c r="WZP2444" s="283"/>
      <c r="WZQ2444" s="283"/>
      <c r="WZR2444" s="283"/>
      <c r="WZS2444" s="283"/>
      <c r="WZT2444" s="283"/>
      <c r="WZU2444" s="283"/>
      <c r="WZV2444" s="283"/>
      <c r="WZW2444" s="283"/>
      <c r="WZX2444" s="283"/>
      <c r="WZY2444" s="283"/>
      <c r="WZZ2444" s="283"/>
      <c r="XAA2444" s="283"/>
      <c r="XAB2444" s="283"/>
      <c r="XAC2444" s="283"/>
      <c r="XAD2444" s="283"/>
      <c r="XAE2444" s="283"/>
      <c r="XAF2444" s="283"/>
      <c r="XAG2444" s="283"/>
      <c r="XAH2444" s="283"/>
      <c r="XAI2444" s="283"/>
      <c r="XAJ2444" s="283"/>
      <c r="XAK2444" s="283"/>
      <c r="XAL2444" s="283"/>
      <c r="XAM2444" s="283"/>
      <c r="XAN2444" s="283"/>
      <c r="XAO2444" s="283"/>
      <c r="XAP2444" s="283"/>
      <c r="XAQ2444" s="283"/>
      <c r="XAR2444" s="283"/>
      <c r="XAS2444" s="283"/>
      <c r="XAT2444" s="283"/>
      <c r="XAU2444" s="283"/>
      <c r="XAV2444" s="283"/>
      <c r="XAW2444" s="283"/>
      <c r="XAX2444" s="283"/>
      <c r="XAY2444" s="283"/>
      <c r="XAZ2444" s="283"/>
      <c r="XBA2444" s="283"/>
      <c r="XBB2444" s="283"/>
      <c r="XBC2444" s="283"/>
      <c r="XBD2444" s="283"/>
      <c r="XBE2444" s="283"/>
      <c r="XBF2444" s="283"/>
      <c r="XBG2444" s="283"/>
      <c r="XBH2444" s="283"/>
      <c r="XBI2444" s="283"/>
      <c r="XBJ2444" s="283"/>
      <c r="XBK2444" s="283"/>
      <c r="XBL2444" s="283"/>
      <c r="XBM2444" s="283"/>
      <c r="XBN2444" s="283"/>
      <c r="XBO2444" s="283"/>
      <c r="XBP2444" s="283"/>
      <c r="XBQ2444" s="283"/>
      <c r="XBR2444" s="283"/>
      <c r="XBS2444" s="283"/>
      <c r="XBT2444" s="283"/>
      <c r="XBU2444" s="283"/>
      <c r="XBV2444" s="283"/>
      <c r="XBW2444" s="283"/>
      <c r="XBX2444" s="283"/>
      <c r="XBY2444" s="283"/>
      <c r="XBZ2444" s="283"/>
      <c r="XCA2444" s="283"/>
      <c r="XCB2444" s="283"/>
      <c r="XCC2444" s="283"/>
      <c r="XCD2444" s="283"/>
      <c r="XCE2444" s="283"/>
      <c r="XCF2444" s="283"/>
      <c r="XCG2444" s="283"/>
      <c r="XCH2444" s="283"/>
      <c r="XCI2444" s="283"/>
      <c r="XCJ2444" s="283"/>
      <c r="XCK2444" s="283"/>
      <c r="XCL2444" s="283"/>
      <c r="XCM2444" s="283"/>
      <c r="XCN2444" s="283"/>
      <c r="XCO2444" s="283"/>
      <c r="XCP2444" s="283"/>
      <c r="XCQ2444" s="283"/>
      <c r="XCR2444" s="283"/>
      <c r="XCS2444" s="283"/>
      <c r="XCT2444" s="283"/>
      <c r="XCU2444" s="283"/>
      <c r="XCV2444" s="283"/>
      <c r="XCW2444" s="283"/>
      <c r="XCX2444" s="283"/>
      <c r="XCY2444" s="283"/>
      <c r="XCZ2444" s="283"/>
      <c r="XDA2444" s="283"/>
      <c r="XDB2444" s="283"/>
      <c r="XDC2444" s="283"/>
      <c r="XDD2444" s="283"/>
      <c r="XDE2444" s="283"/>
      <c r="XDF2444" s="283"/>
      <c r="XDG2444" s="283"/>
      <c r="XDH2444" s="283"/>
      <c r="XDI2444" s="283"/>
      <c r="XDJ2444" s="283"/>
      <c r="XDK2444" s="283"/>
      <c r="XDL2444" s="283"/>
      <c r="XDM2444" s="283"/>
      <c r="XDN2444" s="283"/>
      <c r="XDO2444" s="283"/>
      <c r="XDP2444" s="283"/>
      <c r="XDQ2444" s="283"/>
      <c r="XDR2444" s="283"/>
      <c r="XDS2444" s="283"/>
      <c r="XDT2444" s="283"/>
      <c r="XDU2444" s="283"/>
      <c r="XDV2444" s="283"/>
      <c r="XDW2444" s="283"/>
      <c r="XDX2444" s="283"/>
      <c r="XDY2444" s="283"/>
      <c r="XDZ2444" s="283"/>
      <c r="XEA2444" s="283"/>
      <c r="XEB2444" s="283"/>
      <c r="XEC2444" s="283"/>
      <c r="XED2444" s="283"/>
      <c r="XEE2444" s="283"/>
      <c r="XEF2444" s="283"/>
      <c r="XEG2444" s="283"/>
      <c r="XEH2444" s="283"/>
      <c r="XEI2444" s="283"/>
      <c r="XEJ2444" s="283"/>
      <c r="XEK2444" s="283"/>
      <c r="XEL2444" s="283"/>
      <c r="XEM2444" s="283"/>
      <c r="XEN2444" s="283"/>
      <c r="XEO2444" s="283"/>
      <c r="XEP2444" s="283"/>
      <c r="XEQ2444" s="283"/>
      <c r="XER2444" s="283"/>
      <c r="XES2444" s="283"/>
      <c r="XET2444" s="283"/>
      <c r="XEU2444" s="283"/>
      <c r="XEV2444" s="283"/>
      <c r="XEW2444" s="283"/>
      <c r="XEX2444" s="283"/>
      <c r="XEY2444" s="283"/>
      <c r="XEZ2444" s="283"/>
      <c r="XFA2444" s="283"/>
      <c r="XFB2444" s="283"/>
      <c r="XFC2444" s="283"/>
      <c r="XFD2444" s="283"/>
    </row>
    <row r="2445" spans="1:16384" s="278" customFormat="1" ht="15" x14ac:dyDescent="0.15">
      <c r="A2445" s="302"/>
      <c r="B2445" s="303"/>
      <c r="C2445" s="303"/>
      <c r="D2445" s="284" t="s">
        <v>24</v>
      </c>
      <c r="E2445" s="285" t="s">
        <v>16</v>
      </c>
      <c r="F2445" s="467"/>
      <c r="G2445" s="434"/>
      <c r="H2445" s="461"/>
      <c r="I2445" s="286"/>
      <c r="J2445" s="304"/>
      <c r="K2445" s="286"/>
      <c r="L2445" s="288"/>
      <c r="M2445" s="288"/>
      <c r="N2445" s="288"/>
      <c r="O2445" s="289"/>
      <c r="P2445" s="286"/>
      <c r="Q2445" s="290"/>
      <c r="R2445" s="290"/>
      <c r="S2445" s="290"/>
      <c r="T2445" s="290"/>
      <c r="U2445" s="290"/>
      <c r="V2445" s="291"/>
      <c r="W2445" s="292"/>
      <c r="X2445" s="293"/>
      <c r="AA2445" s="282"/>
      <c r="AB2445" s="282"/>
      <c r="AC2445" s="282"/>
      <c r="AD2445" s="282"/>
      <c r="AE2445" s="282"/>
      <c r="AF2445" s="282"/>
      <c r="AG2445" s="282"/>
      <c r="AM2445" s="282"/>
      <c r="AN2445" s="282"/>
      <c r="AO2445" s="282"/>
    </row>
    <row r="2446" spans="1:16384" s="278" customFormat="1" x14ac:dyDescent="0.15">
      <c r="A2446" s="302"/>
      <c r="B2446" s="303"/>
      <c r="C2446" s="303"/>
      <c r="D2446" s="284" t="s">
        <v>24</v>
      </c>
      <c r="E2446" s="286" t="s">
        <v>553</v>
      </c>
      <c r="F2446" s="467"/>
      <c r="G2446" s="431"/>
      <c r="H2446" s="455"/>
      <c r="I2446" s="286"/>
      <c r="J2446" s="304"/>
      <c r="K2446" s="286"/>
      <c r="L2446" s="288"/>
      <c r="M2446" s="288"/>
      <c r="N2446" s="288"/>
      <c r="O2446" s="289"/>
      <c r="P2446" s="286"/>
      <c r="Q2446" s="290"/>
      <c r="R2446" s="290"/>
      <c r="S2446" s="290"/>
      <c r="T2446" s="290"/>
      <c r="U2446" s="290"/>
      <c r="V2446" s="285"/>
      <c r="W2446" s="292"/>
      <c r="X2446" s="293"/>
      <c r="AA2446" s="282"/>
      <c r="AB2446" s="282"/>
      <c r="AC2446" s="282"/>
      <c r="AD2446" s="282"/>
      <c r="AE2446" s="282"/>
      <c r="AF2446" s="282"/>
      <c r="AG2446" s="282"/>
      <c r="AM2446" s="282"/>
      <c r="AN2446" s="282"/>
      <c r="AO2446" s="282"/>
    </row>
    <row r="2447" spans="1:16384" s="278" customFormat="1" x14ac:dyDescent="0.15">
      <c r="A2447" s="302"/>
      <c r="B2447" s="303"/>
      <c r="C2447" s="303"/>
      <c r="D2447" s="284" t="s">
        <v>24</v>
      </c>
      <c r="E2447" s="286" t="s">
        <v>553</v>
      </c>
      <c r="F2447" s="467"/>
      <c r="G2447" s="431"/>
      <c r="H2447" s="455"/>
      <c r="I2447" s="286"/>
      <c r="J2447" s="315"/>
      <c r="K2447" s="286"/>
      <c r="L2447" s="288"/>
      <c r="M2447" s="288"/>
      <c r="N2447" s="288"/>
      <c r="O2447" s="289"/>
      <c r="P2447" s="286"/>
      <c r="Q2447" s="290"/>
      <c r="R2447" s="290"/>
      <c r="S2447" s="290"/>
      <c r="T2447" s="290"/>
      <c r="U2447" s="290"/>
      <c r="V2447" s="285"/>
      <c r="W2447" s="292"/>
      <c r="X2447" s="293"/>
      <c r="AA2447" s="282"/>
      <c r="AB2447" s="282"/>
      <c r="AC2447" s="282"/>
      <c r="AD2447" s="282"/>
      <c r="AE2447" s="282"/>
      <c r="AF2447" s="282"/>
      <c r="AG2447" s="282"/>
      <c r="AM2447" s="282"/>
      <c r="AN2447" s="282"/>
      <c r="AO2447" s="282"/>
    </row>
    <row r="2448" spans="1:16384" s="278" customFormat="1" x14ac:dyDescent="0.15">
      <c r="A2448" s="302"/>
      <c r="B2448" s="303"/>
      <c r="C2448" s="303"/>
      <c r="D2448" s="284" t="s">
        <v>24</v>
      </c>
      <c r="E2448" s="286" t="s">
        <v>553</v>
      </c>
      <c r="F2448" s="467"/>
      <c r="G2448" s="431"/>
      <c r="H2448" s="455"/>
      <c r="I2448" s="286"/>
      <c r="J2448" s="315"/>
      <c r="K2448" s="286"/>
      <c r="L2448" s="288"/>
      <c r="M2448" s="288"/>
      <c r="N2448" s="288"/>
      <c r="O2448" s="289"/>
      <c r="P2448" s="286"/>
      <c r="Q2448" s="290"/>
      <c r="R2448" s="290"/>
      <c r="S2448" s="290"/>
      <c r="T2448" s="290"/>
      <c r="U2448" s="290"/>
      <c r="V2448" s="285"/>
      <c r="W2448" s="292"/>
      <c r="X2448" s="293"/>
      <c r="AA2448" s="282"/>
      <c r="AB2448" s="282"/>
      <c r="AC2448" s="282"/>
      <c r="AD2448" s="282"/>
      <c r="AE2448" s="282"/>
      <c r="AF2448" s="282"/>
      <c r="AG2448" s="282"/>
      <c r="AM2448" s="282"/>
      <c r="AN2448" s="282"/>
      <c r="AO2448" s="282"/>
    </row>
    <row r="2449" spans="1:41" s="278" customFormat="1" x14ac:dyDescent="0.15">
      <c r="A2449" s="283"/>
      <c r="B2449" s="283"/>
      <c r="C2449" s="283"/>
      <c r="D2449" s="284" t="s">
        <v>23</v>
      </c>
      <c r="E2449" s="285" t="s">
        <v>25</v>
      </c>
      <c r="F2449" s="467"/>
      <c r="G2449" s="431"/>
      <c r="H2449" s="455"/>
      <c r="I2449" s="316"/>
      <c r="J2449" s="315"/>
      <c r="K2449" s="316"/>
      <c r="L2449" s="316"/>
      <c r="M2449" s="316"/>
      <c r="N2449" s="316"/>
      <c r="O2449" s="317"/>
      <c r="P2449" s="316"/>
      <c r="Q2449" s="290"/>
      <c r="R2449" s="290"/>
      <c r="S2449" s="290"/>
      <c r="T2449" s="290"/>
      <c r="U2449" s="290"/>
      <c r="V2449" s="291"/>
      <c r="W2449" s="292"/>
      <c r="X2449" s="293"/>
      <c r="AA2449" s="282"/>
      <c r="AB2449" s="282"/>
      <c r="AC2449" s="282"/>
      <c r="AD2449" s="282"/>
      <c r="AE2449" s="282"/>
      <c r="AF2449" s="282"/>
      <c r="AG2449" s="282"/>
      <c r="AM2449" s="282"/>
      <c r="AN2449" s="282"/>
      <c r="AO2449" s="282"/>
    </row>
    <row r="2450" spans="1:41" s="278" customFormat="1" x14ac:dyDescent="0.15">
      <c r="A2450" s="302"/>
      <c r="B2450" s="303"/>
      <c r="C2450" s="303"/>
      <c r="D2450" s="284" t="s">
        <v>23</v>
      </c>
      <c r="E2450" s="285" t="s">
        <v>16</v>
      </c>
      <c r="F2450" s="467"/>
      <c r="G2450" s="431"/>
      <c r="H2450" s="455"/>
      <c r="I2450" s="316"/>
      <c r="J2450" s="315"/>
      <c r="K2450" s="316"/>
      <c r="L2450" s="316"/>
      <c r="M2450" s="316"/>
      <c r="N2450" s="316"/>
      <c r="O2450" s="289"/>
      <c r="P2450" s="316"/>
      <c r="Q2450" s="290"/>
      <c r="R2450" s="290"/>
      <c r="S2450" s="290"/>
      <c r="T2450" s="290"/>
      <c r="U2450" s="290"/>
      <c r="V2450" s="291"/>
      <c r="W2450" s="292"/>
      <c r="X2450" s="293"/>
      <c r="AA2450" s="282"/>
      <c r="AB2450" s="282"/>
      <c r="AC2450" s="282"/>
      <c r="AD2450" s="282"/>
      <c r="AE2450" s="282"/>
      <c r="AF2450" s="282"/>
      <c r="AG2450" s="282"/>
      <c r="AM2450" s="282"/>
      <c r="AN2450" s="282"/>
      <c r="AO2450" s="282"/>
    </row>
    <row r="2451" spans="1:41" s="278" customFormat="1" x14ac:dyDescent="0.15">
      <c r="A2451" s="302"/>
      <c r="B2451" s="303"/>
      <c r="C2451" s="303"/>
      <c r="D2451" s="284" t="s">
        <v>23</v>
      </c>
      <c r="E2451" s="286" t="s">
        <v>553</v>
      </c>
      <c r="F2451" s="467"/>
      <c r="G2451" s="431"/>
      <c r="H2451" s="455"/>
      <c r="I2451" s="316"/>
      <c r="J2451" s="315"/>
      <c r="K2451" s="316"/>
      <c r="L2451" s="316"/>
      <c r="M2451" s="316"/>
      <c r="N2451" s="316"/>
      <c r="O2451" s="289"/>
      <c r="P2451" s="316"/>
      <c r="Q2451" s="290"/>
      <c r="R2451" s="290"/>
      <c r="S2451" s="290"/>
      <c r="T2451" s="290"/>
      <c r="U2451" s="290"/>
      <c r="V2451" s="291"/>
      <c r="W2451" s="292"/>
      <c r="X2451" s="293"/>
      <c r="AA2451" s="282"/>
      <c r="AB2451" s="282"/>
      <c r="AC2451" s="282"/>
      <c r="AD2451" s="282"/>
      <c r="AE2451" s="282"/>
      <c r="AF2451" s="282"/>
      <c r="AG2451" s="282"/>
      <c r="AM2451" s="282"/>
      <c r="AN2451" s="282"/>
      <c r="AO2451" s="282"/>
    </row>
    <row r="2452" spans="1:41" s="278" customFormat="1" x14ac:dyDescent="0.15">
      <c r="A2452" s="302"/>
      <c r="B2452" s="303"/>
      <c r="C2452" s="303"/>
      <c r="D2452" s="284" t="s">
        <v>23</v>
      </c>
      <c r="E2452" s="286" t="s">
        <v>553</v>
      </c>
      <c r="F2452" s="467"/>
      <c r="G2452" s="431"/>
      <c r="H2452" s="455"/>
      <c r="I2452" s="316"/>
      <c r="J2452" s="315"/>
      <c r="K2452" s="316"/>
      <c r="L2452" s="316"/>
      <c r="M2452" s="316"/>
      <c r="N2452" s="316"/>
      <c r="O2452" s="289"/>
      <c r="P2452" s="316"/>
      <c r="Q2452" s="290"/>
      <c r="R2452" s="290"/>
      <c r="S2452" s="290"/>
      <c r="T2452" s="290"/>
      <c r="U2452" s="290"/>
      <c r="V2452" s="291"/>
      <c r="W2452" s="292"/>
      <c r="X2452" s="293"/>
      <c r="AA2452" s="282"/>
      <c r="AB2452" s="282"/>
      <c r="AC2452" s="282"/>
      <c r="AD2452" s="282"/>
      <c r="AE2452" s="282"/>
      <c r="AF2452" s="282"/>
      <c r="AG2452" s="282"/>
      <c r="AM2452" s="282"/>
      <c r="AN2452" s="282"/>
      <c r="AO2452" s="282"/>
    </row>
    <row r="2453" spans="1:41" s="278" customFormat="1" ht="14" thickBot="1" x14ac:dyDescent="0.2">
      <c r="A2453" s="318"/>
      <c r="B2453" s="319"/>
      <c r="C2453" s="319"/>
      <c r="D2453" s="320" t="s">
        <v>23</v>
      </c>
      <c r="E2453" s="321" t="s">
        <v>553</v>
      </c>
      <c r="F2453" s="468"/>
      <c r="G2453" s="432"/>
      <c r="H2453" s="456"/>
      <c r="I2453" s="323"/>
      <c r="J2453" s="323"/>
      <c r="K2453" s="323"/>
      <c r="L2453" s="323"/>
      <c r="M2453" s="323"/>
      <c r="N2453" s="323"/>
      <c r="O2453" s="322"/>
      <c r="P2453" s="323"/>
      <c r="Q2453" s="324"/>
      <c r="R2453" s="324"/>
      <c r="S2453" s="324"/>
      <c r="T2453" s="324"/>
      <c r="U2453" s="324"/>
      <c r="V2453" s="325"/>
      <c r="W2453" s="326"/>
      <c r="X2453" s="327"/>
      <c r="AA2453" s="282"/>
      <c r="AB2453" s="282"/>
      <c r="AC2453" s="282"/>
      <c r="AD2453" s="282"/>
      <c r="AE2453" s="282"/>
      <c r="AF2453" s="282"/>
      <c r="AG2453" s="282"/>
      <c r="AM2453" s="282"/>
      <c r="AN2453" s="282"/>
      <c r="AO2453" s="282"/>
    </row>
    <row r="2454" spans="1:41" s="278" customFormat="1" ht="91" x14ac:dyDescent="0.15">
      <c r="A2454" s="283" t="s">
        <v>508</v>
      </c>
      <c r="B2454" s="283" t="s">
        <v>521</v>
      </c>
      <c r="C2454" s="283" t="s">
        <v>522</v>
      </c>
      <c r="D2454" s="284" t="s">
        <v>24</v>
      </c>
      <c r="E2454" s="285" t="s">
        <v>25</v>
      </c>
      <c r="F2454" s="467" t="s">
        <v>739</v>
      </c>
      <c r="G2454" s="429" t="s">
        <v>991</v>
      </c>
      <c r="H2454" s="452" t="s">
        <v>1092</v>
      </c>
      <c r="I2454" s="286"/>
      <c r="J2454" s="287"/>
      <c r="K2454" s="286"/>
      <c r="L2454" s="288"/>
      <c r="M2454" s="288"/>
      <c r="N2454" s="288"/>
      <c r="O2454" s="289"/>
      <c r="P2454" s="286"/>
      <c r="Q2454" s="290"/>
      <c r="R2454" s="290"/>
      <c r="S2454" s="290"/>
      <c r="T2454" s="290"/>
      <c r="U2454" s="290"/>
      <c r="V2454" s="291"/>
      <c r="W2454" s="292"/>
      <c r="X2454" s="293"/>
      <c r="AA2454" s="282"/>
      <c r="AB2454" s="282"/>
      <c r="AC2454" s="282"/>
      <c r="AD2454" s="282"/>
      <c r="AE2454" s="282"/>
      <c r="AF2454" s="282"/>
      <c r="AG2454" s="282"/>
      <c r="AM2454" s="282"/>
      <c r="AN2454" s="282"/>
      <c r="AO2454" s="282"/>
    </row>
    <row r="2455" spans="1:41" s="278" customFormat="1" ht="65" x14ac:dyDescent="0.15">
      <c r="A2455" s="302"/>
      <c r="B2455" s="303"/>
      <c r="C2455" s="303"/>
      <c r="D2455" s="284" t="s">
        <v>24</v>
      </c>
      <c r="E2455" s="285" t="s">
        <v>16</v>
      </c>
      <c r="F2455" s="467" t="s">
        <v>739</v>
      </c>
      <c r="G2455" s="429" t="s">
        <v>1095</v>
      </c>
      <c r="H2455" s="452" t="s">
        <v>1098</v>
      </c>
      <c r="I2455" s="286"/>
      <c r="J2455" s="304"/>
      <c r="K2455" s="286"/>
      <c r="L2455" s="288"/>
      <c r="M2455" s="288"/>
      <c r="N2455" s="288"/>
      <c r="O2455" s="289"/>
      <c r="P2455" s="286"/>
      <c r="Q2455" s="290"/>
      <c r="R2455" s="290"/>
      <c r="S2455" s="290"/>
      <c r="T2455" s="290"/>
      <c r="U2455" s="290"/>
      <c r="V2455" s="291"/>
      <c r="W2455" s="292"/>
      <c r="X2455" s="293"/>
      <c r="AA2455" s="282"/>
      <c r="AB2455" s="282"/>
      <c r="AC2455" s="282"/>
      <c r="AD2455" s="282"/>
      <c r="AE2455" s="282"/>
      <c r="AF2455" s="282"/>
      <c r="AG2455" s="282"/>
      <c r="AM2455" s="282"/>
      <c r="AN2455" s="282"/>
      <c r="AO2455" s="282"/>
    </row>
    <row r="2456" spans="1:41" s="278" customFormat="1" x14ac:dyDescent="0.15">
      <c r="A2456" s="302"/>
      <c r="B2456" s="303"/>
      <c r="C2456" s="303"/>
      <c r="D2456" s="284" t="s">
        <v>24</v>
      </c>
      <c r="E2456" s="286" t="s">
        <v>553</v>
      </c>
      <c r="F2456" s="467"/>
      <c r="G2456" s="431"/>
      <c r="H2456" s="455"/>
      <c r="I2456" s="286"/>
      <c r="J2456" s="304"/>
      <c r="K2456" s="286"/>
      <c r="L2456" s="288"/>
      <c r="M2456" s="288"/>
      <c r="N2456" s="288"/>
      <c r="O2456" s="289"/>
      <c r="P2456" s="286"/>
      <c r="Q2456" s="290"/>
      <c r="R2456" s="290"/>
      <c r="S2456" s="290"/>
      <c r="T2456" s="290"/>
      <c r="U2456" s="290"/>
      <c r="V2456" s="285"/>
      <c r="W2456" s="292"/>
      <c r="X2456" s="293"/>
      <c r="AA2456" s="282"/>
      <c r="AB2456" s="282"/>
      <c r="AC2456" s="282"/>
      <c r="AD2456" s="282"/>
      <c r="AE2456" s="282"/>
      <c r="AF2456" s="282"/>
      <c r="AG2456" s="282"/>
      <c r="AM2456" s="282"/>
      <c r="AN2456" s="282"/>
      <c r="AO2456" s="282"/>
    </row>
    <row r="2457" spans="1:41" s="278" customFormat="1" x14ac:dyDescent="0.15">
      <c r="A2457" s="302"/>
      <c r="B2457" s="303"/>
      <c r="C2457" s="303"/>
      <c r="D2457" s="284" t="s">
        <v>24</v>
      </c>
      <c r="E2457" s="286" t="s">
        <v>553</v>
      </c>
      <c r="F2457" s="467"/>
      <c r="G2457" s="431"/>
      <c r="H2457" s="455"/>
      <c r="I2457" s="286"/>
      <c r="J2457" s="315"/>
      <c r="K2457" s="286"/>
      <c r="L2457" s="288"/>
      <c r="M2457" s="288"/>
      <c r="N2457" s="288"/>
      <c r="O2457" s="289"/>
      <c r="P2457" s="286"/>
      <c r="Q2457" s="290"/>
      <c r="R2457" s="290"/>
      <c r="S2457" s="290"/>
      <c r="T2457" s="290"/>
      <c r="U2457" s="290"/>
      <c r="V2457" s="285"/>
      <c r="W2457" s="292"/>
      <c r="X2457" s="293"/>
      <c r="AA2457" s="282"/>
      <c r="AB2457" s="282"/>
      <c r="AC2457" s="282"/>
      <c r="AD2457" s="282"/>
      <c r="AE2457" s="282"/>
      <c r="AF2457" s="282"/>
      <c r="AG2457" s="282"/>
      <c r="AM2457" s="282"/>
      <c r="AN2457" s="282"/>
      <c r="AO2457" s="282"/>
    </row>
    <row r="2458" spans="1:41" s="278" customFormat="1" x14ac:dyDescent="0.15">
      <c r="A2458" s="302"/>
      <c r="B2458" s="303"/>
      <c r="C2458" s="303"/>
      <c r="D2458" s="284" t="s">
        <v>24</v>
      </c>
      <c r="E2458" s="286" t="s">
        <v>553</v>
      </c>
      <c r="F2458" s="467"/>
      <c r="G2458" s="431"/>
      <c r="H2458" s="455"/>
      <c r="I2458" s="286"/>
      <c r="J2458" s="315"/>
      <c r="K2458" s="286"/>
      <c r="L2458" s="288"/>
      <c r="M2458" s="288"/>
      <c r="N2458" s="288"/>
      <c r="O2458" s="289"/>
      <c r="P2458" s="286"/>
      <c r="Q2458" s="290"/>
      <c r="R2458" s="290"/>
      <c r="S2458" s="290"/>
      <c r="T2458" s="290"/>
      <c r="U2458" s="290"/>
      <c r="V2458" s="285"/>
      <c r="W2458" s="292"/>
      <c r="X2458" s="293"/>
      <c r="AA2458" s="282"/>
      <c r="AB2458" s="282"/>
      <c r="AC2458" s="282"/>
      <c r="AD2458" s="282"/>
      <c r="AE2458" s="282"/>
      <c r="AF2458" s="282"/>
      <c r="AG2458" s="282"/>
      <c r="AM2458" s="282"/>
      <c r="AN2458" s="282"/>
      <c r="AO2458" s="282"/>
    </row>
    <row r="2459" spans="1:41" s="278" customFormat="1" x14ac:dyDescent="0.15">
      <c r="A2459" s="283"/>
      <c r="B2459" s="283"/>
      <c r="C2459" s="283"/>
      <c r="D2459" s="284" t="s">
        <v>23</v>
      </c>
      <c r="E2459" s="285" t="s">
        <v>25</v>
      </c>
      <c r="F2459" s="467"/>
      <c r="G2459" s="431"/>
      <c r="H2459" s="455"/>
      <c r="I2459" s="316"/>
      <c r="J2459" s="315"/>
      <c r="K2459" s="316"/>
      <c r="L2459" s="316"/>
      <c r="M2459" s="316"/>
      <c r="N2459" s="316"/>
      <c r="O2459" s="317"/>
      <c r="P2459" s="316"/>
      <c r="Q2459" s="290"/>
      <c r="R2459" s="290"/>
      <c r="S2459" s="290"/>
      <c r="T2459" s="290"/>
      <c r="U2459" s="290"/>
      <c r="V2459" s="291"/>
      <c r="W2459" s="292"/>
      <c r="X2459" s="293"/>
      <c r="AA2459" s="282"/>
      <c r="AB2459" s="282"/>
      <c r="AC2459" s="282"/>
      <c r="AD2459" s="282"/>
      <c r="AE2459" s="282"/>
      <c r="AF2459" s="282"/>
      <c r="AG2459" s="282"/>
      <c r="AM2459" s="282"/>
      <c r="AN2459" s="282"/>
      <c r="AO2459" s="282"/>
    </row>
    <row r="2460" spans="1:41" s="278" customFormat="1" x14ac:dyDescent="0.15">
      <c r="A2460" s="302"/>
      <c r="B2460" s="303"/>
      <c r="C2460" s="303"/>
      <c r="D2460" s="284" t="s">
        <v>23</v>
      </c>
      <c r="E2460" s="285" t="s">
        <v>16</v>
      </c>
      <c r="F2460" s="467"/>
      <c r="G2460" s="431"/>
      <c r="H2460" s="455"/>
      <c r="I2460" s="316"/>
      <c r="J2460" s="315"/>
      <c r="K2460" s="316"/>
      <c r="L2460" s="316"/>
      <c r="M2460" s="316"/>
      <c r="N2460" s="316"/>
      <c r="O2460" s="289"/>
      <c r="P2460" s="316"/>
      <c r="Q2460" s="290"/>
      <c r="R2460" s="290"/>
      <c r="S2460" s="290"/>
      <c r="T2460" s="290"/>
      <c r="U2460" s="290"/>
      <c r="V2460" s="291"/>
      <c r="W2460" s="292"/>
      <c r="X2460" s="293"/>
      <c r="AA2460" s="282"/>
      <c r="AB2460" s="282"/>
      <c r="AC2460" s="282"/>
      <c r="AD2460" s="282"/>
      <c r="AE2460" s="282"/>
      <c r="AF2460" s="282"/>
      <c r="AG2460" s="282"/>
      <c r="AM2460" s="282"/>
      <c r="AN2460" s="282"/>
      <c r="AO2460" s="282"/>
    </row>
    <row r="2461" spans="1:41" s="278" customFormat="1" x14ac:dyDescent="0.15">
      <c r="A2461" s="302"/>
      <c r="B2461" s="303"/>
      <c r="C2461" s="303"/>
      <c r="D2461" s="284" t="s">
        <v>23</v>
      </c>
      <c r="E2461" s="286" t="s">
        <v>553</v>
      </c>
      <c r="F2461" s="467"/>
      <c r="G2461" s="431"/>
      <c r="H2461" s="455"/>
      <c r="I2461" s="316"/>
      <c r="J2461" s="315"/>
      <c r="K2461" s="316"/>
      <c r="L2461" s="316"/>
      <c r="M2461" s="316"/>
      <c r="N2461" s="316"/>
      <c r="O2461" s="289"/>
      <c r="P2461" s="316"/>
      <c r="Q2461" s="290"/>
      <c r="R2461" s="290"/>
      <c r="S2461" s="290"/>
      <c r="T2461" s="290"/>
      <c r="U2461" s="290"/>
      <c r="V2461" s="291"/>
      <c r="W2461" s="292"/>
      <c r="X2461" s="293"/>
      <c r="AA2461" s="282"/>
      <c r="AB2461" s="282"/>
      <c r="AC2461" s="282"/>
      <c r="AD2461" s="282"/>
      <c r="AE2461" s="282"/>
      <c r="AF2461" s="282"/>
      <c r="AG2461" s="282"/>
      <c r="AM2461" s="282"/>
      <c r="AN2461" s="282"/>
      <c r="AO2461" s="282"/>
    </row>
    <row r="2462" spans="1:41" s="278" customFormat="1" x14ac:dyDescent="0.15">
      <c r="A2462" s="302"/>
      <c r="B2462" s="303"/>
      <c r="C2462" s="303"/>
      <c r="D2462" s="284" t="s">
        <v>23</v>
      </c>
      <c r="E2462" s="286" t="s">
        <v>553</v>
      </c>
      <c r="F2462" s="467"/>
      <c r="G2462" s="431"/>
      <c r="H2462" s="455"/>
      <c r="I2462" s="316"/>
      <c r="J2462" s="315"/>
      <c r="K2462" s="316"/>
      <c r="L2462" s="316"/>
      <c r="M2462" s="316"/>
      <c r="N2462" s="316"/>
      <c r="O2462" s="289"/>
      <c r="P2462" s="316"/>
      <c r="Q2462" s="290"/>
      <c r="R2462" s="290"/>
      <c r="S2462" s="290"/>
      <c r="T2462" s="290"/>
      <c r="U2462" s="290"/>
      <c r="V2462" s="291"/>
      <c r="W2462" s="292"/>
      <c r="X2462" s="293"/>
      <c r="AA2462" s="282"/>
      <c r="AB2462" s="282"/>
      <c r="AC2462" s="282"/>
      <c r="AD2462" s="282"/>
      <c r="AE2462" s="282"/>
      <c r="AF2462" s="282"/>
      <c r="AG2462" s="282"/>
      <c r="AM2462" s="282"/>
      <c r="AN2462" s="282"/>
      <c r="AO2462" s="282"/>
    </row>
    <row r="2463" spans="1:41" s="278" customFormat="1" ht="14" thickBot="1" x14ac:dyDescent="0.2">
      <c r="A2463" s="318"/>
      <c r="B2463" s="319"/>
      <c r="C2463" s="319"/>
      <c r="D2463" s="320" t="s">
        <v>23</v>
      </c>
      <c r="E2463" s="321" t="s">
        <v>553</v>
      </c>
      <c r="F2463" s="468"/>
      <c r="G2463" s="432"/>
      <c r="H2463" s="456"/>
      <c r="I2463" s="323"/>
      <c r="J2463" s="323"/>
      <c r="K2463" s="323"/>
      <c r="L2463" s="323"/>
      <c r="M2463" s="323"/>
      <c r="N2463" s="323"/>
      <c r="O2463" s="322"/>
      <c r="P2463" s="323"/>
      <c r="Q2463" s="324"/>
      <c r="R2463" s="324"/>
      <c r="S2463" s="324"/>
      <c r="T2463" s="324"/>
      <c r="U2463" s="324"/>
      <c r="V2463" s="325"/>
      <c r="W2463" s="326"/>
      <c r="X2463" s="327"/>
      <c r="AA2463" s="282"/>
      <c r="AB2463" s="282"/>
      <c r="AC2463" s="282"/>
      <c r="AD2463" s="282"/>
      <c r="AE2463" s="282"/>
      <c r="AF2463" s="282"/>
      <c r="AG2463" s="282"/>
      <c r="AM2463" s="282"/>
      <c r="AN2463" s="282"/>
      <c r="AO2463" s="282"/>
    </row>
    <row r="2464" spans="1:41" s="278" customFormat="1" ht="91" x14ac:dyDescent="0.15">
      <c r="A2464" s="283" t="s">
        <v>523</v>
      </c>
      <c r="B2464" s="283" t="s">
        <v>524</v>
      </c>
      <c r="C2464" s="283" t="s">
        <v>525</v>
      </c>
      <c r="D2464" s="284" t="s">
        <v>24</v>
      </c>
      <c r="E2464" s="285" t="s">
        <v>25</v>
      </c>
      <c r="F2464" s="467" t="s">
        <v>739</v>
      </c>
      <c r="G2464" s="429" t="s">
        <v>1302</v>
      </c>
      <c r="H2464" s="466" t="s">
        <v>1301</v>
      </c>
      <c r="I2464" s="286"/>
      <c r="J2464" s="287"/>
      <c r="K2464" s="286"/>
      <c r="L2464" s="288"/>
      <c r="M2464" s="288"/>
      <c r="N2464" s="288"/>
      <c r="O2464" s="289"/>
      <c r="P2464" s="286"/>
      <c r="Q2464" s="290"/>
      <c r="R2464" s="290"/>
      <c r="S2464" s="290"/>
      <c r="T2464" s="290"/>
      <c r="U2464" s="290"/>
      <c r="V2464" s="291"/>
      <c r="W2464" s="292"/>
      <c r="X2464" s="293"/>
      <c r="AA2464" s="282"/>
      <c r="AB2464" s="282"/>
      <c r="AC2464" s="282"/>
      <c r="AD2464" s="282"/>
      <c r="AE2464" s="282"/>
      <c r="AF2464" s="282"/>
      <c r="AG2464" s="282"/>
      <c r="AM2464" s="282"/>
      <c r="AN2464" s="282"/>
      <c r="AO2464" s="282"/>
    </row>
    <row r="2465" spans="1:41" s="278" customFormat="1" ht="78" x14ac:dyDescent="0.15">
      <c r="A2465" s="302"/>
      <c r="B2465" s="303"/>
      <c r="C2465" s="303"/>
      <c r="D2465" s="284" t="s">
        <v>24</v>
      </c>
      <c r="E2465" s="285" t="s">
        <v>16</v>
      </c>
      <c r="F2465" s="467" t="s">
        <v>739</v>
      </c>
      <c r="G2465" s="429" t="s">
        <v>1202</v>
      </c>
      <c r="H2465" s="452" t="s">
        <v>1203</v>
      </c>
      <c r="I2465" s="286"/>
      <c r="J2465" s="304"/>
      <c r="K2465" s="286"/>
      <c r="L2465" s="288"/>
      <c r="M2465" s="288"/>
      <c r="N2465" s="288"/>
      <c r="O2465" s="289"/>
      <c r="P2465" s="286"/>
      <c r="Q2465" s="290"/>
      <c r="R2465" s="290"/>
      <c r="S2465" s="290"/>
      <c r="T2465" s="290"/>
      <c r="U2465" s="290"/>
      <c r="V2465" s="291"/>
      <c r="W2465" s="292"/>
      <c r="X2465" s="293"/>
      <c r="AA2465" s="282"/>
      <c r="AB2465" s="282"/>
      <c r="AC2465" s="282"/>
      <c r="AD2465" s="282"/>
      <c r="AE2465" s="282"/>
      <c r="AF2465" s="282"/>
      <c r="AG2465" s="282"/>
      <c r="AM2465" s="282"/>
      <c r="AN2465" s="282"/>
      <c r="AO2465" s="282"/>
    </row>
    <row r="2466" spans="1:41" s="278" customFormat="1" ht="91" x14ac:dyDescent="0.15">
      <c r="A2466" s="302"/>
      <c r="B2466" s="303"/>
      <c r="C2466" s="303"/>
      <c r="D2466" s="284" t="s">
        <v>24</v>
      </c>
      <c r="E2466" s="286" t="s">
        <v>16</v>
      </c>
      <c r="F2466" s="467" t="s">
        <v>739</v>
      </c>
      <c r="G2466" s="429" t="s">
        <v>1200</v>
      </c>
      <c r="H2466" s="452" t="s">
        <v>1201</v>
      </c>
      <c r="I2466" s="286"/>
      <c r="J2466" s="304"/>
      <c r="K2466" s="286"/>
      <c r="L2466" s="288"/>
      <c r="M2466" s="288"/>
      <c r="N2466" s="288"/>
      <c r="O2466" s="289"/>
      <c r="P2466" s="286"/>
      <c r="Q2466" s="290"/>
      <c r="R2466" s="290"/>
      <c r="S2466" s="290"/>
      <c r="T2466" s="290"/>
      <c r="U2466" s="290"/>
      <c r="V2466" s="285"/>
      <c r="W2466" s="292"/>
      <c r="X2466" s="293"/>
      <c r="AA2466" s="282"/>
      <c r="AB2466" s="282"/>
      <c r="AC2466" s="282"/>
      <c r="AD2466" s="282"/>
      <c r="AE2466" s="282"/>
      <c r="AF2466" s="282"/>
      <c r="AG2466" s="282"/>
      <c r="AM2466" s="282"/>
      <c r="AN2466" s="282"/>
      <c r="AO2466" s="282"/>
    </row>
    <row r="2467" spans="1:41" s="278" customFormat="1" x14ac:dyDescent="0.15">
      <c r="A2467" s="302"/>
      <c r="B2467" s="303"/>
      <c r="C2467" s="303"/>
      <c r="D2467" s="284" t="s">
        <v>24</v>
      </c>
      <c r="E2467" s="286" t="s">
        <v>553</v>
      </c>
      <c r="F2467" s="464"/>
      <c r="G2467" s="443"/>
      <c r="H2467" s="443"/>
      <c r="I2467" s="286"/>
      <c r="J2467" s="315"/>
      <c r="K2467" s="286"/>
      <c r="L2467" s="288"/>
      <c r="M2467" s="288"/>
      <c r="N2467" s="288"/>
      <c r="O2467" s="289"/>
      <c r="P2467" s="286"/>
      <c r="Q2467" s="290"/>
      <c r="R2467" s="290"/>
      <c r="S2467" s="290"/>
      <c r="T2467" s="290"/>
      <c r="U2467" s="290"/>
      <c r="V2467" s="285"/>
      <c r="W2467" s="292"/>
      <c r="X2467" s="293"/>
      <c r="AA2467" s="282"/>
      <c r="AB2467" s="282"/>
      <c r="AC2467" s="282"/>
      <c r="AD2467" s="282"/>
      <c r="AE2467" s="282"/>
      <c r="AF2467" s="282"/>
      <c r="AG2467" s="282"/>
      <c r="AM2467" s="282"/>
      <c r="AN2467" s="282"/>
      <c r="AO2467" s="282"/>
    </row>
    <row r="2468" spans="1:41" s="278" customFormat="1" x14ac:dyDescent="0.15">
      <c r="A2468" s="302"/>
      <c r="B2468" s="303"/>
      <c r="C2468" s="303"/>
      <c r="D2468" s="284" t="s">
        <v>24</v>
      </c>
      <c r="E2468" s="286" t="s">
        <v>553</v>
      </c>
      <c r="F2468" s="467"/>
      <c r="G2468" s="431"/>
      <c r="H2468" s="455"/>
      <c r="I2468" s="286"/>
      <c r="J2468" s="315"/>
      <c r="K2468" s="286"/>
      <c r="L2468" s="288"/>
      <c r="M2468" s="288"/>
      <c r="N2468" s="288"/>
      <c r="O2468" s="289"/>
      <c r="P2468" s="286"/>
      <c r="Q2468" s="290"/>
      <c r="R2468" s="290"/>
      <c r="S2468" s="290"/>
      <c r="T2468" s="290"/>
      <c r="U2468" s="290"/>
      <c r="V2468" s="285"/>
      <c r="W2468" s="292"/>
      <c r="X2468" s="293"/>
      <c r="AA2468" s="282"/>
      <c r="AB2468" s="282"/>
      <c r="AC2468" s="282"/>
      <c r="AD2468" s="282"/>
      <c r="AE2468" s="282"/>
      <c r="AF2468" s="282"/>
      <c r="AG2468" s="282"/>
      <c r="AM2468" s="282"/>
      <c r="AN2468" s="282"/>
      <c r="AO2468" s="282"/>
    </row>
    <row r="2469" spans="1:41" s="278" customFormat="1" x14ac:dyDescent="0.15">
      <c r="A2469" s="283"/>
      <c r="B2469" s="283"/>
      <c r="C2469" s="283"/>
      <c r="D2469" s="284" t="s">
        <v>23</v>
      </c>
      <c r="E2469" s="285" t="s">
        <v>25</v>
      </c>
      <c r="F2469" s="467"/>
      <c r="G2469" s="431"/>
      <c r="H2469" s="455"/>
      <c r="I2469" s="316"/>
      <c r="J2469" s="315"/>
      <c r="K2469" s="316"/>
      <c r="L2469" s="316"/>
      <c r="M2469" s="316"/>
      <c r="N2469" s="316"/>
      <c r="O2469" s="317"/>
      <c r="P2469" s="316"/>
      <c r="Q2469" s="290"/>
      <c r="R2469" s="290"/>
      <c r="S2469" s="290"/>
      <c r="T2469" s="290"/>
      <c r="U2469" s="290"/>
      <c r="V2469" s="291"/>
      <c r="W2469" s="292"/>
      <c r="X2469" s="293"/>
      <c r="AA2469" s="282"/>
      <c r="AB2469" s="282"/>
      <c r="AC2469" s="282"/>
      <c r="AD2469" s="282"/>
      <c r="AE2469" s="282"/>
      <c r="AF2469" s="282"/>
      <c r="AG2469" s="282"/>
      <c r="AM2469" s="282"/>
      <c r="AN2469" s="282"/>
      <c r="AO2469" s="282"/>
    </row>
    <row r="2470" spans="1:41" s="278" customFormat="1" x14ac:dyDescent="0.15">
      <c r="A2470" s="302"/>
      <c r="B2470" s="303"/>
      <c r="C2470" s="303"/>
      <c r="D2470" s="284" t="s">
        <v>23</v>
      </c>
      <c r="E2470" s="285" t="s">
        <v>16</v>
      </c>
      <c r="F2470" s="467"/>
      <c r="G2470" s="431"/>
      <c r="H2470" s="455"/>
      <c r="I2470" s="316"/>
      <c r="J2470" s="315"/>
      <c r="K2470" s="316"/>
      <c r="L2470" s="316"/>
      <c r="M2470" s="316"/>
      <c r="N2470" s="316"/>
      <c r="O2470" s="289"/>
      <c r="P2470" s="316"/>
      <c r="Q2470" s="290"/>
      <c r="R2470" s="290"/>
      <c r="S2470" s="290"/>
      <c r="T2470" s="290"/>
      <c r="U2470" s="290"/>
      <c r="V2470" s="291"/>
      <c r="W2470" s="292"/>
      <c r="X2470" s="293"/>
      <c r="AA2470" s="282"/>
      <c r="AB2470" s="282"/>
      <c r="AC2470" s="282"/>
      <c r="AD2470" s="282"/>
      <c r="AE2470" s="282"/>
      <c r="AF2470" s="282"/>
      <c r="AG2470" s="282"/>
      <c r="AM2470" s="282"/>
      <c r="AN2470" s="282"/>
      <c r="AO2470" s="282"/>
    </row>
    <row r="2471" spans="1:41" s="278" customFormat="1" x14ac:dyDescent="0.15">
      <c r="A2471" s="302"/>
      <c r="B2471" s="303"/>
      <c r="C2471" s="303"/>
      <c r="D2471" s="284" t="s">
        <v>23</v>
      </c>
      <c r="E2471" s="286" t="s">
        <v>553</v>
      </c>
      <c r="F2471" s="467"/>
      <c r="G2471" s="431"/>
      <c r="H2471" s="455"/>
      <c r="I2471" s="316"/>
      <c r="J2471" s="315"/>
      <c r="K2471" s="316"/>
      <c r="L2471" s="316"/>
      <c r="M2471" s="316"/>
      <c r="N2471" s="316"/>
      <c r="O2471" s="289"/>
      <c r="P2471" s="316"/>
      <c r="Q2471" s="290"/>
      <c r="R2471" s="290"/>
      <c r="S2471" s="290"/>
      <c r="T2471" s="290"/>
      <c r="U2471" s="290"/>
      <c r="V2471" s="291"/>
      <c r="W2471" s="292"/>
      <c r="X2471" s="293"/>
      <c r="AA2471" s="282"/>
      <c r="AB2471" s="282"/>
      <c r="AC2471" s="282"/>
      <c r="AD2471" s="282"/>
      <c r="AE2471" s="282"/>
      <c r="AF2471" s="282"/>
      <c r="AG2471" s="282"/>
      <c r="AM2471" s="282"/>
      <c r="AN2471" s="282"/>
      <c r="AO2471" s="282"/>
    </row>
    <row r="2472" spans="1:41" s="278" customFormat="1" x14ac:dyDescent="0.15">
      <c r="A2472" s="302"/>
      <c r="B2472" s="303"/>
      <c r="C2472" s="303"/>
      <c r="D2472" s="284" t="s">
        <v>23</v>
      </c>
      <c r="E2472" s="286" t="s">
        <v>553</v>
      </c>
      <c r="F2472" s="467"/>
      <c r="G2472" s="431"/>
      <c r="H2472" s="455"/>
      <c r="I2472" s="316"/>
      <c r="J2472" s="315"/>
      <c r="K2472" s="316"/>
      <c r="L2472" s="316"/>
      <c r="M2472" s="316"/>
      <c r="N2472" s="316"/>
      <c r="O2472" s="289"/>
      <c r="P2472" s="316"/>
      <c r="Q2472" s="290"/>
      <c r="R2472" s="290"/>
      <c r="S2472" s="290"/>
      <c r="T2472" s="290"/>
      <c r="U2472" s="290"/>
      <c r="V2472" s="291"/>
      <c r="W2472" s="292"/>
      <c r="X2472" s="293"/>
      <c r="AA2472" s="282"/>
      <c r="AB2472" s="282"/>
      <c r="AC2472" s="282"/>
      <c r="AD2472" s="282"/>
      <c r="AE2472" s="282"/>
      <c r="AF2472" s="282"/>
      <c r="AG2472" s="282"/>
      <c r="AM2472" s="282"/>
      <c r="AN2472" s="282"/>
      <c r="AO2472" s="282"/>
    </row>
    <row r="2473" spans="1:41" s="278" customFormat="1" ht="14" thickBot="1" x14ac:dyDescent="0.2">
      <c r="A2473" s="318"/>
      <c r="B2473" s="319"/>
      <c r="C2473" s="319"/>
      <c r="D2473" s="320" t="s">
        <v>23</v>
      </c>
      <c r="E2473" s="321" t="s">
        <v>553</v>
      </c>
      <c r="F2473" s="468"/>
      <c r="G2473" s="432"/>
      <c r="H2473" s="456"/>
      <c r="I2473" s="323"/>
      <c r="J2473" s="323"/>
      <c r="K2473" s="323"/>
      <c r="L2473" s="323"/>
      <c r="M2473" s="323"/>
      <c r="N2473" s="323"/>
      <c r="O2473" s="322"/>
      <c r="P2473" s="323"/>
      <c r="Q2473" s="324"/>
      <c r="R2473" s="324"/>
      <c r="S2473" s="324"/>
      <c r="T2473" s="324"/>
      <c r="U2473" s="324"/>
      <c r="V2473" s="325"/>
      <c r="W2473" s="326"/>
      <c r="X2473" s="327"/>
      <c r="AA2473" s="282"/>
      <c r="AB2473" s="282"/>
      <c r="AC2473" s="282"/>
      <c r="AD2473" s="282"/>
      <c r="AE2473" s="282"/>
      <c r="AF2473" s="282"/>
      <c r="AG2473" s="282"/>
      <c r="AM2473" s="282"/>
      <c r="AN2473" s="282"/>
      <c r="AO2473" s="282"/>
    </row>
    <row r="2474" spans="1:41" s="278" customFormat="1" ht="91" x14ac:dyDescent="0.15">
      <c r="A2474" s="283" t="s">
        <v>523</v>
      </c>
      <c r="B2474" s="283" t="s">
        <v>524</v>
      </c>
      <c r="C2474" s="283" t="s">
        <v>526</v>
      </c>
      <c r="D2474" s="284" t="s">
        <v>24</v>
      </c>
      <c r="E2474" s="285" t="s">
        <v>25</v>
      </c>
      <c r="F2474" s="467" t="s">
        <v>739</v>
      </c>
      <c r="G2474" s="429" t="s">
        <v>1302</v>
      </c>
      <c r="H2474" s="466" t="s">
        <v>1301</v>
      </c>
      <c r="I2474" s="286"/>
      <c r="J2474" s="287"/>
      <c r="K2474" s="286"/>
      <c r="L2474" s="288"/>
      <c r="M2474" s="288"/>
      <c r="N2474" s="288"/>
      <c r="O2474" s="289"/>
      <c r="P2474" s="286"/>
      <c r="Q2474" s="290"/>
      <c r="R2474" s="290"/>
      <c r="S2474" s="290"/>
      <c r="T2474" s="290"/>
      <c r="U2474" s="290"/>
      <c r="V2474" s="291"/>
      <c r="W2474" s="292"/>
      <c r="X2474" s="293"/>
      <c r="AA2474" s="282"/>
      <c r="AB2474" s="282"/>
      <c r="AC2474" s="282"/>
      <c r="AD2474" s="282"/>
      <c r="AE2474" s="282"/>
      <c r="AF2474" s="282"/>
      <c r="AG2474" s="282"/>
      <c r="AM2474" s="282"/>
      <c r="AN2474" s="282"/>
      <c r="AO2474" s="282"/>
    </row>
    <row r="2475" spans="1:41" s="278" customFormat="1" ht="78" x14ac:dyDescent="0.15">
      <c r="A2475" s="302"/>
      <c r="B2475" s="303"/>
      <c r="C2475" s="303"/>
      <c r="D2475" s="284" t="s">
        <v>24</v>
      </c>
      <c r="E2475" s="285" t="s">
        <v>16</v>
      </c>
      <c r="F2475" s="467" t="s">
        <v>739</v>
      </c>
      <c r="G2475" s="429" t="s">
        <v>1202</v>
      </c>
      <c r="H2475" s="452" t="s">
        <v>1203</v>
      </c>
      <c r="I2475" s="286"/>
      <c r="J2475" s="304"/>
      <c r="K2475" s="286"/>
      <c r="L2475" s="288"/>
      <c r="M2475" s="288"/>
      <c r="N2475" s="288"/>
      <c r="O2475" s="289"/>
      <c r="P2475" s="286"/>
      <c r="Q2475" s="290"/>
      <c r="R2475" s="290"/>
      <c r="S2475" s="290"/>
      <c r="T2475" s="290"/>
      <c r="U2475" s="290"/>
      <c r="V2475" s="291"/>
      <c r="W2475" s="292"/>
      <c r="X2475" s="293"/>
      <c r="AA2475" s="282"/>
      <c r="AB2475" s="282"/>
      <c r="AC2475" s="282"/>
      <c r="AD2475" s="282"/>
      <c r="AE2475" s="282"/>
      <c r="AF2475" s="282"/>
      <c r="AG2475" s="282"/>
      <c r="AM2475" s="282"/>
      <c r="AN2475" s="282"/>
      <c r="AO2475" s="282"/>
    </row>
    <row r="2476" spans="1:41" s="278" customFormat="1" ht="91" x14ac:dyDescent="0.15">
      <c r="A2476" s="302"/>
      <c r="B2476" s="303"/>
      <c r="C2476" s="303"/>
      <c r="D2476" s="284" t="s">
        <v>24</v>
      </c>
      <c r="E2476" s="286" t="s">
        <v>16</v>
      </c>
      <c r="F2476" s="467" t="s">
        <v>739</v>
      </c>
      <c r="G2476" s="429" t="s">
        <v>1200</v>
      </c>
      <c r="H2476" s="452" t="s">
        <v>1201</v>
      </c>
      <c r="I2476" s="286"/>
      <c r="J2476" s="304"/>
      <c r="K2476" s="286"/>
      <c r="L2476" s="288"/>
      <c r="M2476" s="288"/>
      <c r="N2476" s="288"/>
      <c r="O2476" s="289"/>
      <c r="P2476" s="286"/>
      <c r="Q2476" s="290"/>
      <c r="R2476" s="290"/>
      <c r="S2476" s="290"/>
      <c r="T2476" s="290"/>
      <c r="U2476" s="290"/>
      <c r="V2476" s="285"/>
      <c r="W2476" s="292"/>
      <c r="X2476" s="293"/>
      <c r="AA2476" s="282"/>
      <c r="AB2476" s="282"/>
      <c r="AC2476" s="282"/>
      <c r="AD2476" s="282"/>
      <c r="AE2476" s="282"/>
      <c r="AF2476" s="282"/>
      <c r="AG2476" s="282"/>
      <c r="AM2476" s="282"/>
      <c r="AN2476" s="282"/>
      <c r="AO2476" s="282"/>
    </row>
    <row r="2477" spans="1:41" s="278" customFormat="1" x14ac:dyDescent="0.15">
      <c r="A2477" s="302"/>
      <c r="B2477" s="303"/>
      <c r="C2477" s="303"/>
      <c r="D2477" s="284" t="s">
        <v>24</v>
      </c>
      <c r="E2477" s="286" t="s">
        <v>553</v>
      </c>
      <c r="F2477" s="464"/>
      <c r="G2477" s="443"/>
      <c r="H2477" s="443"/>
      <c r="I2477" s="286"/>
      <c r="J2477" s="315"/>
      <c r="K2477" s="286"/>
      <c r="L2477" s="288"/>
      <c r="M2477" s="288"/>
      <c r="N2477" s="288"/>
      <c r="O2477" s="289"/>
      <c r="P2477" s="286"/>
      <c r="Q2477" s="290"/>
      <c r="R2477" s="290"/>
      <c r="S2477" s="290"/>
      <c r="T2477" s="290"/>
      <c r="U2477" s="290"/>
      <c r="V2477" s="285"/>
      <c r="W2477" s="292"/>
      <c r="X2477" s="293"/>
      <c r="AA2477" s="282"/>
      <c r="AB2477" s="282"/>
      <c r="AC2477" s="282"/>
      <c r="AD2477" s="282"/>
      <c r="AE2477" s="282"/>
      <c r="AF2477" s="282"/>
      <c r="AG2477" s="282"/>
      <c r="AM2477" s="282"/>
      <c r="AN2477" s="282"/>
      <c r="AO2477" s="282"/>
    </row>
    <row r="2478" spans="1:41" s="278" customFormat="1" x14ac:dyDescent="0.15">
      <c r="A2478" s="302"/>
      <c r="B2478" s="303"/>
      <c r="C2478" s="303"/>
      <c r="D2478" s="284" t="s">
        <v>24</v>
      </c>
      <c r="E2478" s="286" t="s">
        <v>553</v>
      </c>
      <c r="F2478" s="467"/>
      <c r="G2478" s="431"/>
      <c r="H2478" s="455"/>
      <c r="I2478" s="286"/>
      <c r="J2478" s="315"/>
      <c r="K2478" s="286"/>
      <c r="L2478" s="288"/>
      <c r="M2478" s="288"/>
      <c r="N2478" s="288"/>
      <c r="O2478" s="289"/>
      <c r="P2478" s="286"/>
      <c r="Q2478" s="290"/>
      <c r="R2478" s="290"/>
      <c r="S2478" s="290"/>
      <c r="T2478" s="290"/>
      <c r="U2478" s="290"/>
      <c r="V2478" s="285"/>
      <c r="W2478" s="292"/>
      <c r="X2478" s="293"/>
      <c r="AA2478" s="282"/>
      <c r="AB2478" s="282"/>
      <c r="AC2478" s="282"/>
      <c r="AD2478" s="282"/>
      <c r="AE2478" s="282"/>
      <c r="AF2478" s="282"/>
      <c r="AG2478" s="282"/>
      <c r="AM2478" s="282"/>
      <c r="AN2478" s="282"/>
      <c r="AO2478" s="282"/>
    </row>
    <row r="2479" spans="1:41" s="278" customFormat="1" x14ac:dyDescent="0.15">
      <c r="A2479" s="283"/>
      <c r="B2479" s="283"/>
      <c r="C2479" s="283"/>
      <c r="D2479" s="284" t="s">
        <v>23</v>
      </c>
      <c r="E2479" s="285" t="s">
        <v>25</v>
      </c>
      <c r="F2479" s="467"/>
      <c r="G2479" s="431"/>
      <c r="H2479" s="455"/>
      <c r="I2479" s="316"/>
      <c r="J2479" s="315"/>
      <c r="K2479" s="316"/>
      <c r="L2479" s="316"/>
      <c r="M2479" s="316"/>
      <c r="N2479" s="316"/>
      <c r="O2479" s="317"/>
      <c r="P2479" s="316"/>
      <c r="Q2479" s="290"/>
      <c r="R2479" s="290"/>
      <c r="S2479" s="290"/>
      <c r="T2479" s="290"/>
      <c r="U2479" s="290"/>
      <c r="V2479" s="291"/>
      <c r="W2479" s="292"/>
      <c r="X2479" s="293"/>
      <c r="AA2479" s="282"/>
      <c r="AB2479" s="282"/>
      <c r="AC2479" s="282"/>
      <c r="AD2479" s="282"/>
      <c r="AE2479" s="282"/>
      <c r="AF2479" s="282"/>
      <c r="AG2479" s="282"/>
      <c r="AM2479" s="282"/>
      <c r="AN2479" s="282"/>
      <c r="AO2479" s="282"/>
    </row>
    <row r="2480" spans="1:41" s="278" customFormat="1" x14ac:dyDescent="0.15">
      <c r="A2480" s="302"/>
      <c r="B2480" s="303"/>
      <c r="C2480" s="303"/>
      <c r="D2480" s="284" t="s">
        <v>23</v>
      </c>
      <c r="E2480" s="285" t="s">
        <v>16</v>
      </c>
      <c r="F2480" s="467"/>
      <c r="G2480" s="431"/>
      <c r="H2480" s="455"/>
      <c r="I2480" s="316"/>
      <c r="J2480" s="315"/>
      <c r="K2480" s="316"/>
      <c r="L2480" s="316"/>
      <c r="M2480" s="316"/>
      <c r="N2480" s="316"/>
      <c r="O2480" s="289"/>
      <c r="P2480" s="316"/>
      <c r="Q2480" s="290"/>
      <c r="R2480" s="290"/>
      <c r="S2480" s="290"/>
      <c r="T2480" s="290"/>
      <c r="U2480" s="290"/>
      <c r="V2480" s="291"/>
      <c r="W2480" s="292"/>
      <c r="X2480" s="293"/>
      <c r="AA2480" s="282"/>
      <c r="AB2480" s="282"/>
      <c r="AC2480" s="282"/>
      <c r="AD2480" s="282"/>
      <c r="AE2480" s="282"/>
      <c r="AF2480" s="282"/>
      <c r="AG2480" s="282"/>
      <c r="AM2480" s="282"/>
      <c r="AN2480" s="282"/>
      <c r="AO2480" s="282"/>
    </row>
    <row r="2481" spans="1:41" s="278" customFormat="1" x14ac:dyDescent="0.15">
      <c r="A2481" s="302"/>
      <c r="B2481" s="303"/>
      <c r="C2481" s="303"/>
      <c r="D2481" s="284" t="s">
        <v>23</v>
      </c>
      <c r="E2481" s="286" t="s">
        <v>553</v>
      </c>
      <c r="F2481" s="467"/>
      <c r="G2481" s="431"/>
      <c r="H2481" s="455"/>
      <c r="I2481" s="316"/>
      <c r="J2481" s="315"/>
      <c r="K2481" s="316"/>
      <c r="L2481" s="316"/>
      <c r="M2481" s="316"/>
      <c r="N2481" s="316"/>
      <c r="O2481" s="289"/>
      <c r="P2481" s="316"/>
      <c r="Q2481" s="290"/>
      <c r="R2481" s="290"/>
      <c r="S2481" s="290"/>
      <c r="T2481" s="290"/>
      <c r="U2481" s="290"/>
      <c r="V2481" s="291"/>
      <c r="W2481" s="292"/>
      <c r="X2481" s="293"/>
      <c r="AA2481" s="282"/>
      <c r="AB2481" s="282"/>
      <c r="AC2481" s="282"/>
      <c r="AD2481" s="282"/>
      <c r="AE2481" s="282"/>
      <c r="AF2481" s="282"/>
      <c r="AG2481" s="282"/>
      <c r="AM2481" s="282"/>
      <c r="AN2481" s="282"/>
      <c r="AO2481" s="282"/>
    </row>
    <row r="2482" spans="1:41" s="278" customFormat="1" x14ac:dyDescent="0.15">
      <c r="A2482" s="302"/>
      <c r="B2482" s="303"/>
      <c r="C2482" s="303"/>
      <c r="D2482" s="284" t="s">
        <v>23</v>
      </c>
      <c r="E2482" s="286" t="s">
        <v>553</v>
      </c>
      <c r="F2482" s="467"/>
      <c r="G2482" s="431"/>
      <c r="H2482" s="455"/>
      <c r="I2482" s="316"/>
      <c r="J2482" s="315"/>
      <c r="K2482" s="316"/>
      <c r="L2482" s="316"/>
      <c r="M2482" s="316"/>
      <c r="N2482" s="316"/>
      <c r="O2482" s="289"/>
      <c r="P2482" s="316"/>
      <c r="Q2482" s="290"/>
      <c r="R2482" s="290"/>
      <c r="S2482" s="290"/>
      <c r="T2482" s="290"/>
      <c r="U2482" s="290"/>
      <c r="V2482" s="291"/>
      <c r="W2482" s="292"/>
      <c r="X2482" s="293"/>
      <c r="AA2482" s="282"/>
      <c r="AB2482" s="282"/>
      <c r="AC2482" s="282"/>
      <c r="AD2482" s="282"/>
      <c r="AE2482" s="282"/>
      <c r="AF2482" s="282"/>
      <c r="AG2482" s="282"/>
      <c r="AM2482" s="282"/>
      <c r="AN2482" s="282"/>
      <c r="AO2482" s="282"/>
    </row>
    <row r="2483" spans="1:41" s="278" customFormat="1" ht="14" thickBot="1" x14ac:dyDescent="0.2">
      <c r="A2483" s="318"/>
      <c r="B2483" s="319"/>
      <c r="C2483" s="319"/>
      <c r="D2483" s="320" t="s">
        <v>23</v>
      </c>
      <c r="E2483" s="321" t="s">
        <v>553</v>
      </c>
      <c r="F2483" s="468"/>
      <c r="G2483" s="432"/>
      <c r="H2483" s="456"/>
      <c r="I2483" s="323"/>
      <c r="J2483" s="323"/>
      <c r="K2483" s="323"/>
      <c r="L2483" s="323"/>
      <c r="M2483" s="323"/>
      <c r="N2483" s="323"/>
      <c r="O2483" s="322"/>
      <c r="P2483" s="323"/>
      <c r="Q2483" s="324"/>
      <c r="R2483" s="324"/>
      <c r="S2483" s="324"/>
      <c r="T2483" s="324"/>
      <c r="U2483" s="324"/>
      <c r="V2483" s="325"/>
      <c r="W2483" s="326"/>
      <c r="X2483" s="327"/>
      <c r="AA2483" s="282"/>
      <c r="AB2483" s="282"/>
      <c r="AC2483" s="282"/>
      <c r="AD2483" s="282"/>
      <c r="AE2483" s="282"/>
      <c r="AF2483" s="282"/>
      <c r="AG2483" s="282"/>
      <c r="AM2483" s="282"/>
      <c r="AN2483" s="282"/>
      <c r="AO2483" s="282"/>
    </row>
    <row r="2484" spans="1:41" s="278" customFormat="1" ht="104" x14ac:dyDescent="0.15">
      <c r="A2484" s="283" t="s">
        <v>523</v>
      </c>
      <c r="B2484" s="366" t="s">
        <v>527</v>
      </c>
      <c r="C2484" s="283" t="s">
        <v>528</v>
      </c>
      <c r="D2484" s="284" t="s">
        <v>24</v>
      </c>
      <c r="E2484" s="285" t="s">
        <v>25</v>
      </c>
      <c r="F2484" s="467" t="s">
        <v>739</v>
      </c>
      <c r="G2484" s="429" t="s">
        <v>1104</v>
      </c>
      <c r="H2484" s="452" t="s">
        <v>1103</v>
      </c>
      <c r="I2484" s="286"/>
      <c r="J2484" s="287"/>
      <c r="K2484" s="286"/>
      <c r="L2484" s="288"/>
      <c r="M2484" s="288"/>
      <c r="N2484" s="288"/>
      <c r="O2484" s="289"/>
      <c r="P2484" s="286"/>
      <c r="Q2484" s="290"/>
      <c r="R2484" s="290"/>
      <c r="S2484" s="290"/>
      <c r="T2484" s="290"/>
      <c r="U2484" s="290"/>
      <c r="V2484" s="291"/>
      <c r="W2484" s="292"/>
      <c r="X2484" s="293"/>
      <c r="AA2484" s="282"/>
      <c r="AB2484" s="282"/>
      <c r="AC2484" s="282"/>
      <c r="AD2484" s="282"/>
      <c r="AE2484" s="282"/>
      <c r="AF2484" s="282"/>
      <c r="AG2484" s="282"/>
      <c r="AM2484" s="282"/>
      <c r="AN2484" s="282"/>
      <c r="AO2484" s="282"/>
    </row>
    <row r="2485" spans="1:41" s="278" customFormat="1" ht="52" x14ac:dyDescent="0.15">
      <c r="A2485" s="302"/>
      <c r="B2485" s="303"/>
      <c r="C2485" s="303"/>
      <c r="D2485" s="284" t="s">
        <v>24</v>
      </c>
      <c r="E2485" s="285" t="s">
        <v>16</v>
      </c>
      <c r="F2485" s="467" t="s">
        <v>739</v>
      </c>
      <c r="G2485" s="429" t="s">
        <v>1102</v>
      </c>
      <c r="H2485" s="452" t="s">
        <v>1105</v>
      </c>
      <c r="I2485" s="286"/>
      <c r="J2485" s="304"/>
      <c r="K2485" s="286"/>
      <c r="L2485" s="288"/>
      <c r="M2485" s="288"/>
      <c r="N2485" s="288"/>
      <c r="O2485" s="289"/>
      <c r="P2485" s="286"/>
      <c r="Q2485" s="290"/>
      <c r="R2485" s="290"/>
      <c r="S2485" s="290"/>
      <c r="T2485" s="290"/>
      <c r="U2485" s="290"/>
      <c r="V2485" s="291"/>
      <c r="W2485" s="292"/>
      <c r="X2485" s="293"/>
      <c r="AA2485" s="282"/>
      <c r="AB2485" s="282"/>
      <c r="AC2485" s="282"/>
      <c r="AD2485" s="282"/>
      <c r="AE2485" s="282"/>
      <c r="AF2485" s="282"/>
      <c r="AG2485" s="282"/>
      <c r="AM2485" s="282"/>
      <c r="AN2485" s="282"/>
      <c r="AO2485" s="282"/>
    </row>
    <row r="2486" spans="1:41" s="278" customFormat="1" x14ac:dyDescent="0.15">
      <c r="A2486" s="302"/>
      <c r="B2486" s="303"/>
      <c r="C2486" s="303"/>
      <c r="D2486" s="284" t="s">
        <v>24</v>
      </c>
      <c r="E2486" s="286" t="s">
        <v>553</v>
      </c>
      <c r="F2486" s="467"/>
      <c r="G2486" s="431"/>
      <c r="H2486" s="455"/>
      <c r="I2486" s="286"/>
      <c r="J2486" s="304"/>
      <c r="K2486" s="286"/>
      <c r="L2486" s="288"/>
      <c r="M2486" s="288"/>
      <c r="N2486" s="288"/>
      <c r="O2486" s="289"/>
      <c r="P2486" s="286"/>
      <c r="Q2486" s="290"/>
      <c r="R2486" s="290"/>
      <c r="S2486" s="290"/>
      <c r="T2486" s="290"/>
      <c r="U2486" s="290"/>
      <c r="V2486" s="285"/>
      <c r="W2486" s="292"/>
      <c r="X2486" s="293"/>
      <c r="AA2486" s="282"/>
      <c r="AB2486" s="282"/>
      <c r="AC2486" s="282"/>
      <c r="AD2486" s="282"/>
      <c r="AE2486" s="282"/>
      <c r="AF2486" s="282"/>
      <c r="AG2486" s="282"/>
      <c r="AM2486" s="282"/>
      <c r="AN2486" s="282"/>
      <c r="AO2486" s="282"/>
    </row>
    <row r="2487" spans="1:41" s="278" customFormat="1" x14ac:dyDescent="0.15">
      <c r="A2487" s="302"/>
      <c r="B2487" s="303"/>
      <c r="C2487" s="303"/>
      <c r="D2487" s="284" t="s">
        <v>24</v>
      </c>
      <c r="E2487" s="286" t="s">
        <v>553</v>
      </c>
      <c r="F2487" s="467"/>
      <c r="G2487" s="431"/>
      <c r="H2487" s="455"/>
      <c r="I2487" s="286"/>
      <c r="J2487" s="315"/>
      <c r="K2487" s="286"/>
      <c r="L2487" s="288"/>
      <c r="M2487" s="288"/>
      <c r="N2487" s="288"/>
      <c r="O2487" s="289"/>
      <c r="P2487" s="286"/>
      <c r="Q2487" s="290"/>
      <c r="R2487" s="290"/>
      <c r="S2487" s="290"/>
      <c r="T2487" s="290"/>
      <c r="U2487" s="290"/>
      <c r="V2487" s="285"/>
      <c r="W2487" s="292"/>
      <c r="X2487" s="293"/>
      <c r="AA2487" s="282"/>
      <c r="AB2487" s="282"/>
      <c r="AC2487" s="282"/>
      <c r="AD2487" s="282"/>
      <c r="AE2487" s="282"/>
      <c r="AF2487" s="282"/>
      <c r="AG2487" s="282"/>
      <c r="AM2487" s="282"/>
      <c r="AN2487" s="282"/>
      <c r="AO2487" s="282"/>
    </row>
    <row r="2488" spans="1:41" s="278" customFormat="1" x14ac:dyDescent="0.15">
      <c r="A2488" s="302"/>
      <c r="B2488" s="303"/>
      <c r="C2488" s="303"/>
      <c r="D2488" s="284" t="s">
        <v>24</v>
      </c>
      <c r="E2488" s="286" t="s">
        <v>553</v>
      </c>
      <c r="F2488" s="467"/>
      <c r="G2488" s="431"/>
      <c r="H2488" s="455"/>
      <c r="I2488" s="286"/>
      <c r="J2488" s="315"/>
      <c r="K2488" s="286"/>
      <c r="L2488" s="288"/>
      <c r="M2488" s="288"/>
      <c r="N2488" s="288"/>
      <c r="O2488" s="289"/>
      <c r="P2488" s="286"/>
      <c r="Q2488" s="290"/>
      <c r="R2488" s="290"/>
      <c r="S2488" s="290"/>
      <c r="T2488" s="290"/>
      <c r="U2488" s="290"/>
      <c r="V2488" s="285"/>
      <c r="W2488" s="292"/>
      <c r="X2488" s="293"/>
      <c r="AA2488" s="282"/>
      <c r="AB2488" s="282"/>
      <c r="AC2488" s="282"/>
      <c r="AD2488" s="282"/>
      <c r="AE2488" s="282"/>
      <c r="AF2488" s="282"/>
      <c r="AG2488" s="282"/>
      <c r="AM2488" s="282"/>
      <c r="AN2488" s="282"/>
      <c r="AO2488" s="282"/>
    </row>
    <row r="2489" spans="1:41" s="278" customFormat="1" x14ac:dyDescent="0.15">
      <c r="A2489" s="283"/>
      <c r="B2489" s="283"/>
      <c r="C2489" s="283"/>
      <c r="D2489" s="284" t="s">
        <v>23</v>
      </c>
      <c r="E2489" s="285" t="s">
        <v>25</v>
      </c>
      <c r="F2489" s="467"/>
      <c r="G2489" s="431"/>
      <c r="H2489" s="455"/>
      <c r="I2489" s="316"/>
      <c r="J2489" s="315"/>
      <c r="K2489" s="316"/>
      <c r="L2489" s="316"/>
      <c r="M2489" s="316"/>
      <c r="N2489" s="316"/>
      <c r="O2489" s="317"/>
      <c r="P2489" s="316"/>
      <c r="Q2489" s="290"/>
      <c r="R2489" s="290"/>
      <c r="S2489" s="290"/>
      <c r="T2489" s="290"/>
      <c r="U2489" s="290"/>
      <c r="V2489" s="291"/>
      <c r="W2489" s="292"/>
      <c r="X2489" s="293"/>
      <c r="AA2489" s="282"/>
      <c r="AB2489" s="282"/>
      <c r="AC2489" s="282"/>
      <c r="AD2489" s="282"/>
      <c r="AE2489" s="282"/>
      <c r="AF2489" s="282"/>
      <c r="AG2489" s="282"/>
      <c r="AM2489" s="282"/>
      <c r="AN2489" s="282"/>
      <c r="AO2489" s="282"/>
    </row>
    <row r="2490" spans="1:41" s="278" customFormat="1" x14ac:dyDescent="0.15">
      <c r="A2490" s="302"/>
      <c r="B2490" s="303"/>
      <c r="C2490" s="303"/>
      <c r="D2490" s="284" t="s">
        <v>23</v>
      </c>
      <c r="E2490" s="285" t="s">
        <v>16</v>
      </c>
      <c r="F2490" s="467"/>
      <c r="G2490" s="431"/>
      <c r="H2490" s="455"/>
      <c r="I2490" s="316"/>
      <c r="J2490" s="315"/>
      <c r="K2490" s="316"/>
      <c r="L2490" s="316"/>
      <c r="M2490" s="316"/>
      <c r="N2490" s="316"/>
      <c r="O2490" s="289"/>
      <c r="P2490" s="316"/>
      <c r="Q2490" s="290"/>
      <c r="R2490" s="290"/>
      <c r="S2490" s="290"/>
      <c r="T2490" s="290"/>
      <c r="U2490" s="290"/>
      <c r="V2490" s="291"/>
      <c r="W2490" s="292"/>
      <c r="X2490" s="293"/>
      <c r="AA2490" s="282"/>
      <c r="AB2490" s="282"/>
      <c r="AC2490" s="282"/>
      <c r="AD2490" s="282"/>
      <c r="AE2490" s="282"/>
      <c r="AF2490" s="282"/>
      <c r="AG2490" s="282"/>
      <c r="AM2490" s="282"/>
      <c r="AN2490" s="282"/>
      <c r="AO2490" s="282"/>
    </row>
    <row r="2491" spans="1:41" s="278" customFormat="1" x14ac:dyDescent="0.15">
      <c r="A2491" s="302"/>
      <c r="B2491" s="303"/>
      <c r="C2491" s="303"/>
      <c r="D2491" s="284" t="s">
        <v>23</v>
      </c>
      <c r="E2491" s="286" t="s">
        <v>553</v>
      </c>
      <c r="F2491" s="467"/>
      <c r="G2491" s="431"/>
      <c r="H2491" s="455"/>
      <c r="I2491" s="316"/>
      <c r="J2491" s="315"/>
      <c r="K2491" s="316"/>
      <c r="L2491" s="316"/>
      <c r="M2491" s="316"/>
      <c r="N2491" s="316"/>
      <c r="O2491" s="289"/>
      <c r="P2491" s="316"/>
      <c r="Q2491" s="290"/>
      <c r="R2491" s="290"/>
      <c r="S2491" s="290"/>
      <c r="T2491" s="290"/>
      <c r="U2491" s="290"/>
      <c r="V2491" s="291"/>
      <c r="W2491" s="292"/>
      <c r="X2491" s="293"/>
      <c r="AA2491" s="282"/>
      <c r="AB2491" s="282"/>
      <c r="AC2491" s="282"/>
      <c r="AD2491" s="282"/>
      <c r="AE2491" s="282"/>
      <c r="AF2491" s="282"/>
      <c r="AG2491" s="282"/>
      <c r="AM2491" s="282"/>
      <c r="AN2491" s="282"/>
      <c r="AO2491" s="282"/>
    </row>
    <row r="2492" spans="1:41" s="278" customFormat="1" x14ac:dyDescent="0.15">
      <c r="A2492" s="302"/>
      <c r="B2492" s="303"/>
      <c r="C2492" s="303"/>
      <c r="D2492" s="284" t="s">
        <v>23</v>
      </c>
      <c r="E2492" s="286" t="s">
        <v>553</v>
      </c>
      <c r="F2492" s="467"/>
      <c r="G2492" s="431"/>
      <c r="H2492" s="455"/>
      <c r="I2492" s="316"/>
      <c r="J2492" s="315"/>
      <c r="K2492" s="316"/>
      <c r="L2492" s="316"/>
      <c r="M2492" s="316"/>
      <c r="N2492" s="316"/>
      <c r="O2492" s="289"/>
      <c r="P2492" s="316"/>
      <c r="Q2492" s="290"/>
      <c r="R2492" s="290"/>
      <c r="S2492" s="290"/>
      <c r="T2492" s="290"/>
      <c r="U2492" s="290"/>
      <c r="V2492" s="291"/>
      <c r="W2492" s="292"/>
      <c r="X2492" s="293"/>
      <c r="AA2492" s="282"/>
      <c r="AB2492" s="282"/>
      <c r="AC2492" s="282"/>
      <c r="AD2492" s="282"/>
      <c r="AE2492" s="282"/>
      <c r="AF2492" s="282"/>
      <c r="AG2492" s="282"/>
      <c r="AM2492" s="282"/>
      <c r="AN2492" s="282"/>
      <c r="AO2492" s="282"/>
    </row>
    <row r="2493" spans="1:41" s="278" customFormat="1" ht="14" thickBot="1" x14ac:dyDescent="0.2">
      <c r="A2493" s="318"/>
      <c r="B2493" s="319"/>
      <c r="C2493" s="319"/>
      <c r="D2493" s="320" t="s">
        <v>23</v>
      </c>
      <c r="E2493" s="321" t="s">
        <v>553</v>
      </c>
      <c r="F2493" s="468"/>
      <c r="G2493" s="432"/>
      <c r="H2493" s="456"/>
      <c r="I2493" s="323"/>
      <c r="J2493" s="323"/>
      <c r="K2493" s="323"/>
      <c r="L2493" s="323"/>
      <c r="M2493" s="323"/>
      <c r="N2493" s="323"/>
      <c r="O2493" s="322"/>
      <c r="P2493" s="323"/>
      <c r="Q2493" s="324"/>
      <c r="R2493" s="324"/>
      <c r="S2493" s="324"/>
      <c r="T2493" s="324"/>
      <c r="U2493" s="324"/>
      <c r="V2493" s="325"/>
      <c r="W2493" s="326"/>
      <c r="X2493" s="327"/>
      <c r="AA2493" s="282"/>
      <c r="AB2493" s="282"/>
      <c r="AC2493" s="282"/>
      <c r="AD2493" s="282"/>
      <c r="AE2493" s="282"/>
      <c r="AF2493" s="282"/>
      <c r="AG2493" s="282"/>
      <c r="AM2493" s="282"/>
      <c r="AN2493" s="282"/>
      <c r="AO2493" s="282"/>
    </row>
    <row r="2494" spans="1:41" s="278" customFormat="1" ht="104" x14ac:dyDescent="0.15">
      <c r="A2494" s="283" t="s">
        <v>523</v>
      </c>
      <c r="B2494" s="283" t="s">
        <v>527</v>
      </c>
      <c r="C2494" s="283" t="s">
        <v>529</v>
      </c>
      <c r="D2494" s="284" t="s">
        <v>24</v>
      </c>
      <c r="E2494" s="285" t="s">
        <v>25</v>
      </c>
      <c r="F2494" s="467" t="s">
        <v>739</v>
      </c>
      <c r="G2494" s="429" t="s">
        <v>1104</v>
      </c>
      <c r="H2494" s="452" t="s">
        <v>1103</v>
      </c>
      <c r="I2494" s="286"/>
      <c r="J2494" s="287"/>
      <c r="K2494" s="286"/>
      <c r="L2494" s="288"/>
      <c r="M2494" s="288"/>
      <c r="N2494" s="288"/>
      <c r="O2494" s="289"/>
      <c r="P2494" s="286"/>
      <c r="Q2494" s="290"/>
      <c r="R2494" s="290"/>
      <c r="S2494" s="290"/>
      <c r="T2494" s="290"/>
      <c r="U2494" s="290"/>
      <c r="V2494" s="291"/>
      <c r="W2494" s="292"/>
      <c r="X2494" s="293"/>
      <c r="AA2494" s="282"/>
      <c r="AB2494" s="282"/>
      <c r="AC2494" s="282"/>
      <c r="AD2494" s="282"/>
      <c r="AE2494" s="282"/>
      <c r="AF2494" s="282"/>
      <c r="AG2494" s="282"/>
      <c r="AM2494" s="282"/>
      <c r="AN2494" s="282"/>
      <c r="AO2494" s="282"/>
    </row>
    <row r="2495" spans="1:41" s="278" customFormat="1" ht="65" x14ac:dyDescent="0.15">
      <c r="A2495" s="302"/>
      <c r="B2495" s="303"/>
      <c r="C2495" s="303"/>
      <c r="D2495" s="284" t="s">
        <v>24</v>
      </c>
      <c r="E2495" s="285" t="s">
        <v>16</v>
      </c>
      <c r="F2495" s="467" t="s">
        <v>739</v>
      </c>
      <c r="G2495" s="429" t="s">
        <v>1321</v>
      </c>
      <c r="H2495" s="452" t="s">
        <v>1322</v>
      </c>
      <c r="I2495" s="286"/>
      <c r="J2495" s="304"/>
      <c r="K2495" s="286"/>
      <c r="L2495" s="288"/>
      <c r="M2495" s="288"/>
      <c r="N2495" s="288"/>
      <c r="O2495" s="289"/>
      <c r="P2495" s="286"/>
      <c r="Q2495" s="290"/>
      <c r="R2495" s="290"/>
      <c r="S2495" s="290"/>
      <c r="T2495" s="290"/>
      <c r="U2495" s="290"/>
      <c r="V2495" s="291"/>
      <c r="W2495" s="292"/>
      <c r="X2495" s="293"/>
      <c r="AA2495" s="282"/>
      <c r="AB2495" s="282"/>
      <c r="AC2495" s="282"/>
      <c r="AD2495" s="282"/>
      <c r="AE2495" s="282"/>
      <c r="AF2495" s="282"/>
      <c r="AG2495" s="282"/>
      <c r="AM2495" s="282"/>
      <c r="AN2495" s="282"/>
      <c r="AO2495" s="282"/>
    </row>
    <row r="2496" spans="1:41" s="278" customFormat="1" x14ac:dyDescent="0.15">
      <c r="A2496" s="302"/>
      <c r="B2496" s="303"/>
      <c r="C2496" s="303"/>
      <c r="D2496" s="284" t="s">
        <v>24</v>
      </c>
      <c r="E2496" s="286" t="s">
        <v>553</v>
      </c>
      <c r="F2496" s="467"/>
      <c r="G2496" s="431"/>
      <c r="H2496" s="455"/>
      <c r="I2496" s="286"/>
      <c r="J2496" s="304"/>
      <c r="K2496" s="286"/>
      <c r="L2496" s="288"/>
      <c r="M2496" s="288"/>
      <c r="N2496" s="288"/>
      <c r="O2496" s="289"/>
      <c r="P2496" s="286"/>
      <c r="Q2496" s="290"/>
      <c r="R2496" s="290"/>
      <c r="S2496" s="290"/>
      <c r="T2496" s="290"/>
      <c r="U2496" s="290"/>
      <c r="V2496" s="285"/>
      <c r="W2496" s="292"/>
      <c r="X2496" s="293"/>
      <c r="AA2496" s="282"/>
      <c r="AB2496" s="282"/>
      <c r="AC2496" s="282"/>
      <c r="AD2496" s="282"/>
      <c r="AE2496" s="282"/>
      <c r="AF2496" s="282"/>
      <c r="AG2496" s="282"/>
      <c r="AM2496" s="282"/>
      <c r="AN2496" s="282"/>
      <c r="AO2496" s="282"/>
    </row>
    <row r="2497" spans="1:41" s="278" customFormat="1" x14ac:dyDescent="0.15">
      <c r="A2497" s="302"/>
      <c r="B2497" s="303"/>
      <c r="C2497" s="303"/>
      <c r="D2497" s="284" t="s">
        <v>24</v>
      </c>
      <c r="E2497" s="286" t="s">
        <v>553</v>
      </c>
      <c r="F2497" s="467"/>
      <c r="G2497" s="431"/>
      <c r="H2497" s="455"/>
      <c r="I2497" s="286"/>
      <c r="J2497" s="315"/>
      <c r="K2497" s="286"/>
      <c r="L2497" s="288"/>
      <c r="M2497" s="288"/>
      <c r="N2497" s="288"/>
      <c r="O2497" s="289"/>
      <c r="P2497" s="286"/>
      <c r="Q2497" s="290"/>
      <c r="R2497" s="290"/>
      <c r="S2497" s="290"/>
      <c r="T2497" s="290"/>
      <c r="U2497" s="290"/>
      <c r="V2497" s="285"/>
      <c r="W2497" s="292"/>
      <c r="X2497" s="293"/>
      <c r="AA2497" s="282"/>
      <c r="AB2497" s="282"/>
      <c r="AC2497" s="282"/>
      <c r="AD2497" s="282"/>
      <c r="AE2497" s="282"/>
      <c r="AF2497" s="282"/>
      <c r="AG2497" s="282"/>
      <c r="AM2497" s="282"/>
      <c r="AN2497" s="282"/>
      <c r="AO2497" s="282"/>
    </row>
    <row r="2498" spans="1:41" s="278" customFormat="1" x14ac:dyDescent="0.15">
      <c r="A2498" s="302"/>
      <c r="B2498" s="303"/>
      <c r="C2498" s="303"/>
      <c r="D2498" s="284" t="s">
        <v>24</v>
      </c>
      <c r="E2498" s="286" t="s">
        <v>553</v>
      </c>
      <c r="F2498" s="467"/>
      <c r="G2498" s="431"/>
      <c r="H2498" s="455"/>
      <c r="I2498" s="286"/>
      <c r="J2498" s="315"/>
      <c r="K2498" s="286"/>
      <c r="L2498" s="288"/>
      <c r="M2498" s="288"/>
      <c r="N2498" s="288"/>
      <c r="O2498" s="289"/>
      <c r="P2498" s="286"/>
      <c r="Q2498" s="290"/>
      <c r="R2498" s="290"/>
      <c r="S2498" s="290"/>
      <c r="T2498" s="290"/>
      <c r="U2498" s="290"/>
      <c r="V2498" s="285"/>
      <c r="W2498" s="292"/>
      <c r="X2498" s="293"/>
      <c r="AA2498" s="282"/>
      <c r="AB2498" s="282"/>
      <c r="AC2498" s="282"/>
      <c r="AD2498" s="282"/>
      <c r="AE2498" s="282"/>
      <c r="AF2498" s="282"/>
      <c r="AG2498" s="282"/>
      <c r="AM2498" s="282"/>
      <c r="AN2498" s="282"/>
      <c r="AO2498" s="282"/>
    </row>
    <row r="2499" spans="1:41" s="278" customFormat="1" x14ac:dyDescent="0.15">
      <c r="A2499" s="283"/>
      <c r="B2499" s="283"/>
      <c r="C2499" s="283"/>
      <c r="D2499" s="284" t="s">
        <v>23</v>
      </c>
      <c r="E2499" s="285" t="s">
        <v>25</v>
      </c>
      <c r="F2499" s="467"/>
      <c r="G2499" s="431"/>
      <c r="H2499" s="455"/>
      <c r="I2499" s="316"/>
      <c r="J2499" s="315"/>
      <c r="K2499" s="316"/>
      <c r="L2499" s="316"/>
      <c r="M2499" s="316"/>
      <c r="N2499" s="316"/>
      <c r="O2499" s="317"/>
      <c r="P2499" s="316"/>
      <c r="Q2499" s="290"/>
      <c r="R2499" s="290"/>
      <c r="S2499" s="290"/>
      <c r="T2499" s="290"/>
      <c r="U2499" s="290"/>
      <c r="V2499" s="291"/>
      <c r="W2499" s="292"/>
      <c r="X2499" s="293"/>
      <c r="AA2499" s="282"/>
      <c r="AB2499" s="282"/>
      <c r="AC2499" s="282"/>
      <c r="AD2499" s="282"/>
      <c r="AE2499" s="282"/>
      <c r="AF2499" s="282"/>
      <c r="AG2499" s="282"/>
      <c r="AM2499" s="282"/>
      <c r="AN2499" s="282"/>
      <c r="AO2499" s="282"/>
    </row>
    <row r="2500" spans="1:41" s="278" customFormat="1" x14ac:dyDescent="0.15">
      <c r="A2500" s="302"/>
      <c r="B2500" s="303"/>
      <c r="C2500" s="303"/>
      <c r="D2500" s="284" t="s">
        <v>23</v>
      </c>
      <c r="E2500" s="285" t="s">
        <v>16</v>
      </c>
      <c r="F2500" s="467"/>
      <c r="G2500" s="431"/>
      <c r="H2500" s="455"/>
      <c r="I2500" s="316"/>
      <c r="J2500" s="315"/>
      <c r="K2500" s="316"/>
      <c r="L2500" s="316"/>
      <c r="M2500" s="316"/>
      <c r="N2500" s="316"/>
      <c r="O2500" s="289"/>
      <c r="P2500" s="316"/>
      <c r="Q2500" s="290"/>
      <c r="R2500" s="290"/>
      <c r="S2500" s="290"/>
      <c r="T2500" s="290"/>
      <c r="U2500" s="290"/>
      <c r="V2500" s="291"/>
      <c r="W2500" s="292"/>
      <c r="X2500" s="293"/>
      <c r="AA2500" s="282"/>
      <c r="AB2500" s="282"/>
      <c r="AC2500" s="282"/>
      <c r="AD2500" s="282"/>
      <c r="AE2500" s="282"/>
      <c r="AF2500" s="282"/>
      <c r="AG2500" s="282"/>
      <c r="AM2500" s="282"/>
      <c r="AN2500" s="282"/>
      <c r="AO2500" s="282"/>
    </row>
    <row r="2501" spans="1:41" s="278" customFormat="1" x14ac:dyDescent="0.15">
      <c r="A2501" s="302"/>
      <c r="B2501" s="303"/>
      <c r="C2501" s="303"/>
      <c r="D2501" s="284" t="s">
        <v>23</v>
      </c>
      <c r="E2501" s="286" t="s">
        <v>553</v>
      </c>
      <c r="F2501" s="467"/>
      <c r="G2501" s="431"/>
      <c r="H2501" s="455"/>
      <c r="I2501" s="316"/>
      <c r="J2501" s="315"/>
      <c r="K2501" s="316"/>
      <c r="L2501" s="316"/>
      <c r="M2501" s="316"/>
      <c r="N2501" s="316"/>
      <c r="O2501" s="289"/>
      <c r="P2501" s="316"/>
      <c r="Q2501" s="290"/>
      <c r="R2501" s="290"/>
      <c r="S2501" s="290"/>
      <c r="T2501" s="290"/>
      <c r="U2501" s="290"/>
      <c r="V2501" s="291"/>
      <c r="W2501" s="292"/>
      <c r="X2501" s="293"/>
      <c r="AA2501" s="282"/>
      <c r="AB2501" s="282"/>
      <c r="AC2501" s="282"/>
      <c r="AD2501" s="282"/>
      <c r="AE2501" s="282"/>
      <c r="AF2501" s="282"/>
      <c r="AG2501" s="282"/>
      <c r="AM2501" s="282"/>
      <c r="AN2501" s="282"/>
      <c r="AO2501" s="282"/>
    </row>
    <row r="2502" spans="1:41" s="278" customFormat="1" x14ac:dyDescent="0.15">
      <c r="A2502" s="302"/>
      <c r="B2502" s="303"/>
      <c r="C2502" s="303"/>
      <c r="D2502" s="284" t="s">
        <v>23</v>
      </c>
      <c r="E2502" s="286" t="s">
        <v>553</v>
      </c>
      <c r="F2502" s="467"/>
      <c r="G2502" s="431"/>
      <c r="H2502" s="455"/>
      <c r="I2502" s="316"/>
      <c r="J2502" s="315"/>
      <c r="K2502" s="316"/>
      <c r="L2502" s="316"/>
      <c r="M2502" s="316"/>
      <c r="N2502" s="316"/>
      <c r="O2502" s="289"/>
      <c r="P2502" s="316"/>
      <c r="Q2502" s="290"/>
      <c r="R2502" s="290"/>
      <c r="S2502" s="290"/>
      <c r="T2502" s="290"/>
      <c r="U2502" s="290"/>
      <c r="V2502" s="291"/>
      <c r="W2502" s="292"/>
      <c r="X2502" s="293"/>
      <c r="AA2502" s="282"/>
      <c r="AB2502" s="282"/>
      <c r="AC2502" s="282"/>
      <c r="AD2502" s="282"/>
      <c r="AE2502" s="282"/>
      <c r="AF2502" s="282"/>
      <c r="AG2502" s="282"/>
      <c r="AM2502" s="282"/>
      <c r="AN2502" s="282"/>
      <c r="AO2502" s="282"/>
    </row>
    <row r="2503" spans="1:41" s="278" customFormat="1" ht="14" thickBot="1" x14ac:dyDescent="0.2">
      <c r="A2503" s="318"/>
      <c r="B2503" s="319"/>
      <c r="C2503" s="319"/>
      <c r="D2503" s="320" t="s">
        <v>23</v>
      </c>
      <c r="E2503" s="321" t="s">
        <v>553</v>
      </c>
      <c r="F2503" s="468"/>
      <c r="G2503" s="432"/>
      <c r="H2503" s="456"/>
      <c r="I2503" s="323"/>
      <c r="J2503" s="323"/>
      <c r="K2503" s="323"/>
      <c r="L2503" s="323"/>
      <c r="M2503" s="323"/>
      <c r="N2503" s="323"/>
      <c r="O2503" s="322"/>
      <c r="P2503" s="323"/>
      <c r="Q2503" s="324"/>
      <c r="R2503" s="324"/>
      <c r="S2503" s="324"/>
      <c r="T2503" s="324"/>
      <c r="U2503" s="324"/>
      <c r="V2503" s="325"/>
      <c r="W2503" s="326"/>
      <c r="X2503" s="327"/>
      <c r="AA2503" s="282"/>
      <c r="AB2503" s="282"/>
      <c r="AC2503" s="282"/>
      <c r="AD2503" s="282"/>
      <c r="AE2503" s="282"/>
      <c r="AF2503" s="282"/>
      <c r="AG2503" s="282"/>
      <c r="AM2503" s="282"/>
      <c r="AN2503" s="282"/>
      <c r="AO2503" s="282"/>
    </row>
    <row r="2504" spans="1:41" s="278" customFormat="1" ht="91" x14ac:dyDescent="0.15">
      <c r="A2504" s="283" t="s">
        <v>523</v>
      </c>
      <c r="B2504" s="283" t="s">
        <v>530</v>
      </c>
      <c r="C2504" s="283" t="s">
        <v>531</v>
      </c>
      <c r="D2504" s="284" t="s">
        <v>24</v>
      </c>
      <c r="E2504" s="285" t="s">
        <v>25</v>
      </c>
      <c r="F2504" s="467" t="s">
        <v>739</v>
      </c>
      <c r="G2504" s="451" t="s">
        <v>991</v>
      </c>
      <c r="H2504" s="466" t="s">
        <v>1077</v>
      </c>
      <c r="I2504" s="286"/>
      <c r="J2504" s="287"/>
      <c r="K2504" s="286"/>
      <c r="L2504" s="288"/>
      <c r="M2504" s="288"/>
      <c r="N2504" s="288"/>
      <c r="O2504" s="289"/>
      <c r="P2504" s="286"/>
      <c r="Q2504" s="290"/>
      <c r="R2504" s="290"/>
      <c r="S2504" s="290"/>
      <c r="T2504" s="290"/>
      <c r="U2504" s="290"/>
      <c r="V2504" s="291"/>
      <c r="W2504" s="292"/>
      <c r="X2504" s="293"/>
      <c r="AA2504" s="282"/>
      <c r="AB2504" s="282"/>
      <c r="AC2504" s="282"/>
      <c r="AD2504" s="282"/>
      <c r="AE2504" s="282"/>
      <c r="AF2504" s="282"/>
      <c r="AG2504" s="282"/>
      <c r="AM2504" s="282"/>
      <c r="AN2504" s="282"/>
      <c r="AO2504" s="282"/>
    </row>
    <row r="2505" spans="1:41" s="278" customFormat="1" ht="52" x14ac:dyDescent="0.15">
      <c r="A2505" s="302"/>
      <c r="B2505" s="303"/>
      <c r="C2505" s="303"/>
      <c r="D2505" s="284" t="s">
        <v>24</v>
      </c>
      <c r="E2505" s="285" t="s">
        <v>16</v>
      </c>
      <c r="F2505" s="467" t="s">
        <v>739</v>
      </c>
      <c r="G2505" s="451" t="s">
        <v>1298</v>
      </c>
      <c r="H2505" s="466" t="s">
        <v>1055</v>
      </c>
      <c r="I2505" s="286"/>
      <c r="J2505" s="304"/>
      <c r="K2505" s="286"/>
      <c r="L2505" s="288"/>
      <c r="M2505" s="288"/>
      <c r="N2505" s="288"/>
      <c r="O2505" s="289"/>
      <c r="P2505" s="286"/>
      <c r="Q2505" s="290"/>
      <c r="R2505" s="290"/>
      <c r="S2505" s="290"/>
      <c r="T2505" s="290"/>
      <c r="U2505" s="290"/>
      <c r="V2505" s="291"/>
      <c r="W2505" s="292"/>
      <c r="X2505" s="293"/>
      <c r="AA2505" s="282"/>
      <c r="AB2505" s="282"/>
      <c r="AC2505" s="282"/>
      <c r="AD2505" s="282"/>
      <c r="AE2505" s="282"/>
      <c r="AF2505" s="282"/>
      <c r="AG2505" s="282"/>
      <c r="AM2505" s="282"/>
      <c r="AN2505" s="282"/>
      <c r="AO2505" s="282"/>
    </row>
    <row r="2506" spans="1:41" s="278" customFormat="1" ht="91" x14ac:dyDescent="0.15">
      <c r="A2506" s="302"/>
      <c r="B2506" s="303"/>
      <c r="C2506" s="303"/>
      <c r="D2506" s="284" t="s">
        <v>24</v>
      </c>
      <c r="E2506" s="286" t="s">
        <v>16</v>
      </c>
      <c r="F2506" s="467" t="s">
        <v>739</v>
      </c>
      <c r="G2506" s="429" t="s">
        <v>1076</v>
      </c>
      <c r="H2506" s="452" t="s">
        <v>1075</v>
      </c>
      <c r="I2506" s="286"/>
      <c r="J2506" s="304"/>
      <c r="K2506" s="286"/>
      <c r="L2506" s="288"/>
      <c r="M2506" s="288"/>
      <c r="N2506" s="288"/>
      <c r="O2506" s="289"/>
      <c r="P2506" s="286"/>
      <c r="Q2506" s="290"/>
      <c r="R2506" s="290"/>
      <c r="S2506" s="290"/>
      <c r="T2506" s="290"/>
      <c r="U2506" s="290"/>
      <c r="V2506" s="285"/>
      <c r="W2506" s="292"/>
      <c r="X2506" s="293"/>
      <c r="AA2506" s="282"/>
      <c r="AB2506" s="282"/>
      <c r="AC2506" s="282"/>
      <c r="AD2506" s="282"/>
      <c r="AE2506" s="282"/>
      <c r="AF2506" s="282"/>
      <c r="AG2506" s="282"/>
      <c r="AM2506" s="282"/>
      <c r="AN2506" s="282"/>
      <c r="AO2506" s="282"/>
    </row>
    <row r="2507" spans="1:41" s="278" customFormat="1" x14ac:dyDescent="0.15">
      <c r="A2507" s="302"/>
      <c r="B2507" s="303"/>
      <c r="C2507" s="303"/>
      <c r="D2507" s="284" t="s">
        <v>24</v>
      </c>
      <c r="E2507" s="286" t="s">
        <v>553</v>
      </c>
      <c r="F2507" s="467"/>
      <c r="G2507" s="431"/>
      <c r="H2507" s="455"/>
      <c r="I2507" s="286"/>
      <c r="J2507" s="315"/>
      <c r="K2507" s="286"/>
      <c r="L2507" s="288"/>
      <c r="M2507" s="288"/>
      <c r="N2507" s="288"/>
      <c r="O2507" s="289"/>
      <c r="P2507" s="286"/>
      <c r="Q2507" s="290"/>
      <c r="R2507" s="290"/>
      <c r="S2507" s="290"/>
      <c r="T2507" s="290"/>
      <c r="U2507" s="290"/>
      <c r="V2507" s="285"/>
      <c r="W2507" s="292"/>
      <c r="X2507" s="293"/>
      <c r="AA2507" s="282"/>
      <c r="AB2507" s="282"/>
      <c r="AC2507" s="282"/>
      <c r="AD2507" s="282"/>
      <c r="AE2507" s="282"/>
      <c r="AF2507" s="282"/>
      <c r="AG2507" s="282"/>
      <c r="AM2507" s="282"/>
      <c r="AN2507" s="282"/>
      <c r="AO2507" s="282"/>
    </row>
    <row r="2508" spans="1:41" s="278" customFormat="1" x14ac:dyDescent="0.15">
      <c r="A2508" s="302"/>
      <c r="B2508" s="303"/>
      <c r="C2508" s="303"/>
      <c r="D2508" s="284" t="s">
        <v>24</v>
      </c>
      <c r="E2508" s="286" t="s">
        <v>553</v>
      </c>
      <c r="F2508" s="467"/>
      <c r="G2508" s="431"/>
      <c r="H2508" s="455"/>
      <c r="I2508" s="286"/>
      <c r="J2508" s="315"/>
      <c r="K2508" s="286"/>
      <c r="L2508" s="288"/>
      <c r="M2508" s="288"/>
      <c r="N2508" s="288"/>
      <c r="O2508" s="289"/>
      <c r="P2508" s="286"/>
      <c r="Q2508" s="290"/>
      <c r="R2508" s="290"/>
      <c r="S2508" s="290"/>
      <c r="T2508" s="290"/>
      <c r="U2508" s="290"/>
      <c r="V2508" s="285"/>
      <c r="W2508" s="292"/>
      <c r="X2508" s="293"/>
      <c r="AA2508" s="282"/>
      <c r="AB2508" s="282"/>
      <c r="AC2508" s="282"/>
      <c r="AD2508" s="282"/>
      <c r="AE2508" s="282"/>
      <c r="AF2508" s="282"/>
      <c r="AG2508" s="282"/>
      <c r="AM2508" s="282"/>
      <c r="AN2508" s="282"/>
      <c r="AO2508" s="282"/>
    </row>
    <row r="2509" spans="1:41" s="278" customFormat="1" x14ac:dyDescent="0.15">
      <c r="A2509" s="283"/>
      <c r="B2509" s="283"/>
      <c r="C2509" s="283"/>
      <c r="D2509" s="284" t="s">
        <v>23</v>
      </c>
      <c r="E2509" s="285" t="s">
        <v>25</v>
      </c>
      <c r="F2509" s="467"/>
      <c r="G2509" s="431"/>
      <c r="H2509" s="455"/>
      <c r="I2509" s="316"/>
      <c r="J2509" s="315"/>
      <c r="K2509" s="316"/>
      <c r="L2509" s="316"/>
      <c r="M2509" s="316"/>
      <c r="N2509" s="316"/>
      <c r="O2509" s="317"/>
      <c r="P2509" s="316"/>
      <c r="Q2509" s="290"/>
      <c r="R2509" s="290"/>
      <c r="S2509" s="290"/>
      <c r="T2509" s="290"/>
      <c r="U2509" s="290"/>
      <c r="V2509" s="291"/>
      <c r="W2509" s="292"/>
      <c r="X2509" s="293"/>
      <c r="AA2509" s="282"/>
      <c r="AB2509" s="282"/>
      <c r="AC2509" s="282"/>
      <c r="AD2509" s="282"/>
      <c r="AE2509" s="282"/>
      <c r="AF2509" s="282"/>
      <c r="AG2509" s="282"/>
      <c r="AM2509" s="282"/>
      <c r="AN2509" s="282"/>
      <c r="AO2509" s="282"/>
    </row>
    <row r="2510" spans="1:41" s="278" customFormat="1" x14ac:dyDescent="0.15">
      <c r="A2510" s="302"/>
      <c r="B2510" s="303"/>
      <c r="C2510" s="303"/>
      <c r="D2510" s="284" t="s">
        <v>23</v>
      </c>
      <c r="E2510" s="285" t="s">
        <v>16</v>
      </c>
      <c r="F2510" s="467"/>
      <c r="G2510" s="431"/>
      <c r="H2510" s="455"/>
      <c r="I2510" s="316"/>
      <c r="J2510" s="315"/>
      <c r="K2510" s="316"/>
      <c r="L2510" s="316"/>
      <c r="M2510" s="316"/>
      <c r="N2510" s="316"/>
      <c r="O2510" s="289"/>
      <c r="P2510" s="316"/>
      <c r="Q2510" s="290"/>
      <c r="R2510" s="290"/>
      <c r="S2510" s="290"/>
      <c r="T2510" s="290"/>
      <c r="U2510" s="290"/>
      <c r="V2510" s="291"/>
      <c r="W2510" s="292"/>
      <c r="X2510" s="293"/>
      <c r="AA2510" s="282"/>
      <c r="AB2510" s="282"/>
      <c r="AC2510" s="282"/>
      <c r="AD2510" s="282"/>
      <c r="AE2510" s="282"/>
      <c r="AF2510" s="282"/>
      <c r="AG2510" s="282"/>
      <c r="AM2510" s="282"/>
      <c r="AN2510" s="282"/>
      <c r="AO2510" s="282"/>
    </row>
    <row r="2511" spans="1:41" s="278" customFormat="1" x14ac:dyDescent="0.15">
      <c r="A2511" s="302"/>
      <c r="B2511" s="303"/>
      <c r="C2511" s="303"/>
      <c r="D2511" s="284" t="s">
        <v>23</v>
      </c>
      <c r="E2511" s="286" t="s">
        <v>553</v>
      </c>
      <c r="F2511" s="467"/>
      <c r="G2511" s="431"/>
      <c r="H2511" s="455"/>
      <c r="I2511" s="316"/>
      <c r="J2511" s="315"/>
      <c r="K2511" s="316"/>
      <c r="L2511" s="316"/>
      <c r="M2511" s="316"/>
      <c r="N2511" s="316"/>
      <c r="O2511" s="289"/>
      <c r="P2511" s="316"/>
      <c r="Q2511" s="290"/>
      <c r="R2511" s="290"/>
      <c r="S2511" s="290"/>
      <c r="T2511" s="290"/>
      <c r="U2511" s="290"/>
      <c r="V2511" s="291"/>
      <c r="W2511" s="292"/>
      <c r="X2511" s="293"/>
      <c r="AA2511" s="282"/>
      <c r="AB2511" s="282"/>
      <c r="AC2511" s="282"/>
      <c r="AD2511" s="282"/>
      <c r="AE2511" s="282"/>
      <c r="AF2511" s="282"/>
      <c r="AG2511" s="282"/>
      <c r="AM2511" s="282"/>
      <c r="AN2511" s="282"/>
      <c r="AO2511" s="282"/>
    </row>
    <row r="2512" spans="1:41" s="278" customFormat="1" x14ac:dyDescent="0.15">
      <c r="A2512" s="302"/>
      <c r="B2512" s="303"/>
      <c r="C2512" s="303"/>
      <c r="D2512" s="284" t="s">
        <v>23</v>
      </c>
      <c r="E2512" s="286" t="s">
        <v>553</v>
      </c>
      <c r="F2512" s="467"/>
      <c r="G2512" s="431"/>
      <c r="H2512" s="455"/>
      <c r="I2512" s="316"/>
      <c r="J2512" s="315"/>
      <c r="K2512" s="316"/>
      <c r="L2512" s="316"/>
      <c r="M2512" s="316"/>
      <c r="N2512" s="316"/>
      <c r="O2512" s="289"/>
      <c r="P2512" s="316"/>
      <c r="Q2512" s="290"/>
      <c r="R2512" s="290"/>
      <c r="S2512" s="290"/>
      <c r="T2512" s="290"/>
      <c r="U2512" s="290"/>
      <c r="V2512" s="291"/>
      <c r="W2512" s="292"/>
      <c r="X2512" s="293"/>
      <c r="AA2512" s="282"/>
      <c r="AB2512" s="282"/>
      <c r="AC2512" s="282"/>
      <c r="AD2512" s="282"/>
      <c r="AE2512" s="282"/>
      <c r="AF2512" s="282"/>
      <c r="AG2512" s="282"/>
      <c r="AM2512" s="282"/>
      <c r="AN2512" s="282"/>
      <c r="AO2512" s="282"/>
    </row>
    <row r="2513" spans="1:41" s="278" customFormat="1" ht="14" thickBot="1" x14ac:dyDescent="0.2">
      <c r="A2513" s="318"/>
      <c r="B2513" s="319"/>
      <c r="C2513" s="319"/>
      <c r="D2513" s="320" t="s">
        <v>23</v>
      </c>
      <c r="E2513" s="321" t="s">
        <v>553</v>
      </c>
      <c r="F2513" s="468"/>
      <c r="G2513" s="432"/>
      <c r="H2513" s="456"/>
      <c r="I2513" s="323"/>
      <c r="J2513" s="323"/>
      <c r="K2513" s="323"/>
      <c r="L2513" s="323"/>
      <c r="M2513" s="323"/>
      <c r="N2513" s="323"/>
      <c r="O2513" s="322"/>
      <c r="P2513" s="323"/>
      <c r="Q2513" s="324"/>
      <c r="R2513" s="324"/>
      <c r="S2513" s="324"/>
      <c r="T2513" s="324"/>
      <c r="U2513" s="324"/>
      <c r="V2513" s="325"/>
      <c r="W2513" s="326"/>
      <c r="X2513" s="327"/>
      <c r="AA2513" s="282"/>
      <c r="AB2513" s="282"/>
      <c r="AC2513" s="282"/>
      <c r="AD2513" s="282"/>
      <c r="AE2513" s="282"/>
      <c r="AF2513" s="282"/>
      <c r="AG2513" s="282"/>
      <c r="AM2513" s="282"/>
      <c r="AN2513" s="282"/>
      <c r="AO2513" s="282"/>
    </row>
    <row r="2514" spans="1:41" s="278" customFormat="1" ht="91" x14ac:dyDescent="0.15">
      <c r="A2514" s="283" t="s">
        <v>523</v>
      </c>
      <c r="B2514" s="283" t="s">
        <v>530</v>
      </c>
      <c r="C2514" s="283" t="s">
        <v>532</v>
      </c>
      <c r="D2514" s="284" t="s">
        <v>24</v>
      </c>
      <c r="E2514" s="285" t="s">
        <v>25</v>
      </c>
      <c r="F2514" s="467" t="s">
        <v>739</v>
      </c>
      <c r="G2514" s="451" t="s">
        <v>991</v>
      </c>
      <c r="H2514" s="466" t="s">
        <v>1077</v>
      </c>
      <c r="I2514" s="286"/>
      <c r="J2514" s="287"/>
      <c r="K2514" s="286"/>
      <c r="L2514" s="288"/>
      <c r="M2514" s="288"/>
      <c r="N2514" s="288"/>
      <c r="O2514" s="289"/>
      <c r="P2514" s="286"/>
      <c r="Q2514" s="290"/>
      <c r="R2514" s="290"/>
      <c r="S2514" s="290"/>
      <c r="T2514" s="290"/>
      <c r="U2514" s="290"/>
      <c r="V2514" s="291"/>
      <c r="W2514" s="292"/>
      <c r="X2514" s="293"/>
      <c r="AA2514" s="282"/>
      <c r="AB2514" s="282"/>
      <c r="AC2514" s="282"/>
      <c r="AD2514" s="282"/>
      <c r="AE2514" s="282"/>
      <c r="AF2514" s="282"/>
      <c r="AG2514" s="282"/>
      <c r="AM2514" s="282"/>
      <c r="AN2514" s="282"/>
      <c r="AO2514" s="282"/>
    </row>
    <row r="2515" spans="1:41" s="278" customFormat="1" ht="52" x14ac:dyDescent="0.15">
      <c r="A2515" s="302"/>
      <c r="B2515" s="303"/>
      <c r="C2515" s="303"/>
      <c r="D2515" s="284" t="s">
        <v>24</v>
      </c>
      <c r="E2515" s="285" t="s">
        <v>16</v>
      </c>
      <c r="F2515" s="467" t="s">
        <v>739</v>
      </c>
      <c r="G2515" s="451" t="s">
        <v>1298</v>
      </c>
      <c r="H2515" s="466" t="s">
        <v>1055</v>
      </c>
      <c r="I2515" s="286"/>
      <c r="J2515" s="304"/>
      <c r="K2515" s="286"/>
      <c r="L2515" s="288"/>
      <c r="M2515" s="288"/>
      <c r="N2515" s="288"/>
      <c r="O2515" s="289"/>
      <c r="P2515" s="286"/>
      <c r="Q2515" s="290"/>
      <c r="R2515" s="290"/>
      <c r="S2515" s="290"/>
      <c r="T2515" s="290"/>
      <c r="U2515" s="290"/>
      <c r="V2515" s="291"/>
      <c r="W2515" s="292"/>
      <c r="X2515" s="293"/>
      <c r="AA2515" s="282"/>
      <c r="AB2515" s="282"/>
      <c r="AC2515" s="282"/>
      <c r="AD2515" s="282"/>
      <c r="AE2515" s="282"/>
      <c r="AF2515" s="282"/>
      <c r="AG2515" s="282"/>
      <c r="AM2515" s="282"/>
      <c r="AN2515" s="282"/>
      <c r="AO2515" s="282"/>
    </row>
    <row r="2516" spans="1:41" s="278" customFormat="1" ht="91" x14ac:dyDescent="0.15">
      <c r="A2516" s="302"/>
      <c r="B2516" s="303"/>
      <c r="C2516" s="303"/>
      <c r="D2516" s="284" t="s">
        <v>24</v>
      </c>
      <c r="E2516" s="286" t="s">
        <v>16</v>
      </c>
      <c r="F2516" s="467" t="s">
        <v>739</v>
      </c>
      <c r="G2516" s="429" t="s">
        <v>1076</v>
      </c>
      <c r="H2516" s="452" t="s">
        <v>1075</v>
      </c>
      <c r="I2516" s="286"/>
      <c r="J2516" s="304"/>
      <c r="K2516" s="286"/>
      <c r="L2516" s="288"/>
      <c r="M2516" s="288"/>
      <c r="N2516" s="288"/>
      <c r="O2516" s="289"/>
      <c r="P2516" s="286"/>
      <c r="Q2516" s="290"/>
      <c r="R2516" s="290"/>
      <c r="S2516" s="290"/>
      <c r="T2516" s="290"/>
      <c r="U2516" s="290"/>
      <c r="V2516" s="285"/>
      <c r="W2516" s="292"/>
      <c r="X2516" s="293"/>
      <c r="AA2516" s="282"/>
      <c r="AB2516" s="282"/>
      <c r="AC2516" s="282"/>
      <c r="AD2516" s="282"/>
      <c r="AE2516" s="282"/>
      <c r="AF2516" s="282"/>
      <c r="AG2516" s="282"/>
      <c r="AM2516" s="282"/>
      <c r="AN2516" s="282"/>
      <c r="AO2516" s="282"/>
    </row>
    <row r="2517" spans="1:41" s="278" customFormat="1" x14ac:dyDescent="0.15">
      <c r="A2517" s="302"/>
      <c r="B2517" s="303"/>
      <c r="C2517" s="303"/>
      <c r="D2517" s="284" t="s">
        <v>24</v>
      </c>
      <c r="E2517" s="286" t="s">
        <v>553</v>
      </c>
      <c r="F2517" s="467"/>
      <c r="G2517" s="431"/>
      <c r="H2517" s="455"/>
      <c r="I2517" s="286"/>
      <c r="J2517" s="315"/>
      <c r="K2517" s="286"/>
      <c r="L2517" s="288"/>
      <c r="M2517" s="288"/>
      <c r="N2517" s="288"/>
      <c r="O2517" s="289"/>
      <c r="P2517" s="286"/>
      <c r="Q2517" s="290"/>
      <c r="R2517" s="290"/>
      <c r="S2517" s="290"/>
      <c r="T2517" s="290"/>
      <c r="U2517" s="290"/>
      <c r="V2517" s="285"/>
      <c r="W2517" s="292"/>
      <c r="X2517" s="293"/>
      <c r="AA2517" s="282"/>
      <c r="AB2517" s="282"/>
      <c r="AC2517" s="282"/>
      <c r="AD2517" s="282"/>
      <c r="AE2517" s="282"/>
      <c r="AF2517" s="282"/>
      <c r="AG2517" s="282"/>
      <c r="AM2517" s="282"/>
      <c r="AN2517" s="282"/>
      <c r="AO2517" s="282"/>
    </row>
    <row r="2518" spans="1:41" s="278" customFormat="1" x14ac:dyDescent="0.15">
      <c r="A2518" s="302"/>
      <c r="B2518" s="303"/>
      <c r="C2518" s="303"/>
      <c r="D2518" s="284" t="s">
        <v>24</v>
      </c>
      <c r="E2518" s="286" t="s">
        <v>553</v>
      </c>
      <c r="F2518" s="467"/>
      <c r="G2518" s="431"/>
      <c r="H2518" s="455"/>
      <c r="I2518" s="286"/>
      <c r="J2518" s="315"/>
      <c r="K2518" s="286"/>
      <c r="L2518" s="288"/>
      <c r="M2518" s="288"/>
      <c r="N2518" s="288"/>
      <c r="O2518" s="289"/>
      <c r="P2518" s="286"/>
      <c r="Q2518" s="290"/>
      <c r="R2518" s="290"/>
      <c r="S2518" s="290"/>
      <c r="T2518" s="290"/>
      <c r="U2518" s="290"/>
      <c r="V2518" s="285"/>
      <c r="W2518" s="292"/>
      <c r="X2518" s="293"/>
      <c r="AA2518" s="282"/>
      <c r="AB2518" s="282"/>
      <c r="AC2518" s="282"/>
      <c r="AD2518" s="282"/>
      <c r="AE2518" s="282"/>
      <c r="AF2518" s="282"/>
      <c r="AG2518" s="282"/>
      <c r="AM2518" s="282"/>
      <c r="AN2518" s="282"/>
      <c r="AO2518" s="282"/>
    </row>
    <row r="2519" spans="1:41" s="278" customFormat="1" x14ac:dyDescent="0.15">
      <c r="A2519" s="283"/>
      <c r="B2519" s="283"/>
      <c r="C2519" s="283"/>
      <c r="D2519" s="284" t="s">
        <v>23</v>
      </c>
      <c r="E2519" s="285" t="s">
        <v>25</v>
      </c>
      <c r="F2519" s="467"/>
      <c r="G2519" s="431"/>
      <c r="H2519" s="455"/>
      <c r="I2519" s="316"/>
      <c r="J2519" s="315"/>
      <c r="K2519" s="316"/>
      <c r="L2519" s="316"/>
      <c r="M2519" s="316"/>
      <c r="N2519" s="316"/>
      <c r="O2519" s="317"/>
      <c r="P2519" s="316"/>
      <c r="Q2519" s="290"/>
      <c r="R2519" s="290"/>
      <c r="S2519" s="290"/>
      <c r="T2519" s="290"/>
      <c r="U2519" s="290"/>
      <c r="V2519" s="291"/>
      <c r="W2519" s="292"/>
      <c r="X2519" s="293"/>
      <c r="AA2519" s="282"/>
      <c r="AB2519" s="282"/>
      <c r="AC2519" s="282"/>
      <c r="AD2519" s="282"/>
      <c r="AE2519" s="282"/>
      <c r="AF2519" s="282"/>
      <c r="AG2519" s="282"/>
      <c r="AM2519" s="282"/>
      <c r="AN2519" s="282"/>
      <c r="AO2519" s="282"/>
    </row>
    <row r="2520" spans="1:41" s="278" customFormat="1" x14ac:dyDescent="0.15">
      <c r="A2520" s="302"/>
      <c r="B2520" s="303"/>
      <c r="C2520" s="303"/>
      <c r="D2520" s="284" t="s">
        <v>23</v>
      </c>
      <c r="E2520" s="285" t="s">
        <v>16</v>
      </c>
      <c r="F2520" s="467"/>
      <c r="G2520" s="431"/>
      <c r="H2520" s="455"/>
      <c r="I2520" s="316"/>
      <c r="J2520" s="315"/>
      <c r="K2520" s="316"/>
      <c r="L2520" s="316"/>
      <c r="M2520" s="316"/>
      <c r="N2520" s="316"/>
      <c r="O2520" s="289"/>
      <c r="P2520" s="316"/>
      <c r="Q2520" s="290"/>
      <c r="R2520" s="290"/>
      <c r="S2520" s="290"/>
      <c r="T2520" s="290"/>
      <c r="U2520" s="290"/>
      <c r="V2520" s="291"/>
      <c r="W2520" s="292"/>
      <c r="X2520" s="293"/>
      <c r="AA2520" s="282"/>
      <c r="AB2520" s="282"/>
      <c r="AC2520" s="282"/>
      <c r="AD2520" s="282"/>
      <c r="AE2520" s="282"/>
      <c r="AF2520" s="282"/>
      <c r="AG2520" s="282"/>
      <c r="AM2520" s="282"/>
      <c r="AN2520" s="282"/>
      <c r="AO2520" s="282"/>
    </row>
    <row r="2521" spans="1:41" s="278" customFormat="1" x14ac:dyDescent="0.15">
      <c r="A2521" s="302"/>
      <c r="B2521" s="303"/>
      <c r="C2521" s="303"/>
      <c r="D2521" s="284" t="s">
        <v>23</v>
      </c>
      <c r="E2521" s="286" t="s">
        <v>553</v>
      </c>
      <c r="F2521" s="467"/>
      <c r="G2521" s="431"/>
      <c r="H2521" s="455"/>
      <c r="I2521" s="316"/>
      <c r="J2521" s="315"/>
      <c r="K2521" s="316"/>
      <c r="L2521" s="316"/>
      <c r="M2521" s="316"/>
      <c r="N2521" s="316"/>
      <c r="O2521" s="289"/>
      <c r="P2521" s="316"/>
      <c r="Q2521" s="290"/>
      <c r="R2521" s="290"/>
      <c r="S2521" s="290"/>
      <c r="T2521" s="290"/>
      <c r="U2521" s="290"/>
      <c r="V2521" s="291"/>
      <c r="W2521" s="292"/>
      <c r="X2521" s="293"/>
      <c r="AA2521" s="282"/>
      <c r="AB2521" s="282"/>
      <c r="AC2521" s="282"/>
      <c r="AD2521" s="282"/>
      <c r="AE2521" s="282"/>
      <c r="AF2521" s="282"/>
      <c r="AG2521" s="282"/>
      <c r="AM2521" s="282"/>
      <c r="AN2521" s="282"/>
      <c r="AO2521" s="282"/>
    </row>
    <row r="2522" spans="1:41" s="278" customFormat="1" x14ac:dyDescent="0.15">
      <c r="A2522" s="302"/>
      <c r="B2522" s="303"/>
      <c r="C2522" s="303"/>
      <c r="D2522" s="284" t="s">
        <v>23</v>
      </c>
      <c r="E2522" s="286" t="s">
        <v>553</v>
      </c>
      <c r="F2522" s="467"/>
      <c r="G2522" s="431"/>
      <c r="H2522" s="455"/>
      <c r="I2522" s="316"/>
      <c r="J2522" s="315"/>
      <c r="K2522" s="316"/>
      <c r="L2522" s="316"/>
      <c r="M2522" s="316"/>
      <c r="N2522" s="316"/>
      <c r="O2522" s="289"/>
      <c r="P2522" s="316"/>
      <c r="Q2522" s="290"/>
      <c r="R2522" s="290"/>
      <c r="S2522" s="290"/>
      <c r="T2522" s="290"/>
      <c r="U2522" s="290"/>
      <c r="V2522" s="291"/>
      <c r="W2522" s="292"/>
      <c r="X2522" s="293"/>
      <c r="AA2522" s="282"/>
      <c r="AB2522" s="282"/>
      <c r="AC2522" s="282"/>
      <c r="AD2522" s="282"/>
      <c r="AE2522" s="282"/>
      <c r="AF2522" s="282"/>
      <c r="AG2522" s="282"/>
      <c r="AM2522" s="282"/>
      <c r="AN2522" s="282"/>
      <c r="AO2522" s="282"/>
    </row>
    <row r="2523" spans="1:41" s="278" customFormat="1" ht="14" thickBot="1" x14ac:dyDescent="0.2">
      <c r="A2523" s="318"/>
      <c r="B2523" s="319"/>
      <c r="C2523" s="319"/>
      <c r="D2523" s="320" t="s">
        <v>23</v>
      </c>
      <c r="E2523" s="321" t="s">
        <v>553</v>
      </c>
      <c r="F2523" s="468"/>
      <c r="G2523" s="432"/>
      <c r="H2523" s="456"/>
      <c r="I2523" s="323"/>
      <c r="J2523" s="323"/>
      <c r="K2523" s="323"/>
      <c r="L2523" s="323"/>
      <c r="M2523" s="323"/>
      <c r="N2523" s="323"/>
      <c r="O2523" s="322"/>
      <c r="P2523" s="323"/>
      <c r="Q2523" s="324"/>
      <c r="R2523" s="324"/>
      <c r="S2523" s="324"/>
      <c r="T2523" s="324"/>
      <c r="U2523" s="324"/>
      <c r="V2523" s="325"/>
      <c r="W2523" s="326"/>
      <c r="X2523" s="327"/>
      <c r="AA2523" s="282"/>
      <c r="AB2523" s="282"/>
      <c r="AC2523" s="282"/>
      <c r="AD2523" s="282"/>
      <c r="AE2523" s="282"/>
      <c r="AF2523" s="282"/>
      <c r="AG2523" s="282"/>
      <c r="AM2523" s="282"/>
      <c r="AN2523" s="282"/>
      <c r="AO2523" s="282"/>
    </row>
    <row r="2524" spans="1:41" s="278" customFormat="1" ht="91" x14ac:dyDescent="0.15">
      <c r="A2524" s="283" t="s">
        <v>523</v>
      </c>
      <c r="B2524" s="283" t="s">
        <v>533</v>
      </c>
      <c r="C2524" s="283" t="s">
        <v>534</v>
      </c>
      <c r="D2524" s="284" t="s">
        <v>24</v>
      </c>
      <c r="E2524" s="285" t="s">
        <v>25</v>
      </c>
      <c r="F2524" s="467" t="s">
        <v>739</v>
      </c>
      <c r="G2524" s="429" t="s">
        <v>991</v>
      </c>
      <c r="H2524" s="452" t="s">
        <v>1089</v>
      </c>
      <c r="I2524" s="286"/>
      <c r="J2524" s="287"/>
      <c r="K2524" s="286"/>
      <c r="L2524" s="288"/>
      <c r="M2524" s="288"/>
      <c r="N2524" s="288"/>
      <c r="O2524" s="289"/>
      <c r="P2524" s="286"/>
      <c r="Q2524" s="290"/>
      <c r="R2524" s="290"/>
      <c r="S2524" s="290"/>
      <c r="T2524" s="290"/>
      <c r="U2524" s="290"/>
      <c r="V2524" s="291"/>
      <c r="W2524" s="292"/>
      <c r="X2524" s="293"/>
      <c r="AA2524" s="282"/>
      <c r="AB2524" s="282"/>
      <c r="AC2524" s="282"/>
      <c r="AD2524" s="282"/>
      <c r="AE2524" s="282"/>
      <c r="AF2524" s="282"/>
      <c r="AG2524" s="282"/>
      <c r="AM2524" s="282"/>
      <c r="AN2524" s="282"/>
      <c r="AO2524" s="282"/>
    </row>
    <row r="2525" spans="1:41" s="278" customFormat="1" ht="104" x14ac:dyDescent="0.15">
      <c r="A2525" s="302"/>
      <c r="B2525" s="303"/>
      <c r="C2525" s="303"/>
      <c r="D2525" s="284" t="s">
        <v>24</v>
      </c>
      <c r="E2525" s="285" t="s">
        <v>16</v>
      </c>
      <c r="F2525" s="467" t="s">
        <v>739</v>
      </c>
      <c r="G2525" s="429" t="s">
        <v>1091</v>
      </c>
      <c r="H2525" s="452" t="s">
        <v>1090</v>
      </c>
      <c r="I2525" s="286"/>
      <c r="J2525" s="304"/>
      <c r="K2525" s="286"/>
      <c r="L2525" s="288"/>
      <c r="M2525" s="288"/>
      <c r="N2525" s="288"/>
      <c r="O2525" s="289"/>
      <c r="P2525" s="286"/>
      <c r="Q2525" s="290"/>
      <c r="R2525" s="290"/>
      <c r="S2525" s="290"/>
      <c r="T2525" s="290"/>
      <c r="U2525" s="290"/>
      <c r="V2525" s="291"/>
      <c r="W2525" s="292"/>
      <c r="X2525" s="293"/>
      <c r="AA2525" s="282"/>
      <c r="AB2525" s="282"/>
      <c r="AC2525" s="282"/>
      <c r="AD2525" s="282"/>
      <c r="AE2525" s="282"/>
      <c r="AF2525" s="282"/>
      <c r="AG2525" s="282"/>
      <c r="AM2525" s="282"/>
      <c r="AN2525" s="282"/>
      <c r="AO2525" s="282"/>
    </row>
    <row r="2526" spans="1:41" s="278" customFormat="1" x14ac:dyDescent="0.15">
      <c r="A2526" s="302"/>
      <c r="B2526" s="303"/>
      <c r="C2526" s="303"/>
      <c r="D2526" s="284" t="s">
        <v>24</v>
      </c>
      <c r="E2526" s="286" t="s">
        <v>553</v>
      </c>
      <c r="F2526" s="467"/>
      <c r="G2526" s="431"/>
      <c r="H2526" s="455"/>
      <c r="I2526" s="286"/>
      <c r="J2526" s="304"/>
      <c r="K2526" s="286"/>
      <c r="L2526" s="288"/>
      <c r="M2526" s="288"/>
      <c r="N2526" s="288"/>
      <c r="O2526" s="289"/>
      <c r="P2526" s="286"/>
      <c r="Q2526" s="290"/>
      <c r="R2526" s="290"/>
      <c r="S2526" s="290"/>
      <c r="T2526" s="290"/>
      <c r="U2526" s="290"/>
      <c r="V2526" s="285"/>
      <c r="W2526" s="292"/>
      <c r="X2526" s="293"/>
      <c r="AA2526" s="282"/>
      <c r="AB2526" s="282"/>
      <c r="AC2526" s="282"/>
      <c r="AD2526" s="282"/>
      <c r="AE2526" s="282"/>
      <c r="AF2526" s="282"/>
      <c r="AG2526" s="282"/>
      <c r="AM2526" s="282"/>
      <c r="AN2526" s="282"/>
      <c r="AO2526" s="282"/>
    </row>
    <row r="2527" spans="1:41" s="278" customFormat="1" x14ac:dyDescent="0.15">
      <c r="A2527" s="302"/>
      <c r="B2527" s="303"/>
      <c r="C2527" s="303"/>
      <c r="D2527" s="284" t="s">
        <v>24</v>
      </c>
      <c r="E2527" s="286" t="s">
        <v>553</v>
      </c>
      <c r="F2527" s="467"/>
      <c r="G2527" s="431"/>
      <c r="H2527" s="455"/>
      <c r="I2527" s="286"/>
      <c r="J2527" s="315"/>
      <c r="K2527" s="286"/>
      <c r="L2527" s="288"/>
      <c r="M2527" s="288"/>
      <c r="N2527" s="288"/>
      <c r="O2527" s="289"/>
      <c r="P2527" s="286"/>
      <c r="Q2527" s="290"/>
      <c r="R2527" s="290"/>
      <c r="S2527" s="290"/>
      <c r="T2527" s="290"/>
      <c r="U2527" s="290"/>
      <c r="V2527" s="285"/>
      <c r="W2527" s="292"/>
      <c r="X2527" s="293"/>
      <c r="AA2527" s="282"/>
      <c r="AB2527" s="282"/>
      <c r="AC2527" s="282"/>
      <c r="AD2527" s="282"/>
      <c r="AE2527" s="282"/>
      <c r="AF2527" s="282"/>
      <c r="AG2527" s="282"/>
      <c r="AM2527" s="282"/>
      <c r="AN2527" s="282"/>
      <c r="AO2527" s="282"/>
    </row>
    <row r="2528" spans="1:41" s="278" customFormat="1" x14ac:dyDescent="0.15">
      <c r="A2528" s="302"/>
      <c r="B2528" s="303"/>
      <c r="C2528" s="303"/>
      <c r="D2528" s="284" t="s">
        <v>24</v>
      </c>
      <c r="E2528" s="286" t="s">
        <v>553</v>
      </c>
      <c r="F2528" s="467"/>
      <c r="G2528" s="431"/>
      <c r="H2528" s="455"/>
      <c r="I2528" s="286"/>
      <c r="J2528" s="315"/>
      <c r="K2528" s="286"/>
      <c r="L2528" s="288"/>
      <c r="M2528" s="288"/>
      <c r="N2528" s="288"/>
      <c r="O2528" s="289"/>
      <c r="P2528" s="286"/>
      <c r="Q2528" s="290"/>
      <c r="R2528" s="290"/>
      <c r="S2528" s="290"/>
      <c r="T2528" s="290"/>
      <c r="U2528" s="290"/>
      <c r="V2528" s="285"/>
      <c r="W2528" s="292"/>
      <c r="X2528" s="293"/>
      <c r="AA2528" s="282"/>
      <c r="AB2528" s="282"/>
      <c r="AC2528" s="282"/>
      <c r="AD2528" s="282"/>
      <c r="AE2528" s="282"/>
      <c r="AF2528" s="282"/>
      <c r="AG2528" s="282"/>
      <c r="AM2528" s="282"/>
      <c r="AN2528" s="282"/>
      <c r="AO2528" s="282"/>
    </row>
    <row r="2529" spans="1:41" s="278" customFormat="1" x14ac:dyDescent="0.15">
      <c r="A2529" s="283"/>
      <c r="B2529" s="283"/>
      <c r="C2529" s="283"/>
      <c r="D2529" s="284" t="s">
        <v>23</v>
      </c>
      <c r="E2529" s="285" t="s">
        <v>25</v>
      </c>
      <c r="F2529" s="467"/>
      <c r="G2529" s="431"/>
      <c r="H2529" s="455"/>
      <c r="I2529" s="316"/>
      <c r="J2529" s="315"/>
      <c r="K2529" s="316"/>
      <c r="L2529" s="316"/>
      <c r="M2529" s="316"/>
      <c r="N2529" s="316"/>
      <c r="O2529" s="317"/>
      <c r="P2529" s="316"/>
      <c r="Q2529" s="290"/>
      <c r="R2529" s="290"/>
      <c r="S2529" s="290"/>
      <c r="T2529" s="290"/>
      <c r="U2529" s="290"/>
      <c r="V2529" s="291"/>
      <c r="W2529" s="292"/>
      <c r="X2529" s="293"/>
      <c r="AA2529" s="282"/>
      <c r="AB2529" s="282"/>
      <c r="AC2529" s="282"/>
      <c r="AD2529" s="282"/>
      <c r="AE2529" s="282"/>
      <c r="AF2529" s="282"/>
      <c r="AG2529" s="282"/>
      <c r="AM2529" s="282"/>
      <c r="AN2529" s="282"/>
      <c r="AO2529" s="282"/>
    </row>
    <row r="2530" spans="1:41" s="278" customFormat="1" x14ac:dyDescent="0.15">
      <c r="A2530" s="302"/>
      <c r="B2530" s="303"/>
      <c r="C2530" s="303"/>
      <c r="D2530" s="284" t="s">
        <v>23</v>
      </c>
      <c r="E2530" s="285" t="s">
        <v>16</v>
      </c>
      <c r="F2530" s="467"/>
      <c r="G2530" s="431"/>
      <c r="H2530" s="455"/>
      <c r="I2530" s="316"/>
      <c r="J2530" s="315"/>
      <c r="K2530" s="316"/>
      <c r="L2530" s="316"/>
      <c r="M2530" s="316"/>
      <c r="N2530" s="316"/>
      <c r="O2530" s="289"/>
      <c r="P2530" s="316"/>
      <c r="Q2530" s="290"/>
      <c r="R2530" s="290"/>
      <c r="S2530" s="290"/>
      <c r="T2530" s="290"/>
      <c r="U2530" s="290"/>
      <c r="V2530" s="291"/>
      <c r="W2530" s="292"/>
      <c r="X2530" s="293"/>
      <c r="AA2530" s="282"/>
      <c r="AB2530" s="282"/>
      <c r="AC2530" s="282"/>
      <c r="AD2530" s="282"/>
      <c r="AE2530" s="282"/>
      <c r="AF2530" s="282"/>
      <c r="AG2530" s="282"/>
      <c r="AM2530" s="282"/>
      <c r="AN2530" s="282"/>
      <c r="AO2530" s="282"/>
    </row>
    <row r="2531" spans="1:41" s="278" customFormat="1" x14ac:dyDescent="0.15">
      <c r="A2531" s="302"/>
      <c r="B2531" s="303"/>
      <c r="C2531" s="303"/>
      <c r="D2531" s="284" t="s">
        <v>23</v>
      </c>
      <c r="E2531" s="286" t="s">
        <v>553</v>
      </c>
      <c r="F2531" s="467"/>
      <c r="G2531" s="431"/>
      <c r="H2531" s="455"/>
      <c r="I2531" s="316"/>
      <c r="J2531" s="315"/>
      <c r="K2531" s="316"/>
      <c r="L2531" s="316"/>
      <c r="M2531" s="316"/>
      <c r="N2531" s="316"/>
      <c r="O2531" s="289"/>
      <c r="P2531" s="316"/>
      <c r="Q2531" s="290"/>
      <c r="R2531" s="290"/>
      <c r="S2531" s="290"/>
      <c r="T2531" s="290"/>
      <c r="U2531" s="290"/>
      <c r="V2531" s="291"/>
      <c r="W2531" s="292"/>
      <c r="X2531" s="293"/>
      <c r="AA2531" s="282"/>
      <c r="AB2531" s="282"/>
      <c r="AC2531" s="282"/>
      <c r="AD2531" s="282"/>
      <c r="AE2531" s="282"/>
      <c r="AF2531" s="282"/>
      <c r="AG2531" s="282"/>
      <c r="AM2531" s="282"/>
      <c r="AN2531" s="282"/>
      <c r="AO2531" s="282"/>
    </row>
    <row r="2532" spans="1:41" s="278" customFormat="1" x14ac:dyDescent="0.15">
      <c r="A2532" s="302"/>
      <c r="B2532" s="303"/>
      <c r="C2532" s="303"/>
      <c r="D2532" s="284" t="s">
        <v>23</v>
      </c>
      <c r="E2532" s="286" t="s">
        <v>553</v>
      </c>
      <c r="F2532" s="467"/>
      <c r="G2532" s="431"/>
      <c r="H2532" s="455"/>
      <c r="I2532" s="316"/>
      <c r="J2532" s="315"/>
      <c r="K2532" s="316"/>
      <c r="L2532" s="316"/>
      <c r="M2532" s="316"/>
      <c r="N2532" s="316"/>
      <c r="O2532" s="289"/>
      <c r="P2532" s="316"/>
      <c r="Q2532" s="290"/>
      <c r="R2532" s="290"/>
      <c r="S2532" s="290"/>
      <c r="T2532" s="290"/>
      <c r="U2532" s="290"/>
      <c r="V2532" s="291"/>
      <c r="W2532" s="292"/>
      <c r="X2532" s="293"/>
      <c r="AA2532" s="282"/>
      <c r="AB2532" s="282"/>
      <c r="AC2532" s="282"/>
      <c r="AD2532" s="282"/>
      <c r="AE2532" s="282"/>
      <c r="AF2532" s="282"/>
      <c r="AG2532" s="282"/>
      <c r="AM2532" s="282"/>
      <c r="AN2532" s="282"/>
      <c r="AO2532" s="282"/>
    </row>
    <row r="2533" spans="1:41" s="278" customFormat="1" ht="14" thickBot="1" x14ac:dyDescent="0.2">
      <c r="A2533" s="318"/>
      <c r="B2533" s="319"/>
      <c r="C2533" s="319"/>
      <c r="D2533" s="320" t="s">
        <v>23</v>
      </c>
      <c r="E2533" s="321" t="s">
        <v>553</v>
      </c>
      <c r="F2533" s="468"/>
      <c r="G2533" s="432"/>
      <c r="H2533" s="456"/>
      <c r="I2533" s="323"/>
      <c r="J2533" s="323"/>
      <c r="K2533" s="323"/>
      <c r="L2533" s="323"/>
      <c r="M2533" s="323"/>
      <c r="N2533" s="323"/>
      <c r="O2533" s="322"/>
      <c r="P2533" s="323"/>
      <c r="Q2533" s="324"/>
      <c r="R2533" s="324"/>
      <c r="S2533" s="324"/>
      <c r="T2533" s="324"/>
      <c r="U2533" s="324"/>
      <c r="V2533" s="325"/>
      <c r="W2533" s="326"/>
      <c r="X2533" s="327"/>
      <c r="AA2533" s="282"/>
      <c r="AB2533" s="282"/>
      <c r="AC2533" s="282"/>
      <c r="AD2533" s="282"/>
      <c r="AE2533" s="282"/>
      <c r="AF2533" s="282"/>
      <c r="AG2533" s="282"/>
      <c r="AM2533" s="282"/>
      <c r="AN2533" s="282"/>
      <c r="AO2533" s="282"/>
    </row>
    <row r="2534" spans="1:41" s="278" customFormat="1" ht="91" x14ac:dyDescent="0.15">
      <c r="A2534" s="283" t="s">
        <v>523</v>
      </c>
      <c r="B2534" s="283" t="s">
        <v>533</v>
      </c>
      <c r="C2534" s="283" t="s">
        <v>535</v>
      </c>
      <c r="D2534" s="284" t="s">
        <v>24</v>
      </c>
      <c r="E2534" s="285" t="s">
        <v>25</v>
      </c>
      <c r="F2534" s="467" t="s">
        <v>739</v>
      </c>
      <c r="G2534" s="429" t="s">
        <v>991</v>
      </c>
      <c r="H2534" s="452" t="s">
        <v>1089</v>
      </c>
      <c r="I2534" s="286"/>
      <c r="J2534" s="287"/>
      <c r="K2534" s="286"/>
      <c r="L2534" s="288"/>
      <c r="M2534" s="288"/>
      <c r="N2534" s="288"/>
      <c r="O2534" s="289"/>
      <c r="P2534" s="286"/>
      <c r="Q2534" s="290"/>
      <c r="R2534" s="290"/>
      <c r="S2534" s="290"/>
      <c r="T2534" s="290"/>
      <c r="U2534" s="290"/>
      <c r="V2534" s="291"/>
      <c r="W2534" s="292"/>
      <c r="X2534" s="293"/>
      <c r="AA2534" s="282"/>
      <c r="AB2534" s="282"/>
      <c r="AC2534" s="282"/>
      <c r="AD2534" s="282"/>
      <c r="AE2534" s="282"/>
      <c r="AF2534" s="282"/>
      <c r="AG2534" s="282"/>
      <c r="AM2534" s="282"/>
      <c r="AN2534" s="282"/>
      <c r="AO2534" s="282"/>
    </row>
    <row r="2535" spans="1:41" s="278" customFormat="1" ht="104" x14ac:dyDescent="0.15">
      <c r="A2535" s="302"/>
      <c r="B2535" s="303"/>
      <c r="C2535" s="303"/>
      <c r="D2535" s="284" t="s">
        <v>24</v>
      </c>
      <c r="E2535" s="285" t="s">
        <v>16</v>
      </c>
      <c r="F2535" s="467" t="s">
        <v>739</v>
      </c>
      <c r="G2535" s="429" t="s">
        <v>1091</v>
      </c>
      <c r="H2535" s="452" t="s">
        <v>1090</v>
      </c>
      <c r="I2535" s="286"/>
      <c r="J2535" s="304"/>
      <c r="K2535" s="286"/>
      <c r="L2535" s="288"/>
      <c r="M2535" s="288"/>
      <c r="N2535" s="288"/>
      <c r="O2535" s="289"/>
      <c r="P2535" s="286"/>
      <c r="Q2535" s="290"/>
      <c r="R2535" s="290"/>
      <c r="S2535" s="290"/>
      <c r="T2535" s="290"/>
      <c r="U2535" s="290"/>
      <c r="V2535" s="291"/>
      <c r="W2535" s="292"/>
      <c r="X2535" s="293"/>
      <c r="AA2535" s="282"/>
      <c r="AB2535" s="282"/>
      <c r="AC2535" s="282"/>
      <c r="AD2535" s="282"/>
      <c r="AE2535" s="282"/>
      <c r="AF2535" s="282"/>
      <c r="AG2535" s="282"/>
      <c r="AM2535" s="282"/>
      <c r="AN2535" s="282"/>
      <c r="AO2535" s="282"/>
    </row>
    <row r="2536" spans="1:41" s="278" customFormat="1" x14ac:dyDescent="0.15">
      <c r="A2536" s="302"/>
      <c r="B2536" s="303"/>
      <c r="C2536" s="303"/>
      <c r="D2536" s="284" t="s">
        <v>24</v>
      </c>
      <c r="E2536" s="286" t="s">
        <v>553</v>
      </c>
      <c r="F2536" s="467"/>
      <c r="G2536" s="431"/>
      <c r="H2536" s="455"/>
      <c r="I2536" s="286"/>
      <c r="J2536" s="304"/>
      <c r="K2536" s="286"/>
      <c r="L2536" s="288"/>
      <c r="M2536" s="288"/>
      <c r="N2536" s="288"/>
      <c r="O2536" s="289"/>
      <c r="P2536" s="286"/>
      <c r="Q2536" s="290"/>
      <c r="R2536" s="290"/>
      <c r="S2536" s="290"/>
      <c r="T2536" s="290"/>
      <c r="U2536" s="290"/>
      <c r="V2536" s="285"/>
      <c r="W2536" s="292"/>
      <c r="X2536" s="293"/>
      <c r="AA2536" s="282"/>
      <c r="AB2536" s="282"/>
      <c r="AC2536" s="282"/>
      <c r="AD2536" s="282"/>
      <c r="AE2536" s="282"/>
      <c r="AF2536" s="282"/>
      <c r="AG2536" s="282"/>
      <c r="AM2536" s="282"/>
      <c r="AN2536" s="282"/>
      <c r="AO2536" s="282"/>
    </row>
    <row r="2537" spans="1:41" s="278" customFormat="1" x14ac:dyDescent="0.15">
      <c r="A2537" s="302"/>
      <c r="B2537" s="303"/>
      <c r="C2537" s="303"/>
      <c r="D2537" s="284" t="s">
        <v>24</v>
      </c>
      <c r="E2537" s="286" t="s">
        <v>553</v>
      </c>
      <c r="F2537" s="467"/>
      <c r="G2537" s="431"/>
      <c r="H2537" s="455"/>
      <c r="I2537" s="286"/>
      <c r="J2537" s="315"/>
      <c r="K2537" s="286"/>
      <c r="L2537" s="288"/>
      <c r="M2537" s="288"/>
      <c r="N2537" s="288"/>
      <c r="O2537" s="289"/>
      <c r="P2537" s="286"/>
      <c r="Q2537" s="290"/>
      <c r="R2537" s="290"/>
      <c r="S2537" s="290"/>
      <c r="T2537" s="290"/>
      <c r="U2537" s="290"/>
      <c r="V2537" s="285"/>
      <c r="W2537" s="292"/>
      <c r="X2537" s="293"/>
      <c r="AA2537" s="282"/>
      <c r="AB2537" s="282"/>
      <c r="AC2537" s="282"/>
      <c r="AD2537" s="282"/>
      <c r="AE2537" s="282"/>
      <c r="AF2537" s="282"/>
      <c r="AG2537" s="282"/>
      <c r="AM2537" s="282"/>
      <c r="AN2537" s="282"/>
      <c r="AO2537" s="282"/>
    </row>
    <row r="2538" spans="1:41" s="278" customFormat="1" x14ac:dyDescent="0.15">
      <c r="A2538" s="302"/>
      <c r="B2538" s="303"/>
      <c r="C2538" s="303"/>
      <c r="D2538" s="284" t="s">
        <v>24</v>
      </c>
      <c r="E2538" s="286" t="s">
        <v>553</v>
      </c>
      <c r="F2538" s="467"/>
      <c r="G2538" s="431"/>
      <c r="H2538" s="455"/>
      <c r="I2538" s="286"/>
      <c r="J2538" s="315"/>
      <c r="K2538" s="286"/>
      <c r="L2538" s="288"/>
      <c r="M2538" s="288"/>
      <c r="N2538" s="288"/>
      <c r="O2538" s="289"/>
      <c r="P2538" s="286"/>
      <c r="Q2538" s="290"/>
      <c r="R2538" s="290"/>
      <c r="S2538" s="290"/>
      <c r="T2538" s="290"/>
      <c r="U2538" s="290"/>
      <c r="V2538" s="285"/>
      <c r="W2538" s="292"/>
      <c r="X2538" s="293"/>
      <c r="AA2538" s="282"/>
      <c r="AB2538" s="282"/>
      <c r="AC2538" s="282"/>
      <c r="AD2538" s="282"/>
      <c r="AE2538" s="282"/>
      <c r="AF2538" s="282"/>
      <c r="AG2538" s="282"/>
      <c r="AM2538" s="282"/>
      <c r="AN2538" s="282"/>
      <c r="AO2538" s="282"/>
    </row>
    <row r="2539" spans="1:41" s="278" customFormat="1" x14ac:dyDescent="0.15">
      <c r="A2539" s="283"/>
      <c r="B2539" s="283"/>
      <c r="C2539" s="283"/>
      <c r="D2539" s="284" t="s">
        <v>23</v>
      </c>
      <c r="E2539" s="285" t="s">
        <v>25</v>
      </c>
      <c r="F2539" s="467"/>
      <c r="G2539" s="431"/>
      <c r="H2539" s="455"/>
      <c r="I2539" s="316"/>
      <c r="J2539" s="315"/>
      <c r="K2539" s="316"/>
      <c r="L2539" s="316"/>
      <c r="M2539" s="316"/>
      <c r="N2539" s="316"/>
      <c r="O2539" s="317"/>
      <c r="P2539" s="316"/>
      <c r="Q2539" s="290"/>
      <c r="R2539" s="290"/>
      <c r="S2539" s="290"/>
      <c r="T2539" s="290"/>
      <c r="U2539" s="290"/>
      <c r="V2539" s="291"/>
      <c r="W2539" s="292"/>
      <c r="X2539" s="293"/>
      <c r="AA2539" s="282"/>
      <c r="AB2539" s="282"/>
      <c r="AC2539" s="282"/>
      <c r="AD2539" s="282"/>
      <c r="AE2539" s="282"/>
      <c r="AF2539" s="282"/>
      <c r="AG2539" s="282"/>
      <c r="AM2539" s="282"/>
      <c r="AN2539" s="282"/>
      <c r="AO2539" s="282"/>
    </row>
    <row r="2540" spans="1:41" s="278" customFormat="1" x14ac:dyDescent="0.15">
      <c r="A2540" s="302"/>
      <c r="B2540" s="303"/>
      <c r="C2540" s="303"/>
      <c r="D2540" s="284" t="s">
        <v>23</v>
      </c>
      <c r="E2540" s="285" t="s">
        <v>16</v>
      </c>
      <c r="F2540" s="467"/>
      <c r="G2540" s="431"/>
      <c r="H2540" s="455"/>
      <c r="I2540" s="316"/>
      <c r="J2540" s="315"/>
      <c r="K2540" s="316"/>
      <c r="L2540" s="316"/>
      <c r="M2540" s="316"/>
      <c r="N2540" s="316"/>
      <c r="O2540" s="289"/>
      <c r="P2540" s="316"/>
      <c r="Q2540" s="290"/>
      <c r="R2540" s="290"/>
      <c r="S2540" s="290"/>
      <c r="T2540" s="290"/>
      <c r="U2540" s="290"/>
      <c r="V2540" s="291"/>
      <c r="W2540" s="292"/>
      <c r="X2540" s="293"/>
      <c r="AA2540" s="282"/>
      <c r="AB2540" s="282"/>
      <c r="AC2540" s="282"/>
      <c r="AD2540" s="282"/>
      <c r="AE2540" s="282"/>
      <c r="AF2540" s="282"/>
      <c r="AG2540" s="282"/>
      <c r="AM2540" s="282"/>
      <c r="AN2540" s="282"/>
      <c r="AO2540" s="282"/>
    </row>
    <row r="2541" spans="1:41" s="278" customFormat="1" x14ac:dyDescent="0.15">
      <c r="A2541" s="302"/>
      <c r="B2541" s="303"/>
      <c r="C2541" s="303"/>
      <c r="D2541" s="284" t="s">
        <v>23</v>
      </c>
      <c r="E2541" s="286" t="s">
        <v>553</v>
      </c>
      <c r="F2541" s="467"/>
      <c r="G2541" s="431"/>
      <c r="H2541" s="455"/>
      <c r="I2541" s="316"/>
      <c r="J2541" s="315"/>
      <c r="K2541" s="316"/>
      <c r="L2541" s="316"/>
      <c r="M2541" s="316"/>
      <c r="N2541" s="316"/>
      <c r="O2541" s="289"/>
      <c r="P2541" s="316"/>
      <c r="Q2541" s="290"/>
      <c r="R2541" s="290"/>
      <c r="S2541" s="290"/>
      <c r="T2541" s="290"/>
      <c r="U2541" s="290"/>
      <c r="V2541" s="291"/>
      <c r="W2541" s="292"/>
      <c r="X2541" s="293"/>
      <c r="AA2541" s="282"/>
      <c r="AB2541" s="282"/>
      <c r="AC2541" s="282"/>
      <c r="AD2541" s="282"/>
      <c r="AE2541" s="282"/>
      <c r="AF2541" s="282"/>
      <c r="AG2541" s="282"/>
      <c r="AM2541" s="282"/>
      <c r="AN2541" s="282"/>
      <c r="AO2541" s="282"/>
    </row>
    <row r="2542" spans="1:41" s="278" customFormat="1" x14ac:dyDescent="0.15">
      <c r="A2542" s="302"/>
      <c r="B2542" s="303"/>
      <c r="C2542" s="303"/>
      <c r="D2542" s="284" t="s">
        <v>23</v>
      </c>
      <c r="E2542" s="286" t="s">
        <v>553</v>
      </c>
      <c r="F2542" s="467"/>
      <c r="G2542" s="431"/>
      <c r="H2542" s="455"/>
      <c r="I2542" s="316"/>
      <c r="J2542" s="315"/>
      <c r="K2542" s="316"/>
      <c r="L2542" s="316"/>
      <c r="M2542" s="316"/>
      <c r="N2542" s="316"/>
      <c r="O2542" s="289"/>
      <c r="P2542" s="316"/>
      <c r="Q2542" s="290"/>
      <c r="R2542" s="290"/>
      <c r="S2542" s="290"/>
      <c r="T2542" s="290"/>
      <c r="U2542" s="290"/>
      <c r="V2542" s="291"/>
      <c r="W2542" s="292"/>
      <c r="X2542" s="293"/>
      <c r="AA2542" s="282"/>
      <c r="AB2542" s="282"/>
      <c r="AC2542" s="282"/>
      <c r="AD2542" s="282"/>
      <c r="AE2542" s="282"/>
      <c r="AF2542" s="282"/>
      <c r="AG2542" s="282"/>
      <c r="AM2542" s="282"/>
      <c r="AN2542" s="282"/>
      <c r="AO2542" s="282"/>
    </row>
    <row r="2543" spans="1:41" s="278" customFormat="1" ht="14" thickBot="1" x14ac:dyDescent="0.2">
      <c r="A2543" s="318"/>
      <c r="B2543" s="319"/>
      <c r="C2543" s="319"/>
      <c r="D2543" s="320" t="s">
        <v>23</v>
      </c>
      <c r="E2543" s="321" t="s">
        <v>553</v>
      </c>
      <c r="F2543" s="468"/>
      <c r="G2543" s="432"/>
      <c r="H2543" s="456"/>
      <c r="I2543" s="323"/>
      <c r="J2543" s="323"/>
      <c r="K2543" s="323"/>
      <c r="L2543" s="323"/>
      <c r="M2543" s="323"/>
      <c r="N2543" s="323"/>
      <c r="O2543" s="322"/>
      <c r="P2543" s="323"/>
      <c r="Q2543" s="324"/>
      <c r="R2543" s="324"/>
      <c r="S2543" s="324"/>
      <c r="T2543" s="324"/>
      <c r="U2543" s="324"/>
      <c r="V2543" s="325"/>
      <c r="W2543" s="326"/>
      <c r="X2543" s="327"/>
      <c r="AA2543" s="282"/>
      <c r="AB2543" s="282"/>
      <c r="AC2543" s="282"/>
      <c r="AD2543" s="282"/>
      <c r="AE2543" s="282"/>
      <c r="AF2543" s="282"/>
      <c r="AG2543" s="282"/>
      <c r="AM2543" s="282"/>
      <c r="AN2543" s="282"/>
      <c r="AO2543" s="282"/>
    </row>
    <row r="2544" spans="1:41" s="278" customFormat="1" ht="91" x14ac:dyDescent="0.15">
      <c r="A2544" s="283" t="s">
        <v>523</v>
      </c>
      <c r="B2544" s="283" t="s">
        <v>536</v>
      </c>
      <c r="C2544" s="283" t="s">
        <v>537</v>
      </c>
      <c r="D2544" s="284" t="s">
        <v>24</v>
      </c>
      <c r="E2544" s="285" t="s">
        <v>25</v>
      </c>
      <c r="F2544" s="467" t="s">
        <v>739</v>
      </c>
      <c r="G2544" s="429" t="s">
        <v>1100</v>
      </c>
      <c r="H2544" s="452" t="s">
        <v>1099</v>
      </c>
      <c r="I2544" s="286"/>
      <c r="J2544" s="287"/>
      <c r="K2544" s="286"/>
      <c r="L2544" s="288"/>
      <c r="M2544" s="288"/>
      <c r="N2544" s="288"/>
      <c r="O2544" s="289"/>
      <c r="P2544" s="286"/>
      <c r="Q2544" s="290"/>
      <c r="R2544" s="290"/>
      <c r="S2544" s="290"/>
      <c r="T2544" s="290"/>
      <c r="U2544" s="290"/>
      <c r="V2544" s="291"/>
      <c r="W2544" s="292"/>
      <c r="X2544" s="293"/>
      <c r="AA2544" s="282"/>
      <c r="AB2544" s="282"/>
      <c r="AC2544" s="282"/>
      <c r="AD2544" s="282"/>
      <c r="AE2544" s="282"/>
      <c r="AF2544" s="282"/>
      <c r="AG2544" s="282"/>
      <c r="AM2544" s="282"/>
      <c r="AN2544" s="282"/>
      <c r="AO2544" s="282"/>
    </row>
    <row r="2545" spans="1:41" s="278" customFormat="1" ht="52" x14ac:dyDescent="0.15">
      <c r="A2545" s="302"/>
      <c r="B2545" s="303"/>
      <c r="C2545" s="303"/>
      <c r="D2545" s="284" t="s">
        <v>24</v>
      </c>
      <c r="E2545" s="285" t="s">
        <v>16</v>
      </c>
      <c r="F2545" s="467" t="s">
        <v>739</v>
      </c>
      <c r="G2545" s="429" t="s">
        <v>1102</v>
      </c>
      <c r="H2545" s="452" t="s">
        <v>1101</v>
      </c>
      <c r="I2545" s="286"/>
      <c r="J2545" s="304"/>
      <c r="K2545" s="286"/>
      <c r="L2545" s="288"/>
      <c r="M2545" s="288"/>
      <c r="N2545" s="288"/>
      <c r="O2545" s="289"/>
      <c r="P2545" s="286"/>
      <c r="Q2545" s="290"/>
      <c r="R2545" s="290"/>
      <c r="S2545" s="290"/>
      <c r="T2545" s="290"/>
      <c r="U2545" s="290"/>
      <c r="V2545" s="291"/>
      <c r="W2545" s="292"/>
      <c r="X2545" s="293"/>
      <c r="AA2545" s="282"/>
      <c r="AB2545" s="282"/>
      <c r="AC2545" s="282"/>
      <c r="AD2545" s="282"/>
      <c r="AE2545" s="282"/>
      <c r="AF2545" s="282"/>
      <c r="AG2545" s="282"/>
      <c r="AM2545" s="282"/>
      <c r="AN2545" s="282"/>
      <c r="AO2545" s="282"/>
    </row>
    <row r="2546" spans="1:41" s="278" customFormat="1" x14ac:dyDescent="0.15">
      <c r="A2546" s="302"/>
      <c r="B2546" s="303"/>
      <c r="C2546" s="303"/>
      <c r="D2546" s="284" t="s">
        <v>24</v>
      </c>
      <c r="E2546" s="286" t="s">
        <v>553</v>
      </c>
      <c r="F2546" s="467"/>
      <c r="G2546" s="449"/>
      <c r="H2546" s="455"/>
      <c r="I2546" s="286"/>
      <c r="J2546" s="304"/>
      <c r="K2546" s="286"/>
      <c r="L2546" s="288"/>
      <c r="M2546" s="288"/>
      <c r="N2546" s="288"/>
      <c r="O2546" s="289"/>
      <c r="P2546" s="286"/>
      <c r="Q2546" s="290"/>
      <c r="R2546" s="290"/>
      <c r="S2546" s="290"/>
      <c r="T2546" s="290"/>
      <c r="U2546" s="290"/>
      <c r="V2546" s="285"/>
      <c r="W2546" s="292"/>
      <c r="X2546" s="293"/>
      <c r="AA2546" s="282"/>
      <c r="AB2546" s="282"/>
      <c r="AC2546" s="282"/>
      <c r="AD2546" s="282"/>
      <c r="AE2546" s="282"/>
      <c r="AF2546" s="282"/>
      <c r="AG2546" s="282"/>
      <c r="AM2546" s="282"/>
      <c r="AN2546" s="282"/>
      <c r="AO2546" s="282"/>
    </row>
    <row r="2547" spans="1:41" s="278" customFormat="1" x14ac:dyDescent="0.15">
      <c r="A2547" s="302"/>
      <c r="B2547" s="303"/>
      <c r="C2547" s="303"/>
      <c r="D2547" s="284" t="s">
        <v>24</v>
      </c>
      <c r="E2547" s="286" t="s">
        <v>553</v>
      </c>
      <c r="F2547" s="467"/>
      <c r="G2547" s="431"/>
      <c r="H2547" s="455"/>
      <c r="I2547" s="286"/>
      <c r="J2547" s="315"/>
      <c r="K2547" s="286"/>
      <c r="L2547" s="288"/>
      <c r="M2547" s="288"/>
      <c r="N2547" s="288"/>
      <c r="O2547" s="289"/>
      <c r="P2547" s="286"/>
      <c r="Q2547" s="290"/>
      <c r="R2547" s="290"/>
      <c r="S2547" s="290"/>
      <c r="T2547" s="290"/>
      <c r="U2547" s="290"/>
      <c r="V2547" s="285"/>
      <c r="W2547" s="292"/>
      <c r="X2547" s="293"/>
      <c r="AA2547" s="282"/>
      <c r="AB2547" s="282"/>
      <c r="AC2547" s="282"/>
      <c r="AD2547" s="282"/>
      <c r="AE2547" s="282"/>
      <c r="AF2547" s="282"/>
      <c r="AG2547" s="282"/>
      <c r="AM2547" s="282"/>
      <c r="AN2547" s="282"/>
      <c r="AO2547" s="282"/>
    </row>
    <row r="2548" spans="1:41" s="278" customFormat="1" x14ac:dyDescent="0.15">
      <c r="A2548" s="302"/>
      <c r="B2548" s="303"/>
      <c r="C2548" s="303"/>
      <c r="D2548" s="284" t="s">
        <v>24</v>
      </c>
      <c r="E2548" s="286" t="s">
        <v>553</v>
      </c>
      <c r="F2548" s="467"/>
      <c r="G2548" s="431"/>
      <c r="H2548" s="455"/>
      <c r="I2548" s="286"/>
      <c r="J2548" s="315"/>
      <c r="K2548" s="286"/>
      <c r="L2548" s="288"/>
      <c r="M2548" s="288"/>
      <c r="N2548" s="288"/>
      <c r="O2548" s="289"/>
      <c r="P2548" s="286"/>
      <c r="Q2548" s="290"/>
      <c r="R2548" s="290"/>
      <c r="S2548" s="290"/>
      <c r="T2548" s="290"/>
      <c r="U2548" s="290"/>
      <c r="V2548" s="285"/>
      <c r="W2548" s="292"/>
      <c r="X2548" s="293"/>
      <c r="AA2548" s="282"/>
      <c r="AB2548" s="282"/>
      <c r="AC2548" s="282"/>
      <c r="AD2548" s="282"/>
      <c r="AE2548" s="282"/>
      <c r="AF2548" s="282"/>
      <c r="AG2548" s="282"/>
      <c r="AM2548" s="282"/>
      <c r="AN2548" s="282"/>
      <c r="AO2548" s="282"/>
    </row>
    <row r="2549" spans="1:41" s="278" customFormat="1" x14ac:dyDescent="0.15">
      <c r="A2549" s="283"/>
      <c r="B2549" s="283"/>
      <c r="C2549" s="283"/>
      <c r="D2549" s="284" t="s">
        <v>23</v>
      </c>
      <c r="E2549" s="285" t="s">
        <v>25</v>
      </c>
      <c r="F2549" s="467"/>
      <c r="G2549" s="431"/>
      <c r="H2549" s="455"/>
      <c r="I2549" s="316"/>
      <c r="J2549" s="315"/>
      <c r="K2549" s="316"/>
      <c r="L2549" s="316"/>
      <c r="M2549" s="316"/>
      <c r="N2549" s="316"/>
      <c r="O2549" s="317"/>
      <c r="P2549" s="316"/>
      <c r="Q2549" s="290"/>
      <c r="R2549" s="290"/>
      <c r="S2549" s="290"/>
      <c r="T2549" s="290"/>
      <c r="U2549" s="290"/>
      <c r="V2549" s="291"/>
      <c r="W2549" s="292"/>
      <c r="X2549" s="293"/>
      <c r="AA2549" s="282"/>
      <c r="AB2549" s="282"/>
      <c r="AC2549" s="282"/>
      <c r="AD2549" s="282"/>
      <c r="AE2549" s="282"/>
      <c r="AF2549" s="282"/>
      <c r="AG2549" s="282"/>
      <c r="AM2549" s="282"/>
      <c r="AN2549" s="282"/>
      <c r="AO2549" s="282"/>
    </row>
    <row r="2550" spans="1:41" s="278" customFormat="1" x14ac:dyDescent="0.15">
      <c r="A2550" s="302"/>
      <c r="B2550" s="303"/>
      <c r="C2550" s="303"/>
      <c r="D2550" s="284" t="s">
        <v>23</v>
      </c>
      <c r="E2550" s="285" t="s">
        <v>16</v>
      </c>
      <c r="F2550" s="467"/>
      <c r="G2550" s="431"/>
      <c r="H2550" s="455"/>
      <c r="I2550" s="316"/>
      <c r="J2550" s="315"/>
      <c r="K2550" s="316"/>
      <c r="L2550" s="316"/>
      <c r="M2550" s="316"/>
      <c r="N2550" s="316"/>
      <c r="O2550" s="289"/>
      <c r="P2550" s="316"/>
      <c r="Q2550" s="290"/>
      <c r="R2550" s="290"/>
      <c r="S2550" s="290"/>
      <c r="T2550" s="290"/>
      <c r="U2550" s="290"/>
      <c r="V2550" s="291"/>
      <c r="W2550" s="292"/>
      <c r="X2550" s="293"/>
      <c r="AA2550" s="282"/>
      <c r="AB2550" s="282"/>
      <c r="AC2550" s="282"/>
      <c r="AD2550" s="282"/>
      <c r="AE2550" s="282"/>
      <c r="AF2550" s="282"/>
      <c r="AG2550" s="282"/>
      <c r="AM2550" s="282"/>
      <c r="AN2550" s="282"/>
      <c r="AO2550" s="282"/>
    </row>
    <row r="2551" spans="1:41" s="278" customFormat="1" x14ac:dyDescent="0.15">
      <c r="A2551" s="302"/>
      <c r="B2551" s="303"/>
      <c r="C2551" s="303"/>
      <c r="D2551" s="284" t="s">
        <v>23</v>
      </c>
      <c r="E2551" s="286" t="s">
        <v>553</v>
      </c>
      <c r="F2551" s="467"/>
      <c r="G2551" s="431"/>
      <c r="H2551" s="455"/>
      <c r="I2551" s="316"/>
      <c r="J2551" s="315"/>
      <c r="K2551" s="316"/>
      <c r="L2551" s="316"/>
      <c r="M2551" s="316"/>
      <c r="N2551" s="316"/>
      <c r="O2551" s="289"/>
      <c r="P2551" s="316"/>
      <c r="Q2551" s="290"/>
      <c r="R2551" s="290"/>
      <c r="S2551" s="290"/>
      <c r="T2551" s="290"/>
      <c r="U2551" s="290"/>
      <c r="V2551" s="291"/>
      <c r="W2551" s="292"/>
      <c r="X2551" s="293"/>
      <c r="AA2551" s="282"/>
      <c r="AB2551" s="282"/>
      <c r="AC2551" s="282"/>
      <c r="AD2551" s="282"/>
      <c r="AE2551" s="282"/>
      <c r="AF2551" s="282"/>
      <c r="AG2551" s="282"/>
      <c r="AM2551" s="282"/>
      <c r="AN2551" s="282"/>
      <c r="AO2551" s="282"/>
    </row>
    <row r="2552" spans="1:41" s="278" customFormat="1" x14ac:dyDescent="0.15">
      <c r="A2552" s="302"/>
      <c r="B2552" s="303"/>
      <c r="C2552" s="303"/>
      <c r="D2552" s="284" t="s">
        <v>23</v>
      </c>
      <c r="E2552" s="286" t="s">
        <v>553</v>
      </c>
      <c r="F2552" s="467"/>
      <c r="G2552" s="431"/>
      <c r="H2552" s="455"/>
      <c r="I2552" s="316"/>
      <c r="J2552" s="315"/>
      <c r="K2552" s="316"/>
      <c r="L2552" s="316"/>
      <c r="M2552" s="316"/>
      <c r="N2552" s="316"/>
      <c r="O2552" s="289"/>
      <c r="P2552" s="316"/>
      <c r="Q2552" s="290"/>
      <c r="R2552" s="290"/>
      <c r="S2552" s="290"/>
      <c r="T2552" s="290"/>
      <c r="U2552" s="290"/>
      <c r="V2552" s="291"/>
      <c r="W2552" s="292"/>
      <c r="X2552" s="293"/>
      <c r="AA2552" s="282"/>
      <c r="AB2552" s="282"/>
      <c r="AC2552" s="282"/>
      <c r="AD2552" s="282"/>
      <c r="AE2552" s="282"/>
      <c r="AF2552" s="282"/>
      <c r="AG2552" s="282"/>
      <c r="AM2552" s="282"/>
      <c r="AN2552" s="282"/>
      <c r="AO2552" s="282"/>
    </row>
    <row r="2553" spans="1:41" s="278" customFormat="1" ht="14" thickBot="1" x14ac:dyDescent="0.2">
      <c r="A2553" s="318"/>
      <c r="B2553" s="319"/>
      <c r="C2553" s="319"/>
      <c r="D2553" s="320" t="s">
        <v>23</v>
      </c>
      <c r="E2553" s="321" t="s">
        <v>553</v>
      </c>
      <c r="F2553" s="468"/>
      <c r="G2553" s="432"/>
      <c r="H2553" s="456"/>
      <c r="I2553" s="323"/>
      <c r="J2553" s="323"/>
      <c r="K2553" s="323"/>
      <c r="L2553" s="323"/>
      <c r="M2553" s="323"/>
      <c r="N2553" s="323"/>
      <c r="O2553" s="322"/>
      <c r="P2553" s="323"/>
      <c r="Q2553" s="324"/>
      <c r="R2553" s="324"/>
      <c r="S2553" s="324"/>
      <c r="T2553" s="324"/>
      <c r="U2553" s="324"/>
      <c r="V2553" s="325"/>
      <c r="W2553" s="326"/>
      <c r="X2553" s="327"/>
      <c r="AA2553" s="282"/>
      <c r="AB2553" s="282"/>
      <c r="AC2553" s="282"/>
      <c r="AD2553" s="282"/>
      <c r="AE2553" s="282"/>
      <c r="AF2553" s="282"/>
      <c r="AG2553" s="282"/>
      <c r="AM2553" s="282"/>
      <c r="AN2553" s="282"/>
      <c r="AO2553" s="282"/>
    </row>
    <row r="2554" spans="1:41" s="278" customFormat="1" ht="91" x14ac:dyDescent="0.15">
      <c r="A2554" s="283" t="s">
        <v>523</v>
      </c>
      <c r="B2554" s="283" t="s">
        <v>538</v>
      </c>
      <c r="C2554" s="283" t="s">
        <v>539</v>
      </c>
      <c r="D2554" s="284" t="s">
        <v>24</v>
      </c>
      <c r="E2554" s="285" t="s">
        <v>25</v>
      </c>
      <c r="F2554" s="467"/>
      <c r="G2554" s="429" t="s">
        <v>554</v>
      </c>
      <c r="H2554" s="461" t="s">
        <v>954</v>
      </c>
      <c r="I2554" s="286"/>
      <c r="J2554" s="287"/>
      <c r="K2554" s="286"/>
      <c r="L2554" s="288"/>
      <c r="M2554" s="288"/>
      <c r="N2554" s="288"/>
      <c r="O2554" s="289"/>
      <c r="P2554" s="286"/>
      <c r="Q2554" s="290"/>
      <c r="R2554" s="290"/>
      <c r="S2554" s="290"/>
      <c r="T2554" s="290"/>
      <c r="U2554" s="290"/>
      <c r="V2554" s="291"/>
      <c r="W2554" s="292"/>
      <c r="X2554" s="293"/>
      <c r="AA2554" s="282"/>
      <c r="AB2554" s="282"/>
      <c r="AC2554" s="282"/>
      <c r="AD2554" s="282"/>
      <c r="AE2554" s="282"/>
      <c r="AF2554" s="282"/>
      <c r="AG2554" s="282"/>
      <c r="AM2554" s="282"/>
      <c r="AN2554" s="282"/>
      <c r="AO2554" s="282"/>
    </row>
    <row r="2555" spans="1:41" s="278" customFormat="1" ht="15" x14ac:dyDescent="0.15">
      <c r="A2555" s="302"/>
      <c r="B2555" s="303"/>
      <c r="C2555" s="303"/>
      <c r="D2555" s="284" t="s">
        <v>24</v>
      </c>
      <c r="E2555" s="285" t="s">
        <v>16</v>
      </c>
      <c r="F2555" s="467"/>
      <c r="G2555" s="434"/>
      <c r="H2555" s="461"/>
      <c r="I2555" s="286"/>
      <c r="J2555" s="304"/>
      <c r="K2555" s="286"/>
      <c r="L2555" s="288"/>
      <c r="M2555" s="288"/>
      <c r="N2555" s="288"/>
      <c r="O2555" s="289"/>
      <c r="P2555" s="286"/>
      <c r="Q2555" s="290"/>
      <c r="R2555" s="290"/>
      <c r="S2555" s="290"/>
      <c r="T2555" s="290"/>
      <c r="U2555" s="290"/>
      <c r="V2555" s="291"/>
      <c r="W2555" s="292"/>
      <c r="X2555" s="293"/>
      <c r="AA2555" s="282"/>
      <c r="AB2555" s="282"/>
      <c r="AC2555" s="282"/>
      <c r="AD2555" s="282"/>
      <c r="AE2555" s="282"/>
      <c r="AF2555" s="282"/>
      <c r="AG2555" s="282"/>
      <c r="AM2555" s="282"/>
      <c r="AN2555" s="282"/>
      <c r="AO2555" s="282"/>
    </row>
    <row r="2556" spans="1:41" s="278" customFormat="1" x14ac:dyDescent="0.15">
      <c r="A2556" s="302"/>
      <c r="B2556" s="303"/>
      <c r="C2556" s="303"/>
      <c r="D2556" s="284" t="s">
        <v>24</v>
      </c>
      <c r="E2556" s="286" t="s">
        <v>553</v>
      </c>
      <c r="F2556" s="467"/>
      <c r="G2556" s="431"/>
      <c r="H2556" s="455"/>
      <c r="I2556" s="286"/>
      <c r="J2556" s="304"/>
      <c r="K2556" s="286"/>
      <c r="L2556" s="288"/>
      <c r="M2556" s="288"/>
      <c r="N2556" s="288"/>
      <c r="O2556" s="289"/>
      <c r="P2556" s="286"/>
      <c r="Q2556" s="290"/>
      <c r="R2556" s="290"/>
      <c r="S2556" s="290"/>
      <c r="T2556" s="290"/>
      <c r="U2556" s="290"/>
      <c r="V2556" s="285"/>
      <c r="W2556" s="292"/>
      <c r="X2556" s="293"/>
      <c r="AA2556" s="282"/>
      <c r="AB2556" s="282"/>
      <c r="AC2556" s="282"/>
      <c r="AD2556" s="282"/>
      <c r="AE2556" s="282"/>
      <c r="AF2556" s="282"/>
      <c r="AG2556" s="282"/>
      <c r="AM2556" s="282"/>
      <c r="AN2556" s="282"/>
      <c r="AO2556" s="282"/>
    </row>
    <row r="2557" spans="1:41" s="278" customFormat="1" x14ac:dyDescent="0.15">
      <c r="A2557" s="302"/>
      <c r="B2557" s="303"/>
      <c r="C2557" s="303"/>
      <c r="D2557" s="284" t="s">
        <v>24</v>
      </c>
      <c r="E2557" s="286" t="s">
        <v>553</v>
      </c>
      <c r="F2557" s="467"/>
      <c r="G2557" s="431"/>
      <c r="H2557" s="455"/>
      <c r="I2557" s="286"/>
      <c r="J2557" s="315"/>
      <c r="K2557" s="286"/>
      <c r="L2557" s="288"/>
      <c r="M2557" s="288"/>
      <c r="N2557" s="288"/>
      <c r="O2557" s="289"/>
      <c r="P2557" s="286"/>
      <c r="Q2557" s="290"/>
      <c r="R2557" s="290"/>
      <c r="S2557" s="290"/>
      <c r="T2557" s="290"/>
      <c r="U2557" s="290"/>
      <c r="V2557" s="285"/>
      <c r="W2557" s="292"/>
      <c r="X2557" s="293"/>
      <c r="AA2557" s="282"/>
      <c r="AB2557" s="282"/>
      <c r="AC2557" s="282"/>
      <c r="AD2557" s="282"/>
      <c r="AE2557" s="282"/>
      <c r="AF2557" s="282"/>
      <c r="AG2557" s="282"/>
      <c r="AM2557" s="282"/>
      <c r="AN2557" s="282"/>
      <c r="AO2557" s="282"/>
    </row>
    <row r="2558" spans="1:41" s="278" customFormat="1" x14ac:dyDescent="0.15">
      <c r="A2558" s="302"/>
      <c r="B2558" s="303"/>
      <c r="C2558" s="303"/>
      <c r="D2558" s="284" t="s">
        <v>24</v>
      </c>
      <c r="E2558" s="286" t="s">
        <v>553</v>
      </c>
      <c r="F2558" s="467"/>
      <c r="G2558" s="431"/>
      <c r="H2558" s="455"/>
      <c r="I2558" s="286"/>
      <c r="J2558" s="315"/>
      <c r="K2558" s="286"/>
      <c r="L2558" s="288"/>
      <c r="M2558" s="288"/>
      <c r="N2558" s="288"/>
      <c r="O2558" s="289"/>
      <c r="P2558" s="286"/>
      <c r="Q2558" s="290"/>
      <c r="R2558" s="290"/>
      <c r="S2558" s="290"/>
      <c r="T2558" s="290"/>
      <c r="U2558" s="290"/>
      <c r="V2558" s="285"/>
      <c r="W2558" s="292"/>
      <c r="X2558" s="293"/>
      <c r="AA2558" s="282"/>
      <c r="AB2558" s="282"/>
      <c r="AC2558" s="282"/>
      <c r="AD2558" s="282"/>
      <c r="AE2558" s="282"/>
      <c r="AF2558" s="282"/>
      <c r="AG2558" s="282"/>
      <c r="AM2558" s="282"/>
      <c r="AN2558" s="282"/>
      <c r="AO2558" s="282"/>
    </row>
    <row r="2559" spans="1:41" s="278" customFormat="1" x14ac:dyDescent="0.15">
      <c r="A2559" s="283"/>
      <c r="B2559" s="283"/>
      <c r="C2559" s="283"/>
      <c r="D2559" s="284" t="s">
        <v>23</v>
      </c>
      <c r="E2559" s="285" t="s">
        <v>25</v>
      </c>
      <c r="F2559" s="467"/>
      <c r="G2559" s="431"/>
      <c r="H2559" s="455"/>
      <c r="I2559" s="316"/>
      <c r="J2559" s="315"/>
      <c r="K2559" s="316"/>
      <c r="L2559" s="316"/>
      <c r="M2559" s="316"/>
      <c r="N2559" s="316"/>
      <c r="O2559" s="317"/>
      <c r="P2559" s="316"/>
      <c r="Q2559" s="290"/>
      <c r="R2559" s="290"/>
      <c r="S2559" s="290"/>
      <c r="T2559" s="290"/>
      <c r="U2559" s="290"/>
      <c r="V2559" s="291"/>
      <c r="W2559" s="292"/>
      <c r="X2559" s="293"/>
      <c r="AA2559" s="282"/>
      <c r="AB2559" s="282"/>
      <c r="AC2559" s="282"/>
      <c r="AD2559" s="282"/>
      <c r="AE2559" s="282"/>
      <c r="AF2559" s="282"/>
      <c r="AG2559" s="282"/>
      <c r="AM2559" s="282"/>
      <c r="AN2559" s="282"/>
      <c r="AO2559" s="282"/>
    </row>
    <row r="2560" spans="1:41" s="278" customFormat="1" x14ac:dyDescent="0.15">
      <c r="A2560" s="302"/>
      <c r="B2560" s="303"/>
      <c r="C2560" s="303"/>
      <c r="D2560" s="284" t="s">
        <v>23</v>
      </c>
      <c r="E2560" s="285" t="s">
        <v>16</v>
      </c>
      <c r="F2560" s="467"/>
      <c r="G2560" s="431"/>
      <c r="H2560" s="455"/>
      <c r="I2560" s="316"/>
      <c r="J2560" s="315"/>
      <c r="K2560" s="316"/>
      <c r="L2560" s="316"/>
      <c r="M2560" s="316"/>
      <c r="N2560" s="316"/>
      <c r="O2560" s="289"/>
      <c r="P2560" s="316"/>
      <c r="Q2560" s="290"/>
      <c r="R2560" s="290"/>
      <c r="S2560" s="290"/>
      <c r="T2560" s="290"/>
      <c r="U2560" s="290"/>
      <c r="V2560" s="291"/>
      <c r="W2560" s="292"/>
      <c r="X2560" s="293"/>
      <c r="AA2560" s="282"/>
      <c r="AB2560" s="282"/>
      <c r="AC2560" s="282"/>
      <c r="AD2560" s="282"/>
      <c r="AE2560" s="282"/>
      <c r="AF2560" s="282"/>
      <c r="AG2560" s="282"/>
      <c r="AM2560" s="282"/>
      <c r="AN2560" s="282"/>
      <c r="AO2560" s="282"/>
    </row>
    <row r="2561" spans="1:41" s="278" customFormat="1" x14ac:dyDescent="0.15">
      <c r="A2561" s="302"/>
      <c r="B2561" s="303"/>
      <c r="C2561" s="303"/>
      <c r="D2561" s="284" t="s">
        <v>23</v>
      </c>
      <c r="E2561" s="286" t="s">
        <v>553</v>
      </c>
      <c r="F2561" s="467"/>
      <c r="G2561" s="431"/>
      <c r="H2561" s="455"/>
      <c r="I2561" s="316"/>
      <c r="J2561" s="315"/>
      <c r="K2561" s="316"/>
      <c r="L2561" s="316"/>
      <c r="M2561" s="316"/>
      <c r="N2561" s="316"/>
      <c r="O2561" s="289"/>
      <c r="P2561" s="316"/>
      <c r="Q2561" s="290"/>
      <c r="R2561" s="290"/>
      <c r="S2561" s="290"/>
      <c r="T2561" s="290"/>
      <c r="U2561" s="290"/>
      <c r="V2561" s="291"/>
      <c r="W2561" s="292"/>
      <c r="X2561" s="293"/>
      <c r="AA2561" s="282"/>
      <c r="AB2561" s="282"/>
      <c r="AC2561" s="282"/>
      <c r="AD2561" s="282"/>
      <c r="AE2561" s="282"/>
      <c r="AF2561" s="282"/>
      <c r="AG2561" s="282"/>
      <c r="AM2561" s="282"/>
      <c r="AN2561" s="282"/>
      <c r="AO2561" s="282"/>
    </row>
    <row r="2562" spans="1:41" s="278" customFormat="1" x14ac:dyDescent="0.15">
      <c r="A2562" s="302"/>
      <c r="B2562" s="303"/>
      <c r="C2562" s="303"/>
      <c r="D2562" s="284" t="s">
        <v>23</v>
      </c>
      <c r="E2562" s="286" t="s">
        <v>553</v>
      </c>
      <c r="F2562" s="467"/>
      <c r="G2562" s="431"/>
      <c r="H2562" s="455"/>
      <c r="I2562" s="316"/>
      <c r="J2562" s="315"/>
      <c r="K2562" s="316"/>
      <c r="L2562" s="316"/>
      <c r="M2562" s="316"/>
      <c r="N2562" s="316"/>
      <c r="O2562" s="289"/>
      <c r="P2562" s="316"/>
      <c r="Q2562" s="290"/>
      <c r="R2562" s="290"/>
      <c r="S2562" s="290"/>
      <c r="T2562" s="290"/>
      <c r="U2562" s="290"/>
      <c r="V2562" s="291"/>
      <c r="W2562" s="292"/>
      <c r="X2562" s="293"/>
      <c r="AA2562" s="282"/>
      <c r="AB2562" s="282"/>
      <c r="AC2562" s="282"/>
      <c r="AD2562" s="282"/>
      <c r="AE2562" s="282"/>
      <c r="AF2562" s="282"/>
      <c r="AG2562" s="282"/>
      <c r="AM2562" s="282"/>
      <c r="AN2562" s="282"/>
      <c r="AO2562" s="282"/>
    </row>
    <row r="2563" spans="1:41" s="278" customFormat="1" ht="14" thickBot="1" x14ac:dyDescent="0.2">
      <c r="A2563" s="318"/>
      <c r="B2563" s="319"/>
      <c r="C2563" s="319"/>
      <c r="D2563" s="320" t="s">
        <v>23</v>
      </c>
      <c r="E2563" s="321" t="s">
        <v>553</v>
      </c>
      <c r="F2563" s="468"/>
      <c r="G2563" s="432"/>
      <c r="H2563" s="456"/>
      <c r="I2563" s="323"/>
      <c r="J2563" s="323"/>
      <c r="K2563" s="323"/>
      <c r="L2563" s="323"/>
      <c r="M2563" s="323"/>
      <c r="N2563" s="323"/>
      <c r="O2563" s="322"/>
      <c r="P2563" s="323"/>
      <c r="Q2563" s="324"/>
      <c r="R2563" s="324"/>
      <c r="S2563" s="324"/>
      <c r="T2563" s="324"/>
      <c r="U2563" s="324"/>
      <c r="V2563" s="325"/>
      <c r="W2563" s="326"/>
      <c r="X2563" s="327"/>
      <c r="AA2563" s="282"/>
      <c r="AB2563" s="282"/>
      <c r="AC2563" s="282"/>
      <c r="AD2563" s="282"/>
      <c r="AE2563" s="282"/>
      <c r="AF2563" s="282"/>
      <c r="AG2563" s="282"/>
      <c r="AM2563" s="282"/>
      <c r="AN2563" s="282"/>
      <c r="AO2563" s="282"/>
    </row>
    <row r="2564" spans="1:41" s="278" customFormat="1" ht="91" x14ac:dyDescent="0.15">
      <c r="A2564" s="283" t="s">
        <v>523</v>
      </c>
      <c r="B2564" s="283" t="s">
        <v>540</v>
      </c>
      <c r="C2564" s="283" t="s">
        <v>541</v>
      </c>
      <c r="D2564" s="284" t="s">
        <v>24</v>
      </c>
      <c r="E2564" s="285" t="s">
        <v>25</v>
      </c>
      <c r="F2564" s="467"/>
      <c r="G2564" s="429" t="s">
        <v>554</v>
      </c>
      <c r="H2564" s="461" t="s">
        <v>954</v>
      </c>
      <c r="I2564" s="286"/>
      <c r="J2564" s="287"/>
      <c r="K2564" s="286"/>
      <c r="L2564" s="288"/>
      <c r="M2564" s="288"/>
      <c r="N2564" s="288"/>
      <c r="O2564" s="289"/>
      <c r="P2564" s="286"/>
      <c r="Q2564" s="290"/>
      <c r="R2564" s="290"/>
      <c r="S2564" s="290"/>
      <c r="T2564" s="290"/>
      <c r="U2564" s="290"/>
      <c r="V2564" s="291"/>
      <c r="W2564" s="292"/>
      <c r="X2564" s="293"/>
      <c r="AA2564" s="282"/>
      <c r="AB2564" s="282"/>
      <c r="AC2564" s="282"/>
      <c r="AD2564" s="282"/>
      <c r="AE2564" s="282"/>
      <c r="AF2564" s="282"/>
      <c r="AG2564" s="282"/>
      <c r="AM2564" s="282"/>
      <c r="AN2564" s="282"/>
      <c r="AO2564" s="282"/>
    </row>
    <row r="2565" spans="1:41" s="278" customFormat="1" ht="15" x14ac:dyDescent="0.15">
      <c r="A2565" s="302"/>
      <c r="B2565" s="303"/>
      <c r="C2565" s="303"/>
      <c r="D2565" s="284" t="s">
        <v>24</v>
      </c>
      <c r="E2565" s="285" t="s">
        <v>16</v>
      </c>
      <c r="F2565" s="467"/>
      <c r="G2565" s="434"/>
      <c r="H2565" s="461"/>
      <c r="I2565" s="286"/>
      <c r="J2565" s="304"/>
      <c r="K2565" s="286"/>
      <c r="L2565" s="288"/>
      <c r="M2565" s="288"/>
      <c r="N2565" s="288"/>
      <c r="O2565" s="289"/>
      <c r="P2565" s="286"/>
      <c r="Q2565" s="290"/>
      <c r="R2565" s="290"/>
      <c r="S2565" s="290"/>
      <c r="T2565" s="290"/>
      <c r="U2565" s="290"/>
      <c r="V2565" s="291"/>
      <c r="W2565" s="292"/>
      <c r="X2565" s="293"/>
      <c r="AA2565" s="282"/>
      <c r="AB2565" s="282"/>
      <c r="AC2565" s="282"/>
      <c r="AD2565" s="282"/>
      <c r="AE2565" s="282"/>
      <c r="AF2565" s="282"/>
      <c r="AG2565" s="282"/>
      <c r="AM2565" s="282"/>
      <c r="AN2565" s="282"/>
      <c r="AO2565" s="282"/>
    </row>
    <row r="2566" spans="1:41" s="278" customFormat="1" x14ac:dyDescent="0.15">
      <c r="A2566" s="302"/>
      <c r="B2566" s="303"/>
      <c r="C2566" s="303"/>
      <c r="D2566" s="284" t="s">
        <v>24</v>
      </c>
      <c r="E2566" s="286" t="s">
        <v>553</v>
      </c>
      <c r="F2566" s="467"/>
      <c r="G2566" s="431"/>
      <c r="H2566" s="455"/>
      <c r="I2566" s="286"/>
      <c r="J2566" s="304"/>
      <c r="K2566" s="286"/>
      <c r="L2566" s="288"/>
      <c r="M2566" s="288"/>
      <c r="N2566" s="288"/>
      <c r="O2566" s="289"/>
      <c r="P2566" s="286"/>
      <c r="Q2566" s="290"/>
      <c r="R2566" s="290"/>
      <c r="S2566" s="290"/>
      <c r="T2566" s="290"/>
      <c r="U2566" s="290"/>
      <c r="V2566" s="285"/>
      <c r="W2566" s="292"/>
      <c r="X2566" s="293"/>
      <c r="AA2566" s="282"/>
      <c r="AB2566" s="282"/>
      <c r="AC2566" s="282"/>
      <c r="AD2566" s="282"/>
      <c r="AE2566" s="282"/>
      <c r="AF2566" s="282"/>
      <c r="AG2566" s="282"/>
      <c r="AM2566" s="282"/>
      <c r="AN2566" s="282"/>
      <c r="AO2566" s="282"/>
    </row>
    <row r="2567" spans="1:41" s="278" customFormat="1" x14ac:dyDescent="0.15">
      <c r="A2567" s="302"/>
      <c r="B2567" s="303"/>
      <c r="C2567" s="303"/>
      <c r="D2567" s="284" t="s">
        <v>24</v>
      </c>
      <c r="E2567" s="286" t="s">
        <v>553</v>
      </c>
      <c r="F2567" s="467"/>
      <c r="G2567" s="431"/>
      <c r="H2567" s="455"/>
      <c r="I2567" s="286"/>
      <c r="J2567" s="315"/>
      <c r="K2567" s="286"/>
      <c r="L2567" s="288"/>
      <c r="M2567" s="288"/>
      <c r="N2567" s="288"/>
      <c r="O2567" s="289"/>
      <c r="P2567" s="286"/>
      <c r="Q2567" s="290"/>
      <c r="R2567" s="290"/>
      <c r="S2567" s="290"/>
      <c r="T2567" s="290"/>
      <c r="U2567" s="290"/>
      <c r="V2567" s="285"/>
      <c r="W2567" s="292"/>
      <c r="X2567" s="293"/>
      <c r="AA2567" s="282"/>
      <c r="AB2567" s="282"/>
      <c r="AC2567" s="282"/>
      <c r="AD2567" s="282"/>
      <c r="AE2567" s="282"/>
      <c r="AF2567" s="282"/>
      <c r="AG2567" s="282"/>
      <c r="AM2567" s="282"/>
      <c r="AN2567" s="282"/>
      <c r="AO2567" s="282"/>
    </row>
    <row r="2568" spans="1:41" s="278" customFormat="1" x14ac:dyDescent="0.15">
      <c r="A2568" s="302"/>
      <c r="B2568" s="303"/>
      <c r="C2568" s="303"/>
      <c r="D2568" s="284" t="s">
        <v>24</v>
      </c>
      <c r="E2568" s="286" t="s">
        <v>553</v>
      </c>
      <c r="F2568" s="467"/>
      <c r="G2568" s="431"/>
      <c r="H2568" s="455"/>
      <c r="I2568" s="286"/>
      <c r="J2568" s="315"/>
      <c r="K2568" s="286"/>
      <c r="L2568" s="288"/>
      <c r="M2568" s="288"/>
      <c r="N2568" s="288"/>
      <c r="O2568" s="289"/>
      <c r="P2568" s="286"/>
      <c r="Q2568" s="290"/>
      <c r="R2568" s="290"/>
      <c r="S2568" s="290"/>
      <c r="T2568" s="290"/>
      <c r="U2568" s="290"/>
      <c r="V2568" s="285"/>
      <c r="W2568" s="292"/>
      <c r="X2568" s="293"/>
      <c r="AA2568" s="282"/>
      <c r="AB2568" s="282"/>
      <c r="AC2568" s="282"/>
      <c r="AD2568" s="282"/>
      <c r="AE2568" s="282"/>
      <c r="AF2568" s="282"/>
      <c r="AG2568" s="282"/>
      <c r="AM2568" s="282"/>
      <c r="AN2568" s="282"/>
      <c r="AO2568" s="282"/>
    </row>
    <row r="2569" spans="1:41" s="278" customFormat="1" x14ac:dyDescent="0.15">
      <c r="A2569" s="283"/>
      <c r="B2569" s="283"/>
      <c r="C2569" s="283"/>
      <c r="D2569" s="284" t="s">
        <v>23</v>
      </c>
      <c r="E2569" s="285" t="s">
        <v>25</v>
      </c>
      <c r="F2569" s="467"/>
      <c r="G2569" s="431"/>
      <c r="H2569" s="455"/>
      <c r="I2569" s="316"/>
      <c r="J2569" s="315"/>
      <c r="K2569" s="316"/>
      <c r="L2569" s="316"/>
      <c r="M2569" s="316"/>
      <c r="N2569" s="316"/>
      <c r="O2569" s="317"/>
      <c r="P2569" s="316"/>
      <c r="Q2569" s="290"/>
      <c r="R2569" s="290"/>
      <c r="S2569" s="290"/>
      <c r="T2569" s="290"/>
      <c r="U2569" s="290"/>
      <c r="V2569" s="291"/>
      <c r="W2569" s="292"/>
      <c r="X2569" s="293"/>
      <c r="AA2569" s="282"/>
      <c r="AB2569" s="282"/>
      <c r="AC2569" s="282"/>
      <c r="AD2569" s="282"/>
      <c r="AE2569" s="282"/>
      <c r="AF2569" s="282"/>
      <c r="AG2569" s="282"/>
      <c r="AM2569" s="282"/>
      <c r="AN2569" s="282"/>
      <c r="AO2569" s="282"/>
    </row>
    <row r="2570" spans="1:41" s="278" customFormat="1" x14ac:dyDescent="0.15">
      <c r="A2570" s="302"/>
      <c r="B2570" s="303"/>
      <c r="C2570" s="303"/>
      <c r="D2570" s="284" t="s">
        <v>23</v>
      </c>
      <c r="E2570" s="285" t="s">
        <v>16</v>
      </c>
      <c r="F2570" s="467"/>
      <c r="G2570" s="431"/>
      <c r="H2570" s="455"/>
      <c r="I2570" s="316"/>
      <c r="J2570" s="315"/>
      <c r="K2570" s="316"/>
      <c r="L2570" s="316"/>
      <c r="M2570" s="316"/>
      <c r="N2570" s="316"/>
      <c r="O2570" s="289"/>
      <c r="P2570" s="316"/>
      <c r="Q2570" s="290"/>
      <c r="R2570" s="290"/>
      <c r="S2570" s="290"/>
      <c r="T2570" s="290"/>
      <c r="U2570" s="290"/>
      <c r="V2570" s="291"/>
      <c r="W2570" s="292"/>
      <c r="X2570" s="293"/>
      <c r="AA2570" s="282"/>
      <c r="AB2570" s="282"/>
      <c r="AC2570" s="282"/>
      <c r="AD2570" s="282"/>
      <c r="AE2570" s="282"/>
      <c r="AF2570" s="282"/>
      <c r="AG2570" s="282"/>
      <c r="AM2570" s="282"/>
      <c r="AN2570" s="282"/>
      <c r="AO2570" s="282"/>
    </row>
    <row r="2571" spans="1:41" s="278" customFormat="1" x14ac:dyDescent="0.15">
      <c r="A2571" s="302"/>
      <c r="B2571" s="303"/>
      <c r="C2571" s="303"/>
      <c r="D2571" s="284" t="s">
        <v>23</v>
      </c>
      <c r="E2571" s="286" t="s">
        <v>553</v>
      </c>
      <c r="F2571" s="467"/>
      <c r="G2571" s="431"/>
      <c r="H2571" s="455"/>
      <c r="I2571" s="316"/>
      <c r="J2571" s="315"/>
      <c r="K2571" s="316"/>
      <c r="L2571" s="316"/>
      <c r="M2571" s="316"/>
      <c r="N2571" s="316"/>
      <c r="O2571" s="289"/>
      <c r="P2571" s="316"/>
      <c r="Q2571" s="290"/>
      <c r="R2571" s="290"/>
      <c r="S2571" s="290"/>
      <c r="T2571" s="290"/>
      <c r="U2571" s="290"/>
      <c r="V2571" s="291"/>
      <c r="W2571" s="292"/>
      <c r="X2571" s="293"/>
      <c r="AA2571" s="282"/>
      <c r="AB2571" s="282"/>
      <c r="AC2571" s="282"/>
      <c r="AD2571" s="282"/>
      <c r="AE2571" s="282"/>
      <c r="AF2571" s="282"/>
      <c r="AG2571" s="282"/>
      <c r="AM2571" s="282"/>
      <c r="AN2571" s="282"/>
      <c r="AO2571" s="282"/>
    </row>
    <row r="2572" spans="1:41" s="278" customFormat="1" x14ac:dyDescent="0.15">
      <c r="A2572" s="302"/>
      <c r="B2572" s="303"/>
      <c r="C2572" s="303"/>
      <c r="D2572" s="284" t="s">
        <v>23</v>
      </c>
      <c r="E2572" s="286" t="s">
        <v>553</v>
      </c>
      <c r="F2572" s="467"/>
      <c r="G2572" s="431"/>
      <c r="H2572" s="455"/>
      <c r="I2572" s="316"/>
      <c r="J2572" s="315"/>
      <c r="K2572" s="316"/>
      <c r="L2572" s="316"/>
      <c r="M2572" s="316"/>
      <c r="N2572" s="316"/>
      <c r="O2572" s="289"/>
      <c r="P2572" s="316"/>
      <c r="Q2572" s="290"/>
      <c r="R2572" s="290"/>
      <c r="S2572" s="290"/>
      <c r="T2572" s="290"/>
      <c r="U2572" s="290"/>
      <c r="V2572" s="291"/>
      <c r="W2572" s="292"/>
      <c r="X2572" s="293"/>
      <c r="AA2572" s="282"/>
      <c r="AB2572" s="282"/>
      <c r="AC2572" s="282"/>
      <c r="AD2572" s="282"/>
      <c r="AE2572" s="282"/>
      <c r="AF2572" s="282"/>
      <c r="AG2572" s="282"/>
      <c r="AM2572" s="282"/>
      <c r="AN2572" s="282"/>
      <c r="AO2572" s="282"/>
    </row>
    <row r="2573" spans="1:41" s="278" customFormat="1" ht="14" thickBot="1" x14ac:dyDescent="0.2">
      <c r="A2573" s="318"/>
      <c r="B2573" s="319"/>
      <c r="C2573" s="319"/>
      <c r="D2573" s="320" t="s">
        <v>23</v>
      </c>
      <c r="E2573" s="321" t="s">
        <v>553</v>
      </c>
      <c r="F2573" s="468"/>
      <c r="G2573" s="432"/>
      <c r="H2573" s="456"/>
      <c r="I2573" s="323"/>
      <c r="J2573" s="323"/>
      <c r="K2573" s="323"/>
      <c r="L2573" s="323"/>
      <c r="M2573" s="323"/>
      <c r="N2573" s="323"/>
      <c r="O2573" s="322"/>
      <c r="P2573" s="323"/>
      <c r="Q2573" s="324"/>
      <c r="R2573" s="324"/>
      <c r="S2573" s="324"/>
      <c r="T2573" s="324"/>
      <c r="U2573" s="324"/>
      <c r="V2573" s="325"/>
      <c r="W2573" s="326"/>
      <c r="X2573" s="327"/>
      <c r="AA2573" s="282"/>
      <c r="AB2573" s="282"/>
      <c r="AC2573" s="282"/>
      <c r="AD2573" s="282"/>
      <c r="AE2573" s="282"/>
      <c r="AF2573" s="282"/>
      <c r="AG2573" s="282"/>
      <c r="AM2573" s="282"/>
      <c r="AN2573" s="282"/>
      <c r="AO2573" s="282"/>
    </row>
    <row r="2574" spans="1:41" s="278" customFormat="1" ht="104" x14ac:dyDescent="0.15">
      <c r="A2574" s="283" t="s">
        <v>523</v>
      </c>
      <c r="B2574" s="283" t="s">
        <v>542</v>
      </c>
      <c r="C2574" s="283" t="s">
        <v>543</v>
      </c>
      <c r="D2574" s="284" t="s">
        <v>24</v>
      </c>
      <c r="E2574" s="285" t="s">
        <v>25</v>
      </c>
      <c r="F2574" s="445" t="s">
        <v>739</v>
      </c>
      <c r="G2574" s="429" t="s">
        <v>1317</v>
      </c>
      <c r="H2574" s="452" t="s">
        <v>1318</v>
      </c>
      <c r="I2574" s="286"/>
      <c r="J2574" s="287"/>
      <c r="K2574" s="286"/>
      <c r="L2574" s="288"/>
      <c r="M2574" s="288"/>
      <c r="N2574" s="288"/>
      <c r="O2574" s="289"/>
      <c r="P2574" s="286"/>
      <c r="Q2574" s="290"/>
      <c r="R2574" s="290"/>
      <c r="S2574" s="290"/>
      <c r="T2574" s="290"/>
      <c r="U2574" s="290"/>
      <c r="V2574" s="291"/>
      <c r="W2574" s="292"/>
      <c r="X2574" s="293"/>
      <c r="AA2574" s="282"/>
      <c r="AB2574" s="282"/>
      <c r="AC2574" s="282"/>
      <c r="AD2574" s="282"/>
      <c r="AE2574" s="282"/>
      <c r="AF2574" s="282"/>
      <c r="AG2574" s="282"/>
      <c r="AM2574" s="282"/>
      <c r="AN2574" s="282"/>
      <c r="AO2574" s="282"/>
    </row>
    <row r="2575" spans="1:41" s="278" customFormat="1" ht="78" x14ac:dyDescent="0.15">
      <c r="A2575" s="302"/>
      <c r="B2575" s="303"/>
      <c r="C2575" s="303"/>
      <c r="D2575" s="284" t="s">
        <v>24</v>
      </c>
      <c r="E2575" s="285" t="s">
        <v>16</v>
      </c>
      <c r="F2575" s="445" t="s">
        <v>739</v>
      </c>
      <c r="G2575" s="429" t="s">
        <v>1319</v>
      </c>
      <c r="H2575" s="452" t="s">
        <v>1320</v>
      </c>
      <c r="I2575" s="286"/>
      <c r="J2575" s="304"/>
      <c r="K2575" s="286"/>
      <c r="L2575" s="288"/>
      <c r="M2575" s="288"/>
      <c r="N2575" s="288"/>
      <c r="O2575" s="289"/>
      <c r="P2575" s="286"/>
      <c r="Q2575" s="290"/>
      <c r="R2575" s="290"/>
      <c r="S2575" s="290"/>
      <c r="T2575" s="290"/>
      <c r="U2575" s="290"/>
      <c r="V2575" s="291"/>
      <c r="W2575" s="292"/>
      <c r="X2575" s="293"/>
      <c r="AA2575" s="282"/>
      <c r="AB2575" s="282"/>
      <c r="AC2575" s="282"/>
      <c r="AD2575" s="282"/>
      <c r="AE2575" s="282"/>
      <c r="AF2575" s="282"/>
      <c r="AG2575" s="282"/>
      <c r="AM2575" s="282"/>
      <c r="AN2575" s="282"/>
      <c r="AO2575" s="282"/>
    </row>
    <row r="2576" spans="1:41" s="278" customFormat="1" x14ac:dyDescent="0.15">
      <c r="A2576" s="302"/>
      <c r="B2576" s="303"/>
      <c r="C2576" s="303"/>
      <c r="D2576" s="284" t="s">
        <v>24</v>
      </c>
      <c r="E2576" s="286" t="s">
        <v>553</v>
      </c>
      <c r="F2576" s="467"/>
      <c r="G2576" s="431"/>
      <c r="H2576" s="455"/>
      <c r="I2576" s="286"/>
      <c r="J2576" s="304"/>
      <c r="K2576" s="286"/>
      <c r="L2576" s="288"/>
      <c r="M2576" s="288"/>
      <c r="N2576" s="288"/>
      <c r="O2576" s="289"/>
      <c r="P2576" s="286"/>
      <c r="Q2576" s="290"/>
      <c r="R2576" s="290"/>
      <c r="S2576" s="290"/>
      <c r="T2576" s="290"/>
      <c r="U2576" s="290"/>
      <c r="V2576" s="285"/>
      <c r="W2576" s="292"/>
      <c r="X2576" s="293"/>
      <c r="AA2576" s="282"/>
      <c r="AB2576" s="282"/>
      <c r="AC2576" s="282"/>
      <c r="AD2576" s="282"/>
      <c r="AE2576" s="282"/>
      <c r="AF2576" s="282"/>
      <c r="AG2576" s="282"/>
      <c r="AM2576" s="282"/>
      <c r="AN2576" s="282"/>
      <c r="AO2576" s="282"/>
    </row>
    <row r="2577" spans="1:41" s="278" customFormat="1" x14ac:dyDescent="0.15">
      <c r="A2577" s="302"/>
      <c r="B2577" s="303"/>
      <c r="C2577" s="303"/>
      <c r="D2577" s="284" t="s">
        <v>24</v>
      </c>
      <c r="E2577" s="286" t="s">
        <v>553</v>
      </c>
      <c r="F2577" s="467"/>
      <c r="G2577" s="431"/>
      <c r="H2577" s="455"/>
      <c r="I2577" s="286"/>
      <c r="J2577" s="315"/>
      <c r="K2577" s="286"/>
      <c r="L2577" s="288"/>
      <c r="M2577" s="288"/>
      <c r="N2577" s="288"/>
      <c r="O2577" s="289"/>
      <c r="P2577" s="286"/>
      <c r="Q2577" s="290"/>
      <c r="R2577" s="290"/>
      <c r="S2577" s="290"/>
      <c r="T2577" s="290"/>
      <c r="U2577" s="290"/>
      <c r="V2577" s="285"/>
      <c r="W2577" s="292"/>
      <c r="X2577" s="293"/>
      <c r="AA2577" s="282"/>
      <c r="AB2577" s="282"/>
      <c r="AC2577" s="282"/>
      <c r="AD2577" s="282"/>
      <c r="AE2577" s="282"/>
      <c r="AF2577" s="282"/>
      <c r="AG2577" s="282"/>
      <c r="AM2577" s="282"/>
      <c r="AN2577" s="282"/>
      <c r="AO2577" s="282"/>
    </row>
    <row r="2578" spans="1:41" s="278" customFormat="1" x14ac:dyDescent="0.15">
      <c r="A2578" s="302"/>
      <c r="B2578" s="303"/>
      <c r="C2578" s="303"/>
      <c r="D2578" s="284" t="s">
        <v>24</v>
      </c>
      <c r="E2578" s="286" t="s">
        <v>553</v>
      </c>
      <c r="F2578" s="467"/>
      <c r="G2578" s="431"/>
      <c r="H2578" s="455"/>
      <c r="I2578" s="286"/>
      <c r="J2578" s="315"/>
      <c r="K2578" s="286"/>
      <c r="L2578" s="288"/>
      <c r="M2578" s="288"/>
      <c r="N2578" s="288"/>
      <c r="O2578" s="289"/>
      <c r="P2578" s="286"/>
      <c r="Q2578" s="290"/>
      <c r="R2578" s="290"/>
      <c r="S2578" s="290"/>
      <c r="T2578" s="290"/>
      <c r="U2578" s="290"/>
      <c r="V2578" s="285"/>
      <c r="W2578" s="292"/>
      <c r="X2578" s="293"/>
      <c r="AA2578" s="282"/>
      <c r="AB2578" s="282"/>
      <c r="AC2578" s="282"/>
      <c r="AD2578" s="282"/>
      <c r="AE2578" s="282"/>
      <c r="AF2578" s="282"/>
      <c r="AG2578" s="282"/>
      <c r="AM2578" s="282"/>
      <c r="AN2578" s="282"/>
      <c r="AO2578" s="282"/>
    </row>
    <row r="2579" spans="1:41" s="278" customFormat="1" x14ac:dyDescent="0.15">
      <c r="A2579" s="283"/>
      <c r="B2579" s="283"/>
      <c r="C2579" s="283"/>
      <c r="D2579" s="284" t="s">
        <v>23</v>
      </c>
      <c r="E2579" s="285" t="s">
        <v>25</v>
      </c>
      <c r="F2579" s="467"/>
      <c r="G2579" s="431"/>
      <c r="H2579" s="455"/>
      <c r="I2579" s="316"/>
      <c r="J2579" s="315"/>
      <c r="K2579" s="316"/>
      <c r="L2579" s="316"/>
      <c r="M2579" s="316"/>
      <c r="N2579" s="316"/>
      <c r="O2579" s="317"/>
      <c r="P2579" s="316"/>
      <c r="Q2579" s="290"/>
      <c r="R2579" s="290"/>
      <c r="S2579" s="290"/>
      <c r="T2579" s="290"/>
      <c r="U2579" s="290"/>
      <c r="V2579" s="291"/>
      <c r="W2579" s="292"/>
      <c r="X2579" s="293"/>
      <c r="AA2579" s="282"/>
      <c r="AB2579" s="282"/>
      <c r="AC2579" s="282"/>
      <c r="AD2579" s="282"/>
      <c r="AE2579" s="282"/>
      <c r="AF2579" s="282"/>
      <c r="AG2579" s="282"/>
      <c r="AM2579" s="282"/>
      <c r="AN2579" s="282"/>
      <c r="AO2579" s="282"/>
    </row>
    <row r="2580" spans="1:41" s="278" customFormat="1" x14ac:dyDescent="0.15">
      <c r="A2580" s="302"/>
      <c r="B2580" s="303"/>
      <c r="C2580" s="303"/>
      <c r="D2580" s="284" t="s">
        <v>23</v>
      </c>
      <c r="E2580" s="285" t="s">
        <v>16</v>
      </c>
      <c r="F2580" s="467"/>
      <c r="G2580" s="431"/>
      <c r="H2580" s="455"/>
      <c r="I2580" s="316"/>
      <c r="J2580" s="315"/>
      <c r="K2580" s="316"/>
      <c r="L2580" s="316"/>
      <c r="M2580" s="316"/>
      <c r="N2580" s="316"/>
      <c r="O2580" s="289"/>
      <c r="P2580" s="316"/>
      <c r="Q2580" s="290"/>
      <c r="R2580" s="290"/>
      <c r="S2580" s="290"/>
      <c r="T2580" s="290"/>
      <c r="U2580" s="290"/>
      <c r="V2580" s="291"/>
      <c r="W2580" s="292"/>
      <c r="X2580" s="293"/>
      <c r="AA2580" s="282"/>
      <c r="AB2580" s="282"/>
      <c r="AC2580" s="282"/>
      <c r="AD2580" s="282"/>
      <c r="AE2580" s="282"/>
      <c r="AF2580" s="282"/>
      <c r="AG2580" s="282"/>
      <c r="AM2580" s="282"/>
      <c r="AN2580" s="282"/>
      <c r="AO2580" s="282"/>
    </row>
    <row r="2581" spans="1:41" s="278" customFormat="1" x14ac:dyDescent="0.15">
      <c r="A2581" s="302"/>
      <c r="B2581" s="303"/>
      <c r="C2581" s="303"/>
      <c r="D2581" s="284" t="s">
        <v>23</v>
      </c>
      <c r="E2581" s="286" t="s">
        <v>553</v>
      </c>
      <c r="F2581" s="467"/>
      <c r="G2581" s="431"/>
      <c r="H2581" s="455"/>
      <c r="I2581" s="316"/>
      <c r="J2581" s="315"/>
      <c r="K2581" s="316"/>
      <c r="L2581" s="316"/>
      <c r="M2581" s="316"/>
      <c r="N2581" s="316"/>
      <c r="O2581" s="289"/>
      <c r="P2581" s="316"/>
      <c r="Q2581" s="290"/>
      <c r="R2581" s="290"/>
      <c r="S2581" s="290"/>
      <c r="T2581" s="290"/>
      <c r="U2581" s="290"/>
      <c r="V2581" s="291"/>
      <c r="W2581" s="292"/>
      <c r="X2581" s="293"/>
      <c r="AA2581" s="282"/>
      <c r="AB2581" s="282"/>
      <c r="AC2581" s="282"/>
      <c r="AD2581" s="282"/>
      <c r="AE2581" s="282"/>
      <c r="AF2581" s="282"/>
      <c r="AG2581" s="282"/>
      <c r="AM2581" s="282"/>
      <c r="AN2581" s="282"/>
      <c r="AO2581" s="282"/>
    </row>
    <row r="2582" spans="1:41" s="278" customFormat="1" x14ac:dyDescent="0.15">
      <c r="A2582" s="302"/>
      <c r="B2582" s="303"/>
      <c r="C2582" s="303"/>
      <c r="D2582" s="284" t="s">
        <v>23</v>
      </c>
      <c r="E2582" s="286" t="s">
        <v>553</v>
      </c>
      <c r="F2582" s="467"/>
      <c r="G2582" s="431"/>
      <c r="H2582" s="455"/>
      <c r="I2582" s="316"/>
      <c r="J2582" s="315"/>
      <c r="K2582" s="316"/>
      <c r="L2582" s="316"/>
      <c r="M2582" s="316"/>
      <c r="N2582" s="316"/>
      <c r="O2582" s="289"/>
      <c r="P2582" s="316"/>
      <c r="Q2582" s="290"/>
      <c r="R2582" s="290"/>
      <c r="S2582" s="290"/>
      <c r="T2582" s="290"/>
      <c r="U2582" s="290"/>
      <c r="V2582" s="291"/>
      <c r="W2582" s="292"/>
      <c r="X2582" s="293"/>
      <c r="AA2582" s="282"/>
      <c r="AB2582" s="282"/>
      <c r="AC2582" s="282"/>
      <c r="AD2582" s="282"/>
      <c r="AE2582" s="282"/>
      <c r="AF2582" s="282"/>
      <c r="AG2582" s="282"/>
      <c r="AM2582" s="282"/>
      <c r="AN2582" s="282"/>
      <c r="AO2582" s="282"/>
    </row>
    <row r="2583" spans="1:41" s="278" customFormat="1" ht="14" thickBot="1" x14ac:dyDescent="0.2">
      <c r="A2583" s="318"/>
      <c r="B2583" s="319"/>
      <c r="C2583" s="319"/>
      <c r="D2583" s="320" t="s">
        <v>23</v>
      </c>
      <c r="E2583" s="321" t="s">
        <v>553</v>
      </c>
      <c r="F2583" s="468"/>
      <c r="G2583" s="432"/>
      <c r="H2583" s="456"/>
      <c r="I2583" s="323"/>
      <c r="J2583" s="323"/>
      <c r="K2583" s="323"/>
      <c r="L2583" s="323"/>
      <c r="M2583" s="323"/>
      <c r="N2583" s="323"/>
      <c r="O2583" s="322"/>
      <c r="P2583" s="323"/>
      <c r="Q2583" s="324"/>
      <c r="R2583" s="324"/>
      <c r="S2583" s="324"/>
      <c r="T2583" s="324"/>
      <c r="U2583" s="324"/>
      <c r="V2583" s="325"/>
      <c r="W2583" s="326"/>
      <c r="X2583" s="327"/>
      <c r="AA2583" s="282"/>
      <c r="AB2583" s="282"/>
      <c r="AC2583" s="282"/>
      <c r="AD2583" s="282"/>
      <c r="AE2583" s="282"/>
      <c r="AF2583" s="282"/>
      <c r="AG2583" s="282"/>
      <c r="AM2583" s="282"/>
      <c r="AN2583" s="282"/>
      <c r="AO2583" s="282"/>
    </row>
    <row r="2584" spans="1:41" s="278" customFormat="1" hidden="1" x14ac:dyDescent="0.15">
      <c r="D2584" s="280"/>
      <c r="E2584" s="347"/>
      <c r="F2584" s="348"/>
      <c r="G2584" s="305"/>
      <c r="H2584" s="305"/>
      <c r="I2584" s="347"/>
      <c r="J2584" s="347"/>
      <c r="K2584" s="347"/>
      <c r="L2584" s="347"/>
      <c r="M2584" s="347"/>
      <c r="N2584" s="347"/>
      <c r="O2584" s="347"/>
      <c r="P2584" s="349"/>
      <c r="Q2584" s="350"/>
      <c r="R2584" s="350"/>
      <c r="S2584" s="350"/>
      <c r="T2584" s="350"/>
      <c r="U2584" s="350"/>
      <c r="V2584" s="351"/>
      <c r="AA2584" s="282"/>
      <c r="AB2584" s="282"/>
      <c r="AC2584" s="282"/>
      <c r="AD2584" s="282"/>
      <c r="AE2584" s="282"/>
      <c r="AF2584" s="282"/>
      <c r="AG2584" s="282"/>
      <c r="AM2584" s="282"/>
      <c r="AN2584" s="282"/>
      <c r="AO2584" s="282"/>
    </row>
    <row r="2585" spans="1:41" s="278" customFormat="1" hidden="1" x14ac:dyDescent="0.15">
      <c r="A2585" s="302"/>
      <c r="B2585" s="303"/>
      <c r="C2585" s="303"/>
      <c r="D2585" s="280"/>
      <c r="E2585" s="347"/>
      <c r="F2585" s="348"/>
      <c r="G2585" s="305"/>
      <c r="H2585" s="305"/>
      <c r="I2585" s="347"/>
      <c r="J2585" s="347"/>
      <c r="K2585" s="347"/>
      <c r="L2585" s="347"/>
      <c r="M2585" s="347"/>
      <c r="N2585" s="347"/>
      <c r="O2585" s="347"/>
      <c r="P2585" s="349"/>
      <c r="Q2585" s="350"/>
      <c r="R2585" s="350"/>
      <c r="S2585" s="350"/>
      <c r="T2585" s="350"/>
      <c r="U2585" s="350"/>
      <c r="V2585" s="351"/>
      <c r="AA2585" s="282"/>
      <c r="AB2585" s="282"/>
      <c r="AC2585" s="282"/>
      <c r="AD2585" s="282"/>
      <c r="AE2585" s="282"/>
      <c r="AF2585" s="282"/>
      <c r="AG2585" s="282"/>
      <c r="AM2585" s="282"/>
      <c r="AN2585" s="282"/>
      <c r="AO2585" s="282"/>
    </row>
    <row r="2586" spans="1:41" s="278" customFormat="1" hidden="1" x14ac:dyDescent="0.15">
      <c r="A2586" s="302"/>
      <c r="B2586" s="303"/>
      <c r="C2586" s="303"/>
      <c r="D2586" s="280"/>
      <c r="E2586" s="352"/>
      <c r="F2586" s="348"/>
      <c r="G2586" s="353"/>
      <c r="H2586" s="353"/>
      <c r="I2586" s="347"/>
      <c r="J2586" s="347"/>
      <c r="K2586" s="347"/>
      <c r="L2586" s="347"/>
      <c r="M2586" s="347"/>
      <c r="N2586" s="347"/>
      <c r="O2586" s="347"/>
      <c r="P2586" s="349"/>
      <c r="Q2586" s="350"/>
      <c r="R2586" s="350"/>
      <c r="S2586" s="350"/>
      <c r="T2586" s="350"/>
      <c r="U2586" s="350"/>
      <c r="V2586" s="354"/>
      <c r="AA2586" s="282"/>
      <c r="AB2586" s="282"/>
      <c r="AC2586" s="282"/>
      <c r="AD2586" s="282"/>
      <c r="AE2586" s="282"/>
      <c r="AF2586" s="282"/>
      <c r="AG2586" s="282"/>
      <c r="AM2586" s="282"/>
      <c r="AN2586" s="282"/>
      <c r="AO2586" s="282"/>
    </row>
    <row r="2587" spans="1:41" s="278" customFormat="1" hidden="1" x14ac:dyDescent="0.15">
      <c r="A2587" s="302"/>
      <c r="B2587" s="303"/>
      <c r="C2587" s="303"/>
      <c r="D2587" s="280"/>
      <c r="E2587" s="352"/>
      <c r="F2587" s="348"/>
      <c r="G2587" s="353"/>
      <c r="H2587" s="353"/>
      <c r="I2587" s="347"/>
      <c r="J2587" s="347"/>
      <c r="K2587" s="347"/>
      <c r="L2587" s="347"/>
      <c r="M2587" s="347"/>
      <c r="N2587" s="347"/>
      <c r="O2587" s="347"/>
      <c r="P2587" s="349"/>
      <c r="Q2587" s="350"/>
      <c r="R2587" s="350"/>
      <c r="S2587" s="350"/>
      <c r="T2587" s="350"/>
      <c r="U2587" s="350"/>
      <c r="V2587" s="354"/>
      <c r="AA2587" s="282"/>
      <c r="AB2587" s="282"/>
      <c r="AC2587" s="282"/>
      <c r="AD2587" s="282"/>
      <c r="AE2587" s="282"/>
      <c r="AF2587" s="282"/>
      <c r="AG2587" s="282"/>
      <c r="AM2587" s="282"/>
      <c r="AN2587" s="282"/>
      <c r="AO2587" s="282"/>
    </row>
    <row r="2588" spans="1:41" s="278" customFormat="1" hidden="1" x14ac:dyDescent="0.15">
      <c r="A2588" s="302"/>
      <c r="B2588" s="303"/>
      <c r="C2588" s="303"/>
      <c r="D2588" s="280"/>
      <c r="E2588" s="352"/>
      <c r="F2588" s="348"/>
      <c r="G2588" s="353"/>
      <c r="H2588" s="353"/>
      <c r="I2588" s="347"/>
      <c r="J2588" s="347"/>
      <c r="K2588" s="347"/>
      <c r="L2588" s="347"/>
      <c r="M2588" s="347"/>
      <c r="N2588" s="347"/>
      <c r="O2588" s="347"/>
      <c r="P2588" s="349"/>
      <c r="Q2588" s="350"/>
      <c r="R2588" s="350"/>
      <c r="S2588" s="350"/>
      <c r="T2588" s="350"/>
      <c r="U2588" s="350"/>
      <c r="V2588" s="354"/>
      <c r="AA2588" s="282"/>
      <c r="AB2588" s="282"/>
      <c r="AC2588" s="282"/>
      <c r="AD2588" s="282"/>
      <c r="AE2588" s="282"/>
      <c r="AF2588" s="282"/>
      <c r="AG2588" s="282"/>
      <c r="AM2588" s="282"/>
      <c r="AN2588" s="282"/>
      <c r="AO2588" s="282"/>
    </row>
    <row r="2589" spans="1:41" s="278" customFormat="1" hidden="1" x14ac:dyDescent="0.15">
      <c r="A2589" s="283"/>
      <c r="B2589" s="283"/>
      <c r="C2589" s="283"/>
      <c r="D2589" s="280"/>
      <c r="E2589" s="347"/>
      <c r="F2589" s="348"/>
      <c r="G2589" s="353"/>
      <c r="H2589" s="353"/>
      <c r="I2589" s="347"/>
      <c r="J2589" s="347"/>
      <c r="K2589" s="347"/>
      <c r="L2589" s="347"/>
      <c r="M2589" s="347"/>
      <c r="N2589" s="347"/>
      <c r="O2589" s="355"/>
      <c r="P2589" s="349"/>
      <c r="Q2589" s="350"/>
      <c r="R2589" s="350"/>
      <c r="S2589" s="350"/>
      <c r="T2589" s="350"/>
      <c r="U2589" s="350"/>
      <c r="V2589" s="351"/>
      <c r="AA2589" s="282"/>
      <c r="AB2589" s="282"/>
      <c r="AC2589" s="282"/>
      <c r="AD2589" s="282"/>
      <c r="AE2589" s="282"/>
      <c r="AF2589" s="282"/>
      <c r="AG2589" s="282"/>
      <c r="AM2589" s="282"/>
      <c r="AN2589" s="282"/>
      <c r="AO2589" s="282"/>
    </row>
    <row r="2590" spans="1:41" s="278" customFormat="1" hidden="1" x14ac:dyDescent="0.15">
      <c r="A2590" s="302"/>
      <c r="B2590" s="303"/>
      <c r="C2590" s="303"/>
      <c r="D2590" s="280"/>
      <c r="E2590" s="347"/>
      <c r="F2590" s="348"/>
      <c r="G2590" s="353"/>
      <c r="H2590" s="353"/>
      <c r="I2590" s="347"/>
      <c r="J2590" s="347"/>
      <c r="K2590" s="347"/>
      <c r="L2590" s="347"/>
      <c r="M2590" s="347"/>
      <c r="N2590" s="347"/>
      <c r="O2590" s="347"/>
      <c r="P2590" s="349"/>
      <c r="Q2590" s="350"/>
      <c r="R2590" s="350"/>
      <c r="S2590" s="350"/>
      <c r="T2590" s="350"/>
      <c r="U2590" s="350"/>
      <c r="V2590" s="351"/>
      <c r="AA2590" s="282"/>
      <c r="AB2590" s="282"/>
      <c r="AC2590" s="282"/>
      <c r="AD2590" s="282"/>
      <c r="AE2590" s="282"/>
      <c r="AF2590" s="282"/>
      <c r="AG2590" s="282"/>
      <c r="AM2590" s="282"/>
      <c r="AN2590" s="282"/>
      <c r="AO2590" s="282"/>
    </row>
    <row r="2591" spans="1:41" s="278" customFormat="1" hidden="1" x14ac:dyDescent="0.15">
      <c r="A2591" s="302"/>
      <c r="B2591" s="303"/>
      <c r="C2591" s="303"/>
      <c r="D2591" s="280"/>
      <c r="E2591" s="352"/>
      <c r="F2591" s="348"/>
      <c r="G2591" s="353"/>
      <c r="H2591" s="353"/>
      <c r="I2591" s="347"/>
      <c r="J2591" s="347"/>
      <c r="K2591" s="347"/>
      <c r="L2591" s="347"/>
      <c r="M2591" s="347"/>
      <c r="N2591" s="347"/>
      <c r="O2591" s="347"/>
      <c r="P2591" s="349"/>
      <c r="Q2591" s="350"/>
      <c r="R2591" s="350"/>
      <c r="S2591" s="350"/>
      <c r="T2591" s="350"/>
      <c r="U2591" s="350"/>
      <c r="V2591" s="351"/>
      <c r="AA2591" s="282"/>
      <c r="AB2591" s="282"/>
      <c r="AC2591" s="282"/>
      <c r="AD2591" s="282"/>
      <c r="AE2591" s="282"/>
      <c r="AF2591" s="282"/>
      <c r="AG2591" s="282"/>
      <c r="AM2591" s="282"/>
      <c r="AN2591" s="282"/>
      <c r="AO2591" s="282"/>
    </row>
    <row r="2592" spans="1:41" s="278" customFormat="1" hidden="1" x14ac:dyDescent="0.15">
      <c r="A2592" s="302"/>
      <c r="B2592" s="303"/>
      <c r="C2592" s="303"/>
      <c r="D2592" s="280"/>
      <c r="E2592" s="352"/>
      <c r="F2592" s="348"/>
      <c r="G2592" s="353"/>
      <c r="H2592" s="353"/>
      <c r="I2592" s="347"/>
      <c r="J2592" s="347"/>
      <c r="K2592" s="347"/>
      <c r="L2592" s="347"/>
      <c r="M2592" s="347"/>
      <c r="N2592" s="347"/>
      <c r="O2592" s="347"/>
      <c r="P2592" s="349"/>
      <c r="Q2592" s="350"/>
      <c r="R2592" s="350"/>
      <c r="S2592" s="350"/>
      <c r="T2592" s="350"/>
      <c r="U2592" s="350"/>
      <c r="V2592" s="351"/>
      <c r="AA2592" s="282"/>
      <c r="AB2592" s="282"/>
      <c r="AC2592" s="282"/>
      <c r="AD2592" s="282"/>
      <c r="AE2592" s="282"/>
      <c r="AF2592" s="282"/>
      <c r="AG2592" s="282"/>
      <c r="AM2592" s="282"/>
      <c r="AN2592" s="282"/>
      <c r="AO2592" s="282"/>
    </row>
    <row r="2593" spans="1:41" s="278" customFormat="1" ht="14" hidden="1" thickBot="1" x14ac:dyDescent="0.2">
      <c r="A2593" s="318"/>
      <c r="B2593" s="319"/>
      <c r="C2593" s="319"/>
      <c r="D2593" s="280"/>
      <c r="E2593" s="352"/>
      <c r="F2593" s="348"/>
      <c r="G2593" s="353"/>
      <c r="H2593" s="353"/>
      <c r="I2593" s="347"/>
      <c r="J2593" s="347"/>
      <c r="K2593" s="347"/>
      <c r="L2593" s="347"/>
      <c r="M2593" s="347"/>
      <c r="N2593" s="347"/>
      <c r="O2593" s="347"/>
      <c r="P2593" s="349"/>
      <c r="Q2593" s="350"/>
      <c r="R2593" s="350"/>
      <c r="S2593" s="350"/>
      <c r="T2593" s="350"/>
      <c r="U2593" s="350"/>
      <c r="V2593" s="354"/>
      <c r="AA2593" s="282"/>
      <c r="AB2593" s="282"/>
      <c r="AC2593" s="282"/>
      <c r="AD2593" s="282"/>
      <c r="AE2593" s="282"/>
      <c r="AF2593" s="282"/>
      <c r="AG2593" s="282"/>
      <c r="AM2593" s="282"/>
      <c r="AN2593" s="282"/>
      <c r="AO2593" s="282"/>
    </row>
    <row r="2594" spans="1:41" s="278" customFormat="1" hidden="1" x14ac:dyDescent="0.15">
      <c r="D2594" s="280"/>
      <c r="E2594" s="347"/>
      <c r="F2594" s="348"/>
      <c r="G2594" s="305"/>
      <c r="H2594" s="305"/>
      <c r="I2594" s="347"/>
      <c r="J2594" s="347"/>
      <c r="K2594" s="347"/>
      <c r="L2594" s="347"/>
      <c r="M2594" s="347"/>
      <c r="N2594" s="347"/>
      <c r="O2594" s="347"/>
      <c r="P2594" s="349"/>
      <c r="Q2594" s="350"/>
      <c r="R2594" s="350"/>
      <c r="S2594" s="350"/>
      <c r="T2594" s="350"/>
      <c r="U2594" s="350"/>
      <c r="V2594" s="351"/>
      <c r="AA2594" s="282"/>
      <c r="AB2594" s="282"/>
      <c r="AC2594" s="282"/>
      <c r="AD2594" s="282"/>
      <c r="AE2594" s="282"/>
      <c r="AF2594" s="282"/>
      <c r="AG2594" s="282"/>
      <c r="AM2594" s="282"/>
      <c r="AN2594" s="282"/>
      <c r="AO2594" s="282"/>
    </row>
    <row r="2595" spans="1:41" s="278" customFormat="1" hidden="1" x14ac:dyDescent="0.15">
      <c r="A2595" s="302"/>
      <c r="B2595" s="303"/>
      <c r="C2595" s="303"/>
      <c r="D2595" s="280"/>
      <c r="E2595" s="347"/>
      <c r="F2595" s="348"/>
      <c r="G2595" s="305"/>
      <c r="H2595" s="305"/>
      <c r="I2595" s="347"/>
      <c r="J2595" s="347"/>
      <c r="K2595" s="347"/>
      <c r="L2595" s="347"/>
      <c r="M2595" s="347"/>
      <c r="N2595" s="347"/>
      <c r="O2595" s="347"/>
      <c r="P2595" s="349"/>
      <c r="Q2595" s="350"/>
      <c r="R2595" s="350"/>
      <c r="S2595" s="350"/>
      <c r="T2595" s="350"/>
      <c r="U2595" s="350"/>
      <c r="V2595" s="351"/>
      <c r="AA2595" s="282"/>
      <c r="AB2595" s="282"/>
      <c r="AC2595" s="282"/>
      <c r="AD2595" s="282"/>
      <c r="AE2595" s="282"/>
      <c r="AF2595" s="282"/>
      <c r="AG2595" s="282"/>
      <c r="AM2595" s="282"/>
      <c r="AN2595" s="282"/>
      <c r="AO2595" s="282"/>
    </row>
    <row r="2596" spans="1:41" s="278" customFormat="1" hidden="1" x14ac:dyDescent="0.15">
      <c r="A2596" s="302"/>
      <c r="B2596" s="303"/>
      <c r="C2596" s="303"/>
      <c r="D2596" s="280"/>
      <c r="E2596" s="352"/>
      <c r="F2596" s="348"/>
      <c r="G2596" s="353"/>
      <c r="H2596" s="353"/>
      <c r="I2596" s="347"/>
      <c r="J2596" s="347"/>
      <c r="K2596" s="347"/>
      <c r="L2596" s="347"/>
      <c r="M2596" s="347"/>
      <c r="N2596" s="347"/>
      <c r="O2596" s="347"/>
      <c r="P2596" s="349"/>
      <c r="Q2596" s="350"/>
      <c r="R2596" s="350"/>
      <c r="S2596" s="350"/>
      <c r="T2596" s="350"/>
      <c r="U2596" s="350"/>
      <c r="V2596" s="354"/>
      <c r="AA2596" s="282"/>
      <c r="AB2596" s="282"/>
      <c r="AC2596" s="282"/>
      <c r="AD2596" s="282"/>
      <c r="AE2596" s="282"/>
      <c r="AF2596" s="282"/>
      <c r="AG2596" s="282"/>
      <c r="AM2596" s="282"/>
      <c r="AN2596" s="282"/>
      <c r="AO2596" s="282"/>
    </row>
    <row r="2597" spans="1:41" s="278" customFormat="1" hidden="1" x14ac:dyDescent="0.15">
      <c r="A2597" s="302"/>
      <c r="B2597" s="303"/>
      <c r="C2597" s="303"/>
      <c r="D2597" s="280"/>
      <c r="E2597" s="352"/>
      <c r="F2597" s="348"/>
      <c r="G2597" s="353"/>
      <c r="H2597" s="353"/>
      <c r="I2597" s="347"/>
      <c r="J2597" s="347"/>
      <c r="K2597" s="347"/>
      <c r="L2597" s="347"/>
      <c r="M2597" s="347"/>
      <c r="N2597" s="347"/>
      <c r="O2597" s="347"/>
      <c r="P2597" s="349"/>
      <c r="Q2597" s="350"/>
      <c r="R2597" s="350"/>
      <c r="S2597" s="350"/>
      <c r="T2597" s="350"/>
      <c r="U2597" s="350"/>
      <c r="V2597" s="354"/>
      <c r="AA2597" s="282"/>
      <c r="AB2597" s="282"/>
      <c r="AC2597" s="282"/>
      <c r="AD2597" s="282"/>
      <c r="AE2597" s="282"/>
      <c r="AF2597" s="282"/>
      <c r="AG2597" s="282"/>
      <c r="AM2597" s="282"/>
      <c r="AN2597" s="282"/>
      <c r="AO2597" s="282"/>
    </row>
    <row r="2598" spans="1:41" s="278" customFormat="1" hidden="1" x14ac:dyDescent="0.15">
      <c r="A2598" s="302"/>
      <c r="B2598" s="303"/>
      <c r="C2598" s="303"/>
      <c r="D2598" s="280"/>
      <c r="E2598" s="352"/>
      <c r="F2598" s="348"/>
      <c r="G2598" s="353"/>
      <c r="H2598" s="353"/>
      <c r="I2598" s="347"/>
      <c r="J2598" s="347"/>
      <c r="K2598" s="347"/>
      <c r="L2598" s="347"/>
      <c r="M2598" s="347"/>
      <c r="N2598" s="347"/>
      <c r="O2598" s="347"/>
      <c r="P2598" s="349"/>
      <c r="Q2598" s="350"/>
      <c r="R2598" s="350"/>
      <c r="S2598" s="350"/>
      <c r="T2598" s="350"/>
      <c r="U2598" s="350"/>
      <c r="V2598" s="354"/>
      <c r="AA2598" s="282"/>
      <c r="AB2598" s="282"/>
      <c r="AC2598" s="282"/>
      <c r="AD2598" s="282"/>
      <c r="AE2598" s="282"/>
      <c r="AF2598" s="282"/>
      <c r="AG2598" s="282"/>
      <c r="AM2598" s="282"/>
      <c r="AN2598" s="282"/>
      <c r="AO2598" s="282"/>
    </row>
    <row r="2599" spans="1:41" s="278" customFormat="1" hidden="1" x14ac:dyDescent="0.15">
      <c r="A2599" s="283"/>
      <c r="B2599" s="283"/>
      <c r="C2599" s="283"/>
      <c r="D2599" s="280"/>
      <c r="E2599" s="347"/>
      <c r="F2599" s="348"/>
      <c r="G2599" s="353"/>
      <c r="H2599" s="353"/>
      <c r="I2599" s="347"/>
      <c r="J2599" s="347"/>
      <c r="K2599" s="347"/>
      <c r="L2599" s="347"/>
      <c r="M2599" s="347"/>
      <c r="N2599" s="347"/>
      <c r="O2599" s="355"/>
      <c r="P2599" s="349"/>
      <c r="Q2599" s="350"/>
      <c r="R2599" s="350"/>
      <c r="S2599" s="350"/>
      <c r="T2599" s="350"/>
      <c r="U2599" s="350"/>
      <c r="V2599" s="351"/>
      <c r="AA2599" s="282"/>
      <c r="AB2599" s="282"/>
      <c r="AC2599" s="282"/>
      <c r="AD2599" s="282"/>
      <c r="AE2599" s="282"/>
      <c r="AF2599" s="282"/>
      <c r="AG2599" s="282"/>
      <c r="AM2599" s="282"/>
      <c r="AN2599" s="282"/>
      <c r="AO2599" s="282"/>
    </row>
    <row r="2600" spans="1:41" s="278" customFormat="1" hidden="1" x14ac:dyDescent="0.15">
      <c r="A2600" s="302"/>
      <c r="B2600" s="303"/>
      <c r="C2600" s="303"/>
      <c r="D2600" s="280"/>
      <c r="E2600" s="347"/>
      <c r="F2600" s="348"/>
      <c r="G2600" s="353"/>
      <c r="H2600" s="353"/>
      <c r="I2600" s="347"/>
      <c r="J2600" s="347"/>
      <c r="K2600" s="347"/>
      <c r="L2600" s="347"/>
      <c r="M2600" s="347"/>
      <c r="N2600" s="347"/>
      <c r="O2600" s="347"/>
      <c r="P2600" s="349"/>
      <c r="Q2600" s="350"/>
      <c r="R2600" s="350"/>
      <c r="S2600" s="350"/>
      <c r="T2600" s="350"/>
      <c r="U2600" s="350"/>
      <c r="V2600" s="351"/>
      <c r="AA2600" s="282"/>
      <c r="AB2600" s="282"/>
      <c r="AC2600" s="282"/>
      <c r="AD2600" s="282"/>
      <c r="AE2600" s="282"/>
      <c r="AF2600" s="282"/>
      <c r="AG2600" s="282"/>
      <c r="AM2600" s="282"/>
      <c r="AN2600" s="282"/>
      <c r="AO2600" s="282"/>
    </row>
    <row r="2601" spans="1:41" s="278" customFormat="1" hidden="1" x14ac:dyDescent="0.15">
      <c r="A2601" s="302"/>
      <c r="B2601" s="303"/>
      <c r="C2601" s="303"/>
      <c r="D2601" s="280"/>
      <c r="E2601" s="352"/>
      <c r="F2601" s="348"/>
      <c r="G2601" s="353"/>
      <c r="H2601" s="353"/>
      <c r="I2601" s="347"/>
      <c r="J2601" s="347"/>
      <c r="K2601" s="347"/>
      <c r="L2601" s="347"/>
      <c r="M2601" s="347"/>
      <c r="N2601" s="347"/>
      <c r="O2601" s="347"/>
      <c r="P2601" s="349"/>
      <c r="Q2601" s="350"/>
      <c r="R2601" s="350"/>
      <c r="S2601" s="350"/>
      <c r="T2601" s="350"/>
      <c r="U2601" s="350"/>
      <c r="V2601" s="351"/>
      <c r="AA2601" s="282"/>
      <c r="AB2601" s="282"/>
      <c r="AC2601" s="282"/>
      <c r="AD2601" s="282"/>
      <c r="AE2601" s="282"/>
      <c r="AF2601" s="282"/>
      <c r="AG2601" s="282"/>
      <c r="AM2601" s="282"/>
      <c r="AN2601" s="282"/>
      <c r="AO2601" s="282"/>
    </row>
    <row r="2602" spans="1:41" s="278" customFormat="1" hidden="1" x14ac:dyDescent="0.15">
      <c r="A2602" s="302"/>
      <c r="B2602" s="303"/>
      <c r="C2602" s="303"/>
      <c r="D2602" s="280"/>
      <c r="E2602" s="352"/>
      <c r="F2602" s="348"/>
      <c r="G2602" s="353"/>
      <c r="H2602" s="353"/>
      <c r="I2602" s="347"/>
      <c r="J2602" s="347"/>
      <c r="K2602" s="347"/>
      <c r="L2602" s="347"/>
      <c r="M2602" s="347"/>
      <c r="N2602" s="347"/>
      <c r="O2602" s="347"/>
      <c r="P2602" s="349"/>
      <c r="Q2602" s="350"/>
      <c r="R2602" s="350"/>
      <c r="S2602" s="350"/>
      <c r="T2602" s="350"/>
      <c r="U2602" s="350"/>
      <c r="V2602" s="351"/>
      <c r="AA2602" s="282"/>
      <c r="AB2602" s="282"/>
      <c r="AC2602" s="282"/>
      <c r="AD2602" s="282"/>
      <c r="AE2602" s="282"/>
      <c r="AF2602" s="282"/>
      <c r="AG2602" s="282"/>
      <c r="AM2602" s="282"/>
      <c r="AN2602" s="282"/>
      <c r="AO2602" s="282"/>
    </row>
    <row r="2603" spans="1:41" s="278" customFormat="1" ht="14" hidden="1" thickBot="1" x14ac:dyDescent="0.2">
      <c r="A2603" s="318"/>
      <c r="B2603" s="319"/>
      <c r="C2603" s="319"/>
      <c r="D2603" s="280"/>
      <c r="E2603" s="352"/>
      <c r="F2603" s="348"/>
      <c r="G2603" s="353"/>
      <c r="H2603" s="353"/>
      <c r="I2603" s="347"/>
      <c r="J2603" s="347"/>
      <c r="K2603" s="347"/>
      <c r="L2603" s="347"/>
      <c r="M2603" s="347"/>
      <c r="N2603" s="347"/>
      <c r="O2603" s="347"/>
      <c r="P2603" s="349"/>
      <c r="Q2603" s="350"/>
      <c r="R2603" s="350"/>
      <c r="S2603" s="350"/>
      <c r="T2603" s="350"/>
      <c r="U2603" s="350"/>
      <c r="V2603" s="354"/>
      <c r="AA2603" s="282"/>
      <c r="AB2603" s="282"/>
      <c r="AC2603" s="282"/>
      <c r="AD2603" s="282"/>
      <c r="AE2603" s="282"/>
      <c r="AF2603" s="282"/>
      <c r="AG2603" s="282"/>
      <c r="AM2603" s="282"/>
      <c r="AN2603" s="282"/>
      <c r="AO2603" s="282"/>
    </row>
    <row r="2604" spans="1:41" s="278" customFormat="1" hidden="1" x14ac:dyDescent="0.15">
      <c r="D2604" s="280"/>
      <c r="E2604" s="347"/>
      <c r="F2604" s="348"/>
      <c r="G2604" s="305"/>
      <c r="H2604" s="305"/>
      <c r="I2604" s="347"/>
      <c r="J2604" s="347"/>
      <c r="K2604" s="347"/>
      <c r="L2604" s="347"/>
      <c r="M2604" s="347"/>
      <c r="N2604" s="347"/>
      <c r="O2604" s="347"/>
      <c r="P2604" s="349"/>
      <c r="Q2604" s="350"/>
      <c r="R2604" s="350"/>
      <c r="S2604" s="350"/>
      <c r="T2604" s="350"/>
      <c r="U2604" s="350"/>
      <c r="V2604" s="351"/>
      <c r="AA2604" s="282"/>
      <c r="AB2604" s="282"/>
      <c r="AC2604" s="282"/>
      <c r="AD2604" s="282"/>
      <c r="AE2604" s="282"/>
      <c r="AF2604" s="282"/>
      <c r="AG2604" s="282"/>
      <c r="AM2604" s="282"/>
      <c r="AN2604" s="282"/>
      <c r="AO2604" s="282"/>
    </row>
    <row r="2605" spans="1:41" s="278" customFormat="1" hidden="1" x14ac:dyDescent="0.15">
      <c r="A2605" s="302"/>
      <c r="B2605" s="303"/>
      <c r="C2605" s="303"/>
      <c r="D2605" s="280"/>
      <c r="E2605" s="347"/>
      <c r="F2605" s="348"/>
      <c r="G2605" s="305"/>
      <c r="H2605" s="305"/>
      <c r="I2605" s="347"/>
      <c r="J2605" s="347"/>
      <c r="K2605" s="347"/>
      <c r="L2605" s="347"/>
      <c r="M2605" s="347"/>
      <c r="N2605" s="347"/>
      <c r="O2605" s="347"/>
      <c r="P2605" s="349"/>
      <c r="Q2605" s="350"/>
      <c r="R2605" s="350"/>
      <c r="S2605" s="350"/>
      <c r="T2605" s="350"/>
      <c r="U2605" s="350"/>
      <c r="V2605" s="351"/>
      <c r="AA2605" s="282"/>
      <c r="AB2605" s="282"/>
      <c r="AC2605" s="282"/>
      <c r="AD2605" s="282"/>
      <c r="AE2605" s="282"/>
      <c r="AF2605" s="282"/>
      <c r="AG2605" s="282"/>
      <c r="AM2605" s="282"/>
      <c r="AN2605" s="282"/>
      <c r="AO2605" s="282"/>
    </row>
    <row r="2606" spans="1:41" s="278" customFormat="1" hidden="1" x14ac:dyDescent="0.15">
      <c r="A2606" s="302"/>
      <c r="B2606" s="303"/>
      <c r="C2606" s="303"/>
      <c r="D2606" s="280"/>
      <c r="E2606" s="352"/>
      <c r="F2606" s="348"/>
      <c r="G2606" s="353"/>
      <c r="H2606" s="353"/>
      <c r="I2606" s="347"/>
      <c r="J2606" s="347"/>
      <c r="K2606" s="347"/>
      <c r="L2606" s="347"/>
      <c r="M2606" s="347"/>
      <c r="N2606" s="347"/>
      <c r="O2606" s="347"/>
      <c r="P2606" s="349"/>
      <c r="Q2606" s="350"/>
      <c r="R2606" s="350"/>
      <c r="S2606" s="350"/>
      <c r="T2606" s="350"/>
      <c r="U2606" s="350"/>
      <c r="V2606" s="354"/>
      <c r="AA2606" s="282"/>
      <c r="AB2606" s="282"/>
      <c r="AC2606" s="282"/>
      <c r="AD2606" s="282"/>
      <c r="AE2606" s="282"/>
      <c r="AF2606" s="282"/>
      <c r="AG2606" s="282"/>
      <c r="AM2606" s="282"/>
      <c r="AN2606" s="282"/>
      <c r="AO2606" s="282"/>
    </row>
    <row r="2607" spans="1:41" s="278" customFormat="1" hidden="1" x14ac:dyDescent="0.15">
      <c r="A2607" s="302"/>
      <c r="B2607" s="303"/>
      <c r="C2607" s="303"/>
      <c r="D2607" s="280"/>
      <c r="E2607" s="352"/>
      <c r="F2607" s="348"/>
      <c r="G2607" s="353"/>
      <c r="H2607" s="353"/>
      <c r="I2607" s="347"/>
      <c r="J2607" s="347"/>
      <c r="K2607" s="347"/>
      <c r="L2607" s="347"/>
      <c r="M2607" s="347"/>
      <c r="N2607" s="347"/>
      <c r="O2607" s="347"/>
      <c r="P2607" s="349"/>
      <c r="Q2607" s="350"/>
      <c r="R2607" s="350"/>
      <c r="S2607" s="350"/>
      <c r="T2607" s="350"/>
      <c r="U2607" s="350"/>
      <c r="V2607" s="354"/>
      <c r="AA2607" s="282"/>
      <c r="AB2607" s="282"/>
      <c r="AC2607" s="282"/>
      <c r="AD2607" s="282"/>
      <c r="AE2607" s="282"/>
      <c r="AF2607" s="282"/>
      <c r="AG2607" s="282"/>
      <c r="AM2607" s="282"/>
      <c r="AN2607" s="282"/>
      <c r="AO2607" s="282"/>
    </row>
    <row r="2608" spans="1:41" s="278" customFormat="1" hidden="1" x14ac:dyDescent="0.15">
      <c r="A2608" s="302"/>
      <c r="B2608" s="303"/>
      <c r="C2608" s="303"/>
      <c r="D2608" s="280"/>
      <c r="E2608" s="352"/>
      <c r="F2608" s="348"/>
      <c r="G2608" s="353"/>
      <c r="H2608" s="353"/>
      <c r="I2608" s="347"/>
      <c r="J2608" s="347"/>
      <c r="K2608" s="347"/>
      <c r="L2608" s="347"/>
      <c r="M2608" s="347"/>
      <c r="N2608" s="347"/>
      <c r="O2608" s="347"/>
      <c r="P2608" s="349"/>
      <c r="Q2608" s="350"/>
      <c r="R2608" s="350"/>
      <c r="S2608" s="350"/>
      <c r="T2608" s="350"/>
      <c r="U2608" s="350"/>
      <c r="V2608" s="354"/>
      <c r="AA2608" s="282"/>
      <c r="AB2608" s="282"/>
      <c r="AC2608" s="282"/>
      <c r="AD2608" s="282"/>
      <c r="AE2608" s="282"/>
      <c r="AF2608" s="282"/>
      <c r="AG2608" s="282"/>
      <c r="AM2608" s="282"/>
      <c r="AN2608" s="282"/>
      <c r="AO2608" s="282"/>
    </row>
    <row r="2609" spans="1:41" s="278" customFormat="1" hidden="1" x14ac:dyDescent="0.15">
      <c r="A2609" s="283"/>
      <c r="B2609" s="283"/>
      <c r="C2609" s="283"/>
      <c r="D2609" s="280"/>
      <c r="E2609" s="347"/>
      <c r="F2609" s="348"/>
      <c r="G2609" s="353"/>
      <c r="H2609" s="353"/>
      <c r="I2609" s="347"/>
      <c r="J2609" s="347"/>
      <c r="K2609" s="347"/>
      <c r="L2609" s="347"/>
      <c r="M2609" s="347"/>
      <c r="N2609" s="347"/>
      <c r="O2609" s="355"/>
      <c r="P2609" s="349"/>
      <c r="Q2609" s="350"/>
      <c r="R2609" s="350"/>
      <c r="S2609" s="350"/>
      <c r="T2609" s="350"/>
      <c r="U2609" s="350"/>
      <c r="V2609" s="351"/>
      <c r="AA2609" s="282"/>
      <c r="AB2609" s="282"/>
      <c r="AC2609" s="282"/>
      <c r="AD2609" s="282"/>
      <c r="AE2609" s="282"/>
      <c r="AF2609" s="282"/>
      <c r="AG2609" s="282"/>
      <c r="AM2609" s="282"/>
      <c r="AN2609" s="282"/>
      <c r="AO2609" s="282"/>
    </row>
    <row r="2610" spans="1:41" s="278" customFormat="1" hidden="1" x14ac:dyDescent="0.15">
      <c r="A2610" s="302"/>
      <c r="B2610" s="303"/>
      <c r="C2610" s="303"/>
      <c r="D2610" s="280"/>
      <c r="E2610" s="347"/>
      <c r="F2610" s="348"/>
      <c r="G2610" s="353"/>
      <c r="H2610" s="353"/>
      <c r="I2610" s="347"/>
      <c r="J2610" s="347"/>
      <c r="K2610" s="347"/>
      <c r="L2610" s="347"/>
      <c r="M2610" s="347"/>
      <c r="N2610" s="347"/>
      <c r="O2610" s="347"/>
      <c r="P2610" s="349"/>
      <c r="Q2610" s="350"/>
      <c r="R2610" s="350"/>
      <c r="S2610" s="350"/>
      <c r="T2610" s="350"/>
      <c r="U2610" s="350"/>
      <c r="V2610" s="351"/>
      <c r="AA2610" s="282"/>
      <c r="AB2610" s="282"/>
      <c r="AC2610" s="282"/>
      <c r="AD2610" s="282"/>
      <c r="AE2610" s="282"/>
      <c r="AF2610" s="282"/>
      <c r="AG2610" s="282"/>
      <c r="AM2610" s="282"/>
      <c r="AN2610" s="282"/>
      <c r="AO2610" s="282"/>
    </row>
    <row r="2611" spans="1:41" s="278" customFormat="1" hidden="1" x14ac:dyDescent="0.15">
      <c r="A2611" s="302"/>
      <c r="B2611" s="303"/>
      <c r="C2611" s="303"/>
      <c r="D2611" s="280"/>
      <c r="E2611" s="352"/>
      <c r="F2611" s="348"/>
      <c r="G2611" s="353"/>
      <c r="H2611" s="353"/>
      <c r="I2611" s="347"/>
      <c r="J2611" s="347"/>
      <c r="K2611" s="347"/>
      <c r="L2611" s="347"/>
      <c r="M2611" s="347"/>
      <c r="N2611" s="347"/>
      <c r="O2611" s="347"/>
      <c r="P2611" s="349"/>
      <c r="Q2611" s="350"/>
      <c r="R2611" s="350"/>
      <c r="S2611" s="350"/>
      <c r="T2611" s="350"/>
      <c r="U2611" s="350"/>
      <c r="V2611" s="351"/>
      <c r="AA2611" s="282"/>
      <c r="AB2611" s="282"/>
      <c r="AC2611" s="282"/>
      <c r="AD2611" s="282"/>
      <c r="AE2611" s="282"/>
      <c r="AF2611" s="282"/>
      <c r="AG2611" s="282"/>
      <c r="AM2611" s="282"/>
      <c r="AN2611" s="282"/>
      <c r="AO2611" s="282"/>
    </row>
    <row r="2612" spans="1:41" s="278" customFormat="1" hidden="1" x14ac:dyDescent="0.15">
      <c r="A2612" s="302"/>
      <c r="B2612" s="303"/>
      <c r="C2612" s="303"/>
      <c r="D2612" s="280"/>
      <c r="E2612" s="352"/>
      <c r="F2612" s="348"/>
      <c r="G2612" s="353"/>
      <c r="H2612" s="353"/>
      <c r="I2612" s="347"/>
      <c r="J2612" s="347"/>
      <c r="K2612" s="347"/>
      <c r="L2612" s="347"/>
      <c r="M2612" s="347"/>
      <c r="N2612" s="347"/>
      <c r="O2612" s="347"/>
      <c r="P2612" s="349"/>
      <c r="Q2612" s="350"/>
      <c r="R2612" s="350"/>
      <c r="S2612" s="350"/>
      <c r="T2612" s="350"/>
      <c r="U2612" s="350"/>
      <c r="V2612" s="351"/>
      <c r="AA2612" s="282"/>
      <c r="AB2612" s="282"/>
      <c r="AC2612" s="282"/>
      <c r="AD2612" s="282"/>
      <c r="AE2612" s="282"/>
      <c r="AF2612" s="282"/>
      <c r="AG2612" s="282"/>
      <c r="AM2612" s="282"/>
      <c r="AN2612" s="282"/>
      <c r="AO2612" s="282"/>
    </row>
    <row r="2613" spans="1:41" s="278" customFormat="1" ht="14" hidden="1" thickBot="1" x14ac:dyDescent="0.2">
      <c r="A2613" s="318"/>
      <c r="B2613" s="319"/>
      <c r="C2613" s="319"/>
      <c r="D2613" s="280"/>
      <c r="E2613" s="352"/>
      <c r="F2613" s="348"/>
      <c r="G2613" s="353"/>
      <c r="H2613" s="353"/>
      <c r="I2613" s="347"/>
      <c r="J2613" s="347"/>
      <c r="K2613" s="347"/>
      <c r="L2613" s="347"/>
      <c r="M2613" s="347"/>
      <c r="N2613" s="347"/>
      <c r="O2613" s="347"/>
      <c r="P2613" s="349"/>
      <c r="Q2613" s="350"/>
      <c r="R2613" s="350"/>
      <c r="S2613" s="350"/>
      <c r="T2613" s="350"/>
      <c r="U2613" s="350"/>
      <c r="V2613" s="354"/>
      <c r="AA2613" s="282"/>
      <c r="AB2613" s="282"/>
      <c r="AC2613" s="282"/>
      <c r="AD2613" s="282"/>
      <c r="AE2613" s="282"/>
      <c r="AF2613" s="282"/>
      <c r="AG2613" s="282"/>
      <c r="AM2613" s="282"/>
      <c r="AN2613" s="282"/>
      <c r="AO2613" s="282"/>
    </row>
    <row r="2614" spans="1:41" s="278" customFormat="1" hidden="1" x14ac:dyDescent="0.15">
      <c r="D2614" s="280"/>
      <c r="E2614" s="347"/>
      <c r="F2614" s="348"/>
      <c r="G2614" s="305"/>
      <c r="H2614" s="305"/>
      <c r="I2614" s="347"/>
      <c r="J2614" s="347"/>
      <c r="K2614" s="347"/>
      <c r="L2614" s="347"/>
      <c r="M2614" s="347"/>
      <c r="N2614" s="347"/>
      <c r="O2614" s="347"/>
      <c r="P2614" s="349"/>
      <c r="Q2614" s="350"/>
      <c r="R2614" s="350"/>
      <c r="S2614" s="350"/>
      <c r="T2614" s="350"/>
      <c r="U2614" s="350"/>
      <c r="V2614" s="351"/>
      <c r="AA2614" s="282"/>
      <c r="AB2614" s="282"/>
      <c r="AC2614" s="282"/>
      <c r="AD2614" s="282"/>
      <c r="AE2614" s="282"/>
      <c r="AF2614" s="282"/>
      <c r="AG2614" s="282"/>
      <c r="AM2614" s="282"/>
      <c r="AN2614" s="282"/>
      <c r="AO2614" s="282"/>
    </row>
    <row r="2615" spans="1:41" s="278" customFormat="1" hidden="1" x14ac:dyDescent="0.15">
      <c r="A2615" s="302"/>
      <c r="B2615" s="303"/>
      <c r="C2615" s="303"/>
      <c r="D2615" s="280"/>
      <c r="E2615" s="347"/>
      <c r="F2615" s="348"/>
      <c r="G2615" s="305"/>
      <c r="H2615" s="305"/>
      <c r="I2615" s="347"/>
      <c r="J2615" s="347"/>
      <c r="K2615" s="347"/>
      <c r="L2615" s="347"/>
      <c r="M2615" s="347"/>
      <c r="N2615" s="347"/>
      <c r="O2615" s="347"/>
      <c r="P2615" s="349"/>
      <c r="Q2615" s="350"/>
      <c r="R2615" s="350"/>
      <c r="S2615" s="350"/>
      <c r="T2615" s="350"/>
      <c r="U2615" s="350"/>
      <c r="V2615" s="351"/>
      <c r="AA2615" s="282"/>
      <c r="AB2615" s="282"/>
      <c r="AC2615" s="282"/>
      <c r="AD2615" s="282"/>
      <c r="AE2615" s="282"/>
      <c r="AF2615" s="282"/>
      <c r="AG2615" s="282"/>
      <c r="AM2615" s="282"/>
      <c r="AN2615" s="282"/>
      <c r="AO2615" s="282"/>
    </row>
    <row r="2616" spans="1:41" s="278" customFormat="1" hidden="1" x14ac:dyDescent="0.15">
      <c r="A2616" s="302"/>
      <c r="B2616" s="303"/>
      <c r="C2616" s="303"/>
      <c r="D2616" s="280"/>
      <c r="E2616" s="352"/>
      <c r="F2616" s="348"/>
      <c r="G2616" s="353"/>
      <c r="H2616" s="353"/>
      <c r="I2616" s="347"/>
      <c r="J2616" s="347"/>
      <c r="K2616" s="347"/>
      <c r="L2616" s="347"/>
      <c r="M2616" s="347"/>
      <c r="N2616" s="347"/>
      <c r="O2616" s="347"/>
      <c r="P2616" s="349"/>
      <c r="Q2616" s="350"/>
      <c r="R2616" s="350"/>
      <c r="S2616" s="350"/>
      <c r="T2616" s="350"/>
      <c r="U2616" s="350"/>
      <c r="V2616" s="354"/>
      <c r="AA2616" s="282"/>
      <c r="AB2616" s="282"/>
      <c r="AC2616" s="282"/>
      <c r="AD2616" s="282"/>
      <c r="AE2616" s="282"/>
      <c r="AF2616" s="282"/>
      <c r="AG2616" s="282"/>
      <c r="AM2616" s="282"/>
      <c r="AN2616" s="282"/>
      <c r="AO2616" s="282"/>
    </row>
    <row r="2617" spans="1:41" s="278" customFormat="1" hidden="1" x14ac:dyDescent="0.15">
      <c r="A2617" s="302"/>
      <c r="B2617" s="303"/>
      <c r="C2617" s="303"/>
      <c r="D2617" s="280"/>
      <c r="E2617" s="352"/>
      <c r="F2617" s="348"/>
      <c r="G2617" s="353"/>
      <c r="H2617" s="353"/>
      <c r="I2617" s="347"/>
      <c r="J2617" s="347"/>
      <c r="K2617" s="347"/>
      <c r="L2617" s="347"/>
      <c r="M2617" s="347"/>
      <c r="N2617" s="347"/>
      <c r="O2617" s="347"/>
      <c r="P2617" s="349"/>
      <c r="Q2617" s="350"/>
      <c r="R2617" s="350"/>
      <c r="S2617" s="350"/>
      <c r="T2617" s="350"/>
      <c r="U2617" s="350"/>
      <c r="V2617" s="354"/>
      <c r="AA2617" s="282"/>
      <c r="AB2617" s="282"/>
      <c r="AC2617" s="282"/>
      <c r="AD2617" s="282"/>
      <c r="AE2617" s="282"/>
      <c r="AF2617" s="282"/>
      <c r="AG2617" s="282"/>
      <c r="AM2617" s="282"/>
      <c r="AN2617" s="282"/>
      <c r="AO2617" s="282"/>
    </row>
    <row r="2618" spans="1:41" s="278" customFormat="1" hidden="1" x14ac:dyDescent="0.15">
      <c r="A2618" s="302"/>
      <c r="B2618" s="303"/>
      <c r="C2618" s="303"/>
      <c r="D2618" s="280"/>
      <c r="E2618" s="352"/>
      <c r="F2618" s="348"/>
      <c r="G2618" s="353"/>
      <c r="H2618" s="353"/>
      <c r="I2618" s="347"/>
      <c r="J2618" s="347"/>
      <c r="K2618" s="347"/>
      <c r="L2618" s="347"/>
      <c r="M2618" s="347"/>
      <c r="N2618" s="347"/>
      <c r="O2618" s="347"/>
      <c r="P2618" s="349"/>
      <c r="Q2618" s="350"/>
      <c r="R2618" s="350"/>
      <c r="S2618" s="350"/>
      <c r="T2618" s="350"/>
      <c r="U2618" s="350"/>
      <c r="V2618" s="354"/>
      <c r="AA2618" s="282"/>
      <c r="AB2618" s="282"/>
      <c r="AC2618" s="282"/>
      <c r="AD2618" s="282"/>
      <c r="AE2618" s="282"/>
      <c r="AF2618" s="282"/>
      <c r="AG2618" s="282"/>
      <c r="AM2618" s="282"/>
      <c r="AN2618" s="282"/>
      <c r="AO2618" s="282"/>
    </row>
    <row r="2619" spans="1:41" s="278" customFormat="1" hidden="1" x14ac:dyDescent="0.15">
      <c r="A2619" s="283"/>
      <c r="B2619" s="283"/>
      <c r="C2619" s="283"/>
      <c r="D2619" s="280"/>
      <c r="E2619" s="347"/>
      <c r="F2619" s="348"/>
      <c r="G2619" s="353"/>
      <c r="H2619" s="353"/>
      <c r="I2619" s="347"/>
      <c r="J2619" s="347"/>
      <c r="K2619" s="347"/>
      <c r="L2619" s="347"/>
      <c r="M2619" s="347"/>
      <c r="N2619" s="347"/>
      <c r="O2619" s="355"/>
      <c r="P2619" s="349"/>
      <c r="Q2619" s="350"/>
      <c r="R2619" s="350"/>
      <c r="S2619" s="350"/>
      <c r="T2619" s="350"/>
      <c r="U2619" s="350"/>
      <c r="V2619" s="351"/>
      <c r="AA2619" s="282"/>
      <c r="AB2619" s="282"/>
      <c r="AC2619" s="282"/>
      <c r="AD2619" s="282"/>
      <c r="AE2619" s="282"/>
      <c r="AF2619" s="282"/>
      <c r="AG2619" s="282"/>
      <c r="AM2619" s="282"/>
      <c r="AN2619" s="282"/>
      <c r="AO2619" s="282"/>
    </row>
    <row r="2620" spans="1:41" s="278" customFormat="1" hidden="1" x14ac:dyDescent="0.15">
      <c r="A2620" s="302"/>
      <c r="B2620" s="303"/>
      <c r="C2620" s="303"/>
      <c r="D2620" s="280"/>
      <c r="E2620" s="347"/>
      <c r="F2620" s="348"/>
      <c r="G2620" s="353"/>
      <c r="H2620" s="353"/>
      <c r="I2620" s="347"/>
      <c r="J2620" s="347"/>
      <c r="K2620" s="347"/>
      <c r="L2620" s="347"/>
      <c r="M2620" s="347"/>
      <c r="N2620" s="347"/>
      <c r="O2620" s="347"/>
      <c r="P2620" s="349"/>
      <c r="Q2620" s="350"/>
      <c r="R2620" s="350"/>
      <c r="S2620" s="350"/>
      <c r="T2620" s="350"/>
      <c r="U2620" s="350"/>
      <c r="V2620" s="351"/>
      <c r="AA2620" s="282"/>
      <c r="AB2620" s="282"/>
      <c r="AC2620" s="282"/>
      <c r="AD2620" s="282"/>
      <c r="AE2620" s="282"/>
      <c r="AF2620" s="282"/>
      <c r="AG2620" s="282"/>
      <c r="AM2620" s="282"/>
      <c r="AN2620" s="282"/>
      <c r="AO2620" s="282"/>
    </row>
    <row r="2621" spans="1:41" s="278" customFormat="1" hidden="1" x14ac:dyDescent="0.15">
      <c r="A2621" s="302"/>
      <c r="B2621" s="303"/>
      <c r="C2621" s="303"/>
      <c r="D2621" s="280"/>
      <c r="E2621" s="352"/>
      <c r="F2621" s="348"/>
      <c r="G2621" s="353"/>
      <c r="H2621" s="353"/>
      <c r="I2621" s="347"/>
      <c r="J2621" s="347"/>
      <c r="K2621" s="347"/>
      <c r="L2621" s="347"/>
      <c r="M2621" s="347"/>
      <c r="N2621" s="347"/>
      <c r="O2621" s="347"/>
      <c r="P2621" s="349"/>
      <c r="Q2621" s="350"/>
      <c r="R2621" s="350"/>
      <c r="S2621" s="350"/>
      <c r="T2621" s="350"/>
      <c r="U2621" s="350"/>
      <c r="V2621" s="351"/>
      <c r="AA2621" s="282"/>
      <c r="AB2621" s="282"/>
      <c r="AC2621" s="282"/>
      <c r="AD2621" s="282"/>
      <c r="AE2621" s="282"/>
      <c r="AF2621" s="282"/>
      <c r="AG2621" s="282"/>
      <c r="AM2621" s="282"/>
      <c r="AN2621" s="282"/>
      <c r="AO2621" s="282"/>
    </row>
    <row r="2622" spans="1:41" s="278" customFormat="1" hidden="1" x14ac:dyDescent="0.15">
      <c r="A2622" s="302"/>
      <c r="B2622" s="303"/>
      <c r="C2622" s="303"/>
      <c r="D2622" s="280"/>
      <c r="E2622" s="352"/>
      <c r="F2622" s="348"/>
      <c r="G2622" s="353"/>
      <c r="H2622" s="353"/>
      <c r="I2622" s="347"/>
      <c r="J2622" s="347"/>
      <c r="K2622" s="347"/>
      <c r="L2622" s="347"/>
      <c r="M2622" s="347"/>
      <c r="N2622" s="347"/>
      <c r="O2622" s="347"/>
      <c r="P2622" s="349"/>
      <c r="Q2622" s="350"/>
      <c r="R2622" s="350"/>
      <c r="S2622" s="350"/>
      <c r="T2622" s="350"/>
      <c r="U2622" s="350"/>
      <c r="V2622" s="351"/>
      <c r="AA2622" s="282"/>
      <c r="AB2622" s="282"/>
      <c r="AC2622" s="282"/>
      <c r="AD2622" s="282"/>
      <c r="AE2622" s="282"/>
      <c r="AF2622" s="282"/>
      <c r="AG2622" s="282"/>
      <c r="AM2622" s="282"/>
      <c r="AN2622" s="282"/>
      <c r="AO2622" s="282"/>
    </row>
    <row r="2623" spans="1:41" s="278" customFormat="1" ht="14" hidden="1" thickBot="1" x14ac:dyDescent="0.2">
      <c r="A2623" s="318"/>
      <c r="B2623" s="319"/>
      <c r="C2623" s="319"/>
      <c r="D2623" s="280"/>
      <c r="E2623" s="352"/>
      <c r="F2623" s="348"/>
      <c r="G2623" s="353"/>
      <c r="H2623" s="353"/>
      <c r="I2623" s="347"/>
      <c r="J2623" s="347"/>
      <c r="K2623" s="347"/>
      <c r="L2623" s="347"/>
      <c r="M2623" s="347"/>
      <c r="N2623" s="347"/>
      <c r="O2623" s="347"/>
      <c r="P2623" s="349"/>
      <c r="Q2623" s="350"/>
      <c r="R2623" s="350"/>
      <c r="S2623" s="350"/>
      <c r="T2623" s="350"/>
      <c r="U2623" s="350"/>
      <c r="V2623" s="354"/>
      <c r="AA2623" s="282"/>
      <c r="AB2623" s="282"/>
      <c r="AC2623" s="282"/>
      <c r="AD2623" s="282"/>
      <c r="AE2623" s="282"/>
      <c r="AF2623" s="282"/>
      <c r="AG2623" s="282"/>
      <c r="AM2623" s="282"/>
      <c r="AN2623" s="282"/>
      <c r="AO2623" s="282"/>
    </row>
    <row r="2624" spans="1:41" s="278" customFormat="1" hidden="1" x14ac:dyDescent="0.15">
      <c r="A2624" s="283"/>
      <c r="B2624" s="283"/>
      <c r="C2624" s="283"/>
      <c r="D2624" s="280"/>
      <c r="E2624" s="347"/>
      <c r="F2624" s="348"/>
      <c r="G2624" s="305"/>
      <c r="H2624" s="305"/>
      <c r="I2624" s="347"/>
      <c r="J2624" s="347"/>
      <c r="K2624" s="347"/>
      <c r="L2624" s="347"/>
      <c r="M2624" s="347"/>
      <c r="N2624" s="347"/>
      <c r="O2624" s="347"/>
      <c r="P2624" s="349"/>
      <c r="Q2624" s="350"/>
      <c r="R2624" s="350"/>
      <c r="S2624" s="350"/>
      <c r="T2624" s="350"/>
      <c r="U2624" s="350"/>
      <c r="V2624" s="351"/>
      <c r="AA2624" s="282"/>
      <c r="AB2624" s="282"/>
      <c r="AC2624" s="282"/>
      <c r="AD2624" s="282"/>
      <c r="AE2624" s="282"/>
      <c r="AF2624" s="282"/>
      <c r="AG2624" s="282"/>
      <c r="AM2624" s="282"/>
      <c r="AN2624" s="282"/>
      <c r="AO2624" s="282"/>
    </row>
    <row r="2625" spans="1:41" s="278" customFormat="1" hidden="1" x14ac:dyDescent="0.15">
      <c r="A2625" s="302"/>
      <c r="B2625" s="303"/>
      <c r="C2625" s="303"/>
      <c r="D2625" s="280"/>
      <c r="E2625" s="347"/>
      <c r="F2625" s="348"/>
      <c r="G2625" s="305"/>
      <c r="H2625" s="305"/>
      <c r="I2625" s="347"/>
      <c r="J2625" s="347"/>
      <c r="K2625" s="347"/>
      <c r="L2625" s="347"/>
      <c r="M2625" s="347"/>
      <c r="N2625" s="347"/>
      <c r="O2625" s="347"/>
      <c r="P2625" s="349"/>
      <c r="Q2625" s="350"/>
      <c r="R2625" s="350"/>
      <c r="S2625" s="350"/>
      <c r="T2625" s="350"/>
      <c r="U2625" s="350"/>
      <c r="V2625" s="351"/>
      <c r="AA2625" s="282"/>
      <c r="AB2625" s="282"/>
      <c r="AC2625" s="282"/>
      <c r="AD2625" s="282"/>
      <c r="AE2625" s="282"/>
      <c r="AF2625" s="282"/>
      <c r="AG2625" s="282"/>
      <c r="AM2625" s="282"/>
      <c r="AN2625" s="282"/>
      <c r="AO2625" s="282"/>
    </row>
    <row r="2626" spans="1:41" s="278" customFormat="1" hidden="1" x14ac:dyDescent="0.15">
      <c r="A2626" s="302"/>
      <c r="B2626" s="303"/>
      <c r="C2626" s="303"/>
      <c r="D2626" s="280"/>
      <c r="E2626" s="352"/>
      <c r="F2626" s="348"/>
      <c r="G2626" s="353"/>
      <c r="H2626" s="353"/>
      <c r="I2626" s="347"/>
      <c r="J2626" s="347"/>
      <c r="K2626" s="347"/>
      <c r="L2626" s="347"/>
      <c r="M2626" s="347"/>
      <c r="N2626" s="347"/>
      <c r="O2626" s="347"/>
      <c r="P2626" s="349"/>
      <c r="Q2626" s="350"/>
      <c r="R2626" s="350"/>
      <c r="S2626" s="350"/>
      <c r="T2626" s="350"/>
      <c r="U2626" s="350"/>
      <c r="V2626" s="354"/>
      <c r="AA2626" s="282"/>
      <c r="AB2626" s="282"/>
      <c r="AC2626" s="282"/>
      <c r="AD2626" s="282"/>
      <c r="AE2626" s="282"/>
      <c r="AF2626" s="282"/>
      <c r="AG2626" s="282"/>
      <c r="AM2626" s="282"/>
      <c r="AN2626" s="282"/>
      <c r="AO2626" s="282"/>
    </row>
    <row r="2627" spans="1:41" s="278" customFormat="1" hidden="1" x14ac:dyDescent="0.15">
      <c r="A2627" s="302"/>
      <c r="B2627" s="303"/>
      <c r="C2627" s="303"/>
      <c r="D2627" s="280"/>
      <c r="E2627" s="352"/>
      <c r="F2627" s="348"/>
      <c r="G2627" s="353"/>
      <c r="H2627" s="353"/>
      <c r="I2627" s="347"/>
      <c r="J2627" s="347"/>
      <c r="K2627" s="347"/>
      <c r="L2627" s="347"/>
      <c r="M2627" s="347"/>
      <c r="N2627" s="347"/>
      <c r="O2627" s="347"/>
      <c r="P2627" s="349"/>
      <c r="Q2627" s="350"/>
      <c r="R2627" s="350"/>
      <c r="S2627" s="350"/>
      <c r="T2627" s="350"/>
      <c r="U2627" s="350"/>
      <c r="V2627" s="354"/>
      <c r="AA2627" s="282"/>
      <c r="AB2627" s="282"/>
      <c r="AC2627" s="282"/>
      <c r="AD2627" s="282"/>
      <c r="AE2627" s="282"/>
      <c r="AF2627" s="282"/>
      <c r="AG2627" s="282"/>
      <c r="AM2627" s="282"/>
      <c r="AN2627" s="282"/>
      <c r="AO2627" s="282"/>
    </row>
    <row r="2628" spans="1:41" s="278" customFormat="1" hidden="1" x14ac:dyDescent="0.15">
      <c r="A2628" s="302"/>
      <c r="B2628" s="303"/>
      <c r="C2628" s="303"/>
      <c r="D2628" s="280"/>
      <c r="E2628" s="352"/>
      <c r="F2628" s="348"/>
      <c r="G2628" s="353"/>
      <c r="H2628" s="353"/>
      <c r="I2628" s="347"/>
      <c r="J2628" s="347"/>
      <c r="K2628" s="347"/>
      <c r="L2628" s="347"/>
      <c r="M2628" s="347"/>
      <c r="N2628" s="347"/>
      <c r="O2628" s="347"/>
      <c r="P2628" s="349"/>
      <c r="Q2628" s="350"/>
      <c r="R2628" s="350"/>
      <c r="S2628" s="350"/>
      <c r="T2628" s="350"/>
      <c r="U2628" s="350"/>
      <c r="V2628" s="354"/>
      <c r="AA2628" s="282"/>
      <c r="AB2628" s="282"/>
      <c r="AC2628" s="282"/>
      <c r="AD2628" s="282"/>
      <c r="AE2628" s="282"/>
      <c r="AF2628" s="282"/>
      <c r="AG2628" s="282"/>
      <c r="AM2628" s="282"/>
      <c r="AN2628" s="282"/>
      <c r="AO2628" s="282"/>
    </row>
    <row r="2629" spans="1:41" s="278" customFormat="1" hidden="1" x14ac:dyDescent="0.15">
      <c r="A2629" s="283"/>
      <c r="B2629" s="283"/>
      <c r="C2629" s="283"/>
      <c r="D2629" s="280"/>
      <c r="E2629" s="347"/>
      <c r="F2629" s="348"/>
      <c r="G2629" s="353"/>
      <c r="H2629" s="353"/>
      <c r="I2629" s="347"/>
      <c r="J2629" s="347"/>
      <c r="K2629" s="347"/>
      <c r="L2629" s="347"/>
      <c r="M2629" s="347"/>
      <c r="N2629" s="347"/>
      <c r="O2629" s="355"/>
      <c r="P2629" s="349"/>
      <c r="Q2629" s="350"/>
      <c r="R2629" s="350"/>
      <c r="S2629" s="350"/>
      <c r="T2629" s="350"/>
      <c r="U2629" s="350"/>
      <c r="V2629" s="351"/>
      <c r="AA2629" s="282"/>
      <c r="AB2629" s="282"/>
      <c r="AC2629" s="282"/>
      <c r="AD2629" s="282"/>
      <c r="AE2629" s="282"/>
      <c r="AF2629" s="282"/>
      <c r="AG2629" s="282"/>
      <c r="AM2629" s="282"/>
      <c r="AN2629" s="282"/>
      <c r="AO2629" s="282"/>
    </row>
    <row r="2630" spans="1:41" s="278" customFormat="1" hidden="1" x14ac:dyDescent="0.15">
      <c r="A2630" s="302"/>
      <c r="B2630" s="303"/>
      <c r="C2630" s="303"/>
      <c r="D2630" s="280"/>
      <c r="E2630" s="347"/>
      <c r="F2630" s="348"/>
      <c r="G2630" s="353"/>
      <c r="H2630" s="353"/>
      <c r="I2630" s="347"/>
      <c r="J2630" s="347"/>
      <c r="K2630" s="347"/>
      <c r="L2630" s="347"/>
      <c r="M2630" s="347"/>
      <c r="N2630" s="347"/>
      <c r="O2630" s="347"/>
      <c r="P2630" s="349"/>
      <c r="Q2630" s="350"/>
      <c r="R2630" s="350"/>
      <c r="S2630" s="350"/>
      <c r="T2630" s="350"/>
      <c r="U2630" s="350"/>
      <c r="V2630" s="351"/>
      <c r="AA2630" s="282"/>
      <c r="AB2630" s="282"/>
      <c r="AC2630" s="282"/>
      <c r="AD2630" s="282"/>
      <c r="AE2630" s="282"/>
      <c r="AF2630" s="282"/>
      <c r="AG2630" s="282"/>
      <c r="AM2630" s="282"/>
      <c r="AN2630" s="282"/>
      <c r="AO2630" s="282"/>
    </row>
    <row r="2631" spans="1:41" s="278" customFormat="1" hidden="1" x14ac:dyDescent="0.15">
      <c r="A2631" s="302"/>
      <c r="B2631" s="303"/>
      <c r="C2631" s="303"/>
      <c r="D2631" s="280"/>
      <c r="E2631" s="352"/>
      <c r="F2631" s="348"/>
      <c r="G2631" s="353"/>
      <c r="H2631" s="353"/>
      <c r="I2631" s="347"/>
      <c r="J2631" s="347"/>
      <c r="K2631" s="347"/>
      <c r="L2631" s="347"/>
      <c r="M2631" s="347"/>
      <c r="N2631" s="347"/>
      <c r="O2631" s="347"/>
      <c r="P2631" s="349"/>
      <c r="Q2631" s="350"/>
      <c r="R2631" s="350"/>
      <c r="S2631" s="350"/>
      <c r="T2631" s="350"/>
      <c r="U2631" s="350"/>
      <c r="V2631" s="351"/>
      <c r="AA2631" s="282"/>
      <c r="AB2631" s="282"/>
      <c r="AC2631" s="282"/>
      <c r="AD2631" s="282"/>
      <c r="AE2631" s="282"/>
      <c r="AF2631" s="282"/>
      <c r="AG2631" s="282"/>
      <c r="AM2631" s="282"/>
      <c r="AN2631" s="282"/>
      <c r="AO2631" s="282"/>
    </row>
    <row r="2632" spans="1:41" s="278" customFormat="1" hidden="1" x14ac:dyDescent="0.15">
      <c r="A2632" s="302"/>
      <c r="B2632" s="303"/>
      <c r="C2632" s="303"/>
      <c r="D2632" s="280"/>
      <c r="E2632" s="352"/>
      <c r="F2632" s="348"/>
      <c r="G2632" s="353"/>
      <c r="H2632" s="353"/>
      <c r="I2632" s="347"/>
      <c r="J2632" s="347"/>
      <c r="K2632" s="347"/>
      <c r="L2632" s="347"/>
      <c r="M2632" s="347"/>
      <c r="N2632" s="347"/>
      <c r="O2632" s="347"/>
      <c r="P2632" s="349"/>
      <c r="Q2632" s="350"/>
      <c r="R2632" s="350"/>
      <c r="S2632" s="350"/>
      <c r="T2632" s="350"/>
      <c r="U2632" s="350"/>
      <c r="V2632" s="351"/>
      <c r="AA2632" s="282"/>
      <c r="AB2632" s="282"/>
      <c r="AC2632" s="282"/>
      <c r="AD2632" s="282"/>
      <c r="AE2632" s="282"/>
      <c r="AF2632" s="282"/>
      <c r="AG2632" s="282"/>
      <c r="AM2632" s="282"/>
      <c r="AN2632" s="282"/>
      <c r="AO2632" s="282"/>
    </row>
    <row r="2633" spans="1:41" s="278" customFormat="1" ht="14" hidden="1" thickBot="1" x14ac:dyDescent="0.2">
      <c r="A2633" s="318"/>
      <c r="B2633" s="319"/>
      <c r="C2633" s="319"/>
      <c r="D2633" s="280"/>
      <c r="E2633" s="352"/>
      <c r="F2633" s="348"/>
      <c r="G2633" s="353"/>
      <c r="H2633" s="353"/>
      <c r="I2633" s="347"/>
      <c r="J2633" s="347"/>
      <c r="K2633" s="347"/>
      <c r="L2633" s="347"/>
      <c r="M2633" s="347"/>
      <c r="N2633" s="347"/>
      <c r="O2633" s="347"/>
      <c r="P2633" s="349"/>
      <c r="Q2633" s="350"/>
      <c r="R2633" s="350"/>
      <c r="S2633" s="350"/>
      <c r="T2633" s="350"/>
      <c r="U2633" s="350"/>
      <c r="V2633" s="354"/>
      <c r="AA2633" s="282"/>
      <c r="AB2633" s="282"/>
      <c r="AC2633" s="282"/>
      <c r="AD2633" s="282"/>
      <c r="AE2633" s="282"/>
      <c r="AF2633" s="282"/>
      <c r="AG2633" s="282"/>
      <c r="AM2633" s="282"/>
      <c r="AN2633" s="282"/>
      <c r="AO2633" s="282"/>
    </row>
    <row r="2634" spans="1:41" s="278" customFormat="1" hidden="1" x14ac:dyDescent="0.15">
      <c r="A2634" s="283"/>
      <c r="B2634" s="283"/>
      <c r="C2634" s="283"/>
      <c r="D2634" s="280"/>
      <c r="E2634" s="347"/>
      <c r="F2634" s="348"/>
      <c r="G2634" s="305"/>
      <c r="H2634" s="305"/>
      <c r="I2634" s="347"/>
      <c r="J2634" s="347"/>
      <c r="K2634" s="347"/>
      <c r="L2634" s="347"/>
      <c r="M2634" s="347"/>
      <c r="N2634" s="347"/>
      <c r="O2634" s="347"/>
      <c r="P2634" s="349"/>
      <c r="Q2634" s="350"/>
      <c r="R2634" s="350"/>
      <c r="S2634" s="350"/>
      <c r="T2634" s="350"/>
      <c r="U2634" s="350"/>
      <c r="V2634" s="351"/>
      <c r="AA2634" s="282"/>
      <c r="AB2634" s="282"/>
      <c r="AC2634" s="282"/>
      <c r="AD2634" s="282"/>
      <c r="AE2634" s="282"/>
      <c r="AF2634" s="282"/>
      <c r="AG2634" s="282"/>
      <c r="AM2634" s="282"/>
      <c r="AN2634" s="282"/>
      <c r="AO2634" s="282"/>
    </row>
    <row r="2635" spans="1:41" s="278" customFormat="1" hidden="1" x14ac:dyDescent="0.15">
      <c r="A2635" s="302"/>
      <c r="B2635" s="303"/>
      <c r="C2635" s="303"/>
      <c r="D2635" s="280"/>
      <c r="E2635" s="347"/>
      <c r="F2635" s="348"/>
      <c r="G2635" s="305"/>
      <c r="H2635" s="305"/>
      <c r="I2635" s="347"/>
      <c r="J2635" s="347"/>
      <c r="K2635" s="347"/>
      <c r="L2635" s="347"/>
      <c r="M2635" s="347"/>
      <c r="N2635" s="347"/>
      <c r="O2635" s="347"/>
      <c r="P2635" s="349"/>
      <c r="Q2635" s="350"/>
      <c r="R2635" s="350"/>
      <c r="S2635" s="350"/>
      <c r="T2635" s="350"/>
      <c r="U2635" s="350"/>
      <c r="V2635" s="351"/>
      <c r="AA2635" s="282"/>
      <c r="AB2635" s="282"/>
      <c r="AC2635" s="282"/>
      <c r="AD2635" s="282"/>
      <c r="AE2635" s="282"/>
      <c r="AF2635" s="282"/>
      <c r="AG2635" s="282"/>
      <c r="AM2635" s="282"/>
      <c r="AN2635" s="282"/>
      <c r="AO2635" s="282"/>
    </row>
    <row r="2636" spans="1:41" s="278" customFormat="1" hidden="1" x14ac:dyDescent="0.15">
      <c r="A2636" s="302"/>
      <c r="B2636" s="303"/>
      <c r="C2636" s="303"/>
      <c r="D2636" s="280"/>
      <c r="E2636" s="352"/>
      <c r="F2636" s="348"/>
      <c r="G2636" s="353"/>
      <c r="H2636" s="353"/>
      <c r="I2636" s="347"/>
      <c r="J2636" s="347"/>
      <c r="K2636" s="347"/>
      <c r="L2636" s="347"/>
      <c r="M2636" s="347"/>
      <c r="N2636" s="347"/>
      <c r="O2636" s="347"/>
      <c r="P2636" s="349"/>
      <c r="Q2636" s="350"/>
      <c r="R2636" s="350"/>
      <c r="S2636" s="350"/>
      <c r="T2636" s="350"/>
      <c r="U2636" s="350"/>
      <c r="V2636" s="354"/>
      <c r="AA2636" s="282"/>
      <c r="AB2636" s="282"/>
      <c r="AC2636" s="282"/>
      <c r="AD2636" s="282"/>
      <c r="AE2636" s="282"/>
      <c r="AF2636" s="282"/>
      <c r="AG2636" s="282"/>
      <c r="AM2636" s="282"/>
      <c r="AN2636" s="282"/>
      <c r="AO2636" s="282"/>
    </row>
    <row r="2637" spans="1:41" s="278" customFormat="1" hidden="1" x14ac:dyDescent="0.15">
      <c r="A2637" s="302"/>
      <c r="B2637" s="303"/>
      <c r="C2637" s="303"/>
      <c r="D2637" s="280"/>
      <c r="E2637" s="352"/>
      <c r="F2637" s="348"/>
      <c r="G2637" s="353"/>
      <c r="H2637" s="353"/>
      <c r="I2637" s="347"/>
      <c r="J2637" s="347"/>
      <c r="K2637" s="347"/>
      <c r="L2637" s="347"/>
      <c r="M2637" s="347"/>
      <c r="N2637" s="347"/>
      <c r="O2637" s="347"/>
      <c r="P2637" s="349"/>
      <c r="Q2637" s="350"/>
      <c r="R2637" s="350"/>
      <c r="S2637" s="350"/>
      <c r="T2637" s="350"/>
      <c r="U2637" s="350"/>
      <c r="V2637" s="354"/>
      <c r="AA2637" s="282"/>
      <c r="AB2637" s="282"/>
      <c r="AC2637" s="282"/>
      <c r="AD2637" s="282"/>
      <c r="AE2637" s="282"/>
      <c r="AF2637" s="282"/>
      <c r="AG2637" s="282"/>
      <c r="AM2637" s="282"/>
      <c r="AN2637" s="282"/>
      <c r="AO2637" s="282"/>
    </row>
    <row r="2638" spans="1:41" s="278" customFormat="1" hidden="1" x14ac:dyDescent="0.15">
      <c r="A2638" s="302"/>
      <c r="B2638" s="303"/>
      <c r="C2638" s="303"/>
      <c r="D2638" s="280"/>
      <c r="E2638" s="352"/>
      <c r="F2638" s="348"/>
      <c r="G2638" s="353"/>
      <c r="H2638" s="353"/>
      <c r="I2638" s="347"/>
      <c r="J2638" s="347"/>
      <c r="K2638" s="347"/>
      <c r="L2638" s="347"/>
      <c r="M2638" s="347"/>
      <c r="N2638" s="347"/>
      <c r="O2638" s="347"/>
      <c r="P2638" s="349"/>
      <c r="Q2638" s="350"/>
      <c r="R2638" s="350"/>
      <c r="S2638" s="350"/>
      <c r="T2638" s="350"/>
      <c r="U2638" s="350"/>
      <c r="V2638" s="354"/>
      <c r="AA2638" s="282"/>
      <c r="AB2638" s="282"/>
      <c r="AC2638" s="282"/>
      <c r="AD2638" s="282"/>
      <c r="AE2638" s="282"/>
      <c r="AF2638" s="282"/>
      <c r="AG2638" s="282"/>
      <c r="AM2638" s="282"/>
      <c r="AN2638" s="282"/>
      <c r="AO2638" s="282"/>
    </row>
    <row r="2639" spans="1:41" s="278" customFormat="1" hidden="1" x14ac:dyDescent="0.15">
      <c r="A2639" s="283"/>
      <c r="B2639" s="283"/>
      <c r="C2639" s="283"/>
      <c r="D2639" s="280"/>
      <c r="E2639" s="347"/>
      <c r="F2639" s="348"/>
      <c r="G2639" s="353"/>
      <c r="H2639" s="353"/>
      <c r="I2639" s="347"/>
      <c r="J2639" s="347"/>
      <c r="K2639" s="347"/>
      <c r="L2639" s="347"/>
      <c r="M2639" s="347"/>
      <c r="N2639" s="347"/>
      <c r="O2639" s="355"/>
      <c r="P2639" s="349"/>
      <c r="Q2639" s="350"/>
      <c r="R2639" s="350"/>
      <c r="S2639" s="350"/>
      <c r="T2639" s="350"/>
      <c r="U2639" s="350"/>
      <c r="V2639" s="351"/>
      <c r="AA2639" s="282"/>
      <c r="AB2639" s="282"/>
      <c r="AC2639" s="282"/>
      <c r="AD2639" s="282"/>
      <c r="AE2639" s="282"/>
      <c r="AF2639" s="282"/>
      <c r="AG2639" s="282"/>
      <c r="AM2639" s="282"/>
      <c r="AN2639" s="282"/>
      <c r="AO2639" s="282"/>
    </row>
    <row r="2640" spans="1:41" s="278" customFormat="1" hidden="1" x14ac:dyDescent="0.15">
      <c r="A2640" s="302"/>
      <c r="B2640" s="303"/>
      <c r="C2640" s="303"/>
      <c r="D2640" s="280"/>
      <c r="E2640" s="347"/>
      <c r="F2640" s="348"/>
      <c r="G2640" s="353"/>
      <c r="H2640" s="353"/>
      <c r="I2640" s="347"/>
      <c r="J2640" s="347"/>
      <c r="K2640" s="347"/>
      <c r="L2640" s="347"/>
      <c r="M2640" s="347"/>
      <c r="N2640" s="347"/>
      <c r="O2640" s="347"/>
      <c r="P2640" s="349"/>
      <c r="Q2640" s="350"/>
      <c r="R2640" s="350"/>
      <c r="S2640" s="350"/>
      <c r="T2640" s="350"/>
      <c r="U2640" s="350"/>
      <c r="V2640" s="351"/>
      <c r="AA2640" s="282"/>
      <c r="AB2640" s="282"/>
      <c r="AC2640" s="282"/>
      <c r="AD2640" s="282"/>
      <c r="AE2640" s="282"/>
      <c r="AF2640" s="282"/>
      <c r="AG2640" s="282"/>
      <c r="AM2640" s="282"/>
      <c r="AN2640" s="282"/>
      <c r="AO2640" s="282"/>
    </row>
    <row r="2641" spans="1:41" s="278" customFormat="1" hidden="1" x14ac:dyDescent="0.15">
      <c r="A2641" s="302"/>
      <c r="B2641" s="303"/>
      <c r="C2641" s="303"/>
      <c r="D2641" s="280"/>
      <c r="E2641" s="352"/>
      <c r="F2641" s="348"/>
      <c r="G2641" s="353"/>
      <c r="H2641" s="353"/>
      <c r="I2641" s="347"/>
      <c r="J2641" s="347"/>
      <c r="K2641" s="347"/>
      <c r="L2641" s="347"/>
      <c r="M2641" s="347"/>
      <c r="N2641" s="347"/>
      <c r="O2641" s="347"/>
      <c r="P2641" s="349"/>
      <c r="Q2641" s="350"/>
      <c r="R2641" s="350"/>
      <c r="S2641" s="350"/>
      <c r="T2641" s="350"/>
      <c r="U2641" s="350"/>
      <c r="V2641" s="351"/>
      <c r="AA2641" s="282"/>
      <c r="AB2641" s="282"/>
      <c r="AC2641" s="282"/>
      <c r="AD2641" s="282"/>
      <c r="AE2641" s="282"/>
      <c r="AF2641" s="282"/>
      <c r="AG2641" s="282"/>
      <c r="AM2641" s="282"/>
      <c r="AN2641" s="282"/>
      <c r="AO2641" s="282"/>
    </row>
    <row r="2642" spans="1:41" s="278" customFormat="1" hidden="1" x14ac:dyDescent="0.15">
      <c r="A2642" s="302"/>
      <c r="B2642" s="303"/>
      <c r="C2642" s="303"/>
      <c r="D2642" s="280"/>
      <c r="E2642" s="352"/>
      <c r="F2642" s="348"/>
      <c r="G2642" s="353"/>
      <c r="H2642" s="353"/>
      <c r="I2642" s="347"/>
      <c r="J2642" s="347"/>
      <c r="K2642" s="347"/>
      <c r="L2642" s="347"/>
      <c r="M2642" s="347"/>
      <c r="N2642" s="347"/>
      <c r="O2642" s="347"/>
      <c r="P2642" s="349"/>
      <c r="Q2642" s="350"/>
      <c r="R2642" s="350"/>
      <c r="S2642" s="350"/>
      <c r="T2642" s="350"/>
      <c r="U2642" s="350"/>
      <c r="V2642" s="351"/>
      <c r="AA2642" s="282"/>
      <c r="AB2642" s="282"/>
      <c r="AC2642" s="282"/>
      <c r="AD2642" s="282"/>
      <c r="AE2642" s="282"/>
      <c r="AF2642" s="282"/>
      <c r="AG2642" s="282"/>
      <c r="AM2642" s="282"/>
      <c r="AN2642" s="282"/>
      <c r="AO2642" s="282"/>
    </row>
    <row r="2643" spans="1:41" s="278" customFormat="1" ht="14" hidden="1" thickBot="1" x14ac:dyDescent="0.2">
      <c r="A2643" s="318"/>
      <c r="B2643" s="319"/>
      <c r="C2643" s="319"/>
      <c r="D2643" s="280"/>
      <c r="E2643" s="352"/>
      <c r="F2643" s="348"/>
      <c r="G2643" s="353"/>
      <c r="H2643" s="353"/>
      <c r="I2643" s="347"/>
      <c r="J2643" s="347"/>
      <c r="K2643" s="347"/>
      <c r="L2643" s="347"/>
      <c r="M2643" s="347"/>
      <c r="N2643" s="347"/>
      <c r="O2643" s="347"/>
      <c r="P2643" s="349"/>
      <c r="Q2643" s="350"/>
      <c r="R2643" s="350"/>
      <c r="S2643" s="350"/>
      <c r="T2643" s="350"/>
      <c r="U2643" s="350"/>
      <c r="V2643" s="354"/>
      <c r="AA2643" s="282"/>
      <c r="AB2643" s="282"/>
      <c r="AC2643" s="282"/>
      <c r="AD2643" s="282"/>
      <c r="AE2643" s="282"/>
      <c r="AF2643" s="282"/>
      <c r="AG2643" s="282"/>
      <c r="AM2643" s="282"/>
      <c r="AN2643" s="282"/>
      <c r="AO2643" s="282"/>
    </row>
    <row r="2644" spans="1:41" s="278" customFormat="1" hidden="1" x14ac:dyDescent="0.15">
      <c r="A2644" s="283"/>
      <c r="B2644" s="283"/>
      <c r="C2644" s="283"/>
      <c r="D2644" s="280"/>
      <c r="E2644" s="347"/>
      <c r="F2644" s="348"/>
      <c r="G2644" s="305"/>
      <c r="H2644" s="305"/>
      <c r="I2644" s="347"/>
      <c r="J2644" s="347"/>
      <c r="K2644" s="347"/>
      <c r="L2644" s="347"/>
      <c r="M2644" s="347"/>
      <c r="N2644" s="347"/>
      <c r="O2644" s="347"/>
      <c r="P2644" s="349"/>
      <c r="Q2644" s="350"/>
      <c r="R2644" s="350"/>
      <c r="S2644" s="350"/>
      <c r="T2644" s="350"/>
      <c r="U2644" s="350"/>
      <c r="V2644" s="351"/>
      <c r="AA2644" s="282"/>
      <c r="AB2644" s="282"/>
      <c r="AC2644" s="282"/>
      <c r="AD2644" s="282"/>
      <c r="AE2644" s="282"/>
      <c r="AF2644" s="282"/>
      <c r="AG2644" s="282"/>
      <c r="AM2644" s="282"/>
      <c r="AN2644" s="282"/>
      <c r="AO2644" s="282"/>
    </row>
    <row r="2645" spans="1:41" s="278" customFormat="1" hidden="1" x14ac:dyDescent="0.15">
      <c r="A2645" s="302"/>
      <c r="B2645" s="303"/>
      <c r="C2645" s="303"/>
      <c r="D2645" s="280"/>
      <c r="E2645" s="347"/>
      <c r="F2645" s="348"/>
      <c r="G2645" s="305"/>
      <c r="H2645" s="305"/>
      <c r="I2645" s="347"/>
      <c r="J2645" s="347"/>
      <c r="K2645" s="347"/>
      <c r="L2645" s="347"/>
      <c r="M2645" s="347"/>
      <c r="N2645" s="347"/>
      <c r="O2645" s="347"/>
      <c r="P2645" s="349"/>
      <c r="Q2645" s="350"/>
      <c r="R2645" s="350"/>
      <c r="S2645" s="350"/>
      <c r="T2645" s="350"/>
      <c r="U2645" s="350"/>
      <c r="V2645" s="351"/>
      <c r="AA2645" s="282"/>
      <c r="AB2645" s="282"/>
      <c r="AC2645" s="282"/>
      <c r="AD2645" s="282"/>
      <c r="AE2645" s="282"/>
      <c r="AF2645" s="282"/>
      <c r="AG2645" s="282"/>
      <c r="AM2645" s="282"/>
      <c r="AN2645" s="282"/>
      <c r="AO2645" s="282"/>
    </row>
    <row r="2646" spans="1:41" s="278" customFormat="1" hidden="1" x14ac:dyDescent="0.15">
      <c r="A2646" s="302"/>
      <c r="B2646" s="303"/>
      <c r="C2646" s="303"/>
      <c r="D2646" s="280"/>
      <c r="E2646" s="352"/>
      <c r="F2646" s="348"/>
      <c r="G2646" s="353"/>
      <c r="H2646" s="353"/>
      <c r="I2646" s="347"/>
      <c r="J2646" s="347"/>
      <c r="K2646" s="347"/>
      <c r="L2646" s="347"/>
      <c r="M2646" s="347"/>
      <c r="N2646" s="347"/>
      <c r="O2646" s="347"/>
      <c r="P2646" s="349"/>
      <c r="Q2646" s="350"/>
      <c r="R2646" s="350"/>
      <c r="S2646" s="350"/>
      <c r="T2646" s="350"/>
      <c r="U2646" s="350"/>
      <c r="V2646" s="354"/>
      <c r="AA2646" s="282"/>
      <c r="AB2646" s="282"/>
      <c r="AC2646" s="282"/>
      <c r="AD2646" s="282"/>
      <c r="AE2646" s="282"/>
      <c r="AF2646" s="282"/>
      <c r="AG2646" s="282"/>
      <c r="AM2646" s="282"/>
      <c r="AN2646" s="282"/>
      <c r="AO2646" s="282"/>
    </row>
    <row r="2647" spans="1:41" s="278" customFormat="1" hidden="1" x14ac:dyDescent="0.15">
      <c r="A2647" s="302"/>
      <c r="B2647" s="303"/>
      <c r="C2647" s="303"/>
      <c r="D2647" s="280"/>
      <c r="E2647" s="352"/>
      <c r="F2647" s="348"/>
      <c r="G2647" s="353"/>
      <c r="H2647" s="353"/>
      <c r="I2647" s="347"/>
      <c r="J2647" s="347"/>
      <c r="K2647" s="347"/>
      <c r="L2647" s="347"/>
      <c r="M2647" s="347"/>
      <c r="N2647" s="347"/>
      <c r="O2647" s="347"/>
      <c r="P2647" s="349"/>
      <c r="Q2647" s="350"/>
      <c r="R2647" s="350"/>
      <c r="S2647" s="350"/>
      <c r="T2647" s="350"/>
      <c r="U2647" s="350"/>
      <c r="V2647" s="354"/>
      <c r="AA2647" s="282"/>
      <c r="AB2647" s="282"/>
      <c r="AC2647" s="282"/>
      <c r="AD2647" s="282"/>
      <c r="AE2647" s="282"/>
      <c r="AF2647" s="282"/>
      <c r="AG2647" s="282"/>
      <c r="AM2647" s="282"/>
      <c r="AN2647" s="282"/>
      <c r="AO2647" s="282"/>
    </row>
    <row r="2648" spans="1:41" s="278" customFormat="1" hidden="1" x14ac:dyDescent="0.15">
      <c r="A2648" s="302"/>
      <c r="B2648" s="303"/>
      <c r="C2648" s="303"/>
      <c r="D2648" s="280"/>
      <c r="E2648" s="352"/>
      <c r="F2648" s="348"/>
      <c r="G2648" s="353"/>
      <c r="H2648" s="353"/>
      <c r="I2648" s="347"/>
      <c r="J2648" s="347"/>
      <c r="K2648" s="347"/>
      <c r="L2648" s="347"/>
      <c r="M2648" s="347"/>
      <c r="N2648" s="347"/>
      <c r="O2648" s="347"/>
      <c r="P2648" s="349"/>
      <c r="Q2648" s="350"/>
      <c r="R2648" s="350"/>
      <c r="S2648" s="350"/>
      <c r="T2648" s="350"/>
      <c r="U2648" s="350"/>
      <c r="V2648" s="354"/>
      <c r="AA2648" s="282"/>
      <c r="AB2648" s="282"/>
      <c r="AC2648" s="282"/>
      <c r="AD2648" s="282"/>
      <c r="AE2648" s="282"/>
      <c r="AF2648" s="282"/>
      <c r="AG2648" s="282"/>
      <c r="AM2648" s="282"/>
      <c r="AN2648" s="282"/>
      <c r="AO2648" s="282"/>
    </row>
    <row r="2649" spans="1:41" s="278" customFormat="1" hidden="1" x14ac:dyDescent="0.15">
      <c r="A2649" s="283"/>
      <c r="B2649" s="283"/>
      <c r="C2649" s="283"/>
      <c r="D2649" s="280"/>
      <c r="E2649" s="347"/>
      <c r="F2649" s="348"/>
      <c r="G2649" s="353"/>
      <c r="H2649" s="353"/>
      <c r="I2649" s="347"/>
      <c r="J2649" s="347"/>
      <c r="K2649" s="347"/>
      <c r="L2649" s="347"/>
      <c r="M2649" s="347"/>
      <c r="N2649" s="347"/>
      <c r="O2649" s="355"/>
      <c r="P2649" s="349"/>
      <c r="Q2649" s="350"/>
      <c r="R2649" s="350"/>
      <c r="S2649" s="350"/>
      <c r="T2649" s="350"/>
      <c r="U2649" s="350"/>
      <c r="V2649" s="351"/>
      <c r="AA2649" s="282"/>
      <c r="AB2649" s="282"/>
      <c r="AC2649" s="282"/>
      <c r="AD2649" s="282"/>
      <c r="AE2649" s="282"/>
      <c r="AF2649" s="282"/>
      <c r="AG2649" s="282"/>
      <c r="AM2649" s="282"/>
      <c r="AN2649" s="282"/>
      <c r="AO2649" s="282"/>
    </row>
    <row r="2650" spans="1:41" s="278" customFormat="1" hidden="1" x14ac:dyDescent="0.15">
      <c r="A2650" s="302"/>
      <c r="B2650" s="303"/>
      <c r="C2650" s="303"/>
      <c r="D2650" s="280"/>
      <c r="E2650" s="347"/>
      <c r="F2650" s="348"/>
      <c r="G2650" s="353"/>
      <c r="H2650" s="353"/>
      <c r="I2650" s="347"/>
      <c r="J2650" s="347"/>
      <c r="K2650" s="347"/>
      <c r="L2650" s="347"/>
      <c r="M2650" s="347"/>
      <c r="N2650" s="347"/>
      <c r="O2650" s="347"/>
      <c r="P2650" s="349"/>
      <c r="Q2650" s="350"/>
      <c r="R2650" s="350"/>
      <c r="S2650" s="350"/>
      <c r="T2650" s="350"/>
      <c r="U2650" s="350"/>
      <c r="V2650" s="351"/>
      <c r="AA2650" s="282"/>
      <c r="AB2650" s="282"/>
      <c r="AC2650" s="282"/>
      <c r="AD2650" s="282"/>
      <c r="AE2650" s="282"/>
      <c r="AF2650" s="282"/>
      <c r="AG2650" s="282"/>
      <c r="AM2650" s="282"/>
      <c r="AN2650" s="282"/>
      <c r="AO2650" s="282"/>
    </row>
    <row r="2651" spans="1:41" s="278" customFormat="1" hidden="1" x14ac:dyDescent="0.15">
      <c r="A2651" s="302"/>
      <c r="B2651" s="303"/>
      <c r="C2651" s="303"/>
      <c r="D2651" s="280"/>
      <c r="E2651" s="352"/>
      <c r="F2651" s="348"/>
      <c r="G2651" s="353"/>
      <c r="H2651" s="353"/>
      <c r="I2651" s="347"/>
      <c r="J2651" s="347"/>
      <c r="K2651" s="347"/>
      <c r="L2651" s="347"/>
      <c r="M2651" s="347"/>
      <c r="N2651" s="347"/>
      <c r="O2651" s="347"/>
      <c r="P2651" s="349"/>
      <c r="Q2651" s="350"/>
      <c r="R2651" s="350"/>
      <c r="S2651" s="350"/>
      <c r="T2651" s="350"/>
      <c r="U2651" s="350"/>
      <c r="V2651" s="351"/>
      <c r="AA2651" s="282"/>
      <c r="AB2651" s="282"/>
      <c r="AC2651" s="282"/>
      <c r="AD2651" s="282"/>
      <c r="AE2651" s="282"/>
      <c r="AF2651" s="282"/>
      <c r="AG2651" s="282"/>
      <c r="AM2651" s="282"/>
      <c r="AN2651" s="282"/>
      <c r="AO2651" s="282"/>
    </row>
    <row r="2652" spans="1:41" s="278" customFormat="1" hidden="1" x14ac:dyDescent="0.15">
      <c r="A2652" s="302"/>
      <c r="B2652" s="303"/>
      <c r="C2652" s="303"/>
      <c r="D2652" s="280"/>
      <c r="E2652" s="352"/>
      <c r="F2652" s="348"/>
      <c r="G2652" s="353"/>
      <c r="H2652" s="353"/>
      <c r="I2652" s="347"/>
      <c r="J2652" s="347"/>
      <c r="K2652" s="347"/>
      <c r="L2652" s="347"/>
      <c r="M2652" s="347"/>
      <c r="N2652" s="347"/>
      <c r="O2652" s="347"/>
      <c r="P2652" s="349"/>
      <c r="Q2652" s="350"/>
      <c r="R2652" s="350"/>
      <c r="S2652" s="350"/>
      <c r="T2652" s="350"/>
      <c r="U2652" s="350"/>
      <c r="V2652" s="351"/>
      <c r="AA2652" s="282"/>
      <c r="AB2652" s="282"/>
      <c r="AC2652" s="282"/>
      <c r="AD2652" s="282"/>
      <c r="AE2652" s="282"/>
      <c r="AF2652" s="282"/>
      <c r="AG2652" s="282"/>
      <c r="AM2652" s="282"/>
      <c r="AN2652" s="282"/>
      <c r="AO2652" s="282"/>
    </row>
    <row r="2653" spans="1:41" s="278" customFormat="1" ht="14" hidden="1" thickBot="1" x14ac:dyDescent="0.2">
      <c r="A2653" s="318"/>
      <c r="B2653" s="319"/>
      <c r="C2653" s="319"/>
      <c r="D2653" s="280"/>
      <c r="E2653" s="352"/>
      <c r="F2653" s="348"/>
      <c r="G2653" s="353"/>
      <c r="H2653" s="353"/>
      <c r="I2653" s="347"/>
      <c r="J2653" s="347"/>
      <c r="K2653" s="347"/>
      <c r="L2653" s="347"/>
      <c r="M2653" s="347"/>
      <c r="N2653" s="347"/>
      <c r="O2653" s="347"/>
      <c r="P2653" s="349"/>
      <c r="Q2653" s="350"/>
      <c r="R2653" s="350"/>
      <c r="S2653" s="350"/>
      <c r="T2653" s="350"/>
      <c r="U2653" s="350"/>
      <c r="V2653" s="354"/>
      <c r="AA2653" s="282"/>
      <c r="AB2653" s="282"/>
      <c r="AC2653" s="282"/>
      <c r="AD2653" s="282"/>
      <c r="AE2653" s="282"/>
      <c r="AF2653" s="282"/>
      <c r="AG2653" s="282"/>
      <c r="AM2653" s="282"/>
      <c r="AN2653" s="282"/>
      <c r="AO2653" s="282"/>
    </row>
    <row r="2654" spans="1:41" s="278" customFormat="1" hidden="1" x14ac:dyDescent="0.15">
      <c r="A2654" s="283"/>
      <c r="B2654" s="283"/>
      <c r="C2654" s="283"/>
      <c r="D2654" s="280"/>
      <c r="E2654" s="347"/>
      <c r="F2654" s="348"/>
      <c r="G2654" s="305"/>
      <c r="H2654" s="305"/>
      <c r="I2654" s="347"/>
      <c r="J2654" s="347"/>
      <c r="K2654" s="347"/>
      <c r="L2654" s="347"/>
      <c r="M2654" s="347"/>
      <c r="N2654" s="347"/>
      <c r="O2654" s="347"/>
      <c r="P2654" s="349"/>
      <c r="Q2654" s="350"/>
      <c r="R2654" s="350"/>
      <c r="S2654" s="350"/>
      <c r="T2654" s="350"/>
      <c r="U2654" s="350"/>
      <c r="V2654" s="351"/>
      <c r="AA2654" s="282"/>
      <c r="AB2654" s="282"/>
      <c r="AC2654" s="282"/>
      <c r="AD2654" s="282"/>
      <c r="AE2654" s="282"/>
      <c r="AF2654" s="282"/>
      <c r="AG2654" s="282"/>
      <c r="AM2654" s="282"/>
      <c r="AN2654" s="282"/>
      <c r="AO2654" s="282"/>
    </row>
    <row r="2655" spans="1:41" s="278" customFormat="1" hidden="1" x14ac:dyDescent="0.15">
      <c r="A2655" s="302"/>
      <c r="B2655" s="303"/>
      <c r="C2655" s="303"/>
      <c r="D2655" s="280"/>
      <c r="E2655" s="347"/>
      <c r="F2655" s="348"/>
      <c r="G2655" s="305"/>
      <c r="H2655" s="305"/>
      <c r="I2655" s="347"/>
      <c r="J2655" s="347"/>
      <c r="K2655" s="347"/>
      <c r="L2655" s="347"/>
      <c r="M2655" s="347"/>
      <c r="N2655" s="347"/>
      <c r="O2655" s="347"/>
      <c r="P2655" s="349"/>
      <c r="Q2655" s="350"/>
      <c r="R2655" s="350"/>
      <c r="S2655" s="350"/>
      <c r="T2655" s="350"/>
      <c r="U2655" s="350"/>
      <c r="V2655" s="351"/>
      <c r="AA2655" s="282"/>
      <c r="AB2655" s="282"/>
      <c r="AC2655" s="282"/>
      <c r="AD2655" s="282"/>
      <c r="AE2655" s="282"/>
      <c r="AF2655" s="282"/>
      <c r="AG2655" s="282"/>
      <c r="AM2655" s="282"/>
      <c r="AN2655" s="282"/>
      <c r="AO2655" s="282"/>
    </row>
    <row r="2656" spans="1:41" s="278" customFormat="1" hidden="1" x14ac:dyDescent="0.15">
      <c r="A2656" s="302"/>
      <c r="B2656" s="303"/>
      <c r="C2656" s="303"/>
      <c r="D2656" s="280"/>
      <c r="E2656" s="352"/>
      <c r="F2656" s="348"/>
      <c r="G2656" s="353"/>
      <c r="H2656" s="353"/>
      <c r="I2656" s="347"/>
      <c r="J2656" s="347"/>
      <c r="K2656" s="347"/>
      <c r="L2656" s="347"/>
      <c r="M2656" s="347"/>
      <c r="N2656" s="347"/>
      <c r="O2656" s="347"/>
      <c r="P2656" s="349"/>
      <c r="Q2656" s="350"/>
      <c r="R2656" s="350"/>
      <c r="S2656" s="350"/>
      <c r="T2656" s="350"/>
      <c r="U2656" s="350"/>
      <c r="V2656" s="354"/>
      <c r="AA2656" s="282"/>
      <c r="AB2656" s="282"/>
      <c r="AC2656" s="282"/>
      <c r="AD2656" s="282"/>
      <c r="AE2656" s="282"/>
      <c r="AF2656" s="282"/>
      <c r="AG2656" s="282"/>
      <c r="AM2656" s="282"/>
      <c r="AN2656" s="282"/>
      <c r="AO2656" s="282"/>
    </row>
    <row r="2657" spans="1:41" s="278" customFormat="1" hidden="1" x14ac:dyDescent="0.15">
      <c r="A2657" s="302"/>
      <c r="B2657" s="303"/>
      <c r="C2657" s="303"/>
      <c r="D2657" s="280"/>
      <c r="E2657" s="352"/>
      <c r="F2657" s="348"/>
      <c r="G2657" s="353"/>
      <c r="H2657" s="353"/>
      <c r="I2657" s="347"/>
      <c r="J2657" s="347"/>
      <c r="K2657" s="347"/>
      <c r="L2657" s="347"/>
      <c r="M2657" s="347"/>
      <c r="N2657" s="347"/>
      <c r="O2657" s="347"/>
      <c r="P2657" s="349"/>
      <c r="Q2657" s="350"/>
      <c r="R2657" s="350"/>
      <c r="S2657" s="350"/>
      <c r="T2657" s="350"/>
      <c r="U2657" s="350"/>
      <c r="V2657" s="354"/>
      <c r="AA2657" s="282"/>
      <c r="AB2657" s="282"/>
      <c r="AC2657" s="282"/>
      <c r="AD2657" s="282"/>
      <c r="AE2657" s="282"/>
      <c r="AF2657" s="282"/>
      <c r="AG2657" s="282"/>
      <c r="AM2657" s="282"/>
      <c r="AN2657" s="282"/>
      <c r="AO2657" s="282"/>
    </row>
    <row r="2658" spans="1:41" s="278" customFormat="1" hidden="1" x14ac:dyDescent="0.15">
      <c r="A2658" s="302"/>
      <c r="B2658" s="303"/>
      <c r="C2658" s="303"/>
      <c r="D2658" s="280"/>
      <c r="E2658" s="352"/>
      <c r="F2658" s="348"/>
      <c r="G2658" s="353"/>
      <c r="H2658" s="353"/>
      <c r="I2658" s="347"/>
      <c r="J2658" s="347"/>
      <c r="K2658" s="347"/>
      <c r="L2658" s="347"/>
      <c r="M2658" s="347"/>
      <c r="N2658" s="347"/>
      <c r="O2658" s="347"/>
      <c r="P2658" s="349"/>
      <c r="Q2658" s="350"/>
      <c r="R2658" s="350"/>
      <c r="S2658" s="350"/>
      <c r="T2658" s="350"/>
      <c r="U2658" s="350"/>
      <c r="V2658" s="354"/>
      <c r="AA2658" s="282"/>
      <c r="AB2658" s="282"/>
      <c r="AC2658" s="282"/>
      <c r="AD2658" s="282"/>
      <c r="AE2658" s="282"/>
      <c r="AF2658" s="282"/>
      <c r="AG2658" s="282"/>
      <c r="AM2658" s="282"/>
      <c r="AN2658" s="282"/>
      <c r="AO2658" s="282"/>
    </row>
    <row r="2659" spans="1:41" s="278" customFormat="1" hidden="1" x14ac:dyDescent="0.15">
      <c r="A2659" s="283"/>
      <c r="B2659" s="283"/>
      <c r="C2659" s="283"/>
      <c r="D2659" s="280"/>
      <c r="E2659" s="347"/>
      <c r="F2659" s="348"/>
      <c r="G2659" s="353"/>
      <c r="H2659" s="353"/>
      <c r="I2659" s="347"/>
      <c r="J2659" s="347"/>
      <c r="K2659" s="347"/>
      <c r="L2659" s="347"/>
      <c r="M2659" s="347"/>
      <c r="N2659" s="347"/>
      <c r="O2659" s="355"/>
      <c r="P2659" s="349"/>
      <c r="Q2659" s="350"/>
      <c r="R2659" s="350"/>
      <c r="S2659" s="350"/>
      <c r="T2659" s="350"/>
      <c r="U2659" s="350"/>
      <c r="V2659" s="351"/>
      <c r="AA2659" s="282"/>
      <c r="AB2659" s="282"/>
      <c r="AC2659" s="282"/>
      <c r="AD2659" s="282"/>
      <c r="AE2659" s="282"/>
      <c r="AF2659" s="282"/>
      <c r="AG2659" s="282"/>
      <c r="AM2659" s="282"/>
      <c r="AN2659" s="282"/>
      <c r="AO2659" s="282"/>
    </row>
    <row r="2660" spans="1:41" s="278" customFormat="1" hidden="1" x14ac:dyDescent="0.15">
      <c r="A2660" s="302"/>
      <c r="B2660" s="303"/>
      <c r="C2660" s="303"/>
      <c r="D2660" s="280"/>
      <c r="E2660" s="347"/>
      <c r="F2660" s="348"/>
      <c r="G2660" s="353"/>
      <c r="H2660" s="353"/>
      <c r="I2660" s="347"/>
      <c r="J2660" s="347"/>
      <c r="K2660" s="347"/>
      <c r="L2660" s="347"/>
      <c r="M2660" s="347"/>
      <c r="N2660" s="347"/>
      <c r="O2660" s="347"/>
      <c r="P2660" s="349"/>
      <c r="Q2660" s="350"/>
      <c r="R2660" s="350"/>
      <c r="S2660" s="350"/>
      <c r="T2660" s="350"/>
      <c r="U2660" s="350"/>
      <c r="V2660" s="351"/>
      <c r="AA2660" s="282"/>
      <c r="AB2660" s="282"/>
      <c r="AC2660" s="282"/>
      <c r="AD2660" s="282"/>
      <c r="AE2660" s="282"/>
      <c r="AF2660" s="282"/>
      <c r="AG2660" s="282"/>
      <c r="AM2660" s="282"/>
      <c r="AN2660" s="282"/>
      <c r="AO2660" s="282"/>
    </row>
    <row r="2661" spans="1:41" s="278" customFormat="1" hidden="1" x14ac:dyDescent="0.15">
      <c r="A2661" s="302"/>
      <c r="B2661" s="303"/>
      <c r="C2661" s="303"/>
      <c r="D2661" s="280"/>
      <c r="E2661" s="352"/>
      <c r="F2661" s="348"/>
      <c r="G2661" s="353"/>
      <c r="H2661" s="353"/>
      <c r="I2661" s="347"/>
      <c r="J2661" s="347"/>
      <c r="K2661" s="347"/>
      <c r="L2661" s="347"/>
      <c r="M2661" s="347"/>
      <c r="N2661" s="347"/>
      <c r="O2661" s="347"/>
      <c r="P2661" s="349"/>
      <c r="Q2661" s="350"/>
      <c r="R2661" s="350"/>
      <c r="S2661" s="350"/>
      <c r="T2661" s="350"/>
      <c r="U2661" s="350"/>
      <c r="V2661" s="351"/>
      <c r="AA2661" s="282"/>
      <c r="AB2661" s="282"/>
      <c r="AC2661" s="282"/>
      <c r="AD2661" s="282"/>
      <c r="AE2661" s="282"/>
      <c r="AF2661" s="282"/>
      <c r="AG2661" s="282"/>
      <c r="AM2661" s="282"/>
      <c r="AN2661" s="282"/>
      <c r="AO2661" s="282"/>
    </row>
    <row r="2662" spans="1:41" s="278" customFormat="1" hidden="1" x14ac:dyDescent="0.15">
      <c r="A2662" s="302"/>
      <c r="B2662" s="303"/>
      <c r="C2662" s="303"/>
      <c r="D2662" s="280"/>
      <c r="E2662" s="352"/>
      <c r="F2662" s="348"/>
      <c r="G2662" s="353"/>
      <c r="H2662" s="353"/>
      <c r="I2662" s="347"/>
      <c r="J2662" s="347"/>
      <c r="K2662" s="347"/>
      <c r="L2662" s="347"/>
      <c r="M2662" s="347"/>
      <c r="N2662" s="347"/>
      <c r="O2662" s="347"/>
      <c r="P2662" s="349"/>
      <c r="Q2662" s="350"/>
      <c r="R2662" s="350"/>
      <c r="S2662" s="350"/>
      <c r="T2662" s="350"/>
      <c r="U2662" s="350"/>
      <c r="V2662" s="351"/>
      <c r="AA2662" s="282"/>
      <c r="AB2662" s="282"/>
      <c r="AC2662" s="282"/>
      <c r="AD2662" s="282"/>
      <c r="AE2662" s="282"/>
      <c r="AF2662" s="282"/>
      <c r="AG2662" s="282"/>
      <c r="AM2662" s="282"/>
      <c r="AN2662" s="282"/>
      <c r="AO2662" s="282"/>
    </row>
    <row r="2663" spans="1:41" s="278" customFormat="1" ht="14" hidden="1" thickBot="1" x14ac:dyDescent="0.2">
      <c r="A2663" s="318"/>
      <c r="B2663" s="319"/>
      <c r="C2663" s="319"/>
      <c r="D2663" s="280"/>
      <c r="E2663" s="352"/>
      <c r="F2663" s="348"/>
      <c r="G2663" s="353"/>
      <c r="H2663" s="353"/>
      <c r="I2663" s="347"/>
      <c r="J2663" s="347"/>
      <c r="K2663" s="347"/>
      <c r="L2663" s="347"/>
      <c r="M2663" s="347"/>
      <c r="N2663" s="347"/>
      <c r="O2663" s="347"/>
      <c r="P2663" s="349"/>
      <c r="Q2663" s="350"/>
      <c r="R2663" s="350"/>
      <c r="S2663" s="350"/>
      <c r="T2663" s="350"/>
      <c r="U2663" s="350"/>
      <c r="V2663" s="354"/>
      <c r="AA2663" s="282"/>
      <c r="AB2663" s="282"/>
      <c r="AC2663" s="282"/>
      <c r="AD2663" s="282"/>
      <c r="AE2663" s="282"/>
      <c r="AF2663" s="282"/>
      <c r="AG2663" s="282"/>
      <c r="AM2663" s="282"/>
      <c r="AN2663" s="282"/>
      <c r="AO2663" s="282"/>
    </row>
    <row r="2664" spans="1:41" s="278" customFormat="1" hidden="1" x14ac:dyDescent="0.15">
      <c r="A2664" s="283"/>
      <c r="B2664" s="283"/>
      <c r="C2664" s="283"/>
      <c r="D2664" s="280"/>
      <c r="E2664" s="347"/>
      <c r="F2664" s="348"/>
      <c r="G2664" s="305"/>
      <c r="H2664" s="305"/>
      <c r="I2664" s="347"/>
      <c r="J2664" s="347"/>
      <c r="K2664" s="347"/>
      <c r="L2664" s="347"/>
      <c r="M2664" s="347"/>
      <c r="N2664" s="347"/>
      <c r="O2664" s="347"/>
      <c r="P2664" s="349"/>
      <c r="Q2664" s="350"/>
      <c r="R2664" s="350"/>
      <c r="S2664" s="350"/>
      <c r="T2664" s="350"/>
      <c r="U2664" s="350"/>
      <c r="V2664" s="351"/>
      <c r="AA2664" s="282"/>
      <c r="AB2664" s="282"/>
      <c r="AC2664" s="282"/>
      <c r="AD2664" s="282"/>
      <c r="AE2664" s="282"/>
      <c r="AF2664" s="282"/>
      <c r="AG2664" s="282"/>
      <c r="AM2664" s="282"/>
      <c r="AN2664" s="282"/>
      <c r="AO2664" s="282"/>
    </row>
    <row r="2665" spans="1:41" s="278" customFormat="1" hidden="1" x14ac:dyDescent="0.15">
      <c r="A2665" s="302"/>
      <c r="B2665" s="303"/>
      <c r="C2665" s="303"/>
      <c r="D2665" s="280"/>
      <c r="E2665" s="347"/>
      <c r="F2665" s="348"/>
      <c r="G2665" s="305"/>
      <c r="H2665" s="305"/>
      <c r="I2665" s="347"/>
      <c r="J2665" s="347"/>
      <c r="K2665" s="347"/>
      <c r="L2665" s="347"/>
      <c r="M2665" s="347"/>
      <c r="N2665" s="347"/>
      <c r="O2665" s="347"/>
      <c r="P2665" s="349"/>
      <c r="Q2665" s="350"/>
      <c r="R2665" s="350"/>
      <c r="S2665" s="350"/>
      <c r="T2665" s="350"/>
      <c r="U2665" s="350"/>
      <c r="V2665" s="351"/>
      <c r="AA2665" s="282"/>
      <c r="AB2665" s="282"/>
      <c r="AC2665" s="282"/>
      <c r="AD2665" s="282"/>
      <c r="AE2665" s="282"/>
      <c r="AF2665" s="282"/>
      <c r="AG2665" s="282"/>
      <c r="AM2665" s="282"/>
      <c r="AN2665" s="282"/>
      <c r="AO2665" s="282"/>
    </row>
    <row r="2666" spans="1:41" s="278" customFormat="1" hidden="1" x14ac:dyDescent="0.15">
      <c r="A2666" s="302"/>
      <c r="B2666" s="303"/>
      <c r="C2666" s="303"/>
      <c r="D2666" s="280"/>
      <c r="E2666" s="352"/>
      <c r="F2666" s="348"/>
      <c r="G2666" s="353"/>
      <c r="H2666" s="353"/>
      <c r="I2666" s="347"/>
      <c r="J2666" s="347"/>
      <c r="K2666" s="347"/>
      <c r="L2666" s="347"/>
      <c r="M2666" s="347"/>
      <c r="N2666" s="347"/>
      <c r="O2666" s="347"/>
      <c r="P2666" s="349"/>
      <c r="Q2666" s="350"/>
      <c r="R2666" s="350"/>
      <c r="S2666" s="350"/>
      <c r="T2666" s="350"/>
      <c r="U2666" s="350"/>
      <c r="V2666" s="354"/>
      <c r="AA2666" s="282"/>
      <c r="AB2666" s="282"/>
      <c r="AC2666" s="282"/>
      <c r="AD2666" s="282"/>
      <c r="AE2666" s="282"/>
      <c r="AF2666" s="282"/>
      <c r="AG2666" s="282"/>
      <c r="AM2666" s="282"/>
      <c r="AN2666" s="282"/>
      <c r="AO2666" s="282"/>
    </row>
    <row r="2667" spans="1:41" s="278" customFormat="1" hidden="1" x14ac:dyDescent="0.15">
      <c r="A2667" s="302"/>
      <c r="B2667" s="303"/>
      <c r="C2667" s="303"/>
      <c r="D2667" s="280"/>
      <c r="E2667" s="352"/>
      <c r="F2667" s="348"/>
      <c r="G2667" s="353"/>
      <c r="H2667" s="353"/>
      <c r="I2667" s="347"/>
      <c r="J2667" s="347"/>
      <c r="K2667" s="347"/>
      <c r="L2667" s="347"/>
      <c r="M2667" s="347"/>
      <c r="N2667" s="347"/>
      <c r="O2667" s="347"/>
      <c r="P2667" s="349"/>
      <c r="Q2667" s="350"/>
      <c r="R2667" s="350"/>
      <c r="S2667" s="350"/>
      <c r="T2667" s="350"/>
      <c r="U2667" s="350"/>
      <c r="V2667" s="354"/>
      <c r="AA2667" s="282"/>
      <c r="AB2667" s="282"/>
      <c r="AC2667" s="282"/>
      <c r="AD2667" s="282"/>
      <c r="AE2667" s="282"/>
      <c r="AF2667" s="282"/>
      <c r="AG2667" s="282"/>
      <c r="AM2667" s="282"/>
      <c r="AN2667" s="282"/>
      <c r="AO2667" s="282"/>
    </row>
    <row r="2668" spans="1:41" s="278" customFormat="1" hidden="1" x14ac:dyDescent="0.15">
      <c r="A2668" s="302"/>
      <c r="B2668" s="303"/>
      <c r="C2668" s="303"/>
      <c r="D2668" s="280"/>
      <c r="E2668" s="352"/>
      <c r="F2668" s="348"/>
      <c r="G2668" s="353"/>
      <c r="H2668" s="353"/>
      <c r="I2668" s="347"/>
      <c r="J2668" s="347"/>
      <c r="K2668" s="347"/>
      <c r="L2668" s="347"/>
      <c r="M2668" s="347"/>
      <c r="N2668" s="347"/>
      <c r="O2668" s="347"/>
      <c r="P2668" s="349"/>
      <c r="Q2668" s="350"/>
      <c r="R2668" s="350"/>
      <c r="S2668" s="350"/>
      <c r="T2668" s="350"/>
      <c r="U2668" s="350"/>
      <c r="V2668" s="354"/>
      <c r="AA2668" s="282"/>
      <c r="AB2668" s="282"/>
      <c r="AC2668" s="282"/>
      <c r="AD2668" s="282"/>
      <c r="AE2668" s="282"/>
      <c r="AF2668" s="282"/>
      <c r="AG2668" s="282"/>
      <c r="AM2668" s="282"/>
      <c r="AN2668" s="282"/>
      <c r="AO2668" s="282"/>
    </row>
    <row r="2669" spans="1:41" s="278" customFormat="1" hidden="1" x14ac:dyDescent="0.15">
      <c r="A2669" s="283"/>
      <c r="B2669" s="283"/>
      <c r="C2669" s="283"/>
      <c r="D2669" s="280"/>
      <c r="E2669" s="347"/>
      <c r="F2669" s="348"/>
      <c r="G2669" s="353"/>
      <c r="H2669" s="353"/>
      <c r="I2669" s="347"/>
      <c r="J2669" s="347"/>
      <c r="K2669" s="347"/>
      <c r="L2669" s="347"/>
      <c r="M2669" s="347"/>
      <c r="N2669" s="347"/>
      <c r="O2669" s="355"/>
      <c r="P2669" s="349"/>
      <c r="Q2669" s="350"/>
      <c r="R2669" s="350"/>
      <c r="S2669" s="350"/>
      <c r="T2669" s="350"/>
      <c r="U2669" s="350"/>
      <c r="V2669" s="351"/>
      <c r="AA2669" s="282"/>
      <c r="AB2669" s="282"/>
      <c r="AC2669" s="282"/>
      <c r="AD2669" s="282"/>
      <c r="AE2669" s="282"/>
      <c r="AF2669" s="282"/>
      <c r="AG2669" s="282"/>
      <c r="AM2669" s="282"/>
      <c r="AN2669" s="282"/>
      <c r="AO2669" s="282"/>
    </row>
    <row r="2670" spans="1:41" s="278" customFormat="1" hidden="1" x14ac:dyDescent="0.15">
      <c r="A2670" s="302"/>
      <c r="B2670" s="303"/>
      <c r="C2670" s="303"/>
      <c r="D2670" s="280"/>
      <c r="E2670" s="347"/>
      <c r="F2670" s="348"/>
      <c r="G2670" s="353"/>
      <c r="H2670" s="353"/>
      <c r="I2670" s="347"/>
      <c r="J2670" s="347"/>
      <c r="K2670" s="347"/>
      <c r="L2670" s="347"/>
      <c r="M2670" s="347"/>
      <c r="N2670" s="347"/>
      <c r="O2670" s="347"/>
      <c r="P2670" s="349"/>
      <c r="Q2670" s="350"/>
      <c r="R2670" s="350"/>
      <c r="S2670" s="350"/>
      <c r="T2670" s="350"/>
      <c r="U2670" s="350"/>
      <c r="V2670" s="351"/>
      <c r="AA2670" s="282"/>
      <c r="AB2670" s="282"/>
      <c r="AC2670" s="282"/>
      <c r="AD2670" s="282"/>
      <c r="AE2670" s="282"/>
      <c r="AF2670" s="282"/>
      <c r="AG2670" s="282"/>
      <c r="AM2670" s="282"/>
      <c r="AN2670" s="282"/>
      <c r="AO2670" s="282"/>
    </row>
    <row r="2671" spans="1:41" s="278" customFormat="1" hidden="1" x14ac:dyDescent="0.15">
      <c r="A2671" s="302"/>
      <c r="B2671" s="303"/>
      <c r="C2671" s="303"/>
      <c r="D2671" s="280"/>
      <c r="E2671" s="352"/>
      <c r="F2671" s="348"/>
      <c r="G2671" s="353"/>
      <c r="H2671" s="353"/>
      <c r="I2671" s="347"/>
      <c r="J2671" s="347"/>
      <c r="K2671" s="347"/>
      <c r="L2671" s="347"/>
      <c r="M2671" s="347"/>
      <c r="N2671" s="347"/>
      <c r="O2671" s="347"/>
      <c r="P2671" s="349"/>
      <c r="Q2671" s="350"/>
      <c r="R2671" s="350"/>
      <c r="S2671" s="350"/>
      <c r="T2671" s="350"/>
      <c r="U2671" s="350"/>
      <c r="V2671" s="351"/>
      <c r="AA2671" s="282"/>
      <c r="AB2671" s="282"/>
      <c r="AC2671" s="282"/>
      <c r="AD2671" s="282"/>
      <c r="AE2671" s="282"/>
      <c r="AF2671" s="282"/>
      <c r="AG2671" s="282"/>
      <c r="AM2671" s="282"/>
      <c r="AN2671" s="282"/>
      <c r="AO2671" s="282"/>
    </row>
    <row r="2672" spans="1:41" s="278" customFormat="1" hidden="1" x14ac:dyDescent="0.15">
      <c r="A2672" s="302"/>
      <c r="B2672" s="303"/>
      <c r="C2672" s="303"/>
      <c r="D2672" s="280"/>
      <c r="E2672" s="352"/>
      <c r="F2672" s="348"/>
      <c r="G2672" s="353"/>
      <c r="H2672" s="353"/>
      <c r="I2672" s="347"/>
      <c r="J2672" s="347"/>
      <c r="K2672" s="347"/>
      <c r="L2672" s="347"/>
      <c r="M2672" s="347"/>
      <c r="N2672" s="347"/>
      <c r="O2672" s="347"/>
      <c r="P2672" s="349"/>
      <c r="Q2672" s="350"/>
      <c r="R2672" s="350"/>
      <c r="S2672" s="350"/>
      <c r="T2672" s="350"/>
      <c r="U2672" s="350"/>
      <c r="V2672" s="351"/>
      <c r="AA2672" s="282"/>
      <c r="AB2672" s="282"/>
      <c r="AC2672" s="282"/>
      <c r="AD2672" s="282"/>
      <c r="AE2672" s="282"/>
      <c r="AF2672" s="282"/>
      <c r="AG2672" s="282"/>
      <c r="AM2672" s="282"/>
      <c r="AN2672" s="282"/>
      <c r="AO2672" s="282"/>
    </row>
    <row r="2673" spans="1:41" s="278" customFormat="1" ht="14" hidden="1" thickBot="1" x14ac:dyDescent="0.2">
      <c r="A2673" s="318"/>
      <c r="B2673" s="319"/>
      <c r="C2673" s="319"/>
      <c r="D2673" s="280"/>
      <c r="E2673" s="352"/>
      <c r="F2673" s="348"/>
      <c r="G2673" s="353"/>
      <c r="H2673" s="353"/>
      <c r="I2673" s="347"/>
      <c r="J2673" s="347"/>
      <c r="K2673" s="347"/>
      <c r="L2673" s="347"/>
      <c r="M2673" s="347"/>
      <c r="N2673" s="347"/>
      <c r="O2673" s="347"/>
      <c r="P2673" s="349"/>
      <c r="Q2673" s="350"/>
      <c r="R2673" s="350"/>
      <c r="S2673" s="350"/>
      <c r="T2673" s="350"/>
      <c r="U2673" s="350"/>
      <c r="V2673" s="354"/>
      <c r="AA2673" s="282"/>
      <c r="AB2673" s="282"/>
      <c r="AC2673" s="282"/>
      <c r="AD2673" s="282"/>
      <c r="AE2673" s="282"/>
      <c r="AF2673" s="282"/>
      <c r="AG2673" s="282"/>
      <c r="AM2673" s="282"/>
      <c r="AN2673" s="282"/>
      <c r="AO2673" s="282"/>
    </row>
    <row r="2674" spans="1:41" s="278" customFormat="1" hidden="1" x14ac:dyDescent="0.15">
      <c r="A2674" s="283"/>
      <c r="B2674" s="283"/>
      <c r="C2674" s="283"/>
      <c r="D2674" s="280"/>
      <c r="E2674" s="347"/>
      <c r="F2674" s="348"/>
      <c r="G2674" s="305"/>
      <c r="H2674" s="305"/>
      <c r="I2674" s="347"/>
      <c r="J2674" s="347"/>
      <c r="K2674" s="347"/>
      <c r="L2674" s="347"/>
      <c r="M2674" s="347"/>
      <c r="N2674" s="347"/>
      <c r="O2674" s="347"/>
      <c r="P2674" s="349"/>
      <c r="Q2674" s="350"/>
      <c r="R2674" s="350"/>
      <c r="S2674" s="350"/>
      <c r="T2674" s="350"/>
      <c r="U2674" s="350"/>
      <c r="V2674" s="351"/>
      <c r="AA2674" s="282"/>
      <c r="AB2674" s="282"/>
      <c r="AC2674" s="282"/>
      <c r="AD2674" s="282"/>
      <c r="AE2674" s="282"/>
      <c r="AF2674" s="282"/>
      <c r="AG2674" s="282"/>
      <c r="AM2674" s="282"/>
      <c r="AN2674" s="282"/>
      <c r="AO2674" s="282"/>
    </row>
    <row r="2675" spans="1:41" s="278" customFormat="1" hidden="1" x14ac:dyDescent="0.15">
      <c r="A2675" s="302"/>
      <c r="B2675" s="303"/>
      <c r="C2675" s="303"/>
      <c r="D2675" s="280"/>
      <c r="E2675" s="347"/>
      <c r="F2675" s="348"/>
      <c r="G2675" s="305"/>
      <c r="H2675" s="305"/>
      <c r="I2675" s="347"/>
      <c r="J2675" s="347"/>
      <c r="K2675" s="347"/>
      <c r="L2675" s="347"/>
      <c r="M2675" s="347"/>
      <c r="N2675" s="347"/>
      <c r="O2675" s="347"/>
      <c r="P2675" s="349"/>
      <c r="Q2675" s="350"/>
      <c r="R2675" s="350"/>
      <c r="S2675" s="350"/>
      <c r="T2675" s="350"/>
      <c r="U2675" s="350"/>
      <c r="V2675" s="351"/>
      <c r="AA2675" s="282"/>
      <c r="AB2675" s="282"/>
      <c r="AC2675" s="282"/>
      <c r="AD2675" s="282"/>
      <c r="AE2675" s="282"/>
      <c r="AF2675" s="282"/>
      <c r="AG2675" s="282"/>
      <c r="AM2675" s="282"/>
      <c r="AN2675" s="282"/>
      <c r="AO2675" s="282"/>
    </row>
    <row r="2676" spans="1:41" s="278" customFormat="1" hidden="1" x14ac:dyDescent="0.15">
      <c r="A2676" s="302"/>
      <c r="B2676" s="303"/>
      <c r="C2676" s="303"/>
      <c r="D2676" s="280"/>
      <c r="E2676" s="352"/>
      <c r="F2676" s="348"/>
      <c r="G2676" s="353"/>
      <c r="H2676" s="353"/>
      <c r="I2676" s="347"/>
      <c r="J2676" s="347"/>
      <c r="K2676" s="347"/>
      <c r="L2676" s="347"/>
      <c r="M2676" s="347"/>
      <c r="N2676" s="347"/>
      <c r="O2676" s="347"/>
      <c r="P2676" s="349"/>
      <c r="Q2676" s="350"/>
      <c r="R2676" s="350"/>
      <c r="S2676" s="350"/>
      <c r="T2676" s="350"/>
      <c r="U2676" s="350"/>
      <c r="V2676" s="354"/>
      <c r="AA2676" s="282"/>
      <c r="AB2676" s="282"/>
      <c r="AC2676" s="282"/>
      <c r="AD2676" s="282"/>
      <c r="AE2676" s="282"/>
      <c r="AF2676" s="282"/>
      <c r="AG2676" s="282"/>
      <c r="AM2676" s="282"/>
      <c r="AN2676" s="282"/>
      <c r="AO2676" s="282"/>
    </row>
    <row r="2677" spans="1:41" s="278" customFormat="1" hidden="1" x14ac:dyDescent="0.15">
      <c r="A2677" s="302"/>
      <c r="B2677" s="303"/>
      <c r="C2677" s="303"/>
      <c r="D2677" s="280"/>
      <c r="E2677" s="352"/>
      <c r="F2677" s="348"/>
      <c r="G2677" s="353"/>
      <c r="H2677" s="353"/>
      <c r="I2677" s="347"/>
      <c r="J2677" s="347"/>
      <c r="K2677" s="347"/>
      <c r="L2677" s="347"/>
      <c r="M2677" s="347"/>
      <c r="N2677" s="347"/>
      <c r="O2677" s="347"/>
      <c r="P2677" s="349"/>
      <c r="Q2677" s="350"/>
      <c r="R2677" s="350"/>
      <c r="S2677" s="350"/>
      <c r="T2677" s="350"/>
      <c r="U2677" s="350"/>
      <c r="V2677" s="354"/>
      <c r="AA2677" s="282"/>
      <c r="AB2677" s="282"/>
      <c r="AC2677" s="282"/>
      <c r="AD2677" s="282"/>
      <c r="AE2677" s="282"/>
      <c r="AF2677" s="282"/>
      <c r="AG2677" s="282"/>
      <c r="AM2677" s="282"/>
      <c r="AN2677" s="282"/>
      <c r="AO2677" s="282"/>
    </row>
    <row r="2678" spans="1:41" s="278" customFormat="1" hidden="1" x14ac:dyDescent="0.15">
      <c r="A2678" s="302"/>
      <c r="B2678" s="303"/>
      <c r="C2678" s="303"/>
      <c r="D2678" s="280"/>
      <c r="E2678" s="352"/>
      <c r="F2678" s="348"/>
      <c r="G2678" s="353"/>
      <c r="H2678" s="353"/>
      <c r="I2678" s="347"/>
      <c r="J2678" s="347"/>
      <c r="K2678" s="347"/>
      <c r="L2678" s="347"/>
      <c r="M2678" s="347"/>
      <c r="N2678" s="347"/>
      <c r="O2678" s="347"/>
      <c r="P2678" s="349"/>
      <c r="Q2678" s="350"/>
      <c r="R2678" s="350"/>
      <c r="S2678" s="350"/>
      <c r="T2678" s="350"/>
      <c r="U2678" s="350"/>
      <c r="V2678" s="354"/>
      <c r="AA2678" s="282"/>
      <c r="AB2678" s="282"/>
      <c r="AC2678" s="282"/>
      <c r="AD2678" s="282"/>
      <c r="AE2678" s="282"/>
      <c r="AF2678" s="282"/>
      <c r="AG2678" s="282"/>
      <c r="AM2678" s="282"/>
      <c r="AN2678" s="282"/>
      <c r="AO2678" s="282"/>
    </row>
    <row r="2679" spans="1:41" s="278" customFormat="1" hidden="1" x14ac:dyDescent="0.15">
      <c r="A2679" s="283"/>
      <c r="B2679" s="283"/>
      <c r="C2679" s="283"/>
      <c r="D2679" s="280"/>
      <c r="E2679" s="347"/>
      <c r="F2679" s="348"/>
      <c r="G2679" s="353"/>
      <c r="H2679" s="353"/>
      <c r="I2679" s="347"/>
      <c r="J2679" s="347"/>
      <c r="K2679" s="347"/>
      <c r="L2679" s="347"/>
      <c r="M2679" s="347"/>
      <c r="N2679" s="347"/>
      <c r="O2679" s="355"/>
      <c r="P2679" s="349"/>
      <c r="Q2679" s="350"/>
      <c r="R2679" s="350"/>
      <c r="S2679" s="350"/>
      <c r="T2679" s="350"/>
      <c r="U2679" s="350"/>
      <c r="V2679" s="351"/>
      <c r="AA2679" s="282"/>
      <c r="AB2679" s="282"/>
      <c r="AC2679" s="282"/>
      <c r="AD2679" s="282"/>
      <c r="AE2679" s="282"/>
      <c r="AF2679" s="282"/>
      <c r="AG2679" s="282"/>
      <c r="AM2679" s="282"/>
      <c r="AN2679" s="282"/>
      <c r="AO2679" s="282"/>
    </row>
    <row r="2680" spans="1:41" s="278" customFormat="1" hidden="1" x14ac:dyDescent="0.15">
      <c r="A2680" s="302"/>
      <c r="B2680" s="303"/>
      <c r="C2680" s="303"/>
      <c r="D2680" s="280"/>
      <c r="E2680" s="347"/>
      <c r="F2680" s="348"/>
      <c r="G2680" s="353"/>
      <c r="H2680" s="353"/>
      <c r="I2680" s="347"/>
      <c r="J2680" s="347"/>
      <c r="K2680" s="347"/>
      <c r="L2680" s="347"/>
      <c r="M2680" s="347"/>
      <c r="N2680" s="347"/>
      <c r="O2680" s="347"/>
      <c r="P2680" s="349"/>
      <c r="Q2680" s="350"/>
      <c r="R2680" s="350"/>
      <c r="S2680" s="350"/>
      <c r="T2680" s="350"/>
      <c r="U2680" s="350"/>
      <c r="V2680" s="351"/>
      <c r="AA2680" s="282"/>
      <c r="AB2680" s="282"/>
      <c r="AC2680" s="282"/>
      <c r="AD2680" s="282"/>
      <c r="AE2680" s="282"/>
      <c r="AF2680" s="282"/>
      <c r="AG2680" s="282"/>
      <c r="AM2680" s="282"/>
      <c r="AN2680" s="282"/>
      <c r="AO2680" s="282"/>
    </row>
    <row r="2681" spans="1:41" s="278" customFormat="1" hidden="1" x14ac:dyDescent="0.15">
      <c r="A2681" s="302"/>
      <c r="B2681" s="303"/>
      <c r="C2681" s="303"/>
      <c r="D2681" s="280"/>
      <c r="E2681" s="352"/>
      <c r="F2681" s="348"/>
      <c r="G2681" s="353"/>
      <c r="H2681" s="353"/>
      <c r="I2681" s="347"/>
      <c r="J2681" s="347"/>
      <c r="K2681" s="347"/>
      <c r="L2681" s="347"/>
      <c r="M2681" s="347"/>
      <c r="N2681" s="347"/>
      <c r="O2681" s="347"/>
      <c r="P2681" s="349"/>
      <c r="Q2681" s="350"/>
      <c r="R2681" s="350"/>
      <c r="S2681" s="350"/>
      <c r="T2681" s="350"/>
      <c r="U2681" s="350"/>
      <c r="V2681" s="351"/>
      <c r="AA2681" s="282"/>
      <c r="AB2681" s="282"/>
      <c r="AC2681" s="282"/>
      <c r="AD2681" s="282"/>
      <c r="AE2681" s="282"/>
      <c r="AF2681" s="282"/>
      <c r="AG2681" s="282"/>
      <c r="AM2681" s="282"/>
      <c r="AN2681" s="282"/>
      <c r="AO2681" s="282"/>
    </row>
    <row r="2682" spans="1:41" s="278" customFormat="1" hidden="1" x14ac:dyDescent="0.15">
      <c r="A2682" s="302"/>
      <c r="B2682" s="303"/>
      <c r="C2682" s="303"/>
      <c r="D2682" s="280"/>
      <c r="E2682" s="352"/>
      <c r="F2682" s="348"/>
      <c r="G2682" s="353"/>
      <c r="H2682" s="353"/>
      <c r="I2682" s="347"/>
      <c r="J2682" s="347"/>
      <c r="K2682" s="347"/>
      <c r="L2682" s="347"/>
      <c r="M2682" s="347"/>
      <c r="N2682" s="347"/>
      <c r="O2682" s="347"/>
      <c r="P2682" s="349"/>
      <c r="Q2682" s="350"/>
      <c r="R2682" s="350"/>
      <c r="S2682" s="350"/>
      <c r="T2682" s="350"/>
      <c r="U2682" s="350"/>
      <c r="V2682" s="351"/>
      <c r="AA2682" s="282"/>
      <c r="AB2682" s="282"/>
      <c r="AC2682" s="282"/>
      <c r="AD2682" s="282"/>
      <c r="AE2682" s="282"/>
      <c r="AF2682" s="282"/>
      <c r="AG2682" s="282"/>
      <c r="AM2682" s="282"/>
      <c r="AN2682" s="282"/>
      <c r="AO2682" s="282"/>
    </row>
    <row r="2683" spans="1:41" s="278" customFormat="1" ht="14" hidden="1" thickBot="1" x14ac:dyDescent="0.2">
      <c r="A2683" s="318"/>
      <c r="B2683" s="319"/>
      <c r="C2683" s="319"/>
      <c r="D2683" s="280"/>
      <c r="E2683" s="352"/>
      <c r="F2683" s="348"/>
      <c r="G2683" s="353"/>
      <c r="H2683" s="353"/>
      <c r="I2683" s="347"/>
      <c r="J2683" s="347"/>
      <c r="K2683" s="347"/>
      <c r="L2683" s="347"/>
      <c r="M2683" s="347"/>
      <c r="N2683" s="347"/>
      <c r="O2683" s="347"/>
      <c r="P2683" s="349"/>
      <c r="Q2683" s="350"/>
      <c r="R2683" s="350"/>
      <c r="S2683" s="350"/>
      <c r="T2683" s="350"/>
      <c r="U2683" s="350"/>
      <c r="V2683" s="354"/>
      <c r="AA2683" s="282"/>
      <c r="AB2683" s="282"/>
      <c r="AC2683" s="282"/>
      <c r="AD2683" s="282"/>
      <c r="AE2683" s="282"/>
      <c r="AF2683" s="282"/>
      <c r="AG2683" s="282"/>
      <c r="AM2683" s="282"/>
      <c r="AN2683" s="282"/>
      <c r="AO2683" s="282"/>
    </row>
    <row r="2684" spans="1:41" s="278" customFormat="1" hidden="1" x14ac:dyDescent="0.15">
      <c r="A2684" s="283"/>
      <c r="B2684" s="283"/>
      <c r="C2684" s="283"/>
      <c r="D2684" s="280"/>
      <c r="E2684" s="347"/>
      <c r="F2684" s="348"/>
      <c r="G2684" s="305"/>
      <c r="H2684" s="305"/>
      <c r="I2684" s="347"/>
      <c r="J2684" s="347"/>
      <c r="K2684" s="347"/>
      <c r="L2684" s="347"/>
      <c r="M2684" s="347"/>
      <c r="N2684" s="347"/>
      <c r="O2684" s="347"/>
      <c r="P2684" s="349"/>
      <c r="Q2684" s="350"/>
      <c r="R2684" s="350"/>
      <c r="S2684" s="350"/>
      <c r="T2684" s="350"/>
      <c r="U2684" s="350"/>
      <c r="V2684" s="351"/>
      <c r="AA2684" s="282"/>
      <c r="AB2684" s="282"/>
      <c r="AC2684" s="282"/>
      <c r="AD2684" s="282"/>
      <c r="AE2684" s="282"/>
      <c r="AF2684" s="282"/>
      <c r="AG2684" s="282"/>
      <c r="AM2684" s="282"/>
      <c r="AN2684" s="282"/>
      <c r="AO2684" s="282"/>
    </row>
    <row r="2685" spans="1:41" s="278" customFormat="1" hidden="1" x14ac:dyDescent="0.15">
      <c r="A2685" s="302"/>
      <c r="B2685" s="303"/>
      <c r="C2685" s="303"/>
      <c r="D2685" s="280"/>
      <c r="E2685" s="347"/>
      <c r="F2685" s="348"/>
      <c r="G2685" s="305"/>
      <c r="H2685" s="305"/>
      <c r="I2685" s="347"/>
      <c r="J2685" s="347"/>
      <c r="K2685" s="347"/>
      <c r="L2685" s="347"/>
      <c r="M2685" s="347"/>
      <c r="N2685" s="347"/>
      <c r="O2685" s="347"/>
      <c r="P2685" s="349"/>
      <c r="Q2685" s="350"/>
      <c r="R2685" s="350"/>
      <c r="S2685" s="350"/>
      <c r="T2685" s="350"/>
      <c r="U2685" s="350"/>
      <c r="V2685" s="351"/>
      <c r="AA2685" s="282"/>
      <c r="AB2685" s="282"/>
      <c r="AC2685" s="282"/>
      <c r="AD2685" s="282"/>
      <c r="AE2685" s="282"/>
      <c r="AF2685" s="282"/>
      <c r="AG2685" s="282"/>
      <c r="AM2685" s="282"/>
      <c r="AN2685" s="282"/>
      <c r="AO2685" s="282"/>
    </row>
    <row r="2686" spans="1:41" s="278" customFormat="1" hidden="1" x14ac:dyDescent="0.15">
      <c r="A2686" s="302"/>
      <c r="B2686" s="303"/>
      <c r="C2686" s="303"/>
      <c r="D2686" s="280"/>
      <c r="E2686" s="352"/>
      <c r="F2686" s="348"/>
      <c r="G2686" s="353"/>
      <c r="H2686" s="353"/>
      <c r="I2686" s="347"/>
      <c r="J2686" s="347"/>
      <c r="K2686" s="347"/>
      <c r="L2686" s="347"/>
      <c r="M2686" s="347"/>
      <c r="N2686" s="347"/>
      <c r="O2686" s="347"/>
      <c r="P2686" s="349"/>
      <c r="Q2686" s="350"/>
      <c r="R2686" s="350"/>
      <c r="S2686" s="350"/>
      <c r="T2686" s="350"/>
      <c r="U2686" s="350"/>
      <c r="V2686" s="354"/>
      <c r="AA2686" s="282"/>
      <c r="AB2686" s="282"/>
      <c r="AC2686" s="282"/>
      <c r="AD2686" s="282"/>
      <c r="AE2686" s="282"/>
      <c r="AF2686" s="282"/>
      <c r="AG2686" s="282"/>
      <c r="AM2686" s="282"/>
      <c r="AN2686" s="282"/>
      <c r="AO2686" s="282"/>
    </row>
    <row r="2687" spans="1:41" s="278" customFormat="1" hidden="1" x14ac:dyDescent="0.15">
      <c r="A2687" s="302"/>
      <c r="B2687" s="303"/>
      <c r="C2687" s="303"/>
      <c r="D2687" s="280"/>
      <c r="E2687" s="352"/>
      <c r="F2687" s="348"/>
      <c r="G2687" s="353"/>
      <c r="H2687" s="353"/>
      <c r="I2687" s="347"/>
      <c r="J2687" s="347"/>
      <c r="K2687" s="347"/>
      <c r="L2687" s="347"/>
      <c r="M2687" s="347"/>
      <c r="N2687" s="347"/>
      <c r="O2687" s="347"/>
      <c r="P2687" s="349"/>
      <c r="Q2687" s="350"/>
      <c r="R2687" s="350"/>
      <c r="S2687" s="350"/>
      <c r="T2687" s="350"/>
      <c r="U2687" s="350"/>
      <c r="V2687" s="354"/>
      <c r="AA2687" s="282"/>
      <c r="AB2687" s="282"/>
      <c r="AC2687" s="282"/>
      <c r="AD2687" s="282"/>
      <c r="AE2687" s="282"/>
      <c r="AF2687" s="282"/>
      <c r="AG2687" s="282"/>
      <c r="AM2687" s="282"/>
      <c r="AN2687" s="282"/>
      <c r="AO2687" s="282"/>
    </row>
    <row r="2688" spans="1:41" s="278" customFormat="1" hidden="1" x14ac:dyDescent="0.15">
      <c r="A2688" s="302"/>
      <c r="B2688" s="303"/>
      <c r="C2688" s="303"/>
      <c r="D2688" s="280"/>
      <c r="E2688" s="352"/>
      <c r="F2688" s="348"/>
      <c r="G2688" s="353"/>
      <c r="H2688" s="353"/>
      <c r="I2688" s="347"/>
      <c r="J2688" s="347"/>
      <c r="K2688" s="347"/>
      <c r="L2688" s="347"/>
      <c r="M2688" s="347"/>
      <c r="N2688" s="347"/>
      <c r="O2688" s="347"/>
      <c r="P2688" s="349"/>
      <c r="Q2688" s="350"/>
      <c r="R2688" s="350"/>
      <c r="S2688" s="350"/>
      <c r="T2688" s="350"/>
      <c r="U2688" s="350"/>
      <c r="V2688" s="354"/>
      <c r="AA2688" s="282"/>
      <c r="AB2688" s="282"/>
      <c r="AC2688" s="282"/>
      <c r="AD2688" s="282"/>
      <c r="AE2688" s="282"/>
      <c r="AF2688" s="282"/>
      <c r="AG2688" s="282"/>
      <c r="AM2688" s="282"/>
      <c r="AN2688" s="282"/>
      <c r="AO2688" s="282"/>
    </row>
    <row r="2689" spans="1:41" s="278" customFormat="1" hidden="1" x14ac:dyDescent="0.15">
      <c r="A2689" s="283"/>
      <c r="B2689" s="283"/>
      <c r="C2689" s="283"/>
      <c r="D2689" s="280"/>
      <c r="E2689" s="347"/>
      <c r="F2689" s="348"/>
      <c r="G2689" s="353"/>
      <c r="H2689" s="353"/>
      <c r="I2689" s="347"/>
      <c r="J2689" s="347"/>
      <c r="K2689" s="347"/>
      <c r="L2689" s="347"/>
      <c r="M2689" s="347"/>
      <c r="N2689" s="347"/>
      <c r="O2689" s="355"/>
      <c r="P2689" s="349"/>
      <c r="Q2689" s="350"/>
      <c r="R2689" s="350"/>
      <c r="S2689" s="350"/>
      <c r="T2689" s="350"/>
      <c r="U2689" s="350"/>
      <c r="V2689" s="351"/>
      <c r="AA2689" s="282"/>
      <c r="AB2689" s="282"/>
      <c r="AC2689" s="282"/>
      <c r="AD2689" s="282"/>
      <c r="AE2689" s="282"/>
      <c r="AF2689" s="282"/>
      <c r="AG2689" s="282"/>
      <c r="AM2689" s="282"/>
      <c r="AN2689" s="282"/>
      <c r="AO2689" s="282"/>
    </row>
    <row r="2690" spans="1:41" s="278" customFormat="1" hidden="1" x14ac:dyDescent="0.15">
      <c r="A2690" s="302"/>
      <c r="B2690" s="303"/>
      <c r="C2690" s="303"/>
      <c r="D2690" s="280"/>
      <c r="E2690" s="347"/>
      <c r="F2690" s="348"/>
      <c r="G2690" s="353"/>
      <c r="H2690" s="353"/>
      <c r="I2690" s="347"/>
      <c r="J2690" s="347"/>
      <c r="K2690" s="347"/>
      <c r="L2690" s="347"/>
      <c r="M2690" s="347"/>
      <c r="N2690" s="347"/>
      <c r="O2690" s="347"/>
      <c r="P2690" s="349"/>
      <c r="Q2690" s="350"/>
      <c r="R2690" s="350"/>
      <c r="S2690" s="350"/>
      <c r="T2690" s="350"/>
      <c r="U2690" s="350"/>
      <c r="V2690" s="351"/>
      <c r="AA2690" s="282"/>
      <c r="AB2690" s="282"/>
      <c r="AC2690" s="282"/>
      <c r="AD2690" s="282"/>
      <c r="AE2690" s="282"/>
      <c r="AF2690" s="282"/>
      <c r="AG2690" s="282"/>
      <c r="AM2690" s="282"/>
      <c r="AN2690" s="282"/>
      <c r="AO2690" s="282"/>
    </row>
    <row r="2691" spans="1:41" s="278" customFormat="1" hidden="1" x14ac:dyDescent="0.15">
      <c r="A2691" s="302"/>
      <c r="B2691" s="303"/>
      <c r="C2691" s="303"/>
      <c r="D2691" s="280"/>
      <c r="E2691" s="352"/>
      <c r="F2691" s="348"/>
      <c r="G2691" s="353"/>
      <c r="H2691" s="353"/>
      <c r="I2691" s="347"/>
      <c r="J2691" s="347"/>
      <c r="K2691" s="347"/>
      <c r="L2691" s="347"/>
      <c r="M2691" s="347"/>
      <c r="N2691" s="347"/>
      <c r="O2691" s="347"/>
      <c r="P2691" s="349"/>
      <c r="Q2691" s="350"/>
      <c r="R2691" s="350"/>
      <c r="S2691" s="350"/>
      <c r="T2691" s="350"/>
      <c r="U2691" s="350"/>
      <c r="V2691" s="351"/>
      <c r="AA2691" s="282"/>
      <c r="AB2691" s="282"/>
      <c r="AC2691" s="282"/>
      <c r="AD2691" s="282"/>
      <c r="AE2691" s="282"/>
      <c r="AF2691" s="282"/>
      <c r="AG2691" s="282"/>
      <c r="AM2691" s="282"/>
      <c r="AN2691" s="282"/>
      <c r="AO2691" s="282"/>
    </row>
    <row r="2692" spans="1:41" s="278" customFormat="1" hidden="1" x14ac:dyDescent="0.15">
      <c r="A2692" s="302"/>
      <c r="B2692" s="303"/>
      <c r="C2692" s="303"/>
      <c r="D2692" s="280"/>
      <c r="E2692" s="352"/>
      <c r="F2692" s="348"/>
      <c r="G2692" s="353"/>
      <c r="H2692" s="353"/>
      <c r="I2692" s="347"/>
      <c r="J2692" s="347"/>
      <c r="K2692" s="347"/>
      <c r="L2692" s="347"/>
      <c r="M2692" s="347"/>
      <c r="N2692" s="347"/>
      <c r="O2692" s="347"/>
      <c r="P2692" s="349"/>
      <c r="Q2692" s="350"/>
      <c r="R2692" s="350"/>
      <c r="S2692" s="350"/>
      <c r="T2692" s="350"/>
      <c r="U2692" s="350"/>
      <c r="V2692" s="351"/>
      <c r="AA2692" s="282"/>
      <c r="AB2692" s="282"/>
      <c r="AC2692" s="282"/>
      <c r="AD2692" s="282"/>
      <c r="AE2692" s="282"/>
      <c r="AF2692" s="282"/>
      <c r="AG2692" s="282"/>
      <c r="AM2692" s="282"/>
      <c r="AN2692" s="282"/>
      <c r="AO2692" s="282"/>
    </row>
    <row r="2693" spans="1:41" s="278" customFormat="1" ht="14" hidden="1" thickBot="1" x14ac:dyDescent="0.2">
      <c r="A2693" s="318"/>
      <c r="B2693" s="319"/>
      <c r="C2693" s="319"/>
      <c r="D2693" s="280"/>
      <c r="E2693" s="352"/>
      <c r="F2693" s="348"/>
      <c r="G2693" s="353"/>
      <c r="H2693" s="353"/>
      <c r="I2693" s="347"/>
      <c r="J2693" s="347"/>
      <c r="K2693" s="347"/>
      <c r="L2693" s="347"/>
      <c r="M2693" s="347"/>
      <c r="N2693" s="347"/>
      <c r="O2693" s="347"/>
      <c r="P2693" s="349"/>
      <c r="Q2693" s="350"/>
      <c r="R2693" s="350"/>
      <c r="S2693" s="350"/>
      <c r="T2693" s="350"/>
      <c r="U2693" s="350"/>
      <c r="V2693" s="354"/>
      <c r="AA2693" s="282"/>
      <c r="AB2693" s="282"/>
      <c r="AC2693" s="282"/>
      <c r="AD2693" s="282"/>
      <c r="AE2693" s="282"/>
      <c r="AF2693" s="282"/>
      <c r="AG2693" s="282"/>
      <c r="AM2693" s="282"/>
      <c r="AN2693" s="282"/>
      <c r="AO2693" s="282"/>
    </row>
    <row r="2694" spans="1:41" s="278" customFormat="1" hidden="1" x14ac:dyDescent="0.15">
      <c r="A2694" s="283"/>
      <c r="B2694" s="283"/>
      <c r="C2694" s="283"/>
      <c r="D2694" s="280"/>
      <c r="E2694" s="347"/>
      <c r="F2694" s="348"/>
      <c r="G2694" s="305"/>
      <c r="H2694" s="305"/>
      <c r="I2694" s="347"/>
      <c r="J2694" s="347"/>
      <c r="K2694" s="347"/>
      <c r="L2694" s="347"/>
      <c r="M2694" s="347"/>
      <c r="N2694" s="347"/>
      <c r="O2694" s="347"/>
      <c r="P2694" s="349"/>
      <c r="Q2694" s="350"/>
      <c r="R2694" s="350"/>
      <c r="S2694" s="350"/>
      <c r="T2694" s="350"/>
      <c r="U2694" s="350"/>
      <c r="V2694" s="351"/>
      <c r="AA2694" s="282"/>
      <c r="AB2694" s="282"/>
      <c r="AC2694" s="282"/>
      <c r="AD2694" s="282"/>
      <c r="AE2694" s="282"/>
      <c r="AF2694" s="282"/>
      <c r="AG2694" s="282"/>
      <c r="AM2694" s="282"/>
      <c r="AN2694" s="282"/>
      <c r="AO2694" s="282"/>
    </row>
    <row r="2695" spans="1:41" s="278" customFormat="1" hidden="1" x14ac:dyDescent="0.15">
      <c r="A2695" s="302"/>
      <c r="B2695" s="303"/>
      <c r="C2695" s="303"/>
      <c r="D2695" s="280"/>
      <c r="E2695" s="347"/>
      <c r="F2695" s="348"/>
      <c r="G2695" s="305"/>
      <c r="H2695" s="305"/>
      <c r="I2695" s="347"/>
      <c r="J2695" s="347"/>
      <c r="K2695" s="347"/>
      <c r="L2695" s="347"/>
      <c r="M2695" s="347"/>
      <c r="N2695" s="347"/>
      <c r="O2695" s="347"/>
      <c r="P2695" s="349"/>
      <c r="Q2695" s="350"/>
      <c r="R2695" s="350"/>
      <c r="S2695" s="350"/>
      <c r="T2695" s="350"/>
      <c r="U2695" s="350"/>
      <c r="V2695" s="351"/>
      <c r="AA2695" s="282"/>
      <c r="AB2695" s="282"/>
      <c r="AC2695" s="282"/>
      <c r="AD2695" s="282"/>
      <c r="AE2695" s="282"/>
      <c r="AF2695" s="282"/>
      <c r="AG2695" s="282"/>
      <c r="AM2695" s="282"/>
      <c r="AN2695" s="282"/>
      <c r="AO2695" s="282"/>
    </row>
    <row r="2696" spans="1:41" s="278" customFormat="1" hidden="1" x14ac:dyDescent="0.15">
      <c r="A2696" s="302"/>
      <c r="B2696" s="303"/>
      <c r="C2696" s="303"/>
      <c r="D2696" s="280"/>
      <c r="E2696" s="352"/>
      <c r="F2696" s="348"/>
      <c r="G2696" s="353"/>
      <c r="H2696" s="353"/>
      <c r="I2696" s="347"/>
      <c r="J2696" s="347"/>
      <c r="K2696" s="347"/>
      <c r="L2696" s="347"/>
      <c r="M2696" s="347"/>
      <c r="N2696" s="347"/>
      <c r="O2696" s="347"/>
      <c r="P2696" s="349"/>
      <c r="Q2696" s="350"/>
      <c r="R2696" s="350"/>
      <c r="S2696" s="350"/>
      <c r="T2696" s="350"/>
      <c r="U2696" s="350"/>
      <c r="V2696" s="354"/>
      <c r="AA2696" s="282"/>
      <c r="AB2696" s="282"/>
      <c r="AC2696" s="282"/>
      <c r="AD2696" s="282"/>
      <c r="AE2696" s="282"/>
      <c r="AF2696" s="282"/>
      <c r="AG2696" s="282"/>
      <c r="AM2696" s="282"/>
      <c r="AN2696" s="282"/>
      <c r="AO2696" s="282"/>
    </row>
    <row r="2697" spans="1:41" s="278" customFormat="1" hidden="1" x14ac:dyDescent="0.15">
      <c r="A2697" s="302"/>
      <c r="B2697" s="303"/>
      <c r="C2697" s="303"/>
      <c r="D2697" s="280"/>
      <c r="E2697" s="352"/>
      <c r="F2697" s="348"/>
      <c r="G2697" s="353"/>
      <c r="H2697" s="353"/>
      <c r="I2697" s="347"/>
      <c r="J2697" s="347"/>
      <c r="K2697" s="347"/>
      <c r="L2697" s="347"/>
      <c r="M2697" s="347"/>
      <c r="N2697" s="347"/>
      <c r="O2697" s="347"/>
      <c r="P2697" s="349"/>
      <c r="Q2697" s="350"/>
      <c r="R2697" s="350"/>
      <c r="S2697" s="350"/>
      <c r="T2697" s="350"/>
      <c r="U2697" s="350"/>
      <c r="V2697" s="354"/>
      <c r="AA2697" s="282"/>
      <c r="AB2697" s="282"/>
      <c r="AC2697" s="282"/>
      <c r="AD2697" s="282"/>
      <c r="AE2697" s="282"/>
      <c r="AF2697" s="282"/>
      <c r="AG2697" s="282"/>
      <c r="AM2697" s="282"/>
      <c r="AN2697" s="282"/>
      <c r="AO2697" s="282"/>
    </row>
    <row r="2698" spans="1:41" s="278" customFormat="1" hidden="1" x14ac:dyDescent="0.15">
      <c r="A2698" s="302"/>
      <c r="B2698" s="303"/>
      <c r="C2698" s="303"/>
      <c r="D2698" s="280"/>
      <c r="E2698" s="352"/>
      <c r="F2698" s="348"/>
      <c r="G2698" s="353"/>
      <c r="H2698" s="353"/>
      <c r="I2698" s="347"/>
      <c r="J2698" s="347"/>
      <c r="K2698" s="347"/>
      <c r="L2698" s="347"/>
      <c r="M2698" s="347"/>
      <c r="N2698" s="347"/>
      <c r="O2698" s="347"/>
      <c r="P2698" s="349"/>
      <c r="Q2698" s="350"/>
      <c r="R2698" s="350"/>
      <c r="S2698" s="350"/>
      <c r="T2698" s="350"/>
      <c r="U2698" s="350"/>
      <c r="V2698" s="354"/>
      <c r="AA2698" s="282"/>
      <c r="AB2698" s="282"/>
      <c r="AC2698" s="282"/>
      <c r="AD2698" s="282"/>
      <c r="AE2698" s="282"/>
      <c r="AF2698" s="282"/>
      <c r="AG2698" s="282"/>
      <c r="AM2698" s="282"/>
      <c r="AN2698" s="282"/>
      <c r="AO2698" s="282"/>
    </row>
    <row r="2699" spans="1:41" s="278" customFormat="1" hidden="1" x14ac:dyDescent="0.15">
      <c r="A2699" s="283"/>
      <c r="B2699" s="283"/>
      <c r="C2699" s="283"/>
      <c r="D2699" s="280"/>
      <c r="E2699" s="347"/>
      <c r="F2699" s="348"/>
      <c r="G2699" s="353"/>
      <c r="H2699" s="353"/>
      <c r="I2699" s="347"/>
      <c r="J2699" s="347"/>
      <c r="K2699" s="347"/>
      <c r="L2699" s="347"/>
      <c r="M2699" s="347"/>
      <c r="N2699" s="347"/>
      <c r="O2699" s="355"/>
      <c r="P2699" s="349"/>
      <c r="Q2699" s="350"/>
      <c r="R2699" s="350"/>
      <c r="S2699" s="350"/>
      <c r="T2699" s="350"/>
      <c r="U2699" s="350"/>
      <c r="V2699" s="351"/>
      <c r="AA2699" s="282"/>
      <c r="AB2699" s="282"/>
      <c r="AC2699" s="282"/>
      <c r="AD2699" s="282"/>
      <c r="AE2699" s="282"/>
      <c r="AF2699" s="282"/>
      <c r="AG2699" s="282"/>
      <c r="AM2699" s="282"/>
      <c r="AN2699" s="282"/>
      <c r="AO2699" s="282"/>
    </row>
    <row r="2700" spans="1:41" s="278" customFormat="1" hidden="1" x14ac:dyDescent="0.15">
      <c r="A2700" s="302"/>
      <c r="B2700" s="303"/>
      <c r="C2700" s="303"/>
      <c r="D2700" s="280"/>
      <c r="E2700" s="347"/>
      <c r="F2700" s="348"/>
      <c r="G2700" s="353"/>
      <c r="H2700" s="353"/>
      <c r="I2700" s="347"/>
      <c r="J2700" s="347"/>
      <c r="K2700" s="347"/>
      <c r="L2700" s="347"/>
      <c r="M2700" s="347"/>
      <c r="N2700" s="347"/>
      <c r="O2700" s="347"/>
      <c r="P2700" s="349"/>
      <c r="Q2700" s="350"/>
      <c r="R2700" s="350"/>
      <c r="S2700" s="350"/>
      <c r="T2700" s="350"/>
      <c r="U2700" s="350"/>
      <c r="V2700" s="351"/>
      <c r="AA2700" s="282"/>
      <c r="AB2700" s="282"/>
      <c r="AC2700" s="282"/>
      <c r="AD2700" s="282"/>
      <c r="AE2700" s="282"/>
      <c r="AF2700" s="282"/>
      <c r="AG2700" s="282"/>
      <c r="AM2700" s="282"/>
      <c r="AN2700" s="282"/>
      <c r="AO2700" s="282"/>
    </row>
    <row r="2701" spans="1:41" s="278" customFormat="1" hidden="1" x14ac:dyDescent="0.15">
      <c r="A2701" s="302"/>
      <c r="B2701" s="303"/>
      <c r="C2701" s="303"/>
      <c r="D2701" s="280"/>
      <c r="E2701" s="352"/>
      <c r="F2701" s="348"/>
      <c r="G2701" s="353"/>
      <c r="H2701" s="353"/>
      <c r="I2701" s="347"/>
      <c r="J2701" s="347"/>
      <c r="K2701" s="347"/>
      <c r="L2701" s="347"/>
      <c r="M2701" s="347"/>
      <c r="N2701" s="347"/>
      <c r="O2701" s="347"/>
      <c r="P2701" s="349"/>
      <c r="Q2701" s="350"/>
      <c r="R2701" s="350"/>
      <c r="S2701" s="350"/>
      <c r="T2701" s="350"/>
      <c r="U2701" s="350"/>
      <c r="V2701" s="351"/>
      <c r="AA2701" s="282"/>
      <c r="AB2701" s="282"/>
      <c r="AC2701" s="282"/>
      <c r="AD2701" s="282"/>
      <c r="AE2701" s="282"/>
      <c r="AF2701" s="282"/>
      <c r="AG2701" s="282"/>
      <c r="AM2701" s="282"/>
      <c r="AN2701" s="282"/>
      <c r="AO2701" s="282"/>
    </row>
    <row r="2702" spans="1:41" s="278" customFormat="1" hidden="1" x14ac:dyDescent="0.15">
      <c r="A2702" s="302"/>
      <c r="B2702" s="303"/>
      <c r="C2702" s="303"/>
      <c r="D2702" s="280"/>
      <c r="E2702" s="352"/>
      <c r="F2702" s="348"/>
      <c r="G2702" s="353"/>
      <c r="H2702" s="353"/>
      <c r="I2702" s="347"/>
      <c r="J2702" s="347"/>
      <c r="K2702" s="347"/>
      <c r="L2702" s="347"/>
      <c r="M2702" s="347"/>
      <c r="N2702" s="347"/>
      <c r="O2702" s="347"/>
      <c r="P2702" s="349"/>
      <c r="Q2702" s="350"/>
      <c r="R2702" s="350"/>
      <c r="S2702" s="350"/>
      <c r="T2702" s="350"/>
      <c r="U2702" s="350"/>
      <c r="V2702" s="351"/>
      <c r="AA2702" s="282"/>
      <c r="AB2702" s="282"/>
      <c r="AC2702" s="282"/>
      <c r="AD2702" s="282"/>
      <c r="AE2702" s="282"/>
      <c r="AF2702" s="282"/>
      <c r="AG2702" s="282"/>
      <c r="AM2702" s="282"/>
      <c r="AN2702" s="282"/>
      <c r="AO2702" s="282"/>
    </row>
    <row r="2703" spans="1:41" s="278" customFormat="1" ht="14" hidden="1" thickBot="1" x14ac:dyDescent="0.2">
      <c r="A2703" s="318"/>
      <c r="B2703" s="319"/>
      <c r="C2703" s="319"/>
      <c r="D2703" s="280"/>
      <c r="E2703" s="352"/>
      <c r="F2703" s="348"/>
      <c r="G2703" s="353"/>
      <c r="H2703" s="353"/>
      <c r="I2703" s="347"/>
      <c r="J2703" s="347"/>
      <c r="K2703" s="347"/>
      <c r="L2703" s="347"/>
      <c r="M2703" s="347"/>
      <c r="N2703" s="347"/>
      <c r="O2703" s="347"/>
      <c r="P2703" s="349"/>
      <c r="Q2703" s="350"/>
      <c r="R2703" s="350"/>
      <c r="S2703" s="350"/>
      <c r="T2703" s="350"/>
      <c r="U2703" s="350"/>
      <c r="V2703" s="354"/>
      <c r="AA2703" s="282"/>
      <c r="AB2703" s="282"/>
      <c r="AC2703" s="282"/>
      <c r="AD2703" s="282"/>
      <c r="AE2703" s="282"/>
      <c r="AF2703" s="282"/>
      <c r="AG2703" s="282"/>
      <c r="AM2703" s="282"/>
      <c r="AN2703" s="282"/>
      <c r="AO2703" s="282"/>
    </row>
    <row r="2704" spans="1:41" s="278" customFormat="1" hidden="1" x14ac:dyDescent="0.15">
      <c r="A2704" s="283"/>
      <c r="B2704" s="283"/>
      <c r="C2704" s="283"/>
      <c r="D2704" s="280"/>
      <c r="E2704" s="347"/>
      <c r="F2704" s="348"/>
      <c r="G2704" s="305"/>
      <c r="H2704" s="305"/>
      <c r="I2704" s="347"/>
      <c r="J2704" s="347"/>
      <c r="K2704" s="347"/>
      <c r="L2704" s="347"/>
      <c r="M2704" s="347"/>
      <c r="N2704" s="347"/>
      <c r="O2704" s="347"/>
      <c r="P2704" s="349"/>
      <c r="Q2704" s="350"/>
      <c r="R2704" s="350"/>
      <c r="S2704" s="350"/>
      <c r="T2704" s="350"/>
      <c r="U2704" s="350"/>
      <c r="V2704" s="351"/>
      <c r="AA2704" s="282"/>
      <c r="AB2704" s="282"/>
      <c r="AC2704" s="282"/>
      <c r="AD2704" s="282"/>
      <c r="AE2704" s="282"/>
      <c r="AF2704" s="282"/>
      <c r="AG2704" s="282"/>
      <c r="AM2704" s="282"/>
      <c r="AN2704" s="282"/>
      <c r="AO2704" s="282"/>
    </row>
    <row r="2705" spans="1:41" s="278" customFormat="1" hidden="1" x14ac:dyDescent="0.15">
      <c r="A2705" s="302"/>
      <c r="B2705" s="303"/>
      <c r="C2705" s="303"/>
      <c r="D2705" s="280"/>
      <c r="E2705" s="347"/>
      <c r="F2705" s="348"/>
      <c r="G2705" s="305"/>
      <c r="H2705" s="305"/>
      <c r="I2705" s="347"/>
      <c r="J2705" s="347"/>
      <c r="K2705" s="347"/>
      <c r="L2705" s="347"/>
      <c r="M2705" s="347"/>
      <c r="N2705" s="347"/>
      <c r="O2705" s="347"/>
      <c r="P2705" s="349"/>
      <c r="Q2705" s="350"/>
      <c r="R2705" s="350"/>
      <c r="S2705" s="350"/>
      <c r="T2705" s="350"/>
      <c r="U2705" s="350"/>
      <c r="V2705" s="351"/>
      <c r="AA2705" s="282"/>
      <c r="AB2705" s="282"/>
      <c r="AC2705" s="282"/>
      <c r="AD2705" s="282"/>
      <c r="AE2705" s="282"/>
      <c r="AF2705" s="282"/>
      <c r="AG2705" s="282"/>
      <c r="AM2705" s="282"/>
      <c r="AN2705" s="282"/>
      <c r="AO2705" s="282"/>
    </row>
    <row r="2706" spans="1:41" s="278" customFormat="1" hidden="1" x14ac:dyDescent="0.15">
      <c r="A2706" s="302"/>
      <c r="B2706" s="303"/>
      <c r="C2706" s="303"/>
      <c r="D2706" s="280"/>
      <c r="E2706" s="352"/>
      <c r="F2706" s="348"/>
      <c r="G2706" s="353"/>
      <c r="H2706" s="353"/>
      <c r="I2706" s="347"/>
      <c r="J2706" s="347"/>
      <c r="K2706" s="347"/>
      <c r="L2706" s="347"/>
      <c r="M2706" s="347"/>
      <c r="N2706" s="347"/>
      <c r="O2706" s="347"/>
      <c r="P2706" s="349"/>
      <c r="Q2706" s="350"/>
      <c r="R2706" s="350"/>
      <c r="S2706" s="350"/>
      <c r="T2706" s="350"/>
      <c r="U2706" s="350"/>
      <c r="V2706" s="354"/>
      <c r="AA2706" s="282"/>
      <c r="AB2706" s="282"/>
      <c r="AC2706" s="282"/>
      <c r="AD2706" s="282"/>
      <c r="AE2706" s="282"/>
      <c r="AF2706" s="282"/>
      <c r="AG2706" s="282"/>
      <c r="AM2706" s="282"/>
      <c r="AN2706" s="282"/>
      <c r="AO2706" s="282"/>
    </row>
    <row r="2707" spans="1:41" s="278" customFormat="1" hidden="1" x14ac:dyDescent="0.15">
      <c r="A2707" s="302"/>
      <c r="B2707" s="303"/>
      <c r="C2707" s="303"/>
      <c r="D2707" s="280"/>
      <c r="E2707" s="352"/>
      <c r="F2707" s="348"/>
      <c r="G2707" s="353"/>
      <c r="H2707" s="353"/>
      <c r="I2707" s="347"/>
      <c r="J2707" s="347"/>
      <c r="K2707" s="347"/>
      <c r="L2707" s="347"/>
      <c r="M2707" s="347"/>
      <c r="N2707" s="347"/>
      <c r="O2707" s="347"/>
      <c r="P2707" s="349"/>
      <c r="Q2707" s="350"/>
      <c r="R2707" s="350"/>
      <c r="S2707" s="350"/>
      <c r="T2707" s="350"/>
      <c r="U2707" s="350"/>
      <c r="V2707" s="354"/>
      <c r="AA2707" s="282"/>
      <c r="AB2707" s="282"/>
      <c r="AC2707" s="282"/>
      <c r="AD2707" s="282"/>
      <c r="AE2707" s="282"/>
      <c r="AF2707" s="282"/>
      <c r="AG2707" s="282"/>
      <c r="AM2707" s="282"/>
      <c r="AN2707" s="282"/>
      <c r="AO2707" s="282"/>
    </row>
    <row r="2708" spans="1:41" s="278" customFormat="1" hidden="1" x14ac:dyDescent="0.15">
      <c r="A2708" s="302"/>
      <c r="B2708" s="303"/>
      <c r="C2708" s="303"/>
      <c r="D2708" s="280"/>
      <c r="E2708" s="352"/>
      <c r="F2708" s="348"/>
      <c r="G2708" s="353"/>
      <c r="H2708" s="353"/>
      <c r="I2708" s="347"/>
      <c r="J2708" s="347"/>
      <c r="K2708" s="347"/>
      <c r="L2708" s="347"/>
      <c r="M2708" s="347"/>
      <c r="N2708" s="347"/>
      <c r="O2708" s="347"/>
      <c r="P2708" s="349"/>
      <c r="Q2708" s="350"/>
      <c r="R2708" s="350"/>
      <c r="S2708" s="350"/>
      <c r="T2708" s="350"/>
      <c r="U2708" s="350"/>
      <c r="V2708" s="354"/>
      <c r="AA2708" s="282"/>
      <c r="AB2708" s="282"/>
      <c r="AC2708" s="282"/>
      <c r="AD2708" s="282"/>
      <c r="AE2708" s="282"/>
      <c r="AF2708" s="282"/>
      <c r="AG2708" s="282"/>
      <c r="AM2708" s="282"/>
      <c r="AN2708" s="282"/>
      <c r="AO2708" s="282"/>
    </row>
    <row r="2709" spans="1:41" s="278" customFormat="1" hidden="1" x14ac:dyDescent="0.15">
      <c r="A2709" s="283"/>
      <c r="B2709" s="283"/>
      <c r="C2709" s="283"/>
      <c r="D2709" s="280"/>
      <c r="E2709" s="347"/>
      <c r="F2709" s="348"/>
      <c r="G2709" s="353"/>
      <c r="H2709" s="353"/>
      <c r="I2709" s="347"/>
      <c r="J2709" s="347"/>
      <c r="K2709" s="347"/>
      <c r="L2709" s="347"/>
      <c r="M2709" s="347"/>
      <c r="N2709" s="347"/>
      <c r="O2709" s="355"/>
      <c r="P2709" s="349"/>
      <c r="Q2709" s="350"/>
      <c r="R2709" s="350"/>
      <c r="S2709" s="350"/>
      <c r="T2709" s="350"/>
      <c r="U2709" s="350"/>
      <c r="V2709" s="351"/>
      <c r="AA2709" s="282"/>
      <c r="AB2709" s="282"/>
      <c r="AC2709" s="282"/>
      <c r="AD2709" s="282"/>
      <c r="AE2709" s="282"/>
      <c r="AF2709" s="282"/>
      <c r="AG2709" s="282"/>
      <c r="AM2709" s="282"/>
      <c r="AN2709" s="282"/>
      <c r="AO2709" s="282"/>
    </row>
    <row r="2710" spans="1:41" s="278" customFormat="1" hidden="1" x14ac:dyDescent="0.15">
      <c r="A2710" s="302"/>
      <c r="B2710" s="303"/>
      <c r="C2710" s="303"/>
      <c r="D2710" s="280"/>
      <c r="E2710" s="347"/>
      <c r="F2710" s="348"/>
      <c r="G2710" s="353"/>
      <c r="H2710" s="353"/>
      <c r="I2710" s="347"/>
      <c r="J2710" s="347"/>
      <c r="K2710" s="347"/>
      <c r="L2710" s="347"/>
      <c r="M2710" s="347"/>
      <c r="N2710" s="347"/>
      <c r="O2710" s="347"/>
      <c r="P2710" s="349"/>
      <c r="Q2710" s="350"/>
      <c r="R2710" s="350"/>
      <c r="S2710" s="350"/>
      <c r="T2710" s="350"/>
      <c r="U2710" s="350"/>
      <c r="V2710" s="351"/>
      <c r="AA2710" s="282"/>
      <c r="AB2710" s="282"/>
      <c r="AC2710" s="282"/>
      <c r="AD2710" s="282"/>
      <c r="AE2710" s="282"/>
      <c r="AF2710" s="282"/>
      <c r="AG2710" s="282"/>
      <c r="AM2710" s="282"/>
      <c r="AN2710" s="282"/>
      <c r="AO2710" s="282"/>
    </row>
    <row r="2711" spans="1:41" s="278" customFormat="1" hidden="1" x14ac:dyDescent="0.15">
      <c r="A2711" s="302"/>
      <c r="B2711" s="303"/>
      <c r="C2711" s="303"/>
      <c r="D2711" s="280"/>
      <c r="E2711" s="352"/>
      <c r="F2711" s="348"/>
      <c r="G2711" s="353"/>
      <c r="H2711" s="353"/>
      <c r="I2711" s="347"/>
      <c r="J2711" s="347"/>
      <c r="K2711" s="347"/>
      <c r="L2711" s="347"/>
      <c r="M2711" s="347"/>
      <c r="N2711" s="347"/>
      <c r="O2711" s="347"/>
      <c r="P2711" s="349"/>
      <c r="Q2711" s="350"/>
      <c r="R2711" s="350"/>
      <c r="S2711" s="350"/>
      <c r="T2711" s="350"/>
      <c r="U2711" s="350"/>
      <c r="V2711" s="351"/>
      <c r="AA2711" s="282"/>
      <c r="AB2711" s="282"/>
      <c r="AC2711" s="282"/>
      <c r="AD2711" s="282"/>
      <c r="AE2711" s="282"/>
      <c r="AF2711" s="282"/>
      <c r="AG2711" s="282"/>
      <c r="AM2711" s="282"/>
      <c r="AN2711" s="282"/>
      <c r="AO2711" s="282"/>
    </row>
    <row r="2712" spans="1:41" s="278" customFormat="1" hidden="1" x14ac:dyDescent="0.15">
      <c r="A2712" s="302"/>
      <c r="B2712" s="303"/>
      <c r="C2712" s="303"/>
      <c r="D2712" s="280"/>
      <c r="E2712" s="352"/>
      <c r="F2712" s="348"/>
      <c r="G2712" s="353"/>
      <c r="H2712" s="353"/>
      <c r="I2712" s="347"/>
      <c r="J2712" s="347"/>
      <c r="K2712" s="347"/>
      <c r="L2712" s="347"/>
      <c r="M2712" s="347"/>
      <c r="N2712" s="347"/>
      <c r="O2712" s="347"/>
      <c r="P2712" s="349"/>
      <c r="Q2712" s="350"/>
      <c r="R2712" s="350"/>
      <c r="S2712" s="350"/>
      <c r="T2712" s="350"/>
      <c r="U2712" s="350"/>
      <c r="V2712" s="351"/>
      <c r="AA2712" s="282"/>
      <c r="AB2712" s="282"/>
      <c r="AC2712" s="282"/>
      <c r="AD2712" s="282"/>
      <c r="AE2712" s="282"/>
      <c r="AF2712" s="282"/>
      <c r="AG2712" s="282"/>
      <c r="AM2712" s="282"/>
      <c r="AN2712" s="282"/>
      <c r="AO2712" s="282"/>
    </row>
    <row r="2713" spans="1:41" s="278" customFormat="1" ht="14" hidden="1" thickBot="1" x14ac:dyDescent="0.2">
      <c r="A2713" s="318"/>
      <c r="B2713" s="319"/>
      <c r="C2713" s="319"/>
      <c r="D2713" s="280"/>
      <c r="E2713" s="352"/>
      <c r="F2713" s="348"/>
      <c r="G2713" s="353"/>
      <c r="H2713" s="353"/>
      <c r="I2713" s="347"/>
      <c r="J2713" s="347"/>
      <c r="K2713" s="347"/>
      <c r="L2713" s="347"/>
      <c r="M2713" s="347"/>
      <c r="N2713" s="347"/>
      <c r="O2713" s="347"/>
      <c r="P2713" s="349"/>
      <c r="Q2713" s="350"/>
      <c r="R2713" s="350"/>
      <c r="S2713" s="350"/>
      <c r="T2713" s="350"/>
      <c r="U2713" s="350"/>
      <c r="V2713" s="354"/>
      <c r="AA2713" s="282"/>
      <c r="AB2713" s="282"/>
      <c r="AC2713" s="282"/>
      <c r="AD2713" s="282"/>
      <c r="AE2713" s="282"/>
      <c r="AF2713" s="282"/>
      <c r="AG2713" s="282"/>
      <c r="AM2713" s="282"/>
      <c r="AN2713" s="282"/>
      <c r="AO2713" s="282"/>
    </row>
    <row r="2714" spans="1:41" s="278" customFormat="1" hidden="1" x14ac:dyDescent="0.15">
      <c r="A2714" s="283"/>
      <c r="B2714" s="283"/>
      <c r="C2714" s="283"/>
      <c r="D2714" s="280"/>
      <c r="E2714" s="347"/>
      <c r="F2714" s="348"/>
      <c r="G2714" s="305"/>
      <c r="H2714" s="305"/>
      <c r="I2714" s="347"/>
      <c r="J2714" s="347"/>
      <c r="K2714" s="347"/>
      <c r="L2714" s="347"/>
      <c r="M2714" s="347"/>
      <c r="N2714" s="347"/>
      <c r="O2714" s="347"/>
      <c r="P2714" s="349"/>
      <c r="Q2714" s="350"/>
      <c r="R2714" s="350"/>
      <c r="S2714" s="350"/>
      <c r="T2714" s="350"/>
      <c r="U2714" s="350"/>
      <c r="V2714" s="351"/>
      <c r="AA2714" s="282"/>
      <c r="AB2714" s="282"/>
      <c r="AC2714" s="282"/>
      <c r="AD2714" s="282"/>
      <c r="AE2714" s="282"/>
      <c r="AF2714" s="282"/>
      <c r="AG2714" s="282"/>
      <c r="AM2714" s="282"/>
      <c r="AN2714" s="282"/>
      <c r="AO2714" s="282"/>
    </row>
    <row r="2715" spans="1:41" s="278" customFormat="1" hidden="1" x14ac:dyDescent="0.15">
      <c r="A2715" s="302"/>
      <c r="B2715" s="303"/>
      <c r="C2715" s="303"/>
      <c r="D2715" s="280"/>
      <c r="E2715" s="347"/>
      <c r="F2715" s="348"/>
      <c r="G2715" s="305"/>
      <c r="H2715" s="305"/>
      <c r="I2715" s="347"/>
      <c r="J2715" s="347"/>
      <c r="K2715" s="347"/>
      <c r="L2715" s="347"/>
      <c r="M2715" s="347"/>
      <c r="N2715" s="347"/>
      <c r="O2715" s="347"/>
      <c r="P2715" s="349"/>
      <c r="Q2715" s="350"/>
      <c r="R2715" s="350"/>
      <c r="S2715" s="350"/>
      <c r="T2715" s="350"/>
      <c r="U2715" s="350"/>
      <c r="V2715" s="351"/>
      <c r="AA2715" s="282"/>
      <c r="AB2715" s="282"/>
      <c r="AC2715" s="282"/>
      <c r="AD2715" s="282"/>
      <c r="AE2715" s="282"/>
      <c r="AF2715" s="282"/>
      <c r="AG2715" s="282"/>
      <c r="AM2715" s="282"/>
      <c r="AN2715" s="282"/>
      <c r="AO2715" s="282"/>
    </row>
    <row r="2716" spans="1:41" s="278" customFormat="1" hidden="1" x14ac:dyDescent="0.15">
      <c r="A2716" s="302"/>
      <c r="B2716" s="303"/>
      <c r="C2716" s="303"/>
      <c r="D2716" s="280"/>
      <c r="E2716" s="352"/>
      <c r="F2716" s="348"/>
      <c r="G2716" s="353"/>
      <c r="H2716" s="353"/>
      <c r="I2716" s="347"/>
      <c r="J2716" s="347"/>
      <c r="K2716" s="347"/>
      <c r="L2716" s="347"/>
      <c r="M2716" s="347"/>
      <c r="N2716" s="347"/>
      <c r="O2716" s="347"/>
      <c r="P2716" s="349"/>
      <c r="Q2716" s="350"/>
      <c r="R2716" s="350"/>
      <c r="S2716" s="350"/>
      <c r="T2716" s="350"/>
      <c r="U2716" s="350"/>
      <c r="V2716" s="354"/>
      <c r="AA2716" s="282"/>
      <c r="AB2716" s="282"/>
      <c r="AC2716" s="282"/>
      <c r="AD2716" s="282"/>
      <c r="AE2716" s="282"/>
      <c r="AF2716" s="282"/>
      <c r="AG2716" s="282"/>
      <c r="AM2716" s="282"/>
      <c r="AN2716" s="282"/>
      <c r="AO2716" s="282"/>
    </row>
    <row r="2717" spans="1:41" s="278" customFormat="1" hidden="1" x14ac:dyDescent="0.15">
      <c r="A2717" s="302"/>
      <c r="B2717" s="303"/>
      <c r="C2717" s="303"/>
      <c r="D2717" s="280"/>
      <c r="E2717" s="352"/>
      <c r="F2717" s="348"/>
      <c r="G2717" s="353"/>
      <c r="H2717" s="353"/>
      <c r="I2717" s="347"/>
      <c r="J2717" s="347"/>
      <c r="K2717" s="347"/>
      <c r="L2717" s="347"/>
      <c r="M2717" s="347"/>
      <c r="N2717" s="347"/>
      <c r="O2717" s="347"/>
      <c r="P2717" s="349"/>
      <c r="Q2717" s="350"/>
      <c r="R2717" s="350"/>
      <c r="S2717" s="350"/>
      <c r="T2717" s="350"/>
      <c r="U2717" s="350"/>
      <c r="V2717" s="354"/>
      <c r="AA2717" s="282"/>
      <c r="AB2717" s="282"/>
      <c r="AC2717" s="282"/>
      <c r="AD2717" s="282"/>
      <c r="AE2717" s="282"/>
      <c r="AF2717" s="282"/>
      <c r="AG2717" s="282"/>
      <c r="AM2717" s="282"/>
      <c r="AN2717" s="282"/>
      <c r="AO2717" s="282"/>
    </row>
    <row r="2718" spans="1:41" s="278" customFormat="1" hidden="1" x14ac:dyDescent="0.15">
      <c r="A2718" s="302"/>
      <c r="B2718" s="303"/>
      <c r="C2718" s="303"/>
      <c r="D2718" s="280"/>
      <c r="E2718" s="352"/>
      <c r="F2718" s="348"/>
      <c r="G2718" s="353"/>
      <c r="H2718" s="353"/>
      <c r="I2718" s="347"/>
      <c r="J2718" s="347"/>
      <c r="K2718" s="347"/>
      <c r="L2718" s="347"/>
      <c r="M2718" s="347"/>
      <c r="N2718" s="347"/>
      <c r="O2718" s="347"/>
      <c r="P2718" s="349"/>
      <c r="Q2718" s="350"/>
      <c r="R2718" s="350"/>
      <c r="S2718" s="350"/>
      <c r="T2718" s="350"/>
      <c r="U2718" s="350"/>
      <c r="V2718" s="354"/>
      <c r="AA2718" s="282"/>
      <c r="AB2718" s="282"/>
      <c r="AC2718" s="282"/>
      <c r="AD2718" s="282"/>
      <c r="AE2718" s="282"/>
      <c r="AF2718" s="282"/>
      <c r="AG2718" s="282"/>
      <c r="AM2718" s="282"/>
      <c r="AN2718" s="282"/>
      <c r="AO2718" s="282"/>
    </row>
    <row r="2719" spans="1:41" s="278" customFormat="1" hidden="1" x14ac:dyDescent="0.15">
      <c r="A2719" s="283"/>
      <c r="B2719" s="283"/>
      <c r="C2719" s="283"/>
      <c r="D2719" s="280"/>
      <c r="E2719" s="347"/>
      <c r="F2719" s="348"/>
      <c r="G2719" s="353"/>
      <c r="H2719" s="353"/>
      <c r="I2719" s="347"/>
      <c r="J2719" s="347"/>
      <c r="K2719" s="347"/>
      <c r="L2719" s="347"/>
      <c r="M2719" s="347"/>
      <c r="N2719" s="347"/>
      <c r="O2719" s="355"/>
      <c r="P2719" s="349"/>
      <c r="Q2719" s="350"/>
      <c r="R2719" s="350"/>
      <c r="S2719" s="350"/>
      <c r="T2719" s="350"/>
      <c r="U2719" s="350"/>
      <c r="V2719" s="351"/>
      <c r="AA2719" s="282"/>
      <c r="AB2719" s="282"/>
      <c r="AC2719" s="282"/>
      <c r="AD2719" s="282"/>
      <c r="AE2719" s="282"/>
      <c r="AF2719" s="282"/>
      <c r="AG2719" s="282"/>
      <c r="AM2719" s="282"/>
      <c r="AN2719" s="282"/>
      <c r="AO2719" s="282"/>
    </row>
    <row r="2720" spans="1:41" s="278" customFormat="1" hidden="1" x14ac:dyDescent="0.15">
      <c r="A2720" s="302"/>
      <c r="B2720" s="303"/>
      <c r="C2720" s="303"/>
      <c r="D2720" s="280"/>
      <c r="E2720" s="347"/>
      <c r="F2720" s="348"/>
      <c r="G2720" s="353"/>
      <c r="H2720" s="353"/>
      <c r="I2720" s="347"/>
      <c r="J2720" s="347"/>
      <c r="K2720" s="347"/>
      <c r="L2720" s="347"/>
      <c r="M2720" s="347"/>
      <c r="N2720" s="347"/>
      <c r="O2720" s="347"/>
      <c r="P2720" s="349"/>
      <c r="Q2720" s="350"/>
      <c r="R2720" s="350"/>
      <c r="S2720" s="350"/>
      <c r="T2720" s="350"/>
      <c r="U2720" s="350"/>
      <c r="V2720" s="351"/>
      <c r="AA2720" s="282"/>
      <c r="AB2720" s="282"/>
      <c r="AC2720" s="282"/>
      <c r="AD2720" s="282"/>
      <c r="AE2720" s="282"/>
      <c r="AF2720" s="282"/>
      <c r="AG2720" s="282"/>
      <c r="AM2720" s="282"/>
      <c r="AN2720" s="282"/>
      <c r="AO2720" s="282"/>
    </row>
    <row r="2721" spans="1:41" s="278" customFormat="1" hidden="1" x14ac:dyDescent="0.15">
      <c r="A2721" s="302"/>
      <c r="B2721" s="303"/>
      <c r="C2721" s="303"/>
      <c r="D2721" s="280"/>
      <c r="E2721" s="352"/>
      <c r="F2721" s="348"/>
      <c r="G2721" s="353"/>
      <c r="H2721" s="353"/>
      <c r="I2721" s="347"/>
      <c r="J2721" s="347"/>
      <c r="K2721" s="347"/>
      <c r="L2721" s="347"/>
      <c r="M2721" s="347"/>
      <c r="N2721" s="347"/>
      <c r="O2721" s="347"/>
      <c r="P2721" s="349"/>
      <c r="Q2721" s="350"/>
      <c r="R2721" s="350"/>
      <c r="S2721" s="350"/>
      <c r="T2721" s="350"/>
      <c r="U2721" s="350"/>
      <c r="V2721" s="351"/>
      <c r="AA2721" s="282"/>
      <c r="AB2721" s="282"/>
      <c r="AC2721" s="282"/>
      <c r="AD2721" s="282"/>
      <c r="AE2721" s="282"/>
      <c r="AF2721" s="282"/>
      <c r="AG2721" s="282"/>
      <c r="AM2721" s="282"/>
      <c r="AN2721" s="282"/>
      <c r="AO2721" s="282"/>
    </row>
    <row r="2722" spans="1:41" s="278" customFormat="1" hidden="1" x14ac:dyDescent="0.15">
      <c r="A2722" s="302"/>
      <c r="B2722" s="303"/>
      <c r="C2722" s="303"/>
      <c r="D2722" s="280"/>
      <c r="E2722" s="352"/>
      <c r="F2722" s="348"/>
      <c r="G2722" s="353"/>
      <c r="H2722" s="353"/>
      <c r="I2722" s="347"/>
      <c r="J2722" s="347"/>
      <c r="K2722" s="347"/>
      <c r="L2722" s="347"/>
      <c r="M2722" s="347"/>
      <c r="N2722" s="347"/>
      <c r="O2722" s="347"/>
      <c r="P2722" s="349"/>
      <c r="Q2722" s="350"/>
      <c r="R2722" s="350"/>
      <c r="S2722" s="350"/>
      <c r="T2722" s="350"/>
      <c r="U2722" s="350"/>
      <c r="V2722" s="351"/>
      <c r="AA2722" s="282"/>
      <c r="AB2722" s="282"/>
      <c r="AC2722" s="282"/>
      <c r="AD2722" s="282"/>
      <c r="AE2722" s="282"/>
      <c r="AF2722" s="282"/>
      <c r="AG2722" s="282"/>
      <c r="AM2722" s="282"/>
      <c r="AN2722" s="282"/>
      <c r="AO2722" s="282"/>
    </row>
    <row r="2723" spans="1:41" s="278" customFormat="1" ht="14" hidden="1" thickBot="1" x14ac:dyDescent="0.2">
      <c r="A2723" s="318"/>
      <c r="B2723" s="319"/>
      <c r="C2723" s="319"/>
      <c r="D2723" s="280"/>
      <c r="E2723" s="352"/>
      <c r="F2723" s="348"/>
      <c r="G2723" s="353"/>
      <c r="H2723" s="353"/>
      <c r="I2723" s="347"/>
      <c r="J2723" s="347"/>
      <c r="K2723" s="347"/>
      <c r="L2723" s="347"/>
      <c r="M2723" s="347"/>
      <c r="N2723" s="347"/>
      <c r="O2723" s="347"/>
      <c r="P2723" s="349"/>
      <c r="Q2723" s="350"/>
      <c r="R2723" s="350"/>
      <c r="S2723" s="350"/>
      <c r="T2723" s="350"/>
      <c r="U2723" s="350"/>
      <c r="V2723" s="354"/>
      <c r="AA2723" s="282"/>
      <c r="AB2723" s="282"/>
      <c r="AC2723" s="282"/>
      <c r="AD2723" s="282"/>
      <c r="AE2723" s="282"/>
      <c r="AF2723" s="282"/>
      <c r="AG2723" s="282"/>
      <c r="AM2723" s="282"/>
      <c r="AN2723" s="282"/>
      <c r="AO2723" s="282"/>
    </row>
    <row r="2724" spans="1:41" s="278" customFormat="1" hidden="1" x14ac:dyDescent="0.15">
      <c r="A2724" s="283"/>
      <c r="B2724" s="283"/>
      <c r="C2724" s="283"/>
      <c r="D2724" s="280"/>
      <c r="E2724" s="347"/>
      <c r="F2724" s="348"/>
      <c r="G2724" s="305"/>
      <c r="H2724" s="305"/>
      <c r="I2724" s="347"/>
      <c r="J2724" s="347"/>
      <c r="K2724" s="347"/>
      <c r="L2724" s="347"/>
      <c r="M2724" s="347"/>
      <c r="N2724" s="347"/>
      <c r="O2724" s="347"/>
      <c r="P2724" s="349"/>
      <c r="Q2724" s="350"/>
      <c r="R2724" s="350"/>
      <c r="S2724" s="350"/>
      <c r="T2724" s="350"/>
      <c r="U2724" s="350"/>
      <c r="V2724" s="351"/>
      <c r="AA2724" s="282"/>
      <c r="AB2724" s="282"/>
      <c r="AC2724" s="282"/>
      <c r="AD2724" s="282"/>
      <c r="AE2724" s="282"/>
      <c r="AF2724" s="282"/>
      <c r="AG2724" s="282"/>
      <c r="AM2724" s="282"/>
      <c r="AN2724" s="282"/>
      <c r="AO2724" s="282"/>
    </row>
    <row r="2725" spans="1:41" s="278" customFormat="1" hidden="1" x14ac:dyDescent="0.15">
      <c r="A2725" s="302"/>
      <c r="B2725" s="303"/>
      <c r="C2725" s="303"/>
      <c r="D2725" s="280"/>
      <c r="E2725" s="347"/>
      <c r="F2725" s="348"/>
      <c r="G2725" s="305"/>
      <c r="H2725" s="305"/>
      <c r="I2725" s="347"/>
      <c r="J2725" s="347"/>
      <c r="K2725" s="347"/>
      <c r="L2725" s="347"/>
      <c r="M2725" s="347"/>
      <c r="N2725" s="347"/>
      <c r="O2725" s="347"/>
      <c r="P2725" s="349"/>
      <c r="Q2725" s="350"/>
      <c r="R2725" s="350"/>
      <c r="S2725" s="350"/>
      <c r="T2725" s="350"/>
      <c r="U2725" s="350"/>
      <c r="V2725" s="351"/>
      <c r="AA2725" s="282"/>
      <c r="AB2725" s="282"/>
      <c r="AC2725" s="282"/>
      <c r="AD2725" s="282"/>
      <c r="AE2725" s="282"/>
      <c r="AF2725" s="282"/>
      <c r="AG2725" s="282"/>
      <c r="AM2725" s="282"/>
      <c r="AN2725" s="282"/>
      <c r="AO2725" s="282"/>
    </row>
    <row r="2726" spans="1:41" s="278" customFormat="1" hidden="1" x14ac:dyDescent="0.15">
      <c r="A2726" s="302"/>
      <c r="B2726" s="303"/>
      <c r="C2726" s="303"/>
      <c r="D2726" s="280"/>
      <c r="E2726" s="352"/>
      <c r="F2726" s="348"/>
      <c r="G2726" s="353"/>
      <c r="H2726" s="353"/>
      <c r="I2726" s="347"/>
      <c r="J2726" s="347"/>
      <c r="K2726" s="347"/>
      <c r="L2726" s="347"/>
      <c r="M2726" s="347"/>
      <c r="N2726" s="347"/>
      <c r="O2726" s="347"/>
      <c r="P2726" s="349"/>
      <c r="Q2726" s="350"/>
      <c r="R2726" s="350"/>
      <c r="S2726" s="350"/>
      <c r="T2726" s="350"/>
      <c r="U2726" s="350"/>
      <c r="V2726" s="354"/>
      <c r="AA2726" s="282"/>
      <c r="AB2726" s="282"/>
      <c r="AC2726" s="282"/>
      <c r="AD2726" s="282"/>
      <c r="AE2726" s="282"/>
      <c r="AF2726" s="282"/>
      <c r="AG2726" s="282"/>
      <c r="AM2726" s="282"/>
      <c r="AN2726" s="282"/>
      <c r="AO2726" s="282"/>
    </row>
    <row r="2727" spans="1:41" s="278" customFormat="1" hidden="1" x14ac:dyDescent="0.15">
      <c r="A2727" s="302"/>
      <c r="B2727" s="303"/>
      <c r="C2727" s="303"/>
      <c r="D2727" s="280"/>
      <c r="E2727" s="352"/>
      <c r="F2727" s="348"/>
      <c r="G2727" s="353"/>
      <c r="H2727" s="353"/>
      <c r="I2727" s="347"/>
      <c r="J2727" s="347"/>
      <c r="K2727" s="347"/>
      <c r="L2727" s="347"/>
      <c r="M2727" s="347"/>
      <c r="N2727" s="347"/>
      <c r="O2727" s="347"/>
      <c r="P2727" s="349"/>
      <c r="Q2727" s="350"/>
      <c r="R2727" s="350"/>
      <c r="S2727" s="350"/>
      <c r="T2727" s="350"/>
      <c r="U2727" s="350"/>
      <c r="V2727" s="354"/>
      <c r="AA2727" s="282"/>
      <c r="AB2727" s="282"/>
      <c r="AC2727" s="282"/>
      <c r="AD2727" s="282"/>
      <c r="AE2727" s="282"/>
      <c r="AF2727" s="282"/>
      <c r="AG2727" s="282"/>
      <c r="AM2727" s="282"/>
      <c r="AN2727" s="282"/>
      <c r="AO2727" s="282"/>
    </row>
    <row r="2728" spans="1:41" s="278" customFormat="1" hidden="1" x14ac:dyDescent="0.15">
      <c r="A2728" s="302"/>
      <c r="B2728" s="303"/>
      <c r="C2728" s="303"/>
      <c r="D2728" s="280"/>
      <c r="E2728" s="352"/>
      <c r="F2728" s="348"/>
      <c r="G2728" s="353"/>
      <c r="H2728" s="353"/>
      <c r="I2728" s="347"/>
      <c r="J2728" s="347"/>
      <c r="K2728" s="347"/>
      <c r="L2728" s="347"/>
      <c r="M2728" s="347"/>
      <c r="N2728" s="347"/>
      <c r="O2728" s="347"/>
      <c r="P2728" s="349"/>
      <c r="Q2728" s="350"/>
      <c r="R2728" s="350"/>
      <c r="S2728" s="350"/>
      <c r="T2728" s="350"/>
      <c r="U2728" s="350"/>
      <c r="V2728" s="354"/>
      <c r="AA2728" s="282"/>
      <c r="AB2728" s="282"/>
      <c r="AC2728" s="282"/>
      <c r="AD2728" s="282"/>
      <c r="AE2728" s="282"/>
      <c r="AF2728" s="282"/>
      <c r="AG2728" s="282"/>
      <c r="AM2728" s="282"/>
      <c r="AN2728" s="282"/>
      <c r="AO2728" s="282"/>
    </row>
    <row r="2729" spans="1:41" s="278" customFormat="1" hidden="1" x14ac:dyDescent="0.15">
      <c r="A2729" s="283"/>
      <c r="B2729" s="283"/>
      <c r="C2729" s="283"/>
      <c r="D2729" s="280"/>
      <c r="E2729" s="347"/>
      <c r="F2729" s="348"/>
      <c r="G2729" s="353"/>
      <c r="H2729" s="353"/>
      <c r="I2729" s="347"/>
      <c r="J2729" s="347"/>
      <c r="K2729" s="347"/>
      <c r="L2729" s="347"/>
      <c r="M2729" s="347"/>
      <c r="N2729" s="347"/>
      <c r="O2729" s="355"/>
      <c r="P2729" s="349"/>
      <c r="Q2729" s="350"/>
      <c r="R2729" s="350"/>
      <c r="S2729" s="350"/>
      <c r="T2729" s="350"/>
      <c r="U2729" s="350"/>
      <c r="V2729" s="351"/>
      <c r="AA2729" s="282"/>
      <c r="AB2729" s="282"/>
      <c r="AC2729" s="282"/>
      <c r="AD2729" s="282"/>
      <c r="AE2729" s="282"/>
      <c r="AF2729" s="282"/>
      <c r="AG2729" s="282"/>
      <c r="AM2729" s="282"/>
      <c r="AN2729" s="282"/>
      <c r="AO2729" s="282"/>
    </row>
    <row r="2730" spans="1:41" s="278" customFormat="1" hidden="1" x14ac:dyDescent="0.15">
      <c r="A2730" s="302"/>
      <c r="B2730" s="303"/>
      <c r="C2730" s="303"/>
      <c r="D2730" s="280"/>
      <c r="E2730" s="347"/>
      <c r="F2730" s="348"/>
      <c r="G2730" s="353"/>
      <c r="H2730" s="353"/>
      <c r="I2730" s="347"/>
      <c r="J2730" s="347"/>
      <c r="K2730" s="347"/>
      <c r="L2730" s="347"/>
      <c r="M2730" s="347"/>
      <c r="N2730" s="347"/>
      <c r="O2730" s="347"/>
      <c r="P2730" s="349"/>
      <c r="Q2730" s="350"/>
      <c r="R2730" s="350"/>
      <c r="S2730" s="350"/>
      <c r="T2730" s="350"/>
      <c r="U2730" s="350"/>
      <c r="V2730" s="351"/>
      <c r="AA2730" s="282"/>
      <c r="AB2730" s="282"/>
      <c r="AC2730" s="282"/>
      <c r="AD2730" s="282"/>
      <c r="AE2730" s="282"/>
      <c r="AF2730" s="282"/>
      <c r="AG2730" s="282"/>
      <c r="AM2730" s="282"/>
      <c r="AN2730" s="282"/>
      <c r="AO2730" s="282"/>
    </row>
    <row r="2731" spans="1:41" s="278" customFormat="1" hidden="1" x14ac:dyDescent="0.15">
      <c r="A2731" s="302"/>
      <c r="B2731" s="303"/>
      <c r="C2731" s="303"/>
      <c r="D2731" s="280"/>
      <c r="E2731" s="352"/>
      <c r="F2731" s="348"/>
      <c r="G2731" s="353"/>
      <c r="H2731" s="353"/>
      <c r="I2731" s="347"/>
      <c r="J2731" s="347"/>
      <c r="K2731" s="347"/>
      <c r="L2731" s="347"/>
      <c r="M2731" s="347"/>
      <c r="N2731" s="347"/>
      <c r="O2731" s="347"/>
      <c r="P2731" s="349"/>
      <c r="Q2731" s="350"/>
      <c r="R2731" s="350"/>
      <c r="S2731" s="350"/>
      <c r="T2731" s="350"/>
      <c r="U2731" s="350"/>
      <c r="V2731" s="351"/>
      <c r="AA2731" s="282"/>
      <c r="AB2731" s="282"/>
      <c r="AC2731" s="282"/>
      <c r="AD2731" s="282"/>
      <c r="AE2731" s="282"/>
      <c r="AF2731" s="282"/>
      <c r="AG2731" s="282"/>
      <c r="AM2731" s="282"/>
      <c r="AN2731" s="282"/>
      <c r="AO2731" s="282"/>
    </row>
    <row r="2732" spans="1:41" s="278" customFormat="1" hidden="1" x14ac:dyDescent="0.15">
      <c r="A2732" s="302"/>
      <c r="B2732" s="303"/>
      <c r="C2732" s="303"/>
      <c r="D2732" s="280"/>
      <c r="E2732" s="352"/>
      <c r="F2732" s="348"/>
      <c r="G2732" s="353"/>
      <c r="H2732" s="353"/>
      <c r="I2732" s="347"/>
      <c r="J2732" s="347"/>
      <c r="K2732" s="347"/>
      <c r="L2732" s="347"/>
      <c r="M2732" s="347"/>
      <c r="N2732" s="347"/>
      <c r="O2732" s="347"/>
      <c r="P2732" s="349"/>
      <c r="Q2732" s="350"/>
      <c r="R2732" s="350"/>
      <c r="S2732" s="350"/>
      <c r="T2732" s="350"/>
      <c r="U2732" s="350"/>
      <c r="V2732" s="351"/>
      <c r="AA2732" s="282"/>
      <c r="AB2732" s="282"/>
      <c r="AC2732" s="282"/>
      <c r="AD2732" s="282"/>
      <c r="AE2732" s="282"/>
      <c r="AF2732" s="282"/>
      <c r="AG2732" s="282"/>
      <c r="AM2732" s="282"/>
      <c r="AN2732" s="282"/>
      <c r="AO2732" s="282"/>
    </row>
    <row r="2733" spans="1:41" s="278" customFormat="1" ht="14" hidden="1" thickBot="1" x14ac:dyDescent="0.2">
      <c r="A2733" s="318"/>
      <c r="B2733" s="319"/>
      <c r="C2733" s="319"/>
      <c r="D2733" s="280"/>
      <c r="E2733" s="352"/>
      <c r="F2733" s="348"/>
      <c r="G2733" s="353"/>
      <c r="H2733" s="353"/>
      <c r="I2733" s="347"/>
      <c r="J2733" s="347"/>
      <c r="K2733" s="347"/>
      <c r="L2733" s="347"/>
      <c r="M2733" s="347"/>
      <c r="N2733" s="347"/>
      <c r="O2733" s="347"/>
      <c r="P2733" s="349"/>
      <c r="Q2733" s="350"/>
      <c r="R2733" s="350"/>
      <c r="S2733" s="350"/>
      <c r="T2733" s="350"/>
      <c r="U2733" s="350"/>
      <c r="V2733" s="354"/>
      <c r="AA2733" s="282"/>
      <c r="AB2733" s="282"/>
      <c r="AC2733" s="282"/>
      <c r="AD2733" s="282"/>
      <c r="AE2733" s="282"/>
      <c r="AF2733" s="282"/>
      <c r="AG2733" s="282"/>
      <c r="AM2733" s="282"/>
      <c r="AN2733" s="282"/>
      <c r="AO2733" s="282"/>
    </row>
    <row r="2734" spans="1:41" s="278" customFormat="1" hidden="1" x14ac:dyDescent="0.15">
      <c r="A2734" s="283"/>
      <c r="B2734" s="283"/>
      <c r="C2734" s="283"/>
      <c r="D2734" s="280"/>
      <c r="E2734" s="347"/>
      <c r="F2734" s="348"/>
      <c r="G2734" s="305"/>
      <c r="H2734" s="305"/>
      <c r="I2734" s="347"/>
      <c r="J2734" s="347"/>
      <c r="K2734" s="347"/>
      <c r="L2734" s="347"/>
      <c r="M2734" s="347"/>
      <c r="N2734" s="347"/>
      <c r="O2734" s="347"/>
      <c r="P2734" s="349"/>
      <c r="Q2734" s="350"/>
      <c r="R2734" s="350"/>
      <c r="S2734" s="350"/>
      <c r="T2734" s="350"/>
      <c r="U2734" s="350"/>
      <c r="V2734" s="351"/>
      <c r="AA2734" s="282"/>
      <c r="AB2734" s="282"/>
      <c r="AC2734" s="282"/>
      <c r="AD2734" s="282"/>
      <c r="AE2734" s="282"/>
      <c r="AF2734" s="282"/>
      <c r="AG2734" s="282"/>
      <c r="AM2734" s="282"/>
      <c r="AN2734" s="282"/>
      <c r="AO2734" s="282"/>
    </row>
    <row r="2735" spans="1:41" s="278" customFormat="1" hidden="1" x14ac:dyDescent="0.15">
      <c r="A2735" s="302"/>
      <c r="B2735" s="303"/>
      <c r="C2735" s="303"/>
      <c r="D2735" s="280"/>
      <c r="E2735" s="347"/>
      <c r="F2735" s="348"/>
      <c r="G2735" s="305"/>
      <c r="H2735" s="305"/>
      <c r="I2735" s="347"/>
      <c r="J2735" s="347"/>
      <c r="K2735" s="347"/>
      <c r="L2735" s="347"/>
      <c r="M2735" s="347"/>
      <c r="N2735" s="347"/>
      <c r="O2735" s="347"/>
      <c r="P2735" s="349"/>
      <c r="Q2735" s="350"/>
      <c r="R2735" s="350"/>
      <c r="S2735" s="350"/>
      <c r="T2735" s="350"/>
      <c r="U2735" s="350"/>
      <c r="V2735" s="351"/>
      <c r="AA2735" s="282"/>
      <c r="AB2735" s="282"/>
      <c r="AC2735" s="282"/>
      <c r="AD2735" s="282"/>
      <c r="AE2735" s="282"/>
      <c r="AF2735" s="282"/>
      <c r="AG2735" s="282"/>
      <c r="AM2735" s="282"/>
      <c r="AN2735" s="282"/>
      <c r="AO2735" s="282"/>
    </row>
    <row r="2736" spans="1:41" s="278" customFormat="1" hidden="1" x14ac:dyDescent="0.15">
      <c r="A2736" s="302"/>
      <c r="B2736" s="303"/>
      <c r="C2736" s="303"/>
      <c r="D2736" s="280"/>
      <c r="E2736" s="352"/>
      <c r="F2736" s="348"/>
      <c r="G2736" s="353"/>
      <c r="H2736" s="353"/>
      <c r="I2736" s="347"/>
      <c r="J2736" s="347"/>
      <c r="K2736" s="347"/>
      <c r="L2736" s="347"/>
      <c r="M2736" s="347"/>
      <c r="N2736" s="347"/>
      <c r="O2736" s="347"/>
      <c r="P2736" s="349"/>
      <c r="Q2736" s="350"/>
      <c r="R2736" s="350"/>
      <c r="S2736" s="350"/>
      <c r="T2736" s="350"/>
      <c r="U2736" s="350"/>
      <c r="V2736" s="354"/>
      <c r="AA2736" s="282"/>
      <c r="AB2736" s="282"/>
      <c r="AC2736" s="282"/>
      <c r="AD2736" s="282"/>
      <c r="AE2736" s="282"/>
      <c r="AF2736" s="282"/>
      <c r="AG2736" s="282"/>
      <c r="AM2736" s="282"/>
      <c r="AN2736" s="282"/>
      <c r="AO2736" s="282"/>
    </row>
    <row r="2737" spans="1:41" s="278" customFormat="1" hidden="1" x14ac:dyDescent="0.15">
      <c r="A2737" s="302"/>
      <c r="B2737" s="303"/>
      <c r="C2737" s="303"/>
      <c r="D2737" s="280"/>
      <c r="E2737" s="352"/>
      <c r="F2737" s="348"/>
      <c r="G2737" s="353"/>
      <c r="H2737" s="353"/>
      <c r="I2737" s="347"/>
      <c r="J2737" s="347"/>
      <c r="K2737" s="347"/>
      <c r="L2737" s="347"/>
      <c r="M2737" s="347"/>
      <c r="N2737" s="347"/>
      <c r="O2737" s="347"/>
      <c r="P2737" s="349"/>
      <c r="Q2737" s="350"/>
      <c r="R2737" s="350"/>
      <c r="S2737" s="350"/>
      <c r="T2737" s="350"/>
      <c r="U2737" s="350"/>
      <c r="V2737" s="354"/>
      <c r="AA2737" s="282"/>
      <c r="AB2737" s="282"/>
      <c r="AC2737" s="282"/>
      <c r="AD2737" s="282"/>
      <c r="AE2737" s="282"/>
      <c r="AF2737" s="282"/>
      <c r="AG2737" s="282"/>
      <c r="AM2737" s="282"/>
      <c r="AN2737" s="282"/>
      <c r="AO2737" s="282"/>
    </row>
    <row r="2738" spans="1:41" s="278" customFormat="1" hidden="1" x14ac:dyDescent="0.15">
      <c r="A2738" s="302"/>
      <c r="B2738" s="303"/>
      <c r="C2738" s="303"/>
      <c r="D2738" s="280"/>
      <c r="E2738" s="352"/>
      <c r="F2738" s="348"/>
      <c r="G2738" s="353"/>
      <c r="H2738" s="353"/>
      <c r="I2738" s="347"/>
      <c r="J2738" s="347"/>
      <c r="K2738" s="347"/>
      <c r="L2738" s="347"/>
      <c r="M2738" s="347"/>
      <c r="N2738" s="347"/>
      <c r="O2738" s="347"/>
      <c r="P2738" s="349"/>
      <c r="Q2738" s="350"/>
      <c r="R2738" s="350"/>
      <c r="S2738" s="350"/>
      <c r="T2738" s="350"/>
      <c r="U2738" s="350"/>
      <c r="V2738" s="354"/>
      <c r="AA2738" s="282"/>
      <c r="AB2738" s="282"/>
      <c r="AC2738" s="282"/>
      <c r="AD2738" s="282"/>
      <c r="AE2738" s="282"/>
      <c r="AF2738" s="282"/>
      <c r="AG2738" s="282"/>
      <c r="AM2738" s="282"/>
      <c r="AN2738" s="282"/>
      <c r="AO2738" s="282"/>
    </row>
    <row r="2739" spans="1:41" s="278" customFormat="1" hidden="1" x14ac:dyDescent="0.15">
      <c r="A2739" s="283"/>
      <c r="B2739" s="283"/>
      <c r="C2739" s="283"/>
      <c r="D2739" s="280"/>
      <c r="E2739" s="347"/>
      <c r="F2739" s="348"/>
      <c r="G2739" s="353"/>
      <c r="H2739" s="353"/>
      <c r="I2739" s="347"/>
      <c r="J2739" s="347"/>
      <c r="K2739" s="347"/>
      <c r="L2739" s="347"/>
      <c r="M2739" s="347"/>
      <c r="N2739" s="347"/>
      <c r="O2739" s="355"/>
      <c r="P2739" s="349"/>
      <c r="Q2739" s="350"/>
      <c r="R2739" s="350"/>
      <c r="S2739" s="350"/>
      <c r="T2739" s="350"/>
      <c r="U2739" s="350"/>
      <c r="V2739" s="351"/>
      <c r="AA2739" s="282"/>
      <c r="AB2739" s="282"/>
      <c r="AC2739" s="282"/>
      <c r="AD2739" s="282"/>
      <c r="AE2739" s="282"/>
      <c r="AF2739" s="282"/>
      <c r="AG2739" s="282"/>
      <c r="AM2739" s="282"/>
      <c r="AN2739" s="282"/>
      <c r="AO2739" s="282"/>
    </row>
    <row r="2740" spans="1:41" s="278" customFormat="1" hidden="1" x14ac:dyDescent="0.15">
      <c r="A2740" s="302"/>
      <c r="B2740" s="303"/>
      <c r="C2740" s="303"/>
      <c r="D2740" s="280"/>
      <c r="E2740" s="347"/>
      <c r="F2740" s="348"/>
      <c r="G2740" s="353"/>
      <c r="H2740" s="353"/>
      <c r="I2740" s="347"/>
      <c r="J2740" s="347"/>
      <c r="K2740" s="347"/>
      <c r="L2740" s="347"/>
      <c r="M2740" s="347"/>
      <c r="N2740" s="347"/>
      <c r="O2740" s="347"/>
      <c r="P2740" s="349"/>
      <c r="Q2740" s="350"/>
      <c r="R2740" s="350"/>
      <c r="S2740" s="350"/>
      <c r="T2740" s="350"/>
      <c r="U2740" s="350"/>
      <c r="V2740" s="351"/>
      <c r="AA2740" s="282"/>
      <c r="AB2740" s="282"/>
      <c r="AC2740" s="282"/>
      <c r="AD2740" s="282"/>
      <c r="AE2740" s="282"/>
      <c r="AF2740" s="282"/>
      <c r="AG2740" s="282"/>
      <c r="AM2740" s="282"/>
      <c r="AN2740" s="282"/>
      <c r="AO2740" s="282"/>
    </row>
    <row r="2741" spans="1:41" s="278" customFormat="1" hidden="1" x14ac:dyDescent="0.15">
      <c r="A2741" s="302"/>
      <c r="B2741" s="303"/>
      <c r="C2741" s="303"/>
      <c r="D2741" s="280"/>
      <c r="E2741" s="352"/>
      <c r="F2741" s="348"/>
      <c r="G2741" s="353"/>
      <c r="H2741" s="353"/>
      <c r="I2741" s="347"/>
      <c r="J2741" s="347"/>
      <c r="K2741" s="347"/>
      <c r="L2741" s="347"/>
      <c r="M2741" s="347"/>
      <c r="N2741" s="347"/>
      <c r="O2741" s="347"/>
      <c r="P2741" s="349"/>
      <c r="Q2741" s="350"/>
      <c r="R2741" s="350"/>
      <c r="S2741" s="350"/>
      <c r="T2741" s="350"/>
      <c r="U2741" s="350"/>
      <c r="V2741" s="351"/>
      <c r="AA2741" s="282"/>
      <c r="AB2741" s="282"/>
      <c r="AC2741" s="282"/>
      <c r="AD2741" s="282"/>
      <c r="AE2741" s="282"/>
      <c r="AF2741" s="282"/>
      <c r="AG2741" s="282"/>
      <c r="AM2741" s="282"/>
      <c r="AN2741" s="282"/>
      <c r="AO2741" s="282"/>
    </row>
    <row r="2742" spans="1:41" s="278" customFormat="1" hidden="1" x14ac:dyDescent="0.15">
      <c r="A2742" s="302"/>
      <c r="B2742" s="303"/>
      <c r="C2742" s="303"/>
      <c r="D2742" s="280"/>
      <c r="E2742" s="352"/>
      <c r="F2742" s="348"/>
      <c r="G2742" s="353"/>
      <c r="H2742" s="353"/>
      <c r="I2742" s="347"/>
      <c r="J2742" s="347"/>
      <c r="K2742" s="347"/>
      <c r="L2742" s="347"/>
      <c r="M2742" s="347"/>
      <c r="N2742" s="347"/>
      <c r="O2742" s="347"/>
      <c r="P2742" s="349"/>
      <c r="Q2742" s="350"/>
      <c r="R2742" s="350"/>
      <c r="S2742" s="350"/>
      <c r="T2742" s="350"/>
      <c r="U2742" s="350"/>
      <c r="V2742" s="351"/>
      <c r="AA2742" s="282"/>
      <c r="AB2742" s="282"/>
      <c r="AC2742" s="282"/>
      <c r="AD2742" s="282"/>
      <c r="AE2742" s="282"/>
      <c r="AF2742" s="282"/>
      <c r="AG2742" s="282"/>
      <c r="AM2742" s="282"/>
      <c r="AN2742" s="282"/>
      <c r="AO2742" s="282"/>
    </row>
    <row r="2743" spans="1:41" s="278" customFormat="1" ht="14" hidden="1" thickBot="1" x14ac:dyDescent="0.2">
      <c r="A2743" s="318"/>
      <c r="B2743" s="319"/>
      <c r="C2743" s="319"/>
      <c r="D2743" s="280"/>
      <c r="E2743" s="352"/>
      <c r="F2743" s="348"/>
      <c r="G2743" s="353"/>
      <c r="H2743" s="353"/>
      <c r="I2743" s="347"/>
      <c r="J2743" s="347"/>
      <c r="K2743" s="347"/>
      <c r="L2743" s="347"/>
      <c r="M2743" s="347"/>
      <c r="N2743" s="347"/>
      <c r="O2743" s="347"/>
      <c r="P2743" s="349"/>
      <c r="Q2743" s="350"/>
      <c r="R2743" s="350"/>
      <c r="S2743" s="350"/>
      <c r="T2743" s="350"/>
      <c r="U2743" s="350"/>
      <c r="V2743" s="354"/>
      <c r="AA2743" s="282"/>
      <c r="AB2743" s="282"/>
      <c r="AC2743" s="282"/>
      <c r="AD2743" s="282"/>
      <c r="AE2743" s="282"/>
      <c r="AF2743" s="282"/>
      <c r="AG2743" s="282"/>
      <c r="AM2743" s="282"/>
      <c r="AN2743" s="282"/>
      <c r="AO2743" s="282"/>
    </row>
    <row r="2744" spans="1:41" s="278" customFormat="1" hidden="1" x14ac:dyDescent="0.15">
      <c r="A2744" s="283"/>
      <c r="B2744" s="283"/>
      <c r="C2744" s="283"/>
      <c r="D2744" s="280"/>
      <c r="E2744" s="347"/>
      <c r="F2744" s="348"/>
      <c r="G2744" s="305"/>
      <c r="H2744" s="305"/>
      <c r="I2744" s="347"/>
      <c r="J2744" s="347"/>
      <c r="K2744" s="347"/>
      <c r="L2744" s="347"/>
      <c r="M2744" s="347"/>
      <c r="N2744" s="347"/>
      <c r="O2744" s="347"/>
      <c r="P2744" s="349"/>
      <c r="Q2744" s="350"/>
      <c r="R2744" s="350"/>
      <c r="S2744" s="350"/>
      <c r="T2744" s="350"/>
      <c r="U2744" s="350"/>
      <c r="V2744" s="351"/>
      <c r="AA2744" s="282"/>
      <c r="AB2744" s="282"/>
      <c r="AC2744" s="282"/>
      <c r="AD2744" s="282"/>
      <c r="AE2744" s="282"/>
      <c r="AF2744" s="282"/>
      <c r="AG2744" s="282"/>
      <c r="AM2744" s="282"/>
      <c r="AN2744" s="282"/>
      <c r="AO2744" s="282"/>
    </row>
    <row r="2745" spans="1:41" s="278" customFormat="1" hidden="1" x14ac:dyDescent="0.15">
      <c r="A2745" s="302"/>
      <c r="B2745" s="303"/>
      <c r="C2745" s="303"/>
      <c r="D2745" s="280"/>
      <c r="E2745" s="347"/>
      <c r="F2745" s="348"/>
      <c r="G2745" s="305"/>
      <c r="H2745" s="305"/>
      <c r="I2745" s="347"/>
      <c r="J2745" s="347"/>
      <c r="K2745" s="347"/>
      <c r="L2745" s="347"/>
      <c r="M2745" s="347"/>
      <c r="N2745" s="347"/>
      <c r="O2745" s="347"/>
      <c r="P2745" s="349"/>
      <c r="Q2745" s="350"/>
      <c r="R2745" s="350"/>
      <c r="S2745" s="350"/>
      <c r="T2745" s="350"/>
      <c r="U2745" s="350"/>
      <c r="V2745" s="351"/>
      <c r="AA2745" s="282"/>
      <c r="AB2745" s="282"/>
      <c r="AC2745" s="282"/>
      <c r="AD2745" s="282"/>
      <c r="AE2745" s="282"/>
      <c r="AF2745" s="282"/>
      <c r="AG2745" s="282"/>
      <c r="AM2745" s="282"/>
      <c r="AN2745" s="282"/>
      <c r="AO2745" s="282"/>
    </row>
    <row r="2746" spans="1:41" s="278" customFormat="1" hidden="1" x14ac:dyDescent="0.15">
      <c r="A2746" s="302"/>
      <c r="B2746" s="303"/>
      <c r="C2746" s="303"/>
      <c r="D2746" s="280"/>
      <c r="E2746" s="352"/>
      <c r="F2746" s="348"/>
      <c r="G2746" s="353"/>
      <c r="H2746" s="353"/>
      <c r="I2746" s="347"/>
      <c r="J2746" s="347"/>
      <c r="K2746" s="347"/>
      <c r="L2746" s="347"/>
      <c r="M2746" s="347"/>
      <c r="N2746" s="347"/>
      <c r="O2746" s="347"/>
      <c r="P2746" s="349"/>
      <c r="Q2746" s="350"/>
      <c r="R2746" s="350"/>
      <c r="S2746" s="350"/>
      <c r="T2746" s="350"/>
      <c r="U2746" s="350"/>
      <c r="V2746" s="354"/>
      <c r="AA2746" s="282"/>
      <c r="AB2746" s="282"/>
      <c r="AC2746" s="282"/>
      <c r="AD2746" s="282"/>
      <c r="AE2746" s="282"/>
      <c r="AF2746" s="282"/>
      <c r="AG2746" s="282"/>
      <c r="AM2746" s="282"/>
      <c r="AN2746" s="282"/>
      <c r="AO2746" s="282"/>
    </row>
    <row r="2747" spans="1:41" s="278" customFormat="1" hidden="1" x14ac:dyDescent="0.15">
      <c r="A2747" s="302"/>
      <c r="B2747" s="303"/>
      <c r="C2747" s="303"/>
      <c r="D2747" s="280"/>
      <c r="E2747" s="352"/>
      <c r="F2747" s="348"/>
      <c r="G2747" s="353"/>
      <c r="H2747" s="353"/>
      <c r="I2747" s="347"/>
      <c r="J2747" s="347"/>
      <c r="K2747" s="347"/>
      <c r="L2747" s="347"/>
      <c r="M2747" s="347"/>
      <c r="N2747" s="347"/>
      <c r="O2747" s="347"/>
      <c r="P2747" s="349"/>
      <c r="Q2747" s="350"/>
      <c r="R2747" s="350"/>
      <c r="S2747" s="350"/>
      <c r="T2747" s="350"/>
      <c r="U2747" s="350"/>
      <c r="V2747" s="354"/>
      <c r="AA2747" s="282"/>
      <c r="AB2747" s="282"/>
      <c r="AC2747" s="282"/>
      <c r="AD2747" s="282"/>
      <c r="AE2747" s="282"/>
      <c r="AF2747" s="282"/>
      <c r="AG2747" s="282"/>
      <c r="AM2747" s="282"/>
      <c r="AN2747" s="282"/>
      <c r="AO2747" s="282"/>
    </row>
    <row r="2748" spans="1:41" s="278" customFormat="1" hidden="1" x14ac:dyDescent="0.15">
      <c r="A2748" s="302"/>
      <c r="B2748" s="303"/>
      <c r="C2748" s="303"/>
      <c r="D2748" s="280"/>
      <c r="E2748" s="352"/>
      <c r="F2748" s="348"/>
      <c r="G2748" s="353"/>
      <c r="H2748" s="353"/>
      <c r="I2748" s="347"/>
      <c r="J2748" s="347"/>
      <c r="K2748" s="347"/>
      <c r="L2748" s="347"/>
      <c r="M2748" s="347"/>
      <c r="N2748" s="347"/>
      <c r="O2748" s="347"/>
      <c r="P2748" s="349"/>
      <c r="Q2748" s="350"/>
      <c r="R2748" s="350"/>
      <c r="S2748" s="350"/>
      <c r="T2748" s="350"/>
      <c r="U2748" s="350"/>
      <c r="V2748" s="354"/>
      <c r="AA2748" s="282"/>
      <c r="AB2748" s="282"/>
      <c r="AC2748" s="282"/>
      <c r="AD2748" s="282"/>
      <c r="AE2748" s="282"/>
      <c r="AF2748" s="282"/>
      <c r="AG2748" s="282"/>
      <c r="AM2748" s="282"/>
      <c r="AN2748" s="282"/>
      <c r="AO2748" s="282"/>
    </row>
    <row r="2749" spans="1:41" s="278" customFormat="1" hidden="1" x14ac:dyDescent="0.15">
      <c r="A2749" s="283"/>
      <c r="B2749" s="283"/>
      <c r="C2749" s="283"/>
      <c r="D2749" s="280"/>
      <c r="E2749" s="347"/>
      <c r="F2749" s="348"/>
      <c r="G2749" s="353"/>
      <c r="H2749" s="353"/>
      <c r="I2749" s="347"/>
      <c r="J2749" s="347"/>
      <c r="K2749" s="347"/>
      <c r="L2749" s="347"/>
      <c r="M2749" s="347"/>
      <c r="N2749" s="347"/>
      <c r="O2749" s="355"/>
      <c r="P2749" s="349"/>
      <c r="Q2749" s="350"/>
      <c r="R2749" s="350"/>
      <c r="S2749" s="350"/>
      <c r="T2749" s="350"/>
      <c r="U2749" s="350"/>
      <c r="V2749" s="351"/>
      <c r="AA2749" s="282"/>
      <c r="AB2749" s="282"/>
      <c r="AC2749" s="282"/>
      <c r="AD2749" s="282"/>
      <c r="AE2749" s="282"/>
      <c r="AF2749" s="282"/>
      <c r="AG2749" s="282"/>
      <c r="AM2749" s="282"/>
      <c r="AN2749" s="282"/>
      <c r="AO2749" s="282"/>
    </row>
    <row r="2750" spans="1:41" s="278" customFormat="1" hidden="1" x14ac:dyDescent="0.15">
      <c r="A2750" s="302"/>
      <c r="B2750" s="303"/>
      <c r="C2750" s="303"/>
      <c r="D2750" s="280"/>
      <c r="E2750" s="347"/>
      <c r="F2750" s="348"/>
      <c r="G2750" s="353"/>
      <c r="H2750" s="353"/>
      <c r="I2750" s="347"/>
      <c r="J2750" s="347"/>
      <c r="K2750" s="347"/>
      <c r="L2750" s="347"/>
      <c r="M2750" s="347"/>
      <c r="N2750" s="347"/>
      <c r="O2750" s="347"/>
      <c r="P2750" s="349"/>
      <c r="Q2750" s="350"/>
      <c r="R2750" s="350"/>
      <c r="S2750" s="350"/>
      <c r="T2750" s="350"/>
      <c r="U2750" s="350"/>
      <c r="V2750" s="351"/>
      <c r="AA2750" s="282"/>
      <c r="AB2750" s="282"/>
      <c r="AC2750" s="282"/>
      <c r="AD2750" s="282"/>
      <c r="AE2750" s="282"/>
      <c r="AF2750" s="282"/>
      <c r="AG2750" s="282"/>
      <c r="AM2750" s="282"/>
      <c r="AN2750" s="282"/>
      <c r="AO2750" s="282"/>
    </row>
    <row r="2751" spans="1:41" s="278" customFormat="1" hidden="1" x14ac:dyDescent="0.15">
      <c r="A2751" s="302"/>
      <c r="B2751" s="303"/>
      <c r="C2751" s="303"/>
      <c r="D2751" s="280"/>
      <c r="E2751" s="352"/>
      <c r="F2751" s="348"/>
      <c r="G2751" s="353"/>
      <c r="H2751" s="353"/>
      <c r="I2751" s="347"/>
      <c r="J2751" s="347"/>
      <c r="K2751" s="347"/>
      <c r="L2751" s="347"/>
      <c r="M2751" s="347"/>
      <c r="N2751" s="347"/>
      <c r="O2751" s="347"/>
      <c r="P2751" s="349"/>
      <c r="Q2751" s="350"/>
      <c r="R2751" s="350"/>
      <c r="S2751" s="350"/>
      <c r="T2751" s="350"/>
      <c r="U2751" s="350"/>
      <c r="V2751" s="351"/>
      <c r="AA2751" s="282"/>
      <c r="AB2751" s="282"/>
      <c r="AC2751" s="282"/>
      <c r="AD2751" s="282"/>
      <c r="AE2751" s="282"/>
      <c r="AF2751" s="282"/>
      <c r="AG2751" s="282"/>
      <c r="AM2751" s="282"/>
      <c r="AN2751" s="282"/>
      <c r="AO2751" s="282"/>
    </row>
    <row r="2752" spans="1:41" s="278" customFormat="1" hidden="1" x14ac:dyDescent="0.15">
      <c r="A2752" s="302"/>
      <c r="B2752" s="303"/>
      <c r="C2752" s="303"/>
      <c r="D2752" s="280"/>
      <c r="E2752" s="352"/>
      <c r="F2752" s="348"/>
      <c r="G2752" s="353"/>
      <c r="H2752" s="353"/>
      <c r="I2752" s="347"/>
      <c r="J2752" s="347"/>
      <c r="K2752" s="347"/>
      <c r="L2752" s="347"/>
      <c r="M2752" s="347"/>
      <c r="N2752" s="347"/>
      <c r="O2752" s="347"/>
      <c r="P2752" s="349"/>
      <c r="Q2752" s="350"/>
      <c r="R2752" s="350"/>
      <c r="S2752" s="350"/>
      <c r="T2752" s="350"/>
      <c r="U2752" s="350"/>
      <c r="V2752" s="351"/>
      <c r="AA2752" s="282"/>
      <c r="AB2752" s="282"/>
      <c r="AC2752" s="282"/>
      <c r="AD2752" s="282"/>
      <c r="AE2752" s="282"/>
      <c r="AF2752" s="282"/>
      <c r="AG2752" s="282"/>
      <c r="AM2752" s="282"/>
      <c r="AN2752" s="282"/>
      <c r="AO2752" s="282"/>
    </row>
    <row r="2753" spans="1:41" s="278" customFormat="1" ht="14" hidden="1" thickBot="1" x14ac:dyDescent="0.2">
      <c r="A2753" s="318"/>
      <c r="B2753" s="319"/>
      <c r="C2753" s="319"/>
      <c r="D2753" s="280"/>
      <c r="E2753" s="352"/>
      <c r="F2753" s="348"/>
      <c r="G2753" s="353"/>
      <c r="H2753" s="353"/>
      <c r="I2753" s="347"/>
      <c r="J2753" s="347"/>
      <c r="K2753" s="347"/>
      <c r="L2753" s="347"/>
      <c r="M2753" s="347"/>
      <c r="N2753" s="347"/>
      <c r="O2753" s="347"/>
      <c r="P2753" s="349"/>
      <c r="Q2753" s="350"/>
      <c r="R2753" s="350"/>
      <c r="S2753" s="350"/>
      <c r="T2753" s="350"/>
      <c r="U2753" s="350"/>
      <c r="V2753" s="354"/>
      <c r="AA2753" s="282"/>
      <c r="AB2753" s="282"/>
      <c r="AC2753" s="282"/>
      <c r="AD2753" s="282"/>
      <c r="AE2753" s="282"/>
      <c r="AF2753" s="282"/>
      <c r="AG2753" s="282"/>
      <c r="AM2753" s="282"/>
      <c r="AN2753" s="282"/>
      <c r="AO2753" s="282"/>
    </row>
    <row r="2754" spans="1:41" s="278" customFormat="1" hidden="1" x14ac:dyDescent="0.15">
      <c r="A2754" s="283"/>
      <c r="B2754" s="283"/>
      <c r="C2754" s="283"/>
      <c r="D2754" s="280"/>
      <c r="E2754" s="347"/>
      <c r="F2754" s="348"/>
      <c r="G2754" s="305"/>
      <c r="H2754" s="305"/>
      <c r="I2754" s="347"/>
      <c r="J2754" s="347"/>
      <c r="K2754" s="347"/>
      <c r="L2754" s="347"/>
      <c r="M2754" s="347"/>
      <c r="N2754" s="347"/>
      <c r="O2754" s="347"/>
      <c r="P2754" s="349"/>
      <c r="Q2754" s="350"/>
      <c r="R2754" s="350"/>
      <c r="S2754" s="350"/>
      <c r="T2754" s="350"/>
      <c r="U2754" s="350"/>
      <c r="V2754" s="351"/>
      <c r="AA2754" s="282"/>
      <c r="AB2754" s="282"/>
      <c r="AC2754" s="282"/>
      <c r="AD2754" s="282"/>
      <c r="AE2754" s="282"/>
      <c r="AF2754" s="282"/>
      <c r="AG2754" s="282"/>
      <c r="AM2754" s="282"/>
      <c r="AN2754" s="282"/>
      <c r="AO2754" s="282"/>
    </row>
    <row r="2755" spans="1:41" s="278" customFormat="1" hidden="1" x14ac:dyDescent="0.15">
      <c r="A2755" s="302"/>
      <c r="B2755" s="303"/>
      <c r="C2755" s="303"/>
      <c r="D2755" s="280"/>
      <c r="E2755" s="347"/>
      <c r="F2755" s="348"/>
      <c r="G2755" s="305"/>
      <c r="H2755" s="305"/>
      <c r="I2755" s="347"/>
      <c r="J2755" s="347"/>
      <c r="K2755" s="347"/>
      <c r="L2755" s="347"/>
      <c r="M2755" s="347"/>
      <c r="N2755" s="347"/>
      <c r="O2755" s="347"/>
      <c r="P2755" s="349"/>
      <c r="Q2755" s="350"/>
      <c r="R2755" s="350"/>
      <c r="S2755" s="350"/>
      <c r="T2755" s="350"/>
      <c r="U2755" s="350"/>
      <c r="V2755" s="351"/>
      <c r="AA2755" s="282"/>
      <c r="AB2755" s="282"/>
      <c r="AC2755" s="282"/>
      <c r="AD2755" s="282"/>
      <c r="AE2755" s="282"/>
      <c r="AF2755" s="282"/>
      <c r="AG2755" s="282"/>
      <c r="AM2755" s="282"/>
      <c r="AN2755" s="282"/>
      <c r="AO2755" s="282"/>
    </row>
    <row r="2756" spans="1:41" s="278" customFormat="1" hidden="1" x14ac:dyDescent="0.15">
      <c r="A2756" s="302"/>
      <c r="B2756" s="303"/>
      <c r="C2756" s="303"/>
      <c r="D2756" s="280"/>
      <c r="E2756" s="352"/>
      <c r="F2756" s="348"/>
      <c r="G2756" s="353"/>
      <c r="H2756" s="353"/>
      <c r="I2756" s="347"/>
      <c r="J2756" s="347"/>
      <c r="K2756" s="347"/>
      <c r="L2756" s="347"/>
      <c r="M2756" s="347"/>
      <c r="N2756" s="347"/>
      <c r="O2756" s="347"/>
      <c r="P2756" s="349"/>
      <c r="Q2756" s="350"/>
      <c r="R2756" s="350"/>
      <c r="S2756" s="350"/>
      <c r="T2756" s="350"/>
      <c r="U2756" s="350"/>
      <c r="V2756" s="354"/>
      <c r="AA2756" s="282"/>
      <c r="AB2756" s="282"/>
      <c r="AC2756" s="282"/>
      <c r="AD2756" s="282"/>
      <c r="AE2756" s="282"/>
      <c r="AF2756" s="282"/>
      <c r="AG2756" s="282"/>
      <c r="AM2756" s="282"/>
      <c r="AN2756" s="282"/>
      <c r="AO2756" s="282"/>
    </row>
    <row r="2757" spans="1:41" s="278" customFormat="1" hidden="1" x14ac:dyDescent="0.15">
      <c r="A2757" s="302"/>
      <c r="B2757" s="303"/>
      <c r="C2757" s="303"/>
      <c r="D2757" s="280"/>
      <c r="E2757" s="352"/>
      <c r="F2757" s="348"/>
      <c r="G2757" s="353"/>
      <c r="H2757" s="353"/>
      <c r="I2757" s="347"/>
      <c r="J2757" s="347"/>
      <c r="K2757" s="347"/>
      <c r="L2757" s="347"/>
      <c r="M2757" s="347"/>
      <c r="N2757" s="347"/>
      <c r="O2757" s="347"/>
      <c r="P2757" s="349"/>
      <c r="Q2757" s="350"/>
      <c r="R2757" s="350"/>
      <c r="S2757" s="350"/>
      <c r="T2757" s="350"/>
      <c r="U2757" s="350"/>
      <c r="V2757" s="354"/>
      <c r="AA2757" s="282"/>
      <c r="AB2757" s="282"/>
      <c r="AC2757" s="282"/>
      <c r="AD2757" s="282"/>
      <c r="AE2757" s="282"/>
      <c r="AF2757" s="282"/>
      <c r="AG2757" s="282"/>
      <c r="AM2757" s="282"/>
      <c r="AN2757" s="282"/>
      <c r="AO2757" s="282"/>
    </row>
    <row r="2758" spans="1:41" s="278" customFormat="1" hidden="1" x14ac:dyDescent="0.15">
      <c r="A2758" s="302"/>
      <c r="B2758" s="303"/>
      <c r="C2758" s="303"/>
      <c r="D2758" s="280"/>
      <c r="E2758" s="352"/>
      <c r="F2758" s="348"/>
      <c r="G2758" s="353"/>
      <c r="H2758" s="353"/>
      <c r="I2758" s="347"/>
      <c r="J2758" s="347"/>
      <c r="K2758" s="347"/>
      <c r="L2758" s="347"/>
      <c r="M2758" s="347"/>
      <c r="N2758" s="347"/>
      <c r="O2758" s="347"/>
      <c r="P2758" s="349"/>
      <c r="Q2758" s="350"/>
      <c r="R2758" s="350"/>
      <c r="S2758" s="350"/>
      <c r="T2758" s="350"/>
      <c r="U2758" s="350"/>
      <c r="V2758" s="354"/>
      <c r="AA2758" s="282"/>
      <c r="AB2758" s="282"/>
      <c r="AC2758" s="282"/>
      <c r="AD2758" s="282"/>
      <c r="AE2758" s="282"/>
      <c r="AF2758" s="282"/>
      <c r="AG2758" s="282"/>
      <c r="AM2758" s="282"/>
      <c r="AN2758" s="282"/>
      <c r="AO2758" s="282"/>
    </row>
    <row r="2759" spans="1:41" s="278" customFormat="1" hidden="1" x14ac:dyDescent="0.15">
      <c r="A2759" s="283"/>
      <c r="B2759" s="283"/>
      <c r="C2759" s="283"/>
      <c r="D2759" s="280"/>
      <c r="E2759" s="347"/>
      <c r="F2759" s="348"/>
      <c r="G2759" s="353"/>
      <c r="H2759" s="353"/>
      <c r="I2759" s="347"/>
      <c r="J2759" s="347"/>
      <c r="K2759" s="347"/>
      <c r="L2759" s="347"/>
      <c r="M2759" s="347"/>
      <c r="N2759" s="347"/>
      <c r="O2759" s="355"/>
      <c r="P2759" s="349"/>
      <c r="Q2759" s="350"/>
      <c r="R2759" s="350"/>
      <c r="S2759" s="350"/>
      <c r="T2759" s="350"/>
      <c r="U2759" s="350"/>
      <c r="V2759" s="351"/>
      <c r="AA2759" s="282"/>
      <c r="AB2759" s="282"/>
      <c r="AC2759" s="282"/>
      <c r="AD2759" s="282"/>
      <c r="AE2759" s="282"/>
      <c r="AF2759" s="282"/>
      <c r="AG2759" s="282"/>
      <c r="AM2759" s="282"/>
      <c r="AN2759" s="282"/>
      <c r="AO2759" s="282"/>
    </row>
    <row r="2760" spans="1:41" s="278" customFormat="1" hidden="1" x14ac:dyDescent="0.15">
      <c r="A2760" s="302"/>
      <c r="B2760" s="303"/>
      <c r="C2760" s="303"/>
      <c r="D2760" s="280"/>
      <c r="E2760" s="347"/>
      <c r="F2760" s="348"/>
      <c r="G2760" s="353"/>
      <c r="H2760" s="353"/>
      <c r="I2760" s="347"/>
      <c r="J2760" s="347"/>
      <c r="K2760" s="347"/>
      <c r="L2760" s="347"/>
      <c r="M2760" s="347"/>
      <c r="N2760" s="347"/>
      <c r="O2760" s="347"/>
      <c r="P2760" s="349"/>
      <c r="Q2760" s="350"/>
      <c r="R2760" s="350"/>
      <c r="S2760" s="350"/>
      <c r="T2760" s="350"/>
      <c r="U2760" s="350"/>
      <c r="V2760" s="351"/>
      <c r="AA2760" s="282"/>
      <c r="AB2760" s="282"/>
      <c r="AC2760" s="282"/>
      <c r="AD2760" s="282"/>
      <c r="AE2760" s="282"/>
      <c r="AF2760" s="282"/>
      <c r="AG2760" s="282"/>
      <c r="AM2760" s="282"/>
      <c r="AN2760" s="282"/>
      <c r="AO2760" s="282"/>
    </row>
    <row r="2761" spans="1:41" s="278" customFormat="1" hidden="1" x14ac:dyDescent="0.15">
      <c r="A2761" s="302"/>
      <c r="B2761" s="303"/>
      <c r="C2761" s="303"/>
      <c r="D2761" s="280"/>
      <c r="E2761" s="352"/>
      <c r="F2761" s="348"/>
      <c r="G2761" s="353"/>
      <c r="H2761" s="353"/>
      <c r="I2761" s="347"/>
      <c r="J2761" s="347"/>
      <c r="K2761" s="347"/>
      <c r="L2761" s="347"/>
      <c r="M2761" s="347"/>
      <c r="N2761" s="347"/>
      <c r="O2761" s="347"/>
      <c r="P2761" s="349"/>
      <c r="Q2761" s="350"/>
      <c r="R2761" s="350"/>
      <c r="S2761" s="350"/>
      <c r="T2761" s="350"/>
      <c r="U2761" s="350"/>
      <c r="V2761" s="351"/>
      <c r="AA2761" s="282"/>
      <c r="AB2761" s="282"/>
      <c r="AC2761" s="282"/>
      <c r="AD2761" s="282"/>
      <c r="AE2761" s="282"/>
      <c r="AF2761" s="282"/>
      <c r="AG2761" s="282"/>
      <c r="AM2761" s="282"/>
      <c r="AN2761" s="282"/>
      <c r="AO2761" s="282"/>
    </row>
    <row r="2762" spans="1:41" s="278" customFormat="1" hidden="1" x14ac:dyDescent="0.15">
      <c r="A2762" s="302"/>
      <c r="B2762" s="303"/>
      <c r="C2762" s="303"/>
      <c r="D2762" s="280"/>
      <c r="E2762" s="352"/>
      <c r="F2762" s="348"/>
      <c r="G2762" s="353"/>
      <c r="H2762" s="353"/>
      <c r="I2762" s="347"/>
      <c r="J2762" s="347"/>
      <c r="K2762" s="347"/>
      <c r="L2762" s="347"/>
      <c r="M2762" s="347"/>
      <c r="N2762" s="347"/>
      <c r="O2762" s="347"/>
      <c r="P2762" s="349"/>
      <c r="Q2762" s="350"/>
      <c r="R2762" s="350"/>
      <c r="S2762" s="350"/>
      <c r="T2762" s="350"/>
      <c r="U2762" s="350"/>
      <c r="V2762" s="351"/>
      <c r="AA2762" s="282"/>
      <c r="AB2762" s="282"/>
      <c r="AC2762" s="282"/>
      <c r="AD2762" s="282"/>
      <c r="AE2762" s="282"/>
      <c r="AF2762" s="282"/>
      <c r="AG2762" s="282"/>
      <c r="AM2762" s="282"/>
      <c r="AN2762" s="282"/>
      <c r="AO2762" s="282"/>
    </row>
    <row r="2763" spans="1:41" s="278" customFormat="1" ht="14" hidden="1" thickBot="1" x14ac:dyDescent="0.2">
      <c r="A2763" s="318"/>
      <c r="B2763" s="319"/>
      <c r="C2763" s="319"/>
      <c r="D2763" s="280"/>
      <c r="E2763" s="352"/>
      <c r="F2763" s="348"/>
      <c r="G2763" s="353"/>
      <c r="H2763" s="353"/>
      <c r="I2763" s="347"/>
      <c r="J2763" s="347"/>
      <c r="K2763" s="347"/>
      <c r="L2763" s="347"/>
      <c r="M2763" s="347"/>
      <c r="N2763" s="347"/>
      <c r="O2763" s="347"/>
      <c r="P2763" s="349"/>
      <c r="Q2763" s="350"/>
      <c r="R2763" s="350"/>
      <c r="S2763" s="350"/>
      <c r="T2763" s="350"/>
      <c r="U2763" s="350"/>
      <c r="V2763" s="354"/>
      <c r="AA2763" s="282"/>
      <c r="AB2763" s="282"/>
      <c r="AC2763" s="282"/>
      <c r="AD2763" s="282"/>
      <c r="AE2763" s="282"/>
      <c r="AF2763" s="282"/>
      <c r="AG2763" s="282"/>
      <c r="AM2763" s="282"/>
      <c r="AN2763" s="282"/>
      <c r="AO2763" s="282"/>
    </row>
    <row r="2764" spans="1:41" s="278" customFormat="1" hidden="1" x14ac:dyDescent="0.15">
      <c r="A2764" s="283"/>
      <c r="B2764" s="283"/>
      <c r="C2764" s="283"/>
      <c r="D2764" s="280"/>
      <c r="E2764" s="347"/>
      <c r="F2764" s="348"/>
      <c r="G2764" s="305"/>
      <c r="H2764" s="305"/>
      <c r="I2764" s="347"/>
      <c r="J2764" s="347"/>
      <c r="K2764" s="347"/>
      <c r="L2764" s="347"/>
      <c r="M2764" s="347"/>
      <c r="N2764" s="347"/>
      <c r="O2764" s="347"/>
      <c r="P2764" s="349"/>
      <c r="Q2764" s="350"/>
      <c r="R2764" s="350"/>
      <c r="S2764" s="350"/>
      <c r="T2764" s="350"/>
      <c r="U2764" s="350"/>
      <c r="V2764" s="351"/>
      <c r="AA2764" s="282"/>
      <c r="AB2764" s="282"/>
      <c r="AC2764" s="282"/>
      <c r="AD2764" s="282"/>
      <c r="AE2764" s="282"/>
      <c r="AF2764" s="282"/>
      <c r="AG2764" s="282"/>
      <c r="AM2764" s="282"/>
      <c r="AN2764" s="282"/>
      <c r="AO2764" s="282"/>
    </row>
    <row r="2765" spans="1:41" s="278" customFormat="1" hidden="1" x14ac:dyDescent="0.15">
      <c r="A2765" s="302"/>
      <c r="B2765" s="303"/>
      <c r="C2765" s="303"/>
      <c r="D2765" s="280"/>
      <c r="E2765" s="347"/>
      <c r="F2765" s="348"/>
      <c r="G2765" s="305"/>
      <c r="H2765" s="305"/>
      <c r="I2765" s="347"/>
      <c r="J2765" s="347"/>
      <c r="K2765" s="347"/>
      <c r="L2765" s="347"/>
      <c r="M2765" s="347"/>
      <c r="N2765" s="347"/>
      <c r="O2765" s="347"/>
      <c r="P2765" s="349"/>
      <c r="Q2765" s="350"/>
      <c r="R2765" s="350"/>
      <c r="S2765" s="350"/>
      <c r="T2765" s="350"/>
      <c r="U2765" s="350"/>
      <c r="V2765" s="351"/>
      <c r="AA2765" s="282"/>
      <c r="AB2765" s="282"/>
      <c r="AC2765" s="282"/>
      <c r="AD2765" s="282"/>
      <c r="AE2765" s="282"/>
      <c r="AF2765" s="282"/>
      <c r="AG2765" s="282"/>
      <c r="AM2765" s="282"/>
      <c r="AN2765" s="282"/>
      <c r="AO2765" s="282"/>
    </row>
    <row r="2766" spans="1:41" s="278" customFormat="1" hidden="1" x14ac:dyDescent="0.15">
      <c r="A2766" s="302"/>
      <c r="B2766" s="303"/>
      <c r="C2766" s="303"/>
      <c r="D2766" s="280"/>
      <c r="E2766" s="352"/>
      <c r="F2766" s="348"/>
      <c r="G2766" s="353"/>
      <c r="H2766" s="353"/>
      <c r="I2766" s="347"/>
      <c r="J2766" s="347"/>
      <c r="K2766" s="347"/>
      <c r="L2766" s="347"/>
      <c r="M2766" s="347"/>
      <c r="N2766" s="347"/>
      <c r="O2766" s="347"/>
      <c r="P2766" s="349"/>
      <c r="Q2766" s="350"/>
      <c r="R2766" s="350"/>
      <c r="S2766" s="350"/>
      <c r="T2766" s="350"/>
      <c r="U2766" s="350"/>
      <c r="V2766" s="354"/>
      <c r="AA2766" s="282"/>
      <c r="AB2766" s="282"/>
      <c r="AC2766" s="282"/>
      <c r="AD2766" s="282"/>
      <c r="AE2766" s="282"/>
      <c r="AF2766" s="282"/>
      <c r="AG2766" s="282"/>
      <c r="AM2766" s="282"/>
      <c r="AN2766" s="282"/>
      <c r="AO2766" s="282"/>
    </row>
    <row r="2767" spans="1:41" s="278" customFormat="1" hidden="1" x14ac:dyDescent="0.15">
      <c r="A2767" s="302"/>
      <c r="B2767" s="303"/>
      <c r="C2767" s="303"/>
      <c r="D2767" s="280"/>
      <c r="E2767" s="352"/>
      <c r="F2767" s="348"/>
      <c r="G2767" s="353"/>
      <c r="H2767" s="353"/>
      <c r="I2767" s="347"/>
      <c r="J2767" s="347"/>
      <c r="K2767" s="347"/>
      <c r="L2767" s="347"/>
      <c r="M2767" s="347"/>
      <c r="N2767" s="347"/>
      <c r="O2767" s="347"/>
      <c r="P2767" s="349"/>
      <c r="Q2767" s="350"/>
      <c r="R2767" s="350"/>
      <c r="S2767" s="350"/>
      <c r="T2767" s="350"/>
      <c r="U2767" s="350"/>
      <c r="V2767" s="354"/>
      <c r="AA2767" s="282"/>
      <c r="AB2767" s="282"/>
      <c r="AC2767" s="282"/>
      <c r="AD2767" s="282"/>
      <c r="AE2767" s="282"/>
      <c r="AF2767" s="282"/>
      <c r="AG2767" s="282"/>
      <c r="AM2767" s="282"/>
      <c r="AN2767" s="282"/>
      <c r="AO2767" s="282"/>
    </row>
    <row r="2768" spans="1:41" s="278" customFormat="1" hidden="1" x14ac:dyDescent="0.15">
      <c r="A2768" s="302"/>
      <c r="B2768" s="303"/>
      <c r="C2768" s="303"/>
      <c r="D2768" s="280"/>
      <c r="E2768" s="352"/>
      <c r="F2768" s="348"/>
      <c r="G2768" s="353"/>
      <c r="H2768" s="353"/>
      <c r="I2768" s="347"/>
      <c r="J2768" s="347"/>
      <c r="K2768" s="347"/>
      <c r="L2768" s="347"/>
      <c r="M2768" s="347"/>
      <c r="N2768" s="347"/>
      <c r="O2768" s="347"/>
      <c r="P2768" s="349"/>
      <c r="Q2768" s="350"/>
      <c r="R2768" s="350"/>
      <c r="S2768" s="350"/>
      <c r="T2768" s="350"/>
      <c r="U2768" s="350"/>
      <c r="V2768" s="354"/>
      <c r="AA2768" s="282"/>
      <c r="AB2768" s="282"/>
      <c r="AC2768" s="282"/>
      <c r="AD2768" s="282"/>
      <c r="AE2768" s="282"/>
      <c r="AF2768" s="282"/>
      <c r="AG2768" s="282"/>
      <c r="AM2768" s="282"/>
      <c r="AN2768" s="282"/>
      <c r="AO2768" s="282"/>
    </row>
    <row r="2769" spans="1:41" s="278" customFormat="1" hidden="1" x14ac:dyDescent="0.15">
      <c r="A2769" s="283"/>
      <c r="B2769" s="283"/>
      <c r="C2769" s="283"/>
      <c r="D2769" s="280"/>
      <c r="E2769" s="347"/>
      <c r="F2769" s="348"/>
      <c r="G2769" s="353"/>
      <c r="H2769" s="353"/>
      <c r="I2769" s="347"/>
      <c r="J2769" s="347"/>
      <c r="K2769" s="347"/>
      <c r="L2769" s="347"/>
      <c r="M2769" s="347"/>
      <c r="N2769" s="347"/>
      <c r="O2769" s="355"/>
      <c r="P2769" s="349"/>
      <c r="Q2769" s="350"/>
      <c r="R2769" s="350"/>
      <c r="S2769" s="350"/>
      <c r="T2769" s="350"/>
      <c r="U2769" s="350"/>
      <c r="V2769" s="351"/>
      <c r="AA2769" s="282"/>
      <c r="AB2769" s="282"/>
      <c r="AC2769" s="282"/>
      <c r="AD2769" s="282"/>
      <c r="AE2769" s="282"/>
      <c r="AF2769" s="282"/>
      <c r="AG2769" s="282"/>
      <c r="AM2769" s="282"/>
      <c r="AN2769" s="282"/>
      <c r="AO2769" s="282"/>
    </row>
    <row r="2770" spans="1:41" s="278" customFormat="1" hidden="1" x14ac:dyDescent="0.15">
      <c r="A2770" s="302"/>
      <c r="B2770" s="303"/>
      <c r="C2770" s="303"/>
      <c r="D2770" s="280"/>
      <c r="E2770" s="347"/>
      <c r="F2770" s="348"/>
      <c r="G2770" s="353"/>
      <c r="H2770" s="353"/>
      <c r="I2770" s="347"/>
      <c r="J2770" s="347"/>
      <c r="K2770" s="347"/>
      <c r="L2770" s="347"/>
      <c r="M2770" s="347"/>
      <c r="N2770" s="347"/>
      <c r="O2770" s="347"/>
      <c r="P2770" s="349"/>
      <c r="Q2770" s="350"/>
      <c r="R2770" s="350"/>
      <c r="S2770" s="350"/>
      <c r="T2770" s="350"/>
      <c r="U2770" s="350"/>
      <c r="V2770" s="351"/>
      <c r="AA2770" s="282"/>
      <c r="AB2770" s="282"/>
      <c r="AC2770" s="282"/>
      <c r="AD2770" s="282"/>
      <c r="AE2770" s="282"/>
      <c r="AF2770" s="282"/>
      <c r="AG2770" s="282"/>
      <c r="AM2770" s="282"/>
      <c r="AN2770" s="282"/>
      <c r="AO2770" s="282"/>
    </row>
    <row r="2771" spans="1:41" s="278" customFormat="1" hidden="1" x14ac:dyDescent="0.15">
      <c r="A2771" s="302"/>
      <c r="B2771" s="303"/>
      <c r="C2771" s="303"/>
      <c r="D2771" s="280"/>
      <c r="E2771" s="352"/>
      <c r="F2771" s="348"/>
      <c r="G2771" s="353"/>
      <c r="H2771" s="353"/>
      <c r="I2771" s="347"/>
      <c r="J2771" s="347"/>
      <c r="K2771" s="347"/>
      <c r="L2771" s="347"/>
      <c r="M2771" s="347"/>
      <c r="N2771" s="347"/>
      <c r="O2771" s="347"/>
      <c r="P2771" s="349"/>
      <c r="Q2771" s="350"/>
      <c r="R2771" s="350"/>
      <c r="S2771" s="350"/>
      <c r="T2771" s="350"/>
      <c r="U2771" s="350"/>
      <c r="V2771" s="351"/>
      <c r="AA2771" s="282"/>
      <c r="AB2771" s="282"/>
      <c r="AC2771" s="282"/>
      <c r="AD2771" s="282"/>
      <c r="AE2771" s="282"/>
      <c r="AF2771" s="282"/>
      <c r="AG2771" s="282"/>
      <c r="AM2771" s="282"/>
      <c r="AN2771" s="282"/>
      <c r="AO2771" s="282"/>
    </row>
    <row r="2772" spans="1:41" s="278" customFormat="1" hidden="1" x14ac:dyDescent="0.15">
      <c r="A2772" s="302"/>
      <c r="B2772" s="303"/>
      <c r="C2772" s="303"/>
      <c r="D2772" s="280"/>
      <c r="E2772" s="352"/>
      <c r="F2772" s="348"/>
      <c r="G2772" s="353"/>
      <c r="H2772" s="353"/>
      <c r="I2772" s="347"/>
      <c r="J2772" s="347"/>
      <c r="K2772" s="347"/>
      <c r="L2772" s="347"/>
      <c r="M2772" s="347"/>
      <c r="N2772" s="347"/>
      <c r="O2772" s="347"/>
      <c r="P2772" s="349"/>
      <c r="Q2772" s="350"/>
      <c r="R2772" s="350"/>
      <c r="S2772" s="350"/>
      <c r="T2772" s="350"/>
      <c r="U2772" s="350"/>
      <c r="V2772" s="351"/>
      <c r="AA2772" s="282"/>
      <c r="AB2772" s="282"/>
      <c r="AC2772" s="282"/>
      <c r="AD2772" s="282"/>
      <c r="AE2772" s="282"/>
      <c r="AF2772" s="282"/>
      <c r="AG2772" s="282"/>
      <c r="AM2772" s="282"/>
      <c r="AN2772" s="282"/>
      <c r="AO2772" s="282"/>
    </row>
    <row r="2773" spans="1:41" s="278" customFormat="1" ht="14" hidden="1" thickBot="1" x14ac:dyDescent="0.2">
      <c r="A2773" s="318"/>
      <c r="B2773" s="319"/>
      <c r="C2773" s="319"/>
      <c r="D2773" s="280"/>
      <c r="E2773" s="352"/>
      <c r="F2773" s="348"/>
      <c r="G2773" s="353"/>
      <c r="H2773" s="353"/>
      <c r="I2773" s="347"/>
      <c r="J2773" s="347"/>
      <c r="K2773" s="347"/>
      <c r="L2773" s="347"/>
      <c r="M2773" s="347"/>
      <c r="N2773" s="347"/>
      <c r="O2773" s="347"/>
      <c r="P2773" s="349"/>
      <c r="Q2773" s="350"/>
      <c r="R2773" s="350"/>
      <c r="S2773" s="350"/>
      <c r="T2773" s="350"/>
      <c r="U2773" s="350"/>
      <c r="V2773" s="354"/>
      <c r="AA2773" s="282"/>
      <c r="AB2773" s="282"/>
      <c r="AC2773" s="282"/>
      <c r="AD2773" s="282"/>
      <c r="AE2773" s="282"/>
      <c r="AF2773" s="282"/>
      <c r="AG2773" s="282"/>
      <c r="AM2773" s="282"/>
      <c r="AN2773" s="282"/>
      <c r="AO2773" s="282"/>
    </row>
    <row r="2774" spans="1:41" s="278" customFormat="1" hidden="1" x14ac:dyDescent="0.15">
      <c r="A2774" s="283"/>
      <c r="B2774" s="283"/>
      <c r="C2774" s="283"/>
      <c r="D2774" s="280"/>
      <c r="E2774" s="347"/>
      <c r="F2774" s="348"/>
      <c r="G2774" s="305"/>
      <c r="H2774" s="305"/>
      <c r="I2774" s="347"/>
      <c r="J2774" s="347"/>
      <c r="K2774" s="347"/>
      <c r="L2774" s="347"/>
      <c r="M2774" s="347"/>
      <c r="N2774" s="347"/>
      <c r="O2774" s="347"/>
      <c r="P2774" s="349"/>
      <c r="Q2774" s="350"/>
      <c r="R2774" s="350"/>
      <c r="S2774" s="350"/>
      <c r="T2774" s="350"/>
      <c r="U2774" s="350"/>
      <c r="V2774" s="351"/>
      <c r="AA2774" s="282"/>
      <c r="AB2774" s="282"/>
      <c r="AC2774" s="282"/>
      <c r="AD2774" s="282"/>
      <c r="AE2774" s="282"/>
      <c r="AF2774" s="282"/>
      <c r="AG2774" s="282"/>
      <c r="AM2774" s="282"/>
      <c r="AN2774" s="282"/>
      <c r="AO2774" s="282"/>
    </row>
    <row r="2775" spans="1:41" s="278" customFormat="1" hidden="1" x14ac:dyDescent="0.15">
      <c r="A2775" s="302"/>
      <c r="B2775" s="303"/>
      <c r="C2775" s="303"/>
      <c r="D2775" s="280"/>
      <c r="E2775" s="347"/>
      <c r="F2775" s="348"/>
      <c r="G2775" s="305"/>
      <c r="H2775" s="305"/>
      <c r="I2775" s="347"/>
      <c r="J2775" s="347"/>
      <c r="K2775" s="347"/>
      <c r="L2775" s="347"/>
      <c r="M2775" s="347"/>
      <c r="N2775" s="347"/>
      <c r="O2775" s="347"/>
      <c r="P2775" s="349"/>
      <c r="Q2775" s="350"/>
      <c r="R2775" s="350"/>
      <c r="S2775" s="350"/>
      <c r="T2775" s="350"/>
      <c r="U2775" s="350"/>
      <c r="V2775" s="351"/>
      <c r="AA2775" s="282"/>
      <c r="AB2775" s="282"/>
      <c r="AC2775" s="282"/>
      <c r="AD2775" s="282"/>
      <c r="AE2775" s="282"/>
      <c r="AF2775" s="282"/>
      <c r="AG2775" s="282"/>
      <c r="AM2775" s="282"/>
      <c r="AN2775" s="282"/>
      <c r="AO2775" s="282"/>
    </row>
    <row r="2776" spans="1:41" s="278" customFormat="1" hidden="1" x14ac:dyDescent="0.15">
      <c r="A2776" s="302"/>
      <c r="B2776" s="303"/>
      <c r="C2776" s="303"/>
      <c r="D2776" s="280"/>
      <c r="E2776" s="352"/>
      <c r="F2776" s="348"/>
      <c r="G2776" s="353"/>
      <c r="H2776" s="353"/>
      <c r="I2776" s="347"/>
      <c r="J2776" s="347"/>
      <c r="K2776" s="347"/>
      <c r="L2776" s="347"/>
      <c r="M2776" s="347"/>
      <c r="N2776" s="347"/>
      <c r="O2776" s="347"/>
      <c r="P2776" s="349"/>
      <c r="Q2776" s="350"/>
      <c r="R2776" s="350"/>
      <c r="S2776" s="350"/>
      <c r="T2776" s="350"/>
      <c r="U2776" s="350"/>
      <c r="V2776" s="354"/>
      <c r="AA2776" s="282"/>
      <c r="AB2776" s="282"/>
      <c r="AC2776" s="282"/>
      <c r="AD2776" s="282"/>
      <c r="AE2776" s="282"/>
      <c r="AF2776" s="282"/>
      <c r="AG2776" s="282"/>
      <c r="AM2776" s="282"/>
      <c r="AN2776" s="282"/>
      <c r="AO2776" s="282"/>
    </row>
    <row r="2777" spans="1:41" s="278" customFormat="1" hidden="1" x14ac:dyDescent="0.15">
      <c r="A2777" s="302"/>
      <c r="B2777" s="303"/>
      <c r="C2777" s="303"/>
      <c r="D2777" s="280"/>
      <c r="E2777" s="352"/>
      <c r="F2777" s="348"/>
      <c r="G2777" s="353"/>
      <c r="H2777" s="353"/>
      <c r="I2777" s="347"/>
      <c r="J2777" s="347"/>
      <c r="K2777" s="347"/>
      <c r="L2777" s="347"/>
      <c r="M2777" s="347"/>
      <c r="N2777" s="347"/>
      <c r="O2777" s="347"/>
      <c r="P2777" s="349"/>
      <c r="Q2777" s="350"/>
      <c r="R2777" s="350"/>
      <c r="S2777" s="350"/>
      <c r="T2777" s="350"/>
      <c r="U2777" s="350"/>
      <c r="V2777" s="354"/>
      <c r="AA2777" s="282"/>
      <c r="AB2777" s="282"/>
      <c r="AC2777" s="282"/>
      <c r="AD2777" s="282"/>
      <c r="AE2777" s="282"/>
      <c r="AF2777" s="282"/>
      <c r="AG2777" s="282"/>
      <c r="AM2777" s="282"/>
      <c r="AN2777" s="282"/>
      <c r="AO2777" s="282"/>
    </row>
    <row r="2778" spans="1:41" s="278" customFormat="1" hidden="1" x14ac:dyDescent="0.15">
      <c r="A2778" s="302"/>
      <c r="B2778" s="303"/>
      <c r="C2778" s="303"/>
      <c r="D2778" s="280"/>
      <c r="E2778" s="352"/>
      <c r="F2778" s="348"/>
      <c r="G2778" s="353"/>
      <c r="H2778" s="353"/>
      <c r="I2778" s="347"/>
      <c r="J2778" s="347"/>
      <c r="K2778" s="347"/>
      <c r="L2778" s="347"/>
      <c r="M2778" s="347"/>
      <c r="N2778" s="347"/>
      <c r="O2778" s="347"/>
      <c r="P2778" s="349"/>
      <c r="Q2778" s="350"/>
      <c r="R2778" s="350"/>
      <c r="S2778" s="350"/>
      <c r="T2778" s="350"/>
      <c r="U2778" s="350"/>
      <c r="V2778" s="354"/>
      <c r="AA2778" s="282"/>
      <c r="AB2778" s="282"/>
      <c r="AC2778" s="282"/>
      <c r="AD2778" s="282"/>
      <c r="AE2778" s="282"/>
      <c r="AF2778" s="282"/>
      <c r="AG2778" s="282"/>
      <c r="AM2778" s="282"/>
      <c r="AN2778" s="282"/>
      <c r="AO2778" s="282"/>
    </row>
    <row r="2779" spans="1:41" s="278" customFormat="1" hidden="1" x14ac:dyDescent="0.15">
      <c r="A2779" s="283"/>
      <c r="B2779" s="283"/>
      <c r="C2779" s="283"/>
      <c r="D2779" s="280"/>
      <c r="E2779" s="347"/>
      <c r="F2779" s="348"/>
      <c r="G2779" s="353"/>
      <c r="H2779" s="353"/>
      <c r="I2779" s="347"/>
      <c r="J2779" s="347"/>
      <c r="K2779" s="347"/>
      <c r="L2779" s="347"/>
      <c r="M2779" s="347"/>
      <c r="N2779" s="347"/>
      <c r="O2779" s="355"/>
      <c r="P2779" s="349"/>
      <c r="Q2779" s="350"/>
      <c r="R2779" s="350"/>
      <c r="S2779" s="350"/>
      <c r="T2779" s="350"/>
      <c r="U2779" s="350"/>
      <c r="V2779" s="351"/>
      <c r="AA2779" s="282"/>
      <c r="AB2779" s="282"/>
      <c r="AC2779" s="282"/>
      <c r="AD2779" s="282"/>
      <c r="AE2779" s="282"/>
      <c r="AF2779" s="282"/>
      <c r="AG2779" s="282"/>
      <c r="AM2779" s="282"/>
      <c r="AN2779" s="282"/>
      <c r="AO2779" s="282"/>
    </row>
    <row r="2780" spans="1:41" s="278" customFormat="1" hidden="1" x14ac:dyDescent="0.15">
      <c r="A2780" s="302"/>
      <c r="B2780" s="303"/>
      <c r="C2780" s="303"/>
      <c r="D2780" s="280"/>
      <c r="E2780" s="347"/>
      <c r="F2780" s="348"/>
      <c r="G2780" s="353"/>
      <c r="H2780" s="353"/>
      <c r="I2780" s="347"/>
      <c r="J2780" s="347"/>
      <c r="K2780" s="347"/>
      <c r="L2780" s="347"/>
      <c r="M2780" s="347"/>
      <c r="N2780" s="347"/>
      <c r="O2780" s="347"/>
      <c r="P2780" s="349"/>
      <c r="Q2780" s="350"/>
      <c r="R2780" s="350"/>
      <c r="S2780" s="350"/>
      <c r="T2780" s="350"/>
      <c r="U2780" s="350"/>
      <c r="V2780" s="351"/>
      <c r="AA2780" s="282"/>
      <c r="AB2780" s="282"/>
      <c r="AC2780" s="282"/>
      <c r="AD2780" s="282"/>
      <c r="AE2780" s="282"/>
      <c r="AF2780" s="282"/>
      <c r="AG2780" s="282"/>
      <c r="AM2780" s="282"/>
      <c r="AN2780" s="282"/>
      <c r="AO2780" s="282"/>
    </row>
    <row r="2781" spans="1:41" s="278" customFormat="1" hidden="1" x14ac:dyDescent="0.15">
      <c r="A2781" s="302"/>
      <c r="B2781" s="303"/>
      <c r="C2781" s="303"/>
      <c r="D2781" s="280"/>
      <c r="E2781" s="352"/>
      <c r="F2781" s="348"/>
      <c r="G2781" s="353"/>
      <c r="H2781" s="353"/>
      <c r="I2781" s="347"/>
      <c r="J2781" s="347"/>
      <c r="K2781" s="347"/>
      <c r="L2781" s="347"/>
      <c r="M2781" s="347"/>
      <c r="N2781" s="347"/>
      <c r="O2781" s="347"/>
      <c r="P2781" s="349"/>
      <c r="Q2781" s="350"/>
      <c r="R2781" s="350"/>
      <c r="S2781" s="350"/>
      <c r="T2781" s="350"/>
      <c r="U2781" s="350"/>
      <c r="V2781" s="351"/>
      <c r="AA2781" s="282"/>
      <c r="AB2781" s="282"/>
      <c r="AC2781" s="282"/>
      <c r="AD2781" s="282"/>
      <c r="AE2781" s="282"/>
      <c r="AF2781" s="282"/>
      <c r="AG2781" s="282"/>
      <c r="AM2781" s="282"/>
      <c r="AN2781" s="282"/>
      <c r="AO2781" s="282"/>
    </row>
    <row r="2782" spans="1:41" s="278" customFormat="1" hidden="1" x14ac:dyDescent="0.15">
      <c r="A2782" s="302"/>
      <c r="B2782" s="303"/>
      <c r="C2782" s="303"/>
      <c r="D2782" s="280"/>
      <c r="E2782" s="352"/>
      <c r="F2782" s="348"/>
      <c r="G2782" s="353"/>
      <c r="H2782" s="353"/>
      <c r="I2782" s="347"/>
      <c r="J2782" s="347"/>
      <c r="K2782" s="347"/>
      <c r="L2782" s="347"/>
      <c r="M2782" s="347"/>
      <c r="N2782" s="347"/>
      <c r="O2782" s="347"/>
      <c r="P2782" s="349"/>
      <c r="Q2782" s="350"/>
      <c r="R2782" s="350"/>
      <c r="S2782" s="350"/>
      <c r="T2782" s="350"/>
      <c r="U2782" s="350"/>
      <c r="V2782" s="351"/>
      <c r="AA2782" s="282"/>
      <c r="AB2782" s="282"/>
      <c r="AC2782" s="282"/>
      <c r="AD2782" s="282"/>
      <c r="AE2782" s="282"/>
      <c r="AF2782" s="282"/>
      <c r="AG2782" s="282"/>
      <c r="AM2782" s="282"/>
      <c r="AN2782" s="282"/>
      <c r="AO2782" s="282"/>
    </row>
    <row r="2783" spans="1:41" s="278" customFormat="1" ht="14" hidden="1" thickBot="1" x14ac:dyDescent="0.2">
      <c r="A2783" s="318"/>
      <c r="B2783" s="319"/>
      <c r="C2783" s="319"/>
      <c r="D2783" s="280"/>
      <c r="E2783" s="352"/>
      <c r="F2783" s="348"/>
      <c r="G2783" s="353"/>
      <c r="H2783" s="353"/>
      <c r="I2783" s="347"/>
      <c r="J2783" s="347"/>
      <c r="K2783" s="347"/>
      <c r="L2783" s="347"/>
      <c r="M2783" s="347"/>
      <c r="N2783" s="347"/>
      <c r="O2783" s="347"/>
      <c r="P2783" s="349"/>
      <c r="Q2783" s="350"/>
      <c r="R2783" s="350"/>
      <c r="S2783" s="350"/>
      <c r="T2783" s="350"/>
      <c r="U2783" s="350"/>
      <c r="V2783" s="354"/>
      <c r="AA2783" s="282"/>
      <c r="AB2783" s="282"/>
      <c r="AC2783" s="282"/>
      <c r="AD2783" s="282"/>
      <c r="AE2783" s="282"/>
      <c r="AF2783" s="282"/>
      <c r="AG2783" s="282"/>
      <c r="AM2783" s="282"/>
      <c r="AN2783" s="282"/>
      <c r="AO2783" s="282"/>
    </row>
    <row r="2784" spans="1:41" s="278" customFormat="1" hidden="1" x14ac:dyDescent="0.15">
      <c r="A2784" s="283"/>
      <c r="B2784" s="283"/>
      <c r="C2784" s="283"/>
      <c r="D2784" s="280"/>
      <c r="E2784" s="347"/>
      <c r="F2784" s="348"/>
      <c r="G2784" s="305"/>
      <c r="H2784" s="305"/>
      <c r="I2784" s="347"/>
      <c r="J2784" s="347"/>
      <c r="K2784" s="347"/>
      <c r="L2784" s="347"/>
      <c r="M2784" s="347"/>
      <c r="N2784" s="347"/>
      <c r="O2784" s="347"/>
      <c r="P2784" s="349"/>
      <c r="Q2784" s="350"/>
      <c r="R2784" s="350"/>
      <c r="S2784" s="350"/>
      <c r="T2784" s="350"/>
      <c r="U2784" s="350"/>
      <c r="V2784" s="351"/>
      <c r="AA2784" s="282"/>
      <c r="AB2784" s="282"/>
      <c r="AC2784" s="282"/>
      <c r="AD2784" s="282"/>
      <c r="AE2784" s="282"/>
      <c r="AF2784" s="282"/>
      <c r="AG2784" s="282"/>
      <c r="AM2784" s="282"/>
      <c r="AN2784" s="282"/>
      <c r="AO2784" s="282"/>
    </row>
    <row r="2785" spans="1:41" s="278" customFormat="1" hidden="1" x14ac:dyDescent="0.15">
      <c r="A2785" s="302"/>
      <c r="B2785" s="303"/>
      <c r="C2785" s="303"/>
      <c r="D2785" s="280"/>
      <c r="E2785" s="347"/>
      <c r="F2785" s="348"/>
      <c r="G2785" s="305"/>
      <c r="H2785" s="305"/>
      <c r="I2785" s="347"/>
      <c r="J2785" s="347"/>
      <c r="K2785" s="347"/>
      <c r="L2785" s="347"/>
      <c r="M2785" s="347"/>
      <c r="N2785" s="347"/>
      <c r="O2785" s="347"/>
      <c r="P2785" s="349"/>
      <c r="Q2785" s="350"/>
      <c r="R2785" s="350"/>
      <c r="S2785" s="350"/>
      <c r="T2785" s="350"/>
      <c r="U2785" s="350"/>
      <c r="V2785" s="351"/>
      <c r="AA2785" s="282"/>
      <c r="AB2785" s="282"/>
      <c r="AC2785" s="282"/>
      <c r="AD2785" s="282"/>
      <c r="AE2785" s="282"/>
      <c r="AF2785" s="282"/>
      <c r="AG2785" s="282"/>
      <c r="AM2785" s="282"/>
      <c r="AN2785" s="282"/>
      <c r="AO2785" s="282"/>
    </row>
    <row r="2786" spans="1:41" s="278" customFormat="1" hidden="1" x14ac:dyDescent="0.15">
      <c r="A2786" s="302"/>
      <c r="B2786" s="303"/>
      <c r="C2786" s="303"/>
      <c r="D2786" s="280"/>
      <c r="E2786" s="352"/>
      <c r="F2786" s="348"/>
      <c r="G2786" s="353"/>
      <c r="H2786" s="353"/>
      <c r="I2786" s="347"/>
      <c r="J2786" s="347"/>
      <c r="K2786" s="347"/>
      <c r="L2786" s="347"/>
      <c r="M2786" s="347"/>
      <c r="N2786" s="347"/>
      <c r="O2786" s="347"/>
      <c r="P2786" s="349"/>
      <c r="Q2786" s="350"/>
      <c r="R2786" s="350"/>
      <c r="S2786" s="350"/>
      <c r="T2786" s="350"/>
      <c r="U2786" s="350"/>
      <c r="V2786" s="354"/>
      <c r="AA2786" s="282"/>
      <c r="AB2786" s="282"/>
      <c r="AC2786" s="282"/>
      <c r="AD2786" s="282"/>
      <c r="AE2786" s="282"/>
      <c r="AF2786" s="282"/>
      <c r="AG2786" s="282"/>
      <c r="AM2786" s="282"/>
      <c r="AN2786" s="282"/>
      <c r="AO2786" s="282"/>
    </row>
    <row r="2787" spans="1:41" s="278" customFormat="1" hidden="1" x14ac:dyDescent="0.15">
      <c r="A2787" s="302"/>
      <c r="B2787" s="303"/>
      <c r="C2787" s="303"/>
      <c r="D2787" s="280"/>
      <c r="E2787" s="352"/>
      <c r="F2787" s="348"/>
      <c r="G2787" s="353"/>
      <c r="H2787" s="353"/>
      <c r="I2787" s="347"/>
      <c r="J2787" s="347"/>
      <c r="K2787" s="347"/>
      <c r="L2787" s="347"/>
      <c r="M2787" s="347"/>
      <c r="N2787" s="347"/>
      <c r="O2787" s="347"/>
      <c r="P2787" s="349"/>
      <c r="Q2787" s="350"/>
      <c r="R2787" s="350"/>
      <c r="S2787" s="350"/>
      <c r="T2787" s="350"/>
      <c r="U2787" s="350"/>
      <c r="V2787" s="354"/>
      <c r="AA2787" s="282"/>
      <c r="AB2787" s="282"/>
      <c r="AC2787" s="282"/>
      <c r="AD2787" s="282"/>
      <c r="AE2787" s="282"/>
      <c r="AF2787" s="282"/>
      <c r="AG2787" s="282"/>
      <c r="AM2787" s="282"/>
      <c r="AN2787" s="282"/>
      <c r="AO2787" s="282"/>
    </row>
    <row r="2788" spans="1:41" s="278" customFormat="1" hidden="1" x14ac:dyDescent="0.15">
      <c r="A2788" s="302"/>
      <c r="B2788" s="303"/>
      <c r="C2788" s="303"/>
      <c r="D2788" s="280"/>
      <c r="E2788" s="352"/>
      <c r="F2788" s="348"/>
      <c r="G2788" s="353"/>
      <c r="H2788" s="353"/>
      <c r="I2788" s="347"/>
      <c r="J2788" s="347"/>
      <c r="K2788" s="347"/>
      <c r="L2788" s="347"/>
      <c r="M2788" s="347"/>
      <c r="N2788" s="347"/>
      <c r="O2788" s="347"/>
      <c r="P2788" s="349"/>
      <c r="Q2788" s="350"/>
      <c r="R2788" s="350"/>
      <c r="S2788" s="350"/>
      <c r="T2788" s="350"/>
      <c r="U2788" s="350"/>
      <c r="V2788" s="354"/>
      <c r="AA2788" s="282"/>
      <c r="AB2788" s="282"/>
      <c r="AC2788" s="282"/>
      <c r="AD2788" s="282"/>
      <c r="AE2788" s="282"/>
      <c r="AF2788" s="282"/>
      <c r="AG2788" s="282"/>
      <c r="AM2788" s="282"/>
      <c r="AN2788" s="282"/>
      <c r="AO2788" s="282"/>
    </row>
    <row r="2789" spans="1:41" s="278" customFormat="1" hidden="1" x14ac:dyDescent="0.15">
      <c r="A2789" s="283"/>
      <c r="B2789" s="283"/>
      <c r="C2789" s="283"/>
      <c r="D2789" s="280"/>
      <c r="E2789" s="347"/>
      <c r="F2789" s="348"/>
      <c r="G2789" s="353"/>
      <c r="H2789" s="353"/>
      <c r="I2789" s="347"/>
      <c r="J2789" s="347"/>
      <c r="K2789" s="347"/>
      <c r="L2789" s="347"/>
      <c r="M2789" s="347"/>
      <c r="N2789" s="347"/>
      <c r="O2789" s="355"/>
      <c r="P2789" s="349"/>
      <c r="Q2789" s="350"/>
      <c r="R2789" s="350"/>
      <c r="S2789" s="350"/>
      <c r="T2789" s="350"/>
      <c r="U2789" s="350"/>
      <c r="V2789" s="351"/>
      <c r="AA2789" s="282"/>
      <c r="AB2789" s="282"/>
      <c r="AC2789" s="282"/>
      <c r="AD2789" s="282"/>
      <c r="AE2789" s="282"/>
      <c r="AF2789" s="282"/>
      <c r="AG2789" s="282"/>
      <c r="AM2789" s="282"/>
      <c r="AN2789" s="282"/>
      <c r="AO2789" s="282"/>
    </row>
    <row r="2790" spans="1:41" s="278" customFormat="1" hidden="1" x14ac:dyDescent="0.15">
      <c r="A2790" s="302"/>
      <c r="B2790" s="303"/>
      <c r="C2790" s="303"/>
      <c r="D2790" s="280"/>
      <c r="E2790" s="347"/>
      <c r="F2790" s="348"/>
      <c r="G2790" s="353"/>
      <c r="H2790" s="353"/>
      <c r="I2790" s="347"/>
      <c r="J2790" s="347"/>
      <c r="K2790" s="347"/>
      <c r="L2790" s="347"/>
      <c r="M2790" s="347"/>
      <c r="N2790" s="347"/>
      <c r="O2790" s="347"/>
      <c r="P2790" s="349"/>
      <c r="Q2790" s="350"/>
      <c r="R2790" s="350"/>
      <c r="S2790" s="350"/>
      <c r="T2790" s="350"/>
      <c r="U2790" s="350"/>
      <c r="V2790" s="351"/>
      <c r="AA2790" s="282"/>
      <c r="AB2790" s="282"/>
      <c r="AC2790" s="282"/>
      <c r="AD2790" s="282"/>
      <c r="AE2790" s="282"/>
      <c r="AF2790" s="282"/>
      <c r="AG2790" s="282"/>
      <c r="AM2790" s="282"/>
      <c r="AN2790" s="282"/>
      <c r="AO2790" s="282"/>
    </row>
    <row r="2791" spans="1:41" s="278" customFormat="1" hidden="1" x14ac:dyDescent="0.15">
      <c r="A2791" s="302"/>
      <c r="B2791" s="303"/>
      <c r="C2791" s="303"/>
      <c r="D2791" s="280"/>
      <c r="E2791" s="352"/>
      <c r="F2791" s="348"/>
      <c r="G2791" s="353"/>
      <c r="H2791" s="353"/>
      <c r="I2791" s="347"/>
      <c r="J2791" s="347"/>
      <c r="K2791" s="347"/>
      <c r="L2791" s="347"/>
      <c r="M2791" s="347"/>
      <c r="N2791" s="347"/>
      <c r="O2791" s="347"/>
      <c r="P2791" s="349"/>
      <c r="Q2791" s="350"/>
      <c r="R2791" s="350"/>
      <c r="S2791" s="350"/>
      <c r="T2791" s="350"/>
      <c r="U2791" s="350"/>
      <c r="V2791" s="351"/>
      <c r="AA2791" s="282"/>
      <c r="AB2791" s="282"/>
      <c r="AC2791" s="282"/>
      <c r="AD2791" s="282"/>
      <c r="AE2791" s="282"/>
      <c r="AF2791" s="282"/>
      <c r="AG2791" s="282"/>
      <c r="AM2791" s="282"/>
      <c r="AN2791" s="282"/>
      <c r="AO2791" s="282"/>
    </row>
    <row r="2792" spans="1:41" s="278" customFormat="1" hidden="1" x14ac:dyDescent="0.15">
      <c r="A2792" s="302"/>
      <c r="B2792" s="303"/>
      <c r="C2792" s="303"/>
      <c r="D2792" s="280"/>
      <c r="E2792" s="352"/>
      <c r="F2792" s="348"/>
      <c r="G2792" s="353"/>
      <c r="H2792" s="353"/>
      <c r="I2792" s="347"/>
      <c r="J2792" s="347"/>
      <c r="K2792" s="347"/>
      <c r="L2792" s="347"/>
      <c r="M2792" s="347"/>
      <c r="N2792" s="347"/>
      <c r="O2792" s="347"/>
      <c r="P2792" s="349"/>
      <c r="Q2792" s="350"/>
      <c r="R2792" s="350"/>
      <c r="S2792" s="350"/>
      <c r="T2792" s="350"/>
      <c r="U2792" s="350"/>
      <c r="V2792" s="351"/>
      <c r="AA2792" s="282"/>
      <c r="AB2792" s="282"/>
      <c r="AC2792" s="282"/>
      <c r="AD2792" s="282"/>
      <c r="AE2792" s="282"/>
      <c r="AF2792" s="282"/>
      <c r="AG2792" s="282"/>
      <c r="AM2792" s="282"/>
      <c r="AN2792" s="282"/>
      <c r="AO2792" s="282"/>
    </row>
    <row r="2793" spans="1:41" s="278" customFormat="1" ht="14" hidden="1" thickBot="1" x14ac:dyDescent="0.2">
      <c r="A2793" s="318"/>
      <c r="B2793" s="319"/>
      <c r="C2793" s="319"/>
      <c r="D2793" s="280"/>
      <c r="E2793" s="352"/>
      <c r="F2793" s="348"/>
      <c r="G2793" s="353"/>
      <c r="H2793" s="353"/>
      <c r="I2793" s="347"/>
      <c r="J2793" s="347"/>
      <c r="K2793" s="347"/>
      <c r="L2793" s="347"/>
      <c r="M2793" s="347"/>
      <c r="N2793" s="347"/>
      <c r="O2793" s="347"/>
      <c r="P2793" s="349"/>
      <c r="Q2793" s="350"/>
      <c r="R2793" s="350"/>
      <c r="S2793" s="350"/>
      <c r="T2793" s="350"/>
      <c r="U2793" s="350"/>
      <c r="V2793" s="354"/>
      <c r="AA2793" s="282"/>
      <c r="AB2793" s="282"/>
      <c r="AC2793" s="282"/>
      <c r="AD2793" s="282"/>
      <c r="AE2793" s="282"/>
      <c r="AF2793" s="282"/>
      <c r="AG2793" s="282"/>
      <c r="AM2793" s="282"/>
      <c r="AN2793" s="282"/>
      <c r="AO2793" s="282"/>
    </row>
    <row r="2794" spans="1:41" s="278" customFormat="1" hidden="1" x14ac:dyDescent="0.15">
      <c r="A2794" s="283"/>
      <c r="B2794" s="283"/>
      <c r="C2794" s="283"/>
      <c r="D2794" s="280"/>
      <c r="E2794" s="347"/>
      <c r="F2794" s="348"/>
      <c r="G2794" s="305"/>
      <c r="H2794" s="305"/>
      <c r="I2794" s="347"/>
      <c r="J2794" s="347"/>
      <c r="K2794" s="347"/>
      <c r="L2794" s="347"/>
      <c r="M2794" s="347"/>
      <c r="N2794" s="347"/>
      <c r="O2794" s="347"/>
      <c r="P2794" s="349"/>
      <c r="Q2794" s="350"/>
      <c r="R2794" s="350"/>
      <c r="S2794" s="350"/>
      <c r="T2794" s="350"/>
      <c r="U2794" s="350"/>
      <c r="V2794" s="351"/>
      <c r="AA2794" s="282"/>
      <c r="AB2794" s="282"/>
      <c r="AC2794" s="282"/>
      <c r="AD2794" s="282"/>
      <c r="AE2794" s="282"/>
      <c r="AF2794" s="282"/>
      <c r="AG2794" s="282"/>
      <c r="AM2794" s="282"/>
      <c r="AN2794" s="282"/>
      <c r="AO2794" s="282"/>
    </row>
    <row r="2795" spans="1:41" s="278" customFormat="1" hidden="1" x14ac:dyDescent="0.15">
      <c r="A2795" s="302"/>
      <c r="B2795" s="303"/>
      <c r="C2795" s="303"/>
      <c r="D2795" s="280"/>
      <c r="E2795" s="347"/>
      <c r="F2795" s="348"/>
      <c r="G2795" s="305"/>
      <c r="H2795" s="305"/>
      <c r="I2795" s="347"/>
      <c r="J2795" s="347"/>
      <c r="K2795" s="347"/>
      <c r="L2795" s="347"/>
      <c r="M2795" s="347"/>
      <c r="N2795" s="347"/>
      <c r="O2795" s="347"/>
      <c r="P2795" s="349"/>
      <c r="Q2795" s="350"/>
      <c r="R2795" s="350"/>
      <c r="S2795" s="350"/>
      <c r="T2795" s="350"/>
      <c r="U2795" s="350"/>
      <c r="V2795" s="351"/>
      <c r="AA2795" s="282"/>
      <c r="AB2795" s="282"/>
      <c r="AC2795" s="282"/>
      <c r="AD2795" s="282"/>
      <c r="AE2795" s="282"/>
      <c r="AF2795" s="282"/>
      <c r="AG2795" s="282"/>
      <c r="AM2795" s="282"/>
      <c r="AN2795" s="282"/>
      <c r="AO2795" s="282"/>
    </row>
    <row r="2796" spans="1:41" s="278" customFormat="1" hidden="1" x14ac:dyDescent="0.15">
      <c r="A2796" s="302"/>
      <c r="B2796" s="303"/>
      <c r="C2796" s="303"/>
      <c r="D2796" s="280"/>
      <c r="E2796" s="352"/>
      <c r="F2796" s="348"/>
      <c r="G2796" s="353"/>
      <c r="H2796" s="353"/>
      <c r="I2796" s="347"/>
      <c r="J2796" s="347"/>
      <c r="K2796" s="347"/>
      <c r="L2796" s="347"/>
      <c r="M2796" s="347"/>
      <c r="N2796" s="347"/>
      <c r="O2796" s="347"/>
      <c r="P2796" s="349"/>
      <c r="Q2796" s="350"/>
      <c r="R2796" s="350"/>
      <c r="S2796" s="350"/>
      <c r="T2796" s="350"/>
      <c r="U2796" s="350"/>
      <c r="V2796" s="354"/>
      <c r="AA2796" s="282"/>
      <c r="AB2796" s="282"/>
      <c r="AC2796" s="282"/>
      <c r="AD2796" s="282"/>
      <c r="AE2796" s="282"/>
      <c r="AF2796" s="282"/>
      <c r="AG2796" s="282"/>
      <c r="AM2796" s="282"/>
      <c r="AN2796" s="282"/>
      <c r="AO2796" s="282"/>
    </row>
    <row r="2797" spans="1:41" s="278" customFormat="1" hidden="1" x14ac:dyDescent="0.15">
      <c r="A2797" s="302"/>
      <c r="B2797" s="303"/>
      <c r="C2797" s="303"/>
      <c r="D2797" s="280"/>
      <c r="E2797" s="352"/>
      <c r="F2797" s="348"/>
      <c r="G2797" s="353"/>
      <c r="H2797" s="353"/>
      <c r="I2797" s="347"/>
      <c r="J2797" s="347"/>
      <c r="K2797" s="347"/>
      <c r="L2797" s="347"/>
      <c r="M2797" s="347"/>
      <c r="N2797" s="347"/>
      <c r="O2797" s="347"/>
      <c r="P2797" s="349"/>
      <c r="Q2797" s="350"/>
      <c r="R2797" s="350"/>
      <c r="S2797" s="350"/>
      <c r="T2797" s="350"/>
      <c r="U2797" s="350"/>
      <c r="V2797" s="354"/>
      <c r="AA2797" s="282"/>
      <c r="AB2797" s="282"/>
      <c r="AC2797" s="282"/>
      <c r="AD2797" s="282"/>
      <c r="AE2797" s="282"/>
      <c r="AF2797" s="282"/>
      <c r="AG2797" s="282"/>
      <c r="AM2797" s="282"/>
      <c r="AN2797" s="282"/>
      <c r="AO2797" s="282"/>
    </row>
    <row r="2798" spans="1:41" s="278" customFormat="1" hidden="1" x14ac:dyDescent="0.15">
      <c r="A2798" s="302"/>
      <c r="B2798" s="303"/>
      <c r="C2798" s="303"/>
      <c r="D2798" s="280"/>
      <c r="E2798" s="352"/>
      <c r="F2798" s="348"/>
      <c r="G2798" s="353"/>
      <c r="H2798" s="353"/>
      <c r="I2798" s="347"/>
      <c r="J2798" s="347"/>
      <c r="K2798" s="347"/>
      <c r="L2798" s="347"/>
      <c r="M2798" s="347"/>
      <c r="N2798" s="347"/>
      <c r="O2798" s="347"/>
      <c r="P2798" s="349"/>
      <c r="Q2798" s="350"/>
      <c r="R2798" s="350"/>
      <c r="S2798" s="350"/>
      <c r="T2798" s="350"/>
      <c r="U2798" s="350"/>
      <c r="V2798" s="354"/>
      <c r="AA2798" s="282"/>
      <c r="AB2798" s="282"/>
      <c r="AC2798" s="282"/>
      <c r="AD2798" s="282"/>
      <c r="AE2798" s="282"/>
      <c r="AF2798" s="282"/>
      <c r="AG2798" s="282"/>
      <c r="AM2798" s="282"/>
      <c r="AN2798" s="282"/>
      <c r="AO2798" s="282"/>
    </row>
    <row r="2799" spans="1:41" s="278" customFormat="1" hidden="1" x14ac:dyDescent="0.15">
      <c r="A2799" s="283"/>
      <c r="B2799" s="283"/>
      <c r="C2799" s="283"/>
      <c r="D2799" s="280"/>
      <c r="E2799" s="347"/>
      <c r="F2799" s="348"/>
      <c r="G2799" s="353"/>
      <c r="H2799" s="353"/>
      <c r="I2799" s="347"/>
      <c r="J2799" s="347"/>
      <c r="K2799" s="347"/>
      <c r="L2799" s="347"/>
      <c r="M2799" s="347"/>
      <c r="N2799" s="347"/>
      <c r="O2799" s="355"/>
      <c r="P2799" s="349"/>
      <c r="Q2799" s="350"/>
      <c r="R2799" s="350"/>
      <c r="S2799" s="350"/>
      <c r="T2799" s="350"/>
      <c r="U2799" s="350"/>
      <c r="V2799" s="351"/>
      <c r="AA2799" s="282"/>
      <c r="AB2799" s="282"/>
      <c r="AC2799" s="282"/>
      <c r="AD2799" s="282"/>
      <c r="AE2799" s="282"/>
      <c r="AF2799" s="282"/>
      <c r="AG2799" s="282"/>
      <c r="AM2799" s="282"/>
      <c r="AN2799" s="282"/>
      <c r="AO2799" s="282"/>
    </row>
    <row r="2800" spans="1:41" s="278" customFormat="1" hidden="1" x14ac:dyDescent="0.15">
      <c r="A2800" s="302"/>
      <c r="B2800" s="303"/>
      <c r="C2800" s="303"/>
      <c r="D2800" s="280"/>
      <c r="E2800" s="347"/>
      <c r="F2800" s="348"/>
      <c r="G2800" s="353"/>
      <c r="H2800" s="353"/>
      <c r="I2800" s="347"/>
      <c r="J2800" s="347"/>
      <c r="K2800" s="347"/>
      <c r="L2800" s="347"/>
      <c r="M2800" s="347"/>
      <c r="N2800" s="347"/>
      <c r="O2800" s="347"/>
      <c r="P2800" s="349"/>
      <c r="Q2800" s="350"/>
      <c r="R2800" s="350"/>
      <c r="S2800" s="350"/>
      <c r="T2800" s="350"/>
      <c r="U2800" s="350"/>
      <c r="V2800" s="351"/>
      <c r="AA2800" s="282"/>
      <c r="AB2800" s="282"/>
      <c r="AC2800" s="282"/>
      <c r="AD2800" s="282"/>
      <c r="AE2800" s="282"/>
      <c r="AF2800" s="282"/>
      <c r="AG2800" s="282"/>
      <c r="AM2800" s="282"/>
      <c r="AN2800" s="282"/>
      <c r="AO2800" s="282"/>
    </row>
    <row r="2801" spans="1:41" s="278" customFormat="1" hidden="1" x14ac:dyDescent="0.15">
      <c r="A2801" s="302"/>
      <c r="B2801" s="303"/>
      <c r="C2801" s="303"/>
      <c r="D2801" s="280"/>
      <c r="E2801" s="352"/>
      <c r="F2801" s="348"/>
      <c r="G2801" s="353"/>
      <c r="H2801" s="353"/>
      <c r="I2801" s="347"/>
      <c r="J2801" s="347"/>
      <c r="K2801" s="347"/>
      <c r="L2801" s="347"/>
      <c r="M2801" s="347"/>
      <c r="N2801" s="347"/>
      <c r="O2801" s="347"/>
      <c r="P2801" s="349"/>
      <c r="Q2801" s="350"/>
      <c r="R2801" s="350"/>
      <c r="S2801" s="350"/>
      <c r="T2801" s="350"/>
      <c r="U2801" s="350"/>
      <c r="V2801" s="351"/>
      <c r="AA2801" s="282"/>
      <c r="AB2801" s="282"/>
      <c r="AC2801" s="282"/>
      <c r="AD2801" s="282"/>
      <c r="AE2801" s="282"/>
      <c r="AF2801" s="282"/>
      <c r="AG2801" s="282"/>
      <c r="AM2801" s="282"/>
      <c r="AN2801" s="282"/>
      <c r="AO2801" s="282"/>
    </row>
    <row r="2802" spans="1:41" s="278" customFormat="1" hidden="1" x14ac:dyDescent="0.15">
      <c r="A2802" s="302"/>
      <c r="B2802" s="303"/>
      <c r="C2802" s="303"/>
      <c r="D2802" s="280"/>
      <c r="E2802" s="352"/>
      <c r="F2802" s="348"/>
      <c r="G2802" s="353"/>
      <c r="H2802" s="353"/>
      <c r="I2802" s="347"/>
      <c r="J2802" s="347"/>
      <c r="K2802" s="347"/>
      <c r="L2802" s="347"/>
      <c r="M2802" s="347"/>
      <c r="N2802" s="347"/>
      <c r="O2802" s="347"/>
      <c r="P2802" s="349"/>
      <c r="Q2802" s="350"/>
      <c r="R2802" s="350"/>
      <c r="S2802" s="350"/>
      <c r="T2802" s="350"/>
      <c r="U2802" s="350"/>
      <c r="V2802" s="351"/>
      <c r="AA2802" s="282"/>
      <c r="AB2802" s="282"/>
      <c r="AC2802" s="282"/>
      <c r="AD2802" s="282"/>
      <c r="AE2802" s="282"/>
      <c r="AF2802" s="282"/>
      <c r="AG2802" s="282"/>
      <c r="AM2802" s="282"/>
      <c r="AN2802" s="282"/>
      <c r="AO2802" s="282"/>
    </row>
    <row r="2803" spans="1:41" s="278" customFormat="1" ht="14" hidden="1" thickBot="1" x14ac:dyDescent="0.2">
      <c r="A2803" s="318"/>
      <c r="B2803" s="319"/>
      <c r="C2803" s="319"/>
      <c r="D2803" s="280"/>
      <c r="E2803" s="352"/>
      <c r="F2803" s="348"/>
      <c r="G2803" s="353"/>
      <c r="H2803" s="353"/>
      <c r="I2803" s="347"/>
      <c r="J2803" s="347"/>
      <c r="K2803" s="347"/>
      <c r="L2803" s="347"/>
      <c r="M2803" s="347"/>
      <c r="N2803" s="347"/>
      <c r="O2803" s="347"/>
      <c r="P2803" s="349"/>
      <c r="Q2803" s="350"/>
      <c r="R2803" s="350"/>
      <c r="S2803" s="350"/>
      <c r="T2803" s="350"/>
      <c r="U2803" s="350"/>
      <c r="V2803" s="354"/>
      <c r="AA2803" s="282"/>
      <c r="AB2803" s="282"/>
      <c r="AC2803" s="282"/>
      <c r="AD2803" s="282"/>
      <c r="AE2803" s="282"/>
      <c r="AF2803" s="282"/>
      <c r="AG2803" s="282"/>
      <c r="AM2803" s="282"/>
      <c r="AN2803" s="282"/>
      <c r="AO2803" s="282"/>
    </row>
    <row r="2804" spans="1:41" s="278" customFormat="1" hidden="1" x14ac:dyDescent="0.15">
      <c r="A2804" s="283"/>
      <c r="B2804" s="283"/>
      <c r="C2804" s="283"/>
      <c r="D2804" s="280"/>
      <c r="E2804" s="347"/>
      <c r="F2804" s="348"/>
      <c r="G2804" s="305"/>
      <c r="H2804" s="305"/>
      <c r="I2804" s="347"/>
      <c r="J2804" s="347"/>
      <c r="K2804" s="347"/>
      <c r="L2804" s="347"/>
      <c r="M2804" s="347"/>
      <c r="N2804" s="347"/>
      <c r="O2804" s="347"/>
      <c r="P2804" s="349"/>
      <c r="Q2804" s="350"/>
      <c r="R2804" s="350"/>
      <c r="S2804" s="350"/>
      <c r="T2804" s="350"/>
      <c r="U2804" s="350"/>
      <c r="V2804" s="351"/>
      <c r="AA2804" s="282"/>
      <c r="AB2804" s="282"/>
      <c r="AC2804" s="282"/>
      <c r="AD2804" s="282"/>
      <c r="AE2804" s="282"/>
      <c r="AF2804" s="282"/>
      <c r="AG2804" s="282"/>
      <c r="AM2804" s="282"/>
      <c r="AN2804" s="282"/>
      <c r="AO2804" s="282"/>
    </row>
    <row r="2805" spans="1:41" s="278" customFormat="1" hidden="1" x14ac:dyDescent="0.15">
      <c r="A2805" s="302"/>
      <c r="B2805" s="303"/>
      <c r="C2805" s="303"/>
      <c r="D2805" s="280"/>
      <c r="E2805" s="347"/>
      <c r="F2805" s="348"/>
      <c r="G2805" s="305"/>
      <c r="H2805" s="305"/>
      <c r="I2805" s="347"/>
      <c r="J2805" s="347"/>
      <c r="K2805" s="347"/>
      <c r="L2805" s="347"/>
      <c r="M2805" s="347"/>
      <c r="N2805" s="347"/>
      <c r="O2805" s="347"/>
      <c r="P2805" s="349"/>
      <c r="Q2805" s="350"/>
      <c r="R2805" s="350"/>
      <c r="S2805" s="350"/>
      <c r="T2805" s="350"/>
      <c r="U2805" s="350"/>
      <c r="V2805" s="351"/>
      <c r="AA2805" s="282"/>
      <c r="AB2805" s="282"/>
      <c r="AC2805" s="282"/>
      <c r="AD2805" s="282"/>
      <c r="AE2805" s="282"/>
      <c r="AF2805" s="282"/>
      <c r="AG2805" s="282"/>
      <c r="AM2805" s="282"/>
      <c r="AN2805" s="282"/>
      <c r="AO2805" s="282"/>
    </row>
    <row r="2806" spans="1:41" s="278" customFormat="1" hidden="1" x14ac:dyDescent="0.15">
      <c r="A2806" s="302"/>
      <c r="B2806" s="303"/>
      <c r="C2806" s="303"/>
      <c r="D2806" s="280"/>
      <c r="E2806" s="352"/>
      <c r="F2806" s="348"/>
      <c r="G2806" s="353"/>
      <c r="H2806" s="353"/>
      <c r="I2806" s="347"/>
      <c r="J2806" s="347"/>
      <c r="K2806" s="347"/>
      <c r="L2806" s="347"/>
      <c r="M2806" s="347"/>
      <c r="N2806" s="347"/>
      <c r="O2806" s="347"/>
      <c r="P2806" s="349"/>
      <c r="Q2806" s="350"/>
      <c r="R2806" s="350"/>
      <c r="S2806" s="350"/>
      <c r="T2806" s="350"/>
      <c r="U2806" s="350"/>
      <c r="V2806" s="354"/>
      <c r="AA2806" s="282"/>
      <c r="AB2806" s="282"/>
      <c r="AC2806" s="282"/>
      <c r="AD2806" s="282"/>
      <c r="AE2806" s="282"/>
      <c r="AF2806" s="282"/>
      <c r="AG2806" s="282"/>
      <c r="AM2806" s="282"/>
      <c r="AN2806" s="282"/>
      <c r="AO2806" s="282"/>
    </row>
    <row r="2807" spans="1:41" s="278" customFormat="1" hidden="1" x14ac:dyDescent="0.15">
      <c r="A2807" s="302"/>
      <c r="B2807" s="303"/>
      <c r="C2807" s="303"/>
      <c r="D2807" s="280"/>
      <c r="E2807" s="352"/>
      <c r="F2807" s="348"/>
      <c r="G2807" s="353"/>
      <c r="H2807" s="353"/>
      <c r="I2807" s="347"/>
      <c r="J2807" s="347"/>
      <c r="K2807" s="347"/>
      <c r="L2807" s="347"/>
      <c r="M2807" s="347"/>
      <c r="N2807" s="347"/>
      <c r="O2807" s="347"/>
      <c r="P2807" s="349"/>
      <c r="Q2807" s="350"/>
      <c r="R2807" s="350"/>
      <c r="S2807" s="350"/>
      <c r="T2807" s="350"/>
      <c r="U2807" s="350"/>
      <c r="V2807" s="354"/>
      <c r="AA2807" s="282"/>
      <c r="AB2807" s="282"/>
      <c r="AC2807" s="282"/>
      <c r="AD2807" s="282"/>
      <c r="AE2807" s="282"/>
      <c r="AF2807" s="282"/>
      <c r="AG2807" s="282"/>
      <c r="AM2807" s="282"/>
      <c r="AN2807" s="282"/>
      <c r="AO2807" s="282"/>
    </row>
    <row r="2808" spans="1:41" s="278" customFormat="1" hidden="1" x14ac:dyDescent="0.15">
      <c r="A2808" s="302"/>
      <c r="B2808" s="303"/>
      <c r="C2808" s="303"/>
      <c r="D2808" s="280"/>
      <c r="E2808" s="352"/>
      <c r="F2808" s="348"/>
      <c r="G2808" s="353"/>
      <c r="H2808" s="353"/>
      <c r="I2808" s="347"/>
      <c r="J2808" s="347"/>
      <c r="K2808" s="347"/>
      <c r="L2808" s="347"/>
      <c r="M2808" s="347"/>
      <c r="N2808" s="347"/>
      <c r="O2808" s="347"/>
      <c r="P2808" s="349"/>
      <c r="Q2808" s="350"/>
      <c r="R2808" s="350"/>
      <c r="S2808" s="350"/>
      <c r="T2808" s="350"/>
      <c r="U2808" s="350"/>
      <c r="V2808" s="354"/>
      <c r="AA2808" s="282"/>
      <c r="AB2808" s="282"/>
      <c r="AC2808" s="282"/>
      <c r="AD2808" s="282"/>
      <c r="AE2808" s="282"/>
      <c r="AF2808" s="282"/>
      <c r="AG2808" s="282"/>
      <c r="AM2808" s="282"/>
      <c r="AN2808" s="282"/>
      <c r="AO2808" s="282"/>
    </row>
    <row r="2809" spans="1:41" s="278" customFormat="1" hidden="1" x14ac:dyDescent="0.15">
      <c r="A2809" s="283"/>
      <c r="B2809" s="283"/>
      <c r="C2809" s="283"/>
      <c r="D2809" s="280"/>
      <c r="E2809" s="347"/>
      <c r="F2809" s="348"/>
      <c r="G2809" s="353"/>
      <c r="H2809" s="353"/>
      <c r="I2809" s="347"/>
      <c r="J2809" s="347"/>
      <c r="K2809" s="347"/>
      <c r="L2809" s="347"/>
      <c r="M2809" s="347"/>
      <c r="N2809" s="347"/>
      <c r="O2809" s="355"/>
      <c r="P2809" s="349"/>
      <c r="Q2809" s="350"/>
      <c r="R2809" s="350"/>
      <c r="S2809" s="350"/>
      <c r="T2809" s="350"/>
      <c r="U2809" s="350"/>
      <c r="V2809" s="351"/>
      <c r="AA2809" s="282"/>
      <c r="AB2809" s="282"/>
      <c r="AC2809" s="282"/>
      <c r="AD2809" s="282"/>
      <c r="AE2809" s="282"/>
      <c r="AF2809" s="282"/>
      <c r="AG2809" s="282"/>
      <c r="AM2809" s="282"/>
      <c r="AN2809" s="282"/>
      <c r="AO2809" s="282"/>
    </row>
    <row r="2810" spans="1:41" s="278" customFormat="1" hidden="1" x14ac:dyDescent="0.15">
      <c r="A2810" s="302"/>
      <c r="B2810" s="303"/>
      <c r="C2810" s="303"/>
      <c r="D2810" s="280"/>
      <c r="E2810" s="347"/>
      <c r="F2810" s="348"/>
      <c r="G2810" s="353"/>
      <c r="H2810" s="353"/>
      <c r="I2810" s="347"/>
      <c r="J2810" s="347"/>
      <c r="K2810" s="347"/>
      <c r="L2810" s="347"/>
      <c r="M2810" s="347"/>
      <c r="N2810" s="347"/>
      <c r="O2810" s="347"/>
      <c r="P2810" s="349"/>
      <c r="Q2810" s="350"/>
      <c r="R2810" s="350"/>
      <c r="S2810" s="350"/>
      <c r="T2810" s="350"/>
      <c r="U2810" s="350"/>
      <c r="V2810" s="351"/>
      <c r="AA2810" s="282"/>
      <c r="AB2810" s="282"/>
      <c r="AC2810" s="282"/>
      <c r="AD2810" s="282"/>
      <c r="AE2810" s="282"/>
      <c r="AF2810" s="282"/>
      <c r="AG2810" s="282"/>
      <c r="AM2810" s="282"/>
      <c r="AN2810" s="282"/>
      <c r="AO2810" s="282"/>
    </row>
    <row r="2811" spans="1:41" s="278" customFormat="1" hidden="1" x14ac:dyDescent="0.15">
      <c r="A2811" s="302"/>
      <c r="B2811" s="303"/>
      <c r="C2811" s="303"/>
      <c r="D2811" s="280"/>
      <c r="E2811" s="352"/>
      <c r="F2811" s="348"/>
      <c r="G2811" s="353"/>
      <c r="H2811" s="353"/>
      <c r="I2811" s="347"/>
      <c r="J2811" s="347"/>
      <c r="K2811" s="347"/>
      <c r="L2811" s="347"/>
      <c r="M2811" s="347"/>
      <c r="N2811" s="347"/>
      <c r="O2811" s="347"/>
      <c r="P2811" s="349"/>
      <c r="Q2811" s="350"/>
      <c r="R2811" s="350"/>
      <c r="S2811" s="350"/>
      <c r="T2811" s="350"/>
      <c r="U2811" s="350"/>
      <c r="V2811" s="351"/>
      <c r="AA2811" s="282"/>
      <c r="AB2811" s="282"/>
      <c r="AC2811" s="282"/>
      <c r="AD2811" s="282"/>
      <c r="AE2811" s="282"/>
      <c r="AF2811" s="282"/>
      <c r="AG2811" s="282"/>
      <c r="AM2811" s="282"/>
      <c r="AN2811" s="282"/>
      <c r="AO2811" s="282"/>
    </row>
    <row r="2812" spans="1:41" s="278" customFormat="1" hidden="1" x14ac:dyDescent="0.15">
      <c r="A2812" s="302"/>
      <c r="B2812" s="303"/>
      <c r="C2812" s="303"/>
      <c r="D2812" s="280"/>
      <c r="E2812" s="352"/>
      <c r="F2812" s="348"/>
      <c r="G2812" s="353"/>
      <c r="H2812" s="353"/>
      <c r="I2812" s="347"/>
      <c r="J2812" s="347"/>
      <c r="K2812" s="347"/>
      <c r="L2812" s="347"/>
      <c r="M2812" s="347"/>
      <c r="N2812" s="347"/>
      <c r="O2812" s="347"/>
      <c r="P2812" s="349"/>
      <c r="Q2812" s="350"/>
      <c r="R2812" s="350"/>
      <c r="S2812" s="350"/>
      <c r="T2812" s="350"/>
      <c r="U2812" s="350"/>
      <c r="V2812" s="351"/>
      <c r="AA2812" s="282"/>
      <c r="AB2812" s="282"/>
      <c r="AC2812" s="282"/>
      <c r="AD2812" s="282"/>
      <c r="AE2812" s="282"/>
      <c r="AF2812" s="282"/>
      <c r="AG2812" s="282"/>
      <c r="AM2812" s="282"/>
      <c r="AN2812" s="282"/>
      <c r="AO2812" s="282"/>
    </row>
    <row r="2813" spans="1:41" s="278" customFormat="1" ht="14" hidden="1" thickBot="1" x14ac:dyDescent="0.2">
      <c r="A2813" s="318"/>
      <c r="B2813" s="319"/>
      <c r="C2813" s="319"/>
      <c r="D2813" s="280"/>
      <c r="E2813" s="352"/>
      <c r="F2813" s="348"/>
      <c r="G2813" s="353"/>
      <c r="H2813" s="353"/>
      <c r="I2813" s="347"/>
      <c r="J2813" s="347"/>
      <c r="K2813" s="347"/>
      <c r="L2813" s="347"/>
      <c r="M2813" s="347"/>
      <c r="N2813" s="347"/>
      <c r="O2813" s="347"/>
      <c r="P2813" s="349"/>
      <c r="Q2813" s="350"/>
      <c r="R2813" s="350"/>
      <c r="S2813" s="350"/>
      <c r="T2813" s="350"/>
      <c r="U2813" s="350"/>
      <c r="V2813" s="354"/>
      <c r="AA2813" s="282"/>
      <c r="AB2813" s="282"/>
      <c r="AC2813" s="282"/>
      <c r="AD2813" s="282"/>
      <c r="AE2813" s="282"/>
      <c r="AF2813" s="282"/>
      <c r="AG2813" s="282"/>
      <c r="AM2813" s="282"/>
      <c r="AN2813" s="282"/>
      <c r="AO2813" s="282"/>
    </row>
    <row r="2814" spans="1:41" s="278" customFormat="1" hidden="1" x14ac:dyDescent="0.15">
      <c r="A2814" s="283"/>
      <c r="B2814" s="283"/>
      <c r="C2814" s="283"/>
      <c r="D2814" s="280"/>
      <c r="E2814" s="347"/>
      <c r="F2814" s="348"/>
      <c r="G2814" s="305"/>
      <c r="H2814" s="305"/>
      <c r="I2814" s="347"/>
      <c r="J2814" s="347"/>
      <c r="K2814" s="347"/>
      <c r="L2814" s="347"/>
      <c r="M2814" s="347"/>
      <c r="N2814" s="347"/>
      <c r="O2814" s="347"/>
      <c r="P2814" s="349"/>
      <c r="Q2814" s="350"/>
      <c r="R2814" s="350"/>
      <c r="S2814" s="350"/>
      <c r="T2814" s="350"/>
      <c r="U2814" s="350"/>
      <c r="V2814" s="351"/>
      <c r="AA2814" s="282"/>
      <c r="AB2814" s="282"/>
      <c r="AC2814" s="282"/>
      <c r="AD2814" s="282"/>
      <c r="AE2814" s="282"/>
      <c r="AF2814" s="282"/>
      <c r="AG2814" s="282"/>
      <c r="AM2814" s="282"/>
      <c r="AN2814" s="282"/>
      <c r="AO2814" s="282"/>
    </row>
    <row r="2815" spans="1:41" s="278" customFormat="1" hidden="1" x14ac:dyDescent="0.15">
      <c r="A2815" s="302"/>
      <c r="B2815" s="303"/>
      <c r="C2815" s="303"/>
      <c r="D2815" s="280"/>
      <c r="E2815" s="347"/>
      <c r="F2815" s="348"/>
      <c r="G2815" s="305"/>
      <c r="H2815" s="305"/>
      <c r="I2815" s="347"/>
      <c r="J2815" s="347"/>
      <c r="K2815" s="347"/>
      <c r="L2815" s="347"/>
      <c r="M2815" s="347"/>
      <c r="N2815" s="347"/>
      <c r="O2815" s="347"/>
      <c r="P2815" s="349"/>
      <c r="Q2815" s="350"/>
      <c r="R2815" s="350"/>
      <c r="S2815" s="350"/>
      <c r="T2815" s="350"/>
      <c r="U2815" s="350"/>
      <c r="V2815" s="351"/>
      <c r="AA2815" s="282"/>
      <c r="AB2815" s="282"/>
      <c r="AC2815" s="282"/>
      <c r="AD2815" s="282"/>
      <c r="AE2815" s="282"/>
      <c r="AF2815" s="282"/>
      <c r="AG2815" s="282"/>
      <c r="AM2815" s="282"/>
      <c r="AN2815" s="282"/>
      <c r="AO2815" s="282"/>
    </row>
    <row r="2816" spans="1:41" s="278" customFormat="1" hidden="1" x14ac:dyDescent="0.15">
      <c r="A2816" s="302"/>
      <c r="B2816" s="303"/>
      <c r="C2816" s="303"/>
      <c r="D2816" s="280"/>
      <c r="E2816" s="352"/>
      <c r="F2816" s="348"/>
      <c r="G2816" s="353"/>
      <c r="H2816" s="353"/>
      <c r="I2816" s="347"/>
      <c r="J2816" s="347"/>
      <c r="K2816" s="347"/>
      <c r="L2816" s="347"/>
      <c r="M2816" s="347"/>
      <c r="N2816" s="347"/>
      <c r="O2816" s="347"/>
      <c r="P2816" s="349"/>
      <c r="Q2816" s="350"/>
      <c r="R2816" s="350"/>
      <c r="S2816" s="350"/>
      <c r="T2816" s="350"/>
      <c r="U2816" s="350"/>
      <c r="V2816" s="354"/>
      <c r="AA2816" s="282"/>
      <c r="AB2816" s="282"/>
      <c r="AC2816" s="282"/>
      <c r="AD2816" s="282"/>
      <c r="AE2816" s="282"/>
      <c r="AF2816" s="282"/>
      <c r="AG2816" s="282"/>
      <c r="AM2816" s="282"/>
      <c r="AN2816" s="282"/>
      <c r="AO2816" s="282"/>
    </row>
    <row r="2817" spans="1:41" s="278" customFormat="1" hidden="1" x14ac:dyDescent="0.15">
      <c r="A2817" s="302"/>
      <c r="B2817" s="303"/>
      <c r="C2817" s="303"/>
      <c r="D2817" s="280"/>
      <c r="E2817" s="352"/>
      <c r="F2817" s="348"/>
      <c r="G2817" s="353"/>
      <c r="H2817" s="353"/>
      <c r="I2817" s="347"/>
      <c r="J2817" s="347"/>
      <c r="K2817" s="347"/>
      <c r="L2817" s="347"/>
      <c r="M2817" s="347"/>
      <c r="N2817" s="347"/>
      <c r="O2817" s="347"/>
      <c r="P2817" s="349"/>
      <c r="Q2817" s="350"/>
      <c r="R2817" s="350"/>
      <c r="S2817" s="350"/>
      <c r="T2817" s="350"/>
      <c r="U2817" s="350"/>
      <c r="V2817" s="354"/>
      <c r="AA2817" s="282"/>
      <c r="AB2817" s="282"/>
      <c r="AC2817" s="282"/>
      <c r="AD2817" s="282"/>
      <c r="AE2817" s="282"/>
      <c r="AF2817" s="282"/>
      <c r="AG2817" s="282"/>
      <c r="AM2817" s="282"/>
      <c r="AN2817" s="282"/>
      <c r="AO2817" s="282"/>
    </row>
    <row r="2818" spans="1:41" s="278" customFormat="1" hidden="1" x14ac:dyDescent="0.15">
      <c r="A2818" s="302"/>
      <c r="B2818" s="303"/>
      <c r="C2818" s="303"/>
      <c r="D2818" s="280"/>
      <c r="E2818" s="352"/>
      <c r="F2818" s="348"/>
      <c r="G2818" s="353"/>
      <c r="H2818" s="353"/>
      <c r="I2818" s="347"/>
      <c r="J2818" s="347"/>
      <c r="K2818" s="347"/>
      <c r="L2818" s="347"/>
      <c r="M2818" s="347"/>
      <c r="N2818" s="347"/>
      <c r="O2818" s="347"/>
      <c r="P2818" s="349"/>
      <c r="Q2818" s="350"/>
      <c r="R2818" s="350"/>
      <c r="S2818" s="350"/>
      <c r="T2818" s="350"/>
      <c r="U2818" s="350"/>
      <c r="V2818" s="354"/>
      <c r="AA2818" s="282"/>
      <c r="AB2818" s="282"/>
      <c r="AC2818" s="282"/>
      <c r="AD2818" s="282"/>
      <c r="AE2818" s="282"/>
      <c r="AF2818" s="282"/>
      <c r="AG2818" s="282"/>
      <c r="AM2818" s="282"/>
      <c r="AN2818" s="282"/>
      <c r="AO2818" s="282"/>
    </row>
    <row r="2819" spans="1:41" s="278" customFormat="1" hidden="1" x14ac:dyDescent="0.15">
      <c r="A2819" s="283"/>
      <c r="B2819" s="283"/>
      <c r="C2819" s="283"/>
      <c r="D2819" s="280"/>
      <c r="E2819" s="347"/>
      <c r="F2819" s="348"/>
      <c r="G2819" s="353"/>
      <c r="H2819" s="353"/>
      <c r="I2819" s="347"/>
      <c r="J2819" s="347"/>
      <c r="K2819" s="347"/>
      <c r="L2819" s="347"/>
      <c r="M2819" s="347"/>
      <c r="N2819" s="347"/>
      <c r="O2819" s="355"/>
      <c r="P2819" s="349"/>
      <c r="Q2819" s="350"/>
      <c r="R2819" s="350"/>
      <c r="S2819" s="350"/>
      <c r="T2819" s="350"/>
      <c r="U2819" s="350"/>
      <c r="V2819" s="351"/>
      <c r="AA2819" s="282"/>
      <c r="AB2819" s="282"/>
      <c r="AC2819" s="282"/>
      <c r="AD2819" s="282"/>
      <c r="AE2819" s="282"/>
      <c r="AF2819" s="282"/>
      <c r="AG2819" s="282"/>
      <c r="AM2819" s="282"/>
      <c r="AN2819" s="282"/>
      <c r="AO2819" s="282"/>
    </row>
    <row r="2820" spans="1:41" s="278" customFormat="1" hidden="1" x14ac:dyDescent="0.15">
      <c r="A2820" s="302"/>
      <c r="B2820" s="303"/>
      <c r="C2820" s="303"/>
      <c r="D2820" s="280"/>
      <c r="E2820" s="347"/>
      <c r="F2820" s="348"/>
      <c r="G2820" s="353"/>
      <c r="H2820" s="353"/>
      <c r="I2820" s="347"/>
      <c r="J2820" s="347"/>
      <c r="K2820" s="347"/>
      <c r="L2820" s="347"/>
      <c r="M2820" s="347"/>
      <c r="N2820" s="347"/>
      <c r="O2820" s="347"/>
      <c r="P2820" s="349"/>
      <c r="Q2820" s="350"/>
      <c r="R2820" s="350"/>
      <c r="S2820" s="350"/>
      <c r="T2820" s="350"/>
      <c r="U2820" s="350"/>
      <c r="V2820" s="351"/>
      <c r="AA2820" s="282"/>
      <c r="AB2820" s="282"/>
      <c r="AC2820" s="282"/>
      <c r="AD2820" s="282"/>
      <c r="AE2820" s="282"/>
      <c r="AF2820" s="282"/>
      <c r="AG2820" s="282"/>
      <c r="AM2820" s="282"/>
      <c r="AN2820" s="282"/>
      <c r="AO2820" s="282"/>
    </row>
    <row r="2821" spans="1:41" s="278" customFormat="1" hidden="1" x14ac:dyDescent="0.15">
      <c r="A2821" s="302"/>
      <c r="B2821" s="303"/>
      <c r="C2821" s="303"/>
      <c r="D2821" s="280"/>
      <c r="E2821" s="352"/>
      <c r="F2821" s="348"/>
      <c r="G2821" s="353"/>
      <c r="H2821" s="353"/>
      <c r="I2821" s="347"/>
      <c r="J2821" s="347"/>
      <c r="K2821" s="347"/>
      <c r="L2821" s="347"/>
      <c r="M2821" s="347"/>
      <c r="N2821" s="347"/>
      <c r="O2821" s="347"/>
      <c r="P2821" s="349"/>
      <c r="Q2821" s="350"/>
      <c r="R2821" s="350"/>
      <c r="S2821" s="350"/>
      <c r="T2821" s="350"/>
      <c r="U2821" s="350"/>
      <c r="V2821" s="351"/>
      <c r="AA2821" s="282"/>
      <c r="AB2821" s="282"/>
      <c r="AC2821" s="282"/>
      <c r="AD2821" s="282"/>
      <c r="AE2821" s="282"/>
      <c r="AF2821" s="282"/>
      <c r="AG2821" s="282"/>
      <c r="AM2821" s="282"/>
      <c r="AN2821" s="282"/>
      <c r="AO2821" s="282"/>
    </row>
    <row r="2822" spans="1:41" s="278" customFormat="1" hidden="1" x14ac:dyDescent="0.15">
      <c r="A2822" s="302"/>
      <c r="B2822" s="303"/>
      <c r="C2822" s="303"/>
      <c r="D2822" s="280"/>
      <c r="E2822" s="352"/>
      <c r="F2822" s="348"/>
      <c r="G2822" s="353"/>
      <c r="H2822" s="353"/>
      <c r="I2822" s="347"/>
      <c r="J2822" s="347"/>
      <c r="K2822" s="347"/>
      <c r="L2822" s="347"/>
      <c r="M2822" s="347"/>
      <c r="N2822" s="347"/>
      <c r="O2822" s="347"/>
      <c r="P2822" s="349"/>
      <c r="Q2822" s="350"/>
      <c r="R2822" s="350"/>
      <c r="S2822" s="350"/>
      <c r="T2822" s="350"/>
      <c r="U2822" s="350"/>
      <c r="V2822" s="351"/>
      <c r="AA2822" s="282"/>
      <c r="AB2822" s="282"/>
      <c r="AC2822" s="282"/>
      <c r="AD2822" s="282"/>
      <c r="AE2822" s="282"/>
      <c r="AF2822" s="282"/>
      <c r="AG2822" s="282"/>
      <c r="AM2822" s="282"/>
      <c r="AN2822" s="282"/>
      <c r="AO2822" s="282"/>
    </row>
    <row r="2823" spans="1:41" s="278" customFormat="1" ht="14" hidden="1" thickBot="1" x14ac:dyDescent="0.2">
      <c r="A2823" s="318"/>
      <c r="B2823" s="319"/>
      <c r="C2823" s="319"/>
      <c r="D2823" s="280"/>
      <c r="E2823" s="352"/>
      <c r="F2823" s="348"/>
      <c r="G2823" s="353"/>
      <c r="H2823" s="353"/>
      <c r="I2823" s="347"/>
      <c r="J2823" s="347"/>
      <c r="K2823" s="347"/>
      <c r="L2823" s="347"/>
      <c r="M2823" s="347"/>
      <c r="N2823" s="347"/>
      <c r="O2823" s="347"/>
      <c r="P2823" s="349"/>
      <c r="Q2823" s="350"/>
      <c r="R2823" s="350"/>
      <c r="S2823" s="350"/>
      <c r="T2823" s="350"/>
      <c r="U2823" s="350"/>
      <c r="V2823" s="354"/>
      <c r="AA2823" s="282"/>
      <c r="AB2823" s="282"/>
      <c r="AC2823" s="282"/>
      <c r="AD2823" s="282"/>
      <c r="AE2823" s="282"/>
      <c r="AF2823" s="282"/>
      <c r="AG2823" s="282"/>
      <c r="AM2823" s="282"/>
      <c r="AN2823" s="282"/>
      <c r="AO2823" s="282"/>
    </row>
    <row r="2824" spans="1:41" s="278" customFormat="1" hidden="1" x14ac:dyDescent="0.15">
      <c r="A2824" s="283"/>
      <c r="B2824" s="283"/>
      <c r="C2824" s="283"/>
      <c r="D2824" s="280"/>
      <c r="E2824" s="347"/>
      <c r="F2824" s="348"/>
      <c r="G2824" s="305"/>
      <c r="H2824" s="305"/>
      <c r="I2824" s="347"/>
      <c r="J2824" s="347"/>
      <c r="K2824" s="347"/>
      <c r="L2824" s="347"/>
      <c r="M2824" s="347"/>
      <c r="N2824" s="347"/>
      <c r="O2824" s="347"/>
      <c r="P2824" s="349"/>
      <c r="Q2824" s="350"/>
      <c r="R2824" s="350"/>
      <c r="S2824" s="350"/>
      <c r="T2824" s="350"/>
      <c r="U2824" s="350"/>
      <c r="V2824" s="351"/>
      <c r="AA2824" s="282"/>
      <c r="AB2824" s="282"/>
      <c r="AC2824" s="282"/>
      <c r="AD2824" s="282"/>
      <c r="AE2824" s="282"/>
      <c r="AF2824" s="282"/>
      <c r="AG2824" s="282"/>
      <c r="AM2824" s="282"/>
      <c r="AN2824" s="282"/>
      <c r="AO2824" s="282"/>
    </row>
    <row r="2825" spans="1:41" s="278" customFormat="1" hidden="1" x14ac:dyDescent="0.15">
      <c r="A2825" s="302"/>
      <c r="B2825" s="303"/>
      <c r="C2825" s="303"/>
      <c r="D2825" s="280"/>
      <c r="E2825" s="347"/>
      <c r="F2825" s="348"/>
      <c r="G2825" s="305"/>
      <c r="H2825" s="305"/>
      <c r="I2825" s="347"/>
      <c r="J2825" s="347"/>
      <c r="K2825" s="347"/>
      <c r="L2825" s="347"/>
      <c r="M2825" s="347"/>
      <c r="N2825" s="347"/>
      <c r="O2825" s="347"/>
      <c r="P2825" s="349"/>
      <c r="Q2825" s="350"/>
      <c r="R2825" s="350"/>
      <c r="S2825" s="350"/>
      <c r="T2825" s="350"/>
      <c r="U2825" s="350"/>
      <c r="V2825" s="351"/>
      <c r="AA2825" s="282"/>
      <c r="AB2825" s="282"/>
      <c r="AC2825" s="282"/>
      <c r="AD2825" s="282"/>
      <c r="AE2825" s="282"/>
      <c r="AF2825" s="282"/>
      <c r="AG2825" s="282"/>
      <c r="AM2825" s="282"/>
      <c r="AN2825" s="282"/>
      <c r="AO2825" s="282"/>
    </row>
    <row r="2826" spans="1:41" s="278" customFormat="1" hidden="1" x14ac:dyDescent="0.15">
      <c r="A2826" s="302"/>
      <c r="B2826" s="303"/>
      <c r="C2826" s="303"/>
      <c r="D2826" s="280"/>
      <c r="E2826" s="352"/>
      <c r="F2826" s="348"/>
      <c r="G2826" s="353"/>
      <c r="H2826" s="353"/>
      <c r="I2826" s="347"/>
      <c r="J2826" s="347"/>
      <c r="K2826" s="347"/>
      <c r="L2826" s="347"/>
      <c r="M2826" s="347"/>
      <c r="N2826" s="347"/>
      <c r="O2826" s="347"/>
      <c r="P2826" s="349"/>
      <c r="Q2826" s="350"/>
      <c r="R2826" s="350"/>
      <c r="S2826" s="350"/>
      <c r="T2826" s="350"/>
      <c r="U2826" s="350"/>
      <c r="V2826" s="354"/>
      <c r="AA2826" s="282"/>
      <c r="AB2826" s="282"/>
      <c r="AC2826" s="282"/>
      <c r="AD2826" s="282"/>
      <c r="AE2826" s="282"/>
      <c r="AF2826" s="282"/>
      <c r="AG2826" s="282"/>
      <c r="AM2826" s="282"/>
      <c r="AN2826" s="282"/>
      <c r="AO2826" s="282"/>
    </row>
    <row r="2827" spans="1:41" s="278" customFormat="1" hidden="1" x14ac:dyDescent="0.15">
      <c r="A2827" s="302"/>
      <c r="B2827" s="303"/>
      <c r="C2827" s="303"/>
      <c r="D2827" s="280"/>
      <c r="E2827" s="352"/>
      <c r="F2827" s="348"/>
      <c r="G2827" s="353"/>
      <c r="H2827" s="353"/>
      <c r="I2827" s="347"/>
      <c r="J2827" s="347"/>
      <c r="K2827" s="347"/>
      <c r="L2827" s="347"/>
      <c r="M2827" s="347"/>
      <c r="N2827" s="347"/>
      <c r="O2827" s="347"/>
      <c r="P2827" s="349"/>
      <c r="Q2827" s="350"/>
      <c r="R2827" s="350"/>
      <c r="S2827" s="350"/>
      <c r="T2827" s="350"/>
      <c r="U2827" s="350"/>
      <c r="V2827" s="354"/>
      <c r="AA2827" s="282"/>
      <c r="AB2827" s="282"/>
      <c r="AC2827" s="282"/>
      <c r="AD2827" s="282"/>
      <c r="AE2827" s="282"/>
      <c r="AF2827" s="282"/>
      <c r="AG2827" s="282"/>
      <c r="AM2827" s="282"/>
      <c r="AN2827" s="282"/>
      <c r="AO2827" s="282"/>
    </row>
    <row r="2828" spans="1:41" s="278" customFormat="1" hidden="1" x14ac:dyDescent="0.15">
      <c r="A2828" s="302"/>
      <c r="B2828" s="303"/>
      <c r="C2828" s="303"/>
      <c r="D2828" s="280"/>
      <c r="E2828" s="352"/>
      <c r="F2828" s="348"/>
      <c r="G2828" s="353"/>
      <c r="H2828" s="353"/>
      <c r="I2828" s="347"/>
      <c r="J2828" s="347"/>
      <c r="K2828" s="347"/>
      <c r="L2828" s="347"/>
      <c r="M2828" s="347"/>
      <c r="N2828" s="347"/>
      <c r="O2828" s="347"/>
      <c r="P2828" s="349"/>
      <c r="Q2828" s="350"/>
      <c r="R2828" s="350"/>
      <c r="S2828" s="350"/>
      <c r="T2828" s="350"/>
      <c r="U2828" s="350"/>
      <c r="V2828" s="354"/>
      <c r="AA2828" s="282"/>
      <c r="AB2828" s="282"/>
      <c r="AC2828" s="282"/>
      <c r="AD2828" s="282"/>
      <c r="AE2828" s="282"/>
      <c r="AF2828" s="282"/>
      <c r="AG2828" s="282"/>
      <c r="AM2828" s="282"/>
      <c r="AN2828" s="282"/>
      <c r="AO2828" s="282"/>
    </row>
    <row r="2829" spans="1:41" s="278" customFormat="1" hidden="1" x14ac:dyDescent="0.15">
      <c r="A2829" s="283"/>
      <c r="B2829" s="283"/>
      <c r="C2829" s="283"/>
      <c r="D2829" s="280"/>
      <c r="E2829" s="347"/>
      <c r="F2829" s="348"/>
      <c r="G2829" s="353"/>
      <c r="H2829" s="353"/>
      <c r="I2829" s="347"/>
      <c r="J2829" s="347"/>
      <c r="K2829" s="347"/>
      <c r="L2829" s="347"/>
      <c r="M2829" s="347"/>
      <c r="N2829" s="347"/>
      <c r="O2829" s="355"/>
      <c r="P2829" s="349"/>
      <c r="Q2829" s="350"/>
      <c r="R2829" s="350"/>
      <c r="S2829" s="350"/>
      <c r="T2829" s="350"/>
      <c r="U2829" s="350"/>
      <c r="V2829" s="351"/>
      <c r="AA2829" s="282"/>
      <c r="AB2829" s="282"/>
      <c r="AC2829" s="282"/>
      <c r="AD2829" s="282"/>
      <c r="AE2829" s="282"/>
      <c r="AF2829" s="282"/>
      <c r="AG2829" s="282"/>
      <c r="AM2829" s="282"/>
      <c r="AN2829" s="282"/>
      <c r="AO2829" s="282"/>
    </row>
    <row r="2830" spans="1:41" s="278" customFormat="1" hidden="1" x14ac:dyDescent="0.15">
      <c r="A2830" s="302"/>
      <c r="B2830" s="303"/>
      <c r="C2830" s="303"/>
      <c r="D2830" s="280"/>
      <c r="E2830" s="347"/>
      <c r="F2830" s="348"/>
      <c r="G2830" s="353"/>
      <c r="H2830" s="353"/>
      <c r="I2830" s="347"/>
      <c r="J2830" s="347"/>
      <c r="K2830" s="347"/>
      <c r="L2830" s="347"/>
      <c r="M2830" s="347"/>
      <c r="N2830" s="347"/>
      <c r="O2830" s="347"/>
      <c r="P2830" s="349"/>
      <c r="Q2830" s="350"/>
      <c r="R2830" s="350"/>
      <c r="S2830" s="350"/>
      <c r="T2830" s="350"/>
      <c r="U2830" s="350"/>
      <c r="V2830" s="351"/>
      <c r="AA2830" s="282"/>
      <c r="AB2830" s="282"/>
      <c r="AC2830" s="282"/>
      <c r="AD2830" s="282"/>
      <c r="AE2830" s="282"/>
      <c r="AF2830" s="282"/>
      <c r="AG2830" s="282"/>
      <c r="AM2830" s="282"/>
      <c r="AN2830" s="282"/>
      <c r="AO2830" s="282"/>
    </row>
    <row r="2831" spans="1:41" s="278" customFormat="1" hidden="1" x14ac:dyDescent="0.15">
      <c r="A2831" s="302"/>
      <c r="B2831" s="303"/>
      <c r="C2831" s="303"/>
      <c r="D2831" s="280"/>
      <c r="E2831" s="352"/>
      <c r="F2831" s="348"/>
      <c r="G2831" s="353"/>
      <c r="H2831" s="353"/>
      <c r="I2831" s="347"/>
      <c r="J2831" s="347"/>
      <c r="K2831" s="347"/>
      <c r="L2831" s="347"/>
      <c r="M2831" s="347"/>
      <c r="N2831" s="347"/>
      <c r="O2831" s="347"/>
      <c r="P2831" s="349"/>
      <c r="Q2831" s="350"/>
      <c r="R2831" s="350"/>
      <c r="S2831" s="350"/>
      <c r="T2831" s="350"/>
      <c r="U2831" s="350"/>
      <c r="V2831" s="351"/>
      <c r="AA2831" s="282"/>
      <c r="AB2831" s="282"/>
      <c r="AC2831" s="282"/>
      <c r="AD2831" s="282"/>
      <c r="AE2831" s="282"/>
      <c r="AF2831" s="282"/>
      <c r="AG2831" s="282"/>
      <c r="AM2831" s="282"/>
      <c r="AN2831" s="282"/>
      <c r="AO2831" s="282"/>
    </row>
    <row r="2832" spans="1:41" s="278" customFormat="1" hidden="1" x14ac:dyDescent="0.15">
      <c r="A2832" s="302"/>
      <c r="B2832" s="303"/>
      <c r="C2832" s="303"/>
      <c r="D2832" s="280"/>
      <c r="E2832" s="352"/>
      <c r="F2832" s="348"/>
      <c r="G2832" s="353"/>
      <c r="H2832" s="353"/>
      <c r="I2832" s="347"/>
      <c r="J2832" s="347"/>
      <c r="K2832" s="347"/>
      <c r="L2832" s="347"/>
      <c r="M2832" s="347"/>
      <c r="N2832" s="347"/>
      <c r="O2832" s="347"/>
      <c r="P2832" s="349"/>
      <c r="Q2832" s="350"/>
      <c r="R2832" s="350"/>
      <c r="S2832" s="350"/>
      <c r="T2832" s="350"/>
      <c r="U2832" s="350"/>
      <c r="V2832" s="351"/>
      <c r="AA2832" s="282"/>
      <c r="AB2832" s="282"/>
      <c r="AC2832" s="282"/>
      <c r="AD2832" s="282"/>
      <c r="AE2832" s="282"/>
      <c r="AF2832" s="282"/>
      <c r="AG2832" s="282"/>
      <c r="AM2832" s="282"/>
      <c r="AN2832" s="282"/>
      <c r="AO2832" s="282"/>
    </row>
    <row r="2833" spans="1:41" s="278" customFormat="1" ht="14" hidden="1" thickBot="1" x14ac:dyDescent="0.2">
      <c r="A2833" s="318"/>
      <c r="B2833" s="319"/>
      <c r="C2833" s="319"/>
      <c r="D2833" s="280"/>
      <c r="E2833" s="352"/>
      <c r="F2833" s="348"/>
      <c r="G2833" s="353"/>
      <c r="H2833" s="353"/>
      <c r="I2833" s="347"/>
      <c r="J2833" s="347"/>
      <c r="K2833" s="347"/>
      <c r="L2833" s="347"/>
      <c r="M2833" s="347"/>
      <c r="N2833" s="347"/>
      <c r="O2833" s="347"/>
      <c r="P2833" s="349"/>
      <c r="Q2833" s="350"/>
      <c r="R2833" s="350"/>
      <c r="S2833" s="350"/>
      <c r="T2833" s="350"/>
      <c r="U2833" s="350"/>
      <c r="V2833" s="354"/>
      <c r="AA2833" s="282"/>
      <c r="AB2833" s="282"/>
      <c r="AC2833" s="282"/>
      <c r="AD2833" s="282"/>
      <c r="AE2833" s="282"/>
      <c r="AF2833" s="282"/>
      <c r="AG2833" s="282"/>
      <c r="AM2833" s="282"/>
      <c r="AN2833" s="282"/>
      <c r="AO2833" s="282"/>
    </row>
    <row r="2834" spans="1:41" s="278" customFormat="1" hidden="1" x14ac:dyDescent="0.15">
      <c r="A2834" s="283"/>
      <c r="B2834" s="283"/>
      <c r="C2834" s="283"/>
      <c r="D2834" s="280"/>
      <c r="E2834" s="347"/>
      <c r="F2834" s="348"/>
      <c r="G2834" s="305"/>
      <c r="H2834" s="305"/>
      <c r="I2834" s="347"/>
      <c r="J2834" s="347"/>
      <c r="K2834" s="347"/>
      <c r="L2834" s="347"/>
      <c r="M2834" s="347"/>
      <c r="N2834" s="347"/>
      <c r="O2834" s="347"/>
      <c r="P2834" s="349"/>
      <c r="Q2834" s="350"/>
      <c r="R2834" s="350"/>
      <c r="S2834" s="350"/>
      <c r="T2834" s="350"/>
      <c r="U2834" s="350"/>
      <c r="V2834" s="351"/>
      <c r="AA2834" s="282"/>
      <c r="AB2834" s="282"/>
      <c r="AC2834" s="282"/>
      <c r="AD2834" s="282"/>
      <c r="AE2834" s="282"/>
      <c r="AF2834" s="282"/>
      <c r="AG2834" s="282"/>
      <c r="AM2834" s="282"/>
      <c r="AN2834" s="282"/>
      <c r="AO2834" s="282"/>
    </row>
    <row r="2835" spans="1:41" s="278" customFormat="1" hidden="1" x14ac:dyDescent="0.15">
      <c r="A2835" s="302"/>
      <c r="B2835" s="303"/>
      <c r="C2835" s="303"/>
      <c r="D2835" s="280"/>
      <c r="E2835" s="347"/>
      <c r="F2835" s="348"/>
      <c r="G2835" s="305"/>
      <c r="H2835" s="305"/>
      <c r="I2835" s="347"/>
      <c r="J2835" s="347"/>
      <c r="K2835" s="347"/>
      <c r="L2835" s="347"/>
      <c r="M2835" s="347"/>
      <c r="N2835" s="347"/>
      <c r="O2835" s="347"/>
      <c r="P2835" s="349"/>
      <c r="Q2835" s="350"/>
      <c r="R2835" s="350"/>
      <c r="S2835" s="350"/>
      <c r="T2835" s="350"/>
      <c r="U2835" s="350"/>
      <c r="V2835" s="351"/>
      <c r="AA2835" s="282"/>
      <c r="AB2835" s="282"/>
      <c r="AC2835" s="282"/>
      <c r="AD2835" s="282"/>
      <c r="AE2835" s="282"/>
      <c r="AF2835" s="282"/>
      <c r="AG2835" s="282"/>
      <c r="AM2835" s="282"/>
      <c r="AN2835" s="282"/>
      <c r="AO2835" s="282"/>
    </row>
    <row r="2836" spans="1:41" s="278" customFormat="1" hidden="1" x14ac:dyDescent="0.15">
      <c r="A2836" s="302"/>
      <c r="B2836" s="303"/>
      <c r="C2836" s="303"/>
      <c r="D2836" s="280"/>
      <c r="E2836" s="352"/>
      <c r="F2836" s="348"/>
      <c r="G2836" s="353"/>
      <c r="H2836" s="353"/>
      <c r="I2836" s="347"/>
      <c r="J2836" s="347"/>
      <c r="K2836" s="347"/>
      <c r="L2836" s="347"/>
      <c r="M2836" s="347"/>
      <c r="N2836" s="347"/>
      <c r="O2836" s="347"/>
      <c r="P2836" s="349"/>
      <c r="Q2836" s="350"/>
      <c r="R2836" s="350"/>
      <c r="S2836" s="350"/>
      <c r="T2836" s="350"/>
      <c r="U2836" s="350"/>
      <c r="V2836" s="354"/>
      <c r="AA2836" s="282"/>
      <c r="AB2836" s="282"/>
      <c r="AC2836" s="282"/>
      <c r="AD2836" s="282"/>
      <c r="AE2836" s="282"/>
      <c r="AF2836" s="282"/>
      <c r="AG2836" s="282"/>
      <c r="AM2836" s="282"/>
      <c r="AN2836" s="282"/>
      <c r="AO2836" s="282"/>
    </row>
    <row r="2837" spans="1:41" s="278" customFormat="1" hidden="1" x14ac:dyDescent="0.15">
      <c r="A2837" s="302"/>
      <c r="B2837" s="303"/>
      <c r="C2837" s="303"/>
      <c r="D2837" s="280"/>
      <c r="E2837" s="352"/>
      <c r="F2837" s="348"/>
      <c r="G2837" s="353"/>
      <c r="H2837" s="353"/>
      <c r="I2837" s="347"/>
      <c r="J2837" s="347"/>
      <c r="K2837" s="347"/>
      <c r="L2837" s="347"/>
      <c r="M2837" s="347"/>
      <c r="N2837" s="347"/>
      <c r="O2837" s="347"/>
      <c r="P2837" s="349"/>
      <c r="Q2837" s="350"/>
      <c r="R2837" s="350"/>
      <c r="S2837" s="350"/>
      <c r="T2837" s="350"/>
      <c r="U2837" s="350"/>
      <c r="V2837" s="354"/>
      <c r="AA2837" s="282"/>
      <c r="AB2837" s="282"/>
      <c r="AC2837" s="282"/>
      <c r="AD2837" s="282"/>
      <c r="AE2837" s="282"/>
      <c r="AF2837" s="282"/>
      <c r="AG2837" s="282"/>
      <c r="AM2837" s="282"/>
      <c r="AN2837" s="282"/>
      <c r="AO2837" s="282"/>
    </row>
    <row r="2838" spans="1:41" s="278" customFormat="1" hidden="1" x14ac:dyDescent="0.15">
      <c r="A2838" s="302"/>
      <c r="B2838" s="303"/>
      <c r="C2838" s="303"/>
      <c r="D2838" s="280"/>
      <c r="E2838" s="352"/>
      <c r="F2838" s="348"/>
      <c r="G2838" s="353"/>
      <c r="H2838" s="353"/>
      <c r="I2838" s="347"/>
      <c r="J2838" s="347"/>
      <c r="K2838" s="347"/>
      <c r="L2838" s="347"/>
      <c r="M2838" s="347"/>
      <c r="N2838" s="347"/>
      <c r="O2838" s="347"/>
      <c r="P2838" s="349"/>
      <c r="Q2838" s="350"/>
      <c r="R2838" s="350"/>
      <c r="S2838" s="350"/>
      <c r="T2838" s="350"/>
      <c r="U2838" s="350"/>
      <c r="V2838" s="354"/>
      <c r="AA2838" s="282"/>
      <c r="AB2838" s="282"/>
      <c r="AC2838" s="282"/>
      <c r="AD2838" s="282"/>
      <c r="AE2838" s="282"/>
      <c r="AF2838" s="282"/>
      <c r="AG2838" s="282"/>
      <c r="AM2838" s="282"/>
      <c r="AN2838" s="282"/>
      <c r="AO2838" s="282"/>
    </row>
    <row r="2839" spans="1:41" s="278" customFormat="1" hidden="1" x14ac:dyDescent="0.15">
      <c r="A2839" s="283"/>
      <c r="B2839" s="283"/>
      <c r="C2839" s="283"/>
      <c r="D2839" s="280"/>
      <c r="E2839" s="347"/>
      <c r="F2839" s="348"/>
      <c r="G2839" s="353"/>
      <c r="H2839" s="353"/>
      <c r="I2839" s="347"/>
      <c r="J2839" s="347"/>
      <c r="K2839" s="347"/>
      <c r="L2839" s="347"/>
      <c r="M2839" s="347"/>
      <c r="N2839" s="347"/>
      <c r="O2839" s="355"/>
      <c r="P2839" s="349"/>
      <c r="Q2839" s="350"/>
      <c r="R2839" s="350"/>
      <c r="S2839" s="350"/>
      <c r="T2839" s="350"/>
      <c r="U2839" s="350"/>
      <c r="V2839" s="351"/>
      <c r="AA2839" s="282"/>
      <c r="AB2839" s="282"/>
      <c r="AC2839" s="282"/>
      <c r="AD2839" s="282"/>
      <c r="AE2839" s="282"/>
      <c r="AF2839" s="282"/>
      <c r="AG2839" s="282"/>
      <c r="AM2839" s="282"/>
      <c r="AN2839" s="282"/>
      <c r="AO2839" s="282"/>
    </row>
    <row r="2840" spans="1:41" s="278" customFormat="1" hidden="1" x14ac:dyDescent="0.15">
      <c r="A2840" s="302"/>
      <c r="B2840" s="303"/>
      <c r="C2840" s="303"/>
      <c r="D2840" s="280"/>
      <c r="E2840" s="347"/>
      <c r="F2840" s="348"/>
      <c r="G2840" s="353"/>
      <c r="H2840" s="353"/>
      <c r="I2840" s="347"/>
      <c r="J2840" s="347"/>
      <c r="K2840" s="347"/>
      <c r="L2840" s="347"/>
      <c r="M2840" s="347"/>
      <c r="N2840" s="347"/>
      <c r="O2840" s="347"/>
      <c r="P2840" s="349"/>
      <c r="Q2840" s="350"/>
      <c r="R2840" s="350"/>
      <c r="S2840" s="350"/>
      <c r="T2840" s="350"/>
      <c r="U2840" s="350"/>
      <c r="V2840" s="351"/>
      <c r="AA2840" s="282"/>
      <c r="AB2840" s="282"/>
      <c r="AC2840" s="282"/>
      <c r="AD2840" s="282"/>
      <c r="AE2840" s="282"/>
      <c r="AF2840" s="282"/>
      <c r="AG2840" s="282"/>
      <c r="AM2840" s="282"/>
      <c r="AN2840" s="282"/>
      <c r="AO2840" s="282"/>
    </row>
    <row r="2841" spans="1:41" s="278" customFormat="1" hidden="1" x14ac:dyDescent="0.15">
      <c r="A2841" s="302"/>
      <c r="B2841" s="303"/>
      <c r="C2841" s="303"/>
      <c r="D2841" s="280"/>
      <c r="E2841" s="352"/>
      <c r="F2841" s="348"/>
      <c r="G2841" s="353"/>
      <c r="H2841" s="353"/>
      <c r="I2841" s="347"/>
      <c r="J2841" s="347"/>
      <c r="K2841" s="347"/>
      <c r="L2841" s="347"/>
      <c r="M2841" s="347"/>
      <c r="N2841" s="347"/>
      <c r="O2841" s="347"/>
      <c r="P2841" s="349"/>
      <c r="Q2841" s="350"/>
      <c r="R2841" s="350"/>
      <c r="S2841" s="350"/>
      <c r="T2841" s="350"/>
      <c r="U2841" s="350"/>
      <c r="V2841" s="351"/>
      <c r="AA2841" s="282"/>
      <c r="AB2841" s="282"/>
      <c r="AC2841" s="282"/>
      <c r="AD2841" s="282"/>
      <c r="AE2841" s="282"/>
      <c r="AF2841" s="282"/>
      <c r="AG2841" s="282"/>
      <c r="AM2841" s="282"/>
      <c r="AN2841" s="282"/>
      <c r="AO2841" s="282"/>
    </row>
    <row r="2842" spans="1:41" s="278" customFormat="1" hidden="1" x14ac:dyDescent="0.15">
      <c r="A2842" s="302"/>
      <c r="B2842" s="303"/>
      <c r="C2842" s="303"/>
      <c r="D2842" s="280"/>
      <c r="E2842" s="352"/>
      <c r="F2842" s="348"/>
      <c r="G2842" s="353"/>
      <c r="H2842" s="353"/>
      <c r="I2842" s="347"/>
      <c r="J2842" s="347"/>
      <c r="K2842" s="347"/>
      <c r="L2842" s="347"/>
      <c r="M2842" s="347"/>
      <c r="N2842" s="347"/>
      <c r="O2842" s="347"/>
      <c r="P2842" s="349"/>
      <c r="Q2842" s="350"/>
      <c r="R2842" s="350"/>
      <c r="S2842" s="350"/>
      <c r="T2842" s="350"/>
      <c r="U2842" s="350"/>
      <c r="V2842" s="351"/>
      <c r="AA2842" s="282"/>
      <c r="AB2842" s="282"/>
      <c r="AC2842" s="282"/>
      <c r="AD2842" s="282"/>
      <c r="AE2842" s="282"/>
      <c r="AF2842" s="282"/>
      <c r="AG2842" s="282"/>
      <c r="AM2842" s="282"/>
      <c r="AN2842" s="282"/>
      <c r="AO2842" s="282"/>
    </row>
    <row r="2843" spans="1:41" s="278" customFormat="1" ht="14" hidden="1" thickBot="1" x14ac:dyDescent="0.2">
      <c r="A2843" s="318"/>
      <c r="B2843" s="319"/>
      <c r="C2843" s="319"/>
      <c r="D2843" s="280"/>
      <c r="E2843" s="352"/>
      <c r="F2843" s="348"/>
      <c r="G2843" s="353"/>
      <c r="H2843" s="353"/>
      <c r="I2843" s="347"/>
      <c r="J2843" s="347"/>
      <c r="K2843" s="347"/>
      <c r="L2843" s="347"/>
      <c r="M2843" s="347"/>
      <c r="N2843" s="347"/>
      <c r="O2843" s="347"/>
      <c r="P2843" s="349"/>
      <c r="Q2843" s="350"/>
      <c r="R2843" s="350"/>
      <c r="S2843" s="350"/>
      <c r="T2843" s="350"/>
      <c r="U2843" s="350"/>
      <c r="V2843" s="354"/>
      <c r="AA2843" s="282"/>
      <c r="AB2843" s="282"/>
      <c r="AC2843" s="282"/>
      <c r="AD2843" s="282"/>
      <c r="AE2843" s="282"/>
      <c r="AF2843" s="282"/>
      <c r="AG2843" s="282"/>
      <c r="AM2843" s="282"/>
      <c r="AN2843" s="282"/>
      <c r="AO2843" s="282"/>
    </row>
    <row r="2844" spans="1:41" s="278" customFormat="1" hidden="1" x14ac:dyDescent="0.15">
      <c r="A2844" s="283"/>
      <c r="B2844" s="283"/>
      <c r="C2844" s="283"/>
      <c r="D2844" s="280"/>
      <c r="E2844" s="347"/>
      <c r="F2844" s="348"/>
      <c r="G2844" s="305"/>
      <c r="H2844" s="305"/>
      <c r="I2844" s="347"/>
      <c r="J2844" s="347"/>
      <c r="K2844" s="347"/>
      <c r="L2844" s="347"/>
      <c r="M2844" s="347"/>
      <c r="N2844" s="347"/>
      <c r="O2844" s="347"/>
      <c r="P2844" s="349"/>
      <c r="Q2844" s="350"/>
      <c r="R2844" s="350"/>
      <c r="S2844" s="350"/>
      <c r="T2844" s="350"/>
      <c r="U2844" s="350"/>
      <c r="V2844" s="351"/>
      <c r="AA2844" s="282"/>
      <c r="AB2844" s="282"/>
      <c r="AC2844" s="282"/>
      <c r="AD2844" s="282"/>
      <c r="AE2844" s="282"/>
      <c r="AF2844" s="282"/>
      <c r="AG2844" s="282"/>
      <c r="AM2844" s="282"/>
      <c r="AN2844" s="282"/>
      <c r="AO2844" s="282"/>
    </row>
    <row r="2845" spans="1:41" s="278" customFormat="1" hidden="1" x14ac:dyDescent="0.15">
      <c r="A2845" s="302"/>
      <c r="B2845" s="303"/>
      <c r="C2845" s="303"/>
      <c r="D2845" s="280"/>
      <c r="E2845" s="347"/>
      <c r="F2845" s="348"/>
      <c r="G2845" s="305"/>
      <c r="H2845" s="305"/>
      <c r="I2845" s="347"/>
      <c r="J2845" s="347"/>
      <c r="K2845" s="347"/>
      <c r="L2845" s="347"/>
      <c r="M2845" s="347"/>
      <c r="N2845" s="347"/>
      <c r="O2845" s="347"/>
      <c r="P2845" s="349"/>
      <c r="Q2845" s="350"/>
      <c r="R2845" s="350"/>
      <c r="S2845" s="350"/>
      <c r="T2845" s="350"/>
      <c r="U2845" s="350"/>
      <c r="V2845" s="351"/>
      <c r="AA2845" s="282"/>
      <c r="AB2845" s="282"/>
      <c r="AC2845" s="282"/>
      <c r="AD2845" s="282"/>
      <c r="AE2845" s="282"/>
      <c r="AF2845" s="282"/>
      <c r="AG2845" s="282"/>
      <c r="AM2845" s="282"/>
      <c r="AN2845" s="282"/>
      <c r="AO2845" s="282"/>
    </row>
    <row r="2846" spans="1:41" s="278" customFormat="1" hidden="1" x14ac:dyDescent="0.15">
      <c r="A2846" s="302"/>
      <c r="B2846" s="303"/>
      <c r="C2846" s="303"/>
      <c r="D2846" s="280"/>
      <c r="E2846" s="352"/>
      <c r="F2846" s="348"/>
      <c r="G2846" s="353"/>
      <c r="H2846" s="353"/>
      <c r="I2846" s="347"/>
      <c r="J2846" s="347"/>
      <c r="K2846" s="347"/>
      <c r="L2846" s="347"/>
      <c r="M2846" s="347"/>
      <c r="N2846" s="347"/>
      <c r="O2846" s="347"/>
      <c r="P2846" s="349"/>
      <c r="Q2846" s="350"/>
      <c r="R2846" s="350"/>
      <c r="S2846" s="350"/>
      <c r="T2846" s="350"/>
      <c r="U2846" s="350"/>
      <c r="V2846" s="354"/>
      <c r="AA2846" s="282"/>
      <c r="AB2846" s="282"/>
      <c r="AC2846" s="282"/>
      <c r="AD2846" s="282"/>
      <c r="AE2846" s="282"/>
      <c r="AF2846" s="282"/>
      <c r="AG2846" s="282"/>
      <c r="AM2846" s="282"/>
      <c r="AN2846" s="282"/>
      <c r="AO2846" s="282"/>
    </row>
    <row r="2847" spans="1:41" s="278" customFormat="1" hidden="1" x14ac:dyDescent="0.15">
      <c r="A2847" s="302"/>
      <c r="B2847" s="303"/>
      <c r="C2847" s="303"/>
      <c r="D2847" s="280"/>
      <c r="E2847" s="352"/>
      <c r="F2847" s="348"/>
      <c r="G2847" s="353"/>
      <c r="H2847" s="353"/>
      <c r="I2847" s="347"/>
      <c r="J2847" s="347"/>
      <c r="K2847" s="347"/>
      <c r="L2847" s="347"/>
      <c r="M2847" s="347"/>
      <c r="N2847" s="347"/>
      <c r="O2847" s="347"/>
      <c r="P2847" s="349"/>
      <c r="Q2847" s="350"/>
      <c r="R2847" s="350"/>
      <c r="S2847" s="350"/>
      <c r="T2847" s="350"/>
      <c r="U2847" s="350"/>
      <c r="V2847" s="354"/>
      <c r="AA2847" s="282"/>
      <c r="AB2847" s="282"/>
      <c r="AC2847" s="282"/>
      <c r="AD2847" s="282"/>
      <c r="AE2847" s="282"/>
      <c r="AF2847" s="282"/>
      <c r="AG2847" s="282"/>
      <c r="AM2847" s="282"/>
      <c r="AN2847" s="282"/>
      <c r="AO2847" s="282"/>
    </row>
    <row r="2848" spans="1:41" s="278" customFormat="1" hidden="1" x14ac:dyDescent="0.15">
      <c r="A2848" s="302"/>
      <c r="B2848" s="303"/>
      <c r="C2848" s="303"/>
      <c r="D2848" s="280"/>
      <c r="E2848" s="352"/>
      <c r="F2848" s="348"/>
      <c r="G2848" s="353"/>
      <c r="H2848" s="353"/>
      <c r="I2848" s="347"/>
      <c r="J2848" s="347"/>
      <c r="K2848" s="347"/>
      <c r="L2848" s="347"/>
      <c r="M2848" s="347"/>
      <c r="N2848" s="347"/>
      <c r="O2848" s="347"/>
      <c r="P2848" s="349"/>
      <c r="Q2848" s="350"/>
      <c r="R2848" s="350"/>
      <c r="S2848" s="350"/>
      <c r="T2848" s="350"/>
      <c r="U2848" s="350"/>
      <c r="V2848" s="354"/>
      <c r="AA2848" s="282"/>
      <c r="AB2848" s="282"/>
      <c r="AC2848" s="282"/>
      <c r="AD2848" s="282"/>
      <c r="AE2848" s="282"/>
      <c r="AF2848" s="282"/>
      <c r="AG2848" s="282"/>
      <c r="AM2848" s="282"/>
      <c r="AN2848" s="282"/>
      <c r="AO2848" s="282"/>
    </row>
    <row r="2849" spans="1:41" s="278" customFormat="1" hidden="1" x14ac:dyDescent="0.15">
      <c r="A2849" s="283"/>
      <c r="B2849" s="283"/>
      <c r="C2849" s="283"/>
      <c r="D2849" s="280"/>
      <c r="E2849" s="347"/>
      <c r="F2849" s="348"/>
      <c r="G2849" s="353"/>
      <c r="H2849" s="353"/>
      <c r="I2849" s="347"/>
      <c r="J2849" s="347"/>
      <c r="K2849" s="347"/>
      <c r="L2849" s="347"/>
      <c r="M2849" s="347"/>
      <c r="N2849" s="347"/>
      <c r="O2849" s="355"/>
      <c r="P2849" s="349"/>
      <c r="Q2849" s="350"/>
      <c r="R2849" s="350"/>
      <c r="S2849" s="350"/>
      <c r="T2849" s="350"/>
      <c r="U2849" s="350"/>
      <c r="V2849" s="351"/>
      <c r="AA2849" s="282"/>
      <c r="AB2849" s="282"/>
      <c r="AC2849" s="282"/>
      <c r="AD2849" s="282"/>
      <c r="AE2849" s="282"/>
      <c r="AF2849" s="282"/>
      <c r="AG2849" s="282"/>
      <c r="AM2849" s="282"/>
      <c r="AN2849" s="282"/>
      <c r="AO2849" s="282"/>
    </row>
    <row r="2850" spans="1:41" s="278" customFormat="1" hidden="1" x14ac:dyDescent="0.15">
      <c r="A2850" s="302"/>
      <c r="B2850" s="303"/>
      <c r="C2850" s="303"/>
      <c r="D2850" s="280"/>
      <c r="E2850" s="347"/>
      <c r="F2850" s="348"/>
      <c r="G2850" s="353"/>
      <c r="H2850" s="353"/>
      <c r="I2850" s="347"/>
      <c r="J2850" s="347"/>
      <c r="K2850" s="347"/>
      <c r="L2850" s="347"/>
      <c r="M2850" s="347"/>
      <c r="N2850" s="347"/>
      <c r="O2850" s="347"/>
      <c r="P2850" s="349"/>
      <c r="Q2850" s="350"/>
      <c r="R2850" s="350"/>
      <c r="S2850" s="350"/>
      <c r="T2850" s="350"/>
      <c r="U2850" s="350"/>
      <c r="V2850" s="351"/>
      <c r="AA2850" s="282"/>
      <c r="AB2850" s="282"/>
      <c r="AC2850" s="282"/>
      <c r="AD2850" s="282"/>
      <c r="AE2850" s="282"/>
      <c r="AF2850" s="282"/>
      <c r="AG2850" s="282"/>
      <c r="AM2850" s="282"/>
      <c r="AN2850" s="282"/>
      <c r="AO2850" s="282"/>
    </row>
    <row r="2851" spans="1:41" s="278" customFormat="1" hidden="1" x14ac:dyDescent="0.15">
      <c r="A2851" s="302"/>
      <c r="B2851" s="303"/>
      <c r="C2851" s="303"/>
      <c r="D2851" s="280"/>
      <c r="E2851" s="352"/>
      <c r="F2851" s="348"/>
      <c r="G2851" s="353"/>
      <c r="H2851" s="353"/>
      <c r="I2851" s="347"/>
      <c r="J2851" s="347"/>
      <c r="K2851" s="347"/>
      <c r="L2851" s="347"/>
      <c r="M2851" s="347"/>
      <c r="N2851" s="347"/>
      <c r="O2851" s="347"/>
      <c r="P2851" s="349"/>
      <c r="Q2851" s="350"/>
      <c r="R2851" s="350"/>
      <c r="S2851" s="350"/>
      <c r="T2851" s="350"/>
      <c r="U2851" s="350"/>
      <c r="V2851" s="351"/>
      <c r="AA2851" s="282"/>
      <c r="AB2851" s="282"/>
      <c r="AC2851" s="282"/>
      <c r="AD2851" s="282"/>
      <c r="AE2851" s="282"/>
      <c r="AF2851" s="282"/>
      <c r="AG2851" s="282"/>
      <c r="AM2851" s="282"/>
      <c r="AN2851" s="282"/>
      <c r="AO2851" s="282"/>
    </row>
    <row r="2852" spans="1:41" s="278" customFormat="1" hidden="1" x14ac:dyDescent="0.15">
      <c r="A2852" s="302"/>
      <c r="B2852" s="303"/>
      <c r="C2852" s="303"/>
      <c r="D2852" s="280"/>
      <c r="E2852" s="352"/>
      <c r="F2852" s="348"/>
      <c r="G2852" s="353"/>
      <c r="H2852" s="353"/>
      <c r="I2852" s="347"/>
      <c r="J2852" s="347"/>
      <c r="K2852" s="347"/>
      <c r="L2852" s="347"/>
      <c r="M2852" s="347"/>
      <c r="N2852" s="347"/>
      <c r="O2852" s="347"/>
      <c r="P2852" s="349"/>
      <c r="Q2852" s="350"/>
      <c r="R2852" s="350"/>
      <c r="S2852" s="350"/>
      <c r="T2852" s="350"/>
      <c r="U2852" s="350"/>
      <c r="V2852" s="351"/>
      <c r="AA2852" s="282"/>
      <c r="AB2852" s="282"/>
      <c r="AC2852" s="282"/>
      <c r="AD2852" s="282"/>
      <c r="AE2852" s="282"/>
      <c r="AF2852" s="282"/>
      <c r="AG2852" s="282"/>
      <c r="AM2852" s="282"/>
      <c r="AN2852" s="282"/>
      <c r="AO2852" s="282"/>
    </row>
    <row r="2853" spans="1:41" s="278" customFormat="1" ht="14" hidden="1" thickBot="1" x14ac:dyDescent="0.2">
      <c r="A2853" s="318"/>
      <c r="B2853" s="319"/>
      <c r="C2853" s="319"/>
      <c r="D2853" s="280"/>
      <c r="E2853" s="352"/>
      <c r="F2853" s="348"/>
      <c r="G2853" s="353"/>
      <c r="H2853" s="353"/>
      <c r="I2853" s="347"/>
      <c r="J2853" s="347"/>
      <c r="K2853" s="347"/>
      <c r="L2853" s="347"/>
      <c r="M2853" s="347"/>
      <c r="N2853" s="347"/>
      <c r="O2853" s="347"/>
      <c r="P2853" s="349"/>
      <c r="Q2853" s="350"/>
      <c r="R2853" s="350"/>
      <c r="S2853" s="350"/>
      <c r="T2853" s="350"/>
      <c r="U2853" s="350"/>
      <c r="V2853" s="354"/>
      <c r="AA2853" s="282"/>
      <c r="AB2853" s="282"/>
      <c r="AC2853" s="282"/>
      <c r="AD2853" s="282"/>
      <c r="AE2853" s="282"/>
      <c r="AF2853" s="282"/>
      <c r="AG2853" s="282"/>
      <c r="AM2853" s="282"/>
      <c r="AN2853" s="282"/>
      <c r="AO2853" s="282"/>
    </row>
    <row r="2854" spans="1:41" s="278" customFormat="1" hidden="1" x14ac:dyDescent="0.15">
      <c r="A2854" s="283"/>
      <c r="B2854" s="283"/>
      <c r="C2854" s="283"/>
      <c r="D2854" s="280"/>
      <c r="E2854" s="347"/>
      <c r="F2854" s="348"/>
      <c r="G2854" s="305"/>
      <c r="H2854" s="305"/>
      <c r="I2854" s="347"/>
      <c r="J2854" s="347"/>
      <c r="K2854" s="347"/>
      <c r="L2854" s="347"/>
      <c r="M2854" s="347"/>
      <c r="N2854" s="347"/>
      <c r="O2854" s="347"/>
      <c r="P2854" s="349"/>
      <c r="Q2854" s="350"/>
      <c r="R2854" s="350"/>
      <c r="S2854" s="350"/>
      <c r="T2854" s="350"/>
      <c r="U2854" s="350"/>
      <c r="V2854" s="351"/>
      <c r="AA2854" s="282"/>
      <c r="AB2854" s="282"/>
      <c r="AC2854" s="282"/>
      <c r="AD2854" s="282"/>
      <c r="AE2854" s="282"/>
      <c r="AF2854" s="282"/>
      <c r="AG2854" s="282"/>
      <c r="AM2854" s="282"/>
      <c r="AN2854" s="282"/>
      <c r="AO2854" s="282"/>
    </row>
    <row r="2855" spans="1:41" s="278" customFormat="1" hidden="1" x14ac:dyDescent="0.15">
      <c r="A2855" s="302"/>
      <c r="B2855" s="303"/>
      <c r="C2855" s="303"/>
      <c r="D2855" s="280"/>
      <c r="E2855" s="347"/>
      <c r="F2855" s="348"/>
      <c r="G2855" s="305"/>
      <c r="H2855" s="305"/>
      <c r="I2855" s="347"/>
      <c r="J2855" s="347"/>
      <c r="K2855" s="347"/>
      <c r="L2855" s="347"/>
      <c r="M2855" s="347"/>
      <c r="N2855" s="347"/>
      <c r="O2855" s="347"/>
      <c r="P2855" s="349"/>
      <c r="Q2855" s="350"/>
      <c r="R2855" s="350"/>
      <c r="S2855" s="350"/>
      <c r="T2855" s="350"/>
      <c r="U2855" s="350"/>
      <c r="V2855" s="351"/>
      <c r="AA2855" s="282"/>
      <c r="AB2855" s="282"/>
      <c r="AC2855" s="282"/>
      <c r="AD2855" s="282"/>
      <c r="AE2855" s="282"/>
      <c r="AF2855" s="282"/>
      <c r="AG2855" s="282"/>
      <c r="AM2855" s="282"/>
      <c r="AN2855" s="282"/>
      <c r="AO2855" s="282"/>
    </row>
    <row r="2856" spans="1:41" s="278" customFormat="1" hidden="1" x14ac:dyDescent="0.15">
      <c r="A2856" s="302"/>
      <c r="B2856" s="303"/>
      <c r="C2856" s="303"/>
      <c r="D2856" s="280"/>
      <c r="E2856" s="352"/>
      <c r="F2856" s="348"/>
      <c r="G2856" s="353"/>
      <c r="H2856" s="353"/>
      <c r="I2856" s="347"/>
      <c r="J2856" s="347"/>
      <c r="K2856" s="347"/>
      <c r="L2856" s="347"/>
      <c r="M2856" s="347"/>
      <c r="N2856" s="347"/>
      <c r="O2856" s="347"/>
      <c r="P2856" s="349"/>
      <c r="Q2856" s="350"/>
      <c r="R2856" s="350"/>
      <c r="S2856" s="350"/>
      <c r="T2856" s="350"/>
      <c r="U2856" s="350"/>
      <c r="V2856" s="354"/>
      <c r="AA2856" s="282"/>
      <c r="AB2856" s="282"/>
      <c r="AC2856" s="282"/>
      <c r="AD2856" s="282"/>
      <c r="AE2856" s="282"/>
      <c r="AF2856" s="282"/>
      <c r="AG2856" s="282"/>
      <c r="AM2856" s="282"/>
      <c r="AN2856" s="282"/>
      <c r="AO2856" s="282"/>
    </row>
    <row r="2857" spans="1:41" s="278" customFormat="1" hidden="1" x14ac:dyDescent="0.15">
      <c r="A2857" s="302"/>
      <c r="B2857" s="303"/>
      <c r="C2857" s="303"/>
      <c r="D2857" s="280"/>
      <c r="E2857" s="352"/>
      <c r="F2857" s="348"/>
      <c r="G2857" s="353"/>
      <c r="H2857" s="353"/>
      <c r="I2857" s="347"/>
      <c r="J2857" s="347"/>
      <c r="K2857" s="347"/>
      <c r="L2857" s="347"/>
      <c r="M2857" s="347"/>
      <c r="N2857" s="347"/>
      <c r="O2857" s="347"/>
      <c r="P2857" s="349"/>
      <c r="Q2857" s="350"/>
      <c r="R2857" s="350"/>
      <c r="S2857" s="350"/>
      <c r="T2857" s="350"/>
      <c r="U2857" s="350"/>
      <c r="V2857" s="354"/>
      <c r="AA2857" s="282"/>
      <c r="AB2857" s="282"/>
      <c r="AC2857" s="282"/>
      <c r="AD2857" s="282"/>
      <c r="AE2857" s="282"/>
      <c r="AF2857" s="282"/>
      <c r="AG2857" s="282"/>
      <c r="AM2857" s="282"/>
      <c r="AN2857" s="282"/>
      <c r="AO2857" s="282"/>
    </row>
    <row r="2858" spans="1:41" s="278" customFormat="1" hidden="1" x14ac:dyDescent="0.15">
      <c r="A2858" s="302"/>
      <c r="B2858" s="303"/>
      <c r="C2858" s="303"/>
      <c r="D2858" s="280"/>
      <c r="E2858" s="352"/>
      <c r="F2858" s="348"/>
      <c r="G2858" s="353"/>
      <c r="H2858" s="353"/>
      <c r="I2858" s="347"/>
      <c r="J2858" s="347"/>
      <c r="K2858" s="347"/>
      <c r="L2858" s="347"/>
      <c r="M2858" s="347"/>
      <c r="N2858" s="347"/>
      <c r="O2858" s="347"/>
      <c r="P2858" s="349"/>
      <c r="Q2858" s="350"/>
      <c r="R2858" s="350"/>
      <c r="S2858" s="350"/>
      <c r="T2858" s="350"/>
      <c r="U2858" s="350"/>
      <c r="V2858" s="354"/>
      <c r="AA2858" s="282"/>
      <c r="AB2858" s="282"/>
      <c r="AC2858" s="282"/>
      <c r="AD2858" s="282"/>
      <c r="AE2858" s="282"/>
      <c r="AF2858" s="282"/>
      <c r="AG2858" s="282"/>
      <c r="AM2858" s="282"/>
      <c r="AN2858" s="282"/>
      <c r="AO2858" s="282"/>
    </row>
    <row r="2859" spans="1:41" s="278" customFormat="1" hidden="1" x14ac:dyDescent="0.15">
      <c r="A2859" s="283"/>
      <c r="B2859" s="283"/>
      <c r="C2859" s="283"/>
      <c r="D2859" s="280"/>
      <c r="E2859" s="347"/>
      <c r="F2859" s="348"/>
      <c r="G2859" s="353"/>
      <c r="H2859" s="353"/>
      <c r="I2859" s="347"/>
      <c r="J2859" s="347"/>
      <c r="K2859" s="347"/>
      <c r="L2859" s="347"/>
      <c r="M2859" s="347"/>
      <c r="N2859" s="347"/>
      <c r="O2859" s="355"/>
      <c r="P2859" s="349"/>
      <c r="Q2859" s="350"/>
      <c r="R2859" s="350"/>
      <c r="S2859" s="350"/>
      <c r="T2859" s="350"/>
      <c r="U2859" s="350"/>
      <c r="V2859" s="351"/>
      <c r="AA2859" s="282"/>
      <c r="AB2859" s="282"/>
      <c r="AC2859" s="282"/>
      <c r="AD2859" s="282"/>
      <c r="AE2859" s="282"/>
      <c r="AF2859" s="282"/>
      <c r="AG2859" s="282"/>
      <c r="AM2859" s="282"/>
      <c r="AN2859" s="282"/>
      <c r="AO2859" s="282"/>
    </row>
    <row r="2860" spans="1:41" s="278" customFormat="1" hidden="1" x14ac:dyDescent="0.15">
      <c r="A2860" s="302"/>
      <c r="B2860" s="303"/>
      <c r="C2860" s="303"/>
      <c r="D2860" s="280"/>
      <c r="E2860" s="347"/>
      <c r="F2860" s="348"/>
      <c r="G2860" s="353"/>
      <c r="H2860" s="353"/>
      <c r="I2860" s="347"/>
      <c r="J2860" s="347"/>
      <c r="K2860" s="347"/>
      <c r="L2860" s="347"/>
      <c r="M2860" s="347"/>
      <c r="N2860" s="347"/>
      <c r="O2860" s="347"/>
      <c r="P2860" s="349"/>
      <c r="Q2860" s="350"/>
      <c r="R2860" s="350"/>
      <c r="S2860" s="350"/>
      <c r="T2860" s="350"/>
      <c r="U2860" s="350"/>
      <c r="V2860" s="351"/>
      <c r="AA2860" s="282"/>
      <c r="AB2860" s="282"/>
      <c r="AC2860" s="282"/>
      <c r="AD2860" s="282"/>
      <c r="AE2860" s="282"/>
      <c r="AF2860" s="282"/>
      <c r="AG2860" s="282"/>
      <c r="AM2860" s="282"/>
      <c r="AN2860" s="282"/>
      <c r="AO2860" s="282"/>
    </row>
    <row r="2861" spans="1:41" s="278" customFormat="1" hidden="1" x14ac:dyDescent="0.15">
      <c r="A2861" s="302"/>
      <c r="B2861" s="303"/>
      <c r="C2861" s="303"/>
      <c r="D2861" s="280"/>
      <c r="E2861" s="352"/>
      <c r="F2861" s="348"/>
      <c r="G2861" s="353"/>
      <c r="H2861" s="353"/>
      <c r="I2861" s="347"/>
      <c r="J2861" s="347"/>
      <c r="K2861" s="347"/>
      <c r="L2861" s="347"/>
      <c r="M2861" s="347"/>
      <c r="N2861" s="347"/>
      <c r="O2861" s="347"/>
      <c r="P2861" s="349"/>
      <c r="Q2861" s="350"/>
      <c r="R2861" s="350"/>
      <c r="S2861" s="350"/>
      <c r="T2861" s="350"/>
      <c r="U2861" s="350"/>
      <c r="V2861" s="351"/>
      <c r="AA2861" s="282"/>
      <c r="AB2861" s="282"/>
      <c r="AC2861" s="282"/>
      <c r="AD2861" s="282"/>
      <c r="AE2861" s="282"/>
      <c r="AF2861" s="282"/>
      <c r="AG2861" s="282"/>
      <c r="AM2861" s="282"/>
      <c r="AN2861" s="282"/>
      <c r="AO2861" s="282"/>
    </row>
    <row r="2862" spans="1:41" s="278" customFormat="1" hidden="1" x14ac:dyDescent="0.15">
      <c r="A2862" s="302"/>
      <c r="B2862" s="303"/>
      <c r="C2862" s="303"/>
      <c r="D2862" s="280"/>
      <c r="E2862" s="352"/>
      <c r="F2862" s="348"/>
      <c r="G2862" s="353"/>
      <c r="H2862" s="353"/>
      <c r="I2862" s="347"/>
      <c r="J2862" s="347"/>
      <c r="K2862" s="347"/>
      <c r="L2862" s="347"/>
      <c r="M2862" s="347"/>
      <c r="N2862" s="347"/>
      <c r="O2862" s="347"/>
      <c r="P2862" s="349"/>
      <c r="Q2862" s="350"/>
      <c r="R2862" s="350"/>
      <c r="S2862" s="350"/>
      <c r="T2862" s="350"/>
      <c r="U2862" s="350"/>
      <c r="V2862" s="351"/>
      <c r="AA2862" s="282"/>
      <c r="AB2862" s="282"/>
      <c r="AC2862" s="282"/>
      <c r="AD2862" s="282"/>
      <c r="AE2862" s="282"/>
      <c r="AF2862" s="282"/>
      <c r="AG2862" s="282"/>
      <c r="AM2862" s="282"/>
      <c r="AN2862" s="282"/>
      <c r="AO2862" s="282"/>
    </row>
    <row r="2863" spans="1:41" s="278" customFormat="1" ht="14" hidden="1" thickBot="1" x14ac:dyDescent="0.2">
      <c r="A2863" s="318"/>
      <c r="B2863" s="319"/>
      <c r="C2863" s="319"/>
      <c r="D2863" s="280"/>
      <c r="E2863" s="352"/>
      <c r="F2863" s="348"/>
      <c r="G2863" s="353"/>
      <c r="H2863" s="353"/>
      <c r="I2863" s="347"/>
      <c r="J2863" s="347"/>
      <c r="K2863" s="347"/>
      <c r="L2863" s="347"/>
      <c r="M2863" s="347"/>
      <c r="N2863" s="347"/>
      <c r="O2863" s="347"/>
      <c r="P2863" s="349"/>
      <c r="Q2863" s="350"/>
      <c r="R2863" s="350"/>
      <c r="S2863" s="350"/>
      <c r="T2863" s="350"/>
      <c r="U2863" s="350"/>
      <c r="V2863" s="354"/>
      <c r="AA2863" s="282"/>
      <c r="AB2863" s="282"/>
      <c r="AC2863" s="282"/>
      <c r="AD2863" s="282"/>
      <c r="AE2863" s="282"/>
      <c r="AF2863" s="282"/>
      <c r="AG2863" s="282"/>
      <c r="AM2863" s="282"/>
      <c r="AN2863" s="282"/>
      <c r="AO2863" s="282"/>
    </row>
    <row r="2864" spans="1:41" s="278" customFormat="1" hidden="1" x14ac:dyDescent="0.15">
      <c r="A2864" s="283"/>
      <c r="B2864" s="283"/>
      <c r="C2864" s="283"/>
      <c r="D2864" s="280"/>
      <c r="E2864" s="347"/>
      <c r="F2864" s="348"/>
      <c r="G2864" s="305"/>
      <c r="H2864" s="305"/>
      <c r="I2864" s="347"/>
      <c r="J2864" s="347"/>
      <c r="K2864" s="347"/>
      <c r="L2864" s="347"/>
      <c r="M2864" s="347"/>
      <c r="N2864" s="347"/>
      <c r="O2864" s="347"/>
      <c r="P2864" s="349"/>
      <c r="Q2864" s="350"/>
      <c r="R2864" s="350"/>
      <c r="S2864" s="350"/>
      <c r="T2864" s="350"/>
      <c r="U2864" s="350"/>
      <c r="V2864" s="351"/>
      <c r="AA2864" s="282"/>
      <c r="AB2864" s="282"/>
      <c r="AC2864" s="282"/>
      <c r="AD2864" s="282"/>
      <c r="AE2864" s="282"/>
      <c r="AF2864" s="282"/>
      <c r="AG2864" s="282"/>
      <c r="AM2864" s="282"/>
      <c r="AN2864" s="282"/>
      <c r="AO2864" s="282"/>
    </row>
    <row r="2865" spans="1:41" s="278" customFormat="1" hidden="1" x14ac:dyDescent="0.15">
      <c r="A2865" s="302"/>
      <c r="B2865" s="303"/>
      <c r="C2865" s="303"/>
      <c r="D2865" s="280"/>
      <c r="E2865" s="347"/>
      <c r="F2865" s="348"/>
      <c r="G2865" s="305"/>
      <c r="H2865" s="305"/>
      <c r="I2865" s="347"/>
      <c r="J2865" s="347"/>
      <c r="K2865" s="347"/>
      <c r="L2865" s="347"/>
      <c r="M2865" s="347"/>
      <c r="N2865" s="347"/>
      <c r="O2865" s="347"/>
      <c r="P2865" s="349"/>
      <c r="Q2865" s="350"/>
      <c r="R2865" s="350"/>
      <c r="S2865" s="350"/>
      <c r="T2865" s="350"/>
      <c r="U2865" s="350"/>
      <c r="V2865" s="351"/>
      <c r="AA2865" s="282"/>
      <c r="AB2865" s="282"/>
      <c r="AC2865" s="282"/>
      <c r="AD2865" s="282"/>
      <c r="AE2865" s="282"/>
      <c r="AF2865" s="282"/>
      <c r="AG2865" s="282"/>
      <c r="AM2865" s="282"/>
      <c r="AN2865" s="282"/>
      <c r="AO2865" s="282"/>
    </row>
    <row r="2866" spans="1:41" s="278" customFormat="1" hidden="1" x14ac:dyDescent="0.15">
      <c r="A2866" s="302"/>
      <c r="B2866" s="303"/>
      <c r="C2866" s="303"/>
      <c r="D2866" s="280"/>
      <c r="E2866" s="352"/>
      <c r="F2866" s="348"/>
      <c r="G2866" s="353"/>
      <c r="H2866" s="353"/>
      <c r="I2866" s="347"/>
      <c r="J2866" s="347"/>
      <c r="K2866" s="347"/>
      <c r="L2866" s="347"/>
      <c r="M2866" s="347"/>
      <c r="N2866" s="347"/>
      <c r="O2866" s="347"/>
      <c r="P2866" s="349"/>
      <c r="Q2866" s="350"/>
      <c r="R2866" s="350"/>
      <c r="S2866" s="350"/>
      <c r="T2866" s="350"/>
      <c r="U2866" s="350"/>
      <c r="V2866" s="354"/>
      <c r="AA2866" s="282"/>
      <c r="AB2866" s="282"/>
      <c r="AC2866" s="282"/>
      <c r="AD2866" s="282"/>
      <c r="AE2866" s="282"/>
      <c r="AF2866" s="282"/>
      <c r="AG2866" s="282"/>
      <c r="AM2866" s="282"/>
      <c r="AN2866" s="282"/>
      <c r="AO2866" s="282"/>
    </row>
    <row r="2867" spans="1:41" s="278" customFormat="1" hidden="1" x14ac:dyDescent="0.15">
      <c r="A2867" s="302"/>
      <c r="B2867" s="303"/>
      <c r="C2867" s="303"/>
      <c r="D2867" s="280"/>
      <c r="E2867" s="352"/>
      <c r="F2867" s="348"/>
      <c r="G2867" s="353"/>
      <c r="H2867" s="353"/>
      <c r="I2867" s="347"/>
      <c r="J2867" s="347"/>
      <c r="K2867" s="347"/>
      <c r="L2867" s="347"/>
      <c r="M2867" s="347"/>
      <c r="N2867" s="347"/>
      <c r="O2867" s="347"/>
      <c r="P2867" s="349"/>
      <c r="Q2867" s="350"/>
      <c r="R2867" s="350"/>
      <c r="S2867" s="350"/>
      <c r="T2867" s="350"/>
      <c r="U2867" s="350"/>
      <c r="V2867" s="354"/>
      <c r="AA2867" s="282"/>
      <c r="AB2867" s="282"/>
      <c r="AC2867" s="282"/>
      <c r="AD2867" s="282"/>
      <c r="AE2867" s="282"/>
      <c r="AF2867" s="282"/>
      <c r="AG2867" s="282"/>
      <c r="AM2867" s="282"/>
      <c r="AN2867" s="282"/>
      <c r="AO2867" s="282"/>
    </row>
    <row r="2868" spans="1:41" s="278" customFormat="1" hidden="1" x14ac:dyDescent="0.15">
      <c r="A2868" s="302"/>
      <c r="B2868" s="303"/>
      <c r="C2868" s="303"/>
      <c r="D2868" s="280"/>
      <c r="E2868" s="352"/>
      <c r="F2868" s="348"/>
      <c r="G2868" s="353"/>
      <c r="H2868" s="353"/>
      <c r="I2868" s="347"/>
      <c r="J2868" s="347"/>
      <c r="K2868" s="347"/>
      <c r="L2868" s="347"/>
      <c r="M2868" s="347"/>
      <c r="N2868" s="347"/>
      <c r="O2868" s="347"/>
      <c r="P2868" s="349"/>
      <c r="Q2868" s="350"/>
      <c r="R2868" s="350"/>
      <c r="S2868" s="350"/>
      <c r="T2868" s="350"/>
      <c r="U2868" s="350"/>
      <c r="V2868" s="354"/>
      <c r="AA2868" s="282"/>
      <c r="AB2868" s="282"/>
      <c r="AC2868" s="282"/>
      <c r="AD2868" s="282"/>
      <c r="AE2868" s="282"/>
      <c r="AF2868" s="282"/>
      <c r="AG2868" s="282"/>
      <c r="AM2868" s="282"/>
      <c r="AN2868" s="282"/>
      <c r="AO2868" s="282"/>
    </row>
    <row r="2869" spans="1:41" s="278" customFormat="1" hidden="1" x14ac:dyDescent="0.15">
      <c r="A2869" s="283"/>
      <c r="B2869" s="283"/>
      <c r="C2869" s="283"/>
      <c r="D2869" s="280"/>
      <c r="E2869" s="347"/>
      <c r="F2869" s="348"/>
      <c r="G2869" s="353"/>
      <c r="H2869" s="353"/>
      <c r="I2869" s="347"/>
      <c r="J2869" s="347"/>
      <c r="K2869" s="347"/>
      <c r="L2869" s="347"/>
      <c r="M2869" s="347"/>
      <c r="N2869" s="347"/>
      <c r="O2869" s="355"/>
      <c r="P2869" s="349"/>
      <c r="Q2869" s="350"/>
      <c r="R2869" s="350"/>
      <c r="S2869" s="350"/>
      <c r="T2869" s="350"/>
      <c r="U2869" s="350"/>
      <c r="V2869" s="351"/>
      <c r="AA2869" s="282"/>
      <c r="AB2869" s="282"/>
      <c r="AC2869" s="282"/>
      <c r="AD2869" s="282"/>
      <c r="AE2869" s="282"/>
      <c r="AF2869" s="282"/>
      <c r="AG2869" s="282"/>
      <c r="AM2869" s="282"/>
      <c r="AN2869" s="282"/>
      <c r="AO2869" s="282"/>
    </row>
    <row r="2870" spans="1:41" s="278" customFormat="1" hidden="1" x14ac:dyDescent="0.15">
      <c r="A2870" s="302"/>
      <c r="B2870" s="303"/>
      <c r="C2870" s="303"/>
      <c r="D2870" s="280"/>
      <c r="E2870" s="347"/>
      <c r="F2870" s="348"/>
      <c r="G2870" s="353"/>
      <c r="H2870" s="353"/>
      <c r="I2870" s="347"/>
      <c r="J2870" s="347"/>
      <c r="K2870" s="347"/>
      <c r="L2870" s="347"/>
      <c r="M2870" s="347"/>
      <c r="N2870" s="347"/>
      <c r="O2870" s="347"/>
      <c r="P2870" s="349"/>
      <c r="Q2870" s="350"/>
      <c r="R2870" s="350"/>
      <c r="S2870" s="350"/>
      <c r="T2870" s="350"/>
      <c r="U2870" s="350"/>
      <c r="V2870" s="351"/>
      <c r="AA2870" s="282"/>
      <c r="AB2870" s="282"/>
      <c r="AC2870" s="282"/>
      <c r="AD2870" s="282"/>
      <c r="AE2870" s="282"/>
      <c r="AF2870" s="282"/>
      <c r="AG2870" s="282"/>
      <c r="AM2870" s="282"/>
      <c r="AN2870" s="282"/>
      <c r="AO2870" s="282"/>
    </row>
    <row r="2871" spans="1:41" s="278" customFormat="1" hidden="1" x14ac:dyDescent="0.15">
      <c r="A2871" s="302"/>
      <c r="B2871" s="303"/>
      <c r="C2871" s="303"/>
      <c r="D2871" s="280"/>
      <c r="E2871" s="352"/>
      <c r="F2871" s="348"/>
      <c r="G2871" s="353"/>
      <c r="H2871" s="353"/>
      <c r="I2871" s="347"/>
      <c r="J2871" s="347"/>
      <c r="K2871" s="347"/>
      <c r="L2871" s="347"/>
      <c r="M2871" s="347"/>
      <c r="N2871" s="347"/>
      <c r="O2871" s="347"/>
      <c r="P2871" s="349"/>
      <c r="Q2871" s="350"/>
      <c r="R2871" s="350"/>
      <c r="S2871" s="350"/>
      <c r="T2871" s="350"/>
      <c r="U2871" s="350"/>
      <c r="V2871" s="351"/>
      <c r="AA2871" s="282"/>
      <c r="AB2871" s="282"/>
      <c r="AC2871" s="282"/>
      <c r="AD2871" s="282"/>
      <c r="AE2871" s="282"/>
      <c r="AF2871" s="282"/>
      <c r="AG2871" s="282"/>
      <c r="AM2871" s="282"/>
      <c r="AN2871" s="282"/>
      <c r="AO2871" s="282"/>
    </row>
    <row r="2872" spans="1:41" s="278" customFormat="1" hidden="1" x14ac:dyDescent="0.15">
      <c r="A2872" s="302"/>
      <c r="B2872" s="303"/>
      <c r="C2872" s="303"/>
      <c r="D2872" s="280"/>
      <c r="E2872" s="352"/>
      <c r="F2872" s="348"/>
      <c r="G2872" s="353"/>
      <c r="H2872" s="353"/>
      <c r="I2872" s="347"/>
      <c r="J2872" s="347"/>
      <c r="K2872" s="347"/>
      <c r="L2872" s="347"/>
      <c r="M2872" s="347"/>
      <c r="N2872" s="347"/>
      <c r="O2872" s="347"/>
      <c r="P2872" s="349"/>
      <c r="Q2872" s="350"/>
      <c r="R2872" s="350"/>
      <c r="S2872" s="350"/>
      <c r="T2872" s="350"/>
      <c r="U2872" s="350"/>
      <c r="V2872" s="351"/>
      <c r="AA2872" s="282"/>
      <c r="AB2872" s="282"/>
      <c r="AC2872" s="282"/>
      <c r="AD2872" s="282"/>
      <c r="AE2872" s="282"/>
      <c r="AF2872" s="282"/>
      <c r="AG2872" s="282"/>
      <c r="AM2872" s="282"/>
      <c r="AN2872" s="282"/>
      <c r="AO2872" s="282"/>
    </row>
    <row r="2873" spans="1:41" s="278" customFormat="1" ht="14" hidden="1" thickBot="1" x14ac:dyDescent="0.2">
      <c r="A2873" s="318"/>
      <c r="B2873" s="319"/>
      <c r="C2873" s="319"/>
      <c r="D2873" s="280"/>
      <c r="E2873" s="352"/>
      <c r="F2873" s="348"/>
      <c r="G2873" s="353"/>
      <c r="H2873" s="353"/>
      <c r="I2873" s="347"/>
      <c r="J2873" s="347"/>
      <c r="K2873" s="347"/>
      <c r="L2873" s="347"/>
      <c r="M2873" s="347"/>
      <c r="N2873" s="347"/>
      <c r="O2873" s="347"/>
      <c r="P2873" s="349"/>
      <c r="Q2873" s="350"/>
      <c r="R2873" s="350"/>
      <c r="S2873" s="350"/>
      <c r="T2873" s="350"/>
      <c r="U2873" s="350"/>
      <c r="V2873" s="354"/>
      <c r="AA2873" s="282"/>
      <c r="AB2873" s="282"/>
      <c r="AC2873" s="282"/>
      <c r="AD2873" s="282"/>
      <c r="AE2873" s="282"/>
      <c r="AF2873" s="282"/>
      <c r="AG2873" s="282"/>
      <c r="AM2873" s="282"/>
      <c r="AN2873" s="282"/>
      <c r="AO2873" s="282"/>
    </row>
    <row r="2874" spans="1:41" s="278" customFormat="1" hidden="1" x14ac:dyDescent="0.15">
      <c r="A2874" s="283"/>
      <c r="B2874" s="283"/>
      <c r="C2874" s="283"/>
      <c r="D2874" s="280"/>
      <c r="E2874" s="347"/>
      <c r="F2874" s="348"/>
      <c r="G2874" s="305"/>
      <c r="H2874" s="305"/>
      <c r="I2874" s="347"/>
      <c r="J2874" s="347"/>
      <c r="K2874" s="347"/>
      <c r="L2874" s="347"/>
      <c r="M2874" s="347"/>
      <c r="N2874" s="347"/>
      <c r="O2874" s="347"/>
      <c r="P2874" s="349"/>
      <c r="Q2874" s="350"/>
      <c r="R2874" s="350"/>
      <c r="S2874" s="350"/>
      <c r="T2874" s="350"/>
      <c r="U2874" s="350"/>
      <c r="V2874" s="351"/>
      <c r="AA2874" s="282"/>
      <c r="AB2874" s="282"/>
      <c r="AC2874" s="282"/>
      <c r="AD2874" s="282"/>
      <c r="AE2874" s="282"/>
      <c r="AF2874" s="282"/>
      <c r="AG2874" s="282"/>
      <c r="AM2874" s="282"/>
      <c r="AN2874" s="282"/>
      <c r="AO2874" s="282"/>
    </row>
    <row r="2875" spans="1:41" s="278" customFormat="1" hidden="1" x14ac:dyDescent="0.15">
      <c r="A2875" s="302"/>
      <c r="B2875" s="303"/>
      <c r="C2875" s="303"/>
      <c r="D2875" s="280"/>
      <c r="E2875" s="347"/>
      <c r="F2875" s="348"/>
      <c r="G2875" s="305"/>
      <c r="H2875" s="305"/>
      <c r="I2875" s="347"/>
      <c r="J2875" s="347"/>
      <c r="K2875" s="347"/>
      <c r="L2875" s="347"/>
      <c r="M2875" s="347"/>
      <c r="N2875" s="347"/>
      <c r="O2875" s="347"/>
      <c r="P2875" s="349"/>
      <c r="Q2875" s="350"/>
      <c r="R2875" s="350"/>
      <c r="S2875" s="350"/>
      <c r="T2875" s="350"/>
      <c r="U2875" s="350"/>
      <c r="V2875" s="351"/>
      <c r="AA2875" s="282"/>
      <c r="AB2875" s="282"/>
      <c r="AC2875" s="282"/>
      <c r="AD2875" s="282"/>
      <c r="AE2875" s="282"/>
      <c r="AF2875" s="282"/>
      <c r="AG2875" s="282"/>
      <c r="AM2875" s="282"/>
      <c r="AN2875" s="282"/>
      <c r="AO2875" s="282"/>
    </row>
    <row r="2876" spans="1:41" s="278" customFormat="1" hidden="1" x14ac:dyDescent="0.15">
      <c r="A2876" s="302"/>
      <c r="B2876" s="303"/>
      <c r="C2876" s="303"/>
      <c r="D2876" s="280"/>
      <c r="E2876" s="352"/>
      <c r="F2876" s="348"/>
      <c r="G2876" s="353"/>
      <c r="H2876" s="353"/>
      <c r="I2876" s="347"/>
      <c r="J2876" s="347"/>
      <c r="K2876" s="347"/>
      <c r="L2876" s="347"/>
      <c r="M2876" s="347"/>
      <c r="N2876" s="347"/>
      <c r="O2876" s="347"/>
      <c r="P2876" s="349"/>
      <c r="Q2876" s="350"/>
      <c r="R2876" s="350"/>
      <c r="S2876" s="350"/>
      <c r="T2876" s="350"/>
      <c r="U2876" s="350"/>
      <c r="V2876" s="354"/>
      <c r="AA2876" s="282"/>
      <c r="AB2876" s="282"/>
      <c r="AC2876" s="282"/>
      <c r="AD2876" s="282"/>
      <c r="AE2876" s="282"/>
      <c r="AF2876" s="282"/>
      <c r="AG2876" s="282"/>
      <c r="AM2876" s="282"/>
      <c r="AN2876" s="282"/>
      <c r="AO2876" s="282"/>
    </row>
    <row r="2877" spans="1:41" s="278" customFormat="1" hidden="1" x14ac:dyDescent="0.15">
      <c r="A2877" s="302"/>
      <c r="B2877" s="303"/>
      <c r="C2877" s="303"/>
      <c r="D2877" s="280"/>
      <c r="E2877" s="352"/>
      <c r="F2877" s="348"/>
      <c r="G2877" s="353"/>
      <c r="H2877" s="353"/>
      <c r="I2877" s="347"/>
      <c r="J2877" s="347"/>
      <c r="K2877" s="347"/>
      <c r="L2877" s="347"/>
      <c r="M2877" s="347"/>
      <c r="N2877" s="347"/>
      <c r="O2877" s="347"/>
      <c r="P2877" s="349"/>
      <c r="Q2877" s="350"/>
      <c r="R2877" s="350"/>
      <c r="S2877" s="350"/>
      <c r="T2877" s="350"/>
      <c r="U2877" s="350"/>
      <c r="V2877" s="354"/>
      <c r="AA2877" s="282"/>
      <c r="AB2877" s="282"/>
      <c r="AC2877" s="282"/>
      <c r="AD2877" s="282"/>
      <c r="AE2877" s="282"/>
      <c r="AF2877" s="282"/>
      <c r="AG2877" s="282"/>
      <c r="AM2877" s="282"/>
      <c r="AN2877" s="282"/>
      <c r="AO2877" s="282"/>
    </row>
    <row r="2878" spans="1:41" s="278" customFormat="1" hidden="1" x14ac:dyDescent="0.15">
      <c r="A2878" s="302"/>
      <c r="B2878" s="303"/>
      <c r="C2878" s="303"/>
      <c r="D2878" s="280"/>
      <c r="E2878" s="352"/>
      <c r="F2878" s="348"/>
      <c r="G2878" s="353"/>
      <c r="H2878" s="353"/>
      <c r="I2878" s="347"/>
      <c r="J2878" s="347"/>
      <c r="K2878" s="347"/>
      <c r="L2878" s="347"/>
      <c r="M2878" s="347"/>
      <c r="N2878" s="347"/>
      <c r="O2878" s="347"/>
      <c r="P2878" s="349"/>
      <c r="Q2878" s="350"/>
      <c r="R2878" s="350"/>
      <c r="S2878" s="350"/>
      <c r="T2878" s="350"/>
      <c r="U2878" s="350"/>
      <c r="V2878" s="354"/>
      <c r="AA2878" s="282"/>
      <c r="AB2878" s="282"/>
      <c r="AC2878" s="282"/>
      <c r="AD2878" s="282"/>
      <c r="AE2878" s="282"/>
      <c r="AF2878" s="282"/>
      <c r="AG2878" s="282"/>
      <c r="AM2878" s="282"/>
      <c r="AN2878" s="282"/>
      <c r="AO2878" s="282"/>
    </row>
    <row r="2879" spans="1:41" s="278" customFormat="1" hidden="1" x14ac:dyDescent="0.15">
      <c r="A2879" s="283"/>
      <c r="B2879" s="283"/>
      <c r="C2879" s="283"/>
      <c r="D2879" s="280"/>
      <c r="E2879" s="347"/>
      <c r="F2879" s="348"/>
      <c r="G2879" s="353"/>
      <c r="H2879" s="353"/>
      <c r="I2879" s="347"/>
      <c r="J2879" s="347"/>
      <c r="K2879" s="347"/>
      <c r="L2879" s="347"/>
      <c r="M2879" s="347"/>
      <c r="N2879" s="347"/>
      <c r="O2879" s="355"/>
      <c r="P2879" s="349"/>
      <c r="Q2879" s="350"/>
      <c r="R2879" s="350"/>
      <c r="S2879" s="350"/>
      <c r="T2879" s="350"/>
      <c r="U2879" s="350"/>
      <c r="V2879" s="351"/>
      <c r="AA2879" s="282"/>
      <c r="AB2879" s="282"/>
      <c r="AC2879" s="282"/>
      <c r="AD2879" s="282"/>
      <c r="AE2879" s="282"/>
      <c r="AF2879" s="282"/>
      <c r="AG2879" s="282"/>
      <c r="AM2879" s="282"/>
      <c r="AN2879" s="282"/>
      <c r="AO2879" s="282"/>
    </row>
    <row r="2880" spans="1:41" s="278" customFormat="1" hidden="1" x14ac:dyDescent="0.15">
      <c r="A2880" s="302"/>
      <c r="B2880" s="303"/>
      <c r="C2880" s="303"/>
      <c r="D2880" s="280"/>
      <c r="E2880" s="347"/>
      <c r="F2880" s="348"/>
      <c r="G2880" s="353"/>
      <c r="H2880" s="353"/>
      <c r="I2880" s="347"/>
      <c r="J2880" s="347"/>
      <c r="K2880" s="347"/>
      <c r="L2880" s="347"/>
      <c r="M2880" s="347"/>
      <c r="N2880" s="347"/>
      <c r="O2880" s="347"/>
      <c r="P2880" s="349"/>
      <c r="Q2880" s="350"/>
      <c r="R2880" s="350"/>
      <c r="S2880" s="350"/>
      <c r="T2880" s="350"/>
      <c r="U2880" s="350"/>
      <c r="V2880" s="351"/>
      <c r="AA2880" s="282"/>
      <c r="AB2880" s="282"/>
      <c r="AC2880" s="282"/>
      <c r="AD2880" s="282"/>
      <c r="AE2880" s="282"/>
      <c r="AF2880" s="282"/>
      <c r="AG2880" s="282"/>
      <c r="AM2880" s="282"/>
      <c r="AN2880" s="282"/>
      <c r="AO2880" s="282"/>
    </row>
    <row r="2881" spans="1:41" s="278" customFormat="1" hidden="1" x14ac:dyDescent="0.15">
      <c r="A2881" s="302"/>
      <c r="B2881" s="303"/>
      <c r="C2881" s="303"/>
      <c r="D2881" s="280"/>
      <c r="E2881" s="352"/>
      <c r="F2881" s="348"/>
      <c r="G2881" s="353"/>
      <c r="H2881" s="353"/>
      <c r="I2881" s="347"/>
      <c r="J2881" s="347"/>
      <c r="K2881" s="347"/>
      <c r="L2881" s="347"/>
      <c r="M2881" s="347"/>
      <c r="N2881" s="347"/>
      <c r="O2881" s="347"/>
      <c r="P2881" s="349"/>
      <c r="Q2881" s="350"/>
      <c r="R2881" s="350"/>
      <c r="S2881" s="350"/>
      <c r="T2881" s="350"/>
      <c r="U2881" s="350"/>
      <c r="V2881" s="351"/>
      <c r="AA2881" s="282"/>
      <c r="AB2881" s="282"/>
      <c r="AC2881" s="282"/>
      <c r="AD2881" s="282"/>
      <c r="AE2881" s="282"/>
      <c r="AF2881" s="282"/>
      <c r="AG2881" s="282"/>
      <c r="AM2881" s="282"/>
      <c r="AN2881" s="282"/>
      <c r="AO2881" s="282"/>
    </row>
    <row r="2882" spans="1:41" s="278" customFormat="1" hidden="1" x14ac:dyDescent="0.15">
      <c r="A2882" s="302"/>
      <c r="B2882" s="303"/>
      <c r="C2882" s="303"/>
      <c r="D2882" s="280"/>
      <c r="E2882" s="352"/>
      <c r="F2882" s="348"/>
      <c r="G2882" s="353"/>
      <c r="H2882" s="353"/>
      <c r="I2882" s="347"/>
      <c r="J2882" s="347"/>
      <c r="K2882" s="347"/>
      <c r="L2882" s="347"/>
      <c r="M2882" s="347"/>
      <c r="N2882" s="347"/>
      <c r="O2882" s="347"/>
      <c r="P2882" s="349"/>
      <c r="Q2882" s="350"/>
      <c r="R2882" s="350"/>
      <c r="S2882" s="350"/>
      <c r="T2882" s="350"/>
      <c r="U2882" s="350"/>
      <c r="V2882" s="351"/>
      <c r="AA2882" s="282"/>
      <c r="AB2882" s="282"/>
      <c r="AC2882" s="282"/>
      <c r="AD2882" s="282"/>
      <c r="AE2882" s="282"/>
      <c r="AF2882" s="282"/>
      <c r="AG2882" s="282"/>
      <c r="AM2882" s="282"/>
      <c r="AN2882" s="282"/>
      <c r="AO2882" s="282"/>
    </row>
    <row r="2883" spans="1:41" s="278" customFormat="1" ht="14" hidden="1" thickBot="1" x14ac:dyDescent="0.2">
      <c r="A2883" s="318"/>
      <c r="B2883" s="319"/>
      <c r="C2883" s="319"/>
      <c r="D2883" s="280"/>
      <c r="E2883" s="352"/>
      <c r="F2883" s="348"/>
      <c r="G2883" s="353"/>
      <c r="H2883" s="353"/>
      <c r="I2883" s="347"/>
      <c r="J2883" s="347"/>
      <c r="K2883" s="347"/>
      <c r="L2883" s="347"/>
      <c r="M2883" s="347"/>
      <c r="N2883" s="347"/>
      <c r="O2883" s="347"/>
      <c r="P2883" s="349"/>
      <c r="Q2883" s="350"/>
      <c r="R2883" s="350"/>
      <c r="S2883" s="350"/>
      <c r="T2883" s="350"/>
      <c r="U2883" s="350"/>
      <c r="V2883" s="354"/>
      <c r="AA2883" s="282"/>
      <c r="AB2883" s="282"/>
      <c r="AC2883" s="282"/>
      <c r="AD2883" s="282"/>
      <c r="AE2883" s="282"/>
      <c r="AF2883" s="282"/>
      <c r="AG2883" s="282"/>
      <c r="AM2883" s="282"/>
      <c r="AN2883" s="282"/>
      <c r="AO2883" s="282"/>
    </row>
    <row r="2884" spans="1:41" s="278" customFormat="1" hidden="1" x14ac:dyDescent="0.15">
      <c r="A2884" s="283"/>
      <c r="B2884" s="283"/>
      <c r="C2884" s="283"/>
      <c r="D2884" s="280"/>
      <c r="E2884" s="347"/>
      <c r="F2884" s="348"/>
      <c r="G2884" s="305"/>
      <c r="H2884" s="305"/>
      <c r="I2884" s="347"/>
      <c r="J2884" s="347"/>
      <c r="K2884" s="347"/>
      <c r="L2884" s="347"/>
      <c r="M2884" s="347"/>
      <c r="N2884" s="347"/>
      <c r="O2884" s="347"/>
      <c r="P2884" s="349"/>
      <c r="Q2884" s="350"/>
      <c r="R2884" s="350"/>
      <c r="S2884" s="350"/>
      <c r="T2884" s="350"/>
      <c r="U2884" s="350"/>
      <c r="V2884" s="351"/>
      <c r="AA2884" s="282"/>
      <c r="AB2884" s="282"/>
      <c r="AC2884" s="282"/>
      <c r="AD2884" s="282"/>
      <c r="AE2884" s="282"/>
      <c r="AF2884" s="282"/>
      <c r="AG2884" s="282"/>
      <c r="AM2884" s="282"/>
      <c r="AN2884" s="282"/>
      <c r="AO2884" s="282"/>
    </row>
    <row r="2885" spans="1:41" s="278" customFormat="1" hidden="1" x14ac:dyDescent="0.15">
      <c r="A2885" s="302"/>
      <c r="B2885" s="303"/>
      <c r="C2885" s="303"/>
      <c r="D2885" s="280"/>
      <c r="E2885" s="347"/>
      <c r="F2885" s="348"/>
      <c r="G2885" s="305"/>
      <c r="H2885" s="305"/>
      <c r="I2885" s="347"/>
      <c r="J2885" s="347"/>
      <c r="K2885" s="347"/>
      <c r="L2885" s="347"/>
      <c r="M2885" s="347"/>
      <c r="N2885" s="347"/>
      <c r="O2885" s="347"/>
      <c r="P2885" s="349"/>
      <c r="Q2885" s="350"/>
      <c r="R2885" s="350"/>
      <c r="S2885" s="350"/>
      <c r="T2885" s="350"/>
      <c r="U2885" s="350"/>
      <c r="V2885" s="351"/>
      <c r="AA2885" s="282"/>
      <c r="AB2885" s="282"/>
      <c r="AC2885" s="282"/>
      <c r="AD2885" s="282"/>
      <c r="AE2885" s="282"/>
      <c r="AF2885" s="282"/>
      <c r="AG2885" s="282"/>
      <c r="AM2885" s="282"/>
      <c r="AN2885" s="282"/>
      <c r="AO2885" s="282"/>
    </row>
    <row r="2886" spans="1:41" s="278" customFormat="1" hidden="1" x14ac:dyDescent="0.15">
      <c r="A2886" s="302"/>
      <c r="B2886" s="303"/>
      <c r="C2886" s="303"/>
      <c r="D2886" s="280"/>
      <c r="E2886" s="352"/>
      <c r="F2886" s="348"/>
      <c r="G2886" s="353"/>
      <c r="H2886" s="353"/>
      <c r="I2886" s="347"/>
      <c r="J2886" s="347"/>
      <c r="K2886" s="347"/>
      <c r="L2886" s="347"/>
      <c r="M2886" s="347"/>
      <c r="N2886" s="347"/>
      <c r="O2886" s="347"/>
      <c r="P2886" s="349"/>
      <c r="Q2886" s="350"/>
      <c r="R2886" s="350"/>
      <c r="S2886" s="350"/>
      <c r="T2886" s="350"/>
      <c r="U2886" s="350"/>
      <c r="V2886" s="354"/>
      <c r="AA2886" s="282"/>
      <c r="AB2886" s="282"/>
      <c r="AC2886" s="282"/>
      <c r="AD2886" s="282"/>
      <c r="AE2886" s="282"/>
      <c r="AF2886" s="282"/>
      <c r="AG2886" s="282"/>
      <c r="AM2886" s="282"/>
      <c r="AN2886" s="282"/>
      <c r="AO2886" s="282"/>
    </row>
    <row r="2887" spans="1:41" s="278" customFormat="1" hidden="1" x14ac:dyDescent="0.15">
      <c r="A2887" s="302"/>
      <c r="B2887" s="303"/>
      <c r="C2887" s="303"/>
      <c r="D2887" s="280"/>
      <c r="E2887" s="352"/>
      <c r="F2887" s="348"/>
      <c r="G2887" s="353"/>
      <c r="H2887" s="353"/>
      <c r="I2887" s="347"/>
      <c r="J2887" s="347"/>
      <c r="K2887" s="347"/>
      <c r="L2887" s="347"/>
      <c r="M2887" s="347"/>
      <c r="N2887" s="347"/>
      <c r="O2887" s="347"/>
      <c r="P2887" s="349"/>
      <c r="Q2887" s="350"/>
      <c r="R2887" s="350"/>
      <c r="S2887" s="350"/>
      <c r="T2887" s="350"/>
      <c r="U2887" s="350"/>
      <c r="V2887" s="354"/>
      <c r="AA2887" s="282"/>
      <c r="AB2887" s="282"/>
      <c r="AC2887" s="282"/>
      <c r="AD2887" s="282"/>
      <c r="AE2887" s="282"/>
      <c r="AF2887" s="282"/>
      <c r="AG2887" s="282"/>
      <c r="AM2887" s="282"/>
      <c r="AN2887" s="282"/>
      <c r="AO2887" s="282"/>
    </row>
    <row r="2888" spans="1:41" s="278" customFormat="1" hidden="1" x14ac:dyDescent="0.15">
      <c r="A2888" s="302"/>
      <c r="B2888" s="303"/>
      <c r="C2888" s="303"/>
      <c r="D2888" s="280"/>
      <c r="E2888" s="352"/>
      <c r="F2888" s="348"/>
      <c r="G2888" s="353"/>
      <c r="H2888" s="353"/>
      <c r="I2888" s="347"/>
      <c r="J2888" s="347"/>
      <c r="K2888" s="347"/>
      <c r="L2888" s="347"/>
      <c r="M2888" s="347"/>
      <c r="N2888" s="347"/>
      <c r="O2888" s="347"/>
      <c r="P2888" s="349"/>
      <c r="Q2888" s="350"/>
      <c r="R2888" s="350"/>
      <c r="S2888" s="350"/>
      <c r="T2888" s="350"/>
      <c r="U2888" s="350"/>
      <c r="V2888" s="354"/>
      <c r="AA2888" s="282"/>
      <c r="AB2888" s="282"/>
      <c r="AC2888" s="282"/>
      <c r="AD2888" s="282"/>
      <c r="AE2888" s="282"/>
      <c r="AF2888" s="282"/>
      <c r="AG2888" s="282"/>
      <c r="AM2888" s="282"/>
      <c r="AN2888" s="282"/>
      <c r="AO2888" s="282"/>
    </row>
    <row r="2889" spans="1:41" s="278" customFormat="1" hidden="1" x14ac:dyDescent="0.15">
      <c r="A2889" s="283"/>
      <c r="B2889" s="283"/>
      <c r="C2889" s="283"/>
      <c r="D2889" s="280"/>
      <c r="E2889" s="347"/>
      <c r="F2889" s="348"/>
      <c r="G2889" s="353"/>
      <c r="H2889" s="353"/>
      <c r="I2889" s="347"/>
      <c r="J2889" s="347"/>
      <c r="K2889" s="347"/>
      <c r="L2889" s="347"/>
      <c r="M2889" s="347"/>
      <c r="N2889" s="347"/>
      <c r="O2889" s="355"/>
      <c r="P2889" s="349"/>
      <c r="Q2889" s="350"/>
      <c r="R2889" s="350"/>
      <c r="S2889" s="350"/>
      <c r="T2889" s="350"/>
      <c r="U2889" s="350"/>
      <c r="V2889" s="351"/>
      <c r="AA2889" s="282"/>
      <c r="AB2889" s="282"/>
      <c r="AC2889" s="282"/>
      <c r="AD2889" s="282"/>
      <c r="AE2889" s="282"/>
      <c r="AF2889" s="282"/>
      <c r="AG2889" s="282"/>
      <c r="AM2889" s="282"/>
      <c r="AN2889" s="282"/>
      <c r="AO2889" s="282"/>
    </row>
    <row r="2890" spans="1:41" s="278" customFormat="1" hidden="1" x14ac:dyDescent="0.15">
      <c r="A2890" s="302"/>
      <c r="B2890" s="303"/>
      <c r="C2890" s="303"/>
      <c r="D2890" s="280"/>
      <c r="E2890" s="347"/>
      <c r="F2890" s="348"/>
      <c r="G2890" s="353"/>
      <c r="H2890" s="353"/>
      <c r="I2890" s="347"/>
      <c r="J2890" s="347"/>
      <c r="K2890" s="347"/>
      <c r="L2890" s="347"/>
      <c r="M2890" s="347"/>
      <c r="N2890" s="347"/>
      <c r="O2890" s="347"/>
      <c r="P2890" s="349"/>
      <c r="Q2890" s="350"/>
      <c r="R2890" s="350"/>
      <c r="S2890" s="350"/>
      <c r="T2890" s="350"/>
      <c r="U2890" s="350"/>
      <c r="V2890" s="351"/>
      <c r="AA2890" s="282"/>
      <c r="AB2890" s="282"/>
      <c r="AC2890" s="282"/>
      <c r="AD2890" s="282"/>
      <c r="AE2890" s="282"/>
      <c r="AF2890" s="282"/>
      <c r="AG2890" s="282"/>
      <c r="AM2890" s="282"/>
      <c r="AN2890" s="282"/>
      <c r="AO2890" s="282"/>
    </row>
    <row r="2891" spans="1:41" s="278" customFormat="1" hidden="1" x14ac:dyDescent="0.15">
      <c r="A2891" s="302"/>
      <c r="B2891" s="303"/>
      <c r="C2891" s="303"/>
      <c r="D2891" s="280"/>
      <c r="E2891" s="352"/>
      <c r="F2891" s="348"/>
      <c r="G2891" s="353"/>
      <c r="H2891" s="353"/>
      <c r="I2891" s="347"/>
      <c r="J2891" s="347"/>
      <c r="K2891" s="347"/>
      <c r="L2891" s="347"/>
      <c r="M2891" s="347"/>
      <c r="N2891" s="347"/>
      <c r="O2891" s="347"/>
      <c r="P2891" s="349"/>
      <c r="Q2891" s="350"/>
      <c r="R2891" s="350"/>
      <c r="S2891" s="350"/>
      <c r="T2891" s="350"/>
      <c r="U2891" s="350"/>
      <c r="V2891" s="351"/>
      <c r="AA2891" s="282"/>
      <c r="AB2891" s="282"/>
      <c r="AC2891" s="282"/>
      <c r="AD2891" s="282"/>
      <c r="AE2891" s="282"/>
      <c r="AF2891" s="282"/>
      <c r="AG2891" s="282"/>
      <c r="AM2891" s="282"/>
      <c r="AN2891" s="282"/>
      <c r="AO2891" s="282"/>
    </row>
    <row r="2892" spans="1:41" s="278" customFormat="1" hidden="1" x14ac:dyDescent="0.15">
      <c r="A2892" s="302"/>
      <c r="B2892" s="303"/>
      <c r="C2892" s="303"/>
      <c r="D2892" s="280"/>
      <c r="E2892" s="352"/>
      <c r="F2892" s="348"/>
      <c r="G2892" s="353"/>
      <c r="H2892" s="353"/>
      <c r="I2892" s="347"/>
      <c r="J2892" s="347"/>
      <c r="K2892" s="347"/>
      <c r="L2892" s="347"/>
      <c r="M2892" s="347"/>
      <c r="N2892" s="347"/>
      <c r="O2892" s="347"/>
      <c r="P2892" s="349"/>
      <c r="Q2892" s="350"/>
      <c r="R2892" s="350"/>
      <c r="S2892" s="350"/>
      <c r="T2892" s="350"/>
      <c r="U2892" s="350"/>
      <c r="V2892" s="351"/>
      <c r="AA2892" s="282"/>
      <c r="AB2892" s="282"/>
      <c r="AC2892" s="282"/>
      <c r="AD2892" s="282"/>
      <c r="AE2892" s="282"/>
      <c r="AF2892" s="282"/>
      <c r="AG2892" s="282"/>
      <c r="AM2892" s="282"/>
      <c r="AN2892" s="282"/>
      <c r="AO2892" s="282"/>
    </row>
    <row r="2893" spans="1:41" s="278" customFormat="1" ht="14" hidden="1" thickBot="1" x14ac:dyDescent="0.2">
      <c r="A2893" s="318"/>
      <c r="B2893" s="319"/>
      <c r="C2893" s="319"/>
      <c r="D2893" s="280"/>
      <c r="E2893" s="352"/>
      <c r="F2893" s="348"/>
      <c r="G2893" s="353"/>
      <c r="H2893" s="353"/>
      <c r="I2893" s="347"/>
      <c r="J2893" s="347"/>
      <c r="K2893" s="347"/>
      <c r="L2893" s="347"/>
      <c r="M2893" s="347"/>
      <c r="N2893" s="347"/>
      <c r="O2893" s="347"/>
      <c r="P2893" s="349"/>
      <c r="Q2893" s="350"/>
      <c r="R2893" s="350"/>
      <c r="S2893" s="350"/>
      <c r="T2893" s="350"/>
      <c r="U2893" s="350"/>
      <c r="V2893" s="354"/>
      <c r="AA2893" s="282"/>
      <c r="AB2893" s="282"/>
      <c r="AC2893" s="282"/>
      <c r="AD2893" s="282"/>
      <c r="AE2893" s="282"/>
      <c r="AF2893" s="282"/>
      <c r="AG2893" s="282"/>
      <c r="AM2893" s="282"/>
      <c r="AN2893" s="282"/>
      <c r="AO2893" s="282"/>
    </row>
    <row r="2894" spans="1:41" s="278" customFormat="1" hidden="1" x14ac:dyDescent="0.15">
      <c r="A2894" s="283"/>
      <c r="B2894" s="283"/>
      <c r="C2894" s="283"/>
      <c r="D2894" s="280"/>
      <c r="E2894" s="347"/>
      <c r="F2894" s="348"/>
      <c r="G2894" s="305"/>
      <c r="H2894" s="305"/>
      <c r="I2894" s="347"/>
      <c r="J2894" s="347"/>
      <c r="K2894" s="347"/>
      <c r="L2894" s="347"/>
      <c r="M2894" s="347"/>
      <c r="N2894" s="347"/>
      <c r="O2894" s="347"/>
      <c r="P2894" s="349"/>
      <c r="Q2894" s="350"/>
      <c r="R2894" s="350"/>
      <c r="S2894" s="350"/>
      <c r="T2894" s="350"/>
      <c r="U2894" s="350"/>
      <c r="V2894" s="351"/>
      <c r="AA2894" s="282"/>
      <c r="AB2894" s="282"/>
      <c r="AC2894" s="282"/>
      <c r="AD2894" s="282"/>
      <c r="AE2894" s="282"/>
      <c r="AF2894" s="282"/>
      <c r="AG2894" s="282"/>
      <c r="AM2894" s="282"/>
      <c r="AN2894" s="282"/>
      <c r="AO2894" s="282"/>
    </row>
    <row r="2895" spans="1:41" s="278" customFormat="1" hidden="1" x14ac:dyDescent="0.15">
      <c r="A2895" s="302"/>
      <c r="B2895" s="303"/>
      <c r="C2895" s="303"/>
      <c r="D2895" s="280"/>
      <c r="E2895" s="347"/>
      <c r="F2895" s="348"/>
      <c r="G2895" s="305"/>
      <c r="H2895" s="305"/>
      <c r="I2895" s="347"/>
      <c r="J2895" s="347"/>
      <c r="K2895" s="347"/>
      <c r="L2895" s="347"/>
      <c r="M2895" s="347"/>
      <c r="N2895" s="347"/>
      <c r="O2895" s="347"/>
      <c r="P2895" s="349"/>
      <c r="Q2895" s="350"/>
      <c r="R2895" s="350"/>
      <c r="S2895" s="350"/>
      <c r="T2895" s="350"/>
      <c r="U2895" s="350"/>
      <c r="V2895" s="351"/>
      <c r="AA2895" s="282"/>
      <c r="AB2895" s="282"/>
      <c r="AC2895" s="282"/>
      <c r="AD2895" s="282"/>
      <c r="AE2895" s="282"/>
      <c r="AF2895" s="282"/>
      <c r="AG2895" s="282"/>
      <c r="AM2895" s="282"/>
      <c r="AN2895" s="282"/>
      <c r="AO2895" s="282"/>
    </row>
    <row r="2896" spans="1:41" s="278" customFormat="1" hidden="1" x14ac:dyDescent="0.15">
      <c r="A2896" s="302"/>
      <c r="B2896" s="303"/>
      <c r="C2896" s="303"/>
      <c r="D2896" s="280"/>
      <c r="E2896" s="352"/>
      <c r="F2896" s="348"/>
      <c r="G2896" s="353"/>
      <c r="H2896" s="353"/>
      <c r="I2896" s="347"/>
      <c r="J2896" s="347"/>
      <c r="K2896" s="347"/>
      <c r="L2896" s="347"/>
      <c r="M2896" s="347"/>
      <c r="N2896" s="347"/>
      <c r="O2896" s="347"/>
      <c r="P2896" s="349"/>
      <c r="Q2896" s="350"/>
      <c r="R2896" s="350"/>
      <c r="S2896" s="350"/>
      <c r="T2896" s="350"/>
      <c r="U2896" s="350"/>
      <c r="V2896" s="354"/>
      <c r="AA2896" s="282"/>
      <c r="AB2896" s="282"/>
      <c r="AC2896" s="282"/>
      <c r="AD2896" s="282"/>
      <c r="AE2896" s="282"/>
      <c r="AF2896" s="282"/>
      <c r="AG2896" s="282"/>
      <c r="AM2896" s="282"/>
      <c r="AN2896" s="282"/>
      <c r="AO2896" s="282"/>
    </row>
    <row r="2897" spans="1:41" s="278" customFormat="1" hidden="1" x14ac:dyDescent="0.15">
      <c r="A2897" s="302"/>
      <c r="B2897" s="303"/>
      <c r="C2897" s="303"/>
      <c r="D2897" s="280"/>
      <c r="E2897" s="352"/>
      <c r="F2897" s="348"/>
      <c r="G2897" s="353"/>
      <c r="H2897" s="353"/>
      <c r="I2897" s="347"/>
      <c r="J2897" s="347"/>
      <c r="K2897" s="347"/>
      <c r="L2897" s="347"/>
      <c r="M2897" s="347"/>
      <c r="N2897" s="347"/>
      <c r="O2897" s="347"/>
      <c r="P2897" s="349"/>
      <c r="Q2897" s="350"/>
      <c r="R2897" s="350"/>
      <c r="S2897" s="350"/>
      <c r="T2897" s="350"/>
      <c r="U2897" s="350"/>
      <c r="V2897" s="354"/>
      <c r="AA2897" s="282"/>
      <c r="AB2897" s="282"/>
      <c r="AC2897" s="282"/>
      <c r="AD2897" s="282"/>
      <c r="AE2897" s="282"/>
      <c r="AF2897" s="282"/>
      <c r="AG2897" s="282"/>
      <c r="AM2897" s="282"/>
      <c r="AN2897" s="282"/>
      <c r="AO2897" s="282"/>
    </row>
    <row r="2898" spans="1:41" s="278" customFormat="1" hidden="1" x14ac:dyDescent="0.15">
      <c r="A2898" s="302"/>
      <c r="B2898" s="303"/>
      <c r="C2898" s="303"/>
      <c r="D2898" s="280"/>
      <c r="E2898" s="352"/>
      <c r="F2898" s="348"/>
      <c r="G2898" s="353"/>
      <c r="H2898" s="353"/>
      <c r="I2898" s="347"/>
      <c r="J2898" s="347"/>
      <c r="K2898" s="347"/>
      <c r="L2898" s="347"/>
      <c r="M2898" s="347"/>
      <c r="N2898" s="347"/>
      <c r="O2898" s="347"/>
      <c r="P2898" s="349"/>
      <c r="Q2898" s="350"/>
      <c r="R2898" s="350"/>
      <c r="S2898" s="350"/>
      <c r="T2898" s="350"/>
      <c r="U2898" s="350"/>
      <c r="V2898" s="354"/>
      <c r="AA2898" s="282"/>
      <c r="AB2898" s="282"/>
      <c r="AC2898" s="282"/>
      <c r="AD2898" s="282"/>
      <c r="AE2898" s="282"/>
      <c r="AF2898" s="282"/>
      <c r="AG2898" s="282"/>
      <c r="AM2898" s="282"/>
      <c r="AN2898" s="282"/>
      <c r="AO2898" s="282"/>
    </row>
    <row r="2899" spans="1:41" s="278" customFormat="1" hidden="1" x14ac:dyDescent="0.15">
      <c r="A2899" s="283"/>
      <c r="B2899" s="283"/>
      <c r="C2899" s="283"/>
      <c r="D2899" s="280"/>
      <c r="E2899" s="347"/>
      <c r="F2899" s="348"/>
      <c r="G2899" s="353"/>
      <c r="H2899" s="353"/>
      <c r="I2899" s="347"/>
      <c r="J2899" s="347"/>
      <c r="K2899" s="347"/>
      <c r="L2899" s="347"/>
      <c r="M2899" s="347"/>
      <c r="N2899" s="347"/>
      <c r="O2899" s="355"/>
      <c r="P2899" s="349"/>
      <c r="Q2899" s="350"/>
      <c r="R2899" s="350"/>
      <c r="S2899" s="350"/>
      <c r="T2899" s="350"/>
      <c r="U2899" s="350"/>
      <c r="V2899" s="351"/>
      <c r="AA2899" s="282"/>
      <c r="AB2899" s="282"/>
      <c r="AC2899" s="282"/>
      <c r="AD2899" s="282"/>
      <c r="AE2899" s="282"/>
      <c r="AF2899" s="282"/>
      <c r="AG2899" s="282"/>
      <c r="AM2899" s="282"/>
      <c r="AN2899" s="282"/>
      <c r="AO2899" s="282"/>
    </row>
    <row r="2900" spans="1:41" s="278" customFormat="1" hidden="1" x14ac:dyDescent="0.15">
      <c r="A2900" s="302"/>
      <c r="B2900" s="303"/>
      <c r="C2900" s="303"/>
      <c r="D2900" s="280"/>
      <c r="E2900" s="347"/>
      <c r="F2900" s="348"/>
      <c r="G2900" s="353"/>
      <c r="H2900" s="353"/>
      <c r="I2900" s="347"/>
      <c r="J2900" s="347"/>
      <c r="K2900" s="347"/>
      <c r="L2900" s="347"/>
      <c r="M2900" s="347"/>
      <c r="N2900" s="347"/>
      <c r="O2900" s="347"/>
      <c r="P2900" s="349"/>
      <c r="Q2900" s="350"/>
      <c r="R2900" s="350"/>
      <c r="S2900" s="350"/>
      <c r="T2900" s="350"/>
      <c r="U2900" s="350"/>
      <c r="V2900" s="351"/>
      <c r="AA2900" s="282"/>
      <c r="AB2900" s="282"/>
      <c r="AC2900" s="282"/>
      <c r="AD2900" s="282"/>
      <c r="AE2900" s="282"/>
      <c r="AF2900" s="282"/>
      <c r="AG2900" s="282"/>
      <c r="AM2900" s="282"/>
      <c r="AN2900" s="282"/>
      <c r="AO2900" s="282"/>
    </row>
    <row r="2901" spans="1:41" s="278" customFormat="1" hidden="1" x14ac:dyDescent="0.15">
      <c r="A2901" s="302"/>
      <c r="B2901" s="303"/>
      <c r="C2901" s="303"/>
      <c r="D2901" s="280"/>
      <c r="E2901" s="352"/>
      <c r="F2901" s="348"/>
      <c r="G2901" s="353"/>
      <c r="H2901" s="353"/>
      <c r="I2901" s="347"/>
      <c r="J2901" s="347"/>
      <c r="K2901" s="347"/>
      <c r="L2901" s="347"/>
      <c r="M2901" s="347"/>
      <c r="N2901" s="347"/>
      <c r="O2901" s="347"/>
      <c r="P2901" s="349"/>
      <c r="Q2901" s="350"/>
      <c r="R2901" s="350"/>
      <c r="S2901" s="350"/>
      <c r="T2901" s="350"/>
      <c r="U2901" s="350"/>
      <c r="V2901" s="351"/>
      <c r="AA2901" s="282"/>
      <c r="AB2901" s="282"/>
      <c r="AC2901" s="282"/>
      <c r="AD2901" s="282"/>
      <c r="AE2901" s="282"/>
      <c r="AF2901" s="282"/>
      <c r="AG2901" s="282"/>
      <c r="AM2901" s="282"/>
      <c r="AN2901" s="282"/>
      <c r="AO2901" s="282"/>
    </row>
    <row r="2902" spans="1:41" s="278" customFormat="1" hidden="1" x14ac:dyDescent="0.15">
      <c r="A2902" s="302"/>
      <c r="B2902" s="303"/>
      <c r="C2902" s="303"/>
      <c r="D2902" s="280"/>
      <c r="E2902" s="352"/>
      <c r="F2902" s="348"/>
      <c r="G2902" s="353"/>
      <c r="H2902" s="353"/>
      <c r="I2902" s="347"/>
      <c r="J2902" s="347"/>
      <c r="K2902" s="347"/>
      <c r="L2902" s="347"/>
      <c r="M2902" s="347"/>
      <c r="N2902" s="347"/>
      <c r="O2902" s="347"/>
      <c r="P2902" s="349"/>
      <c r="Q2902" s="350"/>
      <c r="R2902" s="350"/>
      <c r="S2902" s="350"/>
      <c r="T2902" s="350"/>
      <c r="U2902" s="350"/>
      <c r="V2902" s="351"/>
      <c r="AA2902" s="282"/>
      <c r="AB2902" s="282"/>
      <c r="AC2902" s="282"/>
      <c r="AD2902" s="282"/>
      <c r="AE2902" s="282"/>
      <c r="AF2902" s="282"/>
      <c r="AG2902" s="282"/>
      <c r="AM2902" s="282"/>
      <c r="AN2902" s="282"/>
      <c r="AO2902" s="282"/>
    </row>
    <row r="2903" spans="1:41" s="278" customFormat="1" ht="14" hidden="1" thickBot="1" x14ac:dyDescent="0.2">
      <c r="A2903" s="318"/>
      <c r="B2903" s="319"/>
      <c r="C2903" s="319"/>
      <c r="D2903" s="280"/>
      <c r="E2903" s="352"/>
      <c r="F2903" s="348"/>
      <c r="G2903" s="353"/>
      <c r="H2903" s="353"/>
      <c r="I2903" s="347"/>
      <c r="J2903" s="347"/>
      <c r="K2903" s="347"/>
      <c r="L2903" s="347"/>
      <c r="M2903" s="347"/>
      <c r="N2903" s="347"/>
      <c r="O2903" s="347"/>
      <c r="P2903" s="349"/>
      <c r="Q2903" s="350"/>
      <c r="R2903" s="350"/>
      <c r="S2903" s="350"/>
      <c r="T2903" s="350"/>
      <c r="U2903" s="350"/>
      <c r="V2903" s="354"/>
      <c r="AA2903" s="282"/>
      <c r="AB2903" s="282"/>
      <c r="AC2903" s="282"/>
      <c r="AD2903" s="282"/>
      <c r="AE2903" s="282"/>
      <c r="AF2903" s="282"/>
      <c r="AG2903" s="282"/>
      <c r="AM2903" s="282"/>
      <c r="AN2903" s="282"/>
      <c r="AO2903" s="282"/>
    </row>
    <row r="2904" spans="1:41" s="278" customFormat="1" hidden="1" x14ac:dyDescent="0.15">
      <c r="A2904" s="283"/>
      <c r="B2904" s="283"/>
      <c r="C2904" s="283"/>
      <c r="D2904" s="280"/>
      <c r="E2904" s="347"/>
      <c r="F2904" s="348"/>
      <c r="G2904" s="305"/>
      <c r="H2904" s="305"/>
      <c r="I2904" s="347"/>
      <c r="J2904" s="347"/>
      <c r="K2904" s="347"/>
      <c r="L2904" s="347"/>
      <c r="M2904" s="347"/>
      <c r="N2904" s="347"/>
      <c r="O2904" s="347"/>
      <c r="P2904" s="349"/>
      <c r="Q2904" s="350"/>
      <c r="R2904" s="350"/>
      <c r="S2904" s="350"/>
      <c r="T2904" s="350"/>
      <c r="U2904" s="350"/>
      <c r="V2904" s="351"/>
      <c r="AA2904" s="282"/>
      <c r="AB2904" s="282"/>
      <c r="AC2904" s="282"/>
      <c r="AD2904" s="282"/>
      <c r="AE2904" s="282"/>
      <c r="AF2904" s="282"/>
      <c r="AG2904" s="282"/>
      <c r="AM2904" s="282"/>
      <c r="AN2904" s="282"/>
      <c r="AO2904" s="282"/>
    </row>
    <row r="2905" spans="1:41" s="278" customFormat="1" hidden="1" x14ac:dyDescent="0.15">
      <c r="A2905" s="302"/>
      <c r="B2905" s="303"/>
      <c r="C2905" s="303"/>
      <c r="D2905" s="280"/>
      <c r="E2905" s="347"/>
      <c r="F2905" s="348"/>
      <c r="G2905" s="305"/>
      <c r="H2905" s="305"/>
      <c r="I2905" s="347"/>
      <c r="J2905" s="347"/>
      <c r="K2905" s="347"/>
      <c r="L2905" s="347"/>
      <c r="M2905" s="347"/>
      <c r="N2905" s="347"/>
      <c r="O2905" s="347"/>
      <c r="P2905" s="349"/>
      <c r="Q2905" s="350"/>
      <c r="R2905" s="350"/>
      <c r="S2905" s="350"/>
      <c r="T2905" s="350"/>
      <c r="U2905" s="350"/>
      <c r="V2905" s="351"/>
      <c r="AA2905" s="282"/>
      <c r="AB2905" s="282"/>
      <c r="AC2905" s="282"/>
      <c r="AD2905" s="282"/>
      <c r="AE2905" s="282"/>
      <c r="AF2905" s="282"/>
      <c r="AG2905" s="282"/>
      <c r="AM2905" s="282"/>
      <c r="AN2905" s="282"/>
      <c r="AO2905" s="282"/>
    </row>
    <row r="2906" spans="1:41" s="278" customFormat="1" hidden="1" x14ac:dyDescent="0.15">
      <c r="A2906" s="302"/>
      <c r="B2906" s="303"/>
      <c r="C2906" s="303"/>
      <c r="D2906" s="280"/>
      <c r="E2906" s="352"/>
      <c r="F2906" s="348"/>
      <c r="G2906" s="353"/>
      <c r="H2906" s="353"/>
      <c r="I2906" s="347"/>
      <c r="J2906" s="347"/>
      <c r="K2906" s="347"/>
      <c r="L2906" s="347"/>
      <c r="M2906" s="347"/>
      <c r="N2906" s="347"/>
      <c r="O2906" s="347"/>
      <c r="P2906" s="349"/>
      <c r="Q2906" s="350"/>
      <c r="R2906" s="350"/>
      <c r="S2906" s="350"/>
      <c r="T2906" s="350"/>
      <c r="U2906" s="350"/>
      <c r="V2906" s="354"/>
      <c r="AA2906" s="282"/>
      <c r="AB2906" s="282"/>
      <c r="AC2906" s="282"/>
      <c r="AD2906" s="282"/>
      <c r="AE2906" s="282"/>
      <c r="AF2906" s="282"/>
      <c r="AG2906" s="282"/>
      <c r="AM2906" s="282"/>
      <c r="AN2906" s="282"/>
      <c r="AO2906" s="282"/>
    </row>
    <row r="2907" spans="1:41" s="278" customFormat="1" hidden="1" x14ac:dyDescent="0.15">
      <c r="A2907" s="302"/>
      <c r="B2907" s="303"/>
      <c r="C2907" s="303"/>
      <c r="D2907" s="280"/>
      <c r="E2907" s="352"/>
      <c r="F2907" s="348"/>
      <c r="G2907" s="353"/>
      <c r="H2907" s="353"/>
      <c r="I2907" s="347"/>
      <c r="J2907" s="347"/>
      <c r="K2907" s="347"/>
      <c r="L2907" s="347"/>
      <c r="M2907" s="347"/>
      <c r="N2907" s="347"/>
      <c r="O2907" s="347"/>
      <c r="P2907" s="349"/>
      <c r="Q2907" s="350"/>
      <c r="R2907" s="350"/>
      <c r="S2907" s="350"/>
      <c r="T2907" s="350"/>
      <c r="U2907" s="350"/>
      <c r="V2907" s="354"/>
      <c r="AA2907" s="282"/>
      <c r="AB2907" s="282"/>
      <c r="AC2907" s="282"/>
      <c r="AD2907" s="282"/>
      <c r="AE2907" s="282"/>
      <c r="AF2907" s="282"/>
      <c r="AG2907" s="282"/>
      <c r="AM2907" s="282"/>
      <c r="AN2907" s="282"/>
      <c r="AO2907" s="282"/>
    </row>
    <row r="2908" spans="1:41" s="278" customFormat="1" hidden="1" x14ac:dyDescent="0.15">
      <c r="A2908" s="302"/>
      <c r="B2908" s="303"/>
      <c r="C2908" s="303"/>
      <c r="D2908" s="280"/>
      <c r="E2908" s="352"/>
      <c r="F2908" s="348"/>
      <c r="G2908" s="353"/>
      <c r="H2908" s="353"/>
      <c r="I2908" s="347"/>
      <c r="J2908" s="347"/>
      <c r="K2908" s="347"/>
      <c r="L2908" s="347"/>
      <c r="M2908" s="347"/>
      <c r="N2908" s="347"/>
      <c r="O2908" s="347"/>
      <c r="P2908" s="349"/>
      <c r="Q2908" s="350"/>
      <c r="R2908" s="350"/>
      <c r="S2908" s="350"/>
      <c r="T2908" s="350"/>
      <c r="U2908" s="350"/>
      <c r="V2908" s="354"/>
      <c r="AA2908" s="282"/>
      <c r="AB2908" s="282"/>
      <c r="AC2908" s="282"/>
      <c r="AD2908" s="282"/>
      <c r="AE2908" s="282"/>
      <c r="AF2908" s="282"/>
      <c r="AG2908" s="282"/>
      <c r="AM2908" s="282"/>
      <c r="AN2908" s="282"/>
      <c r="AO2908" s="282"/>
    </row>
    <row r="2909" spans="1:41" s="278" customFormat="1" hidden="1" x14ac:dyDescent="0.15">
      <c r="A2909" s="283"/>
      <c r="B2909" s="283"/>
      <c r="C2909" s="283"/>
      <c r="D2909" s="280"/>
      <c r="E2909" s="347"/>
      <c r="F2909" s="348"/>
      <c r="G2909" s="353"/>
      <c r="H2909" s="353"/>
      <c r="I2909" s="347"/>
      <c r="J2909" s="347"/>
      <c r="K2909" s="347"/>
      <c r="L2909" s="347"/>
      <c r="M2909" s="347"/>
      <c r="N2909" s="347"/>
      <c r="O2909" s="355"/>
      <c r="P2909" s="349"/>
      <c r="Q2909" s="350"/>
      <c r="R2909" s="350"/>
      <c r="S2909" s="350"/>
      <c r="T2909" s="350"/>
      <c r="U2909" s="350"/>
      <c r="V2909" s="351"/>
      <c r="AA2909" s="282"/>
      <c r="AB2909" s="282"/>
      <c r="AC2909" s="282"/>
      <c r="AD2909" s="282"/>
      <c r="AE2909" s="282"/>
      <c r="AF2909" s="282"/>
      <c r="AG2909" s="282"/>
      <c r="AM2909" s="282"/>
      <c r="AN2909" s="282"/>
      <c r="AO2909" s="282"/>
    </row>
    <row r="2910" spans="1:41" s="278" customFormat="1" hidden="1" x14ac:dyDescent="0.15">
      <c r="A2910" s="302"/>
      <c r="B2910" s="303"/>
      <c r="C2910" s="303"/>
      <c r="D2910" s="280"/>
      <c r="E2910" s="347"/>
      <c r="F2910" s="348"/>
      <c r="G2910" s="353"/>
      <c r="H2910" s="353"/>
      <c r="I2910" s="347"/>
      <c r="J2910" s="347"/>
      <c r="K2910" s="347"/>
      <c r="L2910" s="347"/>
      <c r="M2910" s="347"/>
      <c r="N2910" s="347"/>
      <c r="O2910" s="347"/>
      <c r="P2910" s="349"/>
      <c r="Q2910" s="350"/>
      <c r="R2910" s="350"/>
      <c r="S2910" s="350"/>
      <c r="T2910" s="350"/>
      <c r="U2910" s="350"/>
      <c r="V2910" s="351"/>
      <c r="AA2910" s="282"/>
      <c r="AB2910" s="282"/>
      <c r="AC2910" s="282"/>
      <c r="AD2910" s="282"/>
      <c r="AE2910" s="282"/>
      <c r="AF2910" s="282"/>
      <c r="AG2910" s="282"/>
      <c r="AM2910" s="282"/>
      <c r="AN2910" s="282"/>
      <c r="AO2910" s="282"/>
    </row>
    <row r="2911" spans="1:41" s="278" customFormat="1" hidden="1" x14ac:dyDescent="0.15">
      <c r="A2911" s="302"/>
      <c r="B2911" s="303"/>
      <c r="C2911" s="303"/>
      <c r="D2911" s="280"/>
      <c r="E2911" s="352"/>
      <c r="F2911" s="348"/>
      <c r="G2911" s="353"/>
      <c r="H2911" s="353"/>
      <c r="I2911" s="347"/>
      <c r="J2911" s="347"/>
      <c r="K2911" s="347"/>
      <c r="L2911" s="347"/>
      <c r="M2911" s="347"/>
      <c r="N2911" s="347"/>
      <c r="O2911" s="347"/>
      <c r="P2911" s="349"/>
      <c r="Q2911" s="350"/>
      <c r="R2911" s="350"/>
      <c r="S2911" s="350"/>
      <c r="T2911" s="350"/>
      <c r="U2911" s="350"/>
      <c r="V2911" s="351"/>
      <c r="AA2911" s="282"/>
      <c r="AB2911" s="282"/>
      <c r="AC2911" s="282"/>
      <c r="AD2911" s="282"/>
      <c r="AE2911" s="282"/>
      <c r="AF2911" s="282"/>
      <c r="AG2911" s="282"/>
      <c r="AM2911" s="282"/>
      <c r="AN2911" s="282"/>
      <c r="AO2911" s="282"/>
    </row>
    <row r="2912" spans="1:41" s="278" customFormat="1" hidden="1" x14ac:dyDescent="0.15">
      <c r="A2912" s="302"/>
      <c r="B2912" s="303"/>
      <c r="C2912" s="303"/>
      <c r="D2912" s="280"/>
      <c r="E2912" s="352"/>
      <c r="F2912" s="348"/>
      <c r="G2912" s="353"/>
      <c r="H2912" s="353"/>
      <c r="I2912" s="347"/>
      <c r="J2912" s="347"/>
      <c r="K2912" s="347"/>
      <c r="L2912" s="347"/>
      <c r="M2912" s="347"/>
      <c r="N2912" s="347"/>
      <c r="O2912" s="347"/>
      <c r="P2912" s="349"/>
      <c r="Q2912" s="350"/>
      <c r="R2912" s="350"/>
      <c r="S2912" s="350"/>
      <c r="T2912" s="350"/>
      <c r="U2912" s="350"/>
      <c r="V2912" s="351"/>
      <c r="AA2912" s="282"/>
      <c r="AB2912" s="282"/>
      <c r="AC2912" s="282"/>
      <c r="AD2912" s="282"/>
      <c r="AE2912" s="282"/>
      <c r="AF2912" s="282"/>
      <c r="AG2912" s="282"/>
      <c r="AM2912" s="282"/>
      <c r="AN2912" s="282"/>
      <c r="AO2912" s="282"/>
    </row>
    <row r="2913" spans="1:41" s="278" customFormat="1" ht="14" hidden="1" thickBot="1" x14ac:dyDescent="0.2">
      <c r="A2913" s="318"/>
      <c r="B2913" s="319"/>
      <c r="C2913" s="319"/>
      <c r="D2913" s="280"/>
      <c r="E2913" s="352"/>
      <c r="F2913" s="348"/>
      <c r="G2913" s="353"/>
      <c r="H2913" s="353"/>
      <c r="I2913" s="347"/>
      <c r="J2913" s="347"/>
      <c r="K2913" s="347"/>
      <c r="L2913" s="347"/>
      <c r="M2913" s="347"/>
      <c r="N2913" s="347"/>
      <c r="O2913" s="347"/>
      <c r="P2913" s="349"/>
      <c r="Q2913" s="350"/>
      <c r="R2913" s="350"/>
      <c r="S2913" s="350"/>
      <c r="T2913" s="350"/>
      <c r="U2913" s="350"/>
      <c r="V2913" s="354"/>
      <c r="AA2913" s="282"/>
      <c r="AB2913" s="282"/>
      <c r="AC2913" s="282"/>
      <c r="AD2913" s="282"/>
      <c r="AE2913" s="282"/>
      <c r="AF2913" s="282"/>
      <c r="AG2913" s="282"/>
      <c r="AM2913" s="282"/>
      <c r="AN2913" s="282"/>
      <c r="AO2913" s="282"/>
    </row>
    <row r="2914" spans="1:41" s="278" customFormat="1" hidden="1" x14ac:dyDescent="0.15">
      <c r="A2914" s="283"/>
      <c r="B2914" s="283"/>
      <c r="C2914" s="283"/>
      <c r="D2914" s="280"/>
      <c r="E2914" s="347"/>
      <c r="F2914" s="348"/>
      <c r="G2914" s="305"/>
      <c r="H2914" s="305"/>
      <c r="I2914" s="347"/>
      <c r="J2914" s="347"/>
      <c r="K2914" s="347"/>
      <c r="L2914" s="347"/>
      <c r="M2914" s="347"/>
      <c r="N2914" s="347"/>
      <c r="O2914" s="347"/>
      <c r="P2914" s="349"/>
      <c r="Q2914" s="350"/>
      <c r="R2914" s="350"/>
      <c r="S2914" s="350"/>
      <c r="T2914" s="350"/>
      <c r="U2914" s="350"/>
      <c r="V2914" s="351"/>
      <c r="AA2914" s="282"/>
      <c r="AB2914" s="282"/>
      <c r="AC2914" s="282"/>
      <c r="AD2914" s="282"/>
      <c r="AE2914" s="282"/>
      <c r="AF2914" s="282"/>
      <c r="AG2914" s="282"/>
      <c r="AM2914" s="282"/>
      <c r="AN2914" s="282"/>
      <c r="AO2914" s="282"/>
    </row>
    <row r="2915" spans="1:41" s="278" customFormat="1" hidden="1" x14ac:dyDescent="0.15">
      <c r="A2915" s="302"/>
      <c r="B2915" s="303"/>
      <c r="C2915" s="303"/>
      <c r="D2915" s="280"/>
      <c r="E2915" s="347"/>
      <c r="F2915" s="348"/>
      <c r="G2915" s="305"/>
      <c r="H2915" s="305"/>
      <c r="I2915" s="347"/>
      <c r="J2915" s="347"/>
      <c r="K2915" s="347"/>
      <c r="L2915" s="347"/>
      <c r="M2915" s="347"/>
      <c r="N2915" s="347"/>
      <c r="O2915" s="347"/>
      <c r="P2915" s="349"/>
      <c r="Q2915" s="350"/>
      <c r="R2915" s="350"/>
      <c r="S2915" s="350"/>
      <c r="T2915" s="350"/>
      <c r="U2915" s="350"/>
      <c r="V2915" s="351"/>
      <c r="AA2915" s="282"/>
      <c r="AB2915" s="282"/>
      <c r="AC2915" s="282"/>
      <c r="AD2915" s="282"/>
      <c r="AE2915" s="282"/>
      <c r="AF2915" s="282"/>
      <c r="AG2915" s="282"/>
      <c r="AM2915" s="282"/>
      <c r="AN2915" s="282"/>
      <c r="AO2915" s="282"/>
    </row>
    <row r="2916" spans="1:41" s="278" customFormat="1" hidden="1" x14ac:dyDescent="0.15">
      <c r="A2916" s="302"/>
      <c r="B2916" s="303"/>
      <c r="C2916" s="303"/>
      <c r="D2916" s="280"/>
      <c r="E2916" s="352"/>
      <c r="F2916" s="348"/>
      <c r="G2916" s="353"/>
      <c r="H2916" s="353"/>
      <c r="I2916" s="347"/>
      <c r="J2916" s="347"/>
      <c r="K2916" s="347"/>
      <c r="L2916" s="347"/>
      <c r="M2916" s="347"/>
      <c r="N2916" s="347"/>
      <c r="O2916" s="347"/>
      <c r="P2916" s="349"/>
      <c r="Q2916" s="350"/>
      <c r="R2916" s="350"/>
      <c r="S2916" s="350"/>
      <c r="T2916" s="350"/>
      <c r="U2916" s="350"/>
      <c r="V2916" s="354"/>
      <c r="AA2916" s="282"/>
      <c r="AB2916" s="282"/>
      <c r="AC2916" s="282"/>
      <c r="AD2916" s="282"/>
      <c r="AE2916" s="282"/>
      <c r="AF2916" s="282"/>
      <c r="AG2916" s="282"/>
      <c r="AM2916" s="282"/>
      <c r="AN2916" s="282"/>
      <c r="AO2916" s="282"/>
    </row>
    <row r="2917" spans="1:41" s="278" customFormat="1" hidden="1" x14ac:dyDescent="0.15">
      <c r="A2917" s="302"/>
      <c r="B2917" s="303"/>
      <c r="C2917" s="303"/>
      <c r="D2917" s="280"/>
      <c r="E2917" s="352"/>
      <c r="F2917" s="348"/>
      <c r="G2917" s="353"/>
      <c r="H2917" s="353"/>
      <c r="I2917" s="347"/>
      <c r="J2917" s="347"/>
      <c r="K2917" s="347"/>
      <c r="L2917" s="347"/>
      <c r="M2917" s="347"/>
      <c r="N2917" s="347"/>
      <c r="O2917" s="347"/>
      <c r="P2917" s="349"/>
      <c r="Q2917" s="350"/>
      <c r="R2917" s="350"/>
      <c r="S2917" s="350"/>
      <c r="T2917" s="350"/>
      <c r="U2917" s="350"/>
      <c r="V2917" s="354"/>
      <c r="AA2917" s="282"/>
      <c r="AB2917" s="282"/>
      <c r="AC2917" s="282"/>
      <c r="AD2917" s="282"/>
      <c r="AE2917" s="282"/>
      <c r="AF2917" s="282"/>
      <c r="AG2917" s="282"/>
      <c r="AM2917" s="282"/>
      <c r="AN2917" s="282"/>
      <c r="AO2917" s="282"/>
    </row>
    <row r="2918" spans="1:41" s="278" customFormat="1" hidden="1" x14ac:dyDescent="0.15">
      <c r="A2918" s="302"/>
      <c r="B2918" s="303"/>
      <c r="C2918" s="303"/>
      <c r="D2918" s="280"/>
      <c r="E2918" s="352"/>
      <c r="F2918" s="348"/>
      <c r="G2918" s="353"/>
      <c r="H2918" s="353"/>
      <c r="I2918" s="347"/>
      <c r="J2918" s="347"/>
      <c r="K2918" s="347"/>
      <c r="L2918" s="347"/>
      <c r="M2918" s="347"/>
      <c r="N2918" s="347"/>
      <c r="O2918" s="347"/>
      <c r="P2918" s="349"/>
      <c r="Q2918" s="350"/>
      <c r="R2918" s="350"/>
      <c r="S2918" s="350"/>
      <c r="T2918" s="350"/>
      <c r="U2918" s="350"/>
      <c r="V2918" s="354"/>
      <c r="AA2918" s="282"/>
      <c r="AB2918" s="282"/>
      <c r="AC2918" s="282"/>
      <c r="AD2918" s="282"/>
      <c r="AE2918" s="282"/>
      <c r="AF2918" s="282"/>
      <c r="AG2918" s="282"/>
      <c r="AM2918" s="282"/>
      <c r="AN2918" s="282"/>
      <c r="AO2918" s="282"/>
    </row>
    <row r="2919" spans="1:41" s="278" customFormat="1" hidden="1" x14ac:dyDescent="0.15">
      <c r="A2919" s="283"/>
      <c r="B2919" s="283"/>
      <c r="C2919" s="283"/>
      <c r="D2919" s="280"/>
      <c r="E2919" s="347"/>
      <c r="F2919" s="348"/>
      <c r="G2919" s="353"/>
      <c r="H2919" s="353"/>
      <c r="I2919" s="347"/>
      <c r="J2919" s="347"/>
      <c r="K2919" s="347"/>
      <c r="L2919" s="347"/>
      <c r="M2919" s="347"/>
      <c r="N2919" s="347"/>
      <c r="O2919" s="355"/>
      <c r="P2919" s="349"/>
      <c r="Q2919" s="350"/>
      <c r="R2919" s="350"/>
      <c r="S2919" s="350"/>
      <c r="T2919" s="350"/>
      <c r="U2919" s="350"/>
      <c r="V2919" s="351"/>
      <c r="AA2919" s="282"/>
      <c r="AB2919" s="282"/>
      <c r="AC2919" s="282"/>
      <c r="AD2919" s="282"/>
      <c r="AE2919" s="282"/>
      <c r="AF2919" s="282"/>
      <c r="AG2919" s="282"/>
      <c r="AM2919" s="282"/>
      <c r="AN2919" s="282"/>
      <c r="AO2919" s="282"/>
    </row>
    <row r="2920" spans="1:41" s="278" customFormat="1" hidden="1" x14ac:dyDescent="0.15">
      <c r="A2920" s="302"/>
      <c r="B2920" s="303"/>
      <c r="C2920" s="303"/>
      <c r="D2920" s="280"/>
      <c r="E2920" s="347"/>
      <c r="F2920" s="348"/>
      <c r="G2920" s="353"/>
      <c r="H2920" s="353"/>
      <c r="I2920" s="347"/>
      <c r="J2920" s="347"/>
      <c r="K2920" s="347"/>
      <c r="L2920" s="347"/>
      <c r="M2920" s="347"/>
      <c r="N2920" s="347"/>
      <c r="O2920" s="347"/>
      <c r="P2920" s="349"/>
      <c r="Q2920" s="350"/>
      <c r="R2920" s="350"/>
      <c r="S2920" s="350"/>
      <c r="T2920" s="350"/>
      <c r="U2920" s="350"/>
      <c r="V2920" s="351"/>
      <c r="AA2920" s="282"/>
      <c r="AB2920" s="282"/>
      <c r="AC2920" s="282"/>
      <c r="AD2920" s="282"/>
      <c r="AE2920" s="282"/>
      <c r="AF2920" s="282"/>
      <c r="AG2920" s="282"/>
      <c r="AM2920" s="282"/>
      <c r="AN2920" s="282"/>
      <c r="AO2920" s="282"/>
    </row>
    <row r="2921" spans="1:41" s="278" customFormat="1" hidden="1" x14ac:dyDescent="0.15">
      <c r="A2921" s="302"/>
      <c r="B2921" s="303"/>
      <c r="C2921" s="303"/>
      <c r="D2921" s="280"/>
      <c r="E2921" s="352"/>
      <c r="F2921" s="348"/>
      <c r="G2921" s="353"/>
      <c r="H2921" s="353"/>
      <c r="I2921" s="347"/>
      <c r="J2921" s="347"/>
      <c r="K2921" s="347"/>
      <c r="L2921" s="347"/>
      <c r="M2921" s="347"/>
      <c r="N2921" s="347"/>
      <c r="O2921" s="347"/>
      <c r="P2921" s="349"/>
      <c r="Q2921" s="350"/>
      <c r="R2921" s="350"/>
      <c r="S2921" s="350"/>
      <c r="T2921" s="350"/>
      <c r="U2921" s="350"/>
      <c r="V2921" s="351"/>
      <c r="AA2921" s="282"/>
      <c r="AB2921" s="282"/>
      <c r="AC2921" s="282"/>
      <c r="AD2921" s="282"/>
      <c r="AE2921" s="282"/>
      <c r="AF2921" s="282"/>
      <c r="AG2921" s="282"/>
      <c r="AM2921" s="282"/>
      <c r="AN2921" s="282"/>
      <c r="AO2921" s="282"/>
    </row>
    <row r="2922" spans="1:41" s="278" customFormat="1" hidden="1" x14ac:dyDescent="0.15">
      <c r="A2922" s="302"/>
      <c r="B2922" s="303"/>
      <c r="C2922" s="303"/>
      <c r="D2922" s="280"/>
      <c r="E2922" s="352"/>
      <c r="F2922" s="348"/>
      <c r="G2922" s="353"/>
      <c r="H2922" s="353"/>
      <c r="I2922" s="347"/>
      <c r="J2922" s="347"/>
      <c r="K2922" s="347"/>
      <c r="L2922" s="347"/>
      <c r="M2922" s="347"/>
      <c r="N2922" s="347"/>
      <c r="O2922" s="347"/>
      <c r="P2922" s="349"/>
      <c r="Q2922" s="350"/>
      <c r="R2922" s="350"/>
      <c r="S2922" s="350"/>
      <c r="T2922" s="350"/>
      <c r="U2922" s="350"/>
      <c r="V2922" s="351"/>
      <c r="AA2922" s="282"/>
      <c r="AB2922" s="282"/>
      <c r="AC2922" s="282"/>
      <c r="AD2922" s="282"/>
      <c r="AE2922" s="282"/>
      <c r="AF2922" s="282"/>
      <c r="AG2922" s="282"/>
      <c r="AM2922" s="282"/>
      <c r="AN2922" s="282"/>
      <c r="AO2922" s="282"/>
    </row>
    <row r="2923" spans="1:41" s="278" customFormat="1" ht="14" hidden="1" thickBot="1" x14ac:dyDescent="0.2">
      <c r="A2923" s="318"/>
      <c r="B2923" s="319"/>
      <c r="C2923" s="319"/>
      <c r="D2923" s="280"/>
      <c r="E2923" s="352"/>
      <c r="F2923" s="348"/>
      <c r="G2923" s="353"/>
      <c r="H2923" s="353"/>
      <c r="I2923" s="347"/>
      <c r="J2923" s="347"/>
      <c r="K2923" s="347"/>
      <c r="L2923" s="347"/>
      <c r="M2923" s="347"/>
      <c r="N2923" s="347"/>
      <c r="O2923" s="347"/>
      <c r="P2923" s="349"/>
      <c r="Q2923" s="350"/>
      <c r="R2923" s="350"/>
      <c r="S2923" s="350"/>
      <c r="T2923" s="350"/>
      <c r="U2923" s="350"/>
      <c r="V2923" s="354"/>
      <c r="AA2923" s="282"/>
      <c r="AB2923" s="282"/>
      <c r="AC2923" s="282"/>
      <c r="AD2923" s="282"/>
      <c r="AE2923" s="282"/>
      <c r="AF2923" s="282"/>
      <c r="AG2923" s="282"/>
      <c r="AM2923" s="282"/>
      <c r="AN2923" s="282"/>
      <c r="AO2923" s="282"/>
    </row>
    <row r="2924" spans="1:41" s="278" customFormat="1" hidden="1" x14ac:dyDescent="0.15">
      <c r="A2924" s="283"/>
      <c r="B2924" s="283"/>
      <c r="C2924" s="283"/>
      <c r="D2924" s="280"/>
      <c r="E2924" s="347"/>
      <c r="F2924" s="348"/>
      <c r="G2924" s="305"/>
      <c r="H2924" s="305"/>
      <c r="I2924" s="347"/>
      <c r="J2924" s="347"/>
      <c r="K2924" s="347"/>
      <c r="L2924" s="347"/>
      <c r="M2924" s="347"/>
      <c r="N2924" s="347"/>
      <c r="O2924" s="347"/>
      <c r="P2924" s="349"/>
      <c r="Q2924" s="350"/>
      <c r="R2924" s="350"/>
      <c r="S2924" s="350"/>
      <c r="T2924" s="350"/>
      <c r="U2924" s="350"/>
      <c r="V2924" s="351"/>
      <c r="AA2924" s="282"/>
      <c r="AB2924" s="282"/>
      <c r="AC2924" s="282"/>
      <c r="AD2924" s="282"/>
      <c r="AE2924" s="282"/>
      <c r="AF2924" s="282"/>
      <c r="AG2924" s="282"/>
      <c r="AM2924" s="282"/>
      <c r="AN2924" s="282"/>
      <c r="AO2924" s="282"/>
    </row>
    <row r="2925" spans="1:41" s="278" customFormat="1" hidden="1" x14ac:dyDescent="0.15">
      <c r="A2925" s="302"/>
      <c r="B2925" s="303"/>
      <c r="C2925" s="303"/>
      <c r="D2925" s="280"/>
      <c r="E2925" s="347"/>
      <c r="F2925" s="348"/>
      <c r="G2925" s="305"/>
      <c r="H2925" s="305"/>
      <c r="I2925" s="347"/>
      <c r="J2925" s="347"/>
      <c r="K2925" s="347"/>
      <c r="L2925" s="347"/>
      <c r="M2925" s="347"/>
      <c r="N2925" s="347"/>
      <c r="O2925" s="347"/>
      <c r="P2925" s="349"/>
      <c r="Q2925" s="350"/>
      <c r="R2925" s="350"/>
      <c r="S2925" s="350"/>
      <c r="T2925" s="350"/>
      <c r="U2925" s="350"/>
      <c r="V2925" s="351"/>
      <c r="AA2925" s="282"/>
      <c r="AB2925" s="282"/>
      <c r="AC2925" s="282"/>
      <c r="AD2925" s="282"/>
      <c r="AE2925" s="282"/>
      <c r="AF2925" s="282"/>
      <c r="AG2925" s="282"/>
      <c r="AM2925" s="282"/>
      <c r="AN2925" s="282"/>
      <c r="AO2925" s="282"/>
    </row>
    <row r="2926" spans="1:41" s="278" customFormat="1" hidden="1" x14ac:dyDescent="0.15">
      <c r="A2926" s="302"/>
      <c r="B2926" s="303"/>
      <c r="C2926" s="303"/>
      <c r="D2926" s="280"/>
      <c r="E2926" s="352"/>
      <c r="F2926" s="348"/>
      <c r="G2926" s="353"/>
      <c r="H2926" s="353"/>
      <c r="I2926" s="347"/>
      <c r="J2926" s="347"/>
      <c r="K2926" s="347"/>
      <c r="L2926" s="347"/>
      <c r="M2926" s="347"/>
      <c r="N2926" s="347"/>
      <c r="O2926" s="347"/>
      <c r="P2926" s="349"/>
      <c r="Q2926" s="350"/>
      <c r="R2926" s="350"/>
      <c r="S2926" s="350"/>
      <c r="T2926" s="350"/>
      <c r="U2926" s="350"/>
      <c r="V2926" s="354"/>
      <c r="AA2926" s="282"/>
      <c r="AB2926" s="282"/>
      <c r="AC2926" s="282"/>
      <c r="AD2926" s="282"/>
      <c r="AE2926" s="282"/>
      <c r="AF2926" s="282"/>
      <c r="AG2926" s="282"/>
      <c r="AM2926" s="282"/>
      <c r="AN2926" s="282"/>
      <c r="AO2926" s="282"/>
    </row>
    <row r="2927" spans="1:41" s="278" customFormat="1" hidden="1" x14ac:dyDescent="0.15">
      <c r="A2927" s="302"/>
      <c r="B2927" s="303"/>
      <c r="C2927" s="303"/>
      <c r="D2927" s="280"/>
      <c r="E2927" s="352"/>
      <c r="F2927" s="348"/>
      <c r="G2927" s="353"/>
      <c r="H2927" s="353"/>
      <c r="I2927" s="347"/>
      <c r="J2927" s="347"/>
      <c r="K2927" s="347"/>
      <c r="L2927" s="347"/>
      <c r="M2927" s="347"/>
      <c r="N2927" s="347"/>
      <c r="O2927" s="347"/>
      <c r="P2927" s="349"/>
      <c r="Q2927" s="350"/>
      <c r="R2927" s="350"/>
      <c r="S2927" s="350"/>
      <c r="T2927" s="350"/>
      <c r="U2927" s="350"/>
      <c r="V2927" s="354"/>
      <c r="AA2927" s="282"/>
      <c r="AB2927" s="282"/>
      <c r="AC2927" s="282"/>
      <c r="AD2927" s="282"/>
      <c r="AE2927" s="282"/>
      <c r="AF2927" s="282"/>
      <c r="AG2927" s="282"/>
      <c r="AM2927" s="282"/>
      <c r="AN2927" s="282"/>
      <c r="AO2927" s="282"/>
    </row>
    <row r="2928" spans="1:41" s="278" customFormat="1" hidden="1" x14ac:dyDescent="0.15">
      <c r="A2928" s="302"/>
      <c r="B2928" s="303"/>
      <c r="C2928" s="303"/>
      <c r="D2928" s="280"/>
      <c r="E2928" s="352"/>
      <c r="F2928" s="348"/>
      <c r="G2928" s="353"/>
      <c r="H2928" s="353"/>
      <c r="I2928" s="347"/>
      <c r="J2928" s="347"/>
      <c r="K2928" s="347"/>
      <c r="L2928" s="347"/>
      <c r="M2928" s="347"/>
      <c r="N2928" s="347"/>
      <c r="O2928" s="347"/>
      <c r="P2928" s="349"/>
      <c r="Q2928" s="350"/>
      <c r="R2928" s="350"/>
      <c r="S2928" s="350"/>
      <c r="T2928" s="350"/>
      <c r="U2928" s="350"/>
      <c r="V2928" s="354"/>
      <c r="AA2928" s="282"/>
      <c r="AB2928" s="282"/>
      <c r="AC2928" s="282"/>
      <c r="AD2928" s="282"/>
      <c r="AE2928" s="282"/>
      <c r="AF2928" s="282"/>
      <c r="AG2928" s="282"/>
      <c r="AM2928" s="282"/>
      <c r="AN2928" s="282"/>
      <c r="AO2928" s="282"/>
    </row>
    <row r="2929" spans="1:41" s="278" customFormat="1" hidden="1" x14ac:dyDescent="0.15">
      <c r="A2929" s="283"/>
      <c r="B2929" s="283"/>
      <c r="C2929" s="283"/>
      <c r="D2929" s="280"/>
      <c r="E2929" s="347"/>
      <c r="F2929" s="348"/>
      <c r="G2929" s="353"/>
      <c r="H2929" s="353"/>
      <c r="I2929" s="347"/>
      <c r="J2929" s="347"/>
      <c r="K2929" s="347"/>
      <c r="L2929" s="347"/>
      <c r="M2929" s="347"/>
      <c r="N2929" s="347"/>
      <c r="O2929" s="355"/>
      <c r="P2929" s="349"/>
      <c r="Q2929" s="350"/>
      <c r="R2929" s="350"/>
      <c r="S2929" s="350"/>
      <c r="T2929" s="350"/>
      <c r="U2929" s="350"/>
      <c r="V2929" s="351"/>
      <c r="AA2929" s="282"/>
      <c r="AB2929" s="282"/>
      <c r="AC2929" s="282"/>
      <c r="AD2929" s="282"/>
      <c r="AE2929" s="282"/>
      <c r="AF2929" s="282"/>
      <c r="AG2929" s="282"/>
      <c r="AM2929" s="282"/>
      <c r="AN2929" s="282"/>
      <c r="AO2929" s="282"/>
    </row>
    <row r="2930" spans="1:41" s="278" customFormat="1" hidden="1" x14ac:dyDescent="0.15">
      <c r="A2930" s="302"/>
      <c r="B2930" s="303"/>
      <c r="C2930" s="303"/>
      <c r="D2930" s="280"/>
      <c r="E2930" s="347"/>
      <c r="F2930" s="348"/>
      <c r="G2930" s="353"/>
      <c r="H2930" s="353"/>
      <c r="I2930" s="347"/>
      <c r="J2930" s="347"/>
      <c r="K2930" s="347"/>
      <c r="L2930" s="347"/>
      <c r="M2930" s="347"/>
      <c r="N2930" s="347"/>
      <c r="O2930" s="347"/>
      <c r="P2930" s="349"/>
      <c r="Q2930" s="350"/>
      <c r="R2930" s="350"/>
      <c r="S2930" s="350"/>
      <c r="T2930" s="350"/>
      <c r="U2930" s="350"/>
      <c r="V2930" s="351"/>
      <c r="AA2930" s="282"/>
      <c r="AB2930" s="282"/>
      <c r="AC2930" s="282"/>
      <c r="AD2930" s="282"/>
      <c r="AE2930" s="282"/>
      <c r="AF2930" s="282"/>
      <c r="AG2930" s="282"/>
      <c r="AM2930" s="282"/>
      <c r="AN2930" s="282"/>
      <c r="AO2930" s="282"/>
    </row>
    <row r="2931" spans="1:41" s="278" customFormat="1" hidden="1" x14ac:dyDescent="0.15">
      <c r="A2931" s="302"/>
      <c r="B2931" s="303"/>
      <c r="C2931" s="303"/>
      <c r="D2931" s="280"/>
      <c r="E2931" s="352"/>
      <c r="F2931" s="348"/>
      <c r="G2931" s="353"/>
      <c r="H2931" s="353"/>
      <c r="I2931" s="347"/>
      <c r="J2931" s="347"/>
      <c r="K2931" s="347"/>
      <c r="L2931" s="347"/>
      <c r="M2931" s="347"/>
      <c r="N2931" s="347"/>
      <c r="O2931" s="347"/>
      <c r="P2931" s="349"/>
      <c r="Q2931" s="350"/>
      <c r="R2931" s="350"/>
      <c r="S2931" s="350"/>
      <c r="T2931" s="350"/>
      <c r="U2931" s="350"/>
      <c r="V2931" s="351"/>
      <c r="AA2931" s="282"/>
      <c r="AB2931" s="282"/>
      <c r="AC2931" s="282"/>
      <c r="AD2931" s="282"/>
      <c r="AE2931" s="282"/>
      <c r="AF2931" s="282"/>
      <c r="AG2931" s="282"/>
      <c r="AM2931" s="282"/>
      <c r="AN2931" s="282"/>
      <c r="AO2931" s="282"/>
    </row>
    <row r="2932" spans="1:41" s="278" customFormat="1" hidden="1" x14ac:dyDescent="0.15">
      <c r="A2932" s="302"/>
      <c r="B2932" s="303"/>
      <c r="C2932" s="303"/>
      <c r="D2932" s="280"/>
      <c r="E2932" s="352"/>
      <c r="F2932" s="348"/>
      <c r="G2932" s="353"/>
      <c r="H2932" s="353"/>
      <c r="I2932" s="347"/>
      <c r="J2932" s="347"/>
      <c r="K2932" s="347"/>
      <c r="L2932" s="347"/>
      <c r="M2932" s="347"/>
      <c r="N2932" s="347"/>
      <c r="O2932" s="347"/>
      <c r="P2932" s="349"/>
      <c r="Q2932" s="350"/>
      <c r="R2932" s="350"/>
      <c r="S2932" s="350"/>
      <c r="T2932" s="350"/>
      <c r="U2932" s="350"/>
      <c r="V2932" s="351"/>
      <c r="AA2932" s="282"/>
      <c r="AB2932" s="282"/>
      <c r="AC2932" s="282"/>
      <c r="AD2932" s="282"/>
      <c r="AE2932" s="282"/>
      <c r="AF2932" s="282"/>
      <c r="AG2932" s="282"/>
      <c r="AM2932" s="282"/>
      <c r="AN2932" s="282"/>
      <c r="AO2932" s="282"/>
    </row>
    <row r="2933" spans="1:41" s="278" customFormat="1" ht="14" hidden="1" thickBot="1" x14ac:dyDescent="0.2">
      <c r="A2933" s="318"/>
      <c r="B2933" s="319"/>
      <c r="C2933" s="319"/>
      <c r="D2933" s="280"/>
      <c r="E2933" s="352"/>
      <c r="F2933" s="348"/>
      <c r="G2933" s="353"/>
      <c r="H2933" s="353"/>
      <c r="I2933" s="347"/>
      <c r="J2933" s="347"/>
      <c r="K2933" s="347"/>
      <c r="L2933" s="347"/>
      <c r="M2933" s="347"/>
      <c r="N2933" s="347"/>
      <c r="O2933" s="347"/>
      <c r="P2933" s="349"/>
      <c r="Q2933" s="350"/>
      <c r="R2933" s="350"/>
      <c r="S2933" s="350"/>
      <c r="T2933" s="350"/>
      <c r="U2933" s="350"/>
      <c r="V2933" s="354"/>
      <c r="AA2933" s="282"/>
      <c r="AB2933" s="282"/>
      <c r="AC2933" s="282"/>
      <c r="AD2933" s="282"/>
      <c r="AE2933" s="282"/>
      <c r="AF2933" s="282"/>
      <c r="AG2933" s="282"/>
      <c r="AM2933" s="282"/>
      <c r="AN2933" s="282"/>
      <c r="AO2933" s="282"/>
    </row>
    <row r="2934" spans="1:41" s="278" customFormat="1" hidden="1" x14ac:dyDescent="0.15">
      <c r="A2934" s="283"/>
      <c r="B2934" s="283"/>
      <c r="C2934" s="283"/>
      <c r="D2934" s="280"/>
      <c r="E2934" s="347"/>
      <c r="F2934" s="348"/>
      <c r="G2934" s="305"/>
      <c r="H2934" s="305"/>
      <c r="I2934" s="347"/>
      <c r="J2934" s="347"/>
      <c r="K2934" s="347"/>
      <c r="L2934" s="347"/>
      <c r="M2934" s="347"/>
      <c r="N2934" s="347"/>
      <c r="O2934" s="347"/>
      <c r="P2934" s="349"/>
      <c r="Q2934" s="350"/>
      <c r="R2934" s="350"/>
      <c r="S2934" s="350"/>
      <c r="T2934" s="350"/>
      <c r="U2934" s="350"/>
      <c r="V2934" s="351"/>
      <c r="AA2934" s="282"/>
      <c r="AB2934" s="282"/>
      <c r="AC2934" s="282"/>
      <c r="AD2934" s="282"/>
      <c r="AE2934" s="282"/>
      <c r="AF2934" s="282"/>
      <c r="AG2934" s="282"/>
      <c r="AM2934" s="282"/>
      <c r="AN2934" s="282"/>
      <c r="AO2934" s="282"/>
    </row>
    <row r="2935" spans="1:41" s="278" customFormat="1" hidden="1" x14ac:dyDescent="0.15">
      <c r="A2935" s="302"/>
      <c r="B2935" s="303"/>
      <c r="C2935" s="303"/>
      <c r="D2935" s="280"/>
      <c r="E2935" s="347"/>
      <c r="F2935" s="348"/>
      <c r="G2935" s="305"/>
      <c r="H2935" s="305"/>
      <c r="I2935" s="347"/>
      <c r="J2935" s="347"/>
      <c r="K2935" s="347"/>
      <c r="L2935" s="347"/>
      <c r="M2935" s="347"/>
      <c r="N2935" s="347"/>
      <c r="O2935" s="347"/>
      <c r="P2935" s="349"/>
      <c r="Q2935" s="350"/>
      <c r="R2935" s="350"/>
      <c r="S2935" s="350"/>
      <c r="T2935" s="350"/>
      <c r="U2935" s="350"/>
      <c r="V2935" s="351"/>
      <c r="AA2935" s="282"/>
      <c r="AB2935" s="282"/>
      <c r="AC2935" s="282"/>
      <c r="AD2935" s="282"/>
      <c r="AE2935" s="282"/>
      <c r="AF2935" s="282"/>
      <c r="AG2935" s="282"/>
      <c r="AM2935" s="282"/>
      <c r="AN2935" s="282"/>
      <c r="AO2935" s="282"/>
    </row>
    <row r="2936" spans="1:41" s="278" customFormat="1" hidden="1" x14ac:dyDescent="0.15">
      <c r="A2936" s="302"/>
      <c r="B2936" s="303"/>
      <c r="C2936" s="303"/>
      <c r="D2936" s="280"/>
      <c r="E2936" s="352"/>
      <c r="F2936" s="348"/>
      <c r="G2936" s="353"/>
      <c r="H2936" s="353"/>
      <c r="I2936" s="347"/>
      <c r="J2936" s="347"/>
      <c r="K2936" s="347"/>
      <c r="L2936" s="347"/>
      <c r="M2936" s="347"/>
      <c r="N2936" s="347"/>
      <c r="O2936" s="347"/>
      <c r="P2936" s="349"/>
      <c r="Q2936" s="350"/>
      <c r="R2936" s="350"/>
      <c r="S2936" s="350"/>
      <c r="T2936" s="350"/>
      <c r="U2936" s="350"/>
      <c r="V2936" s="354"/>
      <c r="AA2936" s="282"/>
      <c r="AB2936" s="282"/>
      <c r="AC2936" s="282"/>
      <c r="AD2936" s="282"/>
      <c r="AE2936" s="282"/>
      <c r="AF2936" s="282"/>
      <c r="AG2936" s="282"/>
      <c r="AM2936" s="282"/>
      <c r="AN2936" s="282"/>
      <c r="AO2936" s="282"/>
    </row>
    <row r="2937" spans="1:41" s="278" customFormat="1" hidden="1" x14ac:dyDescent="0.15">
      <c r="A2937" s="302"/>
      <c r="B2937" s="303"/>
      <c r="C2937" s="303"/>
      <c r="D2937" s="280"/>
      <c r="E2937" s="352"/>
      <c r="F2937" s="348"/>
      <c r="G2937" s="353"/>
      <c r="H2937" s="353"/>
      <c r="I2937" s="347"/>
      <c r="J2937" s="347"/>
      <c r="K2937" s="347"/>
      <c r="L2937" s="347"/>
      <c r="M2937" s="347"/>
      <c r="N2937" s="347"/>
      <c r="O2937" s="347"/>
      <c r="P2937" s="349"/>
      <c r="Q2937" s="350"/>
      <c r="R2937" s="350"/>
      <c r="S2937" s="350"/>
      <c r="T2937" s="350"/>
      <c r="U2937" s="350"/>
      <c r="V2937" s="354"/>
      <c r="AA2937" s="282"/>
      <c r="AB2937" s="282"/>
      <c r="AC2937" s="282"/>
      <c r="AD2937" s="282"/>
      <c r="AE2937" s="282"/>
      <c r="AF2937" s="282"/>
      <c r="AG2937" s="282"/>
      <c r="AM2937" s="282"/>
      <c r="AN2937" s="282"/>
      <c r="AO2937" s="282"/>
    </row>
    <row r="2938" spans="1:41" s="278" customFormat="1" hidden="1" x14ac:dyDescent="0.15">
      <c r="A2938" s="302"/>
      <c r="B2938" s="303"/>
      <c r="C2938" s="303"/>
      <c r="D2938" s="280"/>
      <c r="E2938" s="352"/>
      <c r="F2938" s="348"/>
      <c r="G2938" s="353"/>
      <c r="H2938" s="353"/>
      <c r="I2938" s="347"/>
      <c r="J2938" s="347"/>
      <c r="K2938" s="347"/>
      <c r="L2938" s="347"/>
      <c r="M2938" s="347"/>
      <c r="N2938" s="347"/>
      <c r="O2938" s="347"/>
      <c r="P2938" s="349"/>
      <c r="Q2938" s="350"/>
      <c r="R2938" s="350"/>
      <c r="S2938" s="350"/>
      <c r="T2938" s="350"/>
      <c r="U2938" s="350"/>
      <c r="V2938" s="354"/>
      <c r="AA2938" s="282"/>
      <c r="AB2938" s="282"/>
      <c r="AC2938" s="282"/>
      <c r="AD2938" s="282"/>
      <c r="AE2938" s="282"/>
      <c r="AF2938" s="282"/>
      <c r="AG2938" s="282"/>
      <c r="AM2938" s="282"/>
      <c r="AN2938" s="282"/>
      <c r="AO2938" s="282"/>
    </row>
    <row r="2939" spans="1:41" s="278" customFormat="1" hidden="1" x14ac:dyDescent="0.15">
      <c r="A2939" s="283"/>
      <c r="B2939" s="283"/>
      <c r="C2939" s="283"/>
      <c r="D2939" s="280"/>
      <c r="E2939" s="347"/>
      <c r="F2939" s="348"/>
      <c r="G2939" s="353"/>
      <c r="H2939" s="353"/>
      <c r="I2939" s="347"/>
      <c r="J2939" s="347"/>
      <c r="K2939" s="347"/>
      <c r="L2939" s="347"/>
      <c r="M2939" s="347"/>
      <c r="N2939" s="347"/>
      <c r="O2939" s="355"/>
      <c r="P2939" s="349"/>
      <c r="Q2939" s="350"/>
      <c r="R2939" s="350"/>
      <c r="S2939" s="350"/>
      <c r="T2939" s="350"/>
      <c r="U2939" s="350"/>
      <c r="V2939" s="351"/>
      <c r="AA2939" s="282"/>
      <c r="AB2939" s="282"/>
      <c r="AC2939" s="282"/>
      <c r="AD2939" s="282"/>
      <c r="AE2939" s="282"/>
      <c r="AF2939" s="282"/>
      <c r="AG2939" s="282"/>
      <c r="AM2939" s="282"/>
      <c r="AN2939" s="282"/>
      <c r="AO2939" s="282"/>
    </row>
    <row r="2940" spans="1:41" s="278" customFormat="1" hidden="1" x14ac:dyDescent="0.15">
      <c r="A2940" s="302"/>
      <c r="B2940" s="303"/>
      <c r="C2940" s="303"/>
      <c r="D2940" s="280"/>
      <c r="E2940" s="347"/>
      <c r="F2940" s="348"/>
      <c r="G2940" s="353"/>
      <c r="H2940" s="353"/>
      <c r="I2940" s="347"/>
      <c r="J2940" s="347"/>
      <c r="K2940" s="347"/>
      <c r="L2940" s="347"/>
      <c r="M2940" s="347"/>
      <c r="N2940" s="347"/>
      <c r="O2940" s="347"/>
      <c r="P2940" s="349"/>
      <c r="Q2940" s="350"/>
      <c r="R2940" s="350"/>
      <c r="S2940" s="350"/>
      <c r="T2940" s="350"/>
      <c r="U2940" s="350"/>
      <c r="V2940" s="351"/>
      <c r="AA2940" s="282"/>
      <c r="AB2940" s="282"/>
      <c r="AC2940" s="282"/>
      <c r="AD2940" s="282"/>
      <c r="AE2940" s="282"/>
      <c r="AF2940" s="282"/>
      <c r="AG2940" s="282"/>
      <c r="AM2940" s="282"/>
      <c r="AN2940" s="282"/>
      <c r="AO2940" s="282"/>
    </row>
    <row r="2941" spans="1:41" s="278" customFormat="1" hidden="1" x14ac:dyDescent="0.15">
      <c r="A2941" s="302"/>
      <c r="B2941" s="303"/>
      <c r="C2941" s="303"/>
      <c r="D2941" s="280"/>
      <c r="E2941" s="352"/>
      <c r="F2941" s="348"/>
      <c r="G2941" s="353"/>
      <c r="H2941" s="353"/>
      <c r="I2941" s="347"/>
      <c r="J2941" s="347"/>
      <c r="K2941" s="347"/>
      <c r="L2941" s="347"/>
      <c r="M2941" s="347"/>
      <c r="N2941" s="347"/>
      <c r="O2941" s="347"/>
      <c r="P2941" s="349"/>
      <c r="Q2941" s="350"/>
      <c r="R2941" s="350"/>
      <c r="S2941" s="350"/>
      <c r="T2941" s="350"/>
      <c r="U2941" s="350"/>
      <c r="V2941" s="351"/>
      <c r="AA2941" s="282"/>
      <c r="AB2941" s="282"/>
      <c r="AC2941" s="282"/>
      <c r="AD2941" s="282"/>
      <c r="AE2941" s="282"/>
      <c r="AF2941" s="282"/>
      <c r="AG2941" s="282"/>
      <c r="AM2941" s="282"/>
      <c r="AN2941" s="282"/>
      <c r="AO2941" s="282"/>
    </row>
    <row r="2942" spans="1:41" s="278" customFormat="1" hidden="1" x14ac:dyDescent="0.15">
      <c r="A2942" s="302"/>
      <c r="B2942" s="303"/>
      <c r="C2942" s="303"/>
      <c r="D2942" s="280"/>
      <c r="E2942" s="352"/>
      <c r="F2942" s="348"/>
      <c r="G2942" s="353"/>
      <c r="H2942" s="353"/>
      <c r="I2942" s="347"/>
      <c r="J2942" s="347"/>
      <c r="K2942" s="347"/>
      <c r="L2942" s="347"/>
      <c r="M2942" s="347"/>
      <c r="N2942" s="347"/>
      <c r="O2942" s="347"/>
      <c r="P2942" s="349"/>
      <c r="Q2942" s="350"/>
      <c r="R2942" s="350"/>
      <c r="S2942" s="350"/>
      <c r="T2942" s="350"/>
      <c r="U2942" s="350"/>
      <c r="V2942" s="351"/>
      <c r="AA2942" s="282"/>
      <c r="AB2942" s="282"/>
      <c r="AC2942" s="282"/>
      <c r="AD2942" s="282"/>
      <c r="AE2942" s="282"/>
      <c r="AF2942" s="282"/>
      <c r="AG2942" s="282"/>
      <c r="AM2942" s="282"/>
      <c r="AN2942" s="282"/>
      <c r="AO2942" s="282"/>
    </row>
    <row r="2943" spans="1:41" s="278" customFormat="1" ht="14" hidden="1" thickBot="1" x14ac:dyDescent="0.2">
      <c r="A2943" s="318"/>
      <c r="B2943" s="319"/>
      <c r="C2943" s="319"/>
      <c r="D2943" s="280"/>
      <c r="E2943" s="352"/>
      <c r="F2943" s="348"/>
      <c r="G2943" s="353"/>
      <c r="H2943" s="353"/>
      <c r="I2943" s="347"/>
      <c r="J2943" s="347"/>
      <c r="K2943" s="347"/>
      <c r="L2943" s="347"/>
      <c r="M2943" s="347"/>
      <c r="N2943" s="347"/>
      <c r="O2943" s="347"/>
      <c r="P2943" s="349"/>
      <c r="Q2943" s="350"/>
      <c r="R2943" s="350"/>
      <c r="S2943" s="350"/>
      <c r="T2943" s="350"/>
      <c r="U2943" s="350"/>
      <c r="V2943" s="354"/>
      <c r="AA2943" s="282"/>
      <c r="AB2943" s="282"/>
      <c r="AC2943" s="282"/>
      <c r="AD2943" s="282"/>
      <c r="AE2943" s="282"/>
      <c r="AF2943" s="282"/>
      <c r="AG2943" s="282"/>
      <c r="AM2943" s="282"/>
      <c r="AN2943" s="282"/>
      <c r="AO2943" s="282"/>
    </row>
    <row r="2944" spans="1:41" s="278" customFormat="1" hidden="1" x14ac:dyDescent="0.15">
      <c r="A2944" s="283"/>
      <c r="B2944" s="283"/>
      <c r="C2944" s="283"/>
      <c r="D2944" s="280"/>
      <c r="E2944" s="347"/>
      <c r="F2944" s="348"/>
      <c r="G2944" s="305"/>
      <c r="H2944" s="305"/>
      <c r="I2944" s="347"/>
      <c r="J2944" s="347"/>
      <c r="K2944" s="347"/>
      <c r="L2944" s="347"/>
      <c r="M2944" s="347"/>
      <c r="N2944" s="347"/>
      <c r="O2944" s="347"/>
      <c r="P2944" s="349"/>
      <c r="Q2944" s="350"/>
      <c r="R2944" s="350"/>
      <c r="S2944" s="350"/>
      <c r="T2944" s="350"/>
      <c r="U2944" s="350"/>
      <c r="V2944" s="351"/>
      <c r="AA2944" s="282"/>
      <c r="AB2944" s="282"/>
      <c r="AC2944" s="282"/>
      <c r="AD2944" s="282"/>
      <c r="AE2944" s="282"/>
      <c r="AF2944" s="282"/>
      <c r="AG2944" s="282"/>
      <c r="AM2944" s="282"/>
      <c r="AN2944" s="282"/>
      <c r="AO2944" s="282"/>
    </row>
    <row r="2945" spans="1:41" s="278" customFormat="1" hidden="1" x14ac:dyDescent="0.15">
      <c r="A2945" s="302"/>
      <c r="B2945" s="303"/>
      <c r="C2945" s="303"/>
      <c r="D2945" s="280"/>
      <c r="E2945" s="347"/>
      <c r="F2945" s="348"/>
      <c r="G2945" s="305"/>
      <c r="H2945" s="305"/>
      <c r="I2945" s="347"/>
      <c r="J2945" s="347"/>
      <c r="K2945" s="347"/>
      <c r="L2945" s="347"/>
      <c r="M2945" s="347"/>
      <c r="N2945" s="347"/>
      <c r="O2945" s="347"/>
      <c r="P2945" s="349"/>
      <c r="Q2945" s="350"/>
      <c r="R2945" s="350"/>
      <c r="S2945" s="350"/>
      <c r="T2945" s="350"/>
      <c r="U2945" s="350"/>
      <c r="V2945" s="351"/>
      <c r="AA2945" s="282"/>
      <c r="AB2945" s="282"/>
      <c r="AC2945" s="282"/>
      <c r="AD2945" s="282"/>
      <c r="AE2945" s="282"/>
      <c r="AF2945" s="282"/>
      <c r="AG2945" s="282"/>
      <c r="AM2945" s="282"/>
      <c r="AN2945" s="282"/>
      <c r="AO2945" s="282"/>
    </row>
    <row r="2946" spans="1:41" s="278" customFormat="1" hidden="1" x14ac:dyDescent="0.15">
      <c r="A2946" s="302"/>
      <c r="B2946" s="303"/>
      <c r="C2946" s="303"/>
      <c r="D2946" s="280"/>
      <c r="E2946" s="352"/>
      <c r="F2946" s="348"/>
      <c r="G2946" s="353"/>
      <c r="H2946" s="353"/>
      <c r="I2946" s="347"/>
      <c r="J2946" s="347"/>
      <c r="K2946" s="347"/>
      <c r="L2946" s="347"/>
      <c r="M2946" s="347"/>
      <c r="N2946" s="347"/>
      <c r="O2946" s="347"/>
      <c r="P2946" s="349"/>
      <c r="Q2946" s="350"/>
      <c r="R2946" s="350"/>
      <c r="S2946" s="350"/>
      <c r="T2946" s="350"/>
      <c r="U2946" s="350"/>
      <c r="V2946" s="354"/>
      <c r="AA2946" s="282"/>
      <c r="AB2946" s="282"/>
      <c r="AC2946" s="282"/>
      <c r="AD2946" s="282"/>
      <c r="AE2946" s="282"/>
      <c r="AF2946" s="282"/>
      <c r="AG2946" s="282"/>
      <c r="AM2946" s="282"/>
      <c r="AN2946" s="282"/>
      <c r="AO2946" s="282"/>
    </row>
    <row r="2947" spans="1:41" s="278" customFormat="1" hidden="1" x14ac:dyDescent="0.15">
      <c r="A2947" s="302"/>
      <c r="B2947" s="303"/>
      <c r="C2947" s="303"/>
      <c r="D2947" s="280"/>
      <c r="E2947" s="352"/>
      <c r="F2947" s="348"/>
      <c r="G2947" s="353"/>
      <c r="H2947" s="353"/>
      <c r="I2947" s="347"/>
      <c r="J2947" s="347"/>
      <c r="K2947" s="347"/>
      <c r="L2947" s="347"/>
      <c r="M2947" s="347"/>
      <c r="N2947" s="347"/>
      <c r="O2947" s="347"/>
      <c r="P2947" s="349"/>
      <c r="Q2947" s="350"/>
      <c r="R2947" s="350"/>
      <c r="S2947" s="350"/>
      <c r="T2947" s="350"/>
      <c r="U2947" s="350"/>
      <c r="V2947" s="354"/>
      <c r="AA2947" s="282"/>
      <c r="AB2947" s="282"/>
      <c r="AC2947" s="282"/>
      <c r="AD2947" s="282"/>
      <c r="AE2947" s="282"/>
      <c r="AF2947" s="282"/>
      <c r="AG2947" s="282"/>
      <c r="AM2947" s="282"/>
      <c r="AN2947" s="282"/>
      <c r="AO2947" s="282"/>
    </row>
    <row r="2948" spans="1:41" s="278" customFormat="1" hidden="1" x14ac:dyDescent="0.15">
      <c r="A2948" s="302"/>
      <c r="B2948" s="303"/>
      <c r="C2948" s="303"/>
      <c r="D2948" s="280"/>
      <c r="E2948" s="352"/>
      <c r="F2948" s="348"/>
      <c r="G2948" s="353"/>
      <c r="H2948" s="353"/>
      <c r="I2948" s="347"/>
      <c r="J2948" s="347"/>
      <c r="K2948" s="347"/>
      <c r="L2948" s="347"/>
      <c r="M2948" s="347"/>
      <c r="N2948" s="347"/>
      <c r="O2948" s="347"/>
      <c r="P2948" s="349"/>
      <c r="Q2948" s="350"/>
      <c r="R2948" s="350"/>
      <c r="S2948" s="350"/>
      <c r="T2948" s="350"/>
      <c r="U2948" s="350"/>
      <c r="V2948" s="354"/>
      <c r="AA2948" s="282"/>
      <c r="AB2948" s="282"/>
      <c r="AC2948" s="282"/>
      <c r="AD2948" s="282"/>
      <c r="AE2948" s="282"/>
      <c r="AF2948" s="282"/>
      <c r="AG2948" s="282"/>
      <c r="AM2948" s="282"/>
      <c r="AN2948" s="282"/>
      <c r="AO2948" s="282"/>
    </row>
    <row r="2949" spans="1:41" s="278" customFormat="1" hidden="1" x14ac:dyDescent="0.15">
      <c r="A2949" s="283"/>
      <c r="B2949" s="283"/>
      <c r="C2949" s="283"/>
      <c r="D2949" s="280"/>
      <c r="E2949" s="347"/>
      <c r="F2949" s="348"/>
      <c r="G2949" s="353"/>
      <c r="H2949" s="353"/>
      <c r="I2949" s="347"/>
      <c r="J2949" s="347"/>
      <c r="K2949" s="347"/>
      <c r="L2949" s="347"/>
      <c r="M2949" s="347"/>
      <c r="N2949" s="347"/>
      <c r="O2949" s="355"/>
      <c r="P2949" s="349"/>
      <c r="Q2949" s="350"/>
      <c r="R2949" s="350"/>
      <c r="S2949" s="350"/>
      <c r="T2949" s="350"/>
      <c r="U2949" s="350"/>
      <c r="V2949" s="351"/>
      <c r="AA2949" s="282"/>
      <c r="AB2949" s="282"/>
      <c r="AC2949" s="282"/>
      <c r="AD2949" s="282"/>
      <c r="AE2949" s="282"/>
      <c r="AF2949" s="282"/>
      <c r="AG2949" s="282"/>
      <c r="AM2949" s="282"/>
      <c r="AN2949" s="282"/>
      <c r="AO2949" s="282"/>
    </row>
    <row r="2950" spans="1:41" s="278" customFormat="1" hidden="1" x14ac:dyDescent="0.15">
      <c r="A2950" s="302"/>
      <c r="B2950" s="303"/>
      <c r="C2950" s="303"/>
      <c r="D2950" s="280"/>
      <c r="E2950" s="347"/>
      <c r="F2950" s="348"/>
      <c r="G2950" s="353"/>
      <c r="H2950" s="353"/>
      <c r="I2950" s="347"/>
      <c r="J2950" s="347"/>
      <c r="K2950" s="347"/>
      <c r="L2950" s="347"/>
      <c r="M2950" s="347"/>
      <c r="N2950" s="347"/>
      <c r="O2950" s="347"/>
      <c r="P2950" s="349"/>
      <c r="Q2950" s="350"/>
      <c r="R2950" s="350"/>
      <c r="S2950" s="350"/>
      <c r="T2950" s="350"/>
      <c r="U2950" s="350"/>
      <c r="V2950" s="351"/>
      <c r="AA2950" s="282"/>
      <c r="AB2950" s="282"/>
      <c r="AC2950" s="282"/>
      <c r="AD2950" s="282"/>
      <c r="AE2950" s="282"/>
      <c r="AF2950" s="282"/>
      <c r="AG2950" s="282"/>
      <c r="AM2950" s="282"/>
      <c r="AN2950" s="282"/>
      <c r="AO2950" s="282"/>
    </row>
    <row r="2951" spans="1:41" s="278" customFormat="1" hidden="1" x14ac:dyDescent="0.15">
      <c r="A2951" s="302"/>
      <c r="B2951" s="303"/>
      <c r="C2951" s="303"/>
      <c r="D2951" s="280"/>
      <c r="E2951" s="352"/>
      <c r="F2951" s="348"/>
      <c r="G2951" s="353"/>
      <c r="H2951" s="353"/>
      <c r="I2951" s="347"/>
      <c r="J2951" s="347"/>
      <c r="K2951" s="347"/>
      <c r="L2951" s="347"/>
      <c r="M2951" s="347"/>
      <c r="N2951" s="347"/>
      <c r="O2951" s="347"/>
      <c r="P2951" s="349"/>
      <c r="Q2951" s="350"/>
      <c r="R2951" s="350"/>
      <c r="S2951" s="350"/>
      <c r="T2951" s="350"/>
      <c r="U2951" s="350"/>
      <c r="V2951" s="351"/>
      <c r="AA2951" s="282"/>
      <c r="AB2951" s="282"/>
      <c r="AC2951" s="282"/>
      <c r="AD2951" s="282"/>
      <c r="AE2951" s="282"/>
      <c r="AF2951" s="282"/>
      <c r="AG2951" s="282"/>
      <c r="AM2951" s="282"/>
      <c r="AN2951" s="282"/>
      <c r="AO2951" s="282"/>
    </row>
    <row r="2952" spans="1:41" s="278" customFormat="1" hidden="1" x14ac:dyDescent="0.15">
      <c r="A2952" s="302"/>
      <c r="B2952" s="303"/>
      <c r="C2952" s="303"/>
      <c r="D2952" s="280"/>
      <c r="E2952" s="352"/>
      <c r="F2952" s="348"/>
      <c r="G2952" s="353"/>
      <c r="H2952" s="353"/>
      <c r="I2952" s="347"/>
      <c r="J2952" s="347"/>
      <c r="K2952" s="347"/>
      <c r="L2952" s="347"/>
      <c r="M2952" s="347"/>
      <c r="N2952" s="347"/>
      <c r="O2952" s="347"/>
      <c r="P2952" s="349"/>
      <c r="Q2952" s="350"/>
      <c r="R2952" s="350"/>
      <c r="S2952" s="350"/>
      <c r="T2952" s="350"/>
      <c r="U2952" s="350"/>
      <c r="V2952" s="351"/>
      <c r="AA2952" s="282"/>
      <c r="AB2952" s="282"/>
      <c r="AC2952" s="282"/>
      <c r="AD2952" s="282"/>
      <c r="AE2952" s="282"/>
      <c r="AF2952" s="282"/>
      <c r="AG2952" s="282"/>
      <c r="AM2952" s="282"/>
      <c r="AN2952" s="282"/>
      <c r="AO2952" s="282"/>
    </row>
    <row r="2953" spans="1:41" s="278" customFormat="1" ht="14" hidden="1" thickBot="1" x14ac:dyDescent="0.2">
      <c r="A2953" s="318"/>
      <c r="B2953" s="319"/>
      <c r="C2953" s="319"/>
      <c r="D2953" s="280"/>
      <c r="E2953" s="352"/>
      <c r="F2953" s="348"/>
      <c r="G2953" s="353"/>
      <c r="H2953" s="353"/>
      <c r="I2953" s="347"/>
      <c r="J2953" s="347"/>
      <c r="K2953" s="347"/>
      <c r="L2953" s="347"/>
      <c r="M2953" s="347"/>
      <c r="N2953" s="347"/>
      <c r="O2953" s="347"/>
      <c r="P2953" s="349"/>
      <c r="Q2953" s="350"/>
      <c r="R2953" s="350"/>
      <c r="S2953" s="350"/>
      <c r="T2953" s="350"/>
      <c r="U2953" s="350"/>
      <c r="V2953" s="354"/>
      <c r="AA2953" s="282"/>
      <c r="AB2953" s="282"/>
      <c r="AC2953" s="282"/>
      <c r="AD2953" s="282"/>
      <c r="AE2953" s="282"/>
      <c r="AF2953" s="282"/>
      <c r="AG2953" s="282"/>
      <c r="AM2953" s="282"/>
      <c r="AN2953" s="282"/>
      <c r="AO2953" s="282"/>
    </row>
    <row r="2954" spans="1:41" s="278" customFormat="1" hidden="1" x14ac:dyDescent="0.15">
      <c r="A2954" s="283"/>
      <c r="B2954" s="283"/>
      <c r="C2954" s="283"/>
      <c r="D2954" s="280"/>
      <c r="E2954" s="347"/>
      <c r="F2954" s="348"/>
      <c r="G2954" s="305"/>
      <c r="H2954" s="305"/>
      <c r="I2954" s="347"/>
      <c r="J2954" s="347"/>
      <c r="K2954" s="347"/>
      <c r="L2954" s="347"/>
      <c r="M2954" s="347"/>
      <c r="N2954" s="347"/>
      <c r="O2954" s="347"/>
      <c r="P2954" s="349"/>
      <c r="Q2954" s="350"/>
      <c r="R2954" s="350"/>
      <c r="S2954" s="350"/>
      <c r="T2954" s="350"/>
      <c r="U2954" s="350"/>
      <c r="V2954" s="351"/>
      <c r="AA2954" s="282"/>
      <c r="AB2954" s="282"/>
      <c r="AC2954" s="282"/>
      <c r="AD2954" s="282"/>
      <c r="AE2954" s="282"/>
      <c r="AF2954" s="282"/>
      <c r="AG2954" s="282"/>
      <c r="AM2954" s="282"/>
      <c r="AN2954" s="282"/>
      <c r="AO2954" s="282"/>
    </row>
    <row r="2955" spans="1:41" s="278" customFormat="1" hidden="1" x14ac:dyDescent="0.15">
      <c r="A2955" s="302"/>
      <c r="B2955" s="303"/>
      <c r="C2955" s="303"/>
      <c r="D2955" s="280"/>
      <c r="E2955" s="347"/>
      <c r="F2955" s="348"/>
      <c r="G2955" s="305"/>
      <c r="H2955" s="305"/>
      <c r="I2955" s="347"/>
      <c r="J2955" s="347"/>
      <c r="K2955" s="347"/>
      <c r="L2955" s="347"/>
      <c r="M2955" s="347"/>
      <c r="N2955" s="347"/>
      <c r="O2955" s="347"/>
      <c r="P2955" s="349"/>
      <c r="Q2955" s="350"/>
      <c r="R2955" s="350"/>
      <c r="S2955" s="350"/>
      <c r="T2955" s="350"/>
      <c r="U2955" s="350"/>
      <c r="V2955" s="351"/>
      <c r="AA2955" s="282"/>
      <c r="AB2955" s="282"/>
      <c r="AC2955" s="282"/>
      <c r="AD2955" s="282"/>
      <c r="AE2955" s="282"/>
      <c r="AF2955" s="282"/>
      <c r="AG2955" s="282"/>
      <c r="AM2955" s="282"/>
      <c r="AN2955" s="282"/>
      <c r="AO2955" s="282"/>
    </row>
    <row r="2956" spans="1:41" s="278" customFormat="1" hidden="1" x14ac:dyDescent="0.15">
      <c r="A2956" s="302"/>
      <c r="B2956" s="303"/>
      <c r="C2956" s="303"/>
      <c r="D2956" s="280"/>
      <c r="E2956" s="352"/>
      <c r="F2956" s="348"/>
      <c r="G2956" s="353"/>
      <c r="H2956" s="353"/>
      <c r="I2956" s="347"/>
      <c r="J2956" s="347"/>
      <c r="K2956" s="347"/>
      <c r="L2956" s="347"/>
      <c r="M2956" s="347"/>
      <c r="N2956" s="347"/>
      <c r="O2956" s="347"/>
      <c r="P2956" s="349"/>
      <c r="Q2956" s="350"/>
      <c r="R2956" s="350"/>
      <c r="S2956" s="350"/>
      <c r="T2956" s="350"/>
      <c r="U2956" s="350"/>
      <c r="V2956" s="354"/>
      <c r="AA2956" s="282"/>
      <c r="AB2956" s="282"/>
      <c r="AC2956" s="282"/>
      <c r="AD2956" s="282"/>
      <c r="AE2956" s="282"/>
      <c r="AF2956" s="282"/>
      <c r="AG2956" s="282"/>
      <c r="AM2956" s="282"/>
      <c r="AN2956" s="282"/>
      <c r="AO2956" s="282"/>
    </row>
    <row r="2957" spans="1:41" s="278" customFormat="1" hidden="1" x14ac:dyDescent="0.15">
      <c r="A2957" s="302"/>
      <c r="B2957" s="303"/>
      <c r="C2957" s="303"/>
      <c r="D2957" s="280"/>
      <c r="E2957" s="352"/>
      <c r="F2957" s="348"/>
      <c r="G2957" s="353"/>
      <c r="H2957" s="353"/>
      <c r="I2957" s="347"/>
      <c r="J2957" s="347"/>
      <c r="K2957" s="347"/>
      <c r="L2957" s="347"/>
      <c r="M2957" s="347"/>
      <c r="N2957" s="347"/>
      <c r="O2957" s="347"/>
      <c r="P2957" s="349"/>
      <c r="Q2957" s="350"/>
      <c r="R2957" s="350"/>
      <c r="S2957" s="350"/>
      <c r="T2957" s="350"/>
      <c r="U2957" s="350"/>
      <c r="V2957" s="354"/>
      <c r="AA2957" s="282"/>
      <c r="AB2957" s="282"/>
      <c r="AC2957" s="282"/>
      <c r="AD2957" s="282"/>
      <c r="AE2957" s="282"/>
      <c r="AF2957" s="282"/>
      <c r="AG2957" s="282"/>
      <c r="AM2957" s="282"/>
      <c r="AN2957" s="282"/>
      <c r="AO2957" s="282"/>
    </row>
    <row r="2958" spans="1:41" s="278" customFormat="1" hidden="1" x14ac:dyDescent="0.15">
      <c r="A2958" s="302"/>
      <c r="B2958" s="303"/>
      <c r="C2958" s="303"/>
      <c r="D2958" s="280"/>
      <c r="E2958" s="352"/>
      <c r="F2958" s="348"/>
      <c r="G2958" s="353"/>
      <c r="H2958" s="353"/>
      <c r="I2958" s="347"/>
      <c r="J2958" s="347"/>
      <c r="K2958" s="347"/>
      <c r="L2958" s="347"/>
      <c r="M2958" s="347"/>
      <c r="N2958" s="347"/>
      <c r="O2958" s="347"/>
      <c r="P2958" s="349"/>
      <c r="Q2958" s="350"/>
      <c r="R2958" s="350"/>
      <c r="S2958" s="350"/>
      <c r="T2958" s="350"/>
      <c r="U2958" s="350"/>
      <c r="V2958" s="354"/>
      <c r="AA2958" s="282"/>
      <c r="AB2958" s="282"/>
      <c r="AC2958" s="282"/>
      <c r="AD2958" s="282"/>
      <c r="AE2958" s="282"/>
      <c r="AF2958" s="282"/>
      <c r="AG2958" s="282"/>
      <c r="AM2958" s="282"/>
      <c r="AN2958" s="282"/>
      <c r="AO2958" s="282"/>
    </row>
    <row r="2959" spans="1:41" s="278" customFormat="1" hidden="1" x14ac:dyDescent="0.15">
      <c r="A2959" s="283"/>
      <c r="B2959" s="283"/>
      <c r="C2959" s="283"/>
      <c r="D2959" s="280"/>
      <c r="E2959" s="347"/>
      <c r="F2959" s="348"/>
      <c r="G2959" s="353"/>
      <c r="H2959" s="353"/>
      <c r="I2959" s="347"/>
      <c r="J2959" s="347"/>
      <c r="K2959" s="347"/>
      <c r="L2959" s="347"/>
      <c r="M2959" s="347"/>
      <c r="N2959" s="347"/>
      <c r="O2959" s="355"/>
      <c r="P2959" s="349"/>
      <c r="Q2959" s="350"/>
      <c r="R2959" s="350"/>
      <c r="S2959" s="350"/>
      <c r="T2959" s="350"/>
      <c r="U2959" s="350"/>
      <c r="V2959" s="351"/>
      <c r="AA2959" s="282"/>
      <c r="AB2959" s="282"/>
      <c r="AC2959" s="282"/>
      <c r="AD2959" s="282"/>
      <c r="AE2959" s="282"/>
      <c r="AF2959" s="282"/>
      <c r="AG2959" s="282"/>
      <c r="AM2959" s="282"/>
      <c r="AN2959" s="282"/>
      <c r="AO2959" s="282"/>
    </row>
    <row r="2960" spans="1:41" s="278" customFormat="1" hidden="1" x14ac:dyDescent="0.15">
      <c r="A2960" s="302"/>
      <c r="B2960" s="303"/>
      <c r="C2960" s="303"/>
      <c r="D2960" s="280"/>
      <c r="E2960" s="347"/>
      <c r="F2960" s="348"/>
      <c r="G2960" s="353"/>
      <c r="H2960" s="353"/>
      <c r="I2960" s="347"/>
      <c r="J2960" s="347"/>
      <c r="K2960" s="347"/>
      <c r="L2960" s="347"/>
      <c r="M2960" s="347"/>
      <c r="N2960" s="347"/>
      <c r="O2960" s="347"/>
      <c r="P2960" s="349"/>
      <c r="Q2960" s="350"/>
      <c r="R2960" s="350"/>
      <c r="S2960" s="350"/>
      <c r="T2960" s="350"/>
      <c r="U2960" s="350"/>
      <c r="V2960" s="351"/>
      <c r="AA2960" s="282"/>
      <c r="AB2960" s="282"/>
      <c r="AC2960" s="282"/>
      <c r="AD2960" s="282"/>
      <c r="AE2960" s="282"/>
      <c r="AF2960" s="282"/>
      <c r="AG2960" s="282"/>
      <c r="AM2960" s="282"/>
      <c r="AN2960" s="282"/>
      <c r="AO2960" s="282"/>
    </row>
    <row r="2961" spans="1:41" s="278" customFormat="1" hidden="1" x14ac:dyDescent="0.15">
      <c r="A2961" s="302"/>
      <c r="B2961" s="303"/>
      <c r="C2961" s="303"/>
      <c r="D2961" s="280"/>
      <c r="E2961" s="352"/>
      <c r="F2961" s="348"/>
      <c r="G2961" s="353"/>
      <c r="H2961" s="353"/>
      <c r="I2961" s="347"/>
      <c r="J2961" s="347"/>
      <c r="K2961" s="347"/>
      <c r="L2961" s="347"/>
      <c r="M2961" s="347"/>
      <c r="N2961" s="347"/>
      <c r="O2961" s="347"/>
      <c r="P2961" s="349"/>
      <c r="Q2961" s="350"/>
      <c r="R2961" s="350"/>
      <c r="S2961" s="350"/>
      <c r="T2961" s="350"/>
      <c r="U2961" s="350"/>
      <c r="V2961" s="351"/>
      <c r="AA2961" s="282"/>
      <c r="AB2961" s="282"/>
      <c r="AC2961" s="282"/>
      <c r="AD2961" s="282"/>
      <c r="AE2961" s="282"/>
      <c r="AF2961" s="282"/>
      <c r="AG2961" s="282"/>
      <c r="AM2961" s="282"/>
      <c r="AN2961" s="282"/>
      <c r="AO2961" s="282"/>
    </row>
    <row r="2962" spans="1:41" s="278" customFormat="1" hidden="1" x14ac:dyDescent="0.15">
      <c r="A2962" s="302"/>
      <c r="B2962" s="303"/>
      <c r="C2962" s="303"/>
      <c r="D2962" s="280"/>
      <c r="E2962" s="352"/>
      <c r="F2962" s="348"/>
      <c r="G2962" s="353"/>
      <c r="H2962" s="353"/>
      <c r="I2962" s="347"/>
      <c r="J2962" s="347"/>
      <c r="K2962" s="347"/>
      <c r="L2962" s="347"/>
      <c r="M2962" s="347"/>
      <c r="N2962" s="347"/>
      <c r="O2962" s="347"/>
      <c r="P2962" s="349"/>
      <c r="Q2962" s="350"/>
      <c r="R2962" s="350"/>
      <c r="S2962" s="350"/>
      <c r="T2962" s="350"/>
      <c r="U2962" s="350"/>
      <c r="V2962" s="351"/>
      <c r="AA2962" s="282"/>
      <c r="AB2962" s="282"/>
      <c r="AC2962" s="282"/>
      <c r="AD2962" s="282"/>
      <c r="AE2962" s="282"/>
      <c r="AF2962" s="282"/>
      <c r="AG2962" s="282"/>
      <c r="AM2962" s="282"/>
      <c r="AN2962" s="282"/>
      <c r="AO2962" s="282"/>
    </row>
    <row r="2963" spans="1:41" s="278" customFormat="1" ht="14" hidden="1" thickBot="1" x14ac:dyDescent="0.2">
      <c r="A2963" s="318"/>
      <c r="B2963" s="319"/>
      <c r="C2963" s="319"/>
      <c r="D2963" s="280"/>
      <c r="E2963" s="352"/>
      <c r="F2963" s="348"/>
      <c r="G2963" s="353"/>
      <c r="H2963" s="353"/>
      <c r="I2963" s="347"/>
      <c r="J2963" s="347"/>
      <c r="K2963" s="347"/>
      <c r="L2963" s="347"/>
      <c r="M2963" s="347"/>
      <c r="N2963" s="347"/>
      <c r="O2963" s="347"/>
      <c r="P2963" s="349"/>
      <c r="Q2963" s="350"/>
      <c r="R2963" s="350"/>
      <c r="S2963" s="350"/>
      <c r="T2963" s="350"/>
      <c r="U2963" s="350"/>
      <c r="V2963" s="354"/>
      <c r="AA2963" s="282"/>
      <c r="AB2963" s="282"/>
      <c r="AC2963" s="282"/>
      <c r="AD2963" s="282"/>
      <c r="AE2963" s="282"/>
      <c r="AF2963" s="282"/>
      <c r="AG2963" s="282"/>
      <c r="AM2963" s="282"/>
      <c r="AN2963" s="282"/>
      <c r="AO2963" s="282"/>
    </row>
    <row r="2964" spans="1:41" s="278" customFormat="1" hidden="1" x14ac:dyDescent="0.15">
      <c r="A2964" s="283"/>
      <c r="B2964" s="283"/>
      <c r="C2964" s="283"/>
      <c r="D2964" s="280"/>
      <c r="E2964" s="347"/>
      <c r="F2964" s="348"/>
      <c r="G2964" s="305"/>
      <c r="H2964" s="305"/>
      <c r="I2964" s="347"/>
      <c r="J2964" s="347"/>
      <c r="K2964" s="347"/>
      <c r="L2964" s="347"/>
      <c r="M2964" s="347"/>
      <c r="N2964" s="347"/>
      <c r="O2964" s="347"/>
      <c r="P2964" s="349"/>
      <c r="Q2964" s="350"/>
      <c r="R2964" s="350"/>
      <c r="S2964" s="350"/>
      <c r="T2964" s="350"/>
      <c r="U2964" s="350"/>
      <c r="V2964" s="351"/>
      <c r="AA2964" s="282"/>
      <c r="AB2964" s="282"/>
      <c r="AC2964" s="282"/>
      <c r="AD2964" s="282"/>
      <c r="AE2964" s="282"/>
      <c r="AF2964" s="282"/>
      <c r="AG2964" s="282"/>
      <c r="AM2964" s="282"/>
      <c r="AN2964" s="282"/>
      <c r="AO2964" s="282"/>
    </row>
    <row r="2965" spans="1:41" s="278" customFormat="1" hidden="1" x14ac:dyDescent="0.15">
      <c r="A2965" s="302"/>
      <c r="B2965" s="303"/>
      <c r="C2965" s="303"/>
      <c r="D2965" s="280"/>
      <c r="E2965" s="347"/>
      <c r="F2965" s="348"/>
      <c r="G2965" s="305"/>
      <c r="H2965" s="305"/>
      <c r="I2965" s="347"/>
      <c r="J2965" s="347"/>
      <c r="K2965" s="347"/>
      <c r="L2965" s="347"/>
      <c r="M2965" s="347"/>
      <c r="N2965" s="347"/>
      <c r="O2965" s="347"/>
      <c r="P2965" s="349"/>
      <c r="Q2965" s="350"/>
      <c r="R2965" s="350"/>
      <c r="S2965" s="350"/>
      <c r="T2965" s="350"/>
      <c r="U2965" s="350"/>
      <c r="V2965" s="351"/>
      <c r="AA2965" s="282"/>
      <c r="AB2965" s="282"/>
      <c r="AC2965" s="282"/>
      <c r="AD2965" s="282"/>
      <c r="AE2965" s="282"/>
      <c r="AF2965" s="282"/>
      <c r="AG2965" s="282"/>
      <c r="AM2965" s="282"/>
      <c r="AN2965" s="282"/>
      <c r="AO2965" s="282"/>
    </row>
    <row r="2966" spans="1:41" s="278" customFormat="1" hidden="1" x14ac:dyDescent="0.15">
      <c r="A2966" s="302"/>
      <c r="B2966" s="303"/>
      <c r="C2966" s="303"/>
      <c r="D2966" s="280"/>
      <c r="E2966" s="352"/>
      <c r="F2966" s="348"/>
      <c r="G2966" s="353"/>
      <c r="H2966" s="353"/>
      <c r="I2966" s="347"/>
      <c r="J2966" s="347"/>
      <c r="K2966" s="347"/>
      <c r="L2966" s="347"/>
      <c r="M2966" s="347"/>
      <c r="N2966" s="347"/>
      <c r="O2966" s="347"/>
      <c r="P2966" s="349"/>
      <c r="Q2966" s="350"/>
      <c r="R2966" s="350"/>
      <c r="S2966" s="350"/>
      <c r="T2966" s="350"/>
      <c r="U2966" s="350"/>
      <c r="V2966" s="354"/>
      <c r="AA2966" s="282"/>
      <c r="AB2966" s="282"/>
      <c r="AC2966" s="282"/>
      <c r="AD2966" s="282"/>
      <c r="AE2966" s="282"/>
      <c r="AF2966" s="282"/>
      <c r="AG2966" s="282"/>
      <c r="AM2966" s="282"/>
      <c r="AN2966" s="282"/>
      <c r="AO2966" s="282"/>
    </row>
    <row r="2967" spans="1:41" s="278" customFormat="1" hidden="1" x14ac:dyDescent="0.15">
      <c r="A2967" s="302"/>
      <c r="B2967" s="303"/>
      <c r="C2967" s="303"/>
      <c r="D2967" s="280"/>
      <c r="E2967" s="352"/>
      <c r="F2967" s="348"/>
      <c r="G2967" s="353"/>
      <c r="H2967" s="353"/>
      <c r="I2967" s="347"/>
      <c r="J2967" s="347"/>
      <c r="K2967" s="347"/>
      <c r="L2967" s="347"/>
      <c r="M2967" s="347"/>
      <c r="N2967" s="347"/>
      <c r="O2967" s="347"/>
      <c r="P2967" s="349"/>
      <c r="Q2967" s="350"/>
      <c r="R2967" s="350"/>
      <c r="S2967" s="350"/>
      <c r="T2967" s="350"/>
      <c r="U2967" s="350"/>
      <c r="V2967" s="354"/>
      <c r="AA2967" s="282"/>
      <c r="AB2967" s="282"/>
      <c r="AC2967" s="282"/>
      <c r="AD2967" s="282"/>
      <c r="AE2967" s="282"/>
      <c r="AF2967" s="282"/>
      <c r="AG2967" s="282"/>
      <c r="AM2967" s="282"/>
      <c r="AN2967" s="282"/>
      <c r="AO2967" s="282"/>
    </row>
    <row r="2968" spans="1:41" s="278" customFormat="1" hidden="1" x14ac:dyDescent="0.15">
      <c r="A2968" s="302"/>
      <c r="B2968" s="303"/>
      <c r="C2968" s="303"/>
      <c r="D2968" s="280"/>
      <c r="E2968" s="352"/>
      <c r="F2968" s="348"/>
      <c r="G2968" s="353"/>
      <c r="H2968" s="353"/>
      <c r="I2968" s="347"/>
      <c r="J2968" s="347"/>
      <c r="K2968" s="347"/>
      <c r="L2968" s="347"/>
      <c r="M2968" s="347"/>
      <c r="N2968" s="347"/>
      <c r="O2968" s="347"/>
      <c r="P2968" s="349"/>
      <c r="Q2968" s="350"/>
      <c r="R2968" s="350"/>
      <c r="S2968" s="350"/>
      <c r="T2968" s="350"/>
      <c r="U2968" s="350"/>
      <c r="V2968" s="354"/>
      <c r="AA2968" s="282"/>
      <c r="AB2968" s="282"/>
      <c r="AC2968" s="282"/>
      <c r="AD2968" s="282"/>
      <c r="AE2968" s="282"/>
      <c r="AF2968" s="282"/>
      <c r="AG2968" s="282"/>
      <c r="AM2968" s="282"/>
      <c r="AN2968" s="282"/>
      <c r="AO2968" s="282"/>
    </row>
    <row r="2969" spans="1:41" s="278" customFormat="1" hidden="1" x14ac:dyDescent="0.15">
      <c r="A2969" s="283"/>
      <c r="B2969" s="283"/>
      <c r="C2969" s="283"/>
      <c r="D2969" s="280"/>
      <c r="E2969" s="347"/>
      <c r="F2969" s="348"/>
      <c r="G2969" s="353"/>
      <c r="H2969" s="353"/>
      <c r="I2969" s="347"/>
      <c r="J2969" s="347"/>
      <c r="K2969" s="347"/>
      <c r="L2969" s="347"/>
      <c r="M2969" s="347"/>
      <c r="N2969" s="347"/>
      <c r="O2969" s="355"/>
      <c r="P2969" s="349"/>
      <c r="Q2969" s="350"/>
      <c r="R2969" s="350"/>
      <c r="S2969" s="350"/>
      <c r="T2969" s="350"/>
      <c r="U2969" s="350"/>
      <c r="V2969" s="351"/>
      <c r="AA2969" s="282"/>
      <c r="AB2969" s="282"/>
      <c r="AC2969" s="282"/>
      <c r="AD2969" s="282"/>
      <c r="AE2969" s="282"/>
      <c r="AF2969" s="282"/>
      <c r="AG2969" s="282"/>
      <c r="AM2969" s="282"/>
      <c r="AN2969" s="282"/>
      <c r="AO2969" s="282"/>
    </row>
    <row r="2970" spans="1:41" s="278" customFormat="1" hidden="1" x14ac:dyDescent="0.15">
      <c r="A2970" s="302"/>
      <c r="B2970" s="303"/>
      <c r="C2970" s="303"/>
      <c r="D2970" s="280"/>
      <c r="E2970" s="347"/>
      <c r="F2970" s="348"/>
      <c r="G2970" s="353"/>
      <c r="H2970" s="353"/>
      <c r="I2970" s="347"/>
      <c r="J2970" s="347"/>
      <c r="K2970" s="347"/>
      <c r="L2970" s="347"/>
      <c r="M2970" s="347"/>
      <c r="N2970" s="347"/>
      <c r="O2970" s="347"/>
      <c r="P2970" s="349"/>
      <c r="Q2970" s="350"/>
      <c r="R2970" s="350"/>
      <c r="S2970" s="350"/>
      <c r="T2970" s="350"/>
      <c r="U2970" s="350"/>
      <c r="V2970" s="351"/>
      <c r="AA2970" s="282"/>
      <c r="AB2970" s="282"/>
      <c r="AC2970" s="282"/>
      <c r="AD2970" s="282"/>
      <c r="AE2970" s="282"/>
      <c r="AF2970" s="282"/>
      <c r="AG2970" s="282"/>
      <c r="AM2970" s="282"/>
      <c r="AN2970" s="282"/>
      <c r="AO2970" s="282"/>
    </row>
    <row r="2971" spans="1:41" s="278" customFormat="1" hidden="1" x14ac:dyDescent="0.15">
      <c r="A2971" s="302"/>
      <c r="B2971" s="303"/>
      <c r="C2971" s="303"/>
      <c r="D2971" s="280"/>
      <c r="E2971" s="352"/>
      <c r="F2971" s="348"/>
      <c r="G2971" s="353"/>
      <c r="H2971" s="353"/>
      <c r="I2971" s="347"/>
      <c r="J2971" s="347"/>
      <c r="K2971" s="347"/>
      <c r="L2971" s="347"/>
      <c r="M2971" s="347"/>
      <c r="N2971" s="347"/>
      <c r="O2971" s="347"/>
      <c r="P2971" s="349"/>
      <c r="Q2971" s="350"/>
      <c r="R2971" s="350"/>
      <c r="S2971" s="350"/>
      <c r="T2971" s="350"/>
      <c r="U2971" s="350"/>
      <c r="V2971" s="351"/>
      <c r="AA2971" s="282"/>
      <c r="AB2971" s="282"/>
      <c r="AC2971" s="282"/>
      <c r="AD2971" s="282"/>
      <c r="AE2971" s="282"/>
      <c r="AF2971" s="282"/>
      <c r="AG2971" s="282"/>
      <c r="AM2971" s="282"/>
      <c r="AN2971" s="282"/>
      <c r="AO2971" s="282"/>
    </row>
    <row r="2972" spans="1:41" s="278" customFormat="1" hidden="1" x14ac:dyDescent="0.15">
      <c r="A2972" s="302"/>
      <c r="B2972" s="303"/>
      <c r="C2972" s="303"/>
      <c r="D2972" s="280"/>
      <c r="E2972" s="352"/>
      <c r="F2972" s="348"/>
      <c r="G2972" s="353"/>
      <c r="H2972" s="353"/>
      <c r="I2972" s="347"/>
      <c r="J2972" s="347"/>
      <c r="K2972" s="347"/>
      <c r="L2972" s="347"/>
      <c r="M2972" s="347"/>
      <c r="N2972" s="347"/>
      <c r="O2972" s="347"/>
      <c r="P2972" s="349"/>
      <c r="Q2972" s="350"/>
      <c r="R2972" s="350"/>
      <c r="S2972" s="350"/>
      <c r="T2972" s="350"/>
      <c r="U2972" s="350"/>
      <c r="V2972" s="351"/>
      <c r="AA2972" s="282"/>
      <c r="AB2972" s="282"/>
      <c r="AC2972" s="282"/>
      <c r="AD2972" s="282"/>
      <c r="AE2972" s="282"/>
      <c r="AF2972" s="282"/>
      <c r="AG2972" s="282"/>
      <c r="AM2972" s="282"/>
      <c r="AN2972" s="282"/>
      <c r="AO2972" s="282"/>
    </row>
    <row r="2973" spans="1:41" s="278" customFormat="1" ht="14" hidden="1" thickBot="1" x14ac:dyDescent="0.2">
      <c r="A2973" s="318"/>
      <c r="B2973" s="319"/>
      <c r="C2973" s="319"/>
      <c r="D2973" s="280"/>
      <c r="E2973" s="352"/>
      <c r="F2973" s="348"/>
      <c r="G2973" s="353"/>
      <c r="H2973" s="353"/>
      <c r="I2973" s="347"/>
      <c r="J2973" s="347"/>
      <c r="K2973" s="347"/>
      <c r="L2973" s="347"/>
      <c r="M2973" s="347"/>
      <c r="N2973" s="347"/>
      <c r="O2973" s="347"/>
      <c r="P2973" s="349"/>
      <c r="Q2973" s="350"/>
      <c r="R2973" s="350"/>
      <c r="S2973" s="350"/>
      <c r="T2973" s="350"/>
      <c r="U2973" s="350"/>
      <c r="V2973" s="354"/>
      <c r="AA2973" s="282"/>
      <c r="AB2973" s="282"/>
      <c r="AC2973" s="282"/>
      <c r="AD2973" s="282"/>
      <c r="AE2973" s="282"/>
      <c r="AF2973" s="282"/>
      <c r="AG2973" s="282"/>
      <c r="AM2973" s="282"/>
      <c r="AN2973" s="282"/>
      <c r="AO2973" s="282"/>
    </row>
    <row r="2974" spans="1:41" s="278" customFormat="1" hidden="1" x14ac:dyDescent="0.15">
      <c r="A2974" s="283"/>
      <c r="B2974" s="283"/>
      <c r="C2974" s="283"/>
      <c r="D2974" s="280"/>
      <c r="E2974" s="347"/>
      <c r="F2974" s="348"/>
      <c r="G2974" s="305"/>
      <c r="H2974" s="305"/>
      <c r="I2974" s="347"/>
      <c r="J2974" s="347"/>
      <c r="K2974" s="347"/>
      <c r="L2974" s="347"/>
      <c r="M2974" s="347"/>
      <c r="N2974" s="347"/>
      <c r="O2974" s="347"/>
      <c r="P2974" s="349"/>
      <c r="Q2974" s="350"/>
      <c r="R2974" s="350"/>
      <c r="S2974" s="350"/>
      <c r="T2974" s="350"/>
      <c r="U2974" s="350"/>
      <c r="V2974" s="351"/>
      <c r="AA2974" s="282"/>
      <c r="AB2974" s="282"/>
      <c r="AC2974" s="282"/>
      <c r="AD2974" s="282"/>
      <c r="AE2974" s="282"/>
      <c r="AF2974" s="282"/>
      <c r="AG2974" s="282"/>
      <c r="AM2974" s="282"/>
      <c r="AN2974" s="282"/>
      <c r="AO2974" s="282"/>
    </row>
    <row r="2975" spans="1:41" s="278" customFormat="1" hidden="1" x14ac:dyDescent="0.15">
      <c r="A2975" s="302"/>
      <c r="B2975" s="303"/>
      <c r="C2975" s="303"/>
      <c r="D2975" s="280"/>
      <c r="E2975" s="347"/>
      <c r="F2975" s="348"/>
      <c r="G2975" s="305"/>
      <c r="H2975" s="305"/>
      <c r="I2975" s="347"/>
      <c r="J2975" s="347"/>
      <c r="K2975" s="347"/>
      <c r="L2975" s="347"/>
      <c r="M2975" s="347"/>
      <c r="N2975" s="347"/>
      <c r="O2975" s="347"/>
      <c r="P2975" s="349"/>
      <c r="Q2975" s="350"/>
      <c r="R2975" s="350"/>
      <c r="S2975" s="350"/>
      <c r="T2975" s="350"/>
      <c r="U2975" s="350"/>
      <c r="V2975" s="351"/>
      <c r="AA2975" s="282"/>
      <c r="AB2975" s="282"/>
      <c r="AC2975" s="282"/>
      <c r="AD2975" s="282"/>
      <c r="AE2975" s="282"/>
      <c r="AF2975" s="282"/>
      <c r="AG2975" s="282"/>
      <c r="AM2975" s="282"/>
      <c r="AN2975" s="282"/>
      <c r="AO2975" s="282"/>
    </row>
    <row r="2976" spans="1:41" s="278" customFormat="1" hidden="1" x14ac:dyDescent="0.15">
      <c r="A2976" s="302"/>
      <c r="B2976" s="303"/>
      <c r="C2976" s="303"/>
      <c r="D2976" s="280"/>
      <c r="E2976" s="352"/>
      <c r="F2976" s="348"/>
      <c r="G2976" s="353"/>
      <c r="H2976" s="353"/>
      <c r="I2976" s="347"/>
      <c r="J2976" s="347"/>
      <c r="K2976" s="347"/>
      <c r="L2976" s="347"/>
      <c r="M2976" s="347"/>
      <c r="N2976" s="347"/>
      <c r="O2976" s="347"/>
      <c r="P2976" s="349"/>
      <c r="Q2976" s="350"/>
      <c r="R2976" s="350"/>
      <c r="S2976" s="350"/>
      <c r="T2976" s="350"/>
      <c r="U2976" s="350"/>
      <c r="V2976" s="354"/>
      <c r="AA2976" s="282"/>
      <c r="AB2976" s="282"/>
      <c r="AC2976" s="282"/>
      <c r="AD2976" s="282"/>
      <c r="AE2976" s="282"/>
      <c r="AF2976" s="282"/>
      <c r="AG2976" s="282"/>
      <c r="AM2976" s="282"/>
      <c r="AN2976" s="282"/>
      <c r="AO2976" s="282"/>
    </row>
    <row r="2977" spans="1:41" s="278" customFormat="1" hidden="1" x14ac:dyDescent="0.15">
      <c r="A2977" s="302"/>
      <c r="B2977" s="303"/>
      <c r="C2977" s="303"/>
      <c r="D2977" s="280"/>
      <c r="E2977" s="352"/>
      <c r="F2977" s="348"/>
      <c r="G2977" s="353"/>
      <c r="H2977" s="353"/>
      <c r="I2977" s="347"/>
      <c r="J2977" s="347"/>
      <c r="K2977" s="347"/>
      <c r="L2977" s="347"/>
      <c r="M2977" s="347"/>
      <c r="N2977" s="347"/>
      <c r="O2977" s="347"/>
      <c r="P2977" s="349"/>
      <c r="Q2977" s="350"/>
      <c r="R2977" s="350"/>
      <c r="S2977" s="350"/>
      <c r="T2977" s="350"/>
      <c r="U2977" s="350"/>
      <c r="V2977" s="354"/>
      <c r="AA2977" s="282"/>
      <c r="AB2977" s="282"/>
      <c r="AC2977" s="282"/>
      <c r="AD2977" s="282"/>
      <c r="AE2977" s="282"/>
      <c r="AF2977" s="282"/>
      <c r="AG2977" s="282"/>
      <c r="AM2977" s="282"/>
      <c r="AN2977" s="282"/>
      <c r="AO2977" s="282"/>
    </row>
    <row r="2978" spans="1:41" s="278" customFormat="1" hidden="1" x14ac:dyDescent="0.15">
      <c r="A2978" s="302"/>
      <c r="B2978" s="303"/>
      <c r="C2978" s="303"/>
      <c r="D2978" s="280"/>
      <c r="E2978" s="352"/>
      <c r="F2978" s="348"/>
      <c r="G2978" s="353"/>
      <c r="H2978" s="353"/>
      <c r="I2978" s="347"/>
      <c r="J2978" s="347"/>
      <c r="K2978" s="347"/>
      <c r="L2978" s="347"/>
      <c r="M2978" s="347"/>
      <c r="N2978" s="347"/>
      <c r="O2978" s="347"/>
      <c r="P2978" s="349"/>
      <c r="Q2978" s="350"/>
      <c r="R2978" s="350"/>
      <c r="S2978" s="350"/>
      <c r="T2978" s="350"/>
      <c r="U2978" s="350"/>
      <c r="V2978" s="354"/>
      <c r="AA2978" s="282"/>
      <c r="AB2978" s="282"/>
      <c r="AC2978" s="282"/>
      <c r="AD2978" s="282"/>
      <c r="AE2978" s="282"/>
      <c r="AF2978" s="282"/>
      <c r="AG2978" s="282"/>
      <c r="AM2978" s="282"/>
      <c r="AN2978" s="282"/>
      <c r="AO2978" s="282"/>
    </row>
    <row r="2979" spans="1:41" s="278" customFormat="1" hidden="1" x14ac:dyDescent="0.15">
      <c r="A2979" s="283"/>
      <c r="B2979" s="283"/>
      <c r="C2979" s="283"/>
      <c r="D2979" s="280"/>
      <c r="E2979" s="347"/>
      <c r="F2979" s="348"/>
      <c r="G2979" s="353"/>
      <c r="H2979" s="353"/>
      <c r="I2979" s="347"/>
      <c r="J2979" s="347"/>
      <c r="K2979" s="347"/>
      <c r="L2979" s="347"/>
      <c r="M2979" s="347"/>
      <c r="N2979" s="347"/>
      <c r="O2979" s="355"/>
      <c r="P2979" s="349"/>
      <c r="Q2979" s="350"/>
      <c r="R2979" s="350"/>
      <c r="S2979" s="350"/>
      <c r="T2979" s="350"/>
      <c r="U2979" s="350"/>
      <c r="V2979" s="351"/>
      <c r="AA2979" s="282"/>
      <c r="AB2979" s="282"/>
      <c r="AC2979" s="282"/>
      <c r="AD2979" s="282"/>
      <c r="AE2979" s="282"/>
      <c r="AF2979" s="282"/>
      <c r="AG2979" s="282"/>
      <c r="AM2979" s="282"/>
      <c r="AN2979" s="282"/>
      <c r="AO2979" s="282"/>
    </row>
    <row r="2980" spans="1:41" s="278" customFormat="1" hidden="1" x14ac:dyDescent="0.15">
      <c r="A2980" s="302"/>
      <c r="B2980" s="303"/>
      <c r="C2980" s="303"/>
      <c r="D2980" s="280"/>
      <c r="E2980" s="347"/>
      <c r="F2980" s="348"/>
      <c r="G2980" s="353"/>
      <c r="H2980" s="353"/>
      <c r="I2980" s="347"/>
      <c r="J2980" s="347"/>
      <c r="K2980" s="347"/>
      <c r="L2980" s="347"/>
      <c r="M2980" s="347"/>
      <c r="N2980" s="347"/>
      <c r="O2980" s="347"/>
      <c r="P2980" s="349"/>
      <c r="Q2980" s="350"/>
      <c r="R2980" s="350"/>
      <c r="S2980" s="350"/>
      <c r="T2980" s="350"/>
      <c r="U2980" s="350"/>
      <c r="V2980" s="351"/>
      <c r="AA2980" s="282"/>
      <c r="AB2980" s="282"/>
      <c r="AC2980" s="282"/>
      <c r="AD2980" s="282"/>
      <c r="AE2980" s="282"/>
      <c r="AF2980" s="282"/>
      <c r="AG2980" s="282"/>
      <c r="AM2980" s="282"/>
      <c r="AN2980" s="282"/>
      <c r="AO2980" s="282"/>
    </row>
    <row r="2981" spans="1:41" s="278" customFormat="1" hidden="1" x14ac:dyDescent="0.15">
      <c r="A2981" s="302"/>
      <c r="B2981" s="303"/>
      <c r="C2981" s="303"/>
      <c r="D2981" s="280"/>
      <c r="E2981" s="352"/>
      <c r="F2981" s="348"/>
      <c r="G2981" s="353"/>
      <c r="H2981" s="353"/>
      <c r="I2981" s="347"/>
      <c r="J2981" s="347"/>
      <c r="K2981" s="347"/>
      <c r="L2981" s="347"/>
      <c r="M2981" s="347"/>
      <c r="N2981" s="347"/>
      <c r="O2981" s="347"/>
      <c r="P2981" s="349"/>
      <c r="Q2981" s="350"/>
      <c r="R2981" s="350"/>
      <c r="S2981" s="350"/>
      <c r="T2981" s="350"/>
      <c r="U2981" s="350"/>
      <c r="V2981" s="351"/>
      <c r="AA2981" s="282"/>
      <c r="AB2981" s="282"/>
      <c r="AC2981" s="282"/>
      <c r="AD2981" s="282"/>
      <c r="AE2981" s="282"/>
      <c r="AF2981" s="282"/>
      <c r="AG2981" s="282"/>
      <c r="AM2981" s="282"/>
      <c r="AN2981" s="282"/>
      <c r="AO2981" s="282"/>
    </row>
    <row r="2982" spans="1:41" s="278" customFormat="1" hidden="1" x14ac:dyDescent="0.15">
      <c r="A2982" s="302"/>
      <c r="B2982" s="303"/>
      <c r="C2982" s="303"/>
      <c r="D2982" s="280"/>
      <c r="E2982" s="352"/>
      <c r="F2982" s="348"/>
      <c r="G2982" s="353"/>
      <c r="H2982" s="353"/>
      <c r="I2982" s="347"/>
      <c r="J2982" s="347"/>
      <c r="K2982" s="347"/>
      <c r="L2982" s="347"/>
      <c r="M2982" s="347"/>
      <c r="N2982" s="347"/>
      <c r="O2982" s="347"/>
      <c r="P2982" s="349"/>
      <c r="Q2982" s="350"/>
      <c r="R2982" s="350"/>
      <c r="S2982" s="350"/>
      <c r="T2982" s="350"/>
      <c r="U2982" s="350"/>
      <c r="V2982" s="351"/>
      <c r="AA2982" s="282"/>
      <c r="AB2982" s="282"/>
      <c r="AC2982" s="282"/>
      <c r="AD2982" s="282"/>
      <c r="AE2982" s="282"/>
      <c r="AF2982" s="282"/>
      <c r="AG2982" s="282"/>
      <c r="AM2982" s="282"/>
      <c r="AN2982" s="282"/>
      <c r="AO2982" s="282"/>
    </row>
    <row r="2983" spans="1:41" s="278" customFormat="1" ht="14" hidden="1" thickBot="1" x14ac:dyDescent="0.2">
      <c r="A2983" s="318"/>
      <c r="B2983" s="319"/>
      <c r="C2983" s="319"/>
      <c r="D2983" s="280"/>
      <c r="E2983" s="352"/>
      <c r="F2983" s="348"/>
      <c r="G2983" s="353"/>
      <c r="H2983" s="353"/>
      <c r="I2983" s="347"/>
      <c r="J2983" s="347"/>
      <c r="K2983" s="347"/>
      <c r="L2983" s="347"/>
      <c r="M2983" s="347"/>
      <c r="N2983" s="347"/>
      <c r="O2983" s="347"/>
      <c r="P2983" s="349"/>
      <c r="Q2983" s="350"/>
      <c r="R2983" s="350"/>
      <c r="S2983" s="350"/>
      <c r="T2983" s="350"/>
      <c r="U2983" s="350"/>
      <c r="V2983" s="354"/>
      <c r="AA2983" s="282"/>
      <c r="AB2983" s="282"/>
      <c r="AC2983" s="282"/>
      <c r="AD2983" s="282"/>
      <c r="AE2983" s="282"/>
      <c r="AF2983" s="282"/>
      <c r="AG2983" s="282"/>
      <c r="AM2983" s="282"/>
      <c r="AN2983" s="282"/>
      <c r="AO2983" s="282"/>
    </row>
    <row r="2984" spans="1:41" s="278" customFormat="1" hidden="1" x14ac:dyDescent="0.15">
      <c r="A2984" s="283"/>
      <c r="B2984" s="283"/>
      <c r="C2984" s="283"/>
      <c r="D2984" s="280"/>
      <c r="E2984" s="347"/>
      <c r="F2984" s="348"/>
      <c r="G2984" s="305"/>
      <c r="H2984" s="305"/>
      <c r="I2984" s="347"/>
      <c r="J2984" s="347"/>
      <c r="K2984" s="347"/>
      <c r="L2984" s="347"/>
      <c r="M2984" s="347"/>
      <c r="N2984" s="347"/>
      <c r="O2984" s="347"/>
      <c r="P2984" s="349"/>
      <c r="Q2984" s="350"/>
      <c r="R2984" s="350"/>
      <c r="S2984" s="350"/>
      <c r="T2984" s="350"/>
      <c r="U2984" s="350"/>
      <c r="V2984" s="351"/>
      <c r="AA2984" s="282"/>
      <c r="AB2984" s="282"/>
      <c r="AC2984" s="282"/>
      <c r="AD2984" s="282"/>
      <c r="AE2984" s="282"/>
      <c r="AF2984" s="282"/>
      <c r="AG2984" s="282"/>
      <c r="AM2984" s="282"/>
      <c r="AN2984" s="282"/>
      <c r="AO2984" s="282"/>
    </row>
    <row r="2985" spans="1:41" s="278" customFormat="1" hidden="1" x14ac:dyDescent="0.15">
      <c r="A2985" s="302"/>
      <c r="B2985" s="303"/>
      <c r="C2985" s="303"/>
      <c r="D2985" s="280"/>
      <c r="E2985" s="347"/>
      <c r="F2985" s="348"/>
      <c r="G2985" s="305"/>
      <c r="H2985" s="305"/>
      <c r="I2985" s="347"/>
      <c r="J2985" s="347"/>
      <c r="K2985" s="347"/>
      <c r="L2985" s="347"/>
      <c r="M2985" s="347"/>
      <c r="N2985" s="347"/>
      <c r="O2985" s="347"/>
      <c r="P2985" s="349"/>
      <c r="Q2985" s="350"/>
      <c r="R2985" s="350"/>
      <c r="S2985" s="350"/>
      <c r="T2985" s="350"/>
      <c r="U2985" s="350"/>
      <c r="V2985" s="351"/>
      <c r="AA2985" s="282"/>
      <c r="AB2985" s="282"/>
      <c r="AC2985" s="282"/>
      <c r="AD2985" s="282"/>
      <c r="AE2985" s="282"/>
      <c r="AF2985" s="282"/>
      <c r="AG2985" s="282"/>
      <c r="AM2985" s="282"/>
      <c r="AN2985" s="282"/>
      <c r="AO2985" s="282"/>
    </row>
    <row r="2986" spans="1:41" s="278" customFormat="1" hidden="1" x14ac:dyDescent="0.15">
      <c r="A2986" s="302"/>
      <c r="B2986" s="303"/>
      <c r="C2986" s="303"/>
      <c r="D2986" s="280"/>
      <c r="E2986" s="352"/>
      <c r="F2986" s="348"/>
      <c r="G2986" s="353"/>
      <c r="H2986" s="353"/>
      <c r="I2986" s="347"/>
      <c r="J2986" s="347"/>
      <c r="K2986" s="347"/>
      <c r="L2986" s="347"/>
      <c r="M2986" s="347"/>
      <c r="N2986" s="347"/>
      <c r="O2986" s="347"/>
      <c r="P2986" s="349"/>
      <c r="Q2986" s="350"/>
      <c r="R2986" s="350"/>
      <c r="S2986" s="350"/>
      <c r="T2986" s="350"/>
      <c r="U2986" s="350"/>
      <c r="V2986" s="354"/>
      <c r="AA2986" s="282"/>
      <c r="AB2986" s="282"/>
      <c r="AC2986" s="282"/>
      <c r="AD2986" s="282"/>
      <c r="AE2986" s="282"/>
      <c r="AF2986" s="282"/>
      <c r="AG2986" s="282"/>
      <c r="AM2986" s="282"/>
      <c r="AN2986" s="282"/>
      <c r="AO2986" s="282"/>
    </row>
    <row r="2987" spans="1:41" s="278" customFormat="1" hidden="1" x14ac:dyDescent="0.15">
      <c r="A2987" s="302"/>
      <c r="B2987" s="303"/>
      <c r="C2987" s="303"/>
      <c r="D2987" s="280"/>
      <c r="E2987" s="352"/>
      <c r="F2987" s="348"/>
      <c r="G2987" s="353"/>
      <c r="H2987" s="353"/>
      <c r="I2987" s="347"/>
      <c r="J2987" s="347"/>
      <c r="K2987" s="347"/>
      <c r="L2987" s="347"/>
      <c r="M2987" s="347"/>
      <c r="N2987" s="347"/>
      <c r="O2987" s="347"/>
      <c r="P2987" s="349"/>
      <c r="Q2987" s="350"/>
      <c r="R2987" s="350"/>
      <c r="S2987" s="350"/>
      <c r="T2987" s="350"/>
      <c r="U2987" s="350"/>
      <c r="V2987" s="354"/>
      <c r="AA2987" s="282"/>
      <c r="AB2987" s="282"/>
      <c r="AC2987" s="282"/>
      <c r="AD2987" s="282"/>
      <c r="AE2987" s="282"/>
      <c r="AF2987" s="282"/>
      <c r="AG2987" s="282"/>
      <c r="AM2987" s="282"/>
      <c r="AN2987" s="282"/>
      <c r="AO2987" s="282"/>
    </row>
    <row r="2988" spans="1:41" s="278" customFormat="1" hidden="1" x14ac:dyDescent="0.15">
      <c r="A2988" s="302"/>
      <c r="B2988" s="303"/>
      <c r="C2988" s="303"/>
      <c r="D2988" s="280"/>
      <c r="E2988" s="352"/>
      <c r="F2988" s="348"/>
      <c r="G2988" s="353"/>
      <c r="H2988" s="353"/>
      <c r="I2988" s="347"/>
      <c r="J2988" s="347"/>
      <c r="K2988" s="347"/>
      <c r="L2988" s="347"/>
      <c r="M2988" s="347"/>
      <c r="N2988" s="347"/>
      <c r="O2988" s="347"/>
      <c r="P2988" s="349"/>
      <c r="Q2988" s="350"/>
      <c r="R2988" s="350"/>
      <c r="S2988" s="350"/>
      <c r="T2988" s="350"/>
      <c r="U2988" s="350"/>
      <c r="V2988" s="354"/>
      <c r="AA2988" s="282"/>
      <c r="AB2988" s="282"/>
      <c r="AC2988" s="282"/>
      <c r="AD2988" s="282"/>
      <c r="AE2988" s="282"/>
      <c r="AF2988" s="282"/>
      <c r="AG2988" s="282"/>
      <c r="AM2988" s="282"/>
      <c r="AN2988" s="282"/>
      <c r="AO2988" s="282"/>
    </row>
    <row r="2989" spans="1:41" s="278" customFormat="1" hidden="1" x14ac:dyDescent="0.15">
      <c r="A2989" s="283"/>
      <c r="B2989" s="283"/>
      <c r="C2989" s="283"/>
      <c r="D2989" s="280"/>
      <c r="E2989" s="347"/>
      <c r="F2989" s="348"/>
      <c r="G2989" s="353"/>
      <c r="H2989" s="353"/>
      <c r="I2989" s="347"/>
      <c r="J2989" s="347"/>
      <c r="K2989" s="347"/>
      <c r="L2989" s="347"/>
      <c r="M2989" s="347"/>
      <c r="N2989" s="347"/>
      <c r="O2989" s="355"/>
      <c r="P2989" s="349"/>
      <c r="Q2989" s="350"/>
      <c r="R2989" s="350"/>
      <c r="S2989" s="350"/>
      <c r="T2989" s="350"/>
      <c r="U2989" s="350"/>
      <c r="V2989" s="351"/>
      <c r="AA2989" s="282"/>
      <c r="AB2989" s="282"/>
      <c r="AC2989" s="282"/>
      <c r="AD2989" s="282"/>
      <c r="AE2989" s="282"/>
      <c r="AF2989" s="282"/>
      <c r="AG2989" s="282"/>
      <c r="AM2989" s="282"/>
      <c r="AN2989" s="282"/>
      <c r="AO2989" s="282"/>
    </row>
    <row r="2990" spans="1:41" s="278" customFormat="1" hidden="1" x14ac:dyDescent="0.15">
      <c r="A2990" s="302"/>
      <c r="B2990" s="303"/>
      <c r="C2990" s="303"/>
      <c r="D2990" s="280"/>
      <c r="E2990" s="347"/>
      <c r="F2990" s="348"/>
      <c r="G2990" s="353"/>
      <c r="H2990" s="353"/>
      <c r="I2990" s="347"/>
      <c r="J2990" s="347"/>
      <c r="K2990" s="347"/>
      <c r="L2990" s="347"/>
      <c r="M2990" s="347"/>
      <c r="N2990" s="347"/>
      <c r="O2990" s="347"/>
      <c r="P2990" s="349"/>
      <c r="Q2990" s="350"/>
      <c r="R2990" s="350"/>
      <c r="S2990" s="350"/>
      <c r="T2990" s="350"/>
      <c r="U2990" s="350"/>
      <c r="V2990" s="351"/>
      <c r="AA2990" s="282"/>
      <c r="AB2990" s="282"/>
      <c r="AC2990" s="282"/>
      <c r="AD2990" s="282"/>
      <c r="AE2990" s="282"/>
      <c r="AF2990" s="282"/>
      <c r="AG2990" s="282"/>
      <c r="AM2990" s="282"/>
      <c r="AN2990" s="282"/>
      <c r="AO2990" s="282"/>
    </row>
    <row r="2991" spans="1:41" s="278" customFormat="1" hidden="1" x14ac:dyDescent="0.15">
      <c r="A2991" s="302"/>
      <c r="B2991" s="303"/>
      <c r="C2991" s="303"/>
      <c r="D2991" s="280"/>
      <c r="E2991" s="352"/>
      <c r="F2991" s="348"/>
      <c r="G2991" s="353"/>
      <c r="H2991" s="353"/>
      <c r="I2991" s="347"/>
      <c r="J2991" s="347"/>
      <c r="K2991" s="347"/>
      <c r="L2991" s="347"/>
      <c r="M2991" s="347"/>
      <c r="N2991" s="347"/>
      <c r="O2991" s="347"/>
      <c r="P2991" s="349"/>
      <c r="Q2991" s="350"/>
      <c r="R2991" s="350"/>
      <c r="S2991" s="350"/>
      <c r="T2991" s="350"/>
      <c r="U2991" s="350"/>
      <c r="V2991" s="351"/>
      <c r="AA2991" s="282"/>
      <c r="AB2991" s="282"/>
      <c r="AC2991" s="282"/>
      <c r="AD2991" s="282"/>
      <c r="AE2991" s="282"/>
      <c r="AF2991" s="282"/>
      <c r="AG2991" s="282"/>
      <c r="AM2991" s="282"/>
      <c r="AN2991" s="282"/>
      <c r="AO2991" s="282"/>
    </row>
    <row r="2992" spans="1:41" s="278" customFormat="1" hidden="1" x14ac:dyDescent="0.15">
      <c r="A2992" s="302"/>
      <c r="B2992" s="303"/>
      <c r="C2992" s="303"/>
      <c r="D2992" s="280"/>
      <c r="E2992" s="352"/>
      <c r="F2992" s="348"/>
      <c r="G2992" s="353"/>
      <c r="H2992" s="353"/>
      <c r="I2992" s="347"/>
      <c r="J2992" s="347"/>
      <c r="K2992" s="347"/>
      <c r="L2992" s="347"/>
      <c r="M2992" s="347"/>
      <c r="N2992" s="347"/>
      <c r="O2992" s="347"/>
      <c r="P2992" s="349"/>
      <c r="Q2992" s="350"/>
      <c r="R2992" s="350"/>
      <c r="S2992" s="350"/>
      <c r="T2992" s="350"/>
      <c r="U2992" s="350"/>
      <c r="V2992" s="351"/>
      <c r="AA2992" s="282"/>
      <c r="AB2992" s="282"/>
      <c r="AC2992" s="282"/>
      <c r="AD2992" s="282"/>
      <c r="AE2992" s="282"/>
      <c r="AF2992" s="282"/>
      <c r="AG2992" s="282"/>
      <c r="AM2992" s="282"/>
      <c r="AN2992" s="282"/>
      <c r="AO2992" s="282"/>
    </row>
    <row r="2993" spans="1:41" s="278" customFormat="1" ht="14" hidden="1" thickBot="1" x14ac:dyDescent="0.2">
      <c r="A2993" s="318"/>
      <c r="B2993" s="319"/>
      <c r="C2993" s="319"/>
      <c r="D2993" s="280"/>
      <c r="E2993" s="352"/>
      <c r="F2993" s="348"/>
      <c r="G2993" s="353"/>
      <c r="H2993" s="353"/>
      <c r="I2993" s="347"/>
      <c r="J2993" s="347"/>
      <c r="K2993" s="347"/>
      <c r="L2993" s="347"/>
      <c r="M2993" s="347"/>
      <c r="N2993" s="347"/>
      <c r="O2993" s="347"/>
      <c r="P2993" s="349"/>
      <c r="Q2993" s="350"/>
      <c r="R2993" s="350"/>
      <c r="S2993" s="350"/>
      <c r="T2993" s="350"/>
      <c r="U2993" s="350"/>
      <c r="V2993" s="354"/>
      <c r="AA2993" s="282"/>
      <c r="AB2993" s="282"/>
      <c r="AC2993" s="282"/>
      <c r="AD2993" s="282"/>
      <c r="AE2993" s="282"/>
      <c r="AF2993" s="282"/>
      <c r="AG2993" s="282"/>
      <c r="AM2993" s="282"/>
      <c r="AN2993" s="282"/>
      <c r="AO2993" s="282"/>
    </row>
    <row r="2994" spans="1:41" s="278" customFormat="1" hidden="1" x14ac:dyDescent="0.15">
      <c r="A2994" s="283"/>
      <c r="B2994" s="283"/>
      <c r="C2994" s="283"/>
      <c r="D2994" s="280"/>
      <c r="E2994" s="347"/>
      <c r="F2994" s="348"/>
      <c r="G2994" s="305"/>
      <c r="H2994" s="305"/>
      <c r="I2994" s="347"/>
      <c r="J2994" s="347"/>
      <c r="K2994" s="347"/>
      <c r="L2994" s="347"/>
      <c r="M2994" s="347"/>
      <c r="N2994" s="347"/>
      <c r="O2994" s="347"/>
      <c r="P2994" s="349"/>
      <c r="Q2994" s="350"/>
      <c r="R2994" s="350"/>
      <c r="S2994" s="350"/>
      <c r="T2994" s="350"/>
      <c r="U2994" s="350"/>
      <c r="V2994" s="351"/>
      <c r="AA2994" s="282"/>
      <c r="AB2994" s="282"/>
      <c r="AC2994" s="282"/>
      <c r="AD2994" s="282"/>
      <c r="AE2994" s="282"/>
      <c r="AF2994" s="282"/>
      <c r="AG2994" s="282"/>
      <c r="AM2994" s="282"/>
      <c r="AN2994" s="282"/>
      <c r="AO2994" s="282"/>
    </row>
    <row r="2995" spans="1:41" s="278" customFormat="1" hidden="1" x14ac:dyDescent="0.15">
      <c r="A2995" s="302"/>
      <c r="B2995" s="303"/>
      <c r="C2995" s="303"/>
      <c r="D2995" s="280"/>
      <c r="E2995" s="347"/>
      <c r="F2995" s="348"/>
      <c r="G2995" s="305"/>
      <c r="H2995" s="305"/>
      <c r="I2995" s="347"/>
      <c r="J2995" s="347"/>
      <c r="K2995" s="347"/>
      <c r="L2995" s="347"/>
      <c r="M2995" s="347"/>
      <c r="N2995" s="347"/>
      <c r="O2995" s="347"/>
      <c r="P2995" s="349"/>
      <c r="Q2995" s="350"/>
      <c r="R2995" s="350"/>
      <c r="S2995" s="350"/>
      <c r="T2995" s="350"/>
      <c r="U2995" s="350"/>
      <c r="V2995" s="351"/>
      <c r="AA2995" s="282"/>
      <c r="AB2995" s="282"/>
      <c r="AC2995" s="282"/>
      <c r="AD2995" s="282"/>
      <c r="AE2995" s="282"/>
      <c r="AF2995" s="282"/>
      <c r="AG2995" s="282"/>
      <c r="AM2995" s="282"/>
      <c r="AN2995" s="282"/>
      <c r="AO2995" s="282"/>
    </row>
    <row r="2996" spans="1:41" s="278" customFormat="1" hidden="1" x14ac:dyDescent="0.15">
      <c r="A2996" s="302"/>
      <c r="B2996" s="303"/>
      <c r="C2996" s="303"/>
      <c r="D2996" s="280"/>
      <c r="E2996" s="352"/>
      <c r="F2996" s="348"/>
      <c r="G2996" s="353"/>
      <c r="H2996" s="353"/>
      <c r="I2996" s="347"/>
      <c r="J2996" s="347"/>
      <c r="K2996" s="347"/>
      <c r="L2996" s="347"/>
      <c r="M2996" s="347"/>
      <c r="N2996" s="347"/>
      <c r="O2996" s="347"/>
      <c r="P2996" s="349"/>
      <c r="Q2996" s="350"/>
      <c r="R2996" s="350"/>
      <c r="S2996" s="350"/>
      <c r="T2996" s="350"/>
      <c r="U2996" s="350"/>
      <c r="V2996" s="354"/>
      <c r="AA2996" s="282"/>
      <c r="AB2996" s="282"/>
      <c r="AC2996" s="282"/>
      <c r="AD2996" s="282"/>
      <c r="AE2996" s="282"/>
      <c r="AF2996" s="282"/>
      <c r="AG2996" s="282"/>
      <c r="AM2996" s="282"/>
      <c r="AN2996" s="282"/>
      <c r="AO2996" s="282"/>
    </row>
    <row r="2997" spans="1:41" s="278" customFormat="1" hidden="1" x14ac:dyDescent="0.15">
      <c r="A2997" s="302"/>
      <c r="B2997" s="303"/>
      <c r="C2997" s="303"/>
      <c r="D2997" s="280"/>
      <c r="E2997" s="352"/>
      <c r="F2997" s="348"/>
      <c r="G2997" s="353"/>
      <c r="H2997" s="353"/>
      <c r="I2997" s="347"/>
      <c r="J2997" s="347"/>
      <c r="K2997" s="347"/>
      <c r="L2997" s="347"/>
      <c r="M2997" s="347"/>
      <c r="N2997" s="347"/>
      <c r="O2997" s="347"/>
      <c r="P2997" s="349"/>
      <c r="Q2997" s="350"/>
      <c r="R2997" s="350"/>
      <c r="S2997" s="350"/>
      <c r="T2997" s="350"/>
      <c r="U2997" s="350"/>
      <c r="V2997" s="354"/>
      <c r="AA2997" s="282"/>
      <c r="AB2997" s="282"/>
      <c r="AC2997" s="282"/>
      <c r="AD2997" s="282"/>
      <c r="AE2997" s="282"/>
      <c r="AF2997" s="282"/>
      <c r="AG2997" s="282"/>
      <c r="AM2997" s="282"/>
      <c r="AN2997" s="282"/>
      <c r="AO2997" s="282"/>
    </row>
    <row r="2998" spans="1:41" s="278" customFormat="1" hidden="1" x14ac:dyDescent="0.15">
      <c r="A2998" s="302"/>
      <c r="B2998" s="303"/>
      <c r="C2998" s="303"/>
      <c r="D2998" s="280"/>
      <c r="E2998" s="352"/>
      <c r="F2998" s="348"/>
      <c r="G2998" s="353"/>
      <c r="H2998" s="353"/>
      <c r="I2998" s="347"/>
      <c r="J2998" s="347"/>
      <c r="K2998" s="347"/>
      <c r="L2998" s="347"/>
      <c r="M2998" s="347"/>
      <c r="N2998" s="347"/>
      <c r="O2998" s="347"/>
      <c r="P2998" s="349"/>
      <c r="Q2998" s="350"/>
      <c r="R2998" s="350"/>
      <c r="S2998" s="350"/>
      <c r="T2998" s="350"/>
      <c r="U2998" s="350"/>
      <c r="V2998" s="354"/>
      <c r="AA2998" s="282"/>
      <c r="AB2998" s="282"/>
      <c r="AC2998" s="282"/>
      <c r="AD2998" s="282"/>
      <c r="AE2998" s="282"/>
      <c r="AF2998" s="282"/>
      <c r="AG2998" s="282"/>
      <c r="AM2998" s="282"/>
      <c r="AN2998" s="282"/>
      <c r="AO2998" s="282"/>
    </row>
    <row r="2999" spans="1:41" s="278" customFormat="1" hidden="1" x14ac:dyDescent="0.15">
      <c r="A2999" s="283"/>
      <c r="B2999" s="283"/>
      <c r="C2999" s="283"/>
      <c r="D2999" s="280"/>
      <c r="E2999" s="347"/>
      <c r="F2999" s="348"/>
      <c r="G2999" s="353"/>
      <c r="H2999" s="353"/>
      <c r="I2999" s="347"/>
      <c r="J2999" s="347"/>
      <c r="K2999" s="347"/>
      <c r="L2999" s="347"/>
      <c r="M2999" s="347"/>
      <c r="N2999" s="347"/>
      <c r="O2999" s="355"/>
      <c r="P2999" s="349"/>
      <c r="Q2999" s="350"/>
      <c r="R2999" s="350"/>
      <c r="S2999" s="350"/>
      <c r="T2999" s="350"/>
      <c r="U2999" s="350"/>
      <c r="V2999" s="351"/>
      <c r="AA2999" s="282"/>
      <c r="AB2999" s="282"/>
      <c r="AC2999" s="282"/>
      <c r="AD2999" s="282"/>
      <c r="AE2999" s="282"/>
      <c r="AF2999" s="282"/>
      <c r="AG2999" s="282"/>
      <c r="AM2999" s="282"/>
      <c r="AN2999" s="282"/>
      <c r="AO2999" s="282"/>
    </row>
    <row r="3000" spans="1:41" s="278" customFormat="1" hidden="1" x14ac:dyDescent="0.15">
      <c r="A3000" s="302"/>
      <c r="B3000" s="303"/>
      <c r="C3000" s="303"/>
      <c r="D3000" s="280"/>
      <c r="E3000" s="347"/>
      <c r="F3000" s="348"/>
      <c r="G3000" s="353"/>
      <c r="H3000" s="353"/>
      <c r="I3000" s="347"/>
      <c r="J3000" s="347"/>
      <c r="K3000" s="347"/>
      <c r="L3000" s="347"/>
      <c r="M3000" s="347"/>
      <c r="N3000" s="347"/>
      <c r="O3000" s="347"/>
      <c r="P3000" s="349"/>
      <c r="Q3000" s="350"/>
      <c r="R3000" s="350"/>
      <c r="S3000" s="350"/>
      <c r="T3000" s="350"/>
      <c r="U3000" s="350"/>
      <c r="V3000" s="351"/>
      <c r="AA3000" s="282"/>
      <c r="AB3000" s="282"/>
      <c r="AC3000" s="282"/>
      <c r="AD3000" s="282"/>
      <c r="AE3000" s="282"/>
      <c r="AF3000" s="282"/>
      <c r="AG3000" s="282"/>
      <c r="AM3000" s="282"/>
      <c r="AN3000" s="282"/>
      <c r="AO3000" s="282"/>
    </row>
    <row r="3001" spans="1:41" s="278" customFormat="1" hidden="1" x14ac:dyDescent="0.15">
      <c r="A3001" s="302"/>
      <c r="B3001" s="303"/>
      <c r="C3001" s="303"/>
      <c r="D3001" s="280"/>
      <c r="E3001" s="352"/>
      <c r="F3001" s="348"/>
      <c r="G3001" s="353"/>
      <c r="H3001" s="353"/>
      <c r="I3001" s="347"/>
      <c r="J3001" s="347"/>
      <c r="K3001" s="347"/>
      <c r="L3001" s="347"/>
      <c r="M3001" s="347"/>
      <c r="N3001" s="347"/>
      <c r="O3001" s="347"/>
      <c r="P3001" s="349"/>
      <c r="Q3001" s="350"/>
      <c r="R3001" s="350"/>
      <c r="S3001" s="350"/>
      <c r="T3001" s="350"/>
      <c r="U3001" s="350"/>
      <c r="V3001" s="351"/>
      <c r="AA3001" s="282"/>
      <c r="AB3001" s="282"/>
      <c r="AC3001" s="282"/>
      <c r="AD3001" s="282"/>
      <c r="AE3001" s="282"/>
      <c r="AF3001" s="282"/>
      <c r="AG3001" s="282"/>
      <c r="AM3001" s="282"/>
      <c r="AN3001" s="282"/>
      <c r="AO3001" s="282"/>
    </row>
    <row r="3002" spans="1:41" s="278" customFormat="1" hidden="1" x14ac:dyDescent="0.15">
      <c r="A3002" s="302"/>
      <c r="B3002" s="303"/>
      <c r="C3002" s="303"/>
      <c r="D3002" s="280"/>
      <c r="E3002" s="352"/>
      <c r="F3002" s="348"/>
      <c r="G3002" s="353"/>
      <c r="H3002" s="353"/>
      <c r="I3002" s="347"/>
      <c r="J3002" s="347"/>
      <c r="K3002" s="347"/>
      <c r="L3002" s="347"/>
      <c r="M3002" s="347"/>
      <c r="N3002" s="347"/>
      <c r="O3002" s="347"/>
      <c r="P3002" s="349"/>
      <c r="Q3002" s="350"/>
      <c r="R3002" s="350"/>
      <c r="S3002" s="350"/>
      <c r="T3002" s="350"/>
      <c r="U3002" s="350"/>
      <c r="V3002" s="351"/>
      <c r="AA3002" s="282"/>
      <c r="AB3002" s="282"/>
      <c r="AC3002" s="282"/>
      <c r="AD3002" s="282"/>
      <c r="AE3002" s="282"/>
      <c r="AF3002" s="282"/>
      <c r="AG3002" s="282"/>
      <c r="AM3002" s="282"/>
      <c r="AN3002" s="282"/>
      <c r="AO3002" s="282"/>
    </row>
    <row r="3003" spans="1:41" s="278" customFormat="1" ht="14" hidden="1" thickBot="1" x14ac:dyDescent="0.2">
      <c r="A3003" s="318"/>
      <c r="B3003" s="319"/>
      <c r="C3003" s="319"/>
      <c r="D3003" s="280"/>
      <c r="E3003" s="352"/>
      <c r="F3003" s="348"/>
      <c r="G3003" s="353"/>
      <c r="H3003" s="353"/>
      <c r="I3003" s="347"/>
      <c r="J3003" s="347"/>
      <c r="K3003" s="347"/>
      <c r="L3003" s="347"/>
      <c r="M3003" s="347"/>
      <c r="N3003" s="347"/>
      <c r="O3003" s="347"/>
      <c r="P3003" s="349"/>
      <c r="Q3003" s="350"/>
      <c r="R3003" s="350"/>
      <c r="S3003" s="350"/>
      <c r="T3003" s="350"/>
      <c r="U3003" s="350"/>
      <c r="V3003" s="354"/>
      <c r="AA3003" s="282"/>
      <c r="AB3003" s="282"/>
      <c r="AC3003" s="282"/>
      <c r="AD3003" s="282"/>
      <c r="AE3003" s="282"/>
      <c r="AF3003" s="282"/>
      <c r="AG3003" s="282"/>
      <c r="AM3003" s="282"/>
      <c r="AN3003" s="282"/>
      <c r="AO3003" s="282"/>
    </row>
    <row r="3004" spans="1:41" s="278" customFormat="1" hidden="1" x14ac:dyDescent="0.15">
      <c r="A3004" s="283"/>
      <c r="B3004" s="283"/>
      <c r="C3004" s="283"/>
      <c r="D3004" s="280"/>
      <c r="E3004" s="347"/>
      <c r="F3004" s="348"/>
      <c r="G3004" s="305"/>
      <c r="H3004" s="305"/>
      <c r="I3004" s="347"/>
      <c r="J3004" s="347"/>
      <c r="K3004" s="347"/>
      <c r="L3004" s="347"/>
      <c r="M3004" s="347"/>
      <c r="N3004" s="347"/>
      <c r="O3004" s="347"/>
      <c r="P3004" s="349"/>
      <c r="Q3004" s="350"/>
      <c r="R3004" s="350"/>
      <c r="S3004" s="350"/>
      <c r="T3004" s="350"/>
      <c r="U3004" s="350"/>
      <c r="V3004" s="351"/>
      <c r="AA3004" s="282"/>
      <c r="AB3004" s="282"/>
      <c r="AC3004" s="282"/>
      <c r="AD3004" s="282"/>
      <c r="AE3004" s="282"/>
      <c r="AF3004" s="282"/>
      <c r="AG3004" s="282"/>
      <c r="AM3004" s="282"/>
      <c r="AN3004" s="282"/>
      <c r="AO3004" s="282"/>
    </row>
    <row r="3005" spans="1:41" s="278" customFormat="1" hidden="1" x14ac:dyDescent="0.15">
      <c r="A3005" s="302"/>
      <c r="B3005" s="303"/>
      <c r="C3005" s="303"/>
      <c r="D3005" s="280"/>
      <c r="E3005" s="347"/>
      <c r="F3005" s="348"/>
      <c r="G3005" s="305"/>
      <c r="H3005" s="305"/>
      <c r="I3005" s="347"/>
      <c r="J3005" s="347"/>
      <c r="K3005" s="347"/>
      <c r="L3005" s="347"/>
      <c r="M3005" s="347"/>
      <c r="N3005" s="347"/>
      <c r="O3005" s="347"/>
      <c r="P3005" s="349"/>
      <c r="Q3005" s="350"/>
      <c r="R3005" s="350"/>
      <c r="S3005" s="350"/>
      <c r="T3005" s="350"/>
      <c r="U3005" s="350"/>
      <c r="V3005" s="351"/>
      <c r="AA3005" s="282"/>
      <c r="AB3005" s="282"/>
      <c r="AC3005" s="282"/>
      <c r="AD3005" s="282"/>
      <c r="AE3005" s="282"/>
      <c r="AF3005" s="282"/>
      <c r="AG3005" s="282"/>
      <c r="AM3005" s="282"/>
      <c r="AN3005" s="282"/>
      <c r="AO3005" s="282"/>
    </row>
    <row r="3006" spans="1:41" s="278" customFormat="1" hidden="1" x14ac:dyDescent="0.15">
      <c r="A3006" s="302"/>
      <c r="B3006" s="303"/>
      <c r="C3006" s="303"/>
      <c r="D3006" s="280"/>
      <c r="E3006" s="352"/>
      <c r="F3006" s="348"/>
      <c r="G3006" s="353"/>
      <c r="H3006" s="353"/>
      <c r="I3006" s="347"/>
      <c r="J3006" s="347"/>
      <c r="K3006" s="347"/>
      <c r="L3006" s="347"/>
      <c r="M3006" s="347"/>
      <c r="N3006" s="347"/>
      <c r="O3006" s="347"/>
      <c r="P3006" s="349"/>
      <c r="Q3006" s="350"/>
      <c r="R3006" s="350"/>
      <c r="S3006" s="350"/>
      <c r="T3006" s="350"/>
      <c r="U3006" s="350"/>
      <c r="V3006" s="354"/>
      <c r="AA3006" s="282"/>
      <c r="AB3006" s="282"/>
      <c r="AC3006" s="282"/>
      <c r="AD3006" s="282"/>
      <c r="AE3006" s="282"/>
      <c r="AF3006" s="282"/>
      <c r="AG3006" s="282"/>
      <c r="AM3006" s="282"/>
      <c r="AN3006" s="282"/>
      <c r="AO3006" s="282"/>
    </row>
    <row r="3007" spans="1:41" s="278" customFormat="1" hidden="1" x14ac:dyDescent="0.15">
      <c r="A3007" s="302"/>
      <c r="B3007" s="303"/>
      <c r="C3007" s="303"/>
      <c r="D3007" s="280"/>
      <c r="E3007" s="352"/>
      <c r="F3007" s="348"/>
      <c r="G3007" s="353"/>
      <c r="H3007" s="353"/>
      <c r="I3007" s="347"/>
      <c r="J3007" s="347"/>
      <c r="K3007" s="347"/>
      <c r="L3007" s="347"/>
      <c r="M3007" s="347"/>
      <c r="N3007" s="347"/>
      <c r="O3007" s="347"/>
      <c r="P3007" s="349"/>
      <c r="Q3007" s="350"/>
      <c r="R3007" s="350"/>
      <c r="S3007" s="350"/>
      <c r="T3007" s="350"/>
      <c r="U3007" s="350"/>
      <c r="V3007" s="354"/>
      <c r="AA3007" s="282"/>
      <c r="AB3007" s="282"/>
      <c r="AC3007" s="282"/>
      <c r="AD3007" s="282"/>
      <c r="AE3007" s="282"/>
      <c r="AF3007" s="282"/>
      <c r="AG3007" s="282"/>
      <c r="AM3007" s="282"/>
      <c r="AN3007" s="282"/>
      <c r="AO3007" s="282"/>
    </row>
    <row r="3008" spans="1:41" s="278" customFormat="1" hidden="1" x14ac:dyDescent="0.15">
      <c r="A3008" s="302"/>
      <c r="B3008" s="303"/>
      <c r="C3008" s="303"/>
      <c r="D3008" s="280"/>
      <c r="E3008" s="352"/>
      <c r="F3008" s="348"/>
      <c r="G3008" s="353"/>
      <c r="H3008" s="353"/>
      <c r="I3008" s="347"/>
      <c r="J3008" s="347"/>
      <c r="K3008" s="347"/>
      <c r="L3008" s="347"/>
      <c r="M3008" s="347"/>
      <c r="N3008" s="347"/>
      <c r="O3008" s="347"/>
      <c r="P3008" s="349"/>
      <c r="Q3008" s="350"/>
      <c r="R3008" s="350"/>
      <c r="S3008" s="350"/>
      <c r="T3008" s="350"/>
      <c r="U3008" s="350"/>
      <c r="V3008" s="354"/>
      <c r="AA3008" s="282"/>
      <c r="AB3008" s="282"/>
      <c r="AC3008" s="282"/>
      <c r="AD3008" s="282"/>
      <c r="AE3008" s="282"/>
      <c r="AF3008" s="282"/>
      <c r="AG3008" s="282"/>
      <c r="AM3008" s="282"/>
      <c r="AN3008" s="282"/>
      <c r="AO3008" s="282"/>
    </row>
    <row r="3009" spans="1:41" s="278" customFormat="1" hidden="1" x14ac:dyDescent="0.15">
      <c r="A3009" s="283"/>
      <c r="B3009" s="283"/>
      <c r="C3009" s="283"/>
      <c r="D3009" s="280"/>
      <c r="E3009" s="347"/>
      <c r="F3009" s="348"/>
      <c r="G3009" s="353"/>
      <c r="H3009" s="353"/>
      <c r="I3009" s="347"/>
      <c r="J3009" s="347"/>
      <c r="K3009" s="347"/>
      <c r="L3009" s="347"/>
      <c r="M3009" s="347"/>
      <c r="N3009" s="347"/>
      <c r="O3009" s="355"/>
      <c r="P3009" s="349"/>
      <c r="Q3009" s="350"/>
      <c r="R3009" s="350"/>
      <c r="S3009" s="350"/>
      <c r="T3009" s="350"/>
      <c r="U3009" s="350"/>
      <c r="V3009" s="351"/>
      <c r="AA3009" s="282"/>
      <c r="AB3009" s="282"/>
      <c r="AC3009" s="282"/>
      <c r="AD3009" s="282"/>
      <c r="AE3009" s="282"/>
      <c r="AF3009" s="282"/>
      <c r="AG3009" s="282"/>
      <c r="AM3009" s="282"/>
      <c r="AN3009" s="282"/>
      <c r="AO3009" s="282"/>
    </row>
    <row r="3010" spans="1:41" s="278" customFormat="1" hidden="1" x14ac:dyDescent="0.15">
      <c r="A3010" s="302"/>
      <c r="B3010" s="303"/>
      <c r="C3010" s="303"/>
      <c r="D3010" s="280"/>
      <c r="E3010" s="347"/>
      <c r="F3010" s="348"/>
      <c r="G3010" s="353"/>
      <c r="H3010" s="353"/>
      <c r="I3010" s="347"/>
      <c r="J3010" s="347"/>
      <c r="K3010" s="347"/>
      <c r="L3010" s="347"/>
      <c r="M3010" s="347"/>
      <c r="N3010" s="347"/>
      <c r="O3010" s="347"/>
      <c r="P3010" s="349"/>
      <c r="Q3010" s="350"/>
      <c r="R3010" s="350"/>
      <c r="S3010" s="350"/>
      <c r="T3010" s="350"/>
      <c r="U3010" s="350"/>
      <c r="V3010" s="351"/>
      <c r="AA3010" s="282"/>
      <c r="AB3010" s="282"/>
      <c r="AC3010" s="282"/>
      <c r="AD3010" s="282"/>
      <c r="AE3010" s="282"/>
      <c r="AF3010" s="282"/>
      <c r="AG3010" s="282"/>
      <c r="AM3010" s="282"/>
      <c r="AN3010" s="282"/>
      <c r="AO3010" s="282"/>
    </row>
    <row r="3011" spans="1:41" s="278" customFormat="1" hidden="1" x14ac:dyDescent="0.15">
      <c r="A3011" s="302"/>
      <c r="B3011" s="303"/>
      <c r="C3011" s="303"/>
      <c r="D3011" s="280"/>
      <c r="E3011" s="352"/>
      <c r="F3011" s="348"/>
      <c r="G3011" s="353"/>
      <c r="H3011" s="353"/>
      <c r="I3011" s="347"/>
      <c r="J3011" s="347"/>
      <c r="K3011" s="347"/>
      <c r="L3011" s="347"/>
      <c r="M3011" s="347"/>
      <c r="N3011" s="347"/>
      <c r="O3011" s="347"/>
      <c r="P3011" s="349"/>
      <c r="Q3011" s="350"/>
      <c r="R3011" s="350"/>
      <c r="S3011" s="350"/>
      <c r="T3011" s="350"/>
      <c r="U3011" s="350"/>
      <c r="V3011" s="351"/>
      <c r="AA3011" s="282"/>
      <c r="AB3011" s="282"/>
      <c r="AC3011" s="282"/>
      <c r="AD3011" s="282"/>
      <c r="AE3011" s="282"/>
      <c r="AF3011" s="282"/>
      <c r="AG3011" s="282"/>
      <c r="AM3011" s="282"/>
      <c r="AN3011" s="282"/>
      <c r="AO3011" s="282"/>
    </row>
    <row r="3012" spans="1:41" s="278" customFormat="1" hidden="1" x14ac:dyDescent="0.15">
      <c r="A3012" s="302"/>
      <c r="B3012" s="303"/>
      <c r="C3012" s="303"/>
      <c r="D3012" s="280"/>
      <c r="E3012" s="352"/>
      <c r="F3012" s="348"/>
      <c r="G3012" s="353"/>
      <c r="H3012" s="353"/>
      <c r="I3012" s="347"/>
      <c r="J3012" s="347"/>
      <c r="K3012" s="347"/>
      <c r="L3012" s="347"/>
      <c r="M3012" s="347"/>
      <c r="N3012" s="347"/>
      <c r="O3012" s="347"/>
      <c r="P3012" s="349"/>
      <c r="Q3012" s="350"/>
      <c r="R3012" s="350"/>
      <c r="S3012" s="350"/>
      <c r="T3012" s="350"/>
      <c r="U3012" s="350"/>
      <c r="V3012" s="351"/>
      <c r="AA3012" s="282"/>
      <c r="AB3012" s="282"/>
      <c r="AC3012" s="282"/>
      <c r="AD3012" s="282"/>
      <c r="AE3012" s="282"/>
      <c r="AF3012" s="282"/>
      <c r="AG3012" s="282"/>
      <c r="AM3012" s="282"/>
      <c r="AN3012" s="282"/>
      <c r="AO3012" s="282"/>
    </row>
    <row r="3013" spans="1:41" s="278" customFormat="1" ht="14" hidden="1" thickBot="1" x14ac:dyDescent="0.2">
      <c r="A3013" s="318"/>
      <c r="B3013" s="319"/>
      <c r="C3013" s="319"/>
      <c r="D3013" s="280"/>
      <c r="E3013" s="352"/>
      <c r="F3013" s="348"/>
      <c r="G3013" s="353"/>
      <c r="H3013" s="353"/>
      <c r="I3013" s="347"/>
      <c r="J3013" s="347"/>
      <c r="K3013" s="347"/>
      <c r="L3013" s="347"/>
      <c r="M3013" s="347"/>
      <c r="N3013" s="347"/>
      <c r="O3013" s="347"/>
      <c r="P3013" s="349"/>
      <c r="Q3013" s="350"/>
      <c r="R3013" s="350"/>
      <c r="S3013" s="350"/>
      <c r="T3013" s="350"/>
      <c r="U3013" s="350"/>
      <c r="V3013" s="354"/>
      <c r="AA3013" s="282"/>
      <c r="AB3013" s="282"/>
      <c r="AC3013" s="282"/>
      <c r="AD3013" s="282"/>
      <c r="AE3013" s="282"/>
      <c r="AF3013" s="282"/>
      <c r="AG3013" s="282"/>
      <c r="AM3013" s="282"/>
      <c r="AN3013" s="282"/>
      <c r="AO3013" s="282"/>
    </row>
    <row r="3014" spans="1:41" s="278" customFormat="1" hidden="1" x14ac:dyDescent="0.15">
      <c r="A3014" s="283"/>
      <c r="B3014" s="283"/>
      <c r="C3014" s="283"/>
      <c r="D3014" s="280"/>
      <c r="E3014" s="347"/>
      <c r="F3014" s="348"/>
      <c r="G3014" s="305"/>
      <c r="H3014" s="305"/>
      <c r="I3014" s="347"/>
      <c r="J3014" s="347"/>
      <c r="K3014" s="347"/>
      <c r="L3014" s="347"/>
      <c r="M3014" s="347"/>
      <c r="N3014" s="347"/>
      <c r="O3014" s="347"/>
      <c r="P3014" s="349"/>
      <c r="Q3014" s="350"/>
      <c r="R3014" s="350"/>
      <c r="S3014" s="350"/>
      <c r="T3014" s="350"/>
      <c r="U3014" s="350"/>
      <c r="V3014" s="351"/>
      <c r="AA3014" s="282"/>
      <c r="AB3014" s="282"/>
      <c r="AC3014" s="282"/>
      <c r="AD3014" s="282"/>
      <c r="AE3014" s="282"/>
      <c r="AF3014" s="282"/>
      <c r="AG3014" s="282"/>
      <c r="AM3014" s="282"/>
      <c r="AN3014" s="282"/>
      <c r="AO3014" s="282"/>
    </row>
    <row r="3015" spans="1:41" s="278" customFormat="1" hidden="1" x14ac:dyDescent="0.15">
      <c r="A3015" s="302"/>
      <c r="B3015" s="303"/>
      <c r="C3015" s="303"/>
      <c r="D3015" s="280"/>
      <c r="E3015" s="347"/>
      <c r="F3015" s="348"/>
      <c r="G3015" s="305"/>
      <c r="H3015" s="305"/>
      <c r="I3015" s="347"/>
      <c r="J3015" s="347"/>
      <c r="K3015" s="347"/>
      <c r="L3015" s="347"/>
      <c r="M3015" s="347"/>
      <c r="N3015" s="347"/>
      <c r="O3015" s="347"/>
      <c r="P3015" s="349"/>
      <c r="Q3015" s="350"/>
      <c r="R3015" s="350"/>
      <c r="S3015" s="350"/>
      <c r="T3015" s="350"/>
      <c r="U3015" s="350"/>
      <c r="V3015" s="351"/>
      <c r="AA3015" s="282"/>
      <c r="AB3015" s="282"/>
      <c r="AC3015" s="282"/>
      <c r="AD3015" s="282"/>
      <c r="AE3015" s="282"/>
      <c r="AF3015" s="282"/>
      <c r="AG3015" s="282"/>
      <c r="AM3015" s="282"/>
      <c r="AN3015" s="282"/>
      <c r="AO3015" s="282"/>
    </row>
    <row r="3016" spans="1:41" s="278" customFormat="1" hidden="1" x14ac:dyDescent="0.15">
      <c r="A3016" s="302"/>
      <c r="B3016" s="303"/>
      <c r="C3016" s="303"/>
      <c r="D3016" s="280"/>
      <c r="E3016" s="352"/>
      <c r="F3016" s="348"/>
      <c r="G3016" s="353"/>
      <c r="H3016" s="353"/>
      <c r="I3016" s="347"/>
      <c r="J3016" s="347"/>
      <c r="K3016" s="347"/>
      <c r="L3016" s="347"/>
      <c r="M3016" s="347"/>
      <c r="N3016" s="347"/>
      <c r="O3016" s="347"/>
      <c r="P3016" s="349"/>
      <c r="Q3016" s="350"/>
      <c r="R3016" s="350"/>
      <c r="S3016" s="350"/>
      <c r="T3016" s="350"/>
      <c r="U3016" s="350"/>
      <c r="V3016" s="354"/>
      <c r="AA3016" s="282"/>
      <c r="AB3016" s="282"/>
      <c r="AC3016" s="282"/>
      <c r="AD3016" s="282"/>
      <c r="AE3016" s="282"/>
      <c r="AF3016" s="282"/>
      <c r="AG3016" s="282"/>
      <c r="AM3016" s="282"/>
      <c r="AN3016" s="282"/>
      <c r="AO3016" s="282"/>
    </row>
    <row r="3017" spans="1:41" s="278" customFormat="1" hidden="1" x14ac:dyDescent="0.15">
      <c r="A3017" s="302"/>
      <c r="B3017" s="303"/>
      <c r="C3017" s="303"/>
      <c r="D3017" s="280"/>
      <c r="E3017" s="352"/>
      <c r="F3017" s="348"/>
      <c r="G3017" s="353"/>
      <c r="H3017" s="353"/>
      <c r="I3017" s="347"/>
      <c r="J3017" s="347"/>
      <c r="K3017" s="347"/>
      <c r="L3017" s="347"/>
      <c r="M3017" s="347"/>
      <c r="N3017" s="347"/>
      <c r="O3017" s="347"/>
      <c r="P3017" s="349"/>
      <c r="Q3017" s="350"/>
      <c r="R3017" s="350"/>
      <c r="S3017" s="350"/>
      <c r="T3017" s="350"/>
      <c r="U3017" s="350"/>
      <c r="V3017" s="354"/>
      <c r="AA3017" s="282"/>
      <c r="AB3017" s="282"/>
      <c r="AC3017" s="282"/>
      <c r="AD3017" s="282"/>
      <c r="AE3017" s="282"/>
      <c r="AF3017" s="282"/>
      <c r="AG3017" s="282"/>
      <c r="AM3017" s="282"/>
      <c r="AN3017" s="282"/>
      <c r="AO3017" s="282"/>
    </row>
    <row r="3018" spans="1:41" s="278" customFormat="1" hidden="1" x14ac:dyDescent="0.15">
      <c r="A3018" s="302"/>
      <c r="B3018" s="303"/>
      <c r="C3018" s="303"/>
      <c r="D3018" s="280"/>
      <c r="E3018" s="352"/>
      <c r="F3018" s="348"/>
      <c r="G3018" s="353"/>
      <c r="H3018" s="353"/>
      <c r="I3018" s="347"/>
      <c r="J3018" s="347"/>
      <c r="K3018" s="347"/>
      <c r="L3018" s="347"/>
      <c r="M3018" s="347"/>
      <c r="N3018" s="347"/>
      <c r="O3018" s="347"/>
      <c r="P3018" s="349"/>
      <c r="Q3018" s="350"/>
      <c r="R3018" s="350"/>
      <c r="S3018" s="350"/>
      <c r="T3018" s="350"/>
      <c r="U3018" s="350"/>
      <c r="V3018" s="354"/>
      <c r="AA3018" s="282"/>
      <c r="AB3018" s="282"/>
      <c r="AC3018" s="282"/>
      <c r="AD3018" s="282"/>
      <c r="AE3018" s="282"/>
      <c r="AF3018" s="282"/>
      <c r="AG3018" s="282"/>
      <c r="AM3018" s="282"/>
      <c r="AN3018" s="282"/>
      <c r="AO3018" s="282"/>
    </row>
    <row r="3019" spans="1:41" s="278" customFormat="1" hidden="1" x14ac:dyDescent="0.15">
      <c r="A3019" s="283"/>
      <c r="B3019" s="283"/>
      <c r="C3019" s="283"/>
      <c r="D3019" s="280"/>
      <c r="E3019" s="347"/>
      <c r="F3019" s="348"/>
      <c r="G3019" s="353"/>
      <c r="H3019" s="353"/>
      <c r="I3019" s="347"/>
      <c r="J3019" s="347"/>
      <c r="K3019" s="347"/>
      <c r="L3019" s="347"/>
      <c r="M3019" s="347"/>
      <c r="N3019" s="347"/>
      <c r="O3019" s="355"/>
      <c r="P3019" s="349"/>
      <c r="Q3019" s="350"/>
      <c r="R3019" s="350"/>
      <c r="S3019" s="350"/>
      <c r="T3019" s="350"/>
      <c r="U3019" s="350"/>
      <c r="V3019" s="351"/>
      <c r="AA3019" s="282"/>
      <c r="AB3019" s="282"/>
      <c r="AC3019" s="282"/>
      <c r="AD3019" s="282"/>
      <c r="AE3019" s="282"/>
      <c r="AF3019" s="282"/>
      <c r="AG3019" s="282"/>
      <c r="AM3019" s="282"/>
      <c r="AN3019" s="282"/>
      <c r="AO3019" s="282"/>
    </row>
    <row r="3020" spans="1:41" s="278" customFormat="1" hidden="1" x14ac:dyDescent="0.15">
      <c r="A3020" s="302"/>
      <c r="B3020" s="303"/>
      <c r="C3020" s="303"/>
      <c r="D3020" s="280"/>
      <c r="E3020" s="347"/>
      <c r="F3020" s="348"/>
      <c r="G3020" s="353"/>
      <c r="H3020" s="353"/>
      <c r="I3020" s="347"/>
      <c r="J3020" s="347"/>
      <c r="K3020" s="347"/>
      <c r="L3020" s="347"/>
      <c r="M3020" s="347"/>
      <c r="N3020" s="347"/>
      <c r="O3020" s="347"/>
      <c r="P3020" s="349"/>
      <c r="Q3020" s="350"/>
      <c r="R3020" s="350"/>
      <c r="S3020" s="350"/>
      <c r="T3020" s="350"/>
      <c r="U3020" s="350"/>
      <c r="V3020" s="351"/>
      <c r="AA3020" s="282"/>
      <c r="AB3020" s="282"/>
      <c r="AC3020" s="282"/>
      <c r="AD3020" s="282"/>
      <c r="AE3020" s="282"/>
      <c r="AF3020" s="282"/>
      <c r="AG3020" s="282"/>
      <c r="AM3020" s="282"/>
      <c r="AN3020" s="282"/>
      <c r="AO3020" s="282"/>
    </row>
    <row r="3021" spans="1:41" s="278" customFormat="1" hidden="1" x14ac:dyDescent="0.15">
      <c r="A3021" s="302"/>
      <c r="B3021" s="303"/>
      <c r="C3021" s="303"/>
      <c r="D3021" s="280"/>
      <c r="E3021" s="352"/>
      <c r="F3021" s="348"/>
      <c r="G3021" s="353"/>
      <c r="H3021" s="353"/>
      <c r="I3021" s="347"/>
      <c r="J3021" s="347"/>
      <c r="K3021" s="347"/>
      <c r="L3021" s="347"/>
      <c r="M3021" s="347"/>
      <c r="N3021" s="347"/>
      <c r="O3021" s="347"/>
      <c r="P3021" s="349"/>
      <c r="Q3021" s="350"/>
      <c r="R3021" s="350"/>
      <c r="S3021" s="350"/>
      <c r="T3021" s="350"/>
      <c r="U3021" s="350"/>
      <c r="V3021" s="351"/>
      <c r="AA3021" s="282"/>
      <c r="AB3021" s="282"/>
      <c r="AC3021" s="282"/>
      <c r="AD3021" s="282"/>
      <c r="AE3021" s="282"/>
      <c r="AF3021" s="282"/>
      <c r="AG3021" s="282"/>
      <c r="AM3021" s="282"/>
      <c r="AN3021" s="282"/>
      <c r="AO3021" s="282"/>
    </row>
    <row r="3022" spans="1:41" s="278" customFormat="1" hidden="1" x14ac:dyDescent="0.15">
      <c r="A3022" s="302"/>
      <c r="B3022" s="303"/>
      <c r="C3022" s="303"/>
      <c r="D3022" s="280"/>
      <c r="E3022" s="352"/>
      <c r="F3022" s="348"/>
      <c r="G3022" s="353"/>
      <c r="H3022" s="353"/>
      <c r="I3022" s="347"/>
      <c r="J3022" s="347"/>
      <c r="K3022" s="347"/>
      <c r="L3022" s="347"/>
      <c r="M3022" s="347"/>
      <c r="N3022" s="347"/>
      <c r="O3022" s="347"/>
      <c r="P3022" s="349"/>
      <c r="Q3022" s="350"/>
      <c r="R3022" s="350"/>
      <c r="S3022" s="350"/>
      <c r="T3022" s="350"/>
      <c r="U3022" s="350"/>
      <c r="V3022" s="351"/>
      <c r="AA3022" s="282"/>
      <c r="AB3022" s="282"/>
      <c r="AC3022" s="282"/>
      <c r="AD3022" s="282"/>
      <c r="AE3022" s="282"/>
      <c r="AF3022" s="282"/>
      <c r="AG3022" s="282"/>
      <c r="AM3022" s="282"/>
      <c r="AN3022" s="282"/>
      <c r="AO3022" s="282"/>
    </row>
    <row r="3023" spans="1:41" s="278" customFormat="1" ht="14" hidden="1" thickBot="1" x14ac:dyDescent="0.2">
      <c r="A3023" s="318"/>
      <c r="B3023" s="319"/>
      <c r="C3023" s="319"/>
      <c r="D3023" s="280"/>
      <c r="E3023" s="352"/>
      <c r="F3023" s="348"/>
      <c r="G3023" s="353"/>
      <c r="H3023" s="353"/>
      <c r="I3023" s="347"/>
      <c r="J3023" s="347"/>
      <c r="K3023" s="347"/>
      <c r="L3023" s="347"/>
      <c r="M3023" s="347"/>
      <c r="N3023" s="347"/>
      <c r="O3023" s="347"/>
      <c r="P3023" s="349"/>
      <c r="Q3023" s="350"/>
      <c r="R3023" s="350"/>
      <c r="S3023" s="350"/>
      <c r="T3023" s="350"/>
      <c r="U3023" s="350"/>
      <c r="V3023" s="354"/>
      <c r="AA3023" s="282"/>
      <c r="AB3023" s="282"/>
      <c r="AC3023" s="282"/>
      <c r="AD3023" s="282"/>
      <c r="AE3023" s="282"/>
      <c r="AF3023" s="282"/>
      <c r="AG3023" s="282"/>
      <c r="AM3023" s="282"/>
      <c r="AN3023" s="282"/>
      <c r="AO3023" s="282"/>
    </row>
    <row r="3024" spans="1:41" s="278" customFormat="1" hidden="1" x14ac:dyDescent="0.15">
      <c r="A3024" s="283"/>
      <c r="B3024" s="283"/>
      <c r="C3024" s="283"/>
      <c r="D3024" s="280"/>
      <c r="E3024" s="347"/>
      <c r="F3024" s="348"/>
      <c r="G3024" s="305"/>
      <c r="H3024" s="305"/>
      <c r="I3024" s="347"/>
      <c r="J3024" s="347"/>
      <c r="K3024" s="347"/>
      <c r="L3024" s="347"/>
      <c r="M3024" s="347"/>
      <c r="N3024" s="347"/>
      <c r="O3024" s="347"/>
      <c r="P3024" s="349"/>
      <c r="Q3024" s="350"/>
      <c r="R3024" s="350"/>
      <c r="S3024" s="350"/>
      <c r="T3024" s="350"/>
      <c r="U3024" s="350"/>
      <c r="V3024" s="351"/>
      <c r="AA3024" s="282"/>
      <c r="AB3024" s="282"/>
      <c r="AC3024" s="282"/>
      <c r="AD3024" s="282"/>
      <c r="AE3024" s="282"/>
      <c r="AF3024" s="282"/>
      <c r="AG3024" s="282"/>
      <c r="AM3024" s="282"/>
      <c r="AN3024" s="282"/>
      <c r="AO3024" s="282"/>
    </row>
    <row r="3025" spans="1:41" s="278" customFormat="1" hidden="1" x14ac:dyDescent="0.15">
      <c r="A3025" s="302"/>
      <c r="B3025" s="303"/>
      <c r="C3025" s="303"/>
      <c r="D3025" s="280"/>
      <c r="E3025" s="347"/>
      <c r="F3025" s="348"/>
      <c r="G3025" s="305"/>
      <c r="H3025" s="305"/>
      <c r="I3025" s="347"/>
      <c r="J3025" s="347"/>
      <c r="K3025" s="347"/>
      <c r="L3025" s="347"/>
      <c r="M3025" s="347"/>
      <c r="N3025" s="347"/>
      <c r="O3025" s="347"/>
      <c r="P3025" s="349"/>
      <c r="Q3025" s="350"/>
      <c r="R3025" s="350"/>
      <c r="S3025" s="350"/>
      <c r="T3025" s="350"/>
      <c r="U3025" s="350"/>
      <c r="V3025" s="351"/>
      <c r="AA3025" s="282"/>
      <c r="AB3025" s="282"/>
      <c r="AC3025" s="282"/>
      <c r="AD3025" s="282"/>
      <c r="AE3025" s="282"/>
      <c r="AF3025" s="282"/>
      <c r="AG3025" s="282"/>
      <c r="AM3025" s="282"/>
      <c r="AN3025" s="282"/>
      <c r="AO3025" s="282"/>
    </row>
    <row r="3026" spans="1:41" s="278" customFormat="1" hidden="1" x14ac:dyDescent="0.15">
      <c r="A3026" s="302"/>
      <c r="B3026" s="303"/>
      <c r="C3026" s="303"/>
      <c r="D3026" s="280"/>
      <c r="E3026" s="352"/>
      <c r="F3026" s="348"/>
      <c r="G3026" s="353"/>
      <c r="H3026" s="353"/>
      <c r="I3026" s="347"/>
      <c r="J3026" s="347"/>
      <c r="K3026" s="347"/>
      <c r="L3026" s="347"/>
      <c r="M3026" s="347"/>
      <c r="N3026" s="347"/>
      <c r="O3026" s="347"/>
      <c r="P3026" s="349"/>
      <c r="Q3026" s="350"/>
      <c r="R3026" s="350"/>
      <c r="S3026" s="350"/>
      <c r="T3026" s="350"/>
      <c r="U3026" s="350"/>
      <c r="V3026" s="354"/>
      <c r="AA3026" s="282"/>
      <c r="AB3026" s="282"/>
      <c r="AC3026" s="282"/>
      <c r="AD3026" s="282"/>
      <c r="AE3026" s="282"/>
      <c r="AF3026" s="282"/>
      <c r="AG3026" s="282"/>
      <c r="AM3026" s="282"/>
      <c r="AN3026" s="282"/>
      <c r="AO3026" s="282"/>
    </row>
    <row r="3027" spans="1:41" s="278" customFormat="1" hidden="1" x14ac:dyDescent="0.15">
      <c r="A3027" s="302"/>
      <c r="B3027" s="303"/>
      <c r="C3027" s="303"/>
      <c r="D3027" s="280"/>
      <c r="E3027" s="352"/>
      <c r="F3027" s="348"/>
      <c r="G3027" s="353"/>
      <c r="H3027" s="353"/>
      <c r="I3027" s="347"/>
      <c r="J3027" s="347"/>
      <c r="K3027" s="347"/>
      <c r="L3027" s="347"/>
      <c r="M3027" s="347"/>
      <c r="N3027" s="347"/>
      <c r="O3027" s="347"/>
      <c r="P3027" s="349"/>
      <c r="Q3027" s="350"/>
      <c r="R3027" s="350"/>
      <c r="S3027" s="350"/>
      <c r="T3027" s="350"/>
      <c r="U3027" s="350"/>
      <c r="V3027" s="354"/>
      <c r="AA3027" s="282"/>
      <c r="AB3027" s="282"/>
      <c r="AC3027" s="282"/>
      <c r="AD3027" s="282"/>
      <c r="AE3027" s="282"/>
      <c r="AF3027" s="282"/>
      <c r="AG3027" s="282"/>
      <c r="AM3027" s="282"/>
      <c r="AN3027" s="282"/>
      <c r="AO3027" s="282"/>
    </row>
    <row r="3028" spans="1:41" s="278" customFormat="1" hidden="1" x14ac:dyDescent="0.15">
      <c r="A3028" s="302"/>
      <c r="B3028" s="303"/>
      <c r="C3028" s="303"/>
      <c r="D3028" s="280"/>
      <c r="E3028" s="352"/>
      <c r="F3028" s="348"/>
      <c r="G3028" s="353"/>
      <c r="H3028" s="353"/>
      <c r="I3028" s="347"/>
      <c r="J3028" s="347"/>
      <c r="K3028" s="347"/>
      <c r="L3028" s="347"/>
      <c r="M3028" s="347"/>
      <c r="N3028" s="347"/>
      <c r="O3028" s="347"/>
      <c r="P3028" s="349"/>
      <c r="Q3028" s="350"/>
      <c r="R3028" s="350"/>
      <c r="S3028" s="350"/>
      <c r="T3028" s="350"/>
      <c r="U3028" s="350"/>
      <c r="V3028" s="354"/>
      <c r="AA3028" s="282"/>
      <c r="AB3028" s="282"/>
      <c r="AC3028" s="282"/>
      <c r="AD3028" s="282"/>
      <c r="AE3028" s="282"/>
      <c r="AF3028" s="282"/>
      <c r="AG3028" s="282"/>
      <c r="AM3028" s="282"/>
      <c r="AN3028" s="282"/>
      <c r="AO3028" s="282"/>
    </row>
    <row r="3029" spans="1:41" s="278" customFormat="1" hidden="1" x14ac:dyDescent="0.15">
      <c r="A3029" s="283"/>
      <c r="B3029" s="283"/>
      <c r="C3029" s="283"/>
      <c r="D3029" s="280"/>
      <c r="E3029" s="347"/>
      <c r="F3029" s="348"/>
      <c r="G3029" s="353"/>
      <c r="H3029" s="353"/>
      <c r="I3029" s="347"/>
      <c r="J3029" s="347"/>
      <c r="K3029" s="347"/>
      <c r="L3029" s="347"/>
      <c r="M3029" s="347"/>
      <c r="N3029" s="347"/>
      <c r="O3029" s="355"/>
      <c r="P3029" s="349"/>
      <c r="Q3029" s="350"/>
      <c r="R3029" s="350"/>
      <c r="S3029" s="350"/>
      <c r="T3029" s="350"/>
      <c r="U3029" s="350"/>
      <c r="V3029" s="351"/>
      <c r="AA3029" s="282"/>
      <c r="AB3029" s="282"/>
      <c r="AC3029" s="282"/>
      <c r="AD3029" s="282"/>
      <c r="AE3029" s="282"/>
      <c r="AF3029" s="282"/>
      <c r="AG3029" s="282"/>
      <c r="AM3029" s="282"/>
      <c r="AN3029" s="282"/>
      <c r="AO3029" s="282"/>
    </row>
    <row r="3030" spans="1:41" s="278" customFormat="1" hidden="1" x14ac:dyDescent="0.15">
      <c r="A3030" s="302"/>
      <c r="B3030" s="303"/>
      <c r="C3030" s="303"/>
      <c r="D3030" s="280"/>
      <c r="E3030" s="347"/>
      <c r="F3030" s="348"/>
      <c r="G3030" s="353"/>
      <c r="H3030" s="353"/>
      <c r="I3030" s="347"/>
      <c r="J3030" s="347"/>
      <c r="K3030" s="347"/>
      <c r="L3030" s="347"/>
      <c r="M3030" s="347"/>
      <c r="N3030" s="347"/>
      <c r="O3030" s="347"/>
      <c r="P3030" s="349"/>
      <c r="Q3030" s="350"/>
      <c r="R3030" s="350"/>
      <c r="S3030" s="350"/>
      <c r="T3030" s="350"/>
      <c r="U3030" s="350"/>
      <c r="V3030" s="351"/>
      <c r="AA3030" s="282"/>
      <c r="AB3030" s="282"/>
      <c r="AC3030" s="282"/>
      <c r="AD3030" s="282"/>
      <c r="AE3030" s="282"/>
      <c r="AF3030" s="282"/>
      <c r="AG3030" s="282"/>
      <c r="AM3030" s="282"/>
      <c r="AN3030" s="282"/>
      <c r="AO3030" s="282"/>
    </row>
    <row r="3031" spans="1:41" s="278" customFormat="1" hidden="1" x14ac:dyDescent="0.15">
      <c r="A3031" s="302"/>
      <c r="B3031" s="303"/>
      <c r="C3031" s="303"/>
      <c r="D3031" s="280"/>
      <c r="E3031" s="352"/>
      <c r="F3031" s="348"/>
      <c r="G3031" s="353"/>
      <c r="H3031" s="353"/>
      <c r="I3031" s="347"/>
      <c r="J3031" s="347"/>
      <c r="K3031" s="347"/>
      <c r="L3031" s="347"/>
      <c r="M3031" s="347"/>
      <c r="N3031" s="347"/>
      <c r="O3031" s="347"/>
      <c r="P3031" s="349"/>
      <c r="Q3031" s="350"/>
      <c r="R3031" s="350"/>
      <c r="S3031" s="350"/>
      <c r="T3031" s="350"/>
      <c r="U3031" s="350"/>
      <c r="V3031" s="351"/>
      <c r="AA3031" s="282"/>
      <c r="AB3031" s="282"/>
      <c r="AC3031" s="282"/>
      <c r="AD3031" s="282"/>
      <c r="AE3031" s="282"/>
      <c r="AF3031" s="282"/>
      <c r="AG3031" s="282"/>
      <c r="AM3031" s="282"/>
      <c r="AN3031" s="282"/>
      <c r="AO3031" s="282"/>
    </row>
    <row r="3032" spans="1:41" s="278" customFormat="1" hidden="1" x14ac:dyDescent="0.15">
      <c r="A3032" s="302"/>
      <c r="B3032" s="303"/>
      <c r="C3032" s="303"/>
      <c r="D3032" s="280"/>
      <c r="E3032" s="352"/>
      <c r="F3032" s="348"/>
      <c r="G3032" s="353"/>
      <c r="H3032" s="353"/>
      <c r="I3032" s="347"/>
      <c r="J3032" s="347"/>
      <c r="K3032" s="347"/>
      <c r="L3032" s="347"/>
      <c r="M3032" s="347"/>
      <c r="N3032" s="347"/>
      <c r="O3032" s="347"/>
      <c r="P3032" s="349"/>
      <c r="Q3032" s="350"/>
      <c r="R3032" s="350"/>
      <c r="S3032" s="350"/>
      <c r="T3032" s="350"/>
      <c r="U3032" s="350"/>
      <c r="V3032" s="351"/>
      <c r="AA3032" s="282"/>
      <c r="AB3032" s="282"/>
      <c r="AC3032" s="282"/>
      <c r="AD3032" s="282"/>
      <c r="AE3032" s="282"/>
      <c r="AF3032" s="282"/>
      <c r="AG3032" s="282"/>
      <c r="AM3032" s="282"/>
      <c r="AN3032" s="282"/>
      <c r="AO3032" s="282"/>
    </row>
    <row r="3033" spans="1:41" s="278" customFormat="1" ht="14" hidden="1" thickBot="1" x14ac:dyDescent="0.2">
      <c r="A3033" s="318"/>
      <c r="B3033" s="319"/>
      <c r="C3033" s="319"/>
      <c r="D3033" s="280"/>
      <c r="E3033" s="352"/>
      <c r="F3033" s="348"/>
      <c r="G3033" s="353"/>
      <c r="H3033" s="353"/>
      <c r="I3033" s="347"/>
      <c r="J3033" s="347"/>
      <c r="K3033" s="347"/>
      <c r="L3033" s="347"/>
      <c r="M3033" s="347"/>
      <c r="N3033" s="347"/>
      <c r="O3033" s="347"/>
      <c r="P3033" s="349"/>
      <c r="Q3033" s="350"/>
      <c r="R3033" s="350"/>
      <c r="S3033" s="350"/>
      <c r="T3033" s="350"/>
      <c r="U3033" s="350"/>
      <c r="V3033" s="354"/>
      <c r="AA3033" s="282"/>
      <c r="AB3033" s="282"/>
      <c r="AC3033" s="282"/>
      <c r="AD3033" s="282"/>
      <c r="AE3033" s="282"/>
      <c r="AF3033" s="282"/>
      <c r="AG3033" s="282"/>
      <c r="AM3033" s="282"/>
      <c r="AN3033" s="282"/>
      <c r="AO3033" s="282"/>
    </row>
    <row r="3034" spans="1:41" s="278" customFormat="1" hidden="1" x14ac:dyDescent="0.15">
      <c r="A3034" s="283"/>
      <c r="B3034" s="283"/>
      <c r="C3034" s="283"/>
      <c r="D3034" s="280"/>
      <c r="E3034" s="347"/>
      <c r="F3034" s="348"/>
      <c r="G3034" s="305"/>
      <c r="H3034" s="305"/>
      <c r="I3034" s="347"/>
      <c r="J3034" s="347"/>
      <c r="K3034" s="347"/>
      <c r="L3034" s="347"/>
      <c r="M3034" s="347"/>
      <c r="N3034" s="347"/>
      <c r="O3034" s="347"/>
      <c r="P3034" s="349"/>
      <c r="Q3034" s="350"/>
      <c r="R3034" s="350"/>
      <c r="S3034" s="350"/>
      <c r="T3034" s="350"/>
      <c r="U3034" s="350"/>
      <c r="V3034" s="351"/>
      <c r="AA3034" s="282"/>
      <c r="AB3034" s="282"/>
      <c r="AC3034" s="282"/>
      <c r="AD3034" s="282"/>
      <c r="AE3034" s="282"/>
      <c r="AF3034" s="282"/>
      <c r="AG3034" s="282"/>
      <c r="AM3034" s="282"/>
      <c r="AN3034" s="282"/>
      <c r="AO3034" s="282"/>
    </row>
    <row r="3035" spans="1:41" s="278" customFormat="1" hidden="1" x14ac:dyDescent="0.15">
      <c r="A3035" s="302"/>
      <c r="B3035" s="303"/>
      <c r="C3035" s="303"/>
      <c r="D3035" s="280"/>
      <c r="E3035" s="347"/>
      <c r="F3035" s="348"/>
      <c r="G3035" s="305"/>
      <c r="H3035" s="305"/>
      <c r="I3035" s="347"/>
      <c r="J3035" s="347"/>
      <c r="K3035" s="347"/>
      <c r="L3035" s="347"/>
      <c r="M3035" s="347"/>
      <c r="N3035" s="347"/>
      <c r="O3035" s="347"/>
      <c r="P3035" s="349"/>
      <c r="Q3035" s="350"/>
      <c r="R3035" s="350"/>
      <c r="S3035" s="350"/>
      <c r="T3035" s="350"/>
      <c r="U3035" s="350"/>
      <c r="V3035" s="351"/>
      <c r="AA3035" s="282"/>
      <c r="AB3035" s="282"/>
      <c r="AC3035" s="282"/>
      <c r="AD3035" s="282"/>
      <c r="AE3035" s="282"/>
      <c r="AF3035" s="282"/>
      <c r="AG3035" s="282"/>
      <c r="AM3035" s="282"/>
      <c r="AN3035" s="282"/>
      <c r="AO3035" s="282"/>
    </row>
    <row r="3036" spans="1:41" s="278" customFormat="1" hidden="1" x14ac:dyDescent="0.15">
      <c r="A3036" s="302"/>
      <c r="B3036" s="303"/>
      <c r="C3036" s="303"/>
      <c r="D3036" s="280"/>
      <c r="E3036" s="352"/>
      <c r="F3036" s="348"/>
      <c r="G3036" s="353"/>
      <c r="H3036" s="353"/>
      <c r="I3036" s="347"/>
      <c r="J3036" s="347"/>
      <c r="K3036" s="347"/>
      <c r="L3036" s="347"/>
      <c r="M3036" s="347"/>
      <c r="N3036" s="347"/>
      <c r="O3036" s="347"/>
      <c r="P3036" s="349"/>
      <c r="Q3036" s="350"/>
      <c r="R3036" s="350"/>
      <c r="S3036" s="350"/>
      <c r="T3036" s="350"/>
      <c r="U3036" s="350"/>
      <c r="V3036" s="354"/>
      <c r="AA3036" s="282"/>
      <c r="AB3036" s="282"/>
      <c r="AC3036" s="282"/>
      <c r="AD3036" s="282"/>
      <c r="AE3036" s="282"/>
      <c r="AF3036" s="282"/>
      <c r="AG3036" s="282"/>
      <c r="AM3036" s="282"/>
      <c r="AN3036" s="282"/>
      <c r="AO3036" s="282"/>
    </row>
    <row r="3037" spans="1:41" s="278" customFormat="1" hidden="1" x14ac:dyDescent="0.15">
      <c r="A3037" s="302"/>
      <c r="B3037" s="303"/>
      <c r="C3037" s="303"/>
      <c r="D3037" s="280"/>
      <c r="E3037" s="352"/>
      <c r="F3037" s="348"/>
      <c r="G3037" s="353"/>
      <c r="H3037" s="353"/>
      <c r="I3037" s="347"/>
      <c r="J3037" s="347"/>
      <c r="K3037" s="347"/>
      <c r="L3037" s="347"/>
      <c r="M3037" s="347"/>
      <c r="N3037" s="347"/>
      <c r="O3037" s="347"/>
      <c r="P3037" s="349"/>
      <c r="Q3037" s="350"/>
      <c r="R3037" s="350"/>
      <c r="S3037" s="350"/>
      <c r="T3037" s="350"/>
      <c r="U3037" s="350"/>
      <c r="V3037" s="354"/>
      <c r="AA3037" s="282"/>
      <c r="AB3037" s="282"/>
      <c r="AC3037" s="282"/>
      <c r="AD3037" s="282"/>
      <c r="AE3037" s="282"/>
      <c r="AF3037" s="282"/>
      <c r="AG3037" s="282"/>
      <c r="AM3037" s="282"/>
      <c r="AN3037" s="282"/>
      <c r="AO3037" s="282"/>
    </row>
    <row r="3038" spans="1:41" s="278" customFormat="1" hidden="1" x14ac:dyDescent="0.15">
      <c r="A3038" s="302"/>
      <c r="B3038" s="303"/>
      <c r="C3038" s="303"/>
      <c r="D3038" s="280"/>
      <c r="E3038" s="352"/>
      <c r="F3038" s="348"/>
      <c r="G3038" s="353"/>
      <c r="H3038" s="353"/>
      <c r="I3038" s="347"/>
      <c r="J3038" s="347"/>
      <c r="K3038" s="347"/>
      <c r="L3038" s="347"/>
      <c r="M3038" s="347"/>
      <c r="N3038" s="347"/>
      <c r="O3038" s="347"/>
      <c r="P3038" s="349"/>
      <c r="Q3038" s="350"/>
      <c r="R3038" s="350"/>
      <c r="S3038" s="350"/>
      <c r="T3038" s="350"/>
      <c r="U3038" s="350"/>
      <c r="V3038" s="354"/>
      <c r="AA3038" s="282"/>
      <c r="AB3038" s="282"/>
      <c r="AC3038" s="282"/>
      <c r="AD3038" s="282"/>
      <c r="AE3038" s="282"/>
      <c r="AF3038" s="282"/>
      <c r="AG3038" s="282"/>
      <c r="AM3038" s="282"/>
      <c r="AN3038" s="282"/>
      <c r="AO3038" s="282"/>
    </row>
    <row r="3039" spans="1:41" s="278" customFormat="1" hidden="1" x14ac:dyDescent="0.15">
      <c r="A3039" s="283"/>
      <c r="B3039" s="283"/>
      <c r="C3039" s="283"/>
      <c r="D3039" s="280"/>
      <c r="E3039" s="347"/>
      <c r="F3039" s="348"/>
      <c r="G3039" s="353"/>
      <c r="H3039" s="353"/>
      <c r="I3039" s="347"/>
      <c r="J3039" s="347"/>
      <c r="K3039" s="347"/>
      <c r="L3039" s="347"/>
      <c r="M3039" s="347"/>
      <c r="N3039" s="347"/>
      <c r="O3039" s="355"/>
      <c r="P3039" s="349"/>
      <c r="Q3039" s="350"/>
      <c r="R3039" s="350"/>
      <c r="S3039" s="350"/>
      <c r="T3039" s="350"/>
      <c r="U3039" s="350"/>
      <c r="V3039" s="351"/>
      <c r="AA3039" s="282"/>
      <c r="AB3039" s="282"/>
      <c r="AC3039" s="282"/>
      <c r="AD3039" s="282"/>
      <c r="AE3039" s="282"/>
      <c r="AF3039" s="282"/>
      <c r="AG3039" s="282"/>
      <c r="AM3039" s="282"/>
      <c r="AN3039" s="282"/>
      <c r="AO3039" s="282"/>
    </row>
    <row r="3040" spans="1:41" s="278" customFormat="1" hidden="1" x14ac:dyDescent="0.15">
      <c r="A3040" s="302"/>
      <c r="B3040" s="303"/>
      <c r="C3040" s="303"/>
      <c r="D3040" s="280"/>
      <c r="E3040" s="347"/>
      <c r="F3040" s="348"/>
      <c r="G3040" s="353"/>
      <c r="H3040" s="353"/>
      <c r="I3040" s="347"/>
      <c r="J3040" s="347"/>
      <c r="K3040" s="347"/>
      <c r="L3040" s="347"/>
      <c r="M3040" s="347"/>
      <c r="N3040" s="347"/>
      <c r="O3040" s="347"/>
      <c r="P3040" s="349"/>
      <c r="Q3040" s="350"/>
      <c r="R3040" s="350"/>
      <c r="S3040" s="350"/>
      <c r="T3040" s="350"/>
      <c r="U3040" s="350"/>
      <c r="V3040" s="351"/>
      <c r="AA3040" s="282"/>
      <c r="AB3040" s="282"/>
      <c r="AC3040" s="282"/>
      <c r="AD3040" s="282"/>
      <c r="AE3040" s="282"/>
      <c r="AF3040" s="282"/>
      <c r="AG3040" s="282"/>
      <c r="AM3040" s="282"/>
      <c r="AN3040" s="282"/>
      <c r="AO3040" s="282"/>
    </row>
    <row r="3041" spans="1:41" s="278" customFormat="1" hidden="1" x14ac:dyDescent="0.15">
      <c r="A3041" s="302"/>
      <c r="B3041" s="303"/>
      <c r="C3041" s="303"/>
      <c r="D3041" s="280"/>
      <c r="E3041" s="352"/>
      <c r="F3041" s="348"/>
      <c r="G3041" s="353"/>
      <c r="H3041" s="353"/>
      <c r="I3041" s="347"/>
      <c r="J3041" s="347"/>
      <c r="K3041" s="347"/>
      <c r="L3041" s="347"/>
      <c r="M3041" s="347"/>
      <c r="N3041" s="347"/>
      <c r="O3041" s="347"/>
      <c r="P3041" s="349"/>
      <c r="Q3041" s="350"/>
      <c r="R3041" s="350"/>
      <c r="S3041" s="350"/>
      <c r="T3041" s="350"/>
      <c r="U3041" s="350"/>
      <c r="V3041" s="351"/>
      <c r="AA3041" s="282"/>
      <c r="AB3041" s="282"/>
      <c r="AC3041" s="282"/>
      <c r="AD3041" s="282"/>
      <c r="AE3041" s="282"/>
      <c r="AF3041" s="282"/>
      <c r="AG3041" s="282"/>
      <c r="AM3041" s="282"/>
      <c r="AN3041" s="282"/>
      <c r="AO3041" s="282"/>
    </row>
    <row r="3042" spans="1:41" s="278" customFormat="1" hidden="1" x14ac:dyDescent="0.15">
      <c r="A3042" s="302"/>
      <c r="B3042" s="303"/>
      <c r="C3042" s="303"/>
      <c r="D3042" s="280"/>
      <c r="E3042" s="352"/>
      <c r="F3042" s="348"/>
      <c r="G3042" s="353"/>
      <c r="H3042" s="353"/>
      <c r="I3042" s="347"/>
      <c r="J3042" s="347"/>
      <c r="K3042" s="347"/>
      <c r="L3042" s="347"/>
      <c r="M3042" s="347"/>
      <c r="N3042" s="347"/>
      <c r="O3042" s="347"/>
      <c r="P3042" s="349"/>
      <c r="Q3042" s="350"/>
      <c r="R3042" s="350"/>
      <c r="S3042" s="350"/>
      <c r="T3042" s="350"/>
      <c r="U3042" s="350"/>
      <c r="V3042" s="351"/>
      <c r="AA3042" s="282"/>
      <c r="AB3042" s="282"/>
      <c r="AC3042" s="282"/>
      <c r="AD3042" s="282"/>
      <c r="AE3042" s="282"/>
      <c r="AF3042" s="282"/>
      <c r="AG3042" s="282"/>
      <c r="AM3042" s="282"/>
      <c r="AN3042" s="282"/>
      <c r="AO3042" s="282"/>
    </row>
    <row r="3043" spans="1:41" s="278" customFormat="1" ht="14" hidden="1" thickBot="1" x14ac:dyDescent="0.2">
      <c r="A3043" s="318"/>
      <c r="B3043" s="319"/>
      <c r="C3043" s="319"/>
      <c r="D3043" s="280"/>
      <c r="E3043" s="352"/>
      <c r="F3043" s="348"/>
      <c r="G3043" s="353"/>
      <c r="H3043" s="353"/>
      <c r="I3043" s="347"/>
      <c r="J3043" s="347"/>
      <c r="K3043" s="347"/>
      <c r="L3043" s="347"/>
      <c r="M3043" s="347"/>
      <c r="N3043" s="347"/>
      <c r="O3043" s="347"/>
      <c r="P3043" s="349"/>
      <c r="Q3043" s="350"/>
      <c r="R3043" s="350"/>
      <c r="S3043" s="350"/>
      <c r="T3043" s="350"/>
      <c r="U3043" s="350"/>
      <c r="V3043" s="354"/>
      <c r="AA3043" s="282"/>
      <c r="AB3043" s="282"/>
      <c r="AC3043" s="282"/>
      <c r="AD3043" s="282"/>
      <c r="AE3043" s="282"/>
      <c r="AF3043" s="282"/>
      <c r="AG3043" s="282"/>
      <c r="AM3043" s="282"/>
      <c r="AN3043" s="282"/>
      <c r="AO3043" s="282"/>
    </row>
    <row r="3044" spans="1:41" s="278" customFormat="1" hidden="1" x14ac:dyDescent="0.15">
      <c r="A3044" s="283"/>
      <c r="B3044" s="283"/>
      <c r="C3044" s="283"/>
      <c r="D3044" s="280"/>
      <c r="E3044" s="347"/>
      <c r="F3044" s="348"/>
      <c r="G3044" s="305"/>
      <c r="H3044" s="305"/>
      <c r="I3044" s="347"/>
      <c r="J3044" s="347"/>
      <c r="K3044" s="347"/>
      <c r="L3044" s="347"/>
      <c r="M3044" s="347"/>
      <c r="N3044" s="347"/>
      <c r="O3044" s="347"/>
      <c r="P3044" s="349"/>
      <c r="Q3044" s="350"/>
      <c r="R3044" s="350"/>
      <c r="S3044" s="350"/>
      <c r="T3044" s="350"/>
      <c r="U3044" s="350"/>
      <c r="V3044" s="351"/>
      <c r="AA3044" s="282"/>
      <c r="AB3044" s="282"/>
      <c r="AC3044" s="282"/>
      <c r="AD3044" s="282"/>
      <c r="AE3044" s="282"/>
      <c r="AF3044" s="282"/>
      <c r="AG3044" s="282"/>
      <c r="AM3044" s="282"/>
      <c r="AN3044" s="282"/>
      <c r="AO3044" s="282"/>
    </row>
    <row r="3045" spans="1:41" s="278" customFormat="1" hidden="1" x14ac:dyDescent="0.15">
      <c r="A3045" s="302"/>
      <c r="B3045" s="303"/>
      <c r="C3045" s="303"/>
      <c r="D3045" s="280"/>
      <c r="E3045" s="347"/>
      <c r="F3045" s="348"/>
      <c r="G3045" s="305"/>
      <c r="H3045" s="305"/>
      <c r="I3045" s="347"/>
      <c r="J3045" s="347"/>
      <c r="K3045" s="347"/>
      <c r="L3045" s="347"/>
      <c r="M3045" s="347"/>
      <c r="N3045" s="347"/>
      <c r="O3045" s="347"/>
      <c r="P3045" s="349"/>
      <c r="Q3045" s="350"/>
      <c r="R3045" s="350"/>
      <c r="S3045" s="350"/>
      <c r="T3045" s="350"/>
      <c r="U3045" s="350"/>
      <c r="V3045" s="351"/>
      <c r="AA3045" s="282"/>
      <c r="AB3045" s="282"/>
      <c r="AC3045" s="282"/>
      <c r="AD3045" s="282"/>
      <c r="AE3045" s="282"/>
      <c r="AF3045" s="282"/>
      <c r="AG3045" s="282"/>
      <c r="AM3045" s="282"/>
      <c r="AN3045" s="282"/>
      <c r="AO3045" s="282"/>
    </row>
    <row r="3046" spans="1:41" s="278" customFormat="1" hidden="1" x14ac:dyDescent="0.15">
      <c r="A3046" s="302"/>
      <c r="B3046" s="303"/>
      <c r="C3046" s="303"/>
      <c r="D3046" s="280"/>
      <c r="E3046" s="352"/>
      <c r="F3046" s="348"/>
      <c r="G3046" s="353"/>
      <c r="H3046" s="353"/>
      <c r="I3046" s="347"/>
      <c r="J3046" s="347"/>
      <c r="K3046" s="347"/>
      <c r="L3046" s="347"/>
      <c r="M3046" s="347"/>
      <c r="N3046" s="347"/>
      <c r="O3046" s="347"/>
      <c r="P3046" s="349"/>
      <c r="Q3046" s="350"/>
      <c r="R3046" s="350"/>
      <c r="S3046" s="350"/>
      <c r="T3046" s="350"/>
      <c r="U3046" s="350"/>
      <c r="V3046" s="354"/>
      <c r="AA3046" s="282"/>
      <c r="AB3046" s="282"/>
      <c r="AC3046" s="282"/>
      <c r="AD3046" s="282"/>
      <c r="AE3046" s="282"/>
      <c r="AF3046" s="282"/>
      <c r="AG3046" s="282"/>
      <c r="AM3046" s="282"/>
      <c r="AN3046" s="282"/>
      <c r="AO3046" s="282"/>
    </row>
    <row r="3047" spans="1:41" s="278" customFormat="1" hidden="1" x14ac:dyDescent="0.15">
      <c r="A3047" s="302"/>
      <c r="B3047" s="303"/>
      <c r="C3047" s="303"/>
      <c r="D3047" s="280"/>
      <c r="E3047" s="352"/>
      <c r="F3047" s="348"/>
      <c r="G3047" s="353"/>
      <c r="H3047" s="353"/>
      <c r="I3047" s="347"/>
      <c r="J3047" s="347"/>
      <c r="K3047" s="347"/>
      <c r="L3047" s="347"/>
      <c r="M3047" s="347"/>
      <c r="N3047" s="347"/>
      <c r="O3047" s="347"/>
      <c r="P3047" s="349"/>
      <c r="Q3047" s="350"/>
      <c r="R3047" s="350"/>
      <c r="S3047" s="350"/>
      <c r="T3047" s="350"/>
      <c r="U3047" s="350"/>
      <c r="V3047" s="354"/>
      <c r="AA3047" s="282"/>
      <c r="AB3047" s="282"/>
      <c r="AC3047" s="282"/>
      <c r="AD3047" s="282"/>
      <c r="AE3047" s="282"/>
      <c r="AF3047" s="282"/>
      <c r="AG3047" s="282"/>
      <c r="AM3047" s="282"/>
      <c r="AN3047" s="282"/>
      <c r="AO3047" s="282"/>
    </row>
    <row r="3048" spans="1:41" s="278" customFormat="1" hidden="1" x14ac:dyDescent="0.15">
      <c r="A3048" s="302"/>
      <c r="B3048" s="303"/>
      <c r="C3048" s="303"/>
      <c r="D3048" s="280"/>
      <c r="E3048" s="352"/>
      <c r="F3048" s="348"/>
      <c r="G3048" s="353"/>
      <c r="H3048" s="353"/>
      <c r="I3048" s="347"/>
      <c r="J3048" s="347"/>
      <c r="K3048" s="347"/>
      <c r="L3048" s="347"/>
      <c r="M3048" s="347"/>
      <c r="N3048" s="347"/>
      <c r="O3048" s="347"/>
      <c r="P3048" s="349"/>
      <c r="Q3048" s="350"/>
      <c r="R3048" s="350"/>
      <c r="S3048" s="350"/>
      <c r="T3048" s="350"/>
      <c r="U3048" s="350"/>
      <c r="V3048" s="354"/>
      <c r="AA3048" s="282"/>
      <c r="AB3048" s="282"/>
      <c r="AC3048" s="282"/>
      <c r="AD3048" s="282"/>
      <c r="AE3048" s="282"/>
      <c r="AF3048" s="282"/>
      <c r="AG3048" s="282"/>
      <c r="AM3048" s="282"/>
      <c r="AN3048" s="282"/>
      <c r="AO3048" s="282"/>
    </row>
    <row r="3049" spans="1:41" s="278" customFormat="1" hidden="1" x14ac:dyDescent="0.15">
      <c r="A3049" s="283"/>
      <c r="B3049" s="283"/>
      <c r="C3049" s="283"/>
      <c r="D3049" s="280"/>
      <c r="E3049" s="347"/>
      <c r="F3049" s="348"/>
      <c r="G3049" s="353"/>
      <c r="H3049" s="353"/>
      <c r="I3049" s="347"/>
      <c r="J3049" s="347"/>
      <c r="K3049" s="347"/>
      <c r="L3049" s="347"/>
      <c r="M3049" s="347"/>
      <c r="N3049" s="347"/>
      <c r="O3049" s="355"/>
      <c r="P3049" s="349"/>
      <c r="Q3049" s="350"/>
      <c r="R3049" s="350"/>
      <c r="S3049" s="350"/>
      <c r="T3049" s="350"/>
      <c r="U3049" s="350"/>
      <c r="V3049" s="351"/>
      <c r="AA3049" s="282"/>
      <c r="AB3049" s="282"/>
      <c r="AC3049" s="282"/>
      <c r="AD3049" s="282"/>
      <c r="AE3049" s="282"/>
      <c r="AF3049" s="282"/>
      <c r="AG3049" s="282"/>
      <c r="AM3049" s="282"/>
      <c r="AN3049" s="282"/>
      <c r="AO3049" s="282"/>
    </row>
    <row r="3050" spans="1:41" s="278" customFormat="1" hidden="1" x14ac:dyDescent="0.15">
      <c r="A3050" s="302"/>
      <c r="B3050" s="303"/>
      <c r="C3050" s="303"/>
      <c r="D3050" s="280"/>
      <c r="E3050" s="347"/>
      <c r="F3050" s="348"/>
      <c r="G3050" s="353"/>
      <c r="H3050" s="353"/>
      <c r="I3050" s="347"/>
      <c r="J3050" s="347"/>
      <c r="K3050" s="347"/>
      <c r="L3050" s="347"/>
      <c r="M3050" s="347"/>
      <c r="N3050" s="347"/>
      <c r="O3050" s="347"/>
      <c r="P3050" s="349"/>
      <c r="Q3050" s="350"/>
      <c r="R3050" s="350"/>
      <c r="S3050" s="350"/>
      <c r="T3050" s="350"/>
      <c r="U3050" s="350"/>
      <c r="V3050" s="351"/>
      <c r="AA3050" s="282"/>
      <c r="AB3050" s="282"/>
      <c r="AC3050" s="282"/>
      <c r="AD3050" s="282"/>
      <c r="AE3050" s="282"/>
      <c r="AF3050" s="282"/>
      <c r="AG3050" s="282"/>
      <c r="AM3050" s="282"/>
      <c r="AN3050" s="282"/>
      <c r="AO3050" s="282"/>
    </row>
    <row r="3051" spans="1:41" s="278" customFormat="1" hidden="1" x14ac:dyDescent="0.15">
      <c r="A3051" s="302"/>
      <c r="B3051" s="303"/>
      <c r="C3051" s="303"/>
      <c r="D3051" s="280"/>
      <c r="E3051" s="352"/>
      <c r="F3051" s="348"/>
      <c r="G3051" s="353"/>
      <c r="H3051" s="353"/>
      <c r="I3051" s="347"/>
      <c r="J3051" s="347"/>
      <c r="K3051" s="347"/>
      <c r="L3051" s="347"/>
      <c r="M3051" s="347"/>
      <c r="N3051" s="347"/>
      <c r="O3051" s="347"/>
      <c r="P3051" s="349"/>
      <c r="Q3051" s="350"/>
      <c r="R3051" s="350"/>
      <c r="S3051" s="350"/>
      <c r="T3051" s="350"/>
      <c r="U3051" s="350"/>
      <c r="V3051" s="351"/>
      <c r="AA3051" s="282"/>
      <c r="AB3051" s="282"/>
      <c r="AC3051" s="282"/>
      <c r="AD3051" s="282"/>
      <c r="AE3051" s="282"/>
      <c r="AF3051" s="282"/>
      <c r="AG3051" s="282"/>
      <c r="AM3051" s="282"/>
      <c r="AN3051" s="282"/>
      <c r="AO3051" s="282"/>
    </row>
    <row r="3052" spans="1:41" s="278" customFormat="1" hidden="1" x14ac:dyDescent="0.15">
      <c r="A3052" s="302"/>
      <c r="B3052" s="303"/>
      <c r="C3052" s="303"/>
      <c r="D3052" s="280"/>
      <c r="E3052" s="352"/>
      <c r="F3052" s="348"/>
      <c r="G3052" s="353"/>
      <c r="H3052" s="353"/>
      <c r="I3052" s="347"/>
      <c r="J3052" s="347"/>
      <c r="K3052" s="347"/>
      <c r="L3052" s="347"/>
      <c r="M3052" s="347"/>
      <c r="N3052" s="347"/>
      <c r="O3052" s="347"/>
      <c r="P3052" s="349"/>
      <c r="Q3052" s="350"/>
      <c r="R3052" s="350"/>
      <c r="S3052" s="350"/>
      <c r="T3052" s="350"/>
      <c r="U3052" s="350"/>
      <c r="V3052" s="351"/>
      <c r="AA3052" s="282"/>
      <c r="AB3052" s="282"/>
      <c r="AC3052" s="282"/>
      <c r="AD3052" s="282"/>
      <c r="AE3052" s="282"/>
      <c r="AF3052" s="282"/>
      <c r="AG3052" s="282"/>
      <c r="AM3052" s="282"/>
      <c r="AN3052" s="282"/>
      <c r="AO3052" s="282"/>
    </row>
    <row r="3053" spans="1:41" s="278" customFormat="1" ht="14" hidden="1" thickBot="1" x14ac:dyDescent="0.2">
      <c r="A3053" s="318"/>
      <c r="B3053" s="319"/>
      <c r="C3053" s="319"/>
      <c r="D3053" s="280"/>
      <c r="E3053" s="352"/>
      <c r="F3053" s="348"/>
      <c r="G3053" s="353"/>
      <c r="H3053" s="353"/>
      <c r="I3053" s="347"/>
      <c r="J3053" s="347"/>
      <c r="K3053" s="347"/>
      <c r="L3053" s="347"/>
      <c r="M3053" s="347"/>
      <c r="N3053" s="347"/>
      <c r="O3053" s="347"/>
      <c r="P3053" s="349"/>
      <c r="Q3053" s="350"/>
      <c r="R3053" s="350"/>
      <c r="S3053" s="350"/>
      <c r="T3053" s="350"/>
      <c r="U3053" s="350"/>
      <c r="V3053" s="354"/>
      <c r="AA3053" s="282"/>
      <c r="AB3053" s="282"/>
      <c r="AC3053" s="282"/>
      <c r="AD3053" s="282"/>
      <c r="AE3053" s="282"/>
      <c r="AF3053" s="282"/>
      <c r="AG3053" s="282"/>
      <c r="AM3053" s="282"/>
      <c r="AN3053" s="282"/>
      <c r="AO3053" s="282"/>
    </row>
    <row r="3054" spans="1:41" s="278" customFormat="1" hidden="1" x14ac:dyDescent="0.15">
      <c r="A3054" s="283"/>
      <c r="B3054" s="283"/>
      <c r="C3054" s="283"/>
      <c r="D3054" s="280"/>
      <c r="E3054" s="347"/>
      <c r="F3054" s="348"/>
      <c r="G3054" s="305"/>
      <c r="H3054" s="305"/>
      <c r="I3054" s="347"/>
      <c r="J3054" s="347"/>
      <c r="K3054" s="347"/>
      <c r="L3054" s="347"/>
      <c r="M3054" s="347"/>
      <c r="N3054" s="347"/>
      <c r="O3054" s="347"/>
      <c r="P3054" s="349"/>
      <c r="Q3054" s="350"/>
      <c r="R3054" s="350"/>
      <c r="S3054" s="350"/>
      <c r="T3054" s="350"/>
      <c r="U3054" s="350"/>
      <c r="V3054" s="351"/>
      <c r="AA3054" s="282"/>
      <c r="AB3054" s="282"/>
      <c r="AC3054" s="282"/>
      <c r="AD3054" s="282"/>
      <c r="AE3054" s="282"/>
      <c r="AF3054" s="282"/>
      <c r="AG3054" s="282"/>
      <c r="AM3054" s="282"/>
      <c r="AN3054" s="282"/>
      <c r="AO3054" s="282"/>
    </row>
    <row r="3055" spans="1:41" s="278" customFormat="1" hidden="1" x14ac:dyDescent="0.15">
      <c r="A3055" s="302"/>
      <c r="B3055" s="303"/>
      <c r="C3055" s="303"/>
      <c r="D3055" s="280"/>
      <c r="E3055" s="347"/>
      <c r="F3055" s="348"/>
      <c r="G3055" s="305"/>
      <c r="H3055" s="305"/>
      <c r="I3055" s="347"/>
      <c r="J3055" s="347"/>
      <c r="K3055" s="347"/>
      <c r="L3055" s="347"/>
      <c r="M3055" s="347"/>
      <c r="N3055" s="347"/>
      <c r="O3055" s="347"/>
      <c r="P3055" s="349"/>
      <c r="Q3055" s="350"/>
      <c r="R3055" s="350"/>
      <c r="S3055" s="350"/>
      <c r="T3055" s="350"/>
      <c r="U3055" s="350"/>
      <c r="V3055" s="351"/>
      <c r="AA3055" s="282"/>
      <c r="AB3055" s="282"/>
      <c r="AC3055" s="282"/>
      <c r="AD3055" s="282"/>
      <c r="AE3055" s="282"/>
      <c r="AF3055" s="282"/>
      <c r="AG3055" s="282"/>
      <c r="AM3055" s="282"/>
      <c r="AN3055" s="282"/>
      <c r="AO3055" s="282"/>
    </row>
    <row r="3056" spans="1:41" s="278" customFormat="1" hidden="1" x14ac:dyDescent="0.15">
      <c r="A3056" s="302"/>
      <c r="B3056" s="303"/>
      <c r="C3056" s="303"/>
      <c r="D3056" s="280"/>
      <c r="E3056" s="352"/>
      <c r="F3056" s="348"/>
      <c r="G3056" s="353"/>
      <c r="H3056" s="353"/>
      <c r="I3056" s="347"/>
      <c r="J3056" s="347"/>
      <c r="K3056" s="347"/>
      <c r="L3056" s="347"/>
      <c r="M3056" s="347"/>
      <c r="N3056" s="347"/>
      <c r="O3056" s="347"/>
      <c r="P3056" s="349"/>
      <c r="Q3056" s="350"/>
      <c r="R3056" s="350"/>
      <c r="S3056" s="350"/>
      <c r="T3056" s="350"/>
      <c r="U3056" s="350"/>
      <c r="V3056" s="354"/>
      <c r="AA3056" s="282"/>
      <c r="AB3056" s="282"/>
      <c r="AC3056" s="282"/>
      <c r="AD3056" s="282"/>
      <c r="AE3056" s="282"/>
      <c r="AF3056" s="282"/>
      <c r="AG3056" s="282"/>
      <c r="AM3056" s="282"/>
      <c r="AN3056" s="282"/>
      <c r="AO3056" s="282"/>
    </row>
    <row r="3057" spans="1:41" s="278" customFormat="1" hidden="1" x14ac:dyDescent="0.15">
      <c r="A3057" s="302"/>
      <c r="B3057" s="303"/>
      <c r="C3057" s="303"/>
      <c r="D3057" s="280"/>
      <c r="E3057" s="352"/>
      <c r="F3057" s="348"/>
      <c r="G3057" s="353"/>
      <c r="H3057" s="353"/>
      <c r="I3057" s="347"/>
      <c r="J3057" s="347"/>
      <c r="K3057" s="347"/>
      <c r="L3057" s="347"/>
      <c r="M3057" s="347"/>
      <c r="N3057" s="347"/>
      <c r="O3057" s="347"/>
      <c r="P3057" s="349"/>
      <c r="Q3057" s="350"/>
      <c r="R3057" s="350"/>
      <c r="S3057" s="350"/>
      <c r="T3057" s="350"/>
      <c r="U3057" s="350"/>
      <c r="V3057" s="354"/>
      <c r="AA3057" s="282"/>
      <c r="AB3057" s="282"/>
      <c r="AC3057" s="282"/>
      <c r="AD3057" s="282"/>
      <c r="AE3057" s="282"/>
      <c r="AF3057" s="282"/>
      <c r="AG3057" s="282"/>
      <c r="AM3057" s="282"/>
      <c r="AN3057" s="282"/>
      <c r="AO3057" s="282"/>
    </row>
    <row r="3058" spans="1:41" s="278" customFormat="1" hidden="1" x14ac:dyDescent="0.15">
      <c r="A3058" s="302"/>
      <c r="B3058" s="303"/>
      <c r="C3058" s="303"/>
      <c r="D3058" s="280"/>
      <c r="E3058" s="352"/>
      <c r="F3058" s="348"/>
      <c r="G3058" s="353"/>
      <c r="H3058" s="353"/>
      <c r="I3058" s="347"/>
      <c r="J3058" s="347"/>
      <c r="K3058" s="347"/>
      <c r="L3058" s="347"/>
      <c r="M3058" s="347"/>
      <c r="N3058" s="347"/>
      <c r="O3058" s="347"/>
      <c r="P3058" s="349"/>
      <c r="Q3058" s="350"/>
      <c r="R3058" s="350"/>
      <c r="S3058" s="350"/>
      <c r="T3058" s="350"/>
      <c r="U3058" s="350"/>
      <c r="V3058" s="354"/>
      <c r="AA3058" s="282"/>
      <c r="AB3058" s="282"/>
      <c r="AC3058" s="282"/>
      <c r="AD3058" s="282"/>
      <c r="AE3058" s="282"/>
      <c r="AF3058" s="282"/>
      <c r="AG3058" s="282"/>
      <c r="AM3058" s="282"/>
      <c r="AN3058" s="282"/>
      <c r="AO3058" s="282"/>
    </row>
    <row r="3059" spans="1:41" s="278" customFormat="1" hidden="1" x14ac:dyDescent="0.15">
      <c r="A3059" s="283"/>
      <c r="B3059" s="283"/>
      <c r="C3059" s="283"/>
      <c r="D3059" s="280"/>
      <c r="E3059" s="347"/>
      <c r="F3059" s="348"/>
      <c r="G3059" s="353"/>
      <c r="H3059" s="353"/>
      <c r="I3059" s="347"/>
      <c r="J3059" s="347"/>
      <c r="K3059" s="347"/>
      <c r="L3059" s="347"/>
      <c r="M3059" s="347"/>
      <c r="N3059" s="347"/>
      <c r="O3059" s="355"/>
      <c r="P3059" s="349"/>
      <c r="Q3059" s="350"/>
      <c r="R3059" s="350"/>
      <c r="S3059" s="350"/>
      <c r="T3059" s="350"/>
      <c r="U3059" s="350"/>
      <c r="V3059" s="351"/>
      <c r="AA3059" s="282"/>
      <c r="AB3059" s="282"/>
      <c r="AC3059" s="282"/>
      <c r="AD3059" s="282"/>
      <c r="AE3059" s="282"/>
      <c r="AF3059" s="282"/>
      <c r="AG3059" s="282"/>
      <c r="AM3059" s="282"/>
      <c r="AN3059" s="282"/>
      <c r="AO3059" s="282"/>
    </row>
    <row r="3060" spans="1:41" s="278" customFormat="1" hidden="1" x14ac:dyDescent="0.15">
      <c r="A3060" s="302"/>
      <c r="B3060" s="303"/>
      <c r="C3060" s="303"/>
      <c r="D3060" s="280"/>
      <c r="E3060" s="347"/>
      <c r="F3060" s="348"/>
      <c r="G3060" s="353"/>
      <c r="H3060" s="353"/>
      <c r="I3060" s="347"/>
      <c r="J3060" s="347"/>
      <c r="K3060" s="347"/>
      <c r="L3060" s="347"/>
      <c r="M3060" s="347"/>
      <c r="N3060" s="347"/>
      <c r="O3060" s="347"/>
      <c r="P3060" s="349"/>
      <c r="Q3060" s="350"/>
      <c r="R3060" s="350"/>
      <c r="S3060" s="350"/>
      <c r="T3060" s="350"/>
      <c r="U3060" s="350"/>
      <c r="V3060" s="351"/>
      <c r="AA3060" s="282"/>
      <c r="AB3060" s="282"/>
      <c r="AC3060" s="282"/>
      <c r="AD3060" s="282"/>
      <c r="AE3060" s="282"/>
      <c r="AF3060" s="282"/>
      <c r="AG3060" s="282"/>
      <c r="AM3060" s="282"/>
      <c r="AN3060" s="282"/>
      <c r="AO3060" s="282"/>
    </row>
    <row r="3061" spans="1:41" s="278" customFormat="1" hidden="1" x14ac:dyDescent="0.15">
      <c r="A3061" s="302"/>
      <c r="B3061" s="303"/>
      <c r="C3061" s="303"/>
      <c r="D3061" s="280"/>
      <c r="E3061" s="352"/>
      <c r="F3061" s="348"/>
      <c r="G3061" s="353"/>
      <c r="H3061" s="353"/>
      <c r="I3061" s="347"/>
      <c r="J3061" s="347"/>
      <c r="K3061" s="347"/>
      <c r="L3061" s="347"/>
      <c r="M3061" s="347"/>
      <c r="N3061" s="347"/>
      <c r="O3061" s="347"/>
      <c r="P3061" s="349"/>
      <c r="Q3061" s="350"/>
      <c r="R3061" s="350"/>
      <c r="S3061" s="350"/>
      <c r="T3061" s="350"/>
      <c r="U3061" s="350"/>
      <c r="V3061" s="351"/>
      <c r="AA3061" s="282"/>
      <c r="AB3061" s="282"/>
      <c r="AC3061" s="282"/>
      <c r="AD3061" s="282"/>
      <c r="AE3061" s="282"/>
      <c r="AF3061" s="282"/>
      <c r="AG3061" s="282"/>
      <c r="AM3061" s="282"/>
      <c r="AN3061" s="282"/>
      <c r="AO3061" s="282"/>
    </row>
    <row r="3062" spans="1:41" s="278" customFormat="1" hidden="1" x14ac:dyDescent="0.15">
      <c r="A3062" s="302"/>
      <c r="B3062" s="303"/>
      <c r="C3062" s="303"/>
      <c r="D3062" s="280"/>
      <c r="E3062" s="352"/>
      <c r="F3062" s="348"/>
      <c r="G3062" s="353"/>
      <c r="H3062" s="353"/>
      <c r="I3062" s="347"/>
      <c r="J3062" s="347"/>
      <c r="K3062" s="347"/>
      <c r="L3062" s="347"/>
      <c r="M3062" s="347"/>
      <c r="N3062" s="347"/>
      <c r="O3062" s="347"/>
      <c r="P3062" s="349"/>
      <c r="Q3062" s="350"/>
      <c r="R3062" s="350"/>
      <c r="S3062" s="350"/>
      <c r="T3062" s="350"/>
      <c r="U3062" s="350"/>
      <c r="V3062" s="351"/>
      <c r="AA3062" s="282"/>
      <c r="AB3062" s="282"/>
      <c r="AC3062" s="282"/>
      <c r="AD3062" s="282"/>
      <c r="AE3062" s="282"/>
      <c r="AF3062" s="282"/>
      <c r="AG3062" s="282"/>
      <c r="AM3062" s="282"/>
      <c r="AN3062" s="282"/>
      <c r="AO3062" s="282"/>
    </row>
    <row r="3063" spans="1:41" s="278" customFormat="1" ht="14" hidden="1" thickBot="1" x14ac:dyDescent="0.2">
      <c r="A3063" s="318"/>
      <c r="B3063" s="319"/>
      <c r="C3063" s="319"/>
      <c r="D3063" s="280"/>
      <c r="E3063" s="352"/>
      <c r="F3063" s="348"/>
      <c r="G3063" s="353"/>
      <c r="H3063" s="353"/>
      <c r="I3063" s="347"/>
      <c r="J3063" s="347"/>
      <c r="K3063" s="347"/>
      <c r="L3063" s="347"/>
      <c r="M3063" s="347"/>
      <c r="N3063" s="347"/>
      <c r="O3063" s="347"/>
      <c r="P3063" s="349"/>
      <c r="Q3063" s="350"/>
      <c r="R3063" s="350"/>
      <c r="S3063" s="350"/>
      <c r="T3063" s="350"/>
      <c r="U3063" s="350"/>
      <c r="V3063" s="354"/>
      <c r="AA3063" s="282"/>
      <c r="AB3063" s="282"/>
      <c r="AC3063" s="282"/>
      <c r="AD3063" s="282"/>
      <c r="AE3063" s="282"/>
      <c r="AF3063" s="282"/>
      <c r="AG3063" s="282"/>
      <c r="AM3063" s="282"/>
      <c r="AN3063" s="282"/>
      <c r="AO3063" s="282"/>
    </row>
    <row r="3064" spans="1:41" s="278" customFormat="1" hidden="1" x14ac:dyDescent="0.15">
      <c r="A3064" s="283"/>
      <c r="B3064" s="283"/>
      <c r="C3064" s="283"/>
      <c r="D3064" s="280"/>
      <c r="E3064" s="347"/>
      <c r="F3064" s="348"/>
      <c r="G3064" s="305"/>
      <c r="H3064" s="305"/>
      <c r="I3064" s="347"/>
      <c r="J3064" s="347"/>
      <c r="K3064" s="347"/>
      <c r="L3064" s="347"/>
      <c r="M3064" s="347"/>
      <c r="N3064" s="347"/>
      <c r="O3064" s="347"/>
      <c r="P3064" s="349"/>
      <c r="Q3064" s="350"/>
      <c r="R3064" s="350"/>
      <c r="S3064" s="350"/>
      <c r="T3064" s="350"/>
      <c r="U3064" s="350"/>
      <c r="V3064" s="351"/>
      <c r="AA3064" s="282"/>
      <c r="AB3064" s="282"/>
      <c r="AC3064" s="282"/>
      <c r="AD3064" s="282"/>
      <c r="AE3064" s="282"/>
      <c r="AF3064" s="282"/>
      <c r="AG3064" s="282"/>
      <c r="AM3064" s="282"/>
      <c r="AN3064" s="282"/>
      <c r="AO3064" s="282"/>
    </row>
    <row r="3065" spans="1:41" s="278" customFormat="1" hidden="1" x14ac:dyDescent="0.15">
      <c r="A3065" s="302"/>
      <c r="B3065" s="303"/>
      <c r="C3065" s="303"/>
      <c r="D3065" s="280"/>
      <c r="E3065" s="347"/>
      <c r="F3065" s="348"/>
      <c r="G3065" s="305"/>
      <c r="H3065" s="305"/>
      <c r="I3065" s="347"/>
      <c r="J3065" s="347"/>
      <c r="K3065" s="347"/>
      <c r="L3065" s="347"/>
      <c r="M3065" s="347"/>
      <c r="N3065" s="347"/>
      <c r="O3065" s="347"/>
      <c r="P3065" s="349"/>
      <c r="Q3065" s="350"/>
      <c r="R3065" s="350"/>
      <c r="S3065" s="350"/>
      <c r="T3065" s="350"/>
      <c r="U3065" s="350"/>
      <c r="V3065" s="351"/>
      <c r="AA3065" s="282"/>
      <c r="AB3065" s="282"/>
      <c r="AC3065" s="282"/>
      <c r="AD3065" s="282"/>
      <c r="AE3065" s="282"/>
      <c r="AF3065" s="282"/>
      <c r="AG3065" s="282"/>
      <c r="AM3065" s="282"/>
      <c r="AN3065" s="282"/>
      <c r="AO3065" s="282"/>
    </row>
    <row r="3066" spans="1:41" s="278" customFormat="1" hidden="1" x14ac:dyDescent="0.15">
      <c r="A3066" s="302"/>
      <c r="B3066" s="303"/>
      <c r="C3066" s="303"/>
      <c r="D3066" s="280"/>
      <c r="E3066" s="352"/>
      <c r="F3066" s="348"/>
      <c r="G3066" s="353"/>
      <c r="H3066" s="353"/>
      <c r="I3066" s="347"/>
      <c r="J3066" s="347"/>
      <c r="K3066" s="347"/>
      <c r="L3066" s="347"/>
      <c r="M3066" s="347"/>
      <c r="N3066" s="347"/>
      <c r="O3066" s="347"/>
      <c r="P3066" s="349"/>
      <c r="Q3066" s="350"/>
      <c r="R3066" s="350"/>
      <c r="S3066" s="350"/>
      <c r="T3066" s="350"/>
      <c r="U3066" s="350"/>
      <c r="V3066" s="354"/>
      <c r="AA3066" s="282"/>
      <c r="AB3066" s="282"/>
      <c r="AC3066" s="282"/>
      <c r="AD3066" s="282"/>
      <c r="AE3066" s="282"/>
      <c r="AF3066" s="282"/>
      <c r="AG3066" s="282"/>
      <c r="AM3066" s="282"/>
      <c r="AN3066" s="282"/>
      <c r="AO3066" s="282"/>
    </row>
    <row r="3067" spans="1:41" s="278" customFormat="1" hidden="1" x14ac:dyDescent="0.15">
      <c r="A3067" s="302"/>
      <c r="B3067" s="303"/>
      <c r="C3067" s="303"/>
      <c r="D3067" s="280"/>
      <c r="E3067" s="352"/>
      <c r="F3067" s="348"/>
      <c r="G3067" s="353"/>
      <c r="H3067" s="353"/>
      <c r="I3067" s="347"/>
      <c r="J3067" s="347"/>
      <c r="K3067" s="347"/>
      <c r="L3067" s="347"/>
      <c r="M3067" s="347"/>
      <c r="N3067" s="347"/>
      <c r="O3067" s="347"/>
      <c r="P3067" s="349"/>
      <c r="Q3067" s="350"/>
      <c r="R3067" s="350"/>
      <c r="S3067" s="350"/>
      <c r="T3067" s="350"/>
      <c r="U3067" s="350"/>
      <c r="V3067" s="354"/>
      <c r="AA3067" s="282"/>
      <c r="AB3067" s="282"/>
      <c r="AC3067" s="282"/>
      <c r="AD3067" s="282"/>
      <c r="AE3067" s="282"/>
      <c r="AF3067" s="282"/>
      <c r="AG3067" s="282"/>
      <c r="AM3067" s="282"/>
      <c r="AN3067" s="282"/>
      <c r="AO3067" s="282"/>
    </row>
    <row r="3068" spans="1:41" s="278" customFormat="1" hidden="1" x14ac:dyDescent="0.15">
      <c r="A3068" s="302"/>
      <c r="B3068" s="303"/>
      <c r="C3068" s="303"/>
      <c r="D3068" s="280"/>
      <c r="E3068" s="352"/>
      <c r="F3068" s="348"/>
      <c r="G3068" s="353"/>
      <c r="H3068" s="353"/>
      <c r="I3068" s="347"/>
      <c r="J3068" s="347"/>
      <c r="K3068" s="347"/>
      <c r="L3068" s="347"/>
      <c r="M3068" s="347"/>
      <c r="N3068" s="347"/>
      <c r="O3068" s="347"/>
      <c r="P3068" s="349"/>
      <c r="Q3068" s="350"/>
      <c r="R3068" s="350"/>
      <c r="S3068" s="350"/>
      <c r="T3068" s="350"/>
      <c r="U3068" s="350"/>
      <c r="V3068" s="354"/>
      <c r="AA3068" s="282"/>
      <c r="AB3068" s="282"/>
      <c r="AC3068" s="282"/>
      <c r="AD3068" s="282"/>
      <c r="AE3068" s="282"/>
      <c r="AF3068" s="282"/>
      <c r="AG3068" s="282"/>
      <c r="AM3068" s="282"/>
      <c r="AN3068" s="282"/>
      <c r="AO3068" s="282"/>
    </row>
    <row r="3069" spans="1:41" s="278" customFormat="1" hidden="1" x14ac:dyDescent="0.15">
      <c r="A3069" s="283"/>
      <c r="B3069" s="283"/>
      <c r="C3069" s="283"/>
      <c r="D3069" s="280"/>
      <c r="E3069" s="347"/>
      <c r="F3069" s="348"/>
      <c r="G3069" s="353"/>
      <c r="H3069" s="353"/>
      <c r="I3069" s="347"/>
      <c r="J3069" s="347"/>
      <c r="K3069" s="347"/>
      <c r="L3069" s="347"/>
      <c r="M3069" s="347"/>
      <c r="N3069" s="347"/>
      <c r="O3069" s="355"/>
      <c r="P3069" s="349"/>
      <c r="Q3069" s="350"/>
      <c r="R3069" s="350"/>
      <c r="S3069" s="350"/>
      <c r="T3069" s="350"/>
      <c r="U3069" s="350"/>
      <c r="V3069" s="351"/>
      <c r="AA3069" s="282"/>
      <c r="AB3069" s="282"/>
      <c r="AC3069" s="282"/>
      <c r="AD3069" s="282"/>
      <c r="AE3069" s="282"/>
      <c r="AF3069" s="282"/>
      <c r="AG3069" s="282"/>
      <c r="AM3069" s="282"/>
      <c r="AN3069" s="282"/>
      <c r="AO3069" s="282"/>
    </row>
    <row r="3070" spans="1:41" s="278" customFormat="1" hidden="1" x14ac:dyDescent="0.15">
      <c r="A3070" s="302"/>
      <c r="B3070" s="303"/>
      <c r="C3070" s="303"/>
      <c r="D3070" s="280"/>
      <c r="E3070" s="347"/>
      <c r="F3070" s="348"/>
      <c r="G3070" s="353"/>
      <c r="H3070" s="353"/>
      <c r="I3070" s="347"/>
      <c r="J3070" s="347"/>
      <c r="K3070" s="347"/>
      <c r="L3070" s="347"/>
      <c r="M3070" s="347"/>
      <c r="N3070" s="347"/>
      <c r="O3070" s="347"/>
      <c r="P3070" s="349"/>
      <c r="Q3070" s="350"/>
      <c r="R3070" s="350"/>
      <c r="S3070" s="350"/>
      <c r="T3070" s="350"/>
      <c r="U3070" s="350"/>
      <c r="V3070" s="351"/>
      <c r="AA3070" s="282"/>
      <c r="AB3070" s="282"/>
      <c r="AC3070" s="282"/>
      <c r="AD3070" s="282"/>
      <c r="AE3070" s="282"/>
      <c r="AF3070" s="282"/>
      <c r="AG3070" s="282"/>
      <c r="AM3070" s="282"/>
      <c r="AN3070" s="282"/>
      <c r="AO3070" s="282"/>
    </row>
    <row r="3071" spans="1:41" s="278" customFormat="1" hidden="1" x14ac:dyDescent="0.15">
      <c r="A3071" s="302"/>
      <c r="B3071" s="303"/>
      <c r="C3071" s="303"/>
      <c r="D3071" s="280"/>
      <c r="E3071" s="352"/>
      <c r="F3071" s="348"/>
      <c r="G3071" s="353"/>
      <c r="H3071" s="353"/>
      <c r="I3071" s="347"/>
      <c r="J3071" s="347"/>
      <c r="K3071" s="347"/>
      <c r="L3071" s="347"/>
      <c r="M3071" s="347"/>
      <c r="N3071" s="347"/>
      <c r="O3071" s="347"/>
      <c r="P3071" s="349"/>
      <c r="Q3071" s="350"/>
      <c r="R3071" s="350"/>
      <c r="S3071" s="350"/>
      <c r="T3071" s="350"/>
      <c r="U3071" s="350"/>
      <c r="V3071" s="351"/>
      <c r="AA3071" s="282"/>
      <c r="AB3071" s="282"/>
      <c r="AC3071" s="282"/>
      <c r="AD3071" s="282"/>
      <c r="AE3071" s="282"/>
      <c r="AF3071" s="282"/>
      <c r="AG3071" s="282"/>
      <c r="AM3071" s="282"/>
      <c r="AN3071" s="282"/>
      <c r="AO3071" s="282"/>
    </row>
    <row r="3072" spans="1:41" s="278" customFormat="1" hidden="1" x14ac:dyDescent="0.15">
      <c r="A3072" s="302"/>
      <c r="B3072" s="303"/>
      <c r="C3072" s="303"/>
      <c r="D3072" s="280"/>
      <c r="E3072" s="352"/>
      <c r="F3072" s="348"/>
      <c r="G3072" s="353"/>
      <c r="H3072" s="353"/>
      <c r="I3072" s="347"/>
      <c r="J3072" s="347"/>
      <c r="K3072" s="347"/>
      <c r="L3072" s="347"/>
      <c r="M3072" s="347"/>
      <c r="N3072" s="347"/>
      <c r="O3072" s="347"/>
      <c r="P3072" s="349"/>
      <c r="Q3072" s="350"/>
      <c r="R3072" s="350"/>
      <c r="S3072" s="350"/>
      <c r="T3072" s="350"/>
      <c r="U3072" s="350"/>
      <c r="V3072" s="351"/>
      <c r="AA3072" s="282"/>
      <c r="AB3072" s="282"/>
      <c r="AC3072" s="282"/>
      <c r="AD3072" s="282"/>
      <c r="AE3072" s="282"/>
      <c r="AF3072" s="282"/>
      <c r="AG3072" s="282"/>
      <c r="AM3072" s="282"/>
      <c r="AN3072" s="282"/>
      <c r="AO3072" s="282"/>
    </row>
    <row r="3073" spans="1:41" s="278" customFormat="1" ht="14" hidden="1" thickBot="1" x14ac:dyDescent="0.2">
      <c r="A3073" s="318"/>
      <c r="B3073" s="319"/>
      <c r="C3073" s="319"/>
      <c r="D3073" s="280"/>
      <c r="E3073" s="352"/>
      <c r="F3073" s="348"/>
      <c r="G3073" s="353"/>
      <c r="H3073" s="353"/>
      <c r="I3073" s="347"/>
      <c r="J3073" s="347"/>
      <c r="K3073" s="347"/>
      <c r="L3073" s="347"/>
      <c r="M3073" s="347"/>
      <c r="N3073" s="347"/>
      <c r="O3073" s="347"/>
      <c r="P3073" s="349"/>
      <c r="Q3073" s="350"/>
      <c r="R3073" s="350"/>
      <c r="S3073" s="350"/>
      <c r="T3073" s="350"/>
      <c r="U3073" s="350"/>
      <c r="V3073" s="354"/>
      <c r="AA3073" s="282"/>
      <c r="AB3073" s="282"/>
      <c r="AC3073" s="282"/>
      <c r="AD3073" s="282"/>
      <c r="AE3073" s="282"/>
      <c r="AF3073" s="282"/>
      <c r="AG3073" s="282"/>
      <c r="AM3073" s="282"/>
      <c r="AN3073" s="282"/>
      <c r="AO3073" s="282"/>
    </row>
    <row r="3074" spans="1:41" s="278" customFormat="1" hidden="1" x14ac:dyDescent="0.15">
      <c r="A3074" s="283"/>
      <c r="B3074" s="283"/>
      <c r="C3074" s="283"/>
      <c r="D3074" s="280"/>
      <c r="E3074" s="347"/>
      <c r="F3074" s="348"/>
      <c r="G3074" s="305"/>
      <c r="H3074" s="305"/>
      <c r="I3074" s="347"/>
      <c r="J3074" s="347"/>
      <c r="K3074" s="347"/>
      <c r="L3074" s="347"/>
      <c r="M3074" s="347"/>
      <c r="N3074" s="347"/>
      <c r="O3074" s="347"/>
      <c r="P3074" s="349"/>
      <c r="Q3074" s="350"/>
      <c r="R3074" s="350"/>
      <c r="S3074" s="350"/>
      <c r="T3074" s="350"/>
      <c r="U3074" s="350"/>
      <c r="V3074" s="351"/>
      <c r="AA3074" s="282"/>
      <c r="AB3074" s="282"/>
      <c r="AC3074" s="282"/>
      <c r="AD3074" s="282"/>
      <c r="AE3074" s="282"/>
      <c r="AF3074" s="282"/>
      <c r="AG3074" s="282"/>
      <c r="AM3074" s="282"/>
      <c r="AN3074" s="282"/>
      <c r="AO3074" s="282"/>
    </row>
    <row r="3075" spans="1:41" s="278" customFormat="1" hidden="1" x14ac:dyDescent="0.15">
      <c r="A3075" s="302"/>
      <c r="B3075" s="303"/>
      <c r="C3075" s="303"/>
      <c r="D3075" s="280"/>
      <c r="E3075" s="347"/>
      <c r="F3075" s="348"/>
      <c r="G3075" s="305"/>
      <c r="H3075" s="305"/>
      <c r="I3075" s="347"/>
      <c r="J3075" s="347"/>
      <c r="K3075" s="347"/>
      <c r="L3075" s="347"/>
      <c r="M3075" s="347"/>
      <c r="N3075" s="347"/>
      <c r="O3075" s="347"/>
      <c r="P3075" s="349"/>
      <c r="Q3075" s="350"/>
      <c r="R3075" s="350"/>
      <c r="S3075" s="350"/>
      <c r="T3075" s="350"/>
      <c r="U3075" s="350"/>
      <c r="V3075" s="351"/>
      <c r="AA3075" s="282"/>
      <c r="AB3075" s="282"/>
      <c r="AC3075" s="282"/>
      <c r="AD3075" s="282"/>
      <c r="AE3075" s="282"/>
      <c r="AF3075" s="282"/>
      <c r="AG3075" s="282"/>
      <c r="AM3075" s="282"/>
      <c r="AN3075" s="282"/>
      <c r="AO3075" s="282"/>
    </row>
    <row r="3076" spans="1:41" s="278" customFormat="1" hidden="1" x14ac:dyDescent="0.15">
      <c r="A3076" s="302"/>
      <c r="B3076" s="303"/>
      <c r="C3076" s="303"/>
      <c r="D3076" s="280"/>
      <c r="E3076" s="352"/>
      <c r="F3076" s="348"/>
      <c r="G3076" s="353"/>
      <c r="H3076" s="353"/>
      <c r="I3076" s="347"/>
      <c r="J3076" s="347"/>
      <c r="K3076" s="347"/>
      <c r="L3076" s="347"/>
      <c r="M3076" s="347"/>
      <c r="N3076" s="347"/>
      <c r="O3076" s="347"/>
      <c r="P3076" s="349"/>
      <c r="Q3076" s="350"/>
      <c r="R3076" s="350"/>
      <c r="S3076" s="350"/>
      <c r="T3076" s="350"/>
      <c r="U3076" s="350"/>
      <c r="V3076" s="354"/>
      <c r="AA3076" s="282"/>
      <c r="AB3076" s="282"/>
      <c r="AC3076" s="282"/>
      <c r="AD3076" s="282"/>
      <c r="AE3076" s="282"/>
      <c r="AF3076" s="282"/>
      <c r="AG3076" s="282"/>
      <c r="AM3076" s="282"/>
      <c r="AN3076" s="282"/>
      <c r="AO3076" s="282"/>
    </row>
    <row r="3077" spans="1:41" s="278" customFormat="1" hidden="1" x14ac:dyDescent="0.15">
      <c r="A3077" s="302"/>
      <c r="B3077" s="303"/>
      <c r="C3077" s="303"/>
      <c r="D3077" s="280"/>
      <c r="E3077" s="352"/>
      <c r="F3077" s="348"/>
      <c r="G3077" s="353"/>
      <c r="H3077" s="353"/>
      <c r="I3077" s="347"/>
      <c r="J3077" s="347"/>
      <c r="K3077" s="347"/>
      <c r="L3077" s="347"/>
      <c r="M3077" s="347"/>
      <c r="N3077" s="347"/>
      <c r="O3077" s="347"/>
      <c r="P3077" s="349"/>
      <c r="Q3077" s="350"/>
      <c r="R3077" s="350"/>
      <c r="S3077" s="350"/>
      <c r="T3077" s="350"/>
      <c r="U3077" s="350"/>
      <c r="V3077" s="354"/>
      <c r="AA3077" s="282"/>
      <c r="AB3077" s="282"/>
      <c r="AC3077" s="282"/>
      <c r="AD3077" s="282"/>
      <c r="AE3077" s="282"/>
      <c r="AF3077" s="282"/>
      <c r="AG3077" s="282"/>
      <c r="AM3077" s="282"/>
      <c r="AN3077" s="282"/>
      <c r="AO3077" s="282"/>
    </row>
    <row r="3078" spans="1:41" s="278" customFormat="1" hidden="1" x14ac:dyDescent="0.15">
      <c r="A3078" s="302"/>
      <c r="B3078" s="303"/>
      <c r="C3078" s="303"/>
      <c r="D3078" s="280"/>
      <c r="E3078" s="352"/>
      <c r="F3078" s="348"/>
      <c r="G3078" s="353"/>
      <c r="H3078" s="353"/>
      <c r="I3078" s="347"/>
      <c r="J3078" s="347"/>
      <c r="K3078" s="347"/>
      <c r="L3078" s="347"/>
      <c r="M3078" s="347"/>
      <c r="N3078" s="347"/>
      <c r="O3078" s="347"/>
      <c r="P3078" s="349"/>
      <c r="Q3078" s="350"/>
      <c r="R3078" s="350"/>
      <c r="S3078" s="350"/>
      <c r="T3078" s="350"/>
      <c r="U3078" s="350"/>
      <c r="V3078" s="354"/>
      <c r="AA3078" s="282"/>
      <c r="AB3078" s="282"/>
      <c r="AC3078" s="282"/>
      <c r="AD3078" s="282"/>
      <c r="AE3078" s="282"/>
      <c r="AF3078" s="282"/>
      <c r="AG3078" s="282"/>
      <c r="AM3078" s="282"/>
      <c r="AN3078" s="282"/>
      <c r="AO3078" s="282"/>
    </row>
    <row r="3079" spans="1:41" s="278" customFormat="1" hidden="1" x14ac:dyDescent="0.15">
      <c r="A3079" s="283"/>
      <c r="B3079" s="283"/>
      <c r="C3079" s="283"/>
      <c r="D3079" s="280"/>
      <c r="E3079" s="347"/>
      <c r="F3079" s="348"/>
      <c r="G3079" s="353"/>
      <c r="H3079" s="353"/>
      <c r="I3079" s="347"/>
      <c r="J3079" s="347"/>
      <c r="K3079" s="347"/>
      <c r="L3079" s="347"/>
      <c r="M3079" s="347"/>
      <c r="N3079" s="347"/>
      <c r="O3079" s="355"/>
      <c r="P3079" s="349"/>
      <c r="Q3079" s="350"/>
      <c r="R3079" s="350"/>
      <c r="S3079" s="350"/>
      <c r="T3079" s="350"/>
      <c r="U3079" s="350"/>
      <c r="V3079" s="351"/>
      <c r="AA3079" s="282"/>
      <c r="AB3079" s="282"/>
      <c r="AC3079" s="282"/>
      <c r="AD3079" s="282"/>
      <c r="AE3079" s="282"/>
      <c r="AF3079" s="282"/>
      <c r="AG3079" s="282"/>
      <c r="AM3079" s="282"/>
      <c r="AN3079" s="282"/>
      <c r="AO3079" s="282"/>
    </row>
    <row r="3080" spans="1:41" s="278" customFormat="1" hidden="1" x14ac:dyDescent="0.15">
      <c r="A3080" s="302"/>
      <c r="B3080" s="303"/>
      <c r="C3080" s="303"/>
      <c r="D3080" s="280"/>
      <c r="E3080" s="347"/>
      <c r="F3080" s="348"/>
      <c r="G3080" s="353"/>
      <c r="H3080" s="353"/>
      <c r="I3080" s="347"/>
      <c r="J3080" s="347"/>
      <c r="K3080" s="347"/>
      <c r="L3080" s="347"/>
      <c r="M3080" s="347"/>
      <c r="N3080" s="347"/>
      <c r="O3080" s="347"/>
      <c r="P3080" s="349"/>
      <c r="Q3080" s="350"/>
      <c r="R3080" s="350"/>
      <c r="S3080" s="350"/>
      <c r="T3080" s="350"/>
      <c r="U3080" s="350"/>
      <c r="V3080" s="351"/>
      <c r="AA3080" s="282"/>
      <c r="AB3080" s="282"/>
      <c r="AC3080" s="282"/>
      <c r="AD3080" s="282"/>
      <c r="AE3080" s="282"/>
      <c r="AF3080" s="282"/>
      <c r="AG3080" s="282"/>
      <c r="AM3080" s="282"/>
      <c r="AN3080" s="282"/>
      <c r="AO3080" s="282"/>
    </row>
    <row r="3081" spans="1:41" s="278" customFormat="1" hidden="1" x14ac:dyDescent="0.15">
      <c r="A3081" s="302"/>
      <c r="B3081" s="303"/>
      <c r="C3081" s="303"/>
      <c r="D3081" s="280"/>
      <c r="E3081" s="352"/>
      <c r="F3081" s="348"/>
      <c r="G3081" s="353"/>
      <c r="H3081" s="353"/>
      <c r="I3081" s="347"/>
      <c r="J3081" s="347"/>
      <c r="K3081" s="347"/>
      <c r="L3081" s="347"/>
      <c r="M3081" s="347"/>
      <c r="N3081" s="347"/>
      <c r="O3081" s="347"/>
      <c r="P3081" s="349"/>
      <c r="Q3081" s="350"/>
      <c r="R3081" s="350"/>
      <c r="S3081" s="350"/>
      <c r="T3081" s="350"/>
      <c r="U3081" s="350"/>
      <c r="V3081" s="351"/>
      <c r="AA3081" s="282"/>
      <c r="AB3081" s="282"/>
      <c r="AC3081" s="282"/>
      <c r="AD3081" s="282"/>
      <c r="AE3081" s="282"/>
      <c r="AF3081" s="282"/>
      <c r="AG3081" s="282"/>
      <c r="AM3081" s="282"/>
      <c r="AN3081" s="282"/>
      <c r="AO3081" s="282"/>
    </row>
    <row r="3082" spans="1:41" s="278" customFormat="1" hidden="1" x14ac:dyDescent="0.15">
      <c r="A3082" s="302"/>
      <c r="B3082" s="303"/>
      <c r="C3082" s="303"/>
      <c r="D3082" s="280"/>
      <c r="E3082" s="352"/>
      <c r="F3082" s="348"/>
      <c r="G3082" s="353"/>
      <c r="H3082" s="353"/>
      <c r="I3082" s="347"/>
      <c r="J3082" s="347"/>
      <c r="K3082" s="347"/>
      <c r="L3082" s="347"/>
      <c r="M3082" s="347"/>
      <c r="N3082" s="347"/>
      <c r="O3082" s="347"/>
      <c r="P3082" s="349"/>
      <c r="Q3082" s="350"/>
      <c r="R3082" s="350"/>
      <c r="S3082" s="350"/>
      <c r="T3082" s="350"/>
      <c r="U3082" s="350"/>
      <c r="V3082" s="351"/>
      <c r="AA3082" s="282"/>
      <c r="AB3082" s="282"/>
      <c r="AC3082" s="282"/>
      <c r="AD3082" s="282"/>
      <c r="AE3082" s="282"/>
      <c r="AF3082" s="282"/>
      <c r="AG3082" s="282"/>
      <c r="AM3082" s="282"/>
      <c r="AN3082" s="282"/>
      <c r="AO3082" s="282"/>
    </row>
    <row r="3083" spans="1:41" s="278" customFormat="1" ht="14" hidden="1" thickBot="1" x14ac:dyDescent="0.2">
      <c r="A3083" s="318"/>
      <c r="B3083" s="319"/>
      <c r="C3083" s="319"/>
      <c r="D3083" s="280"/>
      <c r="E3083" s="352"/>
      <c r="F3083" s="348"/>
      <c r="G3083" s="353"/>
      <c r="H3083" s="353"/>
      <c r="I3083" s="347"/>
      <c r="J3083" s="347"/>
      <c r="K3083" s="347"/>
      <c r="L3083" s="347"/>
      <c r="M3083" s="347"/>
      <c r="N3083" s="347"/>
      <c r="O3083" s="347"/>
      <c r="P3083" s="349"/>
      <c r="Q3083" s="350"/>
      <c r="R3083" s="350"/>
      <c r="S3083" s="350"/>
      <c r="T3083" s="350"/>
      <c r="U3083" s="350"/>
      <c r="V3083" s="354"/>
      <c r="AA3083" s="282"/>
      <c r="AB3083" s="282"/>
      <c r="AC3083" s="282"/>
      <c r="AD3083" s="282"/>
      <c r="AE3083" s="282"/>
      <c r="AF3083" s="282"/>
      <c r="AG3083" s="282"/>
      <c r="AM3083" s="282"/>
      <c r="AN3083" s="282"/>
      <c r="AO3083" s="282"/>
    </row>
    <row r="3084" spans="1:41" s="278" customFormat="1" hidden="1" x14ac:dyDescent="0.15">
      <c r="A3084" s="283"/>
      <c r="B3084" s="283"/>
      <c r="C3084" s="283"/>
      <c r="D3084" s="280"/>
      <c r="E3084" s="347"/>
      <c r="F3084" s="348"/>
      <c r="G3084" s="305"/>
      <c r="H3084" s="305"/>
      <c r="I3084" s="347"/>
      <c r="J3084" s="347"/>
      <c r="K3084" s="347"/>
      <c r="L3084" s="347"/>
      <c r="M3084" s="347"/>
      <c r="N3084" s="347"/>
      <c r="O3084" s="347"/>
      <c r="P3084" s="349"/>
      <c r="Q3084" s="350"/>
      <c r="R3084" s="350"/>
      <c r="S3084" s="350"/>
      <c r="T3084" s="350"/>
      <c r="U3084" s="350"/>
      <c r="V3084" s="351"/>
      <c r="AA3084" s="282"/>
      <c r="AB3084" s="282"/>
      <c r="AC3084" s="282"/>
      <c r="AD3084" s="282"/>
      <c r="AE3084" s="282"/>
      <c r="AF3084" s="282"/>
      <c r="AG3084" s="282"/>
      <c r="AM3084" s="282"/>
      <c r="AN3084" s="282"/>
      <c r="AO3084" s="282"/>
    </row>
    <row r="3085" spans="1:41" s="278" customFormat="1" hidden="1" x14ac:dyDescent="0.15">
      <c r="A3085" s="302"/>
      <c r="B3085" s="303"/>
      <c r="C3085" s="303"/>
      <c r="D3085" s="280"/>
      <c r="E3085" s="347"/>
      <c r="F3085" s="348"/>
      <c r="G3085" s="305"/>
      <c r="H3085" s="305"/>
      <c r="I3085" s="347"/>
      <c r="J3085" s="347"/>
      <c r="K3085" s="347"/>
      <c r="L3085" s="347"/>
      <c r="M3085" s="347"/>
      <c r="N3085" s="347"/>
      <c r="O3085" s="347"/>
      <c r="P3085" s="349"/>
      <c r="Q3085" s="350"/>
      <c r="R3085" s="350"/>
      <c r="S3085" s="350"/>
      <c r="T3085" s="350"/>
      <c r="U3085" s="350"/>
      <c r="V3085" s="351"/>
      <c r="AA3085" s="282"/>
      <c r="AB3085" s="282"/>
      <c r="AC3085" s="282"/>
      <c r="AD3085" s="282"/>
      <c r="AE3085" s="282"/>
      <c r="AF3085" s="282"/>
      <c r="AG3085" s="282"/>
      <c r="AM3085" s="282"/>
      <c r="AN3085" s="282"/>
      <c r="AO3085" s="282"/>
    </row>
    <row r="3086" spans="1:41" s="278" customFormat="1" hidden="1" x14ac:dyDescent="0.15">
      <c r="A3086" s="302"/>
      <c r="B3086" s="303"/>
      <c r="C3086" s="303"/>
      <c r="D3086" s="280"/>
      <c r="E3086" s="352"/>
      <c r="F3086" s="348"/>
      <c r="G3086" s="353"/>
      <c r="H3086" s="353"/>
      <c r="I3086" s="347"/>
      <c r="J3086" s="347"/>
      <c r="K3086" s="347"/>
      <c r="L3086" s="347"/>
      <c r="M3086" s="347"/>
      <c r="N3086" s="347"/>
      <c r="O3086" s="347"/>
      <c r="P3086" s="349"/>
      <c r="Q3086" s="350"/>
      <c r="R3086" s="350"/>
      <c r="S3086" s="350"/>
      <c r="T3086" s="350"/>
      <c r="U3086" s="350"/>
      <c r="V3086" s="354"/>
      <c r="AA3086" s="282"/>
      <c r="AB3086" s="282"/>
      <c r="AC3086" s="282"/>
      <c r="AD3086" s="282"/>
      <c r="AE3086" s="282"/>
      <c r="AF3086" s="282"/>
      <c r="AG3086" s="282"/>
      <c r="AM3086" s="282"/>
      <c r="AN3086" s="282"/>
      <c r="AO3086" s="282"/>
    </row>
    <row r="3087" spans="1:41" s="278" customFormat="1" hidden="1" x14ac:dyDescent="0.15">
      <c r="A3087" s="302"/>
      <c r="B3087" s="303"/>
      <c r="C3087" s="303"/>
      <c r="D3087" s="280"/>
      <c r="E3087" s="352"/>
      <c r="F3087" s="348"/>
      <c r="G3087" s="353"/>
      <c r="H3087" s="353"/>
      <c r="I3087" s="347"/>
      <c r="J3087" s="347"/>
      <c r="K3087" s="347"/>
      <c r="L3087" s="347"/>
      <c r="M3087" s="347"/>
      <c r="N3087" s="347"/>
      <c r="O3087" s="347"/>
      <c r="P3087" s="349"/>
      <c r="Q3087" s="350"/>
      <c r="R3087" s="350"/>
      <c r="S3087" s="350"/>
      <c r="T3087" s="350"/>
      <c r="U3087" s="350"/>
      <c r="V3087" s="354"/>
      <c r="AA3087" s="282"/>
      <c r="AB3087" s="282"/>
      <c r="AC3087" s="282"/>
      <c r="AD3087" s="282"/>
      <c r="AE3087" s="282"/>
      <c r="AF3087" s="282"/>
      <c r="AG3087" s="282"/>
      <c r="AM3087" s="282"/>
      <c r="AN3087" s="282"/>
      <c r="AO3087" s="282"/>
    </row>
    <row r="3088" spans="1:41" s="278" customFormat="1" hidden="1" x14ac:dyDescent="0.15">
      <c r="A3088" s="302"/>
      <c r="B3088" s="303"/>
      <c r="C3088" s="303"/>
      <c r="D3088" s="280"/>
      <c r="E3088" s="352"/>
      <c r="F3088" s="348"/>
      <c r="G3088" s="353"/>
      <c r="H3088" s="353"/>
      <c r="I3088" s="347"/>
      <c r="J3088" s="347"/>
      <c r="K3088" s="347"/>
      <c r="L3088" s="347"/>
      <c r="M3088" s="347"/>
      <c r="N3088" s="347"/>
      <c r="O3088" s="347"/>
      <c r="P3088" s="349"/>
      <c r="Q3088" s="350"/>
      <c r="R3088" s="350"/>
      <c r="S3088" s="350"/>
      <c r="T3088" s="350"/>
      <c r="U3088" s="350"/>
      <c r="V3088" s="354"/>
      <c r="AA3088" s="282"/>
      <c r="AB3088" s="282"/>
      <c r="AC3088" s="282"/>
      <c r="AD3088" s="282"/>
      <c r="AE3088" s="282"/>
      <c r="AF3088" s="282"/>
      <c r="AG3088" s="282"/>
      <c r="AM3088" s="282"/>
      <c r="AN3088" s="282"/>
      <c r="AO3088" s="282"/>
    </row>
    <row r="3089" spans="1:41" s="278" customFormat="1" hidden="1" x14ac:dyDescent="0.15">
      <c r="A3089" s="283"/>
      <c r="B3089" s="283"/>
      <c r="C3089" s="283"/>
      <c r="D3089" s="280"/>
      <c r="E3089" s="347"/>
      <c r="F3089" s="348"/>
      <c r="G3089" s="353"/>
      <c r="H3089" s="353"/>
      <c r="I3089" s="347"/>
      <c r="J3089" s="347"/>
      <c r="K3089" s="347"/>
      <c r="L3089" s="347"/>
      <c r="M3089" s="347"/>
      <c r="N3089" s="347"/>
      <c r="O3089" s="355"/>
      <c r="P3089" s="349"/>
      <c r="Q3089" s="350"/>
      <c r="R3089" s="350"/>
      <c r="S3089" s="350"/>
      <c r="T3089" s="350"/>
      <c r="U3089" s="350"/>
      <c r="V3089" s="351"/>
      <c r="AA3089" s="282"/>
      <c r="AB3089" s="282"/>
      <c r="AC3089" s="282"/>
      <c r="AD3089" s="282"/>
      <c r="AE3089" s="282"/>
      <c r="AF3089" s="282"/>
      <c r="AG3089" s="282"/>
      <c r="AM3089" s="282"/>
      <c r="AN3089" s="282"/>
      <c r="AO3089" s="282"/>
    </row>
    <row r="3090" spans="1:41" s="278" customFormat="1" hidden="1" x14ac:dyDescent="0.15">
      <c r="A3090" s="302"/>
      <c r="B3090" s="303"/>
      <c r="C3090" s="303"/>
      <c r="D3090" s="280"/>
      <c r="E3090" s="347"/>
      <c r="F3090" s="348"/>
      <c r="G3090" s="353"/>
      <c r="H3090" s="353"/>
      <c r="I3090" s="347"/>
      <c r="J3090" s="347"/>
      <c r="K3090" s="347"/>
      <c r="L3090" s="347"/>
      <c r="M3090" s="347"/>
      <c r="N3090" s="347"/>
      <c r="O3090" s="347"/>
      <c r="P3090" s="349"/>
      <c r="Q3090" s="350"/>
      <c r="R3090" s="350"/>
      <c r="S3090" s="350"/>
      <c r="T3090" s="350"/>
      <c r="U3090" s="350"/>
      <c r="V3090" s="351"/>
      <c r="AA3090" s="282"/>
      <c r="AB3090" s="282"/>
      <c r="AC3090" s="282"/>
      <c r="AD3090" s="282"/>
      <c r="AE3090" s="282"/>
      <c r="AF3090" s="282"/>
      <c r="AG3090" s="282"/>
      <c r="AM3090" s="282"/>
      <c r="AN3090" s="282"/>
      <c r="AO3090" s="282"/>
    </row>
    <row r="3091" spans="1:41" s="278" customFormat="1" hidden="1" x14ac:dyDescent="0.15">
      <c r="A3091" s="302"/>
      <c r="B3091" s="303"/>
      <c r="C3091" s="303"/>
      <c r="D3091" s="280"/>
      <c r="E3091" s="352"/>
      <c r="F3091" s="348"/>
      <c r="G3091" s="353"/>
      <c r="H3091" s="353"/>
      <c r="I3091" s="347"/>
      <c r="J3091" s="347"/>
      <c r="K3091" s="347"/>
      <c r="L3091" s="347"/>
      <c r="M3091" s="347"/>
      <c r="N3091" s="347"/>
      <c r="O3091" s="347"/>
      <c r="P3091" s="349"/>
      <c r="Q3091" s="350"/>
      <c r="R3091" s="350"/>
      <c r="S3091" s="350"/>
      <c r="T3091" s="350"/>
      <c r="U3091" s="350"/>
      <c r="V3091" s="351"/>
      <c r="AA3091" s="282"/>
      <c r="AB3091" s="282"/>
      <c r="AC3091" s="282"/>
      <c r="AD3091" s="282"/>
      <c r="AE3091" s="282"/>
      <c r="AF3091" s="282"/>
      <c r="AG3091" s="282"/>
      <c r="AM3091" s="282"/>
      <c r="AN3091" s="282"/>
      <c r="AO3091" s="282"/>
    </row>
    <row r="3092" spans="1:41" s="278" customFormat="1" hidden="1" x14ac:dyDescent="0.15">
      <c r="A3092" s="302"/>
      <c r="B3092" s="303"/>
      <c r="C3092" s="303"/>
      <c r="D3092" s="280"/>
      <c r="E3092" s="352"/>
      <c r="F3092" s="348"/>
      <c r="G3092" s="353"/>
      <c r="H3092" s="353"/>
      <c r="I3092" s="347"/>
      <c r="J3092" s="347"/>
      <c r="K3092" s="347"/>
      <c r="L3092" s="347"/>
      <c r="M3092" s="347"/>
      <c r="N3092" s="347"/>
      <c r="O3092" s="347"/>
      <c r="P3092" s="349"/>
      <c r="Q3092" s="350"/>
      <c r="R3092" s="350"/>
      <c r="S3092" s="350"/>
      <c r="T3092" s="350"/>
      <c r="U3092" s="350"/>
      <c r="V3092" s="351"/>
      <c r="AA3092" s="282"/>
      <c r="AB3092" s="282"/>
      <c r="AC3092" s="282"/>
      <c r="AD3092" s="282"/>
      <c r="AE3092" s="282"/>
      <c r="AF3092" s="282"/>
      <c r="AG3092" s="282"/>
      <c r="AM3092" s="282"/>
      <c r="AN3092" s="282"/>
      <c r="AO3092" s="282"/>
    </row>
    <row r="3093" spans="1:41" s="278" customFormat="1" ht="14" hidden="1" thickBot="1" x14ac:dyDescent="0.2">
      <c r="A3093" s="318"/>
      <c r="B3093" s="319"/>
      <c r="C3093" s="319"/>
      <c r="D3093" s="280"/>
      <c r="E3093" s="352"/>
      <c r="F3093" s="348"/>
      <c r="G3093" s="353"/>
      <c r="H3093" s="353"/>
      <c r="I3093" s="347"/>
      <c r="J3093" s="347"/>
      <c r="K3093" s="347"/>
      <c r="L3093" s="347"/>
      <c r="M3093" s="347"/>
      <c r="N3093" s="347"/>
      <c r="O3093" s="347"/>
      <c r="P3093" s="349"/>
      <c r="Q3093" s="350"/>
      <c r="R3093" s="350"/>
      <c r="S3093" s="350"/>
      <c r="T3093" s="350"/>
      <c r="U3093" s="350"/>
      <c r="V3093" s="354"/>
      <c r="AA3093" s="282"/>
      <c r="AB3093" s="282"/>
      <c r="AC3093" s="282"/>
      <c r="AD3093" s="282"/>
      <c r="AE3093" s="282"/>
      <c r="AF3093" s="282"/>
      <c r="AG3093" s="282"/>
      <c r="AM3093" s="282"/>
      <c r="AN3093" s="282"/>
      <c r="AO3093" s="282"/>
    </row>
    <row r="3094" spans="1:41" s="278" customFormat="1" hidden="1" x14ac:dyDescent="0.15">
      <c r="A3094" s="283"/>
      <c r="B3094" s="283"/>
      <c r="C3094" s="283"/>
      <c r="D3094" s="280"/>
      <c r="E3094" s="347"/>
      <c r="F3094" s="348"/>
      <c r="G3094" s="305"/>
      <c r="H3094" s="305"/>
      <c r="I3094" s="347"/>
      <c r="J3094" s="347"/>
      <c r="K3094" s="347"/>
      <c r="L3094" s="347"/>
      <c r="M3094" s="347"/>
      <c r="N3094" s="347"/>
      <c r="O3094" s="347"/>
      <c r="P3094" s="349"/>
      <c r="Q3094" s="350"/>
      <c r="R3094" s="350"/>
      <c r="S3094" s="350"/>
      <c r="T3094" s="350"/>
      <c r="U3094" s="350"/>
      <c r="V3094" s="351"/>
      <c r="AA3094" s="282"/>
      <c r="AB3094" s="282"/>
      <c r="AC3094" s="282"/>
      <c r="AD3094" s="282"/>
      <c r="AE3094" s="282"/>
      <c r="AF3094" s="282"/>
      <c r="AG3094" s="282"/>
      <c r="AM3094" s="282"/>
      <c r="AN3094" s="282"/>
      <c r="AO3094" s="282"/>
    </row>
    <row r="3095" spans="1:41" s="278" customFormat="1" hidden="1" x14ac:dyDescent="0.15">
      <c r="A3095" s="302"/>
      <c r="B3095" s="303"/>
      <c r="C3095" s="303"/>
      <c r="D3095" s="280"/>
      <c r="E3095" s="347"/>
      <c r="F3095" s="348"/>
      <c r="G3095" s="305"/>
      <c r="H3095" s="305"/>
      <c r="I3095" s="347"/>
      <c r="J3095" s="347"/>
      <c r="K3095" s="347"/>
      <c r="L3095" s="347"/>
      <c r="M3095" s="347"/>
      <c r="N3095" s="347"/>
      <c r="O3095" s="347"/>
      <c r="P3095" s="349"/>
      <c r="Q3095" s="350"/>
      <c r="R3095" s="350"/>
      <c r="S3095" s="350"/>
      <c r="T3095" s="350"/>
      <c r="U3095" s="350"/>
      <c r="V3095" s="351"/>
      <c r="AA3095" s="282"/>
      <c r="AB3095" s="282"/>
      <c r="AC3095" s="282"/>
      <c r="AD3095" s="282"/>
      <c r="AE3095" s="282"/>
      <c r="AF3095" s="282"/>
      <c r="AG3095" s="282"/>
      <c r="AM3095" s="282"/>
      <c r="AN3095" s="282"/>
      <c r="AO3095" s="282"/>
    </row>
    <row r="3096" spans="1:41" s="278" customFormat="1" hidden="1" x14ac:dyDescent="0.15">
      <c r="A3096" s="302"/>
      <c r="B3096" s="303"/>
      <c r="C3096" s="303"/>
      <c r="D3096" s="280"/>
      <c r="E3096" s="352"/>
      <c r="F3096" s="348"/>
      <c r="G3096" s="353"/>
      <c r="H3096" s="353"/>
      <c r="I3096" s="347"/>
      <c r="J3096" s="347"/>
      <c r="K3096" s="347"/>
      <c r="L3096" s="347"/>
      <c r="M3096" s="347"/>
      <c r="N3096" s="347"/>
      <c r="O3096" s="347"/>
      <c r="P3096" s="349"/>
      <c r="Q3096" s="350"/>
      <c r="R3096" s="350"/>
      <c r="S3096" s="350"/>
      <c r="T3096" s="350"/>
      <c r="U3096" s="350"/>
      <c r="V3096" s="354"/>
      <c r="AA3096" s="282"/>
      <c r="AB3096" s="282"/>
      <c r="AC3096" s="282"/>
      <c r="AD3096" s="282"/>
      <c r="AE3096" s="282"/>
      <c r="AF3096" s="282"/>
      <c r="AG3096" s="282"/>
      <c r="AM3096" s="282"/>
      <c r="AN3096" s="282"/>
      <c r="AO3096" s="282"/>
    </row>
    <row r="3097" spans="1:41" s="278" customFormat="1" hidden="1" x14ac:dyDescent="0.15">
      <c r="A3097" s="302"/>
      <c r="B3097" s="303"/>
      <c r="C3097" s="303"/>
      <c r="D3097" s="280"/>
      <c r="E3097" s="352"/>
      <c r="F3097" s="348"/>
      <c r="G3097" s="353"/>
      <c r="H3097" s="353"/>
      <c r="I3097" s="347"/>
      <c r="J3097" s="347"/>
      <c r="K3097" s="347"/>
      <c r="L3097" s="347"/>
      <c r="M3097" s="347"/>
      <c r="N3097" s="347"/>
      <c r="O3097" s="347"/>
      <c r="P3097" s="349"/>
      <c r="Q3097" s="350"/>
      <c r="R3097" s="350"/>
      <c r="S3097" s="350"/>
      <c r="T3097" s="350"/>
      <c r="U3097" s="350"/>
      <c r="V3097" s="354"/>
      <c r="AA3097" s="282"/>
      <c r="AB3097" s="282"/>
      <c r="AC3097" s="282"/>
      <c r="AD3097" s="282"/>
      <c r="AE3097" s="282"/>
      <c r="AF3097" s="282"/>
      <c r="AG3097" s="282"/>
      <c r="AM3097" s="282"/>
      <c r="AN3097" s="282"/>
      <c r="AO3097" s="282"/>
    </row>
    <row r="3098" spans="1:41" s="278" customFormat="1" hidden="1" x14ac:dyDescent="0.15">
      <c r="A3098" s="302"/>
      <c r="B3098" s="303"/>
      <c r="C3098" s="303"/>
      <c r="D3098" s="280"/>
      <c r="E3098" s="352"/>
      <c r="F3098" s="348"/>
      <c r="G3098" s="353"/>
      <c r="H3098" s="353"/>
      <c r="I3098" s="347"/>
      <c r="J3098" s="347"/>
      <c r="K3098" s="347"/>
      <c r="L3098" s="347"/>
      <c r="M3098" s="347"/>
      <c r="N3098" s="347"/>
      <c r="O3098" s="347"/>
      <c r="P3098" s="349"/>
      <c r="Q3098" s="350"/>
      <c r="R3098" s="350"/>
      <c r="S3098" s="350"/>
      <c r="T3098" s="350"/>
      <c r="U3098" s="350"/>
      <c r="V3098" s="354"/>
      <c r="AA3098" s="282"/>
      <c r="AB3098" s="282"/>
      <c r="AC3098" s="282"/>
      <c r="AD3098" s="282"/>
      <c r="AE3098" s="282"/>
      <c r="AF3098" s="282"/>
      <c r="AG3098" s="282"/>
      <c r="AM3098" s="282"/>
      <c r="AN3098" s="282"/>
      <c r="AO3098" s="282"/>
    </row>
    <row r="3099" spans="1:41" s="278" customFormat="1" hidden="1" x14ac:dyDescent="0.15">
      <c r="A3099" s="283"/>
      <c r="B3099" s="283"/>
      <c r="C3099" s="283"/>
      <c r="D3099" s="280"/>
      <c r="E3099" s="347"/>
      <c r="F3099" s="348"/>
      <c r="G3099" s="353"/>
      <c r="H3099" s="353"/>
      <c r="I3099" s="347"/>
      <c r="J3099" s="347"/>
      <c r="K3099" s="347"/>
      <c r="L3099" s="347"/>
      <c r="M3099" s="347"/>
      <c r="N3099" s="347"/>
      <c r="O3099" s="355"/>
      <c r="P3099" s="349"/>
      <c r="Q3099" s="350"/>
      <c r="R3099" s="350"/>
      <c r="S3099" s="350"/>
      <c r="T3099" s="350"/>
      <c r="U3099" s="350"/>
      <c r="V3099" s="351"/>
      <c r="AA3099" s="282"/>
      <c r="AB3099" s="282"/>
      <c r="AC3099" s="282"/>
      <c r="AD3099" s="282"/>
      <c r="AE3099" s="282"/>
      <c r="AF3099" s="282"/>
      <c r="AG3099" s="282"/>
      <c r="AM3099" s="282"/>
      <c r="AN3099" s="282"/>
      <c r="AO3099" s="282"/>
    </row>
    <row r="3100" spans="1:41" s="278" customFormat="1" hidden="1" x14ac:dyDescent="0.15">
      <c r="A3100" s="302"/>
      <c r="B3100" s="303"/>
      <c r="C3100" s="303"/>
      <c r="D3100" s="280"/>
      <c r="E3100" s="347"/>
      <c r="F3100" s="348"/>
      <c r="G3100" s="353"/>
      <c r="H3100" s="353"/>
      <c r="I3100" s="347"/>
      <c r="J3100" s="347"/>
      <c r="K3100" s="347"/>
      <c r="L3100" s="347"/>
      <c r="M3100" s="347"/>
      <c r="N3100" s="347"/>
      <c r="O3100" s="347"/>
      <c r="P3100" s="349"/>
      <c r="Q3100" s="350"/>
      <c r="R3100" s="350"/>
      <c r="S3100" s="350"/>
      <c r="T3100" s="350"/>
      <c r="U3100" s="350"/>
      <c r="V3100" s="351"/>
      <c r="AA3100" s="282"/>
      <c r="AB3100" s="282"/>
      <c r="AC3100" s="282"/>
      <c r="AD3100" s="282"/>
      <c r="AE3100" s="282"/>
      <c r="AF3100" s="282"/>
      <c r="AG3100" s="282"/>
      <c r="AM3100" s="282"/>
      <c r="AN3100" s="282"/>
      <c r="AO3100" s="282"/>
    </row>
    <row r="3101" spans="1:41" s="278" customFormat="1" hidden="1" x14ac:dyDescent="0.15">
      <c r="A3101" s="302"/>
      <c r="B3101" s="303"/>
      <c r="C3101" s="303"/>
      <c r="D3101" s="280"/>
      <c r="E3101" s="352"/>
      <c r="F3101" s="348"/>
      <c r="G3101" s="353"/>
      <c r="H3101" s="353"/>
      <c r="I3101" s="347"/>
      <c r="J3101" s="347"/>
      <c r="K3101" s="347"/>
      <c r="L3101" s="347"/>
      <c r="M3101" s="347"/>
      <c r="N3101" s="347"/>
      <c r="O3101" s="347"/>
      <c r="P3101" s="349"/>
      <c r="Q3101" s="350"/>
      <c r="R3101" s="350"/>
      <c r="S3101" s="350"/>
      <c r="T3101" s="350"/>
      <c r="U3101" s="350"/>
      <c r="V3101" s="351"/>
      <c r="AA3101" s="282"/>
      <c r="AB3101" s="282"/>
      <c r="AC3101" s="282"/>
      <c r="AD3101" s="282"/>
      <c r="AE3101" s="282"/>
      <c r="AF3101" s="282"/>
      <c r="AG3101" s="282"/>
      <c r="AM3101" s="282"/>
      <c r="AN3101" s="282"/>
      <c r="AO3101" s="282"/>
    </row>
    <row r="3102" spans="1:41" s="278" customFormat="1" hidden="1" x14ac:dyDescent="0.15">
      <c r="A3102" s="302"/>
      <c r="B3102" s="303"/>
      <c r="C3102" s="303"/>
      <c r="D3102" s="280"/>
      <c r="E3102" s="352"/>
      <c r="F3102" s="348"/>
      <c r="G3102" s="353"/>
      <c r="H3102" s="353"/>
      <c r="I3102" s="347"/>
      <c r="J3102" s="347"/>
      <c r="K3102" s="347"/>
      <c r="L3102" s="347"/>
      <c r="M3102" s="347"/>
      <c r="N3102" s="347"/>
      <c r="O3102" s="347"/>
      <c r="P3102" s="349"/>
      <c r="Q3102" s="350"/>
      <c r="R3102" s="350"/>
      <c r="S3102" s="350"/>
      <c r="T3102" s="350"/>
      <c r="U3102" s="350"/>
      <c r="V3102" s="351"/>
      <c r="AA3102" s="282"/>
      <c r="AB3102" s="282"/>
      <c r="AC3102" s="282"/>
      <c r="AD3102" s="282"/>
      <c r="AE3102" s="282"/>
      <c r="AF3102" s="282"/>
      <c r="AG3102" s="282"/>
      <c r="AM3102" s="282"/>
      <c r="AN3102" s="282"/>
      <c r="AO3102" s="282"/>
    </row>
    <row r="3103" spans="1:41" s="278" customFormat="1" ht="14" hidden="1" thickBot="1" x14ac:dyDescent="0.2">
      <c r="A3103" s="318"/>
      <c r="B3103" s="319"/>
      <c r="C3103" s="319"/>
      <c r="D3103" s="280"/>
      <c r="E3103" s="352"/>
      <c r="F3103" s="348"/>
      <c r="G3103" s="353"/>
      <c r="H3103" s="353"/>
      <c r="I3103" s="347"/>
      <c r="J3103" s="347"/>
      <c r="K3103" s="347"/>
      <c r="L3103" s="347"/>
      <c r="M3103" s="347"/>
      <c r="N3103" s="347"/>
      <c r="O3103" s="347"/>
      <c r="P3103" s="349"/>
      <c r="Q3103" s="350"/>
      <c r="R3103" s="350"/>
      <c r="S3103" s="350"/>
      <c r="T3103" s="350"/>
      <c r="U3103" s="350"/>
      <c r="V3103" s="354"/>
      <c r="AA3103" s="282"/>
      <c r="AB3103" s="282"/>
      <c r="AC3103" s="282"/>
      <c r="AD3103" s="282"/>
      <c r="AE3103" s="282"/>
      <c r="AF3103" s="282"/>
      <c r="AG3103" s="282"/>
      <c r="AM3103" s="282"/>
      <c r="AN3103" s="282"/>
      <c r="AO3103" s="282"/>
    </row>
    <row r="3104" spans="1:41" s="278" customFormat="1" hidden="1" x14ac:dyDescent="0.15">
      <c r="A3104" s="283"/>
      <c r="B3104" s="283"/>
      <c r="C3104" s="283"/>
      <c r="D3104" s="280"/>
      <c r="E3104" s="347"/>
      <c r="F3104" s="348"/>
      <c r="G3104" s="305"/>
      <c r="H3104" s="305"/>
      <c r="I3104" s="347"/>
      <c r="J3104" s="347"/>
      <c r="K3104" s="347"/>
      <c r="L3104" s="347"/>
      <c r="M3104" s="347"/>
      <c r="N3104" s="347"/>
      <c r="O3104" s="347"/>
      <c r="P3104" s="349"/>
      <c r="Q3104" s="350"/>
      <c r="R3104" s="350"/>
      <c r="S3104" s="350"/>
      <c r="T3104" s="350"/>
      <c r="U3104" s="350"/>
      <c r="V3104" s="351"/>
      <c r="AA3104" s="282"/>
      <c r="AB3104" s="282"/>
      <c r="AC3104" s="282"/>
      <c r="AD3104" s="282"/>
      <c r="AE3104" s="282"/>
      <c r="AF3104" s="282"/>
      <c r="AG3104" s="282"/>
      <c r="AM3104" s="282"/>
      <c r="AN3104" s="282"/>
      <c r="AO3104" s="282"/>
    </row>
    <row r="3105" spans="1:41" s="278" customFormat="1" hidden="1" x14ac:dyDescent="0.15">
      <c r="A3105" s="302"/>
      <c r="B3105" s="303"/>
      <c r="C3105" s="303"/>
      <c r="D3105" s="280"/>
      <c r="E3105" s="347"/>
      <c r="F3105" s="348"/>
      <c r="G3105" s="305"/>
      <c r="H3105" s="305"/>
      <c r="I3105" s="347"/>
      <c r="J3105" s="347"/>
      <c r="K3105" s="347"/>
      <c r="L3105" s="347"/>
      <c r="M3105" s="347"/>
      <c r="N3105" s="347"/>
      <c r="O3105" s="347"/>
      <c r="P3105" s="349"/>
      <c r="Q3105" s="350"/>
      <c r="R3105" s="350"/>
      <c r="S3105" s="350"/>
      <c r="T3105" s="350"/>
      <c r="U3105" s="350"/>
      <c r="V3105" s="351"/>
      <c r="AA3105" s="282"/>
      <c r="AB3105" s="282"/>
      <c r="AC3105" s="282"/>
      <c r="AD3105" s="282"/>
      <c r="AE3105" s="282"/>
      <c r="AF3105" s="282"/>
      <c r="AG3105" s="282"/>
      <c r="AM3105" s="282"/>
      <c r="AN3105" s="282"/>
      <c r="AO3105" s="282"/>
    </row>
    <row r="3106" spans="1:41" s="278" customFormat="1" hidden="1" x14ac:dyDescent="0.15">
      <c r="A3106" s="302"/>
      <c r="B3106" s="303"/>
      <c r="C3106" s="303"/>
      <c r="D3106" s="280"/>
      <c r="E3106" s="352"/>
      <c r="F3106" s="348"/>
      <c r="G3106" s="353"/>
      <c r="H3106" s="353"/>
      <c r="I3106" s="347"/>
      <c r="J3106" s="347"/>
      <c r="K3106" s="347"/>
      <c r="L3106" s="347"/>
      <c r="M3106" s="347"/>
      <c r="N3106" s="347"/>
      <c r="O3106" s="347"/>
      <c r="P3106" s="349"/>
      <c r="Q3106" s="350"/>
      <c r="R3106" s="350"/>
      <c r="S3106" s="350"/>
      <c r="T3106" s="350"/>
      <c r="U3106" s="350"/>
      <c r="V3106" s="354"/>
      <c r="AA3106" s="282"/>
      <c r="AB3106" s="282"/>
      <c r="AC3106" s="282"/>
      <c r="AD3106" s="282"/>
      <c r="AE3106" s="282"/>
      <c r="AF3106" s="282"/>
      <c r="AG3106" s="282"/>
      <c r="AM3106" s="282"/>
      <c r="AN3106" s="282"/>
      <c r="AO3106" s="282"/>
    </row>
    <row r="3107" spans="1:41" s="278" customFormat="1" hidden="1" x14ac:dyDescent="0.15">
      <c r="A3107" s="302"/>
      <c r="B3107" s="303"/>
      <c r="C3107" s="303"/>
      <c r="D3107" s="280"/>
      <c r="E3107" s="352"/>
      <c r="F3107" s="348"/>
      <c r="G3107" s="353"/>
      <c r="H3107" s="353"/>
      <c r="I3107" s="347"/>
      <c r="J3107" s="347"/>
      <c r="K3107" s="347"/>
      <c r="L3107" s="347"/>
      <c r="M3107" s="347"/>
      <c r="N3107" s="347"/>
      <c r="O3107" s="347"/>
      <c r="P3107" s="349"/>
      <c r="Q3107" s="350"/>
      <c r="R3107" s="350"/>
      <c r="S3107" s="350"/>
      <c r="T3107" s="350"/>
      <c r="U3107" s="350"/>
      <c r="V3107" s="354"/>
      <c r="AA3107" s="282"/>
      <c r="AB3107" s="282"/>
      <c r="AC3107" s="282"/>
      <c r="AD3107" s="282"/>
      <c r="AE3107" s="282"/>
      <c r="AF3107" s="282"/>
      <c r="AG3107" s="282"/>
      <c r="AM3107" s="282"/>
      <c r="AN3107" s="282"/>
      <c r="AO3107" s="282"/>
    </row>
    <row r="3108" spans="1:41" s="278" customFormat="1" hidden="1" x14ac:dyDescent="0.15">
      <c r="A3108" s="302"/>
      <c r="B3108" s="303"/>
      <c r="C3108" s="303"/>
      <c r="D3108" s="280"/>
      <c r="E3108" s="352"/>
      <c r="F3108" s="348"/>
      <c r="G3108" s="353"/>
      <c r="H3108" s="353"/>
      <c r="I3108" s="347"/>
      <c r="J3108" s="347"/>
      <c r="K3108" s="347"/>
      <c r="L3108" s="347"/>
      <c r="M3108" s="347"/>
      <c r="N3108" s="347"/>
      <c r="O3108" s="347"/>
      <c r="P3108" s="349"/>
      <c r="Q3108" s="350"/>
      <c r="R3108" s="350"/>
      <c r="S3108" s="350"/>
      <c r="T3108" s="350"/>
      <c r="U3108" s="350"/>
      <c r="V3108" s="354"/>
      <c r="AA3108" s="282"/>
      <c r="AB3108" s="282"/>
      <c r="AC3108" s="282"/>
      <c r="AD3108" s="282"/>
      <c r="AE3108" s="282"/>
      <c r="AF3108" s="282"/>
      <c r="AG3108" s="282"/>
      <c r="AM3108" s="282"/>
      <c r="AN3108" s="282"/>
      <c r="AO3108" s="282"/>
    </row>
    <row r="3109" spans="1:41" s="278" customFormat="1" hidden="1" x14ac:dyDescent="0.15">
      <c r="A3109" s="283"/>
      <c r="B3109" s="283"/>
      <c r="C3109" s="283"/>
      <c r="D3109" s="280"/>
      <c r="E3109" s="347"/>
      <c r="F3109" s="348"/>
      <c r="G3109" s="353"/>
      <c r="H3109" s="353"/>
      <c r="I3109" s="347"/>
      <c r="J3109" s="347"/>
      <c r="K3109" s="347"/>
      <c r="L3109" s="347"/>
      <c r="M3109" s="347"/>
      <c r="N3109" s="347"/>
      <c r="O3109" s="355"/>
      <c r="P3109" s="349"/>
      <c r="Q3109" s="350"/>
      <c r="R3109" s="350"/>
      <c r="S3109" s="350"/>
      <c r="T3109" s="350"/>
      <c r="U3109" s="350"/>
      <c r="V3109" s="351"/>
      <c r="AA3109" s="282"/>
      <c r="AB3109" s="282"/>
      <c r="AC3109" s="282"/>
      <c r="AD3109" s="282"/>
      <c r="AE3109" s="282"/>
      <c r="AF3109" s="282"/>
      <c r="AG3109" s="282"/>
      <c r="AM3109" s="282"/>
      <c r="AN3109" s="282"/>
      <c r="AO3109" s="282"/>
    </row>
    <row r="3110" spans="1:41" s="278" customFormat="1" hidden="1" x14ac:dyDescent="0.15">
      <c r="A3110" s="302"/>
      <c r="B3110" s="303"/>
      <c r="C3110" s="303"/>
      <c r="D3110" s="280"/>
      <c r="E3110" s="347"/>
      <c r="F3110" s="348"/>
      <c r="G3110" s="353"/>
      <c r="H3110" s="353"/>
      <c r="I3110" s="347"/>
      <c r="J3110" s="347"/>
      <c r="K3110" s="347"/>
      <c r="L3110" s="347"/>
      <c r="M3110" s="347"/>
      <c r="N3110" s="347"/>
      <c r="O3110" s="347"/>
      <c r="P3110" s="349"/>
      <c r="Q3110" s="350"/>
      <c r="R3110" s="350"/>
      <c r="S3110" s="350"/>
      <c r="T3110" s="350"/>
      <c r="U3110" s="350"/>
      <c r="V3110" s="351"/>
      <c r="AA3110" s="282"/>
      <c r="AB3110" s="282"/>
      <c r="AC3110" s="282"/>
      <c r="AD3110" s="282"/>
      <c r="AE3110" s="282"/>
      <c r="AF3110" s="282"/>
      <c r="AG3110" s="282"/>
      <c r="AM3110" s="282"/>
      <c r="AN3110" s="282"/>
      <c r="AO3110" s="282"/>
    </row>
    <row r="3111" spans="1:41" s="278" customFormat="1" hidden="1" x14ac:dyDescent="0.15">
      <c r="A3111" s="302"/>
      <c r="B3111" s="303"/>
      <c r="C3111" s="303"/>
      <c r="D3111" s="280"/>
      <c r="E3111" s="352"/>
      <c r="F3111" s="348"/>
      <c r="G3111" s="353"/>
      <c r="H3111" s="353"/>
      <c r="I3111" s="347"/>
      <c r="J3111" s="347"/>
      <c r="K3111" s="347"/>
      <c r="L3111" s="347"/>
      <c r="M3111" s="347"/>
      <c r="N3111" s="347"/>
      <c r="O3111" s="347"/>
      <c r="P3111" s="349"/>
      <c r="Q3111" s="350"/>
      <c r="R3111" s="350"/>
      <c r="S3111" s="350"/>
      <c r="T3111" s="350"/>
      <c r="U3111" s="350"/>
      <c r="V3111" s="351"/>
      <c r="AA3111" s="282"/>
      <c r="AB3111" s="282"/>
      <c r="AC3111" s="282"/>
      <c r="AD3111" s="282"/>
      <c r="AE3111" s="282"/>
      <c r="AF3111" s="282"/>
      <c r="AG3111" s="282"/>
      <c r="AM3111" s="282"/>
      <c r="AN3111" s="282"/>
      <c r="AO3111" s="282"/>
    </row>
    <row r="3112" spans="1:41" s="278" customFormat="1" hidden="1" x14ac:dyDescent="0.15">
      <c r="A3112" s="302"/>
      <c r="B3112" s="303"/>
      <c r="C3112" s="303"/>
      <c r="D3112" s="280"/>
      <c r="E3112" s="352"/>
      <c r="F3112" s="348"/>
      <c r="G3112" s="353"/>
      <c r="H3112" s="353"/>
      <c r="I3112" s="347"/>
      <c r="J3112" s="347"/>
      <c r="K3112" s="347"/>
      <c r="L3112" s="347"/>
      <c r="M3112" s="347"/>
      <c r="N3112" s="347"/>
      <c r="O3112" s="347"/>
      <c r="P3112" s="349"/>
      <c r="Q3112" s="350"/>
      <c r="R3112" s="350"/>
      <c r="S3112" s="350"/>
      <c r="T3112" s="350"/>
      <c r="U3112" s="350"/>
      <c r="V3112" s="351"/>
      <c r="AA3112" s="282"/>
      <c r="AB3112" s="282"/>
      <c r="AC3112" s="282"/>
      <c r="AD3112" s="282"/>
      <c r="AE3112" s="282"/>
      <c r="AF3112" s="282"/>
      <c r="AG3112" s="282"/>
      <c r="AM3112" s="282"/>
      <c r="AN3112" s="282"/>
      <c r="AO3112" s="282"/>
    </row>
    <row r="3113" spans="1:41" s="278" customFormat="1" ht="14" hidden="1" thickBot="1" x14ac:dyDescent="0.2">
      <c r="A3113" s="318"/>
      <c r="B3113" s="319"/>
      <c r="C3113" s="319"/>
      <c r="D3113" s="280"/>
      <c r="E3113" s="352"/>
      <c r="F3113" s="348"/>
      <c r="G3113" s="353"/>
      <c r="H3113" s="353"/>
      <c r="I3113" s="347"/>
      <c r="J3113" s="347"/>
      <c r="K3113" s="347"/>
      <c r="L3113" s="347"/>
      <c r="M3113" s="347"/>
      <c r="N3113" s="347"/>
      <c r="O3113" s="347"/>
      <c r="P3113" s="349"/>
      <c r="Q3113" s="350"/>
      <c r="R3113" s="350"/>
      <c r="S3113" s="350"/>
      <c r="T3113" s="350"/>
      <c r="U3113" s="350"/>
      <c r="V3113" s="354"/>
      <c r="AA3113" s="282"/>
      <c r="AB3113" s="282"/>
      <c r="AC3113" s="282"/>
      <c r="AD3113" s="282"/>
      <c r="AE3113" s="282"/>
      <c r="AF3113" s="282"/>
      <c r="AG3113" s="282"/>
      <c r="AM3113" s="282"/>
      <c r="AN3113" s="282"/>
      <c r="AO3113" s="282"/>
    </row>
    <row r="3114" spans="1:41" s="278" customFormat="1" hidden="1" x14ac:dyDescent="0.15">
      <c r="A3114" s="283"/>
      <c r="B3114" s="283"/>
      <c r="C3114" s="283"/>
      <c r="D3114" s="280"/>
      <c r="E3114" s="347"/>
      <c r="F3114" s="348"/>
      <c r="G3114" s="305"/>
      <c r="H3114" s="305"/>
      <c r="I3114" s="347"/>
      <c r="J3114" s="347"/>
      <c r="K3114" s="347"/>
      <c r="L3114" s="347"/>
      <c r="M3114" s="347"/>
      <c r="N3114" s="347"/>
      <c r="O3114" s="347"/>
      <c r="P3114" s="349"/>
      <c r="Q3114" s="350"/>
      <c r="R3114" s="350"/>
      <c r="S3114" s="350"/>
      <c r="T3114" s="350"/>
      <c r="U3114" s="350"/>
      <c r="V3114" s="351"/>
      <c r="AA3114" s="282"/>
      <c r="AB3114" s="282"/>
      <c r="AC3114" s="282"/>
      <c r="AD3114" s="282"/>
      <c r="AE3114" s="282"/>
      <c r="AF3114" s="282"/>
      <c r="AG3114" s="282"/>
      <c r="AM3114" s="282"/>
      <c r="AN3114" s="282"/>
      <c r="AO3114" s="282"/>
    </row>
    <row r="3115" spans="1:41" s="278" customFormat="1" hidden="1" x14ac:dyDescent="0.15">
      <c r="A3115" s="302"/>
      <c r="B3115" s="303"/>
      <c r="C3115" s="303"/>
      <c r="D3115" s="280"/>
      <c r="E3115" s="347"/>
      <c r="F3115" s="348"/>
      <c r="G3115" s="305"/>
      <c r="H3115" s="305"/>
      <c r="I3115" s="347"/>
      <c r="J3115" s="347"/>
      <c r="K3115" s="347"/>
      <c r="L3115" s="347"/>
      <c r="M3115" s="347"/>
      <c r="N3115" s="347"/>
      <c r="O3115" s="347"/>
      <c r="P3115" s="349"/>
      <c r="Q3115" s="350"/>
      <c r="R3115" s="350"/>
      <c r="S3115" s="350"/>
      <c r="T3115" s="350"/>
      <c r="U3115" s="350"/>
      <c r="V3115" s="351"/>
      <c r="AA3115" s="282"/>
      <c r="AB3115" s="282"/>
      <c r="AC3115" s="282"/>
      <c r="AD3115" s="282"/>
      <c r="AE3115" s="282"/>
      <c r="AF3115" s="282"/>
      <c r="AG3115" s="282"/>
      <c r="AM3115" s="282"/>
      <c r="AN3115" s="282"/>
      <c r="AO3115" s="282"/>
    </row>
    <row r="3116" spans="1:41" s="278" customFormat="1" hidden="1" x14ac:dyDescent="0.15">
      <c r="A3116" s="302"/>
      <c r="B3116" s="303"/>
      <c r="C3116" s="303"/>
      <c r="D3116" s="280"/>
      <c r="E3116" s="352"/>
      <c r="F3116" s="348"/>
      <c r="G3116" s="353"/>
      <c r="H3116" s="353"/>
      <c r="I3116" s="347"/>
      <c r="J3116" s="347"/>
      <c r="K3116" s="347"/>
      <c r="L3116" s="347"/>
      <c r="M3116" s="347"/>
      <c r="N3116" s="347"/>
      <c r="O3116" s="347"/>
      <c r="P3116" s="349"/>
      <c r="Q3116" s="350"/>
      <c r="R3116" s="350"/>
      <c r="S3116" s="350"/>
      <c r="T3116" s="350"/>
      <c r="U3116" s="350"/>
      <c r="V3116" s="354"/>
      <c r="AA3116" s="282"/>
      <c r="AB3116" s="282"/>
      <c r="AC3116" s="282"/>
      <c r="AD3116" s="282"/>
      <c r="AE3116" s="282"/>
      <c r="AF3116" s="282"/>
      <c r="AG3116" s="282"/>
      <c r="AM3116" s="282"/>
      <c r="AN3116" s="282"/>
      <c r="AO3116" s="282"/>
    </row>
    <row r="3117" spans="1:41" s="278" customFormat="1" hidden="1" x14ac:dyDescent="0.15">
      <c r="A3117" s="302"/>
      <c r="B3117" s="303"/>
      <c r="C3117" s="303"/>
      <c r="D3117" s="280"/>
      <c r="E3117" s="352"/>
      <c r="F3117" s="348"/>
      <c r="G3117" s="353"/>
      <c r="H3117" s="353"/>
      <c r="I3117" s="347"/>
      <c r="J3117" s="347"/>
      <c r="K3117" s="347"/>
      <c r="L3117" s="347"/>
      <c r="M3117" s="347"/>
      <c r="N3117" s="347"/>
      <c r="O3117" s="347"/>
      <c r="P3117" s="349"/>
      <c r="Q3117" s="350"/>
      <c r="R3117" s="350"/>
      <c r="S3117" s="350"/>
      <c r="T3117" s="350"/>
      <c r="U3117" s="350"/>
      <c r="V3117" s="354"/>
      <c r="AA3117" s="282"/>
      <c r="AB3117" s="282"/>
      <c r="AC3117" s="282"/>
      <c r="AD3117" s="282"/>
      <c r="AE3117" s="282"/>
      <c r="AF3117" s="282"/>
      <c r="AG3117" s="282"/>
      <c r="AM3117" s="282"/>
      <c r="AN3117" s="282"/>
      <c r="AO3117" s="282"/>
    </row>
    <row r="3118" spans="1:41" s="278" customFormat="1" hidden="1" x14ac:dyDescent="0.15">
      <c r="A3118" s="302"/>
      <c r="B3118" s="303"/>
      <c r="C3118" s="303"/>
      <c r="D3118" s="280"/>
      <c r="E3118" s="352"/>
      <c r="F3118" s="348"/>
      <c r="G3118" s="353"/>
      <c r="H3118" s="353"/>
      <c r="I3118" s="347"/>
      <c r="J3118" s="347"/>
      <c r="K3118" s="347"/>
      <c r="L3118" s="347"/>
      <c r="M3118" s="347"/>
      <c r="N3118" s="347"/>
      <c r="O3118" s="347"/>
      <c r="P3118" s="349"/>
      <c r="Q3118" s="350"/>
      <c r="R3118" s="350"/>
      <c r="S3118" s="350"/>
      <c r="T3118" s="350"/>
      <c r="U3118" s="350"/>
      <c r="V3118" s="354"/>
      <c r="AA3118" s="282"/>
      <c r="AB3118" s="282"/>
      <c r="AC3118" s="282"/>
      <c r="AD3118" s="282"/>
      <c r="AE3118" s="282"/>
      <c r="AF3118" s="282"/>
      <c r="AG3118" s="282"/>
      <c r="AM3118" s="282"/>
      <c r="AN3118" s="282"/>
      <c r="AO3118" s="282"/>
    </row>
    <row r="3119" spans="1:41" s="278" customFormat="1" hidden="1" x14ac:dyDescent="0.15">
      <c r="A3119" s="283"/>
      <c r="B3119" s="283"/>
      <c r="C3119" s="283"/>
      <c r="D3119" s="280"/>
      <c r="E3119" s="347"/>
      <c r="F3119" s="348"/>
      <c r="G3119" s="353"/>
      <c r="H3119" s="353"/>
      <c r="I3119" s="347"/>
      <c r="J3119" s="347"/>
      <c r="K3119" s="347"/>
      <c r="L3119" s="347"/>
      <c r="M3119" s="347"/>
      <c r="N3119" s="347"/>
      <c r="O3119" s="355"/>
      <c r="P3119" s="349"/>
      <c r="Q3119" s="350"/>
      <c r="R3119" s="350"/>
      <c r="S3119" s="350"/>
      <c r="T3119" s="350"/>
      <c r="U3119" s="350"/>
      <c r="V3119" s="351"/>
      <c r="AA3119" s="282"/>
      <c r="AB3119" s="282"/>
      <c r="AC3119" s="282"/>
      <c r="AD3119" s="282"/>
      <c r="AE3119" s="282"/>
      <c r="AF3119" s="282"/>
      <c r="AG3119" s="282"/>
      <c r="AM3119" s="282"/>
      <c r="AN3119" s="282"/>
      <c r="AO3119" s="282"/>
    </row>
    <row r="3120" spans="1:41" s="278" customFormat="1" hidden="1" x14ac:dyDescent="0.15">
      <c r="A3120" s="302"/>
      <c r="B3120" s="303"/>
      <c r="C3120" s="303"/>
      <c r="D3120" s="280"/>
      <c r="E3120" s="347"/>
      <c r="F3120" s="348"/>
      <c r="G3120" s="353"/>
      <c r="H3120" s="353"/>
      <c r="I3120" s="347"/>
      <c r="J3120" s="347"/>
      <c r="K3120" s="347"/>
      <c r="L3120" s="347"/>
      <c r="M3120" s="347"/>
      <c r="N3120" s="347"/>
      <c r="O3120" s="347"/>
      <c r="P3120" s="349"/>
      <c r="Q3120" s="350"/>
      <c r="R3120" s="350"/>
      <c r="S3120" s="350"/>
      <c r="T3120" s="350"/>
      <c r="U3120" s="350"/>
      <c r="V3120" s="351"/>
      <c r="AA3120" s="282"/>
      <c r="AB3120" s="282"/>
      <c r="AC3120" s="282"/>
      <c r="AD3120" s="282"/>
      <c r="AE3120" s="282"/>
      <c r="AF3120" s="282"/>
      <c r="AG3120" s="282"/>
      <c r="AM3120" s="282"/>
      <c r="AN3120" s="282"/>
      <c r="AO3120" s="282"/>
    </row>
    <row r="3121" spans="1:41" s="278" customFormat="1" hidden="1" x14ac:dyDescent="0.15">
      <c r="A3121" s="302"/>
      <c r="B3121" s="303"/>
      <c r="C3121" s="303"/>
      <c r="D3121" s="280"/>
      <c r="E3121" s="352"/>
      <c r="F3121" s="348"/>
      <c r="G3121" s="353"/>
      <c r="H3121" s="353"/>
      <c r="I3121" s="347"/>
      <c r="J3121" s="347"/>
      <c r="K3121" s="347"/>
      <c r="L3121" s="347"/>
      <c r="M3121" s="347"/>
      <c r="N3121" s="347"/>
      <c r="O3121" s="347"/>
      <c r="P3121" s="349"/>
      <c r="Q3121" s="350"/>
      <c r="R3121" s="350"/>
      <c r="S3121" s="350"/>
      <c r="T3121" s="350"/>
      <c r="U3121" s="350"/>
      <c r="V3121" s="351"/>
      <c r="AA3121" s="282"/>
      <c r="AB3121" s="282"/>
      <c r="AC3121" s="282"/>
      <c r="AD3121" s="282"/>
      <c r="AE3121" s="282"/>
      <c r="AF3121" s="282"/>
      <c r="AG3121" s="282"/>
      <c r="AM3121" s="282"/>
      <c r="AN3121" s="282"/>
      <c r="AO3121" s="282"/>
    </row>
    <row r="3122" spans="1:41" s="278" customFormat="1" hidden="1" x14ac:dyDescent="0.15">
      <c r="A3122" s="302"/>
      <c r="B3122" s="303"/>
      <c r="C3122" s="303"/>
      <c r="D3122" s="280"/>
      <c r="E3122" s="352"/>
      <c r="F3122" s="348"/>
      <c r="G3122" s="353"/>
      <c r="H3122" s="353"/>
      <c r="I3122" s="347"/>
      <c r="J3122" s="347"/>
      <c r="K3122" s="347"/>
      <c r="L3122" s="347"/>
      <c r="M3122" s="347"/>
      <c r="N3122" s="347"/>
      <c r="O3122" s="347"/>
      <c r="P3122" s="349"/>
      <c r="Q3122" s="350"/>
      <c r="R3122" s="350"/>
      <c r="S3122" s="350"/>
      <c r="T3122" s="350"/>
      <c r="U3122" s="350"/>
      <c r="V3122" s="351"/>
      <c r="AA3122" s="282"/>
      <c r="AB3122" s="282"/>
      <c r="AC3122" s="282"/>
      <c r="AD3122" s="282"/>
      <c r="AE3122" s="282"/>
      <c r="AF3122" s="282"/>
      <c r="AG3122" s="282"/>
      <c r="AM3122" s="282"/>
      <c r="AN3122" s="282"/>
      <c r="AO3122" s="282"/>
    </row>
    <row r="3123" spans="1:41" s="278" customFormat="1" ht="14" hidden="1" thickBot="1" x14ac:dyDescent="0.2">
      <c r="A3123" s="318"/>
      <c r="B3123" s="319"/>
      <c r="C3123" s="319"/>
      <c r="D3123" s="280"/>
      <c r="E3123" s="352"/>
      <c r="F3123" s="348"/>
      <c r="G3123" s="353"/>
      <c r="H3123" s="353"/>
      <c r="I3123" s="347"/>
      <c r="J3123" s="347"/>
      <c r="K3123" s="347"/>
      <c r="L3123" s="347"/>
      <c r="M3123" s="347"/>
      <c r="N3123" s="347"/>
      <c r="O3123" s="347"/>
      <c r="P3123" s="349"/>
      <c r="Q3123" s="350"/>
      <c r="R3123" s="350"/>
      <c r="S3123" s="350"/>
      <c r="T3123" s="350"/>
      <c r="U3123" s="350"/>
      <c r="V3123" s="354"/>
      <c r="AA3123" s="282"/>
      <c r="AB3123" s="282"/>
      <c r="AC3123" s="282"/>
      <c r="AD3123" s="282"/>
      <c r="AE3123" s="282"/>
      <c r="AF3123" s="282"/>
      <c r="AG3123" s="282"/>
      <c r="AM3123" s="282"/>
      <c r="AN3123" s="282"/>
      <c r="AO3123" s="282"/>
    </row>
    <row r="3124" spans="1:41" s="278" customFormat="1" hidden="1" x14ac:dyDescent="0.15">
      <c r="A3124" s="283"/>
      <c r="B3124" s="283"/>
      <c r="C3124" s="283"/>
      <c r="D3124" s="280"/>
      <c r="E3124" s="347"/>
      <c r="F3124" s="348"/>
      <c r="G3124" s="305"/>
      <c r="H3124" s="305"/>
      <c r="I3124" s="347"/>
      <c r="J3124" s="347"/>
      <c r="K3124" s="347"/>
      <c r="L3124" s="347"/>
      <c r="M3124" s="347"/>
      <c r="N3124" s="347"/>
      <c r="O3124" s="347"/>
      <c r="P3124" s="349"/>
      <c r="Q3124" s="350"/>
      <c r="R3124" s="350"/>
      <c r="S3124" s="350"/>
      <c r="T3124" s="350"/>
      <c r="U3124" s="350"/>
      <c r="V3124" s="351"/>
      <c r="AA3124" s="282"/>
      <c r="AB3124" s="282"/>
      <c r="AC3124" s="282"/>
      <c r="AD3124" s="282"/>
      <c r="AE3124" s="282"/>
      <c r="AF3124" s="282"/>
      <c r="AG3124" s="282"/>
      <c r="AM3124" s="282"/>
      <c r="AN3124" s="282"/>
      <c r="AO3124" s="282"/>
    </row>
    <row r="3125" spans="1:41" s="278" customFormat="1" hidden="1" x14ac:dyDescent="0.15">
      <c r="A3125" s="302"/>
      <c r="B3125" s="303"/>
      <c r="C3125" s="303"/>
      <c r="D3125" s="280"/>
      <c r="E3125" s="347"/>
      <c r="F3125" s="348"/>
      <c r="G3125" s="305"/>
      <c r="H3125" s="305"/>
      <c r="I3125" s="347"/>
      <c r="J3125" s="347"/>
      <c r="K3125" s="347"/>
      <c r="L3125" s="347"/>
      <c r="M3125" s="347"/>
      <c r="N3125" s="347"/>
      <c r="O3125" s="347"/>
      <c r="P3125" s="349"/>
      <c r="Q3125" s="350"/>
      <c r="R3125" s="350"/>
      <c r="S3125" s="350"/>
      <c r="T3125" s="350"/>
      <c r="U3125" s="350"/>
      <c r="V3125" s="351"/>
      <c r="AA3125" s="282"/>
      <c r="AB3125" s="282"/>
      <c r="AC3125" s="282"/>
      <c r="AD3125" s="282"/>
      <c r="AE3125" s="282"/>
      <c r="AF3125" s="282"/>
      <c r="AG3125" s="282"/>
      <c r="AM3125" s="282"/>
      <c r="AN3125" s="282"/>
      <c r="AO3125" s="282"/>
    </row>
    <row r="3126" spans="1:41" s="278" customFormat="1" hidden="1" x14ac:dyDescent="0.15">
      <c r="A3126" s="302"/>
      <c r="B3126" s="303"/>
      <c r="C3126" s="303"/>
      <c r="D3126" s="280"/>
      <c r="E3126" s="352"/>
      <c r="F3126" s="348"/>
      <c r="G3126" s="353"/>
      <c r="H3126" s="353"/>
      <c r="I3126" s="347"/>
      <c r="J3126" s="347"/>
      <c r="K3126" s="347"/>
      <c r="L3126" s="347"/>
      <c r="M3126" s="347"/>
      <c r="N3126" s="347"/>
      <c r="O3126" s="347"/>
      <c r="P3126" s="349"/>
      <c r="Q3126" s="350"/>
      <c r="R3126" s="350"/>
      <c r="S3126" s="350"/>
      <c r="T3126" s="350"/>
      <c r="U3126" s="350"/>
      <c r="V3126" s="354"/>
      <c r="AA3126" s="282"/>
      <c r="AB3126" s="282"/>
      <c r="AC3126" s="282"/>
      <c r="AD3126" s="282"/>
      <c r="AE3126" s="282"/>
      <c r="AF3126" s="282"/>
      <c r="AG3126" s="282"/>
      <c r="AM3126" s="282"/>
      <c r="AN3126" s="282"/>
      <c r="AO3126" s="282"/>
    </row>
    <row r="3127" spans="1:41" s="278" customFormat="1" hidden="1" x14ac:dyDescent="0.15">
      <c r="A3127" s="302"/>
      <c r="B3127" s="303"/>
      <c r="C3127" s="303"/>
      <c r="D3127" s="280"/>
      <c r="E3127" s="352"/>
      <c r="F3127" s="348"/>
      <c r="G3127" s="353"/>
      <c r="H3127" s="353"/>
      <c r="I3127" s="347"/>
      <c r="J3127" s="347"/>
      <c r="K3127" s="347"/>
      <c r="L3127" s="347"/>
      <c r="M3127" s="347"/>
      <c r="N3127" s="347"/>
      <c r="O3127" s="347"/>
      <c r="P3127" s="349"/>
      <c r="Q3127" s="350"/>
      <c r="R3127" s="350"/>
      <c r="S3127" s="350"/>
      <c r="T3127" s="350"/>
      <c r="U3127" s="350"/>
      <c r="V3127" s="354"/>
      <c r="AA3127" s="282"/>
      <c r="AB3127" s="282"/>
      <c r="AC3127" s="282"/>
      <c r="AD3127" s="282"/>
      <c r="AE3127" s="282"/>
      <c r="AF3127" s="282"/>
      <c r="AG3127" s="282"/>
      <c r="AM3127" s="282"/>
      <c r="AN3127" s="282"/>
      <c r="AO3127" s="282"/>
    </row>
    <row r="3128" spans="1:41" s="278" customFormat="1" hidden="1" x14ac:dyDescent="0.15">
      <c r="A3128" s="302"/>
      <c r="B3128" s="303"/>
      <c r="C3128" s="303"/>
      <c r="D3128" s="280"/>
      <c r="E3128" s="352"/>
      <c r="F3128" s="348"/>
      <c r="G3128" s="353"/>
      <c r="H3128" s="353"/>
      <c r="I3128" s="347"/>
      <c r="J3128" s="347"/>
      <c r="K3128" s="347"/>
      <c r="L3128" s="347"/>
      <c r="M3128" s="347"/>
      <c r="N3128" s="347"/>
      <c r="O3128" s="347"/>
      <c r="P3128" s="349"/>
      <c r="Q3128" s="350"/>
      <c r="R3128" s="350"/>
      <c r="S3128" s="350"/>
      <c r="T3128" s="350"/>
      <c r="U3128" s="350"/>
      <c r="V3128" s="354"/>
      <c r="AA3128" s="282"/>
      <c r="AB3128" s="282"/>
      <c r="AC3128" s="282"/>
      <c r="AD3128" s="282"/>
      <c r="AE3128" s="282"/>
      <c r="AF3128" s="282"/>
      <c r="AG3128" s="282"/>
      <c r="AM3128" s="282"/>
      <c r="AN3128" s="282"/>
      <c r="AO3128" s="282"/>
    </row>
    <row r="3129" spans="1:41" s="278" customFormat="1" hidden="1" x14ac:dyDescent="0.15">
      <c r="A3129" s="283"/>
      <c r="B3129" s="283"/>
      <c r="C3129" s="283"/>
      <c r="D3129" s="280"/>
      <c r="E3129" s="347"/>
      <c r="F3129" s="348"/>
      <c r="G3129" s="353"/>
      <c r="H3129" s="353"/>
      <c r="I3129" s="347"/>
      <c r="J3129" s="347"/>
      <c r="K3129" s="347"/>
      <c r="L3129" s="347"/>
      <c r="M3129" s="347"/>
      <c r="N3129" s="347"/>
      <c r="O3129" s="355"/>
      <c r="P3129" s="349"/>
      <c r="Q3129" s="350"/>
      <c r="R3129" s="350"/>
      <c r="S3129" s="350"/>
      <c r="T3129" s="350"/>
      <c r="U3129" s="350"/>
      <c r="V3129" s="351"/>
      <c r="AA3129" s="282"/>
      <c r="AB3129" s="282"/>
      <c r="AC3129" s="282"/>
      <c r="AD3129" s="282"/>
      <c r="AE3129" s="282"/>
      <c r="AF3129" s="282"/>
      <c r="AG3129" s="282"/>
      <c r="AM3129" s="282"/>
      <c r="AN3129" s="282"/>
      <c r="AO3129" s="282"/>
    </row>
    <row r="3130" spans="1:41" s="278" customFormat="1" hidden="1" x14ac:dyDescent="0.15">
      <c r="A3130" s="302"/>
      <c r="B3130" s="303"/>
      <c r="C3130" s="303"/>
      <c r="D3130" s="280"/>
      <c r="E3130" s="347"/>
      <c r="F3130" s="348"/>
      <c r="G3130" s="353"/>
      <c r="H3130" s="353"/>
      <c r="I3130" s="347"/>
      <c r="J3130" s="347"/>
      <c r="K3130" s="347"/>
      <c r="L3130" s="347"/>
      <c r="M3130" s="347"/>
      <c r="N3130" s="347"/>
      <c r="O3130" s="347"/>
      <c r="P3130" s="349"/>
      <c r="Q3130" s="350"/>
      <c r="R3130" s="350"/>
      <c r="S3130" s="350"/>
      <c r="T3130" s="350"/>
      <c r="U3130" s="350"/>
      <c r="V3130" s="351"/>
      <c r="AA3130" s="282"/>
      <c r="AB3130" s="282"/>
      <c r="AC3130" s="282"/>
      <c r="AD3130" s="282"/>
      <c r="AE3130" s="282"/>
      <c r="AF3130" s="282"/>
      <c r="AG3130" s="282"/>
      <c r="AM3130" s="282"/>
      <c r="AN3130" s="282"/>
      <c r="AO3130" s="282"/>
    </row>
    <row r="3131" spans="1:41" s="278" customFormat="1" hidden="1" x14ac:dyDescent="0.15">
      <c r="A3131" s="302"/>
      <c r="B3131" s="303"/>
      <c r="C3131" s="303"/>
      <c r="D3131" s="280"/>
      <c r="E3131" s="352"/>
      <c r="F3131" s="348"/>
      <c r="G3131" s="353"/>
      <c r="H3131" s="353"/>
      <c r="I3131" s="347"/>
      <c r="J3131" s="347"/>
      <c r="K3131" s="347"/>
      <c r="L3131" s="347"/>
      <c r="M3131" s="347"/>
      <c r="N3131" s="347"/>
      <c r="O3131" s="347"/>
      <c r="P3131" s="349"/>
      <c r="Q3131" s="350"/>
      <c r="R3131" s="350"/>
      <c r="S3131" s="350"/>
      <c r="T3131" s="350"/>
      <c r="U3131" s="350"/>
      <c r="V3131" s="351"/>
      <c r="AA3131" s="282"/>
      <c r="AB3131" s="282"/>
      <c r="AC3131" s="282"/>
      <c r="AD3131" s="282"/>
      <c r="AE3131" s="282"/>
      <c r="AF3131" s="282"/>
      <c r="AG3131" s="282"/>
      <c r="AM3131" s="282"/>
      <c r="AN3131" s="282"/>
      <c r="AO3131" s="282"/>
    </row>
    <row r="3132" spans="1:41" s="278" customFormat="1" hidden="1" x14ac:dyDescent="0.15">
      <c r="A3132" s="302"/>
      <c r="B3132" s="303"/>
      <c r="C3132" s="303"/>
      <c r="D3132" s="280"/>
      <c r="E3132" s="352"/>
      <c r="F3132" s="348"/>
      <c r="G3132" s="353"/>
      <c r="H3132" s="353"/>
      <c r="I3132" s="347"/>
      <c r="J3132" s="347"/>
      <c r="K3132" s="347"/>
      <c r="L3132" s="347"/>
      <c r="M3132" s="347"/>
      <c r="N3132" s="347"/>
      <c r="O3132" s="347"/>
      <c r="P3132" s="349"/>
      <c r="Q3132" s="350"/>
      <c r="R3132" s="350"/>
      <c r="S3132" s="350"/>
      <c r="T3132" s="350"/>
      <c r="U3132" s="350"/>
      <c r="V3132" s="351"/>
      <c r="AA3132" s="282"/>
      <c r="AB3132" s="282"/>
      <c r="AC3132" s="282"/>
      <c r="AD3132" s="282"/>
      <c r="AE3132" s="282"/>
      <c r="AF3132" s="282"/>
      <c r="AG3132" s="282"/>
      <c r="AM3132" s="282"/>
      <c r="AN3132" s="282"/>
      <c r="AO3132" s="282"/>
    </row>
    <row r="3133" spans="1:41" s="278" customFormat="1" ht="14" hidden="1" thickBot="1" x14ac:dyDescent="0.2">
      <c r="A3133" s="318"/>
      <c r="B3133" s="319"/>
      <c r="C3133" s="319"/>
      <c r="D3133" s="280"/>
      <c r="E3133" s="352"/>
      <c r="F3133" s="348"/>
      <c r="G3133" s="353"/>
      <c r="H3133" s="353"/>
      <c r="I3133" s="347"/>
      <c r="J3133" s="347"/>
      <c r="K3133" s="347"/>
      <c r="L3133" s="347"/>
      <c r="M3133" s="347"/>
      <c r="N3133" s="347"/>
      <c r="O3133" s="347"/>
      <c r="P3133" s="349"/>
      <c r="Q3133" s="350"/>
      <c r="R3133" s="350"/>
      <c r="S3133" s="350"/>
      <c r="T3133" s="350"/>
      <c r="U3133" s="350"/>
      <c r="V3133" s="354"/>
      <c r="AA3133" s="282"/>
      <c r="AB3133" s="282"/>
      <c r="AC3133" s="282"/>
      <c r="AD3133" s="282"/>
      <c r="AE3133" s="282"/>
      <c r="AF3133" s="282"/>
      <c r="AG3133" s="282"/>
      <c r="AM3133" s="282"/>
      <c r="AN3133" s="282"/>
      <c r="AO3133" s="282"/>
    </row>
    <row r="3134" spans="1:41" s="278" customFormat="1" hidden="1" x14ac:dyDescent="0.15">
      <c r="A3134" s="283"/>
      <c r="B3134" s="283"/>
      <c r="C3134" s="283"/>
      <c r="D3134" s="280"/>
      <c r="E3134" s="347"/>
      <c r="F3134" s="348"/>
      <c r="G3134" s="305"/>
      <c r="H3134" s="305"/>
      <c r="I3134" s="347"/>
      <c r="J3134" s="347"/>
      <c r="K3134" s="347"/>
      <c r="L3134" s="347"/>
      <c r="M3134" s="347"/>
      <c r="N3134" s="347"/>
      <c r="O3134" s="347"/>
      <c r="P3134" s="349"/>
      <c r="Q3134" s="350"/>
      <c r="R3134" s="350"/>
      <c r="S3134" s="350"/>
      <c r="T3134" s="350"/>
      <c r="U3134" s="350"/>
      <c r="V3134" s="351"/>
      <c r="AA3134" s="282"/>
      <c r="AB3134" s="282"/>
      <c r="AC3134" s="282"/>
      <c r="AD3134" s="282"/>
      <c r="AE3134" s="282"/>
      <c r="AF3134" s="282"/>
      <c r="AG3134" s="282"/>
      <c r="AM3134" s="282"/>
      <c r="AN3134" s="282"/>
      <c r="AO3134" s="282"/>
    </row>
    <row r="3135" spans="1:41" s="278" customFormat="1" hidden="1" x14ac:dyDescent="0.15">
      <c r="A3135" s="302"/>
      <c r="B3135" s="303"/>
      <c r="C3135" s="303"/>
      <c r="D3135" s="280"/>
      <c r="E3135" s="347"/>
      <c r="F3135" s="348"/>
      <c r="G3135" s="305"/>
      <c r="H3135" s="305"/>
      <c r="I3135" s="347"/>
      <c r="J3135" s="347"/>
      <c r="K3135" s="347"/>
      <c r="L3135" s="347"/>
      <c r="M3135" s="347"/>
      <c r="N3135" s="347"/>
      <c r="O3135" s="347"/>
      <c r="P3135" s="349"/>
      <c r="Q3135" s="350"/>
      <c r="R3135" s="350"/>
      <c r="S3135" s="350"/>
      <c r="T3135" s="350"/>
      <c r="U3135" s="350"/>
      <c r="V3135" s="351"/>
      <c r="AA3135" s="282"/>
      <c r="AB3135" s="282"/>
      <c r="AC3135" s="282"/>
      <c r="AD3135" s="282"/>
      <c r="AE3135" s="282"/>
      <c r="AF3135" s="282"/>
      <c r="AG3135" s="282"/>
      <c r="AM3135" s="282"/>
      <c r="AN3135" s="282"/>
      <c r="AO3135" s="282"/>
    </row>
    <row r="3136" spans="1:41" s="278" customFormat="1" hidden="1" x14ac:dyDescent="0.15">
      <c r="A3136" s="302"/>
      <c r="B3136" s="303"/>
      <c r="C3136" s="303"/>
      <c r="D3136" s="280"/>
      <c r="E3136" s="352"/>
      <c r="F3136" s="348"/>
      <c r="G3136" s="353"/>
      <c r="H3136" s="353"/>
      <c r="I3136" s="347"/>
      <c r="J3136" s="347"/>
      <c r="K3136" s="347"/>
      <c r="L3136" s="347"/>
      <c r="M3136" s="347"/>
      <c r="N3136" s="347"/>
      <c r="O3136" s="347"/>
      <c r="P3136" s="349"/>
      <c r="Q3136" s="350"/>
      <c r="R3136" s="350"/>
      <c r="S3136" s="350"/>
      <c r="T3136" s="350"/>
      <c r="U3136" s="350"/>
      <c r="V3136" s="354"/>
      <c r="AA3136" s="282"/>
      <c r="AB3136" s="282"/>
      <c r="AC3136" s="282"/>
      <c r="AD3136" s="282"/>
      <c r="AE3136" s="282"/>
      <c r="AF3136" s="282"/>
      <c r="AG3136" s="282"/>
      <c r="AM3136" s="282"/>
      <c r="AN3136" s="282"/>
      <c r="AO3136" s="282"/>
    </row>
    <row r="3137" spans="1:41" s="278" customFormat="1" hidden="1" x14ac:dyDescent="0.15">
      <c r="A3137" s="302"/>
      <c r="B3137" s="303"/>
      <c r="C3137" s="303"/>
      <c r="D3137" s="280"/>
      <c r="E3137" s="352"/>
      <c r="F3137" s="348"/>
      <c r="G3137" s="353"/>
      <c r="H3137" s="353"/>
      <c r="I3137" s="347"/>
      <c r="J3137" s="347"/>
      <c r="K3137" s="347"/>
      <c r="L3137" s="347"/>
      <c r="M3137" s="347"/>
      <c r="N3137" s="347"/>
      <c r="O3137" s="347"/>
      <c r="P3137" s="349"/>
      <c r="Q3137" s="350"/>
      <c r="R3137" s="350"/>
      <c r="S3137" s="350"/>
      <c r="T3137" s="350"/>
      <c r="U3137" s="350"/>
      <c r="V3137" s="354"/>
      <c r="AA3137" s="282"/>
      <c r="AB3137" s="282"/>
      <c r="AC3137" s="282"/>
      <c r="AD3137" s="282"/>
      <c r="AE3137" s="282"/>
      <c r="AF3137" s="282"/>
      <c r="AG3137" s="282"/>
      <c r="AM3137" s="282"/>
      <c r="AN3137" s="282"/>
      <c r="AO3137" s="282"/>
    </row>
    <row r="3138" spans="1:41" s="278" customFormat="1" hidden="1" x14ac:dyDescent="0.15">
      <c r="A3138" s="302"/>
      <c r="B3138" s="303"/>
      <c r="C3138" s="303"/>
      <c r="D3138" s="280"/>
      <c r="E3138" s="352"/>
      <c r="F3138" s="348"/>
      <c r="G3138" s="353"/>
      <c r="H3138" s="353"/>
      <c r="I3138" s="347"/>
      <c r="J3138" s="347"/>
      <c r="K3138" s="347"/>
      <c r="L3138" s="347"/>
      <c r="M3138" s="347"/>
      <c r="N3138" s="347"/>
      <c r="O3138" s="347"/>
      <c r="P3138" s="349"/>
      <c r="Q3138" s="350"/>
      <c r="R3138" s="350"/>
      <c r="S3138" s="350"/>
      <c r="T3138" s="350"/>
      <c r="U3138" s="350"/>
      <c r="V3138" s="354"/>
      <c r="AA3138" s="282"/>
      <c r="AB3138" s="282"/>
      <c r="AC3138" s="282"/>
      <c r="AD3138" s="282"/>
      <c r="AE3138" s="282"/>
      <c r="AF3138" s="282"/>
      <c r="AG3138" s="282"/>
      <c r="AM3138" s="282"/>
      <c r="AN3138" s="282"/>
      <c r="AO3138" s="282"/>
    </row>
    <row r="3139" spans="1:41" s="278" customFormat="1" hidden="1" x14ac:dyDescent="0.15">
      <c r="A3139" s="283"/>
      <c r="B3139" s="283"/>
      <c r="C3139" s="283"/>
      <c r="D3139" s="280"/>
      <c r="E3139" s="347"/>
      <c r="F3139" s="348"/>
      <c r="G3139" s="353"/>
      <c r="H3139" s="353"/>
      <c r="I3139" s="347"/>
      <c r="J3139" s="347"/>
      <c r="K3139" s="347"/>
      <c r="L3139" s="347"/>
      <c r="M3139" s="347"/>
      <c r="N3139" s="347"/>
      <c r="O3139" s="355"/>
      <c r="P3139" s="349"/>
      <c r="Q3139" s="350"/>
      <c r="R3139" s="350"/>
      <c r="S3139" s="350"/>
      <c r="T3139" s="350"/>
      <c r="U3139" s="350"/>
      <c r="V3139" s="351"/>
      <c r="AA3139" s="282"/>
      <c r="AB3139" s="282"/>
      <c r="AC3139" s="282"/>
      <c r="AD3139" s="282"/>
      <c r="AE3139" s="282"/>
      <c r="AF3139" s="282"/>
      <c r="AG3139" s="282"/>
      <c r="AM3139" s="282"/>
      <c r="AN3139" s="282"/>
      <c r="AO3139" s="282"/>
    </row>
    <row r="3140" spans="1:41" s="278" customFormat="1" hidden="1" x14ac:dyDescent="0.15">
      <c r="A3140" s="302"/>
      <c r="B3140" s="303"/>
      <c r="C3140" s="303"/>
      <c r="D3140" s="280"/>
      <c r="E3140" s="347"/>
      <c r="F3140" s="348"/>
      <c r="G3140" s="353"/>
      <c r="H3140" s="353"/>
      <c r="I3140" s="347"/>
      <c r="J3140" s="347"/>
      <c r="K3140" s="347"/>
      <c r="L3140" s="347"/>
      <c r="M3140" s="347"/>
      <c r="N3140" s="347"/>
      <c r="O3140" s="347"/>
      <c r="P3140" s="349"/>
      <c r="Q3140" s="350"/>
      <c r="R3140" s="350"/>
      <c r="S3140" s="350"/>
      <c r="T3140" s="350"/>
      <c r="U3140" s="350"/>
      <c r="V3140" s="351"/>
      <c r="AA3140" s="282"/>
      <c r="AB3140" s="282"/>
      <c r="AC3140" s="282"/>
      <c r="AD3140" s="282"/>
      <c r="AE3140" s="282"/>
      <c r="AF3140" s="282"/>
      <c r="AG3140" s="282"/>
      <c r="AM3140" s="282"/>
      <c r="AN3140" s="282"/>
      <c r="AO3140" s="282"/>
    </row>
    <row r="3141" spans="1:41" s="278" customFormat="1" hidden="1" x14ac:dyDescent="0.15">
      <c r="A3141" s="302"/>
      <c r="B3141" s="303"/>
      <c r="C3141" s="303"/>
      <c r="D3141" s="280"/>
      <c r="E3141" s="352"/>
      <c r="F3141" s="348"/>
      <c r="G3141" s="353"/>
      <c r="H3141" s="353"/>
      <c r="I3141" s="347"/>
      <c r="J3141" s="347"/>
      <c r="K3141" s="347"/>
      <c r="L3141" s="347"/>
      <c r="M3141" s="347"/>
      <c r="N3141" s="347"/>
      <c r="O3141" s="347"/>
      <c r="P3141" s="349"/>
      <c r="Q3141" s="350"/>
      <c r="R3141" s="350"/>
      <c r="S3141" s="350"/>
      <c r="T3141" s="350"/>
      <c r="U3141" s="350"/>
      <c r="V3141" s="351"/>
      <c r="AA3141" s="282"/>
      <c r="AB3141" s="282"/>
      <c r="AC3141" s="282"/>
      <c r="AD3141" s="282"/>
      <c r="AE3141" s="282"/>
      <c r="AF3141" s="282"/>
      <c r="AG3141" s="282"/>
      <c r="AM3141" s="282"/>
      <c r="AN3141" s="282"/>
      <c r="AO3141" s="282"/>
    </row>
    <row r="3142" spans="1:41" s="278" customFormat="1" hidden="1" x14ac:dyDescent="0.15">
      <c r="A3142" s="302"/>
      <c r="B3142" s="303"/>
      <c r="C3142" s="303"/>
      <c r="D3142" s="280"/>
      <c r="E3142" s="352"/>
      <c r="F3142" s="348"/>
      <c r="G3142" s="353"/>
      <c r="H3142" s="353"/>
      <c r="I3142" s="347"/>
      <c r="J3142" s="347"/>
      <c r="K3142" s="347"/>
      <c r="L3142" s="347"/>
      <c r="M3142" s="347"/>
      <c r="N3142" s="347"/>
      <c r="O3142" s="347"/>
      <c r="P3142" s="349"/>
      <c r="Q3142" s="350"/>
      <c r="R3142" s="350"/>
      <c r="S3142" s="350"/>
      <c r="T3142" s="350"/>
      <c r="U3142" s="350"/>
      <c r="V3142" s="351"/>
      <c r="AA3142" s="282"/>
      <c r="AB3142" s="282"/>
      <c r="AC3142" s="282"/>
      <c r="AD3142" s="282"/>
      <c r="AE3142" s="282"/>
      <c r="AF3142" s="282"/>
      <c r="AG3142" s="282"/>
      <c r="AM3142" s="282"/>
      <c r="AN3142" s="282"/>
      <c r="AO3142" s="282"/>
    </row>
    <row r="3143" spans="1:41" s="278" customFormat="1" ht="14" hidden="1" thickBot="1" x14ac:dyDescent="0.2">
      <c r="A3143" s="318"/>
      <c r="B3143" s="319"/>
      <c r="C3143" s="319"/>
      <c r="D3143" s="280"/>
      <c r="E3143" s="352"/>
      <c r="F3143" s="348"/>
      <c r="G3143" s="353"/>
      <c r="H3143" s="353"/>
      <c r="I3143" s="347"/>
      <c r="J3143" s="347"/>
      <c r="K3143" s="347"/>
      <c r="L3143" s="347"/>
      <c r="M3143" s="347"/>
      <c r="N3143" s="347"/>
      <c r="O3143" s="347"/>
      <c r="P3143" s="349"/>
      <c r="Q3143" s="350"/>
      <c r="R3143" s="350"/>
      <c r="S3143" s="350"/>
      <c r="T3143" s="350"/>
      <c r="U3143" s="350"/>
      <c r="V3143" s="354"/>
      <c r="AA3143" s="282"/>
      <c r="AB3143" s="282"/>
      <c r="AC3143" s="282"/>
      <c r="AD3143" s="282"/>
      <c r="AE3143" s="282"/>
      <c r="AF3143" s="282"/>
      <c r="AG3143" s="282"/>
      <c r="AM3143" s="282"/>
      <c r="AN3143" s="282"/>
      <c r="AO3143" s="282"/>
    </row>
    <row r="3144" spans="1:41" s="278" customFormat="1" hidden="1" x14ac:dyDescent="0.15">
      <c r="A3144" s="283"/>
      <c r="B3144" s="283"/>
      <c r="C3144" s="283"/>
      <c r="D3144" s="280"/>
      <c r="E3144" s="347"/>
      <c r="F3144" s="348"/>
      <c r="G3144" s="305"/>
      <c r="H3144" s="305"/>
      <c r="I3144" s="347"/>
      <c r="J3144" s="347"/>
      <c r="K3144" s="347"/>
      <c r="L3144" s="347"/>
      <c r="M3144" s="347"/>
      <c r="N3144" s="347"/>
      <c r="O3144" s="347"/>
      <c r="P3144" s="349"/>
      <c r="Q3144" s="350"/>
      <c r="R3144" s="350"/>
      <c r="S3144" s="350"/>
      <c r="T3144" s="350"/>
      <c r="U3144" s="350"/>
      <c r="V3144" s="351"/>
      <c r="AA3144" s="282"/>
      <c r="AB3144" s="282"/>
      <c r="AC3144" s="282"/>
      <c r="AD3144" s="282"/>
      <c r="AE3144" s="282"/>
      <c r="AF3144" s="282"/>
      <c r="AG3144" s="282"/>
      <c r="AM3144" s="282"/>
      <c r="AN3144" s="282"/>
      <c r="AO3144" s="282"/>
    </row>
    <row r="3145" spans="1:41" s="278" customFormat="1" hidden="1" x14ac:dyDescent="0.15">
      <c r="A3145" s="302"/>
      <c r="B3145" s="303"/>
      <c r="C3145" s="303"/>
      <c r="D3145" s="280"/>
      <c r="E3145" s="347"/>
      <c r="F3145" s="348"/>
      <c r="G3145" s="305"/>
      <c r="H3145" s="305"/>
      <c r="I3145" s="347"/>
      <c r="J3145" s="347"/>
      <c r="K3145" s="347"/>
      <c r="L3145" s="347"/>
      <c r="M3145" s="347"/>
      <c r="N3145" s="347"/>
      <c r="O3145" s="347"/>
      <c r="P3145" s="349"/>
      <c r="Q3145" s="350"/>
      <c r="R3145" s="350"/>
      <c r="S3145" s="350"/>
      <c r="T3145" s="350"/>
      <c r="U3145" s="350"/>
      <c r="V3145" s="351"/>
      <c r="AA3145" s="282"/>
      <c r="AB3145" s="282"/>
      <c r="AC3145" s="282"/>
      <c r="AD3145" s="282"/>
      <c r="AE3145" s="282"/>
      <c r="AF3145" s="282"/>
      <c r="AG3145" s="282"/>
      <c r="AM3145" s="282"/>
      <c r="AN3145" s="282"/>
      <c r="AO3145" s="282"/>
    </row>
    <row r="3146" spans="1:41" s="278" customFormat="1" hidden="1" x14ac:dyDescent="0.15">
      <c r="A3146" s="302"/>
      <c r="B3146" s="303"/>
      <c r="C3146" s="303"/>
      <c r="D3146" s="280"/>
      <c r="E3146" s="352"/>
      <c r="F3146" s="348"/>
      <c r="G3146" s="353"/>
      <c r="H3146" s="353"/>
      <c r="I3146" s="347"/>
      <c r="J3146" s="347"/>
      <c r="K3146" s="347"/>
      <c r="L3146" s="347"/>
      <c r="M3146" s="347"/>
      <c r="N3146" s="347"/>
      <c r="O3146" s="347"/>
      <c r="P3146" s="349"/>
      <c r="Q3146" s="350"/>
      <c r="R3146" s="350"/>
      <c r="S3146" s="350"/>
      <c r="T3146" s="350"/>
      <c r="U3146" s="350"/>
      <c r="V3146" s="354"/>
      <c r="AA3146" s="282"/>
      <c r="AB3146" s="282"/>
      <c r="AC3146" s="282"/>
      <c r="AD3146" s="282"/>
      <c r="AE3146" s="282"/>
      <c r="AF3146" s="282"/>
      <c r="AG3146" s="282"/>
      <c r="AM3146" s="282"/>
      <c r="AN3146" s="282"/>
      <c r="AO3146" s="282"/>
    </row>
    <row r="3147" spans="1:41" s="278" customFormat="1" hidden="1" x14ac:dyDescent="0.15">
      <c r="A3147" s="302"/>
      <c r="B3147" s="303"/>
      <c r="C3147" s="303"/>
      <c r="D3147" s="280"/>
      <c r="E3147" s="352"/>
      <c r="F3147" s="348"/>
      <c r="G3147" s="353"/>
      <c r="H3147" s="353"/>
      <c r="I3147" s="347"/>
      <c r="J3147" s="347"/>
      <c r="K3147" s="347"/>
      <c r="L3147" s="347"/>
      <c r="M3147" s="347"/>
      <c r="N3147" s="347"/>
      <c r="O3147" s="347"/>
      <c r="P3147" s="349"/>
      <c r="Q3147" s="350"/>
      <c r="R3147" s="350"/>
      <c r="S3147" s="350"/>
      <c r="T3147" s="350"/>
      <c r="U3147" s="350"/>
      <c r="V3147" s="354"/>
      <c r="AA3147" s="282"/>
      <c r="AB3147" s="282"/>
      <c r="AC3147" s="282"/>
      <c r="AD3147" s="282"/>
      <c r="AE3147" s="282"/>
      <c r="AF3147" s="282"/>
      <c r="AG3147" s="282"/>
      <c r="AM3147" s="282"/>
      <c r="AN3147" s="282"/>
      <c r="AO3147" s="282"/>
    </row>
    <row r="3148" spans="1:41" s="278" customFormat="1" hidden="1" x14ac:dyDescent="0.15">
      <c r="A3148" s="302"/>
      <c r="B3148" s="303"/>
      <c r="C3148" s="303"/>
      <c r="D3148" s="280"/>
      <c r="E3148" s="352"/>
      <c r="F3148" s="348"/>
      <c r="G3148" s="353"/>
      <c r="H3148" s="353"/>
      <c r="I3148" s="347"/>
      <c r="J3148" s="347"/>
      <c r="K3148" s="347"/>
      <c r="L3148" s="347"/>
      <c r="M3148" s="347"/>
      <c r="N3148" s="347"/>
      <c r="O3148" s="347"/>
      <c r="P3148" s="349"/>
      <c r="Q3148" s="350"/>
      <c r="R3148" s="350"/>
      <c r="S3148" s="350"/>
      <c r="T3148" s="350"/>
      <c r="U3148" s="350"/>
      <c r="V3148" s="354"/>
      <c r="AA3148" s="282"/>
      <c r="AB3148" s="282"/>
      <c r="AC3148" s="282"/>
      <c r="AD3148" s="282"/>
      <c r="AE3148" s="282"/>
      <c r="AF3148" s="282"/>
      <c r="AG3148" s="282"/>
      <c r="AM3148" s="282"/>
      <c r="AN3148" s="282"/>
      <c r="AO3148" s="282"/>
    </row>
    <row r="3149" spans="1:41" s="278" customFormat="1" hidden="1" x14ac:dyDescent="0.15">
      <c r="A3149" s="283"/>
      <c r="B3149" s="283"/>
      <c r="C3149" s="283"/>
      <c r="D3149" s="280"/>
      <c r="E3149" s="347"/>
      <c r="F3149" s="348"/>
      <c r="G3149" s="353"/>
      <c r="H3149" s="353"/>
      <c r="I3149" s="347"/>
      <c r="J3149" s="347"/>
      <c r="K3149" s="347"/>
      <c r="L3149" s="347"/>
      <c r="M3149" s="347"/>
      <c r="N3149" s="347"/>
      <c r="O3149" s="355"/>
      <c r="P3149" s="349"/>
      <c r="Q3149" s="350"/>
      <c r="R3149" s="350"/>
      <c r="S3149" s="350"/>
      <c r="T3149" s="350"/>
      <c r="U3149" s="350"/>
      <c r="V3149" s="351"/>
      <c r="AA3149" s="282"/>
      <c r="AB3149" s="282"/>
      <c r="AC3149" s="282"/>
      <c r="AD3149" s="282"/>
      <c r="AE3149" s="282"/>
      <c r="AF3149" s="282"/>
      <c r="AG3149" s="282"/>
      <c r="AM3149" s="282"/>
      <c r="AN3149" s="282"/>
      <c r="AO3149" s="282"/>
    </row>
    <row r="3150" spans="1:41" s="278" customFormat="1" hidden="1" x14ac:dyDescent="0.15">
      <c r="A3150" s="302"/>
      <c r="B3150" s="303"/>
      <c r="C3150" s="303"/>
      <c r="D3150" s="280"/>
      <c r="E3150" s="347"/>
      <c r="F3150" s="348"/>
      <c r="G3150" s="353"/>
      <c r="H3150" s="353"/>
      <c r="I3150" s="347"/>
      <c r="J3150" s="347"/>
      <c r="K3150" s="347"/>
      <c r="L3150" s="347"/>
      <c r="M3150" s="347"/>
      <c r="N3150" s="347"/>
      <c r="O3150" s="347"/>
      <c r="P3150" s="349"/>
      <c r="Q3150" s="350"/>
      <c r="R3150" s="350"/>
      <c r="S3150" s="350"/>
      <c r="T3150" s="350"/>
      <c r="U3150" s="350"/>
      <c r="V3150" s="351"/>
      <c r="AA3150" s="282"/>
      <c r="AB3150" s="282"/>
      <c r="AC3150" s="282"/>
      <c r="AD3150" s="282"/>
      <c r="AE3150" s="282"/>
      <c r="AF3150" s="282"/>
      <c r="AG3150" s="282"/>
      <c r="AM3150" s="282"/>
      <c r="AN3150" s="282"/>
      <c r="AO3150" s="282"/>
    </row>
    <row r="3151" spans="1:41" s="278" customFormat="1" hidden="1" x14ac:dyDescent="0.15">
      <c r="A3151" s="302"/>
      <c r="B3151" s="303"/>
      <c r="C3151" s="303"/>
      <c r="D3151" s="280"/>
      <c r="E3151" s="352"/>
      <c r="F3151" s="348"/>
      <c r="G3151" s="353"/>
      <c r="H3151" s="353"/>
      <c r="I3151" s="347"/>
      <c r="J3151" s="347"/>
      <c r="K3151" s="347"/>
      <c r="L3151" s="347"/>
      <c r="M3151" s="347"/>
      <c r="N3151" s="347"/>
      <c r="O3151" s="347"/>
      <c r="P3151" s="349"/>
      <c r="Q3151" s="350"/>
      <c r="R3151" s="350"/>
      <c r="S3151" s="350"/>
      <c r="T3151" s="350"/>
      <c r="U3151" s="350"/>
      <c r="V3151" s="351"/>
      <c r="AA3151" s="282"/>
      <c r="AB3151" s="282"/>
      <c r="AC3151" s="282"/>
      <c r="AD3151" s="282"/>
      <c r="AE3151" s="282"/>
      <c r="AF3151" s="282"/>
      <c r="AG3151" s="282"/>
      <c r="AM3151" s="282"/>
      <c r="AN3151" s="282"/>
      <c r="AO3151" s="282"/>
    </row>
    <row r="3152" spans="1:41" s="278" customFormat="1" hidden="1" x14ac:dyDescent="0.15">
      <c r="A3152" s="302"/>
      <c r="B3152" s="303"/>
      <c r="C3152" s="303"/>
      <c r="D3152" s="280"/>
      <c r="E3152" s="352"/>
      <c r="F3152" s="348"/>
      <c r="G3152" s="353"/>
      <c r="H3152" s="353"/>
      <c r="I3152" s="347"/>
      <c r="J3152" s="347"/>
      <c r="K3152" s="347"/>
      <c r="L3152" s="347"/>
      <c r="M3152" s="347"/>
      <c r="N3152" s="347"/>
      <c r="O3152" s="347"/>
      <c r="P3152" s="349"/>
      <c r="Q3152" s="350"/>
      <c r="R3152" s="350"/>
      <c r="S3152" s="350"/>
      <c r="T3152" s="350"/>
      <c r="U3152" s="350"/>
      <c r="V3152" s="351"/>
      <c r="AA3152" s="282"/>
      <c r="AB3152" s="282"/>
      <c r="AC3152" s="282"/>
      <c r="AD3152" s="282"/>
      <c r="AE3152" s="282"/>
      <c r="AF3152" s="282"/>
      <c r="AG3152" s="282"/>
      <c r="AM3152" s="282"/>
      <c r="AN3152" s="282"/>
      <c r="AO3152" s="282"/>
    </row>
    <row r="3153" spans="1:41" s="278" customFormat="1" ht="14" hidden="1" thickBot="1" x14ac:dyDescent="0.2">
      <c r="A3153" s="318"/>
      <c r="B3153" s="319"/>
      <c r="C3153" s="319"/>
      <c r="D3153" s="280"/>
      <c r="E3153" s="352"/>
      <c r="F3153" s="348"/>
      <c r="G3153" s="353"/>
      <c r="H3153" s="353"/>
      <c r="I3153" s="347"/>
      <c r="J3153" s="347"/>
      <c r="K3153" s="347"/>
      <c r="L3153" s="347"/>
      <c r="M3153" s="347"/>
      <c r="N3153" s="347"/>
      <c r="O3153" s="347"/>
      <c r="P3153" s="349"/>
      <c r="Q3153" s="350"/>
      <c r="R3153" s="350"/>
      <c r="S3153" s="350"/>
      <c r="T3153" s="350"/>
      <c r="U3153" s="350"/>
      <c r="V3153" s="354"/>
      <c r="AA3153" s="282"/>
      <c r="AB3153" s="282"/>
      <c r="AC3153" s="282"/>
      <c r="AD3153" s="282"/>
      <c r="AE3153" s="282"/>
      <c r="AF3153" s="282"/>
      <c r="AG3153" s="282"/>
      <c r="AM3153" s="282"/>
      <c r="AN3153" s="282"/>
      <c r="AO3153" s="282"/>
    </row>
    <row r="3154" spans="1:41" s="278" customFormat="1" hidden="1" x14ac:dyDescent="0.15">
      <c r="A3154" s="283"/>
      <c r="B3154" s="283"/>
      <c r="C3154" s="283"/>
      <c r="D3154" s="280"/>
      <c r="E3154" s="347"/>
      <c r="F3154" s="348"/>
      <c r="G3154" s="305"/>
      <c r="H3154" s="305"/>
      <c r="I3154" s="347"/>
      <c r="J3154" s="347"/>
      <c r="K3154" s="347"/>
      <c r="L3154" s="347"/>
      <c r="M3154" s="347"/>
      <c r="N3154" s="347"/>
      <c r="O3154" s="347"/>
      <c r="P3154" s="349"/>
      <c r="Q3154" s="350"/>
      <c r="R3154" s="350"/>
      <c r="S3154" s="350"/>
      <c r="T3154" s="350"/>
      <c r="U3154" s="350"/>
      <c r="V3154" s="351"/>
      <c r="AA3154" s="282"/>
      <c r="AB3154" s="282"/>
      <c r="AC3154" s="282"/>
      <c r="AD3154" s="282"/>
      <c r="AE3154" s="282"/>
      <c r="AF3154" s="282"/>
      <c r="AG3154" s="282"/>
      <c r="AM3154" s="282"/>
      <c r="AN3154" s="282"/>
      <c r="AO3154" s="282"/>
    </row>
    <row r="3155" spans="1:41" s="278" customFormat="1" hidden="1" x14ac:dyDescent="0.15">
      <c r="A3155" s="302"/>
      <c r="B3155" s="303"/>
      <c r="C3155" s="303"/>
      <c r="D3155" s="280"/>
      <c r="E3155" s="347"/>
      <c r="F3155" s="348"/>
      <c r="G3155" s="305"/>
      <c r="H3155" s="305"/>
      <c r="I3155" s="347"/>
      <c r="J3155" s="347"/>
      <c r="K3155" s="347"/>
      <c r="L3155" s="347"/>
      <c r="M3155" s="347"/>
      <c r="N3155" s="347"/>
      <c r="O3155" s="347"/>
      <c r="P3155" s="349"/>
      <c r="Q3155" s="350"/>
      <c r="R3155" s="350"/>
      <c r="S3155" s="350"/>
      <c r="T3155" s="350"/>
      <c r="U3155" s="350"/>
      <c r="V3155" s="351"/>
      <c r="AA3155" s="282"/>
      <c r="AB3155" s="282"/>
      <c r="AC3155" s="282"/>
      <c r="AD3155" s="282"/>
      <c r="AE3155" s="282"/>
      <c r="AF3155" s="282"/>
      <c r="AG3155" s="282"/>
      <c r="AM3155" s="282"/>
      <c r="AN3155" s="282"/>
      <c r="AO3155" s="282"/>
    </row>
    <row r="3156" spans="1:41" s="278" customFormat="1" hidden="1" x14ac:dyDescent="0.15">
      <c r="A3156" s="302"/>
      <c r="B3156" s="303"/>
      <c r="C3156" s="303"/>
      <c r="D3156" s="280"/>
      <c r="E3156" s="352"/>
      <c r="F3156" s="348"/>
      <c r="G3156" s="353"/>
      <c r="H3156" s="353"/>
      <c r="I3156" s="347"/>
      <c r="J3156" s="347"/>
      <c r="K3156" s="347"/>
      <c r="L3156" s="347"/>
      <c r="M3156" s="347"/>
      <c r="N3156" s="347"/>
      <c r="O3156" s="347"/>
      <c r="P3156" s="349"/>
      <c r="Q3156" s="350"/>
      <c r="R3156" s="350"/>
      <c r="S3156" s="350"/>
      <c r="T3156" s="350"/>
      <c r="U3156" s="350"/>
      <c r="V3156" s="354"/>
      <c r="AA3156" s="282"/>
      <c r="AB3156" s="282"/>
      <c r="AC3156" s="282"/>
      <c r="AD3156" s="282"/>
      <c r="AE3156" s="282"/>
      <c r="AF3156" s="282"/>
      <c r="AG3156" s="282"/>
      <c r="AM3156" s="282"/>
      <c r="AN3156" s="282"/>
      <c r="AO3156" s="282"/>
    </row>
    <row r="3157" spans="1:41" s="278" customFormat="1" hidden="1" x14ac:dyDescent="0.15">
      <c r="A3157" s="302"/>
      <c r="B3157" s="303"/>
      <c r="C3157" s="303"/>
      <c r="D3157" s="280"/>
      <c r="E3157" s="352"/>
      <c r="F3157" s="348"/>
      <c r="G3157" s="353"/>
      <c r="H3157" s="353"/>
      <c r="I3157" s="347"/>
      <c r="J3157" s="347"/>
      <c r="K3157" s="347"/>
      <c r="L3157" s="347"/>
      <c r="M3157" s="347"/>
      <c r="N3157" s="347"/>
      <c r="O3157" s="347"/>
      <c r="P3157" s="349"/>
      <c r="Q3157" s="350"/>
      <c r="R3157" s="350"/>
      <c r="S3157" s="350"/>
      <c r="T3157" s="350"/>
      <c r="U3157" s="350"/>
      <c r="V3157" s="354"/>
      <c r="AA3157" s="282"/>
      <c r="AB3157" s="282"/>
      <c r="AC3157" s="282"/>
      <c r="AD3157" s="282"/>
      <c r="AE3157" s="282"/>
      <c r="AF3157" s="282"/>
      <c r="AG3157" s="282"/>
      <c r="AM3157" s="282"/>
      <c r="AN3157" s="282"/>
      <c r="AO3157" s="282"/>
    </row>
    <row r="3158" spans="1:41" s="278" customFormat="1" hidden="1" x14ac:dyDescent="0.15">
      <c r="A3158" s="302"/>
      <c r="B3158" s="303"/>
      <c r="C3158" s="303"/>
      <c r="D3158" s="280"/>
      <c r="E3158" s="352"/>
      <c r="F3158" s="348"/>
      <c r="G3158" s="353"/>
      <c r="H3158" s="353"/>
      <c r="I3158" s="347"/>
      <c r="J3158" s="347"/>
      <c r="K3158" s="347"/>
      <c r="L3158" s="347"/>
      <c r="M3158" s="347"/>
      <c r="N3158" s="347"/>
      <c r="O3158" s="347"/>
      <c r="P3158" s="349"/>
      <c r="Q3158" s="350"/>
      <c r="R3158" s="350"/>
      <c r="S3158" s="350"/>
      <c r="T3158" s="350"/>
      <c r="U3158" s="350"/>
      <c r="V3158" s="354"/>
      <c r="AA3158" s="282"/>
      <c r="AB3158" s="282"/>
      <c r="AC3158" s="282"/>
      <c r="AD3158" s="282"/>
      <c r="AE3158" s="282"/>
      <c r="AF3158" s="282"/>
      <c r="AG3158" s="282"/>
      <c r="AM3158" s="282"/>
      <c r="AN3158" s="282"/>
      <c r="AO3158" s="282"/>
    </row>
    <row r="3159" spans="1:41" s="278" customFormat="1" hidden="1" x14ac:dyDescent="0.15">
      <c r="A3159" s="283"/>
      <c r="B3159" s="283"/>
      <c r="C3159" s="283"/>
      <c r="D3159" s="280"/>
      <c r="E3159" s="347"/>
      <c r="F3159" s="348"/>
      <c r="G3159" s="353"/>
      <c r="H3159" s="353"/>
      <c r="I3159" s="347"/>
      <c r="J3159" s="347"/>
      <c r="K3159" s="347"/>
      <c r="L3159" s="347"/>
      <c r="M3159" s="347"/>
      <c r="N3159" s="347"/>
      <c r="O3159" s="355"/>
      <c r="P3159" s="349"/>
      <c r="Q3159" s="350"/>
      <c r="R3159" s="350"/>
      <c r="S3159" s="350"/>
      <c r="T3159" s="350"/>
      <c r="U3159" s="350"/>
      <c r="V3159" s="351"/>
      <c r="AA3159" s="282"/>
      <c r="AB3159" s="282"/>
      <c r="AC3159" s="282"/>
      <c r="AD3159" s="282"/>
      <c r="AE3159" s="282"/>
      <c r="AF3159" s="282"/>
      <c r="AG3159" s="282"/>
      <c r="AM3159" s="282"/>
      <c r="AN3159" s="282"/>
      <c r="AO3159" s="282"/>
    </row>
    <row r="3160" spans="1:41" s="278" customFormat="1" hidden="1" x14ac:dyDescent="0.15">
      <c r="A3160" s="302"/>
      <c r="B3160" s="303"/>
      <c r="C3160" s="303"/>
      <c r="D3160" s="280"/>
      <c r="E3160" s="347"/>
      <c r="F3160" s="348"/>
      <c r="G3160" s="353"/>
      <c r="H3160" s="353"/>
      <c r="I3160" s="347"/>
      <c r="J3160" s="347"/>
      <c r="K3160" s="347"/>
      <c r="L3160" s="347"/>
      <c r="M3160" s="347"/>
      <c r="N3160" s="347"/>
      <c r="O3160" s="347"/>
      <c r="P3160" s="349"/>
      <c r="Q3160" s="350"/>
      <c r="R3160" s="350"/>
      <c r="S3160" s="350"/>
      <c r="T3160" s="350"/>
      <c r="U3160" s="350"/>
      <c r="V3160" s="351"/>
      <c r="AA3160" s="282"/>
      <c r="AB3160" s="282"/>
      <c r="AC3160" s="282"/>
      <c r="AD3160" s="282"/>
      <c r="AE3160" s="282"/>
      <c r="AF3160" s="282"/>
      <c r="AG3160" s="282"/>
      <c r="AM3160" s="282"/>
      <c r="AN3160" s="282"/>
      <c r="AO3160" s="282"/>
    </row>
    <row r="3161" spans="1:41" s="278" customFormat="1" hidden="1" x14ac:dyDescent="0.15">
      <c r="A3161" s="302"/>
      <c r="B3161" s="303"/>
      <c r="C3161" s="303"/>
      <c r="D3161" s="280"/>
      <c r="E3161" s="352"/>
      <c r="F3161" s="348"/>
      <c r="G3161" s="353"/>
      <c r="H3161" s="353"/>
      <c r="I3161" s="347"/>
      <c r="J3161" s="347"/>
      <c r="K3161" s="347"/>
      <c r="L3161" s="347"/>
      <c r="M3161" s="347"/>
      <c r="N3161" s="347"/>
      <c r="O3161" s="347"/>
      <c r="P3161" s="349"/>
      <c r="Q3161" s="350"/>
      <c r="R3161" s="350"/>
      <c r="S3161" s="350"/>
      <c r="T3161" s="350"/>
      <c r="U3161" s="350"/>
      <c r="V3161" s="351"/>
      <c r="AA3161" s="282"/>
      <c r="AB3161" s="282"/>
      <c r="AC3161" s="282"/>
      <c r="AD3161" s="282"/>
      <c r="AE3161" s="282"/>
      <c r="AF3161" s="282"/>
      <c r="AG3161" s="282"/>
      <c r="AM3161" s="282"/>
      <c r="AN3161" s="282"/>
      <c r="AO3161" s="282"/>
    </row>
    <row r="3162" spans="1:41" s="278" customFormat="1" hidden="1" x14ac:dyDescent="0.15">
      <c r="A3162" s="302"/>
      <c r="B3162" s="303"/>
      <c r="C3162" s="303"/>
      <c r="D3162" s="280"/>
      <c r="E3162" s="352"/>
      <c r="F3162" s="348"/>
      <c r="G3162" s="353"/>
      <c r="H3162" s="353"/>
      <c r="I3162" s="347"/>
      <c r="J3162" s="347"/>
      <c r="K3162" s="347"/>
      <c r="L3162" s="347"/>
      <c r="M3162" s="347"/>
      <c r="N3162" s="347"/>
      <c r="O3162" s="347"/>
      <c r="P3162" s="349"/>
      <c r="Q3162" s="350"/>
      <c r="R3162" s="350"/>
      <c r="S3162" s="350"/>
      <c r="T3162" s="350"/>
      <c r="U3162" s="350"/>
      <c r="V3162" s="351"/>
      <c r="AA3162" s="282"/>
      <c r="AB3162" s="282"/>
      <c r="AC3162" s="282"/>
      <c r="AD3162" s="282"/>
      <c r="AE3162" s="282"/>
      <c r="AF3162" s="282"/>
      <c r="AG3162" s="282"/>
      <c r="AM3162" s="282"/>
      <c r="AN3162" s="282"/>
      <c r="AO3162" s="282"/>
    </row>
    <row r="3163" spans="1:41" s="278" customFormat="1" ht="14" hidden="1" thickBot="1" x14ac:dyDescent="0.2">
      <c r="A3163" s="318"/>
      <c r="B3163" s="319"/>
      <c r="C3163" s="319"/>
      <c r="D3163" s="280"/>
      <c r="E3163" s="352"/>
      <c r="F3163" s="348"/>
      <c r="G3163" s="353"/>
      <c r="H3163" s="353"/>
      <c r="I3163" s="347"/>
      <c r="J3163" s="347"/>
      <c r="K3163" s="347"/>
      <c r="L3163" s="347"/>
      <c r="M3163" s="347"/>
      <c r="N3163" s="347"/>
      <c r="O3163" s="347"/>
      <c r="P3163" s="349"/>
      <c r="Q3163" s="350"/>
      <c r="R3163" s="350"/>
      <c r="S3163" s="350"/>
      <c r="T3163" s="350"/>
      <c r="U3163" s="350"/>
      <c r="V3163" s="354"/>
      <c r="AA3163" s="282"/>
      <c r="AB3163" s="282"/>
      <c r="AC3163" s="282"/>
      <c r="AD3163" s="282"/>
      <c r="AE3163" s="282"/>
      <c r="AF3163" s="282"/>
      <c r="AG3163" s="282"/>
      <c r="AM3163" s="282"/>
      <c r="AN3163" s="282"/>
      <c r="AO3163" s="282"/>
    </row>
    <row r="3164" spans="1:41" s="278" customFormat="1" hidden="1" x14ac:dyDescent="0.15">
      <c r="A3164" s="283"/>
      <c r="B3164" s="283"/>
      <c r="C3164" s="283"/>
      <c r="D3164" s="280"/>
      <c r="E3164" s="347"/>
      <c r="F3164" s="348"/>
      <c r="G3164" s="305"/>
      <c r="H3164" s="305"/>
      <c r="I3164" s="347"/>
      <c r="J3164" s="347"/>
      <c r="K3164" s="347"/>
      <c r="L3164" s="347"/>
      <c r="M3164" s="347"/>
      <c r="N3164" s="347"/>
      <c r="O3164" s="347"/>
      <c r="P3164" s="349"/>
      <c r="Q3164" s="350"/>
      <c r="R3164" s="350"/>
      <c r="S3164" s="350"/>
      <c r="T3164" s="350"/>
      <c r="U3164" s="350"/>
      <c r="V3164" s="351"/>
      <c r="AA3164" s="282"/>
      <c r="AB3164" s="282"/>
      <c r="AC3164" s="282"/>
      <c r="AD3164" s="282"/>
      <c r="AE3164" s="282"/>
      <c r="AF3164" s="282"/>
      <c r="AG3164" s="282"/>
      <c r="AM3164" s="282"/>
      <c r="AN3164" s="282"/>
      <c r="AO3164" s="282"/>
    </row>
    <row r="3165" spans="1:41" s="278" customFormat="1" hidden="1" x14ac:dyDescent="0.15">
      <c r="A3165" s="302"/>
      <c r="B3165" s="303"/>
      <c r="C3165" s="303"/>
      <c r="D3165" s="280"/>
      <c r="E3165" s="347"/>
      <c r="F3165" s="348"/>
      <c r="G3165" s="305"/>
      <c r="H3165" s="305"/>
      <c r="I3165" s="347"/>
      <c r="J3165" s="347"/>
      <c r="K3165" s="347"/>
      <c r="L3165" s="347"/>
      <c r="M3165" s="347"/>
      <c r="N3165" s="347"/>
      <c r="O3165" s="347"/>
      <c r="P3165" s="349"/>
      <c r="Q3165" s="350"/>
      <c r="R3165" s="350"/>
      <c r="S3165" s="350"/>
      <c r="T3165" s="350"/>
      <c r="U3165" s="350"/>
      <c r="V3165" s="351"/>
      <c r="AA3165" s="282"/>
      <c r="AB3165" s="282"/>
      <c r="AC3165" s="282"/>
      <c r="AD3165" s="282"/>
      <c r="AE3165" s="282"/>
      <c r="AF3165" s="282"/>
      <c r="AG3165" s="282"/>
      <c r="AM3165" s="282"/>
      <c r="AN3165" s="282"/>
      <c r="AO3165" s="282"/>
    </row>
    <row r="3166" spans="1:41" s="278" customFormat="1" hidden="1" x14ac:dyDescent="0.15">
      <c r="A3166" s="302"/>
      <c r="B3166" s="303"/>
      <c r="C3166" s="303"/>
      <c r="D3166" s="280"/>
      <c r="E3166" s="352"/>
      <c r="F3166" s="348"/>
      <c r="G3166" s="353"/>
      <c r="H3166" s="353"/>
      <c r="I3166" s="347"/>
      <c r="J3166" s="347"/>
      <c r="K3166" s="347"/>
      <c r="L3166" s="347"/>
      <c r="M3166" s="347"/>
      <c r="N3166" s="347"/>
      <c r="O3166" s="347"/>
      <c r="P3166" s="349"/>
      <c r="Q3166" s="350"/>
      <c r="R3166" s="350"/>
      <c r="S3166" s="350"/>
      <c r="T3166" s="350"/>
      <c r="U3166" s="350"/>
      <c r="V3166" s="354"/>
      <c r="AA3166" s="282"/>
      <c r="AB3166" s="282"/>
      <c r="AC3166" s="282"/>
      <c r="AD3166" s="282"/>
      <c r="AE3166" s="282"/>
      <c r="AF3166" s="282"/>
      <c r="AG3166" s="282"/>
      <c r="AM3166" s="282"/>
      <c r="AN3166" s="282"/>
      <c r="AO3166" s="282"/>
    </row>
    <row r="3167" spans="1:41" s="278" customFormat="1" hidden="1" x14ac:dyDescent="0.15">
      <c r="A3167" s="302"/>
      <c r="B3167" s="303"/>
      <c r="C3167" s="303"/>
      <c r="D3167" s="280"/>
      <c r="E3167" s="352"/>
      <c r="F3167" s="348"/>
      <c r="G3167" s="353"/>
      <c r="H3167" s="353"/>
      <c r="I3167" s="347"/>
      <c r="J3167" s="347"/>
      <c r="K3167" s="347"/>
      <c r="L3167" s="347"/>
      <c r="M3167" s="347"/>
      <c r="N3167" s="347"/>
      <c r="O3167" s="347"/>
      <c r="P3167" s="349"/>
      <c r="Q3167" s="350"/>
      <c r="R3167" s="350"/>
      <c r="S3167" s="350"/>
      <c r="T3167" s="350"/>
      <c r="U3167" s="350"/>
      <c r="V3167" s="354"/>
      <c r="AA3167" s="282"/>
      <c r="AB3167" s="282"/>
      <c r="AC3167" s="282"/>
      <c r="AD3167" s="282"/>
      <c r="AE3167" s="282"/>
      <c r="AF3167" s="282"/>
      <c r="AG3167" s="282"/>
      <c r="AM3167" s="282"/>
      <c r="AN3167" s="282"/>
      <c r="AO3167" s="282"/>
    </row>
    <row r="3168" spans="1:41" s="278" customFormat="1" hidden="1" x14ac:dyDescent="0.15">
      <c r="A3168" s="302"/>
      <c r="B3168" s="303"/>
      <c r="C3168" s="303"/>
      <c r="D3168" s="280"/>
      <c r="E3168" s="352"/>
      <c r="F3168" s="348"/>
      <c r="G3168" s="353"/>
      <c r="H3168" s="353"/>
      <c r="I3168" s="347"/>
      <c r="J3168" s="347"/>
      <c r="K3168" s="347"/>
      <c r="L3168" s="347"/>
      <c r="M3168" s="347"/>
      <c r="N3168" s="347"/>
      <c r="O3168" s="347"/>
      <c r="P3168" s="349"/>
      <c r="Q3168" s="350"/>
      <c r="R3168" s="350"/>
      <c r="S3168" s="350"/>
      <c r="T3168" s="350"/>
      <c r="U3168" s="350"/>
      <c r="V3168" s="354"/>
      <c r="AA3168" s="282"/>
      <c r="AB3168" s="282"/>
      <c r="AC3168" s="282"/>
      <c r="AD3168" s="282"/>
      <c r="AE3168" s="282"/>
      <c r="AF3168" s="282"/>
      <c r="AG3168" s="282"/>
      <c r="AM3168" s="282"/>
      <c r="AN3168" s="282"/>
      <c r="AO3168" s="282"/>
    </row>
    <row r="3169" spans="1:41" s="278" customFormat="1" hidden="1" x14ac:dyDescent="0.15">
      <c r="A3169" s="283"/>
      <c r="B3169" s="283"/>
      <c r="C3169" s="283"/>
      <c r="D3169" s="280"/>
      <c r="E3169" s="347"/>
      <c r="F3169" s="348"/>
      <c r="G3169" s="353"/>
      <c r="H3169" s="353"/>
      <c r="I3169" s="347"/>
      <c r="J3169" s="347"/>
      <c r="K3169" s="347"/>
      <c r="L3169" s="347"/>
      <c r="M3169" s="347"/>
      <c r="N3169" s="347"/>
      <c r="O3169" s="355"/>
      <c r="P3169" s="349"/>
      <c r="Q3169" s="350"/>
      <c r="R3169" s="350"/>
      <c r="S3169" s="350"/>
      <c r="T3169" s="350"/>
      <c r="U3169" s="350"/>
      <c r="V3169" s="351"/>
      <c r="AA3169" s="282"/>
      <c r="AB3169" s="282"/>
      <c r="AC3169" s="282"/>
      <c r="AD3169" s="282"/>
      <c r="AE3169" s="282"/>
      <c r="AF3169" s="282"/>
      <c r="AG3169" s="282"/>
      <c r="AM3169" s="282"/>
      <c r="AN3169" s="282"/>
      <c r="AO3169" s="282"/>
    </row>
    <row r="3170" spans="1:41" s="278" customFormat="1" hidden="1" x14ac:dyDescent="0.15">
      <c r="A3170" s="302"/>
      <c r="B3170" s="303"/>
      <c r="C3170" s="303"/>
      <c r="D3170" s="280"/>
      <c r="E3170" s="347"/>
      <c r="F3170" s="348"/>
      <c r="G3170" s="353"/>
      <c r="H3170" s="353"/>
      <c r="I3170" s="347"/>
      <c r="J3170" s="347"/>
      <c r="K3170" s="347"/>
      <c r="L3170" s="347"/>
      <c r="M3170" s="347"/>
      <c r="N3170" s="347"/>
      <c r="O3170" s="347"/>
      <c r="P3170" s="349"/>
      <c r="Q3170" s="350"/>
      <c r="R3170" s="350"/>
      <c r="S3170" s="350"/>
      <c r="T3170" s="350"/>
      <c r="U3170" s="350"/>
      <c r="V3170" s="351"/>
      <c r="AA3170" s="282"/>
      <c r="AB3170" s="282"/>
      <c r="AC3170" s="282"/>
      <c r="AD3170" s="282"/>
      <c r="AE3170" s="282"/>
      <c r="AF3170" s="282"/>
      <c r="AG3170" s="282"/>
      <c r="AM3170" s="282"/>
      <c r="AN3170" s="282"/>
      <c r="AO3170" s="282"/>
    </row>
    <row r="3171" spans="1:41" s="278" customFormat="1" hidden="1" x14ac:dyDescent="0.15">
      <c r="A3171" s="302"/>
      <c r="B3171" s="303"/>
      <c r="C3171" s="303"/>
      <c r="D3171" s="280"/>
      <c r="E3171" s="352"/>
      <c r="F3171" s="348"/>
      <c r="G3171" s="353"/>
      <c r="H3171" s="353"/>
      <c r="I3171" s="347"/>
      <c r="J3171" s="347"/>
      <c r="K3171" s="347"/>
      <c r="L3171" s="347"/>
      <c r="M3171" s="347"/>
      <c r="N3171" s="347"/>
      <c r="O3171" s="347"/>
      <c r="P3171" s="349"/>
      <c r="Q3171" s="350"/>
      <c r="R3171" s="350"/>
      <c r="S3171" s="350"/>
      <c r="T3171" s="350"/>
      <c r="U3171" s="350"/>
      <c r="V3171" s="351"/>
      <c r="AA3171" s="282"/>
      <c r="AB3171" s="282"/>
      <c r="AC3171" s="282"/>
      <c r="AD3171" s="282"/>
      <c r="AE3171" s="282"/>
      <c r="AF3171" s="282"/>
      <c r="AG3171" s="282"/>
      <c r="AM3171" s="282"/>
      <c r="AN3171" s="282"/>
      <c r="AO3171" s="282"/>
    </row>
    <row r="3172" spans="1:41" s="278" customFormat="1" hidden="1" x14ac:dyDescent="0.15">
      <c r="A3172" s="302"/>
      <c r="B3172" s="303"/>
      <c r="C3172" s="303"/>
      <c r="D3172" s="280"/>
      <c r="E3172" s="352"/>
      <c r="F3172" s="348"/>
      <c r="G3172" s="353"/>
      <c r="H3172" s="353"/>
      <c r="I3172" s="347"/>
      <c r="J3172" s="347"/>
      <c r="K3172" s="347"/>
      <c r="L3172" s="347"/>
      <c r="M3172" s="347"/>
      <c r="N3172" s="347"/>
      <c r="O3172" s="347"/>
      <c r="P3172" s="349"/>
      <c r="Q3172" s="350"/>
      <c r="R3172" s="350"/>
      <c r="S3172" s="350"/>
      <c r="T3172" s="350"/>
      <c r="U3172" s="350"/>
      <c r="V3172" s="351"/>
      <c r="AA3172" s="282"/>
      <c r="AB3172" s="282"/>
      <c r="AC3172" s="282"/>
      <c r="AD3172" s="282"/>
      <c r="AE3172" s="282"/>
      <c r="AF3172" s="282"/>
      <c r="AG3172" s="282"/>
      <c r="AM3172" s="282"/>
      <c r="AN3172" s="282"/>
      <c r="AO3172" s="282"/>
    </row>
    <row r="3173" spans="1:41" s="278" customFormat="1" ht="14" hidden="1" thickBot="1" x14ac:dyDescent="0.2">
      <c r="A3173" s="318"/>
      <c r="B3173" s="319"/>
      <c r="C3173" s="319"/>
      <c r="D3173" s="280"/>
      <c r="E3173" s="352"/>
      <c r="F3173" s="348"/>
      <c r="G3173" s="353"/>
      <c r="H3173" s="353"/>
      <c r="I3173" s="347"/>
      <c r="J3173" s="347"/>
      <c r="K3173" s="347"/>
      <c r="L3173" s="347"/>
      <c r="M3173" s="347"/>
      <c r="N3173" s="347"/>
      <c r="O3173" s="347"/>
      <c r="P3173" s="349"/>
      <c r="Q3173" s="350"/>
      <c r="R3173" s="350"/>
      <c r="S3173" s="350"/>
      <c r="T3173" s="350"/>
      <c r="U3173" s="350"/>
      <c r="V3173" s="354"/>
      <c r="AA3173" s="282"/>
      <c r="AB3173" s="282"/>
      <c r="AC3173" s="282"/>
      <c r="AD3173" s="282"/>
      <c r="AE3173" s="282"/>
      <c r="AF3173" s="282"/>
      <c r="AG3173" s="282"/>
      <c r="AM3173" s="282"/>
      <c r="AN3173" s="282"/>
      <c r="AO3173" s="282"/>
    </row>
    <row r="3174" spans="1:41" s="278" customFormat="1" hidden="1" x14ac:dyDescent="0.15">
      <c r="A3174" s="283"/>
      <c r="B3174" s="283"/>
      <c r="C3174" s="283"/>
      <c r="D3174" s="280"/>
      <c r="E3174" s="347"/>
      <c r="F3174" s="348"/>
      <c r="G3174" s="305"/>
      <c r="H3174" s="305"/>
      <c r="I3174" s="347"/>
      <c r="J3174" s="347"/>
      <c r="K3174" s="347"/>
      <c r="L3174" s="347"/>
      <c r="M3174" s="347"/>
      <c r="N3174" s="347"/>
      <c r="O3174" s="347"/>
      <c r="P3174" s="349"/>
      <c r="Q3174" s="350"/>
      <c r="R3174" s="350"/>
      <c r="S3174" s="350"/>
      <c r="T3174" s="350"/>
      <c r="U3174" s="350"/>
      <c r="V3174" s="351"/>
      <c r="AA3174" s="282"/>
      <c r="AB3174" s="282"/>
      <c r="AC3174" s="282"/>
      <c r="AD3174" s="282"/>
      <c r="AE3174" s="282"/>
      <c r="AF3174" s="282"/>
      <c r="AG3174" s="282"/>
      <c r="AM3174" s="282"/>
      <c r="AN3174" s="282"/>
      <c r="AO3174" s="282"/>
    </row>
    <row r="3175" spans="1:41" s="278" customFormat="1" hidden="1" x14ac:dyDescent="0.15">
      <c r="A3175" s="302"/>
      <c r="B3175" s="303"/>
      <c r="C3175" s="303"/>
      <c r="D3175" s="280"/>
      <c r="E3175" s="347"/>
      <c r="F3175" s="348"/>
      <c r="G3175" s="305"/>
      <c r="H3175" s="305"/>
      <c r="I3175" s="347"/>
      <c r="J3175" s="347"/>
      <c r="K3175" s="347"/>
      <c r="L3175" s="347"/>
      <c r="M3175" s="347"/>
      <c r="N3175" s="347"/>
      <c r="O3175" s="347"/>
      <c r="P3175" s="349"/>
      <c r="Q3175" s="350"/>
      <c r="R3175" s="350"/>
      <c r="S3175" s="350"/>
      <c r="T3175" s="350"/>
      <c r="U3175" s="350"/>
      <c r="V3175" s="351"/>
      <c r="AA3175" s="282"/>
      <c r="AB3175" s="282"/>
      <c r="AC3175" s="282"/>
      <c r="AD3175" s="282"/>
      <c r="AE3175" s="282"/>
      <c r="AF3175" s="282"/>
      <c r="AG3175" s="282"/>
      <c r="AM3175" s="282"/>
      <c r="AN3175" s="282"/>
      <c r="AO3175" s="282"/>
    </row>
    <row r="3176" spans="1:41" s="278" customFormat="1" hidden="1" x14ac:dyDescent="0.15">
      <c r="A3176" s="302"/>
      <c r="B3176" s="303"/>
      <c r="C3176" s="303"/>
      <c r="D3176" s="280"/>
      <c r="E3176" s="352"/>
      <c r="F3176" s="348"/>
      <c r="G3176" s="353"/>
      <c r="H3176" s="353"/>
      <c r="I3176" s="347"/>
      <c r="J3176" s="347"/>
      <c r="K3176" s="347"/>
      <c r="L3176" s="347"/>
      <c r="M3176" s="347"/>
      <c r="N3176" s="347"/>
      <c r="O3176" s="347"/>
      <c r="P3176" s="349"/>
      <c r="Q3176" s="350"/>
      <c r="R3176" s="350"/>
      <c r="S3176" s="350"/>
      <c r="T3176" s="350"/>
      <c r="U3176" s="350"/>
      <c r="V3176" s="354"/>
      <c r="AA3176" s="282"/>
      <c r="AB3176" s="282"/>
      <c r="AC3176" s="282"/>
      <c r="AD3176" s="282"/>
      <c r="AE3176" s="282"/>
      <c r="AF3176" s="282"/>
      <c r="AG3176" s="282"/>
      <c r="AM3176" s="282"/>
      <c r="AN3176" s="282"/>
      <c r="AO3176" s="282"/>
    </row>
    <row r="3177" spans="1:41" s="278" customFormat="1" hidden="1" x14ac:dyDescent="0.15">
      <c r="A3177" s="302"/>
      <c r="B3177" s="303"/>
      <c r="C3177" s="303"/>
      <c r="D3177" s="280"/>
      <c r="E3177" s="352"/>
      <c r="F3177" s="348"/>
      <c r="G3177" s="353"/>
      <c r="H3177" s="353"/>
      <c r="I3177" s="347"/>
      <c r="J3177" s="347"/>
      <c r="K3177" s="347"/>
      <c r="L3177" s="347"/>
      <c r="M3177" s="347"/>
      <c r="N3177" s="347"/>
      <c r="O3177" s="347"/>
      <c r="P3177" s="349"/>
      <c r="Q3177" s="350"/>
      <c r="R3177" s="350"/>
      <c r="S3177" s="350"/>
      <c r="T3177" s="350"/>
      <c r="U3177" s="350"/>
      <c r="V3177" s="354"/>
      <c r="AA3177" s="282"/>
      <c r="AB3177" s="282"/>
      <c r="AC3177" s="282"/>
      <c r="AD3177" s="282"/>
      <c r="AE3177" s="282"/>
      <c r="AF3177" s="282"/>
      <c r="AG3177" s="282"/>
      <c r="AM3177" s="282"/>
      <c r="AN3177" s="282"/>
      <c r="AO3177" s="282"/>
    </row>
    <row r="3178" spans="1:41" s="278" customFormat="1" hidden="1" x14ac:dyDescent="0.15">
      <c r="A3178" s="302"/>
      <c r="B3178" s="303"/>
      <c r="C3178" s="303"/>
      <c r="D3178" s="280"/>
      <c r="E3178" s="352"/>
      <c r="F3178" s="348"/>
      <c r="G3178" s="353"/>
      <c r="H3178" s="353"/>
      <c r="I3178" s="347"/>
      <c r="J3178" s="347"/>
      <c r="K3178" s="347"/>
      <c r="L3178" s="347"/>
      <c r="M3178" s="347"/>
      <c r="N3178" s="347"/>
      <c r="O3178" s="347"/>
      <c r="P3178" s="349"/>
      <c r="Q3178" s="350"/>
      <c r="R3178" s="350"/>
      <c r="S3178" s="350"/>
      <c r="T3178" s="350"/>
      <c r="U3178" s="350"/>
      <c r="V3178" s="354"/>
      <c r="AA3178" s="282"/>
      <c r="AB3178" s="282"/>
      <c r="AC3178" s="282"/>
      <c r="AD3178" s="282"/>
      <c r="AE3178" s="282"/>
      <c r="AF3178" s="282"/>
      <c r="AG3178" s="282"/>
      <c r="AM3178" s="282"/>
      <c r="AN3178" s="282"/>
      <c r="AO3178" s="282"/>
    </row>
    <row r="3179" spans="1:41" s="278" customFormat="1" hidden="1" x14ac:dyDescent="0.15">
      <c r="A3179" s="283"/>
      <c r="B3179" s="283"/>
      <c r="C3179" s="283"/>
      <c r="D3179" s="280"/>
      <c r="E3179" s="347"/>
      <c r="F3179" s="348"/>
      <c r="G3179" s="353"/>
      <c r="H3179" s="353"/>
      <c r="I3179" s="347"/>
      <c r="J3179" s="347"/>
      <c r="K3179" s="347"/>
      <c r="L3179" s="347"/>
      <c r="M3179" s="347"/>
      <c r="N3179" s="347"/>
      <c r="O3179" s="355"/>
      <c r="P3179" s="349"/>
      <c r="Q3179" s="350"/>
      <c r="R3179" s="350"/>
      <c r="S3179" s="350"/>
      <c r="T3179" s="350"/>
      <c r="U3179" s="350"/>
      <c r="V3179" s="351"/>
      <c r="AA3179" s="282"/>
      <c r="AB3179" s="282"/>
      <c r="AC3179" s="282"/>
      <c r="AD3179" s="282"/>
      <c r="AE3179" s="282"/>
      <c r="AF3179" s="282"/>
      <c r="AG3179" s="282"/>
      <c r="AM3179" s="282"/>
      <c r="AN3179" s="282"/>
      <c r="AO3179" s="282"/>
    </row>
    <row r="3180" spans="1:41" s="278" customFormat="1" hidden="1" x14ac:dyDescent="0.15">
      <c r="A3180" s="302"/>
      <c r="B3180" s="303"/>
      <c r="C3180" s="303"/>
      <c r="D3180" s="280"/>
      <c r="E3180" s="347"/>
      <c r="F3180" s="348"/>
      <c r="G3180" s="353"/>
      <c r="H3180" s="353"/>
      <c r="I3180" s="347"/>
      <c r="J3180" s="347"/>
      <c r="K3180" s="347"/>
      <c r="L3180" s="347"/>
      <c r="M3180" s="347"/>
      <c r="N3180" s="347"/>
      <c r="O3180" s="347"/>
      <c r="P3180" s="349"/>
      <c r="Q3180" s="350"/>
      <c r="R3180" s="350"/>
      <c r="S3180" s="350"/>
      <c r="T3180" s="350"/>
      <c r="U3180" s="350"/>
      <c r="V3180" s="351"/>
      <c r="AA3180" s="282"/>
      <c r="AB3180" s="282"/>
      <c r="AC3180" s="282"/>
      <c r="AD3180" s="282"/>
      <c r="AE3180" s="282"/>
      <c r="AF3180" s="282"/>
      <c r="AG3180" s="282"/>
      <c r="AM3180" s="282"/>
      <c r="AN3180" s="282"/>
      <c r="AO3180" s="282"/>
    </row>
    <row r="3181" spans="1:41" s="278" customFormat="1" hidden="1" x14ac:dyDescent="0.15">
      <c r="A3181" s="302"/>
      <c r="B3181" s="303"/>
      <c r="C3181" s="303"/>
      <c r="D3181" s="280"/>
      <c r="E3181" s="352"/>
      <c r="F3181" s="348"/>
      <c r="G3181" s="353"/>
      <c r="H3181" s="353"/>
      <c r="I3181" s="347"/>
      <c r="J3181" s="347"/>
      <c r="K3181" s="347"/>
      <c r="L3181" s="347"/>
      <c r="M3181" s="347"/>
      <c r="N3181" s="347"/>
      <c r="O3181" s="347"/>
      <c r="P3181" s="349"/>
      <c r="Q3181" s="350"/>
      <c r="R3181" s="350"/>
      <c r="S3181" s="350"/>
      <c r="T3181" s="350"/>
      <c r="U3181" s="350"/>
      <c r="V3181" s="351"/>
      <c r="AA3181" s="282"/>
      <c r="AB3181" s="282"/>
      <c r="AC3181" s="282"/>
      <c r="AD3181" s="282"/>
      <c r="AE3181" s="282"/>
      <c r="AF3181" s="282"/>
      <c r="AG3181" s="282"/>
      <c r="AM3181" s="282"/>
      <c r="AN3181" s="282"/>
      <c r="AO3181" s="282"/>
    </row>
    <row r="3182" spans="1:41" s="278" customFormat="1" hidden="1" x14ac:dyDescent="0.15">
      <c r="A3182" s="302"/>
      <c r="B3182" s="303"/>
      <c r="C3182" s="303"/>
      <c r="D3182" s="280"/>
      <c r="E3182" s="352"/>
      <c r="F3182" s="348"/>
      <c r="G3182" s="353"/>
      <c r="H3182" s="353"/>
      <c r="I3182" s="347"/>
      <c r="J3182" s="347"/>
      <c r="K3182" s="347"/>
      <c r="L3182" s="347"/>
      <c r="M3182" s="347"/>
      <c r="N3182" s="347"/>
      <c r="O3182" s="347"/>
      <c r="P3182" s="349"/>
      <c r="Q3182" s="350"/>
      <c r="R3182" s="350"/>
      <c r="S3182" s="350"/>
      <c r="T3182" s="350"/>
      <c r="U3182" s="350"/>
      <c r="V3182" s="351"/>
      <c r="AA3182" s="282"/>
      <c r="AB3182" s="282"/>
      <c r="AC3182" s="282"/>
      <c r="AD3182" s="282"/>
      <c r="AE3182" s="282"/>
      <c r="AF3182" s="282"/>
      <c r="AG3182" s="282"/>
      <c r="AM3182" s="282"/>
      <c r="AN3182" s="282"/>
      <c r="AO3182" s="282"/>
    </row>
    <row r="3183" spans="1:41" s="278" customFormat="1" ht="14" hidden="1" thickBot="1" x14ac:dyDescent="0.2">
      <c r="A3183" s="318"/>
      <c r="B3183" s="319"/>
      <c r="C3183" s="319"/>
      <c r="D3183" s="280"/>
      <c r="E3183" s="352"/>
      <c r="F3183" s="348"/>
      <c r="G3183" s="353"/>
      <c r="H3183" s="353"/>
      <c r="I3183" s="347"/>
      <c r="J3183" s="347"/>
      <c r="K3183" s="347"/>
      <c r="L3183" s="347"/>
      <c r="M3183" s="347"/>
      <c r="N3183" s="347"/>
      <c r="O3183" s="347"/>
      <c r="P3183" s="349"/>
      <c r="Q3183" s="350"/>
      <c r="R3183" s="350"/>
      <c r="S3183" s="350"/>
      <c r="T3183" s="350"/>
      <c r="U3183" s="350"/>
      <c r="V3183" s="354"/>
      <c r="AA3183" s="282"/>
      <c r="AB3183" s="282"/>
      <c r="AC3183" s="282"/>
      <c r="AD3183" s="282"/>
      <c r="AE3183" s="282"/>
      <c r="AF3183" s="282"/>
      <c r="AG3183" s="282"/>
      <c r="AM3183" s="282"/>
      <c r="AN3183" s="282"/>
      <c r="AO3183" s="282"/>
    </row>
    <row r="3184" spans="1:41" s="278" customFormat="1" hidden="1" x14ac:dyDescent="0.15">
      <c r="A3184" s="283"/>
      <c r="B3184" s="283"/>
      <c r="C3184" s="283"/>
      <c r="D3184" s="280"/>
      <c r="E3184" s="347"/>
      <c r="F3184" s="348"/>
      <c r="G3184" s="305"/>
      <c r="H3184" s="305"/>
      <c r="I3184" s="347"/>
      <c r="J3184" s="347"/>
      <c r="K3184" s="347"/>
      <c r="L3184" s="347"/>
      <c r="M3184" s="347"/>
      <c r="N3184" s="347"/>
      <c r="O3184" s="347"/>
      <c r="P3184" s="349"/>
      <c r="Q3184" s="350"/>
      <c r="R3184" s="350"/>
      <c r="S3184" s="350"/>
      <c r="T3184" s="350"/>
      <c r="U3184" s="350"/>
      <c r="V3184" s="351"/>
      <c r="AA3184" s="282"/>
      <c r="AB3184" s="282"/>
      <c r="AC3184" s="282"/>
      <c r="AD3184" s="282"/>
      <c r="AE3184" s="282"/>
      <c r="AF3184" s="282"/>
      <c r="AG3184" s="282"/>
      <c r="AM3184" s="282"/>
      <c r="AN3184" s="282"/>
      <c r="AO3184" s="282"/>
    </row>
    <row r="3185" spans="1:41" s="278" customFormat="1" hidden="1" x14ac:dyDescent="0.15">
      <c r="A3185" s="302"/>
      <c r="B3185" s="303"/>
      <c r="C3185" s="303"/>
      <c r="D3185" s="280"/>
      <c r="E3185" s="347"/>
      <c r="F3185" s="348"/>
      <c r="G3185" s="305"/>
      <c r="H3185" s="305"/>
      <c r="I3185" s="347"/>
      <c r="J3185" s="347"/>
      <c r="K3185" s="347"/>
      <c r="L3185" s="347"/>
      <c r="M3185" s="347"/>
      <c r="N3185" s="347"/>
      <c r="O3185" s="347"/>
      <c r="P3185" s="349"/>
      <c r="Q3185" s="350"/>
      <c r="R3185" s="350"/>
      <c r="S3185" s="350"/>
      <c r="T3185" s="350"/>
      <c r="U3185" s="350"/>
      <c r="V3185" s="351"/>
      <c r="AA3185" s="282"/>
      <c r="AB3185" s="282"/>
      <c r="AC3185" s="282"/>
      <c r="AD3185" s="282"/>
      <c r="AE3185" s="282"/>
      <c r="AF3185" s="282"/>
      <c r="AG3185" s="282"/>
      <c r="AM3185" s="282"/>
      <c r="AN3185" s="282"/>
      <c r="AO3185" s="282"/>
    </row>
    <row r="3186" spans="1:41" s="278" customFormat="1" hidden="1" x14ac:dyDescent="0.15">
      <c r="A3186" s="302"/>
      <c r="B3186" s="303"/>
      <c r="C3186" s="303"/>
      <c r="D3186" s="280"/>
      <c r="E3186" s="352"/>
      <c r="F3186" s="348"/>
      <c r="G3186" s="353"/>
      <c r="H3186" s="353"/>
      <c r="I3186" s="347"/>
      <c r="J3186" s="347"/>
      <c r="K3186" s="347"/>
      <c r="L3186" s="347"/>
      <c r="M3186" s="347"/>
      <c r="N3186" s="347"/>
      <c r="O3186" s="347"/>
      <c r="P3186" s="349"/>
      <c r="Q3186" s="350"/>
      <c r="R3186" s="350"/>
      <c r="S3186" s="350"/>
      <c r="T3186" s="350"/>
      <c r="U3186" s="350"/>
      <c r="V3186" s="354"/>
      <c r="AA3186" s="282"/>
      <c r="AB3186" s="282"/>
      <c r="AC3186" s="282"/>
      <c r="AD3186" s="282"/>
      <c r="AE3186" s="282"/>
      <c r="AF3186" s="282"/>
      <c r="AG3186" s="282"/>
      <c r="AM3186" s="282"/>
      <c r="AN3186" s="282"/>
      <c r="AO3186" s="282"/>
    </row>
    <row r="3187" spans="1:41" s="278" customFormat="1" hidden="1" x14ac:dyDescent="0.15">
      <c r="A3187" s="302"/>
      <c r="B3187" s="303"/>
      <c r="C3187" s="303"/>
      <c r="D3187" s="280"/>
      <c r="E3187" s="352"/>
      <c r="F3187" s="348"/>
      <c r="G3187" s="353"/>
      <c r="H3187" s="353"/>
      <c r="I3187" s="347"/>
      <c r="J3187" s="347"/>
      <c r="K3187" s="347"/>
      <c r="L3187" s="347"/>
      <c r="M3187" s="347"/>
      <c r="N3187" s="347"/>
      <c r="O3187" s="347"/>
      <c r="P3187" s="349"/>
      <c r="Q3187" s="350"/>
      <c r="R3187" s="350"/>
      <c r="S3187" s="350"/>
      <c r="T3187" s="350"/>
      <c r="U3187" s="350"/>
      <c r="V3187" s="354"/>
      <c r="AA3187" s="282"/>
      <c r="AB3187" s="282"/>
      <c r="AC3187" s="282"/>
      <c r="AD3187" s="282"/>
      <c r="AE3187" s="282"/>
      <c r="AF3187" s="282"/>
      <c r="AG3187" s="282"/>
      <c r="AM3187" s="282"/>
      <c r="AN3187" s="282"/>
      <c r="AO3187" s="282"/>
    </row>
    <row r="3188" spans="1:41" s="278" customFormat="1" hidden="1" x14ac:dyDescent="0.15">
      <c r="A3188" s="302"/>
      <c r="B3188" s="303"/>
      <c r="C3188" s="303"/>
      <c r="D3188" s="280"/>
      <c r="E3188" s="352"/>
      <c r="F3188" s="348"/>
      <c r="G3188" s="353"/>
      <c r="H3188" s="353"/>
      <c r="I3188" s="347"/>
      <c r="J3188" s="347"/>
      <c r="K3188" s="347"/>
      <c r="L3188" s="347"/>
      <c r="M3188" s="347"/>
      <c r="N3188" s="347"/>
      <c r="O3188" s="347"/>
      <c r="P3188" s="349"/>
      <c r="Q3188" s="350"/>
      <c r="R3188" s="350"/>
      <c r="S3188" s="350"/>
      <c r="T3188" s="350"/>
      <c r="U3188" s="350"/>
      <c r="V3188" s="354"/>
      <c r="AA3188" s="282"/>
      <c r="AB3188" s="282"/>
      <c r="AC3188" s="282"/>
      <c r="AD3188" s="282"/>
      <c r="AE3188" s="282"/>
      <c r="AF3188" s="282"/>
      <c r="AG3188" s="282"/>
      <c r="AM3188" s="282"/>
      <c r="AN3188" s="282"/>
      <c r="AO3188" s="282"/>
    </row>
    <row r="3189" spans="1:41" s="278" customFormat="1" hidden="1" x14ac:dyDescent="0.15">
      <c r="A3189" s="283"/>
      <c r="B3189" s="283"/>
      <c r="C3189" s="283"/>
      <c r="D3189" s="280"/>
      <c r="E3189" s="347"/>
      <c r="F3189" s="348"/>
      <c r="G3189" s="353"/>
      <c r="H3189" s="353"/>
      <c r="I3189" s="347"/>
      <c r="J3189" s="347"/>
      <c r="K3189" s="347"/>
      <c r="L3189" s="347"/>
      <c r="M3189" s="347"/>
      <c r="N3189" s="347"/>
      <c r="O3189" s="355"/>
      <c r="P3189" s="349"/>
      <c r="Q3189" s="350"/>
      <c r="R3189" s="350"/>
      <c r="S3189" s="350"/>
      <c r="T3189" s="350"/>
      <c r="U3189" s="350"/>
      <c r="V3189" s="351"/>
      <c r="AA3189" s="282"/>
      <c r="AB3189" s="282"/>
      <c r="AC3189" s="282"/>
      <c r="AD3189" s="282"/>
      <c r="AE3189" s="282"/>
      <c r="AF3189" s="282"/>
      <c r="AG3189" s="282"/>
      <c r="AM3189" s="282"/>
      <c r="AN3189" s="282"/>
      <c r="AO3189" s="282"/>
    </row>
    <row r="3190" spans="1:41" s="278" customFormat="1" hidden="1" x14ac:dyDescent="0.15">
      <c r="A3190" s="302"/>
      <c r="B3190" s="303"/>
      <c r="C3190" s="303"/>
      <c r="D3190" s="280"/>
      <c r="E3190" s="347"/>
      <c r="F3190" s="348"/>
      <c r="G3190" s="353"/>
      <c r="H3190" s="353"/>
      <c r="I3190" s="347"/>
      <c r="J3190" s="347"/>
      <c r="K3190" s="347"/>
      <c r="L3190" s="347"/>
      <c r="M3190" s="347"/>
      <c r="N3190" s="347"/>
      <c r="O3190" s="347"/>
      <c r="P3190" s="349"/>
      <c r="Q3190" s="350"/>
      <c r="R3190" s="350"/>
      <c r="S3190" s="350"/>
      <c r="T3190" s="350"/>
      <c r="U3190" s="350"/>
      <c r="V3190" s="351"/>
      <c r="AA3190" s="282"/>
      <c r="AB3190" s="282"/>
      <c r="AC3190" s="282"/>
      <c r="AD3190" s="282"/>
      <c r="AE3190" s="282"/>
      <c r="AF3190" s="282"/>
      <c r="AG3190" s="282"/>
      <c r="AM3190" s="282"/>
      <c r="AN3190" s="282"/>
      <c r="AO3190" s="282"/>
    </row>
    <row r="3191" spans="1:41" s="278" customFormat="1" hidden="1" x14ac:dyDescent="0.15">
      <c r="A3191" s="302"/>
      <c r="B3191" s="303"/>
      <c r="C3191" s="303"/>
      <c r="D3191" s="280"/>
      <c r="E3191" s="352"/>
      <c r="F3191" s="348"/>
      <c r="G3191" s="353"/>
      <c r="H3191" s="353"/>
      <c r="I3191" s="347"/>
      <c r="J3191" s="347"/>
      <c r="K3191" s="347"/>
      <c r="L3191" s="347"/>
      <c r="M3191" s="347"/>
      <c r="N3191" s="347"/>
      <c r="O3191" s="347"/>
      <c r="P3191" s="349"/>
      <c r="Q3191" s="350"/>
      <c r="R3191" s="350"/>
      <c r="S3191" s="350"/>
      <c r="T3191" s="350"/>
      <c r="U3191" s="350"/>
      <c r="V3191" s="351"/>
      <c r="AA3191" s="282"/>
      <c r="AB3191" s="282"/>
      <c r="AC3191" s="282"/>
      <c r="AD3191" s="282"/>
      <c r="AE3191" s="282"/>
      <c r="AF3191" s="282"/>
      <c r="AG3191" s="282"/>
      <c r="AM3191" s="282"/>
      <c r="AN3191" s="282"/>
      <c r="AO3191" s="282"/>
    </row>
    <row r="3192" spans="1:41" s="278" customFormat="1" hidden="1" x14ac:dyDescent="0.15">
      <c r="A3192" s="302"/>
      <c r="B3192" s="303"/>
      <c r="C3192" s="303"/>
      <c r="D3192" s="280"/>
      <c r="E3192" s="352"/>
      <c r="F3192" s="348"/>
      <c r="G3192" s="353"/>
      <c r="H3192" s="353"/>
      <c r="I3192" s="347"/>
      <c r="J3192" s="347"/>
      <c r="K3192" s="347"/>
      <c r="L3192" s="347"/>
      <c r="M3192" s="347"/>
      <c r="N3192" s="347"/>
      <c r="O3192" s="347"/>
      <c r="P3192" s="349"/>
      <c r="Q3192" s="350"/>
      <c r="R3192" s="350"/>
      <c r="S3192" s="350"/>
      <c r="T3192" s="350"/>
      <c r="U3192" s="350"/>
      <c r="V3192" s="351"/>
      <c r="AA3192" s="282"/>
      <c r="AB3192" s="282"/>
      <c r="AC3192" s="282"/>
      <c r="AD3192" s="282"/>
      <c r="AE3192" s="282"/>
      <c r="AF3192" s="282"/>
      <c r="AG3192" s="282"/>
      <c r="AM3192" s="282"/>
      <c r="AN3192" s="282"/>
      <c r="AO3192" s="282"/>
    </row>
    <row r="3193" spans="1:41" s="278" customFormat="1" ht="14" hidden="1" thickBot="1" x14ac:dyDescent="0.2">
      <c r="A3193" s="318"/>
      <c r="B3193" s="319"/>
      <c r="C3193" s="319"/>
      <c r="D3193" s="280"/>
      <c r="E3193" s="352"/>
      <c r="F3193" s="348"/>
      <c r="G3193" s="353"/>
      <c r="H3193" s="353"/>
      <c r="I3193" s="347"/>
      <c r="J3193" s="347"/>
      <c r="K3193" s="347"/>
      <c r="L3193" s="347"/>
      <c r="M3193" s="347"/>
      <c r="N3193" s="347"/>
      <c r="O3193" s="347"/>
      <c r="P3193" s="349"/>
      <c r="Q3193" s="350"/>
      <c r="R3193" s="350"/>
      <c r="S3193" s="350"/>
      <c r="T3193" s="350"/>
      <c r="U3193" s="350"/>
      <c r="V3193" s="354"/>
      <c r="AA3193" s="282"/>
      <c r="AB3193" s="282"/>
      <c r="AC3193" s="282"/>
      <c r="AD3193" s="282"/>
      <c r="AE3193" s="282"/>
      <c r="AF3193" s="282"/>
      <c r="AG3193" s="282"/>
      <c r="AM3193" s="282"/>
      <c r="AN3193" s="282"/>
      <c r="AO3193" s="282"/>
    </row>
    <row r="3194" spans="1:41" s="278" customFormat="1" hidden="1" x14ac:dyDescent="0.15">
      <c r="A3194" s="283"/>
      <c r="B3194" s="283"/>
      <c r="C3194" s="283"/>
      <c r="D3194" s="280"/>
      <c r="E3194" s="347"/>
      <c r="F3194" s="348"/>
      <c r="G3194" s="305"/>
      <c r="H3194" s="305"/>
      <c r="I3194" s="347"/>
      <c r="J3194" s="347"/>
      <c r="K3194" s="347"/>
      <c r="L3194" s="347"/>
      <c r="M3194" s="347"/>
      <c r="N3194" s="347"/>
      <c r="O3194" s="347"/>
      <c r="P3194" s="349"/>
      <c r="Q3194" s="350"/>
      <c r="R3194" s="350"/>
      <c r="S3194" s="350"/>
      <c r="T3194" s="350"/>
      <c r="U3194" s="350"/>
      <c r="V3194" s="351"/>
      <c r="AA3194" s="282"/>
      <c r="AB3194" s="282"/>
      <c r="AC3194" s="282"/>
      <c r="AD3194" s="282"/>
      <c r="AE3194" s="282"/>
      <c r="AF3194" s="282"/>
      <c r="AG3194" s="282"/>
      <c r="AM3194" s="282"/>
      <c r="AN3194" s="282"/>
      <c r="AO3194" s="282"/>
    </row>
    <row r="3195" spans="1:41" s="278" customFormat="1" hidden="1" x14ac:dyDescent="0.15">
      <c r="A3195" s="302"/>
      <c r="B3195" s="303"/>
      <c r="C3195" s="303"/>
      <c r="D3195" s="280"/>
      <c r="E3195" s="347"/>
      <c r="F3195" s="348"/>
      <c r="G3195" s="305"/>
      <c r="H3195" s="305"/>
      <c r="I3195" s="347"/>
      <c r="J3195" s="347"/>
      <c r="K3195" s="347"/>
      <c r="L3195" s="347"/>
      <c r="M3195" s="347"/>
      <c r="N3195" s="347"/>
      <c r="O3195" s="347"/>
      <c r="P3195" s="349"/>
      <c r="Q3195" s="350"/>
      <c r="R3195" s="350"/>
      <c r="S3195" s="350"/>
      <c r="T3195" s="350"/>
      <c r="U3195" s="350"/>
      <c r="V3195" s="351"/>
      <c r="AA3195" s="282"/>
      <c r="AB3195" s="282"/>
      <c r="AC3195" s="282"/>
      <c r="AD3195" s="282"/>
      <c r="AE3195" s="282"/>
      <c r="AF3195" s="282"/>
      <c r="AG3195" s="282"/>
      <c r="AM3195" s="282"/>
      <c r="AN3195" s="282"/>
      <c r="AO3195" s="282"/>
    </row>
    <row r="3196" spans="1:41" s="278" customFormat="1" hidden="1" x14ac:dyDescent="0.15">
      <c r="A3196" s="302"/>
      <c r="B3196" s="303"/>
      <c r="C3196" s="303"/>
      <c r="D3196" s="280"/>
      <c r="E3196" s="352"/>
      <c r="F3196" s="348"/>
      <c r="G3196" s="353"/>
      <c r="H3196" s="353"/>
      <c r="I3196" s="347"/>
      <c r="J3196" s="347"/>
      <c r="K3196" s="347"/>
      <c r="L3196" s="347"/>
      <c r="M3196" s="347"/>
      <c r="N3196" s="347"/>
      <c r="O3196" s="347"/>
      <c r="P3196" s="349"/>
      <c r="Q3196" s="350"/>
      <c r="R3196" s="350"/>
      <c r="S3196" s="350"/>
      <c r="T3196" s="350"/>
      <c r="U3196" s="350"/>
      <c r="V3196" s="354"/>
      <c r="AA3196" s="282"/>
      <c r="AB3196" s="282"/>
      <c r="AC3196" s="282"/>
      <c r="AD3196" s="282"/>
      <c r="AE3196" s="282"/>
      <c r="AF3196" s="282"/>
      <c r="AG3196" s="282"/>
      <c r="AM3196" s="282"/>
      <c r="AN3196" s="282"/>
      <c r="AO3196" s="282"/>
    </row>
    <row r="3197" spans="1:41" s="278" customFormat="1" hidden="1" x14ac:dyDescent="0.15">
      <c r="A3197" s="302"/>
      <c r="B3197" s="303"/>
      <c r="C3197" s="303"/>
      <c r="D3197" s="280"/>
      <c r="E3197" s="352"/>
      <c r="F3197" s="348"/>
      <c r="G3197" s="353"/>
      <c r="H3197" s="353"/>
      <c r="I3197" s="347"/>
      <c r="J3197" s="347"/>
      <c r="K3197" s="347"/>
      <c r="L3197" s="347"/>
      <c r="M3197" s="347"/>
      <c r="N3197" s="347"/>
      <c r="O3197" s="347"/>
      <c r="P3197" s="349"/>
      <c r="Q3197" s="350"/>
      <c r="R3197" s="350"/>
      <c r="S3197" s="350"/>
      <c r="T3197" s="350"/>
      <c r="U3197" s="350"/>
      <c r="V3197" s="354"/>
      <c r="AA3197" s="282"/>
      <c r="AB3197" s="282"/>
      <c r="AC3197" s="282"/>
      <c r="AD3197" s="282"/>
      <c r="AE3197" s="282"/>
      <c r="AF3197" s="282"/>
      <c r="AG3197" s="282"/>
      <c r="AM3197" s="282"/>
      <c r="AN3197" s="282"/>
      <c r="AO3197" s="282"/>
    </row>
    <row r="3198" spans="1:41" s="278" customFormat="1" hidden="1" x14ac:dyDescent="0.15">
      <c r="A3198" s="302"/>
      <c r="B3198" s="303"/>
      <c r="C3198" s="303"/>
      <c r="D3198" s="280"/>
      <c r="E3198" s="352"/>
      <c r="F3198" s="348"/>
      <c r="G3198" s="353"/>
      <c r="H3198" s="353"/>
      <c r="I3198" s="347"/>
      <c r="J3198" s="347"/>
      <c r="K3198" s="347"/>
      <c r="L3198" s="347"/>
      <c r="M3198" s="347"/>
      <c r="N3198" s="347"/>
      <c r="O3198" s="347"/>
      <c r="P3198" s="349"/>
      <c r="Q3198" s="350"/>
      <c r="R3198" s="350"/>
      <c r="S3198" s="350"/>
      <c r="T3198" s="350"/>
      <c r="U3198" s="350"/>
      <c r="V3198" s="354"/>
      <c r="AA3198" s="282"/>
      <c r="AB3198" s="282"/>
      <c r="AC3198" s="282"/>
      <c r="AD3198" s="282"/>
      <c r="AE3198" s="282"/>
      <c r="AF3198" s="282"/>
      <c r="AG3198" s="282"/>
      <c r="AM3198" s="282"/>
      <c r="AN3198" s="282"/>
      <c r="AO3198" s="282"/>
    </row>
    <row r="3199" spans="1:41" s="278" customFormat="1" hidden="1" x14ac:dyDescent="0.15">
      <c r="A3199" s="283"/>
      <c r="B3199" s="283"/>
      <c r="C3199" s="283"/>
      <c r="D3199" s="280"/>
      <c r="E3199" s="347"/>
      <c r="F3199" s="348"/>
      <c r="G3199" s="353"/>
      <c r="H3199" s="353"/>
      <c r="I3199" s="347"/>
      <c r="J3199" s="347"/>
      <c r="K3199" s="347"/>
      <c r="L3199" s="347"/>
      <c r="M3199" s="347"/>
      <c r="N3199" s="347"/>
      <c r="O3199" s="355"/>
      <c r="P3199" s="349"/>
      <c r="Q3199" s="350"/>
      <c r="R3199" s="350"/>
      <c r="S3199" s="350"/>
      <c r="T3199" s="350"/>
      <c r="U3199" s="350"/>
      <c r="V3199" s="351"/>
      <c r="AA3199" s="282"/>
      <c r="AB3199" s="282"/>
      <c r="AC3199" s="282"/>
      <c r="AD3199" s="282"/>
      <c r="AE3199" s="282"/>
      <c r="AF3199" s="282"/>
      <c r="AG3199" s="282"/>
      <c r="AM3199" s="282"/>
      <c r="AN3199" s="282"/>
      <c r="AO3199" s="282"/>
    </row>
    <row r="3200" spans="1:41" s="278" customFormat="1" hidden="1" x14ac:dyDescent="0.15">
      <c r="A3200" s="302"/>
      <c r="B3200" s="303"/>
      <c r="C3200" s="303"/>
      <c r="D3200" s="280"/>
      <c r="E3200" s="347"/>
      <c r="F3200" s="348"/>
      <c r="G3200" s="353"/>
      <c r="H3200" s="353"/>
      <c r="I3200" s="347"/>
      <c r="J3200" s="347"/>
      <c r="K3200" s="347"/>
      <c r="L3200" s="347"/>
      <c r="M3200" s="347"/>
      <c r="N3200" s="347"/>
      <c r="O3200" s="347"/>
      <c r="P3200" s="349"/>
      <c r="Q3200" s="350"/>
      <c r="R3200" s="350"/>
      <c r="S3200" s="350"/>
      <c r="T3200" s="350"/>
      <c r="U3200" s="350"/>
      <c r="V3200" s="351"/>
      <c r="AA3200" s="282"/>
      <c r="AB3200" s="282"/>
      <c r="AC3200" s="282"/>
      <c r="AD3200" s="282"/>
      <c r="AE3200" s="282"/>
      <c r="AF3200" s="282"/>
      <c r="AG3200" s="282"/>
      <c r="AM3200" s="282"/>
      <c r="AN3200" s="282"/>
      <c r="AO3200" s="282"/>
    </row>
    <row r="3201" spans="1:41" s="278" customFormat="1" hidden="1" x14ac:dyDescent="0.15">
      <c r="A3201" s="302"/>
      <c r="B3201" s="303"/>
      <c r="C3201" s="303"/>
      <c r="D3201" s="280"/>
      <c r="E3201" s="352"/>
      <c r="F3201" s="348"/>
      <c r="G3201" s="353"/>
      <c r="H3201" s="353"/>
      <c r="I3201" s="347"/>
      <c r="J3201" s="347"/>
      <c r="K3201" s="347"/>
      <c r="L3201" s="347"/>
      <c r="M3201" s="347"/>
      <c r="N3201" s="347"/>
      <c r="O3201" s="347"/>
      <c r="P3201" s="349"/>
      <c r="Q3201" s="350"/>
      <c r="R3201" s="350"/>
      <c r="S3201" s="350"/>
      <c r="T3201" s="350"/>
      <c r="U3201" s="350"/>
      <c r="V3201" s="351"/>
      <c r="AA3201" s="282"/>
      <c r="AB3201" s="282"/>
      <c r="AC3201" s="282"/>
      <c r="AD3201" s="282"/>
      <c r="AE3201" s="282"/>
      <c r="AF3201" s="282"/>
      <c r="AG3201" s="282"/>
      <c r="AM3201" s="282"/>
      <c r="AN3201" s="282"/>
      <c r="AO3201" s="282"/>
    </row>
    <row r="3202" spans="1:41" s="278" customFormat="1" hidden="1" x14ac:dyDescent="0.15">
      <c r="A3202" s="302"/>
      <c r="B3202" s="303"/>
      <c r="C3202" s="303"/>
      <c r="D3202" s="280"/>
      <c r="E3202" s="352"/>
      <c r="F3202" s="348"/>
      <c r="G3202" s="353"/>
      <c r="H3202" s="353"/>
      <c r="I3202" s="347"/>
      <c r="J3202" s="347"/>
      <c r="K3202" s="347"/>
      <c r="L3202" s="347"/>
      <c r="M3202" s="347"/>
      <c r="N3202" s="347"/>
      <c r="O3202" s="347"/>
      <c r="P3202" s="349"/>
      <c r="Q3202" s="350"/>
      <c r="R3202" s="350"/>
      <c r="S3202" s="350"/>
      <c r="T3202" s="350"/>
      <c r="U3202" s="350"/>
      <c r="V3202" s="351"/>
      <c r="AA3202" s="282"/>
      <c r="AB3202" s="282"/>
      <c r="AC3202" s="282"/>
      <c r="AD3202" s="282"/>
      <c r="AE3202" s="282"/>
      <c r="AF3202" s="282"/>
      <c r="AG3202" s="282"/>
      <c r="AM3202" s="282"/>
      <c r="AN3202" s="282"/>
      <c r="AO3202" s="282"/>
    </row>
    <row r="3203" spans="1:41" s="278" customFormat="1" ht="14" hidden="1" thickBot="1" x14ac:dyDescent="0.2">
      <c r="A3203" s="318"/>
      <c r="B3203" s="319"/>
      <c r="C3203" s="319"/>
      <c r="D3203" s="280"/>
      <c r="E3203" s="352"/>
      <c r="F3203" s="348"/>
      <c r="G3203" s="353"/>
      <c r="H3203" s="353"/>
      <c r="I3203" s="347"/>
      <c r="J3203" s="347"/>
      <c r="K3203" s="347"/>
      <c r="L3203" s="347"/>
      <c r="M3203" s="347"/>
      <c r="N3203" s="347"/>
      <c r="O3203" s="347"/>
      <c r="P3203" s="349"/>
      <c r="Q3203" s="350"/>
      <c r="R3203" s="350"/>
      <c r="S3203" s="350"/>
      <c r="T3203" s="350"/>
      <c r="U3203" s="350"/>
      <c r="V3203" s="354"/>
      <c r="AA3203" s="282"/>
      <c r="AB3203" s="282"/>
      <c r="AC3203" s="282"/>
      <c r="AD3203" s="282"/>
      <c r="AE3203" s="282"/>
      <c r="AF3203" s="282"/>
      <c r="AG3203" s="282"/>
      <c r="AM3203" s="282"/>
      <c r="AN3203" s="282"/>
      <c r="AO3203" s="282"/>
    </row>
    <row r="3204" spans="1:41" s="278" customFormat="1" hidden="1" x14ac:dyDescent="0.15">
      <c r="A3204" s="283"/>
      <c r="B3204" s="283"/>
      <c r="C3204" s="283"/>
      <c r="D3204" s="280"/>
      <c r="E3204" s="347"/>
      <c r="F3204" s="348"/>
      <c r="G3204" s="305"/>
      <c r="H3204" s="305"/>
      <c r="I3204" s="347"/>
      <c r="J3204" s="347"/>
      <c r="K3204" s="347"/>
      <c r="L3204" s="347"/>
      <c r="M3204" s="347"/>
      <c r="N3204" s="347"/>
      <c r="O3204" s="347"/>
      <c r="P3204" s="349"/>
      <c r="Q3204" s="350"/>
      <c r="R3204" s="350"/>
      <c r="S3204" s="350"/>
      <c r="T3204" s="350"/>
      <c r="U3204" s="350"/>
      <c r="V3204" s="351"/>
      <c r="AA3204" s="282"/>
      <c r="AB3204" s="282"/>
      <c r="AC3204" s="282"/>
      <c r="AD3204" s="282"/>
      <c r="AE3204" s="282"/>
      <c r="AF3204" s="282"/>
      <c r="AG3204" s="282"/>
      <c r="AM3204" s="282"/>
      <c r="AN3204" s="282"/>
      <c r="AO3204" s="282"/>
    </row>
    <row r="3205" spans="1:41" s="278" customFormat="1" hidden="1" x14ac:dyDescent="0.15">
      <c r="A3205" s="302"/>
      <c r="B3205" s="303"/>
      <c r="C3205" s="303"/>
      <c r="D3205" s="280"/>
      <c r="E3205" s="347"/>
      <c r="F3205" s="348"/>
      <c r="G3205" s="305"/>
      <c r="H3205" s="305"/>
      <c r="I3205" s="347"/>
      <c r="J3205" s="347"/>
      <c r="K3205" s="347"/>
      <c r="L3205" s="347"/>
      <c r="M3205" s="347"/>
      <c r="N3205" s="347"/>
      <c r="O3205" s="347"/>
      <c r="P3205" s="349"/>
      <c r="Q3205" s="350"/>
      <c r="R3205" s="350"/>
      <c r="S3205" s="350"/>
      <c r="T3205" s="350"/>
      <c r="U3205" s="350"/>
      <c r="V3205" s="351"/>
      <c r="AA3205" s="282"/>
      <c r="AB3205" s="282"/>
      <c r="AC3205" s="282"/>
      <c r="AD3205" s="282"/>
      <c r="AE3205" s="282"/>
      <c r="AF3205" s="282"/>
      <c r="AG3205" s="282"/>
      <c r="AM3205" s="282"/>
      <c r="AN3205" s="282"/>
      <c r="AO3205" s="282"/>
    </row>
    <row r="3206" spans="1:41" s="278" customFormat="1" hidden="1" x14ac:dyDescent="0.15">
      <c r="A3206" s="302"/>
      <c r="B3206" s="303"/>
      <c r="C3206" s="303"/>
      <c r="D3206" s="280"/>
      <c r="E3206" s="352"/>
      <c r="F3206" s="348"/>
      <c r="G3206" s="353"/>
      <c r="H3206" s="353"/>
      <c r="I3206" s="347"/>
      <c r="J3206" s="347"/>
      <c r="K3206" s="347"/>
      <c r="L3206" s="347"/>
      <c r="M3206" s="347"/>
      <c r="N3206" s="347"/>
      <c r="O3206" s="347"/>
      <c r="P3206" s="349"/>
      <c r="Q3206" s="350"/>
      <c r="R3206" s="350"/>
      <c r="S3206" s="350"/>
      <c r="T3206" s="350"/>
      <c r="U3206" s="350"/>
      <c r="V3206" s="354"/>
      <c r="AA3206" s="282"/>
      <c r="AB3206" s="282"/>
      <c r="AC3206" s="282"/>
      <c r="AD3206" s="282"/>
      <c r="AE3206" s="282"/>
      <c r="AF3206" s="282"/>
      <c r="AG3206" s="282"/>
      <c r="AM3206" s="282"/>
      <c r="AN3206" s="282"/>
      <c r="AO3206" s="282"/>
    </row>
    <row r="3207" spans="1:41" s="278" customFormat="1" hidden="1" x14ac:dyDescent="0.15">
      <c r="A3207" s="302"/>
      <c r="B3207" s="303"/>
      <c r="C3207" s="303"/>
      <c r="D3207" s="280"/>
      <c r="E3207" s="352"/>
      <c r="F3207" s="348"/>
      <c r="G3207" s="353"/>
      <c r="H3207" s="353"/>
      <c r="I3207" s="347"/>
      <c r="J3207" s="347"/>
      <c r="K3207" s="347"/>
      <c r="L3207" s="347"/>
      <c r="M3207" s="347"/>
      <c r="N3207" s="347"/>
      <c r="O3207" s="347"/>
      <c r="P3207" s="349"/>
      <c r="Q3207" s="350"/>
      <c r="R3207" s="350"/>
      <c r="S3207" s="350"/>
      <c r="T3207" s="350"/>
      <c r="U3207" s="350"/>
      <c r="V3207" s="354"/>
      <c r="AA3207" s="282"/>
      <c r="AB3207" s="282"/>
      <c r="AC3207" s="282"/>
      <c r="AD3207" s="282"/>
      <c r="AE3207" s="282"/>
      <c r="AF3207" s="282"/>
      <c r="AG3207" s="282"/>
      <c r="AM3207" s="282"/>
      <c r="AN3207" s="282"/>
      <c r="AO3207" s="282"/>
    </row>
    <row r="3208" spans="1:41" s="278" customFormat="1" hidden="1" x14ac:dyDescent="0.15">
      <c r="A3208" s="302"/>
      <c r="B3208" s="303"/>
      <c r="C3208" s="303"/>
      <c r="D3208" s="280"/>
      <c r="E3208" s="352"/>
      <c r="F3208" s="348"/>
      <c r="G3208" s="353"/>
      <c r="H3208" s="353"/>
      <c r="I3208" s="347"/>
      <c r="J3208" s="347"/>
      <c r="K3208" s="347"/>
      <c r="L3208" s="347"/>
      <c r="M3208" s="347"/>
      <c r="N3208" s="347"/>
      <c r="O3208" s="347"/>
      <c r="P3208" s="349"/>
      <c r="Q3208" s="350"/>
      <c r="R3208" s="350"/>
      <c r="S3208" s="350"/>
      <c r="T3208" s="350"/>
      <c r="U3208" s="350"/>
      <c r="V3208" s="354"/>
      <c r="AA3208" s="282"/>
      <c r="AB3208" s="282"/>
      <c r="AC3208" s="282"/>
      <c r="AD3208" s="282"/>
      <c r="AE3208" s="282"/>
      <c r="AF3208" s="282"/>
      <c r="AG3208" s="282"/>
      <c r="AM3208" s="282"/>
      <c r="AN3208" s="282"/>
      <c r="AO3208" s="282"/>
    </row>
    <row r="3209" spans="1:41" s="278" customFormat="1" hidden="1" x14ac:dyDescent="0.15">
      <c r="A3209" s="283"/>
      <c r="B3209" s="283"/>
      <c r="C3209" s="283"/>
      <c r="D3209" s="280"/>
      <c r="E3209" s="347"/>
      <c r="F3209" s="348"/>
      <c r="G3209" s="353"/>
      <c r="H3209" s="353"/>
      <c r="I3209" s="347"/>
      <c r="J3209" s="347"/>
      <c r="K3209" s="347"/>
      <c r="L3209" s="347"/>
      <c r="M3209" s="347"/>
      <c r="N3209" s="347"/>
      <c r="O3209" s="355"/>
      <c r="P3209" s="349"/>
      <c r="Q3209" s="350"/>
      <c r="R3209" s="350"/>
      <c r="S3209" s="350"/>
      <c r="T3209" s="350"/>
      <c r="U3209" s="350"/>
      <c r="V3209" s="351"/>
      <c r="AA3209" s="282"/>
      <c r="AB3209" s="282"/>
      <c r="AC3209" s="282"/>
      <c r="AD3209" s="282"/>
      <c r="AE3209" s="282"/>
      <c r="AF3209" s="282"/>
      <c r="AG3209" s="282"/>
      <c r="AM3209" s="282"/>
      <c r="AN3209" s="282"/>
      <c r="AO3209" s="282"/>
    </row>
    <row r="3210" spans="1:41" s="278" customFormat="1" hidden="1" x14ac:dyDescent="0.15">
      <c r="A3210" s="302"/>
      <c r="B3210" s="303"/>
      <c r="C3210" s="303"/>
      <c r="D3210" s="280"/>
      <c r="E3210" s="347"/>
      <c r="F3210" s="348"/>
      <c r="G3210" s="353"/>
      <c r="H3210" s="353"/>
      <c r="I3210" s="347"/>
      <c r="J3210" s="347"/>
      <c r="K3210" s="347"/>
      <c r="L3210" s="347"/>
      <c r="M3210" s="347"/>
      <c r="N3210" s="347"/>
      <c r="O3210" s="347"/>
      <c r="P3210" s="349"/>
      <c r="Q3210" s="350"/>
      <c r="R3210" s="350"/>
      <c r="S3210" s="350"/>
      <c r="T3210" s="350"/>
      <c r="U3210" s="350"/>
      <c r="V3210" s="351"/>
      <c r="AA3210" s="282"/>
      <c r="AB3210" s="282"/>
      <c r="AC3210" s="282"/>
      <c r="AD3210" s="282"/>
      <c r="AE3210" s="282"/>
      <c r="AF3210" s="282"/>
      <c r="AG3210" s="282"/>
      <c r="AM3210" s="282"/>
      <c r="AN3210" s="282"/>
      <c r="AO3210" s="282"/>
    </row>
    <row r="3211" spans="1:41" s="278" customFormat="1" hidden="1" x14ac:dyDescent="0.15">
      <c r="A3211" s="302"/>
      <c r="B3211" s="303"/>
      <c r="C3211" s="303"/>
      <c r="D3211" s="280"/>
      <c r="E3211" s="352"/>
      <c r="F3211" s="348"/>
      <c r="G3211" s="353"/>
      <c r="H3211" s="353"/>
      <c r="I3211" s="347"/>
      <c r="J3211" s="347"/>
      <c r="K3211" s="347"/>
      <c r="L3211" s="347"/>
      <c r="M3211" s="347"/>
      <c r="N3211" s="347"/>
      <c r="O3211" s="347"/>
      <c r="P3211" s="349"/>
      <c r="Q3211" s="350"/>
      <c r="R3211" s="350"/>
      <c r="S3211" s="350"/>
      <c r="T3211" s="350"/>
      <c r="U3211" s="350"/>
      <c r="V3211" s="351"/>
      <c r="AA3211" s="282"/>
      <c r="AB3211" s="282"/>
      <c r="AC3211" s="282"/>
      <c r="AD3211" s="282"/>
      <c r="AE3211" s="282"/>
      <c r="AF3211" s="282"/>
      <c r="AG3211" s="282"/>
      <c r="AM3211" s="282"/>
      <c r="AN3211" s="282"/>
      <c r="AO3211" s="282"/>
    </row>
    <row r="3212" spans="1:41" s="278" customFormat="1" hidden="1" x14ac:dyDescent="0.15">
      <c r="A3212" s="302"/>
      <c r="B3212" s="303"/>
      <c r="C3212" s="303"/>
      <c r="D3212" s="280"/>
      <c r="E3212" s="352"/>
      <c r="F3212" s="348"/>
      <c r="G3212" s="353"/>
      <c r="H3212" s="353"/>
      <c r="I3212" s="347"/>
      <c r="J3212" s="347"/>
      <c r="K3212" s="347"/>
      <c r="L3212" s="347"/>
      <c r="M3212" s="347"/>
      <c r="N3212" s="347"/>
      <c r="O3212" s="347"/>
      <c r="P3212" s="349"/>
      <c r="Q3212" s="350"/>
      <c r="R3212" s="350"/>
      <c r="S3212" s="350"/>
      <c r="T3212" s="350"/>
      <c r="U3212" s="350"/>
      <c r="V3212" s="351"/>
      <c r="AA3212" s="282"/>
      <c r="AB3212" s="282"/>
      <c r="AC3212" s="282"/>
      <c r="AD3212" s="282"/>
      <c r="AE3212" s="282"/>
      <c r="AF3212" s="282"/>
      <c r="AG3212" s="282"/>
      <c r="AM3212" s="282"/>
      <c r="AN3212" s="282"/>
      <c r="AO3212" s="282"/>
    </row>
    <row r="3213" spans="1:41" s="278" customFormat="1" ht="14" hidden="1" thickBot="1" x14ac:dyDescent="0.2">
      <c r="A3213" s="318"/>
      <c r="B3213" s="319"/>
      <c r="C3213" s="319"/>
      <c r="D3213" s="280"/>
      <c r="E3213" s="352"/>
      <c r="F3213" s="348"/>
      <c r="G3213" s="353"/>
      <c r="H3213" s="353"/>
      <c r="I3213" s="347"/>
      <c r="J3213" s="347"/>
      <c r="K3213" s="347"/>
      <c r="L3213" s="347"/>
      <c r="M3213" s="347"/>
      <c r="N3213" s="347"/>
      <c r="O3213" s="347"/>
      <c r="P3213" s="349"/>
      <c r="Q3213" s="350"/>
      <c r="R3213" s="350"/>
      <c r="S3213" s="350"/>
      <c r="T3213" s="350"/>
      <c r="U3213" s="350"/>
      <c r="V3213" s="354"/>
      <c r="AA3213" s="282"/>
      <c r="AB3213" s="282"/>
      <c r="AC3213" s="282"/>
      <c r="AD3213" s="282"/>
      <c r="AE3213" s="282"/>
      <c r="AF3213" s="282"/>
      <c r="AG3213" s="282"/>
      <c r="AM3213" s="282"/>
      <c r="AN3213" s="282"/>
      <c r="AO3213" s="282"/>
    </row>
    <row r="3214" spans="1:41" s="278" customFormat="1" hidden="1" x14ac:dyDescent="0.15">
      <c r="A3214" s="283"/>
      <c r="B3214" s="283"/>
      <c r="C3214" s="283"/>
      <c r="D3214" s="280"/>
      <c r="E3214" s="347"/>
      <c r="F3214" s="348"/>
      <c r="G3214" s="305"/>
      <c r="H3214" s="305"/>
      <c r="I3214" s="347"/>
      <c r="J3214" s="347"/>
      <c r="K3214" s="347"/>
      <c r="L3214" s="347"/>
      <c r="M3214" s="347"/>
      <c r="N3214" s="347"/>
      <c r="O3214" s="347"/>
      <c r="P3214" s="349"/>
      <c r="Q3214" s="350"/>
      <c r="R3214" s="350"/>
      <c r="S3214" s="350"/>
      <c r="T3214" s="350"/>
      <c r="U3214" s="350"/>
      <c r="V3214" s="351"/>
      <c r="AA3214" s="282"/>
      <c r="AB3214" s="282"/>
      <c r="AC3214" s="282"/>
      <c r="AD3214" s="282"/>
      <c r="AE3214" s="282"/>
      <c r="AF3214" s="282"/>
      <c r="AG3214" s="282"/>
      <c r="AM3214" s="282"/>
      <c r="AN3214" s="282"/>
      <c r="AO3214" s="282"/>
    </row>
    <row r="3215" spans="1:41" s="278" customFormat="1" hidden="1" x14ac:dyDescent="0.15">
      <c r="A3215" s="302"/>
      <c r="B3215" s="303"/>
      <c r="C3215" s="303"/>
      <c r="D3215" s="280"/>
      <c r="E3215" s="347"/>
      <c r="F3215" s="348"/>
      <c r="G3215" s="305"/>
      <c r="H3215" s="305"/>
      <c r="I3215" s="347"/>
      <c r="J3215" s="347"/>
      <c r="K3215" s="347"/>
      <c r="L3215" s="347"/>
      <c r="M3215" s="347"/>
      <c r="N3215" s="347"/>
      <c r="O3215" s="347"/>
      <c r="P3215" s="349"/>
      <c r="Q3215" s="350"/>
      <c r="R3215" s="350"/>
      <c r="S3215" s="350"/>
      <c r="T3215" s="350"/>
      <c r="U3215" s="350"/>
      <c r="V3215" s="351"/>
      <c r="AA3215" s="282"/>
      <c r="AB3215" s="282"/>
      <c r="AC3215" s="282"/>
      <c r="AD3215" s="282"/>
      <c r="AE3215" s="282"/>
      <c r="AF3215" s="282"/>
      <c r="AG3215" s="282"/>
      <c r="AM3215" s="282"/>
      <c r="AN3215" s="282"/>
      <c r="AO3215" s="282"/>
    </row>
    <row r="3216" spans="1:41" s="278" customFormat="1" hidden="1" x14ac:dyDescent="0.15">
      <c r="A3216" s="302"/>
      <c r="B3216" s="303"/>
      <c r="C3216" s="303"/>
      <c r="D3216" s="280"/>
      <c r="E3216" s="352"/>
      <c r="F3216" s="348"/>
      <c r="G3216" s="353"/>
      <c r="H3216" s="353"/>
      <c r="I3216" s="347"/>
      <c r="J3216" s="347"/>
      <c r="K3216" s="347"/>
      <c r="L3216" s="347"/>
      <c r="M3216" s="347"/>
      <c r="N3216" s="347"/>
      <c r="O3216" s="347"/>
      <c r="P3216" s="349"/>
      <c r="Q3216" s="350"/>
      <c r="R3216" s="350"/>
      <c r="S3216" s="350"/>
      <c r="T3216" s="350"/>
      <c r="U3216" s="350"/>
      <c r="V3216" s="354"/>
      <c r="AA3216" s="282"/>
      <c r="AB3216" s="282"/>
      <c r="AC3216" s="282"/>
      <c r="AD3216" s="282"/>
      <c r="AE3216" s="282"/>
      <c r="AF3216" s="282"/>
      <c r="AG3216" s="282"/>
      <c r="AM3216" s="282"/>
      <c r="AN3216" s="282"/>
      <c r="AO3216" s="282"/>
    </row>
    <row r="3217" spans="1:41" s="278" customFormat="1" hidden="1" x14ac:dyDescent="0.15">
      <c r="A3217" s="302"/>
      <c r="B3217" s="303"/>
      <c r="C3217" s="303"/>
      <c r="D3217" s="280"/>
      <c r="E3217" s="352"/>
      <c r="F3217" s="348"/>
      <c r="G3217" s="353"/>
      <c r="H3217" s="353"/>
      <c r="I3217" s="347"/>
      <c r="J3217" s="347"/>
      <c r="K3217" s="347"/>
      <c r="L3217" s="347"/>
      <c r="M3217" s="347"/>
      <c r="N3217" s="347"/>
      <c r="O3217" s="347"/>
      <c r="P3217" s="349"/>
      <c r="Q3217" s="350"/>
      <c r="R3217" s="350"/>
      <c r="S3217" s="350"/>
      <c r="T3217" s="350"/>
      <c r="U3217" s="350"/>
      <c r="V3217" s="354"/>
      <c r="AA3217" s="282"/>
      <c r="AB3217" s="282"/>
      <c r="AC3217" s="282"/>
      <c r="AD3217" s="282"/>
      <c r="AE3217" s="282"/>
      <c r="AF3217" s="282"/>
      <c r="AG3217" s="282"/>
      <c r="AM3217" s="282"/>
      <c r="AN3217" s="282"/>
      <c r="AO3217" s="282"/>
    </row>
    <row r="3218" spans="1:41" s="278" customFormat="1" hidden="1" x14ac:dyDescent="0.15">
      <c r="A3218" s="302"/>
      <c r="B3218" s="303"/>
      <c r="C3218" s="303"/>
      <c r="D3218" s="280"/>
      <c r="E3218" s="352"/>
      <c r="F3218" s="348"/>
      <c r="G3218" s="353"/>
      <c r="H3218" s="353"/>
      <c r="I3218" s="347"/>
      <c r="J3218" s="347"/>
      <c r="K3218" s="347"/>
      <c r="L3218" s="347"/>
      <c r="M3218" s="347"/>
      <c r="N3218" s="347"/>
      <c r="O3218" s="347"/>
      <c r="P3218" s="349"/>
      <c r="Q3218" s="350"/>
      <c r="R3218" s="350"/>
      <c r="S3218" s="350"/>
      <c r="T3218" s="350"/>
      <c r="U3218" s="350"/>
      <c r="V3218" s="354"/>
      <c r="AA3218" s="282"/>
      <c r="AB3218" s="282"/>
      <c r="AC3218" s="282"/>
      <c r="AD3218" s="282"/>
      <c r="AE3218" s="282"/>
      <c r="AF3218" s="282"/>
      <c r="AG3218" s="282"/>
      <c r="AM3218" s="282"/>
      <c r="AN3218" s="282"/>
      <c r="AO3218" s="282"/>
    </row>
    <row r="3219" spans="1:41" s="278" customFormat="1" hidden="1" x14ac:dyDescent="0.15">
      <c r="A3219" s="283"/>
      <c r="B3219" s="283"/>
      <c r="C3219" s="283"/>
      <c r="D3219" s="280"/>
      <c r="E3219" s="347"/>
      <c r="F3219" s="348"/>
      <c r="G3219" s="353"/>
      <c r="H3219" s="353"/>
      <c r="I3219" s="347"/>
      <c r="J3219" s="347"/>
      <c r="K3219" s="347"/>
      <c r="L3219" s="347"/>
      <c r="M3219" s="347"/>
      <c r="N3219" s="347"/>
      <c r="O3219" s="355"/>
      <c r="P3219" s="349"/>
      <c r="Q3219" s="350"/>
      <c r="R3219" s="350"/>
      <c r="S3219" s="350"/>
      <c r="T3219" s="350"/>
      <c r="U3219" s="350"/>
      <c r="V3219" s="351"/>
      <c r="AA3219" s="282"/>
      <c r="AB3219" s="282"/>
      <c r="AC3219" s="282"/>
      <c r="AD3219" s="282"/>
      <c r="AE3219" s="282"/>
      <c r="AF3219" s="282"/>
      <c r="AG3219" s="282"/>
      <c r="AM3219" s="282"/>
      <c r="AN3219" s="282"/>
      <c r="AO3219" s="282"/>
    </row>
    <row r="3220" spans="1:41" s="278" customFormat="1" hidden="1" x14ac:dyDescent="0.15">
      <c r="A3220" s="302"/>
      <c r="B3220" s="303"/>
      <c r="C3220" s="303"/>
      <c r="D3220" s="280"/>
      <c r="E3220" s="347"/>
      <c r="F3220" s="348"/>
      <c r="G3220" s="353"/>
      <c r="H3220" s="353"/>
      <c r="I3220" s="347"/>
      <c r="J3220" s="347"/>
      <c r="K3220" s="347"/>
      <c r="L3220" s="347"/>
      <c r="M3220" s="347"/>
      <c r="N3220" s="347"/>
      <c r="O3220" s="347"/>
      <c r="P3220" s="349"/>
      <c r="Q3220" s="350"/>
      <c r="R3220" s="350"/>
      <c r="S3220" s="350"/>
      <c r="T3220" s="350"/>
      <c r="U3220" s="350"/>
      <c r="V3220" s="351"/>
      <c r="AA3220" s="282"/>
      <c r="AB3220" s="282"/>
      <c r="AC3220" s="282"/>
      <c r="AD3220" s="282"/>
      <c r="AE3220" s="282"/>
      <c r="AF3220" s="282"/>
      <c r="AG3220" s="282"/>
      <c r="AM3220" s="282"/>
      <c r="AN3220" s="282"/>
      <c r="AO3220" s="282"/>
    </row>
    <row r="3221" spans="1:41" s="278" customFormat="1" hidden="1" x14ac:dyDescent="0.15">
      <c r="A3221" s="302"/>
      <c r="B3221" s="303"/>
      <c r="C3221" s="303"/>
      <c r="D3221" s="280"/>
      <c r="E3221" s="352"/>
      <c r="F3221" s="348"/>
      <c r="G3221" s="353"/>
      <c r="H3221" s="353"/>
      <c r="I3221" s="347"/>
      <c r="J3221" s="347"/>
      <c r="K3221" s="347"/>
      <c r="L3221" s="347"/>
      <c r="M3221" s="347"/>
      <c r="N3221" s="347"/>
      <c r="O3221" s="347"/>
      <c r="P3221" s="349"/>
      <c r="Q3221" s="350"/>
      <c r="R3221" s="350"/>
      <c r="S3221" s="350"/>
      <c r="T3221" s="350"/>
      <c r="U3221" s="350"/>
      <c r="V3221" s="351"/>
      <c r="AA3221" s="282"/>
      <c r="AB3221" s="282"/>
      <c r="AC3221" s="282"/>
      <c r="AD3221" s="282"/>
      <c r="AE3221" s="282"/>
      <c r="AF3221" s="282"/>
      <c r="AG3221" s="282"/>
      <c r="AM3221" s="282"/>
      <c r="AN3221" s="282"/>
      <c r="AO3221" s="282"/>
    </row>
    <row r="3222" spans="1:41" s="278" customFormat="1" hidden="1" x14ac:dyDescent="0.15">
      <c r="A3222" s="302"/>
      <c r="B3222" s="303"/>
      <c r="C3222" s="303"/>
      <c r="D3222" s="280"/>
      <c r="E3222" s="352"/>
      <c r="F3222" s="348"/>
      <c r="G3222" s="353"/>
      <c r="H3222" s="353"/>
      <c r="I3222" s="347"/>
      <c r="J3222" s="347"/>
      <c r="K3222" s="347"/>
      <c r="L3222" s="347"/>
      <c r="M3222" s="347"/>
      <c r="N3222" s="347"/>
      <c r="O3222" s="347"/>
      <c r="P3222" s="349"/>
      <c r="Q3222" s="350"/>
      <c r="R3222" s="350"/>
      <c r="S3222" s="350"/>
      <c r="T3222" s="350"/>
      <c r="U3222" s="350"/>
      <c r="V3222" s="351"/>
      <c r="AA3222" s="282"/>
      <c r="AB3222" s="282"/>
      <c r="AC3222" s="282"/>
      <c r="AD3222" s="282"/>
      <c r="AE3222" s="282"/>
      <c r="AF3222" s="282"/>
      <c r="AG3222" s="282"/>
      <c r="AM3222" s="282"/>
      <c r="AN3222" s="282"/>
      <c r="AO3222" s="282"/>
    </row>
    <row r="3223" spans="1:41" s="278" customFormat="1" ht="14" hidden="1" thickBot="1" x14ac:dyDescent="0.2">
      <c r="A3223" s="318"/>
      <c r="B3223" s="319"/>
      <c r="C3223" s="319"/>
      <c r="D3223" s="280"/>
      <c r="E3223" s="352"/>
      <c r="F3223" s="348"/>
      <c r="G3223" s="353"/>
      <c r="H3223" s="353"/>
      <c r="I3223" s="347"/>
      <c r="J3223" s="347"/>
      <c r="K3223" s="347"/>
      <c r="L3223" s="347"/>
      <c r="M3223" s="347"/>
      <c r="N3223" s="347"/>
      <c r="O3223" s="347"/>
      <c r="P3223" s="349"/>
      <c r="Q3223" s="350"/>
      <c r="R3223" s="350"/>
      <c r="S3223" s="350"/>
      <c r="T3223" s="350"/>
      <c r="U3223" s="350"/>
      <c r="V3223" s="354"/>
      <c r="AA3223" s="282"/>
      <c r="AB3223" s="282"/>
      <c r="AC3223" s="282"/>
      <c r="AD3223" s="282"/>
      <c r="AE3223" s="282"/>
      <c r="AF3223" s="282"/>
      <c r="AG3223" s="282"/>
      <c r="AM3223" s="282"/>
      <c r="AN3223" s="282"/>
      <c r="AO3223" s="282"/>
    </row>
    <row r="3224" spans="1:41" s="278" customFormat="1" hidden="1" x14ac:dyDescent="0.15">
      <c r="A3224" s="283"/>
      <c r="B3224" s="283"/>
      <c r="C3224" s="283"/>
      <c r="D3224" s="280"/>
      <c r="E3224" s="347"/>
      <c r="F3224" s="348"/>
      <c r="G3224" s="305"/>
      <c r="H3224" s="305"/>
      <c r="I3224" s="347"/>
      <c r="J3224" s="347"/>
      <c r="K3224" s="347"/>
      <c r="L3224" s="347"/>
      <c r="M3224" s="347"/>
      <c r="N3224" s="347"/>
      <c r="O3224" s="347"/>
      <c r="P3224" s="349"/>
      <c r="Q3224" s="350"/>
      <c r="R3224" s="350"/>
      <c r="S3224" s="350"/>
      <c r="T3224" s="350"/>
      <c r="U3224" s="350"/>
      <c r="V3224" s="351"/>
      <c r="AA3224" s="282"/>
      <c r="AB3224" s="282"/>
      <c r="AC3224" s="282"/>
      <c r="AD3224" s="282"/>
      <c r="AE3224" s="282"/>
      <c r="AF3224" s="282"/>
      <c r="AG3224" s="282"/>
      <c r="AM3224" s="282"/>
      <c r="AN3224" s="282"/>
      <c r="AO3224" s="282"/>
    </row>
    <row r="3225" spans="1:41" s="278" customFormat="1" hidden="1" x14ac:dyDescent="0.15">
      <c r="A3225" s="302"/>
      <c r="B3225" s="303"/>
      <c r="C3225" s="303"/>
      <c r="D3225" s="280"/>
      <c r="E3225" s="347"/>
      <c r="F3225" s="348"/>
      <c r="G3225" s="305"/>
      <c r="H3225" s="305"/>
      <c r="I3225" s="347"/>
      <c r="J3225" s="347"/>
      <c r="K3225" s="347"/>
      <c r="L3225" s="347"/>
      <c r="M3225" s="347"/>
      <c r="N3225" s="347"/>
      <c r="O3225" s="347"/>
      <c r="P3225" s="349"/>
      <c r="Q3225" s="350"/>
      <c r="R3225" s="350"/>
      <c r="S3225" s="350"/>
      <c r="T3225" s="350"/>
      <c r="U3225" s="350"/>
      <c r="V3225" s="351"/>
      <c r="AA3225" s="282"/>
      <c r="AB3225" s="282"/>
      <c r="AC3225" s="282"/>
      <c r="AD3225" s="282"/>
      <c r="AE3225" s="282"/>
      <c r="AF3225" s="282"/>
      <c r="AG3225" s="282"/>
      <c r="AM3225" s="282"/>
      <c r="AN3225" s="282"/>
      <c r="AO3225" s="282"/>
    </row>
    <row r="3226" spans="1:41" s="278" customFormat="1" hidden="1" x14ac:dyDescent="0.15">
      <c r="A3226" s="302"/>
      <c r="B3226" s="303"/>
      <c r="C3226" s="303"/>
      <c r="D3226" s="280"/>
      <c r="E3226" s="352"/>
      <c r="F3226" s="348"/>
      <c r="G3226" s="353"/>
      <c r="H3226" s="353"/>
      <c r="I3226" s="347"/>
      <c r="J3226" s="347"/>
      <c r="K3226" s="347"/>
      <c r="L3226" s="347"/>
      <c r="M3226" s="347"/>
      <c r="N3226" s="347"/>
      <c r="O3226" s="347"/>
      <c r="P3226" s="349"/>
      <c r="Q3226" s="350"/>
      <c r="R3226" s="350"/>
      <c r="S3226" s="350"/>
      <c r="T3226" s="350"/>
      <c r="U3226" s="350"/>
      <c r="V3226" s="354"/>
      <c r="AA3226" s="282"/>
      <c r="AB3226" s="282"/>
      <c r="AC3226" s="282"/>
      <c r="AD3226" s="282"/>
      <c r="AE3226" s="282"/>
      <c r="AF3226" s="282"/>
      <c r="AG3226" s="282"/>
      <c r="AM3226" s="282"/>
      <c r="AN3226" s="282"/>
      <c r="AO3226" s="282"/>
    </row>
    <row r="3227" spans="1:41" s="278" customFormat="1" hidden="1" x14ac:dyDescent="0.15">
      <c r="A3227" s="302"/>
      <c r="B3227" s="303"/>
      <c r="C3227" s="303"/>
      <c r="D3227" s="280"/>
      <c r="E3227" s="352"/>
      <c r="F3227" s="348"/>
      <c r="G3227" s="353"/>
      <c r="H3227" s="353"/>
      <c r="I3227" s="347"/>
      <c r="J3227" s="347"/>
      <c r="K3227" s="347"/>
      <c r="L3227" s="347"/>
      <c r="M3227" s="347"/>
      <c r="N3227" s="347"/>
      <c r="O3227" s="347"/>
      <c r="P3227" s="349"/>
      <c r="Q3227" s="350"/>
      <c r="R3227" s="350"/>
      <c r="S3227" s="350"/>
      <c r="T3227" s="350"/>
      <c r="U3227" s="350"/>
      <c r="V3227" s="354"/>
      <c r="AA3227" s="282"/>
      <c r="AB3227" s="282"/>
      <c r="AC3227" s="282"/>
      <c r="AD3227" s="282"/>
      <c r="AE3227" s="282"/>
      <c r="AF3227" s="282"/>
      <c r="AG3227" s="282"/>
      <c r="AM3227" s="282"/>
      <c r="AN3227" s="282"/>
      <c r="AO3227" s="282"/>
    </row>
    <row r="3228" spans="1:41" s="278" customFormat="1" hidden="1" x14ac:dyDescent="0.15">
      <c r="A3228" s="302"/>
      <c r="B3228" s="303"/>
      <c r="C3228" s="303"/>
      <c r="D3228" s="280"/>
      <c r="E3228" s="352"/>
      <c r="F3228" s="348"/>
      <c r="G3228" s="353"/>
      <c r="H3228" s="353"/>
      <c r="I3228" s="347"/>
      <c r="J3228" s="347"/>
      <c r="K3228" s="347"/>
      <c r="L3228" s="347"/>
      <c r="M3228" s="347"/>
      <c r="N3228" s="347"/>
      <c r="O3228" s="347"/>
      <c r="P3228" s="349"/>
      <c r="Q3228" s="350"/>
      <c r="R3228" s="350"/>
      <c r="S3228" s="350"/>
      <c r="T3228" s="350"/>
      <c r="U3228" s="350"/>
      <c r="V3228" s="354"/>
      <c r="AA3228" s="282"/>
      <c r="AB3228" s="282"/>
      <c r="AC3228" s="282"/>
      <c r="AD3228" s="282"/>
      <c r="AE3228" s="282"/>
      <c r="AF3228" s="282"/>
      <c r="AG3228" s="282"/>
      <c r="AM3228" s="282"/>
      <c r="AN3228" s="282"/>
      <c r="AO3228" s="282"/>
    </row>
    <row r="3229" spans="1:41" s="278" customFormat="1" hidden="1" x14ac:dyDescent="0.15">
      <c r="A3229" s="283"/>
      <c r="B3229" s="283"/>
      <c r="C3229" s="283"/>
      <c r="D3229" s="280"/>
      <c r="E3229" s="347"/>
      <c r="F3229" s="348"/>
      <c r="G3229" s="353"/>
      <c r="H3229" s="353"/>
      <c r="I3229" s="347"/>
      <c r="J3229" s="347"/>
      <c r="K3229" s="347"/>
      <c r="L3229" s="347"/>
      <c r="M3229" s="347"/>
      <c r="N3229" s="347"/>
      <c r="O3229" s="355"/>
      <c r="P3229" s="349"/>
      <c r="Q3229" s="350"/>
      <c r="R3229" s="350"/>
      <c r="S3229" s="350"/>
      <c r="T3229" s="350"/>
      <c r="U3229" s="350"/>
      <c r="V3229" s="351"/>
      <c r="AA3229" s="282"/>
      <c r="AB3229" s="282"/>
      <c r="AC3229" s="282"/>
      <c r="AD3229" s="282"/>
      <c r="AE3229" s="282"/>
      <c r="AF3229" s="282"/>
      <c r="AG3229" s="282"/>
      <c r="AM3229" s="282"/>
      <c r="AN3229" s="282"/>
      <c r="AO3229" s="282"/>
    </row>
    <row r="3230" spans="1:41" s="278" customFormat="1" hidden="1" x14ac:dyDescent="0.15">
      <c r="A3230" s="302"/>
      <c r="B3230" s="303"/>
      <c r="C3230" s="303"/>
      <c r="D3230" s="280"/>
      <c r="E3230" s="347"/>
      <c r="F3230" s="348"/>
      <c r="G3230" s="353"/>
      <c r="H3230" s="353"/>
      <c r="I3230" s="347"/>
      <c r="J3230" s="347"/>
      <c r="K3230" s="347"/>
      <c r="L3230" s="347"/>
      <c r="M3230" s="347"/>
      <c r="N3230" s="347"/>
      <c r="O3230" s="347"/>
      <c r="P3230" s="349"/>
      <c r="Q3230" s="350"/>
      <c r="R3230" s="350"/>
      <c r="S3230" s="350"/>
      <c r="T3230" s="350"/>
      <c r="U3230" s="350"/>
      <c r="V3230" s="351"/>
      <c r="AA3230" s="282"/>
      <c r="AB3230" s="282"/>
      <c r="AC3230" s="282"/>
      <c r="AD3230" s="282"/>
      <c r="AE3230" s="282"/>
      <c r="AF3230" s="282"/>
      <c r="AG3230" s="282"/>
      <c r="AM3230" s="282"/>
      <c r="AN3230" s="282"/>
      <c r="AO3230" s="282"/>
    </row>
    <row r="3231" spans="1:41" s="278" customFormat="1" hidden="1" x14ac:dyDescent="0.15">
      <c r="A3231" s="302"/>
      <c r="B3231" s="303"/>
      <c r="C3231" s="303"/>
      <c r="D3231" s="280"/>
      <c r="E3231" s="352"/>
      <c r="F3231" s="348"/>
      <c r="G3231" s="353"/>
      <c r="H3231" s="353"/>
      <c r="I3231" s="347"/>
      <c r="J3231" s="347"/>
      <c r="K3231" s="347"/>
      <c r="L3231" s="347"/>
      <c r="M3231" s="347"/>
      <c r="N3231" s="347"/>
      <c r="O3231" s="347"/>
      <c r="P3231" s="349"/>
      <c r="Q3231" s="350"/>
      <c r="R3231" s="350"/>
      <c r="S3231" s="350"/>
      <c r="T3231" s="350"/>
      <c r="U3231" s="350"/>
      <c r="V3231" s="351"/>
      <c r="AA3231" s="282"/>
      <c r="AB3231" s="282"/>
      <c r="AC3231" s="282"/>
      <c r="AD3231" s="282"/>
      <c r="AE3231" s="282"/>
      <c r="AF3231" s="282"/>
      <c r="AG3231" s="282"/>
      <c r="AM3231" s="282"/>
      <c r="AN3231" s="282"/>
      <c r="AO3231" s="282"/>
    </row>
    <row r="3232" spans="1:41" s="278" customFormat="1" hidden="1" x14ac:dyDescent="0.15">
      <c r="A3232" s="302"/>
      <c r="B3232" s="303"/>
      <c r="C3232" s="303"/>
      <c r="D3232" s="280"/>
      <c r="E3232" s="352"/>
      <c r="F3232" s="348"/>
      <c r="G3232" s="353"/>
      <c r="H3232" s="353"/>
      <c r="I3232" s="347"/>
      <c r="J3232" s="347"/>
      <c r="K3232" s="347"/>
      <c r="L3232" s="347"/>
      <c r="M3232" s="347"/>
      <c r="N3232" s="347"/>
      <c r="O3232" s="347"/>
      <c r="P3232" s="349"/>
      <c r="Q3232" s="350"/>
      <c r="R3232" s="350"/>
      <c r="S3232" s="350"/>
      <c r="T3232" s="350"/>
      <c r="U3232" s="350"/>
      <c r="V3232" s="351"/>
      <c r="AA3232" s="282"/>
      <c r="AB3232" s="282"/>
      <c r="AC3232" s="282"/>
      <c r="AD3232" s="282"/>
      <c r="AE3232" s="282"/>
      <c r="AF3232" s="282"/>
      <c r="AG3232" s="282"/>
      <c r="AM3232" s="282"/>
      <c r="AN3232" s="282"/>
      <c r="AO3232" s="282"/>
    </row>
    <row r="3233" spans="1:41" s="278" customFormat="1" ht="14" hidden="1" thickBot="1" x14ac:dyDescent="0.2">
      <c r="A3233" s="318"/>
      <c r="B3233" s="319"/>
      <c r="C3233" s="319"/>
      <c r="D3233" s="280"/>
      <c r="E3233" s="352"/>
      <c r="F3233" s="348"/>
      <c r="G3233" s="353"/>
      <c r="H3233" s="353"/>
      <c r="I3233" s="347"/>
      <c r="J3233" s="347"/>
      <c r="K3233" s="347"/>
      <c r="L3233" s="347"/>
      <c r="M3233" s="347"/>
      <c r="N3233" s="347"/>
      <c r="O3233" s="347"/>
      <c r="P3233" s="349"/>
      <c r="Q3233" s="350"/>
      <c r="R3233" s="350"/>
      <c r="S3233" s="350"/>
      <c r="T3233" s="350"/>
      <c r="U3233" s="350"/>
      <c r="V3233" s="354"/>
      <c r="AA3233" s="282"/>
      <c r="AB3233" s="282"/>
      <c r="AC3233" s="282"/>
      <c r="AD3233" s="282"/>
      <c r="AE3233" s="282"/>
      <c r="AF3233" s="282"/>
      <c r="AG3233" s="282"/>
      <c r="AM3233" s="282"/>
      <c r="AN3233" s="282"/>
      <c r="AO3233" s="282"/>
    </row>
    <row r="3234" spans="1:41" s="278" customFormat="1" hidden="1" x14ac:dyDescent="0.15">
      <c r="A3234" s="283"/>
      <c r="B3234" s="283"/>
      <c r="C3234" s="283"/>
      <c r="D3234" s="280"/>
      <c r="E3234" s="347"/>
      <c r="F3234" s="348"/>
      <c r="G3234" s="305"/>
      <c r="H3234" s="305"/>
      <c r="I3234" s="347"/>
      <c r="J3234" s="347"/>
      <c r="K3234" s="347"/>
      <c r="L3234" s="347"/>
      <c r="M3234" s="347"/>
      <c r="N3234" s="347"/>
      <c r="O3234" s="347"/>
      <c r="P3234" s="349"/>
      <c r="Q3234" s="350"/>
      <c r="R3234" s="350"/>
      <c r="S3234" s="350"/>
      <c r="T3234" s="350"/>
      <c r="U3234" s="350"/>
      <c r="V3234" s="351"/>
      <c r="AA3234" s="282"/>
      <c r="AB3234" s="282"/>
      <c r="AC3234" s="282"/>
      <c r="AD3234" s="282"/>
      <c r="AE3234" s="282"/>
      <c r="AF3234" s="282"/>
      <c r="AG3234" s="282"/>
      <c r="AM3234" s="282"/>
      <c r="AN3234" s="282"/>
      <c r="AO3234" s="282"/>
    </row>
    <row r="3235" spans="1:41" s="278" customFormat="1" hidden="1" x14ac:dyDescent="0.15">
      <c r="A3235" s="302"/>
      <c r="B3235" s="303"/>
      <c r="C3235" s="303"/>
      <c r="D3235" s="280"/>
      <c r="E3235" s="347"/>
      <c r="F3235" s="348"/>
      <c r="G3235" s="305"/>
      <c r="H3235" s="305"/>
      <c r="I3235" s="347"/>
      <c r="J3235" s="347"/>
      <c r="K3235" s="347"/>
      <c r="L3235" s="347"/>
      <c r="M3235" s="347"/>
      <c r="N3235" s="347"/>
      <c r="O3235" s="347"/>
      <c r="P3235" s="349"/>
      <c r="Q3235" s="350"/>
      <c r="R3235" s="350"/>
      <c r="S3235" s="350"/>
      <c r="T3235" s="350"/>
      <c r="U3235" s="350"/>
      <c r="V3235" s="351"/>
      <c r="AA3235" s="282"/>
      <c r="AB3235" s="282"/>
      <c r="AC3235" s="282"/>
      <c r="AD3235" s="282"/>
      <c r="AE3235" s="282"/>
      <c r="AF3235" s="282"/>
      <c r="AG3235" s="282"/>
      <c r="AM3235" s="282"/>
      <c r="AN3235" s="282"/>
      <c r="AO3235" s="282"/>
    </row>
    <row r="3236" spans="1:41" s="278" customFormat="1" hidden="1" x14ac:dyDescent="0.15">
      <c r="A3236" s="302"/>
      <c r="B3236" s="303"/>
      <c r="C3236" s="303"/>
      <c r="D3236" s="280"/>
      <c r="E3236" s="352"/>
      <c r="F3236" s="348"/>
      <c r="G3236" s="353"/>
      <c r="H3236" s="353"/>
      <c r="I3236" s="347"/>
      <c r="J3236" s="347"/>
      <c r="K3236" s="347"/>
      <c r="L3236" s="347"/>
      <c r="M3236" s="347"/>
      <c r="N3236" s="347"/>
      <c r="O3236" s="347"/>
      <c r="P3236" s="349"/>
      <c r="Q3236" s="350"/>
      <c r="R3236" s="350"/>
      <c r="S3236" s="350"/>
      <c r="T3236" s="350"/>
      <c r="U3236" s="350"/>
      <c r="V3236" s="354"/>
      <c r="AA3236" s="282"/>
      <c r="AB3236" s="282"/>
      <c r="AC3236" s="282"/>
      <c r="AD3236" s="282"/>
      <c r="AE3236" s="282"/>
      <c r="AF3236" s="282"/>
      <c r="AG3236" s="282"/>
      <c r="AM3236" s="282"/>
      <c r="AN3236" s="282"/>
      <c r="AO3236" s="282"/>
    </row>
    <row r="3237" spans="1:41" s="278" customFormat="1" hidden="1" x14ac:dyDescent="0.15">
      <c r="A3237" s="302"/>
      <c r="B3237" s="303"/>
      <c r="C3237" s="303"/>
      <c r="D3237" s="280"/>
      <c r="E3237" s="352"/>
      <c r="F3237" s="348"/>
      <c r="G3237" s="353"/>
      <c r="H3237" s="353"/>
      <c r="I3237" s="347"/>
      <c r="J3237" s="347"/>
      <c r="K3237" s="347"/>
      <c r="L3237" s="347"/>
      <c r="M3237" s="347"/>
      <c r="N3237" s="347"/>
      <c r="O3237" s="347"/>
      <c r="P3237" s="349"/>
      <c r="Q3237" s="350"/>
      <c r="R3237" s="350"/>
      <c r="S3237" s="350"/>
      <c r="T3237" s="350"/>
      <c r="U3237" s="350"/>
      <c r="V3237" s="354"/>
      <c r="AA3237" s="282"/>
      <c r="AB3237" s="282"/>
      <c r="AC3237" s="282"/>
      <c r="AD3237" s="282"/>
      <c r="AE3237" s="282"/>
      <c r="AF3237" s="282"/>
      <c r="AG3237" s="282"/>
      <c r="AM3237" s="282"/>
      <c r="AN3237" s="282"/>
      <c r="AO3237" s="282"/>
    </row>
    <row r="3238" spans="1:41" s="278" customFormat="1" hidden="1" x14ac:dyDescent="0.15">
      <c r="A3238" s="302"/>
      <c r="B3238" s="303"/>
      <c r="C3238" s="303"/>
      <c r="D3238" s="280"/>
      <c r="E3238" s="352"/>
      <c r="F3238" s="348"/>
      <c r="G3238" s="353"/>
      <c r="H3238" s="353"/>
      <c r="I3238" s="347"/>
      <c r="J3238" s="347"/>
      <c r="K3238" s="347"/>
      <c r="L3238" s="347"/>
      <c r="M3238" s="347"/>
      <c r="N3238" s="347"/>
      <c r="O3238" s="347"/>
      <c r="P3238" s="349"/>
      <c r="Q3238" s="350"/>
      <c r="R3238" s="350"/>
      <c r="S3238" s="350"/>
      <c r="T3238" s="350"/>
      <c r="U3238" s="350"/>
      <c r="V3238" s="354"/>
      <c r="AA3238" s="282"/>
      <c r="AB3238" s="282"/>
      <c r="AC3238" s="282"/>
      <c r="AD3238" s="282"/>
      <c r="AE3238" s="282"/>
      <c r="AF3238" s="282"/>
      <c r="AG3238" s="282"/>
      <c r="AM3238" s="282"/>
      <c r="AN3238" s="282"/>
      <c r="AO3238" s="282"/>
    </row>
    <row r="3239" spans="1:41" s="278" customFormat="1" hidden="1" x14ac:dyDescent="0.15">
      <c r="A3239" s="283"/>
      <c r="B3239" s="283"/>
      <c r="C3239" s="283"/>
      <c r="D3239" s="280"/>
      <c r="E3239" s="347"/>
      <c r="F3239" s="348"/>
      <c r="G3239" s="353"/>
      <c r="H3239" s="353"/>
      <c r="I3239" s="347"/>
      <c r="J3239" s="347"/>
      <c r="K3239" s="347"/>
      <c r="L3239" s="347"/>
      <c r="M3239" s="347"/>
      <c r="N3239" s="347"/>
      <c r="O3239" s="355"/>
      <c r="P3239" s="349"/>
      <c r="Q3239" s="350"/>
      <c r="R3239" s="350"/>
      <c r="S3239" s="350"/>
      <c r="T3239" s="350"/>
      <c r="U3239" s="350"/>
      <c r="V3239" s="351"/>
      <c r="AA3239" s="282"/>
      <c r="AB3239" s="282"/>
      <c r="AC3239" s="282"/>
      <c r="AD3239" s="282"/>
      <c r="AE3239" s="282"/>
      <c r="AF3239" s="282"/>
      <c r="AG3239" s="282"/>
      <c r="AM3239" s="282"/>
      <c r="AN3239" s="282"/>
      <c r="AO3239" s="282"/>
    </row>
    <row r="3240" spans="1:41" s="278" customFormat="1" hidden="1" x14ac:dyDescent="0.15">
      <c r="A3240" s="302"/>
      <c r="B3240" s="303"/>
      <c r="C3240" s="303"/>
      <c r="D3240" s="280"/>
      <c r="E3240" s="347"/>
      <c r="F3240" s="348"/>
      <c r="G3240" s="353"/>
      <c r="H3240" s="353"/>
      <c r="I3240" s="347"/>
      <c r="J3240" s="347"/>
      <c r="K3240" s="347"/>
      <c r="L3240" s="347"/>
      <c r="M3240" s="347"/>
      <c r="N3240" s="347"/>
      <c r="O3240" s="347"/>
      <c r="P3240" s="349"/>
      <c r="Q3240" s="350"/>
      <c r="R3240" s="350"/>
      <c r="S3240" s="350"/>
      <c r="T3240" s="350"/>
      <c r="U3240" s="350"/>
      <c r="V3240" s="351"/>
      <c r="AA3240" s="282"/>
      <c r="AB3240" s="282"/>
      <c r="AC3240" s="282"/>
      <c r="AD3240" s="282"/>
      <c r="AE3240" s="282"/>
      <c r="AF3240" s="282"/>
      <c r="AG3240" s="282"/>
      <c r="AM3240" s="282"/>
      <c r="AN3240" s="282"/>
      <c r="AO3240" s="282"/>
    </row>
    <row r="3241" spans="1:41" s="278" customFormat="1" hidden="1" x14ac:dyDescent="0.15">
      <c r="A3241" s="302"/>
      <c r="B3241" s="303"/>
      <c r="C3241" s="303"/>
      <c r="D3241" s="280"/>
      <c r="E3241" s="352"/>
      <c r="F3241" s="348"/>
      <c r="G3241" s="353"/>
      <c r="H3241" s="353"/>
      <c r="I3241" s="347"/>
      <c r="J3241" s="347"/>
      <c r="K3241" s="347"/>
      <c r="L3241" s="347"/>
      <c r="M3241" s="347"/>
      <c r="N3241" s="347"/>
      <c r="O3241" s="347"/>
      <c r="P3241" s="349"/>
      <c r="Q3241" s="350"/>
      <c r="R3241" s="350"/>
      <c r="S3241" s="350"/>
      <c r="T3241" s="350"/>
      <c r="U3241" s="350"/>
      <c r="V3241" s="351"/>
      <c r="AA3241" s="282"/>
      <c r="AB3241" s="282"/>
      <c r="AC3241" s="282"/>
      <c r="AD3241" s="282"/>
      <c r="AE3241" s="282"/>
      <c r="AF3241" s="282"/>
      <c r="AG3241" s="282"/>
      <c r="AM3241" s="282"/>
      <c r="AN3241" s="282"/>
      <c r="AO3241" s="282"/>
    </row>
    <row r="3242" spans="1:41" s="278" customFormat="1" hidden="1" x14ac:dyDescent="0.15">
      <c r="A3242" s="302"/>
      <c r="B3242" s="303"/>
      <c r="C3242" s="303"/>
      <c r="D3242" s="280"/>
      <c r="E3242" s="352"/>
      <c r="F3242" s="348"/>
      <c r="G3242" s="353"/>
      <c r="H3242" s="353"/>
      <c r="I3242" s="347"/>
      <c r="J3242" s="347"/>
      <c r="K3242" s="347"/>
      <c r="L3242" s="347"/>
      <c r="M3242" s="347"/>
      <c r="N3242" s="347"/>
      <c r="O3242" s="347"/>
      <c r="P3242" s="349"/>
      <c r="Q3242" s="350"/>
      <c r="R3242" s="350"/>
      <c r="S3242" s="350"/>
      <c r="T3242" s="350"/>
      <c r="U3242" s="350"/>
      <c r="V3242" s="351"/>
      <c r="AA3242" s="282"/>
      <c r="AB3242" s="282"/>
      <c r="AC3242" s="282"/>
      <c r="AD3242" s="282"/>
      <c r="AE3242" s="282"/>
      <c r="AF3242" s="282"/>
      <c r="AG3242" s="282"/>
      <c r="AM3242" s="282"/>
      <c r="AN3242" s="282"/>
      <c r="AO3242" s="282"/>
    </row>
    <row r="3243" spans="1:41" s="278" customFormat="1" ht="14" hidden="1" thickBot="1" x14ac:dyDescent="0.2">
      <c r="A3243" s="318"/>
      <c r="B3243" s="319"/>
      <c r="C3243" s="319"/>
      <c r="D3243" s="280"/>
      <c r="E3243" s="352"/>
      <c r="F3243" s="348"/>
      <c r="G3243" s="353"/>
      <c r="H3243" s="353"/>
      <c r="I3243" s="347"/>
      <c r="J3243" s="347"/>
      <c r="K3243" s="347"/>
      <c r="L3243" s="347"/>
      <c r="M3243" s="347"/>
      <c r="N3243" s="347"/>
      <c r="O3243" s="347"/>
      <c r="P3243" s="349"/>
      <c r="Q3243" s="350"/>
      <c r="R3243" s="350"/>
      <c r="S3243" s="350"/>
      <c r="T3243" s="350"/>
      <c r="U3243" s="350"/>
      <c r="V3243" s="354"/>
      <c r="AA3243" s="282"/>
      <c r="AB3243" s="282"/>
      <c r="AC3243" s="282"/>
      <c r="AD3243" s="282"/>
      <c r="AE3243" s="282"/>
      <c r="AF3243" s="282"/>
      <c r="AG3243" s="282"/>
      <c r="AM3243" s="282"/>
      <c r="AN3243" s="282"/>
      <c r="AO3243" s="282"/>
    </row>
    <row r="3244" spans="1:41" s="278" customFormat="1" hidden="1" x14ac:dyDescent="0.15">
      <c r="A3244" s="283"/>
      <c r="B3244" s="283"/>
      <c r="C3244" s="283"/>
      <c r="D3244" s="280"/>
      <c r="E3244" s="347"/>
      <c r="F3244" s="348"/>
      <c r="G3244" s="305"/>
      <c r="H3244" s="305"/>
      <c r="I3244" s="347"/>
      <c r="J3244" s="347"/>
      <c r="K3244" s="347"/>
      <c r="L3244" s="347"/>
      <c r="M3244" s="347"/>
      <c r="N3244" s="347"/>
      <c r="O3244" s="347"/>
      <c r="P3244" s="349"/>
      <c r="Q3244" s="350"/>
      <c r="R3244" s="350"/>
      <c r="S3244" s="350"/>
      <c r="T3244" s="350"/>
      <c r="U3244" s="350"/>
      <c r="V3244" s="351"/>
      <c r="AA3244" s="282"/>
      <c r="AB3244" s="282"/>
      <c r="AC3244" s="282"/>
      <c r="AD3244" s="282"/>
      <c r="AE3244" s="282"/>
      <c r="AF3244" s="282"/>
      <c r="AG3244" s="282"/>
      <c r="AM3244" s="282"/>
      <c r="AN3244" s="282"/>
      <c r="AO3244" s="282"/>
    </row>
    <row r="3245" spans="1:41" s="278" customFormat="1" hidden="1" x14ac:dyDescent="0.15">
      <c r="A3245" s="302"/>
      <c r="B3245" s="303"/>
      <c r="C3245" s="303"/>
      <c r="D3245" s="280"/>
      <c r="E3245" s="347"/>
      <c r="F3245" s="348"/>
      <c r="G3245" s="305"/>
      <c r="H3245" s="305"/>
      <c r="I3245" s="347"/>
      <c r="J3245" s="347"/>
      <c r="K3245" s="347"/>
      <c r="L3245" s="347"/>
      <c r="M3245" s="347"/>
      <c r="N3245" s="347"/>
      <c r="O3245" s="347"/>
      <c r="P3245" s="349"/>
      <c r="Q3245" s="350"/>
      <c r="R3245" s="350"/>
      <c r="S3245" s="350"/>
      <c r="T3245" s="350"/>
      <c r="U3245" s="350"/>
      <c r="V3245" s="351"/>
      <c r="AA3245" s="282"/>
      <c r="AB3245" s="282"/>
      <c r="AC3245" s="282"/>
      <c r="AD3245" s="282"/>
      <c r="AE3245" s="282"/>
      <c r="AF3245" s="282"/>
      <c r="AG3245" s="282"/>
      <c r="AM3245" s="282"/>
      <c r="AN3245" s="282"/>
      <c r="AO3245" s="282"/>
    </row>
    <row r="3246" spans="1:41" s="278" customFormat="1" hidden="1" x14ac:dyDescent="0.15">
      <c r="A3246" s="302"/>
      <c r="B3246" s="303"/>
      <c r="C3246" s="303"/>
      <c r="D3246" s="280"/>
      <c r="E3246" s="352"/>
      <c r="F3246" s="348"/>
      <c r="G3246" s="353"/>
      <c r="H3246" s="353"/>
      <c r="I3246" s="347"/>
      <c r="J3246" s="347"/>
      <c r="K3246" s="347"/>
      <c r="L3246" s="347"/>
      <c r="M3246" s="347"/>
      <c r="N3246" s="347"/>
      <c r="O3246" s="347"/>
      <c r="P3246" s="349"/>
      <c r="Q3246" s="350"/>
      <c r="R3246" s="350"/>
      <c r="S3246" s="350"/>
      <c r="T3246" s="350"/>
      <c r="U3246" s="350"/>
      <c r="V3246" s="354"/>
      <c r="AA3246" s="282"/>
      <c r="AB3246" s="282"/>
      <c r="AC3246" s="282"/>
      <c r="AD3246" s="282"/>
      <c r="AE3246" s="282"/>
      <c r="AF3246" s="282"/>
      <c r="AG3246" s="282"/>
      <c r="AM3246" s="282"/>
      <c r="AN3246" s="282"/>
      <c r="AO3246" s="282"/>
    </row>
    <row r="3247" spans="1:41" s="278" customFormat="1" hidden="1" x14ac:dyDescent="0.15">
      <c r="A3247" s="302"/>
      <c r="B3247" s="303"/>
      <c r="C3247" s="303"/>
      <c r="D3247" s="280"/>
      <c r="E3247" s="352"/>
      <c r="F3247" s="348"/>
      <c r="G3247" s="353"/>
      <c r="H3247" s="353"/>
      <c r="I3247" s="347"/>
      <c r="J3247" s="347"/>
      <c r="K3247" s="347"/>
      <c r="L3247" s="347"/>
      <c r="M3247" s="347"/>
      <c r="N3247" s="347"/>
      <c r="O3247" s="347"/>
      <c r="P3247" s="349"/>
      <c r="Q3247" s="350"/>
      <c r="R3247" s="350"/>
      <c r="S3247" s="350"/>
      <c r="T3247" s="350"/>
      <c r="U3247" s="350"/>
      <c r="V3247" s="354"/>
      <c r="AA3247" s="282"/>
      <c r="AB3247" s="282"/>
      <c r="AC3247" s="282"/>
      <c r="AD3247" s="282"/>
      <c r="AE3247" s="282"/>
      <c r="AF3247" s="282"/>
      <c r="AG3247" s="282"/>
      <c r="AM3247" s="282"/>
      <c r="AN3247" s="282"/>
      <c r="AO3247" s="282"/>
    </row>
    <row r="3248" spans="1:41" s="278" customFormat="1" hidden="1" x14ac:dyDescent="0.15">
      <c r="A3248" s="302"/>
      <c r="B3248" s="303"/>
      <c r="C3248" s="303"/>
      <c r="D3248" s="280"/>
      <c r="E3248" s="352"/>
      <c r="F3248" s="348"/>
      <c r="G3248" s="353"/>
      <c r="H3248" s="353"/>
      <c r="I3248" s="347"/>
      <c r="J3248" s="347"/>
      <c r="K3248" s="347"/>
      <c r="L3248" s="347"/>
      <c r="M3248" s="347"/>
      <c r="N3248" s="347"/>
      <c r="O3248" s="347"/>
      <c r="P3248" s="349"/>
      <c r="Q3248" s="350"/>
      <c r="R3248" s="350"/>
      <c r="S3248" s="350"/>
      <c r="T3248" s="350"/>
      <c r="U3248" s="350"/>
      <c r="V3248" s="354"/>
      <c r="AA3248" s="282"/>
      <c r="AB3248" s="282"/>
      <c r="AC3248" s="282"/>
      <c r="AD3248" s="282"/>
      <c r="AE3248" s="282"/>
      <c r="AF3248" s="282"/>
      <c r="AG3248" s="282"/>
      <c r="AM3248" s="282"/>
      <c r="AN3248" s="282"/>
      <c r="AO3248" s="282"/>
    </row>
    <row r="3249" spans="1:41" s="278" customFormat="1" hidden="1" x14ac:dyDescent="0.15">
      <c r="A3249" s="283"/>
      <c r="B3249" s="283"/>
      <c r="C3249" s="283"/>
      <c r="D3249" s="280"/>
      <c r="E3249" s="347"/>
      <c r="F3249" s="348"/>
      <c r="G3249" s="353"/>
      <c r="H3249" s="353"/>
      <c r="I3249" s="347"/>
      <c r="J3249" s="347"/>
      <c r="K3249" s="347"/>
      <c r="L3249" s="347"/>
      <c r="M3249" s="347"/>
      <c r="N3249" s="347"/>
      <c r="O3249" s="355"/>
      <c r="P3249" s="349"/>
      <c r="Q3249" s="350"/>
      <c r="R3249" s="350"/>
      <c r="S3249" s="350"/>
      <c r="T3249" s="350"/>
      <c r="U3249" s="350"/>
      <c r="V3249" s="351"/>
      <c r="AA3249" s="282"/>
      <c r="AB3249" s="282"/>
      <c r="AC3249" s="282"/>
      <c r="AD3249" s="282"/>
      <c r="AE3249" s="282"/>
      <c r="AF3249" s="282"/>
      <c r="AG3249" s="282"/>
      <c r="AM3249" s="282"/>
      <c r="AN3249" s="282"/>
      <c r="AO3249" s="282"/>
    </row>
    <row r="3250" spans="1:41" s="278" customFormat="1" hidden="1" x14ac:dyDescent="0.15">
      <c r="A3250" s="302"/>
      <c r="B3250" s="303"/>
      <c r="C3250" s="303"/>
      <c r="D3250" s="280"/>
      <c r="E3250" s="347"/>
      <c r="F3250" s="348"/>
      <c r="G3250" s="353"/>
      <c r="H3250" s="353"/>
      <c r="I3250" s="347"/>
      <c r="J3250" s="347"/>
      <c r="K3250" s="347"/>
      <c r="L3250" s="347"/>
      <c r="M3250" s="347"/>
      <c r="N3250" s="347"/>
      <c r="O3250" s="347"/>
      <c r="P3250" s="349"/>
      <c r="Q3250" s="350"/>
      <c r="R3250" s="350"/>
      <c r="S3250" s="350"/>
      <c r="T3250" s="350"/>
      <c r="U3250" s="350"/>
      <c r="V3250" s="351"/>
      <c r="AA3250" s="282"/>
      <c r="AB3250" s="282"/>
      <c r="AC3250" s="282"/>
      <c r="AD3250" s="282"/>
      <c r="AE3250" s="282"/>
      <c r="AF3250" s="282"/>
      <c r="AG3250" s="282"/>
      <c r="AM3250" s="282"/>
      <c r="AN3250" s="282"/>
      <c r="AO3250" s="282"/>
    </row>
    <row r="3251" spans="1:41" s="278" customFormat="1" hidden="1" x14ac:dyDescent="0.15">
      <c r="A3251" s="302"/>
      <c r="B3251" s="303"/>
      <c r="C3251" s="303"/>
      <c r="D3251" s="280"/>
      <c r="E3251" s="352"/>
      <c r="F3251" s="348"/>
      <c r="G3251" s="353"/>
      <c r="H3251" s="353"/>
      <c r="I3251" s="347"/>
      <c r="J3251" s="347"/>
      <c r="K3251" s="347"/>
      <c r="L3251" s="347"/>
      <c r="M3251" s="347"/>
      <c r="N3251" s="347"/>
      <c r="O3251" s="347"/>
      <c r="P3251" s="349"/>
      <c r="Q3251" s="350"/>
      <c r="R3251" s="350"/>
      <c r="S3251" s="350"/>
      <c r="T3251" s="350"/>
      <c r="U3251" s="350"/>
      <c r="V3251" s="351"/>
      <c r="AA3251" s="282"/>
      <c r="AB3251" s="282"/>
      <c r="AC3251" s="282"/>
      <c r="AD3251" s="282"/>
      <c r="AE3251" s="282"/>
      <c r="AF3251" s="282"/>
      <c r="AG3251" s="282"/>
      <c r="AM3251" s="282"/>
      <c r="AN3251" s="282"/>
      <c r="AO3251" s="282"/>
    </row>
    <row r="3252" spans="1:41" s="278" customFormat="1" hidden="1" x14ac:dyDescent="0.15">
      <c r="A3252" s="302"/>
      <c r="B3252" s="303"/>
      <c r="C3252" s="303"/>
      <c r="D3252" s="280"/>
      <c r="E3252" s="352"/>
      <c r="F3252" s="348"/>
      <c r="G3252" s="353"/>
      <c r="H3252" s="353"/>
      <c r="I3252" s="347"/>
      <c r="J3252" s="347"/>
      <c r="K3252" s="347"/>
      <c r="L3252" s="347"/>
      <c r="M3252" s="347"/>
      <c r="N3252" s="347"/>
      <c r="O3252" s="347"/>
      <c r="P3252" s="349"/>
      <c r="Q3252" s="350"/>
      <c r="R3252" s="350"/>
      <c r="S3252" s="350"/>
      <c r="T3252" s="350"/>
      <c r="U3252" s="350"/>
      <c r="V3252" s="351"/>
      <c r="AA3252" s="282"/>
      <c r="AB3252" s="282"/>
      <c r="AC3252" s="282"/>
      <c r="AD3252" s="282"/>
      <c r="AE3252" s="282"/>
      <c r="AF3252" s="282"/>
      <c r="AG3252" s="282"/>
      <c r="AM3252" s="282"/>
      <c r="AN3252" s="282"/>
      <c r="AO3252" s="282"/>
    </row>
    <row r="3253" spans="1:41" s="278" customFormat="1" ht="14" hidden="1" thickBot="1" x14ac:dyDescent="0.2">
      <c r="A3253" s="318"/>
      <c r="B3253" s="319"/>
      <c r="C3253" s="319"/>
      <c r="D3253" s="280"/>
      <c r="E3253" s="352"/>
      <c r="F3253" s="348"/>
      <c r="G3253" s="353"/>
      <c r="H3253" s="353"/>
      <c r="I3253" s="347"/>
      <c r="J3253" s="347"/>
      <c r="K3253" s="347"/>
      <c r="L3253" s="347"/>
      <c r="M3253" s="347"/>
      <c r="N3253" s="347"/>
      <c r="O3253" s="347"/>
      <c r="P3253" s="349"/>
      <c r="Q3253" s="350"/>
      <c r="R3253" s="350"/>
      <c r="S3253" s="350"/>
      <c r="T3253" s="350"/>
      <c r="U3253" s="350"/>
      <c r="V3253" s="354"/>
      <c r="AA3253" s="282"/>
      <c r="AB3253" s="282"/>
      <c r="AC3253" s="282"/>
      <c r="AD3253" s="282"/>
      <c r="AE3253" s="282"/>
      <c r="AF3253" s="282"/>
      <c r="AG3253" s="282"/>
      <c r="AM3253" s="282"/>
      <c r="AN3253" s="282"/>
      <c r="AO3253" s="282"/>
    </row>
    <row r="3254" spans="1:41" s="278" customFormat="1" hidden="1" x14ac:dyDescent="0.15">
      <c r="A3254" s="283"/>
      <c r="B3254" s="283"/>
      <c r="C3254" s="283"/>
      <c r="D3254" s="280"/>
      <c r="E3254" s="347"/>
      <c r="F3254" s="348"/>
      <c r="G3254" s="305"/>
      <c r="H3254" s="305"/>
      <c r="I3254" s="347"/>
      <c r="J3254" s="347"/>
      <c r="K3254" s="347"/>
      <c r="L3254" s="347"/>
      <c r="M3254" s="347"/>
      <c r="N3254" s="347"/>
      <c r="O3254" s="347"/>
      <c r="P3254" s="349"/>
      <c r="Q3254" s="350"/>
      <c r="R3254" s="350"/>
      <c r="S3254" s="350"/>
      <c r="T3254" s="350"/>
      <c r="U3254" s="350"/>
      <c r="V3254" s="351"/>
      <c r="AA3254" s="282"/>
      <c r="AB3254" s="282"/>
      <c r="AC3254" s="282"/>
      <c r="AD3254" s="282"/>
      <c r="AE3254" s="282"/>
      <c r="AF3254" s="282"/>
      <c r="AG3254" s="282"/>
      <c r="AM3254" s="282"/>
      <c r="AN3254" s="282"/>
      <c r="AO3254" s="282"/>
    </row>
    <row r="3255" spans="1:41" s="278" customFormat="1" hidden="1" x14ac:dyDescent="0.15">
      <c r="A3255" s="302"/>
      <c r="B3255" s="303"/>
      <c r="C3255" s="303"/>
      <c r="D3255" s="280"/>
      <c r="E3255" s="347"/>
      <c r="F3255" s="348"/>
      <c r="G3255" s="305"/>
      <c r="H3255" s="305"/>
      <c r="I3255" s="347"/>
      <c r="J3255" s="347"/>
      <c r="K3255" s="347"/>
      <c r="L3255" s="347"/>
      <c r="M3255" s="347"/>
      <c r="N3255" s="347"/>
      <c r="O3255" s="347"/>
      <c r="P3255" s="349"/>
      <c r="Q3255" s="350"/>
      <c r="R3255" s="350"/>
      <c r="S3255" s="350"/>
      <c r="T3255" s="350"/>
      <c r="U3255" s="350"/>
      <c r="V3255" s="351"/>
      <c r="AA3255" s="282"/>
      <c r="AB3255" s="282"/>
      <c r="AC3255" s="282"/>
      <c r="AD3255" s="282"/>
      <c r="AE3255" s="282"/>
      <c r="AF3255" s="282"/>
      <c r="AG3255" s="282"/>
      <c r="AM3255" s="282"/>
      <c r="AN3255" s="282"/>
      <c r="AO3255" s="282"/>
    </row>
    <row r="3256" spans="1:41" s="278" customFormat="1" hidden="1" x14ac:dyDescent="0.15">
      <c r="A3256" s="302"/>
      <c r="B3256" s="303"/>
      <c r="C3256" s="303"/>
      <c r="D3256" s="280"/>
      <c r="E3256" s="352"/>
      <c r="F3256" s="348"/>
      <c r="G3256" s="353"/>
      <c r="H3256" s="353"/>
      <c r="I3256" s="347"/>
      <c r="J3256" s="347"/>
      <c r="K3256" s="347"/>
      <c r="L3256" s="347"/>
      <c r="M3256" s="347"/>
      <c r="N3256" s="347"/>
      <c r="O3256" s="347"/>
      <c r="P3256" s="349"/>
      <c r="Q3256" s="350"/>
      <c r="R3256" s="350"/>
      <c r="S3256" s="350"/>
      <c r="T3256" s="350"/>
      <c r="U3256" s="350"/>
      <c r="V3256" s="354"/>
      <c r="AA3256" s="282"/>
      <c r="AB3256" s="282"/>
      <c r="AC3256" s="282"/>
      <c r="AD3256" s="282"/>
      <c r="AE3256" s="282"/>
      <c r="AF3256" s="282"/>
      <c r="AG3256" s="282"/>
      <c r="AM3256" s="282"/>
      <c r="AN3256" s="282"/>
      <c r="AO3256" s="282"/>
    </row>
    <row r="3257" spans="1:41" s="278" customFormat="1" hidden="1" x14ac:dyDescent="0.15">
      <c r="A3257" s="302"/>
      <c r="B3257" s="303"/>
      <c r="C3257" s="303"/>
      <c r="D3257" s="280"/>
      <c r="E3257" s="352"/>
      <c r="F3257" s="348"/>
      <c r="G3257" s="353"/>
      <c r="H3257" s="353"/>
      <c r="I3257" s="347"/>
      <c r="J3257" s="347"/>
      <c r="K3257" s="347"/>
      <c r="L3257" s="347"/>
      <c r="M3257" s="347"/>
      <c r="N3257" s="347"/>
      <c r="O3257" s="347"/>
      <c r="P3257" s="349"/>
      <c r="Q3257" s="350"/>
      <c r="R3257" s="350"/>
      <c r="S3257" s="350"/>
      <c r="T3257" s="350"/>
      <c r="U3257" s="350"/>
      <c r="V3257" s="354"/>
      <c r="AA3257" s="282"/>
      <c r="AB3257" s="282"/>
      <c r="AC3257" s="282"/>
      <c r="AD3257" s="282"/>
      <c r="AE3257" s="282"/>
      <c r="AF3257" s="282"/>
      <c r="AG3257" s="282"/>
      <c r="AM3257" s="282"/>
      <c r="AN3257" s="282"/>
      <c r="AO3257" s="282"/>
    </row>
    <row r="3258" spans="1:41" s="278" customFormat="1" hidden="1" x14ac:dyDescent="0.15">
      <c r="A3258" s="302"/>
      <c r="B3258" s="303"/>
      <c r="C3258" s="303"/>
      <c r="D3258" s="280"/>
      <c r="E3258" s="352"/>
      <c r="F3258" s="348"/>
      <c r="G3258" s="353"/>
      <c r="H3258" s="353"/>
      <c r="I3258" s="347"/>
      <c r="J3258" s="347"/>
      <c r="K3258" s="347"/>
      <c r="L3258" s="347"/>
      <c r="M3258" s="347"/>
      <c r="N3258" s="347"/>
      <c r="O3258" s="347"/>
      <c r="P3258" s="349"/>
      <c r="Q3258" s="350"/>
      <c r="R3258" s="350"/>
      <c r="S3258" s="350"/>
      <c r="T3258" s="350"/>
      <c r="U3258" s="350"/>
      <c r="V3258" s="354"/>
      <c r="AA3258" s="282"/>
      <c r="AB3258" s="282"/>
      <c r="AC3258" s="282"/>
      <c r="AD3258" s="282"/>
      <c r="AE3258" s="282"/>
      <c r="AF3258" s="282"/>
      <c r="AG3258" s="282"/>
      <c r="AM3258" s="282"/>
      <c r="AN3258" s="282"/>
      <c r="AO3258" s="282"/>
    </row>
    <row r="3259" spans="1:41" s="278" customFormat="1" hidden="1" x14ac:dyDescent="0.15">
      <c r="A3259" s="283"/>
      <c r="B3259" s="283"/>
      <c r="C3259" s="283"/>
      <c r="D3259" s="280"/>
      <c r="E3259" s="347"/>
      <c r="F3259" s="348"/>
      <c r="G3259" s="353"/>
      <c r="H3259" s="353"/>
      <c r="I3259" s="347"/>
      <c r="J3259" s="347"/>
      <c r="K3259" s="347"/>
      <c r="L3259" s="347"/>
      <c r="M3259" s="347"/>
      <c r="N3259" s="347"/>
      <c r="O3259" s="355"/>
      <c r="P3259" s="349"/>
      <c r="Q3259" s="350"/>
      <c r="R3259" s="350"/>
      <c r="S3259" s="350"/>
      <c r="T3259" s="350"/>
      <c r="U3259" s="350"/>
      <c r="V3259" s="351"/>
      <c r="AA3259" s="282"/>
      <c r="AB3259" s="282"/>
      <c r="AC3259" s="282"/>
      <c r="AD3259" s="282"/>
      <c r="AE3259" s="282"/>
      <c r="AF3259" s="282"/>
      <c r="AG3259" s="282"/>
      <c r="AM3259" s="282"/>
      <c r="AN3259" s="282"/>
      <c r="AO3259" s="282"/>
    </row>
    <row r="3260" spans="1:41" s="278" customFormat="1" hidden="1" x14ac:dyDescent="0.15">
      <c r="A3260" s="302"/>
      <c r="B3260" s="303"/>
      <c r="C3260" s="303"/>
      <c r="D3260" s="280"/>
      <c r="E3260" s="347"/>
      <c r="F3260" s="348"/>
      <c r="G3260" s="353"/>
      <c r="H3260" s="353"/>
      <c r="I3260" s="347"/>
      <c r="J3260" s="347"/>
      <c r="K3260" s="347"/>
      <c r="L3260" s="347"/>
      <c r="M3260" s="347"/>
      <c r="N3260" s="347"/>
      <c r="O3260" s="347"/>
      <c r="P3260" s="349"/>
      <c r="Q3260" s="350"/>
      <c r="R3260" s="350"/>
      <c r="S3260" s="350"/>
      <c r="T3260" s="350"/>
      <c r="U3260" s="350"/>
      <c r="V3260" s="351"/>
      <c r="AA3260" s="282"/>
      <c r="AB3260" s="282"/>
      <c r="AC3260" s="282"/>
      <c r="AD3260" s="282"/>
      <c r="AE3260" s="282"/>
      <c r="AF3260" s="282"/>
      <c r="AG3260" s="282"/>
      <c r="AM3260" s="282"/>
      <c r="AN3260" s="282"/>
      <c r="AO3260" s="282"/>
    </row>
    <row r="3261" spans="1:41" s="278" customFormat="1" hidden="1" x14ac:dyDescent="0.15">
      <c r="A3261" s="302"/>
      <c r="B3261" s="303"/>
      <c r="C3261" s="303"/>
      <c r="D3261" s="280"/>
      <c r="E3261" s="352"/>
      <c r="F3261" s="348"/>
      <c r="G3261" s="353"/>
      <c r="H3261" s="353"/>
      <c r="I3261" s="347"/>
      <c r="J3261" s="347"/>
      <c r="K3261" s="347"/>
      <c r="L3261" s="347"/>
      <c r="M3261" s="347"/>
      <c r="N3261" s="347"/>
      <c r="O3261" s="347"/>
      <c r="P3261" s="349"/>
      <c r="Q3261" s="350"/>
      <c r="R3261" s="350"/>
      <c r="S3261" s="350"/>
      <c r="T3261" s="350"/>
      <c r="U3261" s="350"/>
      <c r="V3261" s="351"/>
      <c r="AA3261" s="282"/>
      <c r="AB3261" s="282"/>
      <c r="AC3261" s="282"/>
      <c r="AD3261" s="282"/>
      <c r="AE3261" s="282"/>
      <c r="AF3261" s="282"/>
      <c r="AG3261" s="282"/>
      <c r="AM3261" s="282"/>
      <c r="AN3261" s="282"/>
      <c r="AO3261" s="282"/>
    </row>
    <row r="3262" spans="1:41" s="278" customFormat="1" hidden="1" x14ac:dyDescent="0.15">
      <c r="A3262" s="302"/>
      <c r="B3262" s="303"/>
      <c r="C3262" s="303"/>
      <c r="D3262" s="280"/>
      <c r="E3262" s="352"/>
      <c r="F3262" s="348"/>
      <c r="G3262" s="353"/>
      <c r="H3262" s="353"/>
      <c r="I3262" s="347"/>
      <c r="J3262" s="347"/>
      <c r="K3262" s="347"/>
      <c r="L3262" s="347"/>
      <c r="M3262" s="347"/>
      <c r="N3262" s="347"/>
      <c r="O3262" s="347"/>
      <c r="P3262" s="349"/>
      <c r="Q3262" s="350"/>
      <c r="R3262" s="350"/>
      <c r="S3262" s="350"/>
      <c r="T3262" s="350"/>
      <c r="U3262" s="350"/>
      <c r="V3262" s="351"/>
      <c r="AA3262" s="282"/>
      <c r="AB3262" s="282"/>
      <c r="AC3262" s="282"/>
      <c r="AD3262" s="282"/>
      <c r="AE3262" s="282"/>
      <c r="AF3262" s="282"/>
      <c r="AG3262" s="282"/>
      <c r="AM3262" s="282"/>
      <c r="AN3262" s="282"/>
      <c r="AO3262" s="282"/>
    </row>
    <row r="3263" spans="1:41" s="278" customFormat="1" ht="14" hidden="1" thickBot="1" x14ac:dyDescent="0.2">
      <c r="A3263" s="318"/>
      <c r="B3263" s="319"/>
      <c r="C3263" s="319"/>
      <c r="D3263" s="280"/>
      <c r="E3263" s="352"/>
      <c r="F3263" s="348"/>
      <c r="G3263" s="353"/>
      <c r="H3263" s="353"/>
      <c r="I3263" s="347"/>
      <c r="J3263" s="347"/>
      <c r="K3263" s="347"/>
      <c r="L3263" s="347"/>
      <c r="M3263" s="347"/>
      <c r="N3263" s="347"/>
      <c r="O3263" s="347"/>
      <c r="P3263" s="349"/>
      <c r="Q3263" s="350"/>
      <c r="R3263" s="350"/>
      <c r="S3263" s="350"/>
      <c r="T3263" s="350"/>
      <c r="U3263" s="350"/>
      <c r="V3263" s="354"/>
      <c r="AA3263" s="282"/>
      <c r="AB3263" s="282"/>
      <c r="AC3263" s="282"/>
      <c r="AD3263" s="282"/>
      <c r="AE3263" s="282"/>
      <c r="AF3263" s="282"/>
      <c r="AG3263" s="282"/>
      <c r="AM3263" s="282"/>
      <c r="AN3263" s="282"/>
      <c r="AO3263" s="282"/>
    </row>
    <row r="3264" spans="1:41" s="278" customFormat="1" hidden="1" x14ac:dyDescent="0.15">
      <c r="A3264" s="283"/>
      <c r="B3264" s="283"/>
      <c r="C3264" s="283"/>
      <c r="D3264" s="280"/>
      <c r="E3264" s="347"/>
      <c r="F3264" s="348"/>
      <c r="G3264" s="305"/>
      <c r="H3264" s="305"/>
      <c r="I3264" s="347"/>
      <c r="J3264" s="347"/>
      <c r="K3264" s="347"/>
      <c r="L3264" s="347"/>
      <c r="M3264" s="347"/>
      <c r="N3264" s="347"/>
      <c r="O3264" s="347"/>
      <c r="P3264" s="349"/>
      <c r="Q3264" s="350"/>
      <c r="R3264" s="350"/>
      <c r="S3264" s="350"/>
      <c r="T3264" s="350"/>
      <c r="U3264" s="350"/>
      <c r="V3264" s="351"/>
      <c r="AA3264" s="282"/>
      <c r="AB3264" s="282"/>
      <c r="AC3264" s="282"/>
      <c r="AD3264" s="282"/>
      <c r="AE3264" s="282"/>
      <c r="AF3264" s="282"/>
      <c r="AG3264" s="282"/>
      <c r="AM3264" s="282"/>
      <c r="AN3264" s="282"/>
      <c r="AO3264" s="282"/>
    </row>
    <row r="3265" spans="1:41" s="278" customFormat="1" hidden="1" x14ac:dyDescent="0.15">
      <c r="A3265" s="302"/>
      <c r="B3265" s="303"/>
      <c r="C3265" s="303"/>
      <c r="D3265" s="280"/>
      <c r="E3265" s="347"/>
      <c r="F3265" s="348"/>
      <c r="G3265" s="305"/>
      <c r="H3265" s="305"/>
      <c r="I3265" s="347"/>
      <c r="J3265" s="347"/>
      <c r="K3265" s="347"/>
      <c r="L3265" s="347"/>
      <c r="M3265" s="347"/>
      <c r="N3265" s="347"/>
      <c r="O3265" s="347"/>
      <c r="P3265" s="349"/>
      <c r="Q3265" s="350"/>
      <c r="R3265" s="350"/>
      <c r="S3265" s="350"/>
      <c r="T3265" s="350"/>
      <c r="U3265" s="350"/>
      <c r="V3265" s="351"/>
      <c r="AA3265" s="282"/>
      <c r="AB3265" s="282"/>
      <c r="AC3265" s="282"/>
      <c r="AD3265" s="282"/>
      <c r="AE3265" s="282"/>
      <c r="AF3265" s="282"/>
      <c r="AG3265" s="282"/>
      <c r="AM3265" s="282"/>
      <c r="AN3265" s="282"/>
      <c r="AO3265" s="282"/>
    </row>
    <row r="3266" spans="1:41" s="278" customFormat="1" hidden="1" x14ac:dyDescent="0.15">
      <c r="A3266" s="302"/>
      <c r="B3266" s="303"/>
      <c r="C3266" s="303"/>
      <c r="D3266" s="280"/>
      <c r="E3266" s="352"/>
      <c r="F3266" s="348"/>
      <c r="G3266" s="353"/>
      <c r="H3266" s="353"/>
      <c r="I3266" s="347"/>
      <c r="J3266" s="347"/>
      <c r="K3266" s="347"/>
      <c r="L3266" s="347"/>
      <c r="M3266" s="347"/>
      <c r="N3266" s="347"/>
      <c r="O3266" s="347"/>
      <c r="P3266" s="349"/>
      <c r="Q3266" s="350"/>
      <c r="R3266" s="350"/>
      <c r="S3266" s="350"/>
      <c r="T3266" s="350"/>
      <c r="U3266" s="350"/>
      <c r="V3266" s="354"/>
      <c r="AA3266" s="282"/>
      <c r="AB3266" s="282"/>
      <c r="AC3266" s="282"/>
      <c r="AD3266" s="282"/>
      <c r="AE3266" s="282"/>
      <c r="AF3266" s="282"/>
      <c r="AG3266" s="282"/>
      <c r="AM3266" s="282"/>
      <c r="AN3266" s="282"/>
      <c r="AO3266" s="282"/>
    </row>
    <row r="3267" spans="1:41" s="278" customFormat="1" hidden="1" x14ac:dyDescent="0.15">
      <c r="A3267" s="302"/>
      <c r="B3267" s="303"/>
      <c r="C3267" s="303"/>
      <c r="D3267" s="280"/>
      <c r="E3267" s="352"/>
      <c r="F3267" s="348"/>
      <c r="G3267" s="353"/>
      <c r="H3267" s="353"/>
      <c r="I3267" s="347"/>
      <c r="J3267" s="347"/>
      <c r="K3267" s="347"/>
      <c r="L3267" s="347"/>
      <c r="M3267" s="347"/>
      <c r="N3267" s="347"/>
      <c r="O3267" s="347"/>
      <c r="P3267" s="349"/>
      <c r="Q3267" s="350"/>
      <c r="R3267" s="350"/>
      <c r="S3267" s="350"/>
      <c r="T3267" s="350"/>
      <c r="U3267" s="350"/>
      <c r="V3267" s="354"/>
      <c r="AA3267" s="282"/>
      <c r="AB3267" s="282"/>
      <c r="AC3267" s="282"/>
      <c r="AD3267" s="282"/>
      <c r="AE3267" s="282"/>
      <c r="AF3267" s="282"/>
      <c r="AG3267" s="282"/>
      <c r="AM3267" s="282"/>
      <c r="AN3267" s="282"/>
      <c r="AO3267" s="282"/>
    </row>
    <row r="3268" spans="1:41" s="278" customFormat="1" hidden="1" x14ac:dyDescent="0.15">
      <c r="A3268" s="302"/>
      <c r="B3268" s="303"/>
      <c r="C3268" s="303"/>
      <c r="D3268" s="280"/>
      <c r="E3268" s="352"/>
      <c r="F3268" s="348"/>
      <c r="G3268" s="353"/>
      <c r="H3268" s="353"/>
      <c r="I3268" s="347"/>
      <c r="J3268" s="347"/>
      <c r="K3268" s="347"/>
      <c r="L3268" s="347"/>
      <c r="M3268" s="347"/>
      <c r="N3268" s="347"/>
      <c r="O3268" s="347"/>
      <c r="P3268" s="349"/>
      <c r="Q3268" s="350"/>
      <c r="R3268" s="350"/>
      <c r="S3268" s="350"/>
      <c r="T3268" s="350"/>
      <c r="U3268" s="350"/>
      <c r="V3268" s="354"/>
      <c r="AA3268" s="282"/>
      <c r="AB3268" s="282"/>
      <c r="AC3268" s="282"/>
      <c r="AD3268" s="282"/>
      <c r="AE3268" s="282"/>
      <c r="AF3268" s="282"/>
      <c r="AG3268" s="282"/>
      <c r="AM3268" s="282"/>
      <c r="AN3268" s="282"/>
      <c r="AO3268" s="282"/>
    </row>
    <row r="3269" spans="1:41" s="278" customFormat="1" hidden="1" x14ac:dyDescent="0.15">
      <c r="A3269" s="283"/>
      <c r="B3269" s="283"/>
      <c r="C3269" s="283"/>
      <c r="D3269" s="280"/>
      <c r="E3269" s="347"/>
      <c r="F3269" s="348"/>
      <c r="G3269" s="353"/>
      <c r="H3269" s="353"/>
      <c r="I3269" s="347"/>
      <c r="J3269" s="347"/>
      <c r="K3269" s="347"/>
      <c r="L3269" s="347"/>
      <c r="M3269" s="347"/>
      <c r="N3269" s="347"/>
      <c r="O3269" s="355"/>
      <c r="P3269" s="349"/>
      <c r="Q3269" s="350"/>
      <c r="R3269" s="350"/>
      <c r="S3269" s="350"/>
      <c r="T3269" s="350"/>
      <c r="U3269" s="350"/>
      <c r="V3269" s="351"/>
      <c r="AA3269" s="282"/>
      <c r="AB3269" s="282"/>
      <c r="AC3269" s="282"/>
      <c r="AD3269" s="282"/>
      <c r="AE3269" s="282"/>
      <c r="AF3269" s="282"/>
      <c r="AG3269" s="282"/>
      <c r="AM3269" s="282"/>
      <c r="AN3269" s="282"/>
      <c r="AO3269" s="282"/>
    </row>
    <row r="3270" spans="1:41" s="278" customFormat="1" hidden="1" x14ac:dyDescent="0.15">
      <c r="A3270" s="302"/>
      <c r="B3270" s="303"/>
      <c r="C3270" s="303"/>
      <c r="D3270" s="280"/>
      <c r="E3270" s="347"/>
      <c r="F3270" s="348"/>
      <c r="G3270" s="353"/>
      <c r="H3270" s="353"/>
      <c r="I3270" s="347"/>
      <c r="J3270" s="347"/>
      <c r="K3270" s="347"/>
      <c r="L3270" s="347"/>
      <c r="M3270" s="347"/>
      <c r="N3270" s="347"/>
      <c r="O3270" s="347"/>
      <c r="P3270" s="349"/>
      <c r="Q3270" s="350"/>
      <c r="R3270" s="350"/>
      <c r="S3270" s="350"/>
      <c r="T3270" s="350"/>
      <c r="U3270" s="350"/>
      <c r="V3270" s="351"/>
      <c r="AA3270" s="282"/>
      <c r="AB3270" s="282"/>
      <c r="AC3270" s="282"/>
      <c r="AD3270" s="282"/>
      <c r="AE3270" s="282"/>
      <c r="AF3270" s="282"/>
      <c r="AG3270" s="282"/>
      <c r="AM3270" s="282"/>
      <c r="AN3270" s="282"/>
      <c r="AO3270" s="282"/>
    </row>
    <row r="3271" spans="1:41" s="278" customFormat="1" hidden="1" x14ac:dyDescent="0.15">
      <c r="A3271" s="302"/>
      <c r="B3271" s="303"/>
      <c r="C3271" s="303"/>
      <c r="D3271" s="280"/>
      <c r="E3271" s="352"/>
      <c r="F3271" s="348"/>
      <c r="G3271" s="353"/>
      <c r="H3271" s="353"/>
      <c r="I3271" s="347"/>
      <c r="J3271" s="347"/>
      <c r="K3271" s="347"/>
      <c r="L3271" s="347"/>
      <c r="M3271" s="347"/>
      <c r="N3271" s="347"/>
      <c r="O3271" s="347"/>
      <c r="P3271" s="349"/>
      <c r="Q3271" s="350"/>
      <c r="R3271" s="350"/>
      <c r="S3271" s="350"/>
      <c r="T3271" s="350"/>
      <c r="U3271" s="350"/>
      <c r="V3271" s="351"/>
      <c r="AA3271" s="282"/>
      <c r="AB3271" s="282"/>
      <c r="AC3271" s="282"/>
      <c r="AD3271" s="282"/>
      <c r="AE3271" s="282"/>
      <c r="AF3271" s="282"/>
      <c r="AG3271" s="282"/>
      <c r="AM3271" s="282"/>
      <c r="AN3271" s="282"/>
      <c r="AO3271" s="282"/>
    </row>
    <row r="3272" spans="1:41" s="278" customFormat="1" hidden="1" x14ac:dyDescent="0.15">
      <c r="A3272" s="302"/>
      <c r="B3272" s="303"/>
      <c r="C3272" s="303"/>
      <c r="D3272" s="280"/>
      <c r="E3272" s="352"/>
      <c r="F3272" s="348"/>
      <c r="G3272" s="353"/>
      <c r="H3272" s="353"/>
      <c r="I3272" s="347"/>
      <c r="J3272" s="347"/>
      <c r="K3272" s="347"/>
      <c r="L3272" s="347"/>
      <c r="M3272" s="347"/>
      <c r="N3272" s="347"/>
      <c r="O3272" s="347"/>
      <c r="P3272" s="349"/>
      <c r="Q3272" s="350"/>
      <c r="R3272" s="350"/>
      <c r="S3272" s="350"/>
      <c r="T3272" s="350"/>
      <c r="U3272" s="350"/>
      <c r="V3272" s="351"/>
      <c r="AA3272" s="282"/>
      <c r="AB3272" s="282"/>
      <c r="AC3272" s="282"/>
      <c r="AD3272" s="282"/>
      <c r="AE3272" s="282"/>
      <c r="AF3272" s="282"/>
      <c r="AG3272" s="282"/>
      <c r="AM3272" s="282"/>
      <c r="AN3272" s="282"/>
      <c r="AO3272" s="282"/>
    </row>
    <row r="3273" spans="1:41" s="278" customFormat="1" ht="14" hidden="1" thickBot="1" x14ac:dyDescent="0.2">
      <c r="A3273" s="318"/>
      <c r="B3273" s="319"/>
      <c r="C3273" s="319"/>
      <c r="D3273" s="280"/>
      <c r="E3273" s="352"/>
      <c r="F3273" s="348"/>
      <c r="G3273" s="353"/>
      <c r="H3273" s="353"/>
      <c r="I3273" s="347"/>
      <c r="J3273" s="347"/>
      <c r="K3273" s="347"/>
      <c r="L3273" s="347"/>
      <c r="M3273" s="347"/>
      <c r="N3273" s="347"/>
      <c r="O3273" s="347"/>
      <c r="P3273" s="349"/>
      <c r="Q3273" s="350"/>
      <c r="R3273" s="350"/>
      <c r="S3273" s="350"/>
      <c r="T3273" s="350"/>
      <c r="U3273" s="350"/>
      <c r="V3273" s="354"/>
      <c r="AA3273" s="282"/>
      <c r="AB3273" s="282"/>
      <c r="AC3273" s="282"/>
      <c r="AD3273" s="282"/>
      <c r="AE3273" s="282"/>
      <c r="AF3273" s="282"/>
      <c r="AG3273" s="282"/>
      <c r="AM3273" s="282"/>
      <c r="AN3273" s="282"/>
      <c r="AO3273" s="282"/>
    </row>
    <row r="3274" spans="1:41" s="278" customFormat="1" hidden="1" x14ac:dyDescent="0.15">
      <c r="A3274" s="283"/>
      <c r="B3274" s="283"/>
      <c r="C3274" s="283"/>
      <c r="D3274" s="280"/>
      <c r="E3274" s="347"/>
      <c r="F3274" s="348"/>
      <c r="G3274" s="305"/>
      <c r="H3274" s="305"/>
      <c r="I3274" s="347"/>
      <c r="J3274" s="347"/>
      <c r="K3274" s="347"/>
      <c r="L3274" s="347"/>
      <c r="M3274" s="347"/>
      <c r="N3274" s="347"/>
      <c r="O3274" s="347"/>
      <c r="P3274" s="349"/>
      <c r="Q3274" s="350"/>
      <c r="R3274" s="350"/>
      <c r="S3274" s="350"/>
      <c r="T3274" s="350"/>
      <c r="U3274" s="350"/>
      <c r="V3274" s="351"/>
      <c r="AA3274" s="282"/>
      <c r="AB3274" s="282"/>
      <c r="AC3274" s="282"/>
      <c r="AD3274" s="282"/>
      <c r="AE3274" s="282"/>
      <c r="AF3274" s="282"/>
      <c r="AG3274" s="282"/>
      <c r="AM3274" s="282"/>
      <c r="AN3274" s="282"/>
      <c r="AO3274" s="282"/>
    </row>
    <row r="3275" spans="1:41" s="278" customFormat="1" hidden="1" x14ac:dyDescent="0.15">
      <c r="A3275" s="302"/>
      <c r="B3275" s="303"/>
      <c r="C3275" s="303"/>
      <c r="D3275" s="280"/>
      <c r="E3275" s="347"/>
      <c r="F3275" s="348"/>
      <c r="G3275" s="305"/>
      <c r="H3275" s="305"/>
      <c r="I3275" s="347"/>
      <c r="J3275" s="347"/>
      <c r="K3275" s="347"/>
      <c r="L3275" s="347"/>
      <c r="M3275" s="347"/>
      <c r="N3275" s="347"/>
      <c r="O3275" s="347"/>
      <c r="P3275" s="349"/>
      <c r="Q3275" s="350"/>
      <c r="R3275" s="350"/>
      <c r="S3275" s="350"/>
      <c r="T3275" s="350"/>
      <c r="U3275" s="350"/>
      <c r="V3275" s="351"/>
      <c r="AA3275" s="282"/>
      <c r="AB3275" s="282"/>
      <c r="AC3275" s="282"/>
      <c r="AD3275" s="282"/>
      <c r="AE3275" s="282"/>
      <c r="AF3275" s="282"/>
      <c r="AG3275" s="282"/>
      <c r="AM3275" s="282"/>
      <c r="AN3275" s="282"/>
      <c r="AO3275" s="282"/>
    </row>
    <row r="3276" spans="1:41" s="278" customFormat="1" hidden="1" x14ac:dyDescent="0.15">
      <c r="A3276" s="302"/>
      <c r="B3276" s="303"/>
      <c r="C3276" s="303"/>
      <c r="D3276" s="280"/>
      <c r="E3276" s="352"/>
      <c r="F3276" s="348"/>
      <c r="G3276" s="353"/>
      <c r="H3276" s="353"/>
      <c r="I3276" s="347"/>
      <c r="J3276" s="347"/>
      <c r="K3276" s="347"/>
      <c r="L3276" s="347"/>
      <c r="M3276" s="347"/>
      <c r="N3276" s="347"/>
      <c r="O3276" s="347"/>
      <c r="P3276" s="349"/>
      <c r="Q3276" s="350"/>
      <c r="R3276" s="350"/>
      <c r="S3276" s="350"/>
      <c r="T3276" s="350"/>
      <c r="U3276" s="350"/>
      <c r="V3276" s="354"/>
      <c r="AA3276" s="282"/>
      <c r="AB3276" s="282"/>
      <c r="AC3276" s="282"/>
      <c r="AD3276" s="282"/>
      <c r="AE3276" s="282"/>
      <c r="AF3276" s="282"/>
      <c r="AG3276" s="282"/>
      <c r="AM3276" s="282"/>
      <c r="AN3276" s="282"/>
      <c r="AO3276" s="282"/>
    </row>
    <row r="3277" spans="1:41" s="278" customFormat="1" hidden="1" x14ac:dyDescent="0.15">
      <c r="A3277" s="302"/>
      <c r="B3277" s="303"/>
      <c r="C3277" s="303"/>
      <c r="D3277" s="280"/>
      <c r="E3277" s="352"/>
      <c r="F3277" s="348"/>
      <c r="G3277" s="353"/>
      <c r="H3277" s="353"/>
      <c r="I3277" s="347"/>
      <c r="J3277" s="347"/>
      <c r="K3277" s="347"/>
      <c r="L3277" s="347"/>
      <c r="M3277" s="347"/>
      <c r="N3277" s="347"/>
      <c r="O3277" s="347"/>
      <c r="P3277" s="349"/>
      <c r="Q3277" s="350"/>
      <c r="R3277" s="350"/>
      <c r="S3277" s="350"/>
      <c r="T3277" s="350"/>
      <c r="U3277" s="350"/>
      <c r="V3277" s="354"/>
      <c r="AA3277" s="282"/>
      <c r="AB3277" s="282"/>
      <c r="AC3277" s="282"/>
      <c r="AD3277" s="282"/>
      <c r="AE3277" s="282"/>
      <c r="AF3277" s="282"/>
      <c r="AG3277" s="282"/>
      <c r="AM3277" s="282"/>
      <c r="AN3277" s="282"/>
      <c r="AO3277" s="282"/>
    </row>
    <row r="3278" spans="1:41" s="278" customFormat="1" hidden="1" x14ac:dyDescent="0.15">
      <c r="A3278" s="302"/>
      <c r="B3278" s="303"/>
      <c r="C3278" s="303"/>
      <c r="D3278" s="280"/>
      <c r="E3278" s="352"/>
      <c r="F3278" s="348"/>
      <c r="G3278" s="353"/>
      <c r="H3278" s="353"/>
      <c r="I3278" s="347"/>
      <c r="J3278" s="347"/>
      <c r="K3278" s="347"/>
      <c r="L3278" s="347"/>
      <c r="M3278" s="347"/>
      <c r="N3278" s="347"/>
      <c r="O3278" s="347"/>
      <c r="P3278" s="349"/>
      <c r="Q3278" s="350"/>
      <c r="R3278" s="350"/>
      <c r="S3278" s="350"/>
      <c r="T3278" s="350"/>
      <c r="U3278" s="350"/>
      <c r="V3278" s="354"/>
      <c r="AA3278" s="282"/>
      <c r="AB3278" s="282"/>
      <c r="AC3278" s="282"/>
      <c r="AD3278" s="282"/>
      <c r="AE3278" s="282"/>
      <c r="AF3278" s="282"/>
      <c r="AG3278" s="282"/>
      <c r="AM3278" s="282"/>
      <c r="AN3278" s="282"/>
      <c r="AO3278" s="282"/>
    </row>
    <row r="3279" spans="1:41" s="278" customFormat="1" hidden="1" x14ac:dyDescent="0.15">
      <c r="A3279" s="283"/>
      <c r="B3279" s="283"/>
      <c r="C3279" s="283"/>
      <c r="D3279" s="280"/>
      <c r="E3279" s="347"/>
      <c r="F3279" s="348"/>
      <c r="G3279" s="353"/>
      <c r="H3279" s="353"/>
      <c r="I3279" s="347"/>
      <c r="J3279" s="347"/>
      <c r="K3279" s="347"/>
      <c r="L3279" s="347"/>
      <c r="M3279" s="347"/>
      <c r="N3279" s="347"/>
      <c r="O3279" s="355"/>
      <c r="P3279" s="349"/>
      <c r="Q3279" s="350"/>
      <c r="R3279" s="350"/>
      <c r="S3279" s="350"/>
      <c r="T3279" s="350"/>
      <c r="U3279" s="350"/>
      <c r="V3279" s="351"/>
      <c r="AA3279" s="282"/>
      <c r="AB3279" s="282"/>
      <c r="AC3279" s="282"/>
      <c r="AD3279" s="282"/>
      <c r="AE3279" s="282"/>
      <c r="AF3279" s="282"/>
      <c r="AG3279" s="282"/>
      <c r="AM3279" s="282"/>
      <c r="AN3279" s="282"/>
      <c r="AO3279" s="282"/>
    </row>
    <row r="3280" spans="1:41" s="278" customFormat="1" hidden="1" x14ac:dyDescent="0.15">
      <c r="A3280" s="302"/>
      <c r="B3280" s="303"/>
      <c r="C3280" s="303"/>
      <c r="D3280" s="280"/>
      <c r="E3280" s="347"/>
      <c r="F3280" s="348"/>
      <c r="G3280" s="353"/>
      <c r="H3280" s="353"/>
      <c r="I3280" s="347"/>
      <c r="J3280" s="347"/>
      <c r="K3280" s="347"/>
      <c r="L3280" s="347"/>
      <c r="M3280" s="347"/>
      <c r="N3280" s="347"/>
      <c r="O3280" s="347"/>
      <c r="P3280" s="349"/>
      <c r="Q3280" s="350"/>
      <c r="R3280" s="350"/>
      <c r="S3280" s="350"/>
      <c r="T3280" s="350"/>
      <c r="U3280" s="350"/>
      <c r="V3280" s="351"/>
      <c r="AA3280" s="282"/>
      <c r="AB3280" s="282"/>
      <c r="AC3280" s="282"/>
      <c r="AD3280" s="282"/>
      <c r="AE3280" s="282"/>
      <c r="AF3280" s="282"/>
      <c r="AG3280" s="282"/>
      <c r="AM3280" s="282"/>
      <c r="AN3280" s="282"/>
      <c r="AO3280" s="282"/>
    </row>
    <row r="3281" spans="1:41" s="278" customFormat="1" hidden="1" x14ac:dyDescent="0.15">
      <c r="A3281" s="302"/>
      <c r="B3281" s="303"/>
      <c r="C3281" s="303"/>
      <c r="D3281" s="280"/>
      <c r="E3281" s="352"/>
      <c r="F3281" s="348"/>
      <c r="G3281" s="353"/>
      <c r="H3281" s="353"/>
      <c r="I3281" s="347"/>
      <c r="J3281" s="347"/>
      <c r="K3281" s="347"/>
      <c r="L3281" s="347"/>
      <c r="M3281" s="347"/>
      <c r="N3281" s="347"/>
      <c r="O3281" s="347"/>
      <c r="P3281" s="349"/>
      <c r="Q3281" s="350"/>
      <c r="R3281" s="350"/>
      <c r="S3281" s="350"/>
      <c r="T3281" s="350"/>
      <c r="U3281" s="350"/>
      <c r="V3281" s="351"/>
      <c r="AA3281" s="282"/>
      <c r="AB3281" s="282"/>
      <c r="AC3281" s="282"/>
      <c r="AD3281" s="282"/>
      <c r="AE3281" s="282"/>
      <c r="AF3281" s="282"/>
      <c r="AG3281" s="282"/>
      <c r="AM3281" s="282"/>
      <c r="AN3281" s="282"/>
      <c r="AO3281" s="282"/>
    </row>
    <row r="3282" spans="1:41" s="278" customFormat="1" hidden="1" x14ac:dyDescent="0.15">
      <c r="A3282" s="302"/>
      <c r="B3282" s="303"/>
      <c r="C3282" s="303"/>
      <c r="D3282" s="280"/>
      <c r="E3282" s="352"/>
      <c r="F3282" s="348"/>
      <c r="G3282" s="353"/>
      <c r="H3282" s="353"/>
      <c r="I3282" s="347"/>
      <c r="J3282" s="347"/>
      <c r="K3282" s="347"/>
      <c r="L3282" s="347"/>
      <c r="M3282" s="347"/>
      <c r="N3282" s="347"/>
      <c r="O3282" s="347"/>
      <c r="P3282" s="349"/>
      <c r="Q3282" s="350"/>
      <c r="R3282" s="350"/>
      <c r="S3282" s="350"/>
      <c r="T3282" s="350"/>
      <c r="U3282" s="350"/>
      <c r="V3282" s="351"/>
      <c r="AA3282" s="282"/>
      <c r="AB3282" s="282"/>
      <c r="AC3282" s="282"/>
      <c r="AD3282" s="282"/>
      <c r="AE3282" s="282"/>
      <c r="AF3282" s="282"/>
      <c r="AG3282" s="282"/>
      <c r="AM3282" s="282"/>
      <c r="AN3282" s="282"/>
      <c r="AO3282" s="282"/>
    </row>
    <row r="3283" spans="1:41" s="278" customFormat="1" ht="14" hidden="1" thickBot="1" x14ac:dyDescent="0.2">
      <c r="A3283" s="318"/>
      <c r="B3283" s="319"/>
      <c r="C3283" s="319"/>
      <c r="D3283" s="280"/>
      <c r="E3283" s="352"/>
      <c r="F3283" s="348"/>
      <c r="G3283" s="353"/>
      <c r="H3283" s="353"/>
      <c r="I3283" s="347"/>
      <c r="J3283" s="347"/>
      <c r="K3283" s="347"/>
      <c r="L3283" s="347"/>
      <c r="M3283" s="347"/>
      <c r="N3283" s="347"/>
      <c r="O3283" s="347"/>
      <c r="P3283" s="349"/>
      <c r="Q3283" s="350"/>
      <c r="R3283" s="350"/>
      <c r="S3283" s="350"/>
      <c r="T3283" s="350"/>
      <c r="U3283" s="350"/>
      <c r="V3283" s="354"/>
      <c r="AA3283" s="282"/>
      <c r="AB3283" s="282"/>
      <c r="AC3283" s="282"/>
      <c r="AD3283" s="282"/>
      <c r="AE3283" s="282"/>
      <c r="AF3283" s="282"/>
      <c r="AG3283" s="282"/>
      <c r="AM3283" s="282"/>
      <c r="AN3283" s="282"/>
      <c r="AO3283" s="282"/>
    </row>
    <row r="3284" spans="1:41" s="278" customFormat="1" hidden="1" x14ac:dyDescent="0.15">
      <c r="A3284" s="283"/>
      <c r="B3284" s="283"/>
      <c r="C3284" s="283"/>
      <c r="D3284" s="280"/>
      <c r="E3284" s="347"/>
      <c r="F3284" s="348"/>
      <c r="G3284" s="305"/>
      <c r="H3284" s="305"/>
      <c r="I3284" s="347"/>
      <c r="J3284" s="347"/>
      <c r="K3284" s="347"/>
      <c r="L3284" s="347"/>
      <c r="M3284" s="347"/>
      <c r="N3284" s="347"/>
      <c r="O3284" s="347"/>
      <c r="P3284" s="349"/>
      <c r="Q3284" s="350"/>
      <c r="R3284" s="350"/>
      <c r="S3284" s="350"/>
      <c r="T3284" s="350"/>
      <c r="U3284" s="350"/>
      <c r="V3284" s="351"/>
      <c r="AA3284" s="282"/>
      <c r="AB3284" s="282"/>
      <c r="AC3284" s="282"/>
      <c r="AD3284" s="282"/>
      <c r="AE3284" s="282"/>
      <c r="AF3284" s="282"/>
      <c r="AG3284" s="282"/>
      <c r="AM3284" s="282"/>
      <c r="AN3284" s="282"/>
      <c r="AO3284" s="282"/>
    </row>
    <row r="3285" spans="1:41" s="278" customFormat="1" hidden="1" x14ac:dyDescent="0.15">
      <c r="A3285" s="302"/>
      <c r="B3285" s="303"/>
      <c r="C3285" s="303"/>
      <c r="D3285" s="280"/>
      <c r="E3285" s="347"/>
      <c r="F3285" s="348"/>
      <c r="G3285" s="305"/>
      <c r="H3285" s="305"/>
      <c r="I3285" s="347"/>
      <c r="J3285" s="347"/>
      <c r="K3285" s="347"/>
      <c r="L3285" s="347"/>
      <c r="M3285" s="347"/>
      <c r="N3285" s="347"/>
      <c r="O3285" s="347"/>
      <c r="P3285" s="349"/>
      <c r="Q3285" s="350"/>
      <c r="R3285" s="350"/>
      <c r="S3285" s="350"/>
      <c r="T3285" s="350"/>
      <c r="U3285" s="350"/>
      <c r="V3285" s="351"/>
      <c r="AA3285" s="282"/>
      <c r="AB3285" s="282"/>
      <c r="AC3285" s="282"/>
      <c r="AD3285" s="282"/>
      <c r="AE3285" s="282"/>
      <c r="AF3285" s="282"/>
      <c r="AG3285" s="282"/>
      <c r="AM3285" s="282"/>
      <c r="AN3285" s="282"/>
      <c r="AO3285" s="282"/>
    </row>
    <row r="3286" spans="1:41" s="278" customFormat="1" hidden="1" x14ac:dyDescent="0.15">
      <c r="A3286" s="302"/>
      <c r="B3286" s="303"/>
      <c r="C3286" s="303"/>
      <c r="D3286" s="280"/>
      <c r="E3286" s="352"/>
      <c r="F3286" s="348"/>
      <c r="G3286" s="353"/>
      <c r="H3286" s="353"/>
      <c r="I3286" s="347"/>
      <c r="J3286" s="347"/>
      <c r="K3286" s="347"/>
      <c r="L3286" s="347"/>
      <c r="M3286" s="347"/>
      <c r="N3286" s="347"/>
      <c r="O3286" s="347"/>
      <c r="P3286" s="349"/>
      <c r="Q3286" s="350"/>
      <c r="R3286" s="350"/>
      <c r="S3286" s="350"/>
      <c r="T3286" s="350"/>
      <c r="U3286" s="350"/>
      <c r="V3286" s="354"/>
      <c r="AA3286" s="282"/>
      <c r="AB3286" s="282"/>
      <c r="AC3286" s="282"/>
      <c r="AD3286" s="282"/>
      <c r="AE3286" s="282"/>
      <c r="AF3286" s="282"/>
      <c r="AG3286" s="282"/>
      <c r="AM3286" s="282"/>
      <c r="AN3286" s="282"/>
      <c r="AO3286" s="282"/>
    </row>
    <row r="3287" spans="1:41" s="278" customFormat="1" hidden="1" x14ac:dyDescent="0.15">
      <c r="A3287" s="302"/>
      <c r="B3287" s="303"/>
      <c r="C3287" s="303"/>
      <c r="D3287" s="280"/>
      <c r="E3287" s="352"/>
      <c r="F3287" s="348"/>
      <c r="G3287" s="353"/>
      <c r="H3287" s="353"/>
      <c r="I3287" s="347"/>
      <c r="J3287" s="347"/>
      <c r="K3287" s="347"/>
      <c r="L3287" s="347"/>
      <c r="M3287" s="347"/>
      <c r="N3287" s="347"/>
      <c r="O3287" s="347"/>
      <c r="P3287" s="349"/>
      <c r="Q3287" s="350"/>
      <c r="R3287" s="350"/>
      <c r="S3287" s="350"/>
      <c r="T3287" s="350"/>
      <c r="U3287" s="350"/>
      <c r="V3287" s="354"/>
      <c r="AA3287" s="282"/>
      <c r="AB3287" s="282"/>
      <c r="AC3287" s="282"/>
      <c r="AD3287" s="282"/>
      <c r="AE3287" s="282"/>
      <c r="AF3287" s="282"/>
      <c r="AG3287" s="282"/>
      <c r="AM3287" s="282"/>
      <c r="AN3287" s="282"/>
      <c r="AO3287" s="282"/>
    </row>
    <row r="3288" spans="1:41" s="278" customFormat="1" hidden="1" x14ac:dyDescent="0.15">
      <c r="A3288" s="302"/>
      <c r="B3288" s="303"/>
      <c r="C3288" s="303"/>
      <c r="D3288" s="280"/>
      <c r="E3288" s="352"/>
      <c r="F3288" s="348"/>
      <c r="G3288" s="353"/>
      <c r="H3288" s="353"/>
      <c r="I3288" s="347"/>
      <c r="J3288" s="347"/>
      <c r="K3288" s="347"/>
      <c r="L3288" s="347"/>
      <c r="M3288" s="347"/>
      <c r="N3288" s="347"/>
      <c r="O3288" s="347"/>
      <c r="P3288" s="349"/>
      <c r="Q3288" s="350"/>
      <c r="R3288" s="350"/>
      <c r="S3288" s="350"/>
      <c r="T3288" s="350"/>
      <c r="U3288" s="350"/>
      <c r="V3288" s="354"/>
      <c r="AA3288" s="282"/>
      <c r="AB3288" s="282"/>
      <c r="AC3288" s="282"/>
      <c r="AD3288" s="282"/>
      <c r="AE3288" s="282"/>
      <c r="AF3288" s="282"/>
      <c r="AG3288" s="282"/>
      <c r="AM3288" s="282"/>
      <c r="AN3288" s="282"/>
      <c r="AO3288" s="282"/>
    </row>
    <row r="3289" spans="1:41" s="278" customFormat="1" hidden="1" x14ac:dyDescent="0.15">
      <c r="A3289" s="283"/>
      <c r="B3289" s="283"/>
      <c r="C3289" s="283"/>
      <c r="D3289" s="280"/>
      <c r="E3289" s="347"/>
      <c r="F3289" s="348"/>
      <c r="G3289" s="353"/>
      <c r="H3289" s="353"/>
      <c r="I3289" s="347"/>
      <c r="J3289" s="347"/>
      <c r="K3289" s="347"/>
      <c r="L3289" s="347"/>
      <c r="M3289" s="347"/>
      <c r="N3289" s="347"/>
      <c r="O3289" s="355"/>
      <c r="P3289" s="349"/>
      <c r="Q3289" s="350"/>
      <c r="R3289" s="350"/>
      <c r="S3289" s="350"/>
      <c r="T3289" s="350"/>
      <c r="U3289" s="350"/>
      <c r="V3289" s="351"/>
      <c r="AA3289" s="282"/>
      <c r="AB3289" s="282"/>
      <c r="AC3289" s="282"/>
      <c r="AD3289" s="282"/>
      <c r="AE3289" s="282"/>
      <c r="AF3289" s="282"/>
      <c r="AG3289" s="282"/>
      <c r="AM3289" s="282"/>
      <c r="AN3289" s="282"/>
      <c r="AO3289" s="282"/>
    </row>
    <row r="3290" spans="1:41" s="278" customFormat="1" hidden="1" x14ac:dyDescent="0.15">
      <c r="A3290" s="302"/>
      <c r="B3290" s="303"/>
      <c r="C3290" s="303"/>
      <c r="D3290" s="280"/>
      <c r="E3290" s="347"/>
      <c r="F3290" s="348"/>
      <c r="G3290" s="353"/>
      <c r="H3290" s="353"/>
      <c r="I3290" s="347"/>
      <c r="J3290" s="347"/>
      <c r="K3290" s="347"/>
      <c r="L3290" s="347"/>
      <c r="M3290" s="347"/>
      <c r="N3290" s="347"/>
      <c r="O3290" s="347"/>
      <c r="P3290" s="349"/>
      <c r="Q3290" s="350"/>
      <c r="R3290" s="350"/>
      <c r="S3290" s="350"/>
      <c r="T3290" s="350"/>
      <c r="U3290" s="350"/>
      <c r="V3290" s="351"/>
      <c r="AA3290" s="282"/>
      <c r="AB3290" s="282"/>
      <c r="AC3290" s="282"/>
      <c r="AD3290" s="282"/>
      <c r="AE3290" s="282"/>
      <c r="AF3290" s="282"/>
      <c r="AG3290" s="282"/>
      <c r="AM3290" s="282"/>
      <c r="AN3290" s="282"/>
      <c r="AO3290" s="282"/>
    </row>
    <row r="3291" spans="1:41" s="278" customFormat="1" hidden="1" x14ac:dyDescent="0.15">
      <c r="A3291" s="302"/>
      <c r="B3291" s="303"/>
      <c r="C3291" s="303"/>
      <c r="D3291" s="280"/>
      <c r="E3291" s="352"/>
      <c r="F3291" s="348"/>
      <c r="G3291" s="353"/>
      <c r="H3291" s="353"/>
      <c r="I3291" s="347"/>
      <c r="J3291" s="347"/>
      <c r="K3291" s="347"/>
      <c r="L3291" s="347"/>
      <c r="M3291" s="347"/>
      <c r="N3291" s="347"/>
      <c r="O3291" s="347"/>
      <c r="P3291" s="349"/>
      <c r="Q3291" s="350"/>
      <c r="R3291" s="350"/>
      <c r="S3291" s="350"/>
      <c r="T3291" s="350"/>
      <c r="U3291" s="350"/>
      <c r="V3291" s="351"/>
      <c r="AA3291" s="282"/>
      <c r="AB3291" s="282"/>
      <c r="AC3291" s="282"/>
      <c r="AD3291" s="282"/>
      <c r="AE3291" s="282"/>
      <c r="AF3291" s="282"/>
      <c r="AG3291" s="282"/>
      <c r="AM3291" s="282"/>
      <c r="AN3291" s="282"/>
      <c r="AO3291" s="282"/>
    </row>
    <row r="3292" spans="1:41" s="278" customFormat="1" hidden="1" x14ac:dyDescent="0.15">
      <c r="A3292" s="302"/>
      <c r="B3292" s="303"/>
      <c r="C3292" s="303"/>
      <c r="D3292" s="280"/>
      <c r="E3292" s="352"/>
      <c r="F3292" s="348"/>
      <c r="G3292" s="353"/>
      <c r="H3292" s="353"/>
      <c r="I3292" s="347"/>
      <c r="J3292" s="347"/>
      <c r="K3292" s="347"/>
      <c r="L3292" s="347"/>
      <c r="M3292" s="347"/>
      <c r="N3292" s="347"/>
      <c r="O3292" s="347"/>
      <c r="P3292" s="349"/>
      <c r="Q3292" s="350"/>
      <c r="R3292" s="350"/>
      <c r="S3292" s="350"/>
      <c r="T3292" s="350"/>
      <c r="U3292" s="350"/>
      <c r="V3292" s="351"/>
      <c r="AA3292" s="282"/>
      <c r="AB3292" s="282"/>
      <c r="AC3292" s="282"/>
      <c r="AD3292" s="282"/>
      <c r="AE3292" s="282"/>
      <c r="AF3292" s="282"/>
      <c r="AG3292" s="282"/>
      <c r="AM3292" s="282"/>
      <c r="AN3292" s="282"/>
      <c r="AO3292" s="282"/>
    </row>
    <row r="3293" spans="1:41" s="278" customFormat="1" ht="14" hidden="1" thickBot="1" x14ac:dyDescent="0.2">
      <c r="A3293" s="318"/>
      <c r="B3293" s="319"/>
      <c r="C3293" s="319"/>
      <c r="D3293" s="280"/>
      <c r="E3293" s="352"/>
      <c r="F3293" s="348"/>
      <c r="G3293" s="353"/>
      <c r="H3293" s="353"/>
      <c r="I3293" s="347"/>
      <c r="J3293" s="347"/>
      <c r="K3293" s="347"/>
      <c r="L3293" s="347"/>
      <c r="M3293" s="347"/>
      <c r="N3293" s="347"/>
      <c r="O3293" s="347"/>
      <c r="P3293" s="349"/>
      <c r="Q3293" s="350"/>
      <c r="R3293" s="350"/>
      <c r="S3293" s="350"/>
      <c r="T3293" s="350"/>
      <c r="U3293" s="350"/>
      <c r="V3293" s="354"/>
      <c r="AA3293" s="282"/>
      <c r="AB3293" s="282"/>
      <c r="AC3293" s="282"/>
      <c r="AD3293" s="282"/>
      <c r="AE3293" s="282"/>
      <c r="AF3293" s="282"/>
      <c r="AG3293" s="282"/>
      <c r="AM3293" s="282"/>
      <c r="AN3293" s="282"/>
      <c r="AO3293" s="282"/>
    </row>
    <row r="3294" spans="1:41" s="278" customFormat="1" hidden="1" x14ac:dyDescent="0.15">
      <c r="A3294" s="283"/>
      <c r="B3294" s="283"/>
      <c r="C3294" s="283"/>
      <c r="D3294" s="280"/>
      <c r="E3294" s="347"/>
      <c r="F3294" s="348"/>
      <c r="G3294" s="305"/>
      <c r="H3294" s="305"/>
      <c r="I3294" s="347"/>
      <c r="J3294" s="347"/>
      <c r="K3294" s="347"/>
      <c r="L3294" s="347"/>
      <c r="M3294" s="347"/>
      <c r="N3294" s="347"/>
      <c r="O3294" s="347"/>
      <c r="P3294" s="349"/>
      <c r="Q3294" s="350"/>
      <c r="R3294" s="350"/>
      <c r="S3294" s="350"/>
      <c r="T3294" s="350"/>
      <c r="U3294" s="350"/>
      <c r="V3294" s="351"/>
      <c r="AA3294" s="282"/>
      <c r="AB3294" s="282"/>
      <c r="AC3294" s="282"/>
      <c r="AD3294" s="282"/>
      <c r="AE3294" s="282"/>
      <c r="AF3294" s="282"/>
      <c r="AG3294" s="282"/>
      <c r="AM3294" s="282"/>
      <c r="AN3294" s="282"/>
      <c r="AO3294" s="282"/>
    </row>
    <row r="3295" spans="1:41" s="278" customFormat="1" hidden="1" x14ac:dyDescent="0.15">
      <c r="A3295" s="302"/>
      <c r="B3295" s="303"/>
      <c r="C3295" s="303"/>
      <c r="D3295" s="280"/>
      <c r="E3295" s="347"/>
      <c r="F3295" s="348"/>
      <c r="G3295" s="305"/>
      <c r="H3295" s="305"/>
      <c r="I3295" s="347"/>
      <c r="J3295" s="347"/>
      <c r="K3295" s="347"/>
      <c r="L3295" s="347"/>
      <c r="M3295" s="347"/>
      <c r="N3295" s="347"/>
      <c r="O3295" s="347"/>
      <c r="P3295" s="349"/>
      <c r="Q3295" s="350"/>
      <c r="R3295" s="350"/>
      <c r="S3295" s="350"/>
      <c r="T3295" s="350"/>
      <c r="U3295" s="350"/>
      <c r="V3295" s="351"/>
      <c r="AA3295" s="282"/>
      <c r="AB3295" s="282"/>
      <c r="AC3295" s="282"/>
      <c r="AD3295" s="282"/>
      <c r="AE3295" s="282"/>
      <c r="AF3295" s="282"/>
      <c r="AG3295" s="282"/>
      <c r="AM3295" s="282"/>
      <c r="AN3295" s="282"/>
      <c r="AO3295" s="282"/>
    </row>
    <row r="3296" spans="1:41" s="278" customFormat="1" hidden="1" x14ac:dyDescent="0.15">
      <c r="A3296" s="302"/>
      <c r="B3296" s="303"/>
      <c r="C3296" s="303"/>
      <c r="D3296" s="280"/>
      <c r="E3296" s="352"/>
      <c r="F3296" s="348"/>
      <c r="G3296" s="353"/>
      <c r="H3296" s="353"/>
      <c r="I3296" s="347"/>
      <c r="J3296" s="347"/>
      <c r="K3296" s="347"/>
      <c r="L3296" s="347"/>
      <c r="M3296" s="347"/>
      <c r="N3296" s="347"/>
      <c r="O3296" s="347"/>
      <c r="P3296" s="349"/>
      <c r="Q3296" s="350"/>
      <c r="R3296" s="350"/>
      <c r="S3296" s="350"/>
      <c r="T3296" s="350"/>
      <c r="U3296" s="350"/>
      <c r="V3296" s="354"/>
      <c r="AA3296" s="282"/>
      <c r="AB3296" s="282"/>
      <c r="AC3296" s="282"/>
      <c r="AD3296" s="282"/>
      <c r="AE3296" s="282"/>
      <c r="AF3296" s="282"/>
      <c r="AG3296" s="282"/>
      <c r="AM3296" s="282"/>
      <c r="AN3296" s="282"/>
      <c r="AO3296" s="282"/>
    </row>
    <row r="3297" spans="1:41" s="278" customFormat="1" hidden="1" x14ac:dyDescent="0.15">
      <c r="A3297" s="302"/>
      <c r="B3297" s="303"/>
      <c r="C3297" s="303"/>
      <c r="D3297" s="280"/>
      <c r="E3297" s="352"/>
      <c r="F3297" s="348"/>
      <c r="G3297" s="353"/>
      <c r="H3297" s="353"/>
      <c r="I3297" s="347"/>
      <c r="J3297" s="347"/>
      <c r="K3297" s="347"/>
      <c r="L3297" s="347"/>
      <c r="M3297" s="347"/>
      <c r="N3297" s="347"/>
      <c r="O3297" s="347"/>
      <c r="P3297" s="349"/>
      <c r="Q3297" s="350"/>
      <c r="R3297" s="350"/>
      <c r="S3297" s="350"/>
      <c r="T3297" s="350"/>
      <c r="U3297" s="350"/>
      <c r="V3297" s="354"/>
      <c r="AA3297" s="282"/>
      <c r="AB3297" s="282"/>
      <c r="AC3297" s="282"/>
      <c r="AD3297" s="282"/>
      <c r="AE3297" s="282"/>
      <c r="AF3297" s="282"/>
      <c r="AG3297" s="282"/>
      <c r="AM3297" s="282"/>
      <c r="AN3297" s="282"/>
      <c r="AO3297" s="282"/>
    </row>
    <row r="3298" spans="1:41" s="278" customFormat="1" hidden="1" x14ac:dyDescent="0.15">
      <c r="A3298" s="302"/>
      <c r="B3298" s="303"/>
      <c r="C3298" s="303"/>
      <c r="D3298" s="280"/>
      <c r="E3298" s="352"/>
      <c r="F3298" s="348"/>
      <c r="G3298" s="353"/>
      <c r="H3298" s="353"/>
      <c r="I3298" s="347"/>
      <c r="J3298" s="347"/>
      <c r="K3298" s="347"/>
      <c r="L3298" s="347"/>
      <c r="M3298" s="347"/>
      <c r="N3298" s="347"/>
      <c r="O3298" s="347"/>
      <c r="P3298" s="349"/>
      <c r="Q3298" s="350"/>
      <c r="R3298" s="350"/>
      <c r="S3298" s="350"/>
      <c r="T3298" s="350"/>
      <c r="U3298" s="350"/>
      <c r="V3298" s="354"/>
      <c r="AA3298" s="282"/>
      <c r="AB3298" s="282"/>
      <c r="AC3298" s="282"/>
      <c r="AD3298" s="282"/>
      <c r="AE3298" s="282"/>
      <c r="AF3298" s="282"/>
      <c r="AG3298" s="282"/>
      <c r="AM3298" s="282"/>
      <c r="AN3298" s="282"/>
      <c r="AO3298" s="282"/>
    </row>
    <row r="3299" spans="1:41" s="278" customFormat="1" hidden="1" x14ac:dyDescent="0.15">
      <c r="A3299" s="283"/>
      <c r="B3299" s="283"/>
      <c r="C3299" s="283"/>
      <c r="D3299" s="280"/>
      <c r="E3299" s="347"/>
      <c r="F3299" s="348"/>
      <c r="G3299" s="353"/>
      <c r="H3299" s="353"/>
      <c r="I3299" s="347"/>
      <c r="J3299" s="347"/>
      <c r="K3299" s="347"/>
      <c r="L3299" s="347"/>
      <c r="M3299" s="347"/>
      <c r="N3299" s="347"/>
      <c r="O3299" s="355"/>
      <c r="P3299" s="349"/>
      <c r="Q3299" s="350"/>
      <c r="R3299" s="350"/>
      <c r="S3299" s="350"/>
      <c r="T3299" s="350"/>
      <c r="U3299" s="350"/>
      <c r="V3299" s="351"/>
      <c r="AA3299" s="282"/>
      <c r="AB3299" s="282"/>
      <c r="AC3299" s="282"/>
      <c r="AD3299" s="282"/>
      <c r="AE3299" s="282"/>
      <c r="AF3299" s="282"/>
      <c r="AG3299" s="282"/>
      <c r="AM3299" s="282"/>
      <c r="AN3299" s="282"/>
      <c r="AO3299" s="282"/>
    </row>
    <row r="3300" spans="1:41" s="278" customFormat="1" hidden="1" x14ac:dyDescent="0.15">
      <c r="A3300" s="302"/>
      <c r="B3300" s="303"/>
      <c r="C3300" s="303"/>
      <c r="D3300" s="280"/>
      <c r="E3300" s="347"/>
      <c r="F3300" s="348"/>
      <c r="G3300" s="353"/>
      <c r="H3300" s="353"/>
      <c r="I3300" s="347"/>
      <c r="J3300" s="347"/>
      <c r="K3300" s="347"/>
      <c r="L3300" s="347"/>
      <c r="M3300" s="347"/>
      <c r="N3300" s="347"/>
      <c r="O3300" s="347"/>
      <c r="P3300" s="349"/>
      <c r="Q3300" s="350"/>
      <c r="R3300" s="350"/>
      <c r="S3300" s="350"/>
      <c r="T3300" s="350"/>
      <c r="U3300" s="350"/>
      <c r="V3300" s="351"/>
      <c r="AA3300" s="282"/>
      <c r="AB3300" s="282"/>
      <c r="AC3300" s="282"/>
      <c r="AD3300" s="282"/>
      <c r="AE3300" s="282"/>
      <c r="AF3300" s="282"/>
      <c r="AG3300" s="282"/>
      <c r="AM3300" s="282"/>
      <c r="AN3300" s="282"/>
      <c r="AO3300" s="282"/>
    </row>
    <row r="3301" spans="1:41" s="278" customFormat="1" hidden="1" x14ac:dyDescent="0.15">
      <c r="A3301" s="302"/>
      <c r="B3301" s="303"/>
      <c r="C3301" s="303"/>
      <c r="D3301" s="280"/>
      <c r="E3301" s="352"/>
      <c r="F3301" s="348"/>
      <c r="G3301" s="353"/>
      <c r="H3301" s="353"/>
      <c r="I3301" s="347"/>
      <c r="J3301" s="347"/>
      <c r="K3301" s="347"/>
      <c r="L3301" s="347"/>
      <c r="M3301" s="347"/>
      <c r="N3301" s="347"/>
      <c r="O3301" s="347"/>
      <c r="P3301" s="349"/>
      <c r="Q3301" s="350"/>
      <c r="R3301" s="350"/>
      <c r="S3301" s="350"/>
      <c r="T3301" s="350"/>
      <c r="U3301" s="350"/>
      <c r="V3301" s="351"/>
      <c r="AA3301" s="282"/>
      <c r="AB3301" s="282"/>
      <c r="AC3301" s="282"/>
      <c r="AD3301" s="282"/>
      <c r="AE3301" s="282"/>
      <c r="AF3301" s="282"/>
      <c r="AG3301" s="282"/>
      <c r="AM3301" s="282"/>
      <c r="AN3301" s="282"/>
      <c r="AO3301" s="282"/>
    </row>
    <row r="3302" spans="1:41" s="278" customFormat="1" hidden="1" x14ac:dyDescent="0.15">
      <c r="A3302" s="302"/>
      <c r="B3302" s="303"/>
      <c r="C3302" s="303"/>
      <c r="D3302" s="280"/>
      <c r="E3302" s="352"/>
      <c r="F3302" s="348"/>
      <c r="G3302" s="353"/>
      <c r="H3302" s="353"/>
      <c r="I3302" s="347"/>
      <c r="J3302" s="347"/>
      <c r="K3302" s="347"/>
      <c r="L3302" s="347"/>
      <c r="M3302" s="347"/>
      <c r="N3302" s="347"/>
      <c r="O3302" s="347"/>
      <c r="P3302" s="349"/>
      <c r="Q3302" s="350"/>
      <c r="R3302" s="350"/>
      <c r="S3302" s="350"/>
      <c r="T3302" s="350"/>
      <c r="U3302" s="350"/>
      <c r="V3302" s="351"/>
      <c r="AA3302" s="282"/>
      <c r="AB3302" s="282"/>
      <c r="AC3302" s="282"/>
      <c r="AD3302" s="282"/>
      <c r="AE3302" s="282"/>
      <c r="AF3302" s="282"/>
      <c r="AG3302" s="282"/>
      <c r="AM3302" s="282"/>
      <c r="AN3302" s="282"/>
      <c r="AO3302" s="282"/>
    </row>
    <row r="3303" spans="1:41" s="278" customFormat="1" ht="14" hidden="1" thickBot="1" x14ac:dyDescent="0.2">
      <c r="A3303" s="318"/>
      <c r="B3303" s="319"/>
      <c r="C3303" s="319"/>
      <c r="D3303" s="280"/>
      <c r="E3303" s="352"/>
      <c r="F3303" s="348"/>
      <c r="G3303" s="353"/>
      <c r="H3303" s="353"/>
      <c r="I3303" s="347"/>
      <c r="J3303" s="347"/>
      <c r="K3303" s="347"/>
      <c r="L3303" s="347"/>
      <c r="M3303" s="347"/>
      <c r="N3303" s="347"/>
      <c r="O3303" s="347"/>
      <c r="P3303" s="349"/>
      <c r="Q3303" s="350"/>
      <c r="R3303" s="350"/>
      <c r="S3303" s="350"/>
      <c r="T3303" s="350"/>
      <c r="U3303" s="350"/>
      <c r="V3303" s="354"/>
      <c r="AA3303" s="282"/>
      <c r="AB3303" s="282"/>
      <c r="AC3303" s="282"/>
      <c r="AD3303" s="282"/>
      <c r="AE3303" s="282"/>
      <c r="AF3303" s="282"/>
      <c r="AG3303" s="282"/>
      <c r="AM3303" s="282"/>
      <c r="AN3303" s="282"/>
      <c r="AO3303" s="282"/>
    </row>
    <row r="3304" spans="1:41" s="278" customFormat="1" hidden="1" x14ac:dyDescent="0.15">
      <c r="A3304" s="283"/>
      <c r="B3304" s="283"/>
      <c r="C3304" s="283"/>
      <c r="D3304" s="280"/>
      <c r="E3304" s="347"/>
      <c r="F3304" s="348"/>
      <c r="G3304" s="305"/>
      <c r="H3304" s="305"/>
      <c r="I3304" s="347"/>
      <c r="J3304" s="347"/>
      <c r="K3304" s="347"/>
      <c r="L3304" s="347"/>
      <c r="M3304" s="347"/>
      <c r="N3304" s="347"/>
      <c r="O3304" s="347"/>
      <c r="P3304" s="349"/>
      <c r="Q3304" s="350"/>
      <c r="R3304" s="350"/>
      <c r="S3304" s="350"/>
      <c r="T3304" s="350"/>
      <c r="U3304" s="350"/>
      <c r="V3304" s="351"/>
      <c r="AA3304" s="282"/>
      <c r="AB3304" s="282"/>
      <c r="AC3304" s="282"/>
      <c r="AD3304" s="282"/>
      <c r="AE3304" s="282"/>
      <c r="AF3304" s="282"/>
      <c r="AG3304" s="282"/>
      <c r="AM3304" s="282"/>
      <c r="AN3304" s="282"/>
      <c r="AO3304" s="282"/>
    </row>
    <row r="3305" spans="1:41" s="278" customFormat="1" hidden="1" x14ac:dyDescent="0.15">
      <c r="A3305" s="302"/>
      <c r="B3305" s="303"/>
      <c r="C3305" s="303"/>
      <c r="D3305" s="280"/>
      <c r="E3305" s="347"/>
      <c r="F3305" s="348"/>
      <c r="G3305" s="305"/>
      <c r="H3305" s="305"/>
      <c r="I3305" s="347"/>
      <c r="J3305" s="347"/>
      <c r="K3305" s="347"/>
      <c r="L3305" s="347"/>
      <c r="M3305" s="347"/>
      <c r="N3305" s="347"/>
      <c r="O3305" s="347"/>
      <c r="P3305" s="349"/>
      <c r="Q3305" s="350"/>
      <c r="R3305" s="350"/>
      <c r="S3305" s="350"/>
      <c r="T3305" s="350"/>
      <c r="U3305" s="350"/>
      <c r="V3305" s="351"/>
      <c r="AA3305" s="282"/>
      <c r="AB3305" s="282"/>
      <c r="AC3305" s="282"/>
      <c r="AD3305" s="282"/>
      <c r="AE3305" s="282"/>
      <c r="AF3305" s="282"/>
      <c r="AG3305" s="282"/>
      <c r="AM3305" s="282"/>
      <c r="AN3305" s="282"/>
      <c r="AO3305" s="282"/>
    </row>
    <row r="3306" spans="1:41" s="278" customFormat="1" hidden="1" x14ac:dyDescent="0.15">
      <c r="A3306" s="302"/>
      <c r="B3306" s="303"/>
      <c r="C3306" s="303"/>
      <c r="D3306" s="280"/>
      <c r="E3306" s="352"/>
      <c r="F3306" s="348"/>
      <c r="G3306" s="353"/>
      <c r="H3306" s="353"/>
      <c r="I3306" s="347"/>
      <c r="J3306" s="347"/>
      <c r="K3306" s="347"/>
      <c r="L3306" s="347"/>
      <c r="M3306" s="347"/>
      <c r="N3306" s="347"/>
      <c r="O3306" s="347"/>
      <c r="P3306" s="349"/>
      <c r="Q3306" s="350"/>
      <c r="R3306" s="350"/>
      <c r="S3306" s="350"/>
      <c r="T3306" s="350"/>
      <c r="U3306" s="350"/>
      <c r="V3306" s="354"/>
      <c r="AA3306" s="282"/>
      <c r="AB3306" s="282"/>
      <c r="AC3306" s="282"/>
      <c r="AD3306" s="282"/>
      <c r="AE3306" s="282"/>
      <c r="AF3306" s="282"/>
      <c r="AG3306" s="282"/>
      <c r="AM3306" s="282"/>
      <c r="AN3306" s="282"/>
      <c r="AO3306" s="282"/>
    </row>
    <row r="3307" spans="1:41" s="278" customFormat="1" hidden="1" x14ac:dyDescent="0.15">
      <c r="A3307" s="302"/>
      <c r="B3307" s="303"/>
      <c r="C3307" s="303"/>
      <c r="D3307" s="280"/>
      <c r="E3307" s="352"/>
      <c r="F3307" s="348"/>
      <c r="G3307" s="353"/>
      <c r="H3307" s="353"/>
      <c r="I3307" s="347"/>
      <c r="J3307" s="347"/>
      <c r="K3307" s="347"/>
      <c r="L3307" s="347"/>
      <c r="M3307" s="347"/>
      <c r="N3307" s="347"/>
      <c r="O3307" s="347"/>
      <c r="P3307" s="349"/>
      <c r="Q3307" s="350"/>
      <c r="R3307" s="350"/>
      <c r="S3307" s="350"/>
      <c r="T3307" s="350"/>
      <c r="U3307" s="350"/>
      <c r="V3307" s="354"/>
      <c r="AA3307" s="282"/>
      <c r="AB3307" s="282"/>
      <c r="AC3307" s="282"/>
      <c r="AD3307" s="282"/>
      <c r="AE3307" s="282"/>
      <c r="AF3307" s="282"/>
      <c r="AG3307" s="282"/>
      <c r="AM3307" s="282"/>
      <c r="AN3307" s="282"/>
      <c r="AO3307" s="282"/>
    </row>
    <row r="3308" spans="1:41" s="278" customFormat="1" hidden="1" x14ac:dyDescent="0.15">
      <c r="A3308" s="302"/>
      <c r="B3308" s="303"/>
      <c r="C3308" s="303"/>
      <c r="D3308" s="280"/>
      <c r="E3308" s="352"/>
      <c r="F3308" s="348"/>
      <c r="G3308" s="353"/>
      <c r="H3308" s="353"/>
      <c r="I3308" s="347"/>
      <c r="J3308" s="347"/>
      <c r="K3308" s="347"/>
      <c r="L3308" s="347"/>
      <c r="M3308" s="347"/>
      <c r="N3308" s="347"/>
      <c r="O3308" s="347"/>
      <c r="P3308" s="349"/>
      <c r="Q3308" s="350"/>
      <c r="R3308" s="350"/>
      <c r="S3308" s="350"/>
      <c r="T3308" s="350"/>
      <c r="U3308" s="350"/>
      <c r="V3308" s="354"/>
      <c r="AA3308" s="282"/>
      <c r="AB3308" s="282"/>
      <c r="AC3308" s="282"/>
      <c r="AD3308" s="282"/>
      <c r="AE3308" s="282"/>
      <c r="AF3308" s="282"/>
      <c r="AG3308" s="282"/>
      <c r="AM3308" s="282"/>
      <c r="AN3308" s="282"/>
      <c r="AO3308" s="282"/>
    </row>
    <row r="3309" spans="1:41" s="278" customFormat="1" hidden="1" x14ac:dyDescent="0.15">
      <c r="A3309" s="283"/>
      <c r="B3309" s="283"/>
      <c r="C3309" s="283"/>
      <c r="D3309" s="280"/>
      <c r="E3309" s="347"/>
      <c r="F3309" s="348"/>
      <c r="G3309" s="353"/>
      <c r="H3309" s="353"/>
      <c r="I3309" s="347"/>
      <c r="J3309" s="347"/>
      <c r="K3309" s="347"/>
      <c r="L3309" s="347"/>
      <c r="M3309" s="347"/>
      <c r="N3309" s="347"/>
      <c r="O3309" s="355"/>
      <c r="P3309" s="349"/>
      <c r="Q3309" s="350"/>
      <c r="R3309" s="350"/>
      <c r="S3309" s="350"/>
      <c r="T3309" s="350"/>
      <c r="U3309" s="350"/>
      <c r="V3309" s="351"/>
      <c r="AA3309" s="282"/>
      <c r="AB3309" s="282"/>
      <c r="AC3309" s="282"/>
      <c r="AD3309" s="282"/>
      <c r="AE3309" s="282"/>
      <c r="AF3309" s="282"/>
      <c r="AG3309" s="282"/>
      <c r="AM3309" s="282"/>
      <c r="AN3309" s="282"/>
      <c r="AO3309" s="282"/>
    </row>
    <row r="3310" spans="1:41" s="278" customFormat="1" hidden="1" x14ac:dyDescent="0.15">
      <c r="A3310" s="302"/>
      <c r="B3310" s="303"/>
      <c r="C3310" s="303"/>
      <c r="D3310" s="280"/>
      <c r="E3310" s="347"/>
      <c r="F3310" s="348"/>
      <c r="G3310" s="353"/>
      <c r="H3310" s="353"/>
      <c r="I3310" s="347"/>
      <c r="J3310" s="347"/>
      <c r="K3310" s="347"/>
      <c r="L3310" s="347"/>
      <c r="M3310" s="347"/>
      <c r="N3310" s="347"/>
      <c r="O3310" s="347"/>
      <c r="P3310" s="349"/>
      <c r="Q3310" s="350"/>
      <c r="R3310" s="350"/>
      <c r="S3310" s="350"/>
      <c r="T3310" s="350"/>
      <c r="U3310" s="350"/>
      <c r="V3310" s="351"/>
      <c r="AA3310" s="282"/>
      <c r="AB3310" s="282"/>
      <c r="AC3310" s="282"/>
      <c r="AD3310" s="282"/>
      <c r="AE3310" s="282"/>
      <c r="AF3310" s="282"/>
      <c r="AG3310" s="282"/>
      <c r="AM3310" s="282"/>
      <c r="AN3310" s="282"/>
      <c r="AO3310" s="282"/>
    </row>
    <row r="3311" spans="1:41" s="278" customFormat="1" hidden="1" x14ac:dyDescent="0.15">
      <c r="A3311" s="302"/>
      <c r="B3311" s="303"/>
      <c r="C3311" s="303"/>
      <c r="D3311" s="280"/>
      <c r="E3311" s="352"/>
      <c r="F3311" s="348"/>
      <c r="G3311" s="353"/>
      <c r="H3311" s="353"/>
      <c r="I3311" s="347"/>
      <c r="J3311" s="347"/>
      <c r="K3311" s="347"/>
      <c r="L3311" s="347"/>
      <c r="M3311" s="347"/>
      <c r="N3311" s="347"/>
      <c r="O3311" s="347"/>
      <c r="P3311" s="349"/>
      <c r="Q3311" s="350"/>
      <c r="R3311" s="350"/>
      <c r="S3311" s="350"/>
      <c r="T3311" s="350"/>
      <c r="U3311" s="350"/>
      <c r="V3311" s="351"/>
      <c r="AA3311" s="282"/>
      <c r="AB3311" s="282"/>
      <c r="AC3311" s="282"/>
      <c r="AD3311" s="282"/>
      <c r="AE3311" s="282"/>
      <c r="AF3311" s="282"/>
      <c r="AG3311" s="282"/>
      <c r="AM3311" s="282"/>
      <c r="AN3311" s="282"/>
      <c r="AO3311" s="282"/>
    </row>
    <row r="3312" spans="1:41" s="278" customFormat="1" hidden="1" x14ac:dyDescent="0.15">
      <c r="A3312" s="302"/>
      <c r="B3312" s="303"/>
      <c r="C3312" s="303"/>
      <c r="D3312" s="280"/>
      <c r="E3312" s="352"/>
      <c r="F3312" s="348"/>
      <c r="G3312" s="353"/>
      <c r="H3312" s="353"/>
      <c r="I3312" s="347"/>
      <c r="J3312" s="347"/>
      <c r="K3312" s="347"/>
      <c r="L3312" s="347"/>
      <c r="M3312" s="347"/>
      <c r="N3312" s="347"/>
      <c r="O3312" s="347"/>
      <c r="P3312" s="349"/>
      <c r="Q3312" s="350"/>
      <c r="R3312" s="350"/>
      <c r="S3312" s="350"/>
      <c r="T3312" s="350"/>
      <c r="U3312" s="350"/>
      <c r="V3312" s="351"/>
      <c r="AA3312" s="282"/>
      <c r="AB3312" s="282"/>
      <c r="AC3312" s="282"/>
      <c r="AD3312" s="282"/>
      <c r="AE3312" s="282"/>
      <c r="AF3312" s="282"/>
      <c r="AG3312" s="282"/>
      <c r="AM3312" s="282"/>
      <c r="AN3312" s="282"/>
      <c r="AO3312" s="282"/>
    </row>
    <row r="3313" spans="1:41" s="278" customFormat="1" ht="14" hidden="1" thickBot="1" x14ac:dyDescent="0.2">
      <c r="A3313" s="318"/>
      <c r="B3313" s="319"/>
      <c r="C3313" s="319"/>
      <c r="D3313" s="280"/>
      <c r="E3313" s="352"/>
      <c r="F3313" s="348"/>
      <c r="G3313" s="353"/>
      <c r="H3313" s="353"/>
      <c r="I3313" s="347"/>
      <c r="J3313" s="347"/>
      <c r="K3313" s="347"/>
      <c r="L3313" s="347"/>
      <c r="M3313" s="347"/>
      <c r="N3313" s="347"/>
      <c r="O3313" s="347"/>
      <c r="P3313" s="349"/>
      <c r="Q3313" s="350"/>
      <c r="R3313" s="350"/>
      <c r="S3313" s="350"/>
      <c r="T3313" s="350"/>
      <c r="U3313" s="350"/>
      <c r="V3313" s="354"/>
      <c r="AA3313" s="282"/>
      <c r="AB3313" s="282"/>
      <c r="AC3313" s="282"/>
      <c r="AD3313" s="282"/>
      <c r="AE3313" s="282"/>
      <c r="AF3313" s="282"/>
      <c r="AG3313" s="282"/>
      <c r="AM3313" s="282"/>
      <c r="AN3313" s="282"/>
      <c r="AO3313" s="282"/>
    </row>
    <row r="3314" spans="1:41" s="278" customFormat="1" hidden="1" x14ac:dyDescent="0.15">
      <c r="A3314" s="283"/>
      <c r="B3314" s="283"/>
      <c r="C3314" s="283"/>
      <c r="D3314" s="280"/>
      <c r="E3314" s="347"/>
      <c r="F3314" s="348"/>
      <c r="G3314" s="305"/>
      <c r="H3314" s="305"/>
      <c r="I3314" s="347"/>
      <c r="J3314" s="347"/>
      <c r="K3314" s="347"/>
      <c r="L3314" s="347"/>
      <c r="M3314" s="347"/>
      <c r="N3314" s="347"/>
      <c r="O3314" s="347"/>
      <c r="P3314" s="349"/>
      <c r="Q3314" s="350"/>
      <c r="R3314" s="350"/>
      <c r="S3314" s="350"/>
      <c r="T3314" s="350"/>
      <c r="U3314" s="350"/>
      <c r="V3314" s="351"/>
      <c r="AA3314" s="282"/>
      <c r="AB3314" s="282"/>
      <c r="AC3314" s="282"/>
      <c r="AD3314" s="282"/>
      <c r="AE3314" s="282"/>
      <c r="AF3314" s="282"/>
      <c r="AG3314" s="282"/>
      <c r="AM3314" s="282"/>
      <c r="AN3314" s="282"/>
      <c r="AO3314" s="282"/>
    </row>
    <row r="3315" spans="1:41" s="278" customFormat="1" hidden="1" x14ac:dyDescent="0.15">
      <c r="A3315" s="302"/>
      <c r="B3315" s="303"/>
      <c r="C3315" s="303"/>
      <c r="D3315" s="280"/>
      <c r="E3315" s="347"/>
      <c r="F3315" s="348"/>
      <c r="G3315" s="305"/>
      <c r="H3315" s="305"/>
      <c r="I3315" s="347"/>
      <c r="J3315" s="347"/>
      <c r="K3315" s="347"/>
      <c r="L3315" s="347"/>
      <c r="M3315" s="347"/>
      <c r="N3315" s="347"/>
      <c r="O3315" s="347"/>
      <c r="P3315" s="349"/>
      <c r="Q3315" s="350"/>
      <c r="R3315" s="350"/>
      <c r="S3315" s="350"/>
      <c r="T3315" s="350"/>
      <c r="U3315" s="350"/>
      <c r="V3315" s="351"/>
      <c r="AA3315" s="282"/>
      <c r="AB3315" s="282"/>
      <c r="AC3315" s="282"/>
      <c r="AD3315" s="282"/>
      <c r="AE3315" s="282"/>
      <c r="AF3315" s="282"/>
      <c r="AG3315" s="282"/>
      <c r="AM3315" s="282"/>
      <c r="AN3315" s="282"/>
      <c r="AO3315" s="282"/>
    </row>
    <row r="3316" spans="1:41" s="278" customFormat="1" hidden="1" x14ac:dyDescent="0.15">
      <c r="A3316" s="302"/>
      <c r="B3316" s="303"/>
      <c r="C3316" s="303"/>
      <c r="D3316" s="280"/>
      <c r="E3316" s="352"/>
      <c r="F3316" s="348"/>
      <c r="G3316" s="353"/>
      <c r="H3316" s="353"/>
      <c r="I3316" s="347"/>
      <c r="J3316" s="347"/>
      <c r="K3316" s="347"/>
      <c r="L3316" s="347"/>
      <c r="M3316" s="347"/>
      <c r="N3316" s="347"/>
      <c r="O3316" s="347"/>
      <c r="P3316" s="349"/>
      <c r="Q3316" s="350"/>
      <c r="R3316" s="350"/>
      <c r="S3316" s="350"/>
      <c r="T3316" s="350"/>
      <c r="U3316" s="350"/>
      <c r="V3316" s="354"/>
      <c r="AA3316" s="282"/>
      <c r="AB3316" s="282"/>
      <c r="AC3316" s="282"/>
      <c r="AD3316" s="282"/>
      <c r="AE3316" s="282"/>
      <c r="AF3316" s="282"/>
      <c r="AG3316" s="282"/>
      <c r="AM3316" s="282"/>
      <c r="AN3316" s="282"/>
      <c r="AO3316" s="282"/>
    </row>
    <row r="3317" spans="1:41" s="278" customFormat="1" hidden="1" x14ac:dyDescent="0.15">
      <c r="A3317" s="302"/>
      <c r="B3317" s="303"/>
      <c r="C3317" s="303"/>
      <c r="D3317" s="280"/>
      <c r="E3317" s="352"/>
      <c r="F3317" s="348"/>
      <c r="G3317" s="353"/>
      <c r="H3317" s="353"/>
      <c r="I3317" s="347"/>
      <c r="J3317" s="347"/>
      <c r="K3317" s="347"/>
      <c r="L3317" s="347"/>
      <c r="M3317" s="347"/>
      <c r="N3317" s="347"/>
      <c r="O3317" s="347"/>
      <c r="P3317" s="349"/>
      <c r="Q3317" s="350"/>
      <c r="R3317" s="350"/>
      <c r="S3317" s="350"/>
      <c r="T3317" s="350"/>
      <c r="U3317" s="350"/>
      <c r="V3317" s="354"/>
      <c r="AA3317" s="282"/>
      <c r="AB3317" s="282"/>
      <c r="AC3317" s="282"/>
      <c r="AD3317" s="282"/>
      <c r="AE3317" s="282"/>
      <c r="AF3317" s="282"/>
      <c r="AG3317" s="282"/>
      <c r="AM3317" s="282"/>
      <c r="AN3317" s="282"/>
      <c r="AO3317" s="282"/>
    </row>
    <row r="3318" spans="1:41" s="278" customFormat="1" hidden="1" x14ac:dyDescent="0.15">
      <c r="A3318" s="302"/>
      <c r="B3318" s="303"/>
      <c r="C3318" s="303"/>
      <c r="D3318" s="280"/>
      <c r="E3318" s="352"/>
      <c r="F3318" s="348"/>
      <c r="G3318" s="353"/>
      <c r="H3318" s="353"/>
      <c r="I3318" s="347"/>
      <c r="J3318" s="347"/>
      <c r="K3318" s="347"/>
      <c r="L3318" s="347"/>
      <c r="M3318" s="347"/>
      <c r="N3318" s="347"/>
      <c r="O3318" s="347"/>
      <c r="P3318" s="349"/>
      <c r="Q3318" s="350"/>
      <c r="R3318" s="350"/>
      <c r="S3318" s="350"/>
      <c r="T3318" s="350"/>
      <c r="U3318" s="350"/>
      <c r="V3318" s="354"/>
      <c r="AA3318" s="282"/>
      <c r="AB3318" s="282"/>
      <c r="AC3318" s="282"/>
      <c r="AD3318" s="282"/>
      <c r="AE3318" s="282"/>
      <c r="AF3318" s="282"/>
      <c r="AG3318" s="282"/>
      <c r="AM3318" s="282"/>
      <c r="AN3318" s="282"/>
      <c r="AO3318" s="282"/>
    </row>
    <row r="3319" spans="1:41" s="278" customFormat="1" hidden="1" x14ac:dyDescent="0.15">
      <c r="A3319" s="283"/>
      <c r="B3319" s="283"/>
      <c r="C3319" s="283"/>
      <c r="D3319" s="280"/>
      <c r="E3319" s="347"/>
      <c r="F3319" s="348"/>
      <c r="G3319" s="353"/>
      <c r="H3319" s="353"/>
      <c r="I3319" s="347"/>
      <c r="J3319" s="347"/>
      <c r="K3319" s="347"/>
      <c r="L3319" s="347"/>
      <c r="M3319" s="347"/>
      <c r="N3319" s="347"/>
      <c r="O3319" s="355"/>
      <c r="P3319" s="349"/>
      <c r="Q3319" s="350"/>
      <c r="R3319" s="350"/>
      <c r="S3319" s="350"/>
      <c r="T3319" s="350"/>
      <c r="U3319" s="350"/>
      <c r="V3319" s="351"/>
      <c r="AA3319" s="282"/>
      <c r="AB3319" s="282"/>
      <c r="AC3319" s="282"/>
      <c r="AD3319" s="282"/>
      <c r="AE3319" s="282"/>
      <c r="AF3319" s="282"/>
      <c r="AG3319" s="282"/>
      <c r="AM3319" s="282"/>
      <c r="AN3319" s="282"/>
      <c r="AO3319" s="282"/>
    </row>
    <row r="3320" spans="1:41" s="278" customFormat="1" hidden="1" x14ac:dyDescent="0.15">
      <c r="A3320" s="302"/>
      <c r="B3320" s="303"/>
      <c r="C3320" s="303"/>
      <c r="D3320" s="280"/>
      <c r="E3320" s="347"/>
      <c r="F3320" s="348"/>
      <c r="G3320" s="353"/>
      <c r="H3320" s="353"/>
      <c r="I3320" s="347"/>
      <c r="J3320" s="347"/>
      <c r="K3320" s="347"/>
      <c r="L3320" s="347"/>
      <c r="M3320" s="347"/>
      <c r="N3320" s="347"/>
      <c r="O3320" s="347"/>
      <c r="P3320" s="349"/>
      <c r="Q3320" s="350"/>
      <c r="R3320" s="350"/>
      <c r="S3320" s="350"/>
      <c r="T3320" s="350"/>
      <c r="U3320" s="350"/>
      <c r="V3320" s="351"/>
      <c r="AA3320" s="282"/>
      <c r="AB3320" s="282"/>
      <c r="AC3320" s="282"/>
      <c r="AD3320" s="282"/>
      <c r="AE3320" s="282"/>
      <c r="AF3320" s="282"/>
      <c r="AG3320" s="282"/>
      <c r="AM3320" s="282"/>
      <c r="AN3320" s="282"/>
      <c r="AO3320" s="282"/>
    </row>
    <row r="3321" spans="1:41" s="278" customFormat="1" hidden="1" x14ac:dyDescent="0.15">
      <c r="A3321" s="302"/>
      <c r="B3321" s="303"/>
      <c r="C3321" s="303"/>
      <c r="D3321" s="280"/>
      <c r="E3321" s="352"/>
      <c r="F3321" s="348"/>
      <c r="G3321" s="353"/>
      <c r="H3321" s="353"/>
      <c r="I3321" s="347"/>
      <c r="J3321" s="347"/>
      <c r="K3321" s="347"/>
      <c r="L3321" s="347"/>
      <c r="M3321" s="347"/>
      <c r="N3321" s="347"/>
      <c r="O3321" s="347"/>
      <c r="P3321" s="349"/>
      <c r="Q3321" s="350"/>
      <c r="R3321" s="350"/>
      <c r="S3321" s="350"/>
      <c r="T3321" s="350"/>
      <c r="U3321" s="350"/>
      <c r="V3321" s="351"/>
      <c r="AA3321" s="282"/>
      <c r="AB3321" s="282"/>
      <c r="AC3321" s="282"/>
      <c r="AD3321" s="282"/>
      <c r="AE3321" s="282"/>
      <c r="AF3321" s="282"/>
      <c r="AG3321" s="282"/>
      <c r="AM3321" s="282"/>
      <c r="AN3321" s="282"/>
      <c r="AO3321" s="282"/>
    </row>
    <row r="3322" spans="1:41" s="278" customFormat="1" hidden="1" x14ac:dyDescent="0.15">
      <c r="A3322" s="302"/>
      <c r="B3322" s="303"/>
      <c r="C3322" s="303"/>
      <c r="D3322" s="280"/>
      <c r="E3322" s="352"/>
      <c r="F3322" s="348"/>
      <c r="G3322" s="353"/>
      <c r="H3322" s="353"/>
      <c r="I3322" s="347"/>
      <c r="J3322" s="347"/>
      <c r="K3322" s="347"/>
      <c r="L3322" s="347"/>
      <c r="M3322" s="347"/>
      <c r="N3322" s="347"/>
      <c r="O3322" s="347"/>
      <c r="P3322" s="349"/>
      <c r="Q3322" s="350"/>
      <c r="R3322" s="350"/>
      <c r="S3322" s="350"/>
      <c r="T3322" s="350"/>
      <c r="U3322" s="350"/>
      <c r="V3322" s="351"/>
      <c r="AA3322" s="282"/>
      <c r="AB3322" s="282"/>
      <c r="AC3322" s="282"/>
      <c r="AD3322" s="282"/>
      <c r="AE3322" s="282"/>
      <c r="AF3322" s="282"/>
      <c r="AG3322" s="282"/>
      <c r="AM3322" s="282"/>
      <c r="AN3322" s="282"/>
      <c r="AO3322" s="282"/>
    </row>
    <row r="3323" spans="1:41" s="278" customFormat="1" ht="14" hidden="1" thickBot="1" x14ac:dyDescent="0.2">
      <c r="A3323" s="318"/>
      <c r="B3323" s="319"/>
      <c r="C3323" s="319"/>
      <c r="D3323" s="280"/>
      <c r="E3323" s="352"/>
      <c r="F3323" s="348"/>
      <c r="G3323" s="353"/>
      <c r="H3323" s="353"/>
      <c r="I3323" s="347"/>
      <c r="J3323" s="347"/>
      <c r="K3323" s="347"/>
      <c r="L3323" s="347"/>
      <c r="M3323" s="347"/>
      <c r="N3323" s="347"/>
      <c r="O3323" s="347"/>
      <c r="P3323" s="349"/>
      <c r="Q3323" s="350"/>
      <c r="R3323" s="350"/>
      <c r="S3323" s="350"/>
      <c r="T3323" s="350"/>
      <c r="U3323" s="350"/>
      <c r="V3323" s="354"/>
      <c r="AA3323" s="282"/>
      <c r="AB3323" s="282"/>
      <c r="AC3323" s="282"/>
      <c r="AD3323" s="282"/>
      <c r="AE3323" s="282"/>
      <c r="AF3323" s="282"/>
      <c r="AG3323" s="282"/>
      <c r="AM3323" s="282"/>
      <c r="AN3323" s="282"/>
      <c r="AO3323" s="282"/>
    </row>
    <row r="3324" spans="1:41" s="278" customFormat="1" hidden="1" x14ac:dyDescent="0.15">
      <c r="A3324" s="283"/>
      <c r="B3324" s="283"/>
      <c r="C3324" s="283"/>
      <c r="D3324" s="280"/>
      <c r="E3324" s="347"/>
      <c r="F3324" s="348"/>
      <c r="G3324" s="305"/>
      <c r="H3324" s="305"/>
      <c r="I3324" s="347"/>
      <c r="J3324" s="347"/>
      <c r="K3324" s="347"/>
      <c r="L3324" s="347"/>
      <c r="M3324" s="347"/>
      <c r="N3324" s="347"/>
      <c r="O3324" s="347"/>
      <c r="P3324" s="349"/>
      <c r="Q3324" s="350"/>
      <c r="R3324" s="350"/>
      <c r="S3324" s="350"/>
      <c r="T3324" s="350"/>
      <c r="U3324" s="350"/>
      <c r="V3324" s="351"/>
      <c r="AA3324" s="282"/>
      <c r="AB3324" s="282"/>
      <c r="AC3324" s="282"/>
      <c r="AD3324" s="282"/>
      <c r="AE3324" s="282"/>
      <c r="AF3324" s="282"/>
      <c r="AG3324" s="282"/>
      <c r="AM3324" s="282"/>
      <c r="AN3324" s="282"/>
      <c r="AO3324" s="282"/>
    </row>
    <row r="3325" spans="1:41" s="278" customFormat="1" hidden="1" x14ac:dyDescent="0.15">
      <c r="A3325" s="302"/>
      <c r="B3325" s="303"/>
      <c r="C3325" s="303"/>
      <c r="D3325" s="280"/>
      <c r="E3325" s="347"/>
      <c r="F3325" s="348"/>
      <c r="G3325" s="305"/>
      <c r="H3325" s="305"/>
      <c r="I3325" s="347"/>
      <c r="J3325" s="347"/>
      <c r="K3325" s="347"/>
      <c r="L3325" s="347"/>
      <c r="M3325" s="347"/>
      <c r="N3325" s="347"/>
      <c r="O3325" s="347"/>
      <c r="P3325" s="349"/>
      <c r="Q3325" s="350"/>
      <c r="R3325" s="350"/>
      <c r="S3325" s="350"/>
      <c r="T3325" s="350"/>
      <c r="U3325" s="350"/>
      <c r="V3325" s="351"/>
      <c r="AA3325" s="282"/>
      <c r="AB3325" s="282"/>
      <c r="AC3325" s="282"/>
      <c r="AD3325" s="282"/>
      <c r="AE3325" s="282"/>
      <c r="AF3325" s="282"/>
      <c r="AG3325" s="282"/>
      <c r="AM3325" s="282"/>
      <c r="AN3325" s="282"/>
      <c r="AO3325" s="282"/>
    </row>
    <row r="3326" spans="1:41" s="278" customFormat="1" hidden="1" x14ac:dyDescent="0.15">
      <c r="A3326" s="302"/>
      <c r="B3326" s="303"/>
      <c r="C3326" s="303"/>
      <c r="D3326" s="280"/>
      <c r="E3326" s="352"/>
      <c r="F3326" s="348"/>
      <c r="G3326" s="353"/>
      <c r="H3326" s="353"/>
      <c r="I3326" s="347"/>
      <c r="J3326" s="347"/>
      <c r="K3326" s="347"/>
      <c r="L3326" s="347"/>
      <c r="M3326" s="347"/>
      <c r="N3326" s="347"/>
      <c r="O3326" s="347"/>
      <c r="P3326" s="349"/>
      <c r="Q3326" s="350"/>
      <c r="R3326" s="350"/>
      <c r="S3326" s="350"/>
      <c r="T3326" s="350"/>
      <c r="U3326" s="350"/>
      <c r="V3326" s="354"/>
      <c r="AA3326" s="282"/>
      <c r="AB3326" s="282"/>
      <c r="AC3326" s="282"/>
      <c r="AD3326" s="282"/>
      <c r="AE3326" s="282"/>
      <c r="AF3326" s="282"/>
      <c r="AG3326" s="282"/>
      <c r="AM3326" s="282"/>
      <c r="AN3326" s="282"/>
      <c r="AO3326" s="282"/>
    </row>
    <row r="3327" spans="1:41" s="278" customFormat="1" hidden="1" x14ac:dyDescent="0.15">
      <c r="A3327" s="302"/>
      <c r="B3327" s="303"/>
      <c r="C3327" s="303"/>
      <c r="D3327" s="280"/>
      <c r="E3327" s="352"/>
      <c r="F3327" s="348"/>
      <c r="G3327" s="353"/>
      <c r="H3327" s="353"/>
      <c r="I3327" s="347"/>
      <c r="J3327" s="347"/>
      <c r="K3327" s="347"/>
      <c r="L3327" s="347"/>
      <c r="M3327" s="347"/>
      <c r="N3327" s="347"/>
      <c r="O3327" s="347"/>
      <c r="P3327" s="349"/>
      <c r="Q3327" s="350"/>
      <c r="R3327" s="350"/>
      <c r="S3327" s="350"/>
      <c r="T3327" s="350"/>
      <c r="U3327" s="350"/>
      <c r="V3327" s="354"/>
      <c r="AA3327" s="282"/>
      <c r="AB3327" s="282"/>
      <c r="AC3327" s="282"/>
      <c r="AD3327" s="282"/>
      <c r="AE3327" s="282"/>
      <c r="AF3327" s="282"/>
      <c r="AG3327" s="282"/>
      <c r="AM3327" s="282"/>
      <c r="AN3327" s="282"/>
      <c r="AO3327" s="282"/>
    </row>
    <row r="3328" spans="1:41" s="278" customFormat="1" hidden="1" x14ac:dyDescent="0.15">
      <c r="A3328" s="302"/>
      <c r="B3328" s="303"/>
      <c r="C3328" s="303"/>
      <c r="D3328" s="280"/>
      <c r="E3328" s="352"/>
      <c r="F3328" s="348"/>
      <c r="G3328" s="353"/>
      <c r="H3328" s="353"/>
      <c r="I3328" s="347"/>
      <c r="J3328" s="347"/>
      <c r="K3328" s="347"/>
      <c r="L3328" s="347"/>
      <c r="M3328" s="347"/>
      <c r="N3328" s="347"/>
      <c r="O3328" s="347"/>
      <c r="P3328" s="349"/>
      <c r="Q3328" s="350"/>
      <c r="R3328" s="350"/>
      <c r="S3328" s="350"/>
      <c r="T3328" s="350"/>
      <c r="U3328" s="350"/>
      <c r="V3328" s="354"/>
      <c r="AA3328" s="282"/>
      <c r="AB3328" s="282"/>
      <c r="AC3328" s="282"/>
      <c r="AD3328" s="282"/>
      <c r="AE3328" s="282"/>
      <c r="AF3328" s="282"/>
      <c r="AG3328" s="282"/>
      <c r="AM3328" s="282"/>
      <c r="AN3328" s="282"/>
      <c r="AO3328" s="282"/>
    </row>
    <row r="3329" spans="1:41" s="278" customFormat="1" hidden="1" x14ac:dyDescent="0.15">
      <c r="A3329" s="283"/>
      <c r="B3329" s="283"/>
      <c r="C3329" s="283"/>
      <c r="D3329" s="280"/>
      <c r="E3329" s="347"/>
      <c r="F3329" s="348"/>
      <c r="G3329" s="353"/>
      <c r="H3329" s="353"/>
      <c r="I3329" s="347"/>
      <c r="J3329" s="347"/>
      <c r="K3329" s="347"/>
      <c r="L3329" s="347"/>
      <c r="M3329" s="347"/>
      <c r="N3329" s="347"/>
      <c r="O3329" s="355"/>
      <c r="P3329" s="349"/>
      <c r="Q3329" s="350"/>
      <c r="R3329" s="350"/>
      <c r="S3329" s="350"/>
      <c r="T3329" s="350"/>
      <c r="U3329" s="350"/>
      <c r="V3329" s="351"/>
      <c r="AA3329" s="282"/>
      <c r="AB3329" s="282"/>
      <c r="AC3329" s="282"/>
      <c r="AD3329" s="282"/>
      <c r="AE3329" s="282"/>
      <c r="AF3329" s="282"/>
      <c r="AG3329" s="282"/>
      <c r="AM3329" s="282"/>
      <c r="AN3329" s="282"/>
      <c r="AO3329" s="282"/>
    </row>
    <row r="3330" spans="1:41" s="278" customFormat="1" hidden="1" x14ac:dyDescent="0.15">
      <c r="A3330" s="302"/>
      <c r="B3330" s="303"/>
      <c r="C3330" s="303"/>
      <c r="D3330" s="280"/>
      <c r="E3330" s="347"/>
      <c r="F3330" s="348"/>
      <c r="G3330" s="353"/>
      <c r="H3330" s="353"/>
      <c r="I3330" s="347"/>
      <c r="J3330" s="347"/>
      <c r="K3330" s="347"/>
      <c r="L3330" s="347"/>
      <c r="M3330" s="347"/>
      <c r="N3330" s="347"/>
      <c r="O3330" s="347"/>
      <c r="P3330" s="349"/>
      <c r="Q3330" s="350"/>
      <c r="R3330" s="350"/>
      <c r="S3330" s="350"/>
      <c r="T3330" s="350"/>
      <c r="U3330" s="350"/>
      <c r="V3330" s="351"/>
      <c r="AA3330" s="282"/>
      <c r="AB3330" s="282"/>
      <c r="AC3330" s="282"/>
      <c r="AD3330" s="282"/>
      <c r="AE3330" s="282"/>
      <c r="AF3330" s="282"/>
      <c r="AG3330" s="282"/>
      <c r="AM3330" s="282"/>
      <c r="AN3330" s="282"/>
      <c r="AO3330" s="282"/>
    </row>
    <row r="3331" spans="1:41" s="278" customFormat="1" hidden="1" x14ac:dyDescent="0.15">
      <c r="A3331" s="302"/>
      <c r="B3331" s="303"/>
      <c r="C3331" s="303"/>
      <c r="D3331" s="280"/>
      <c r="E3331" s="352"/>
      <c r="F3331" s="348"/>
      <c r="G3331" s="353"/>
      <c r="H3331" s="353"/>
      <c r="I3331" s="347"/>
      <c r="J3331" s="347"/>
      <c r="K3331" s="347"/>
      <c r="L3331" s="347"/>
      <c r="M3331" s="347"/>
      <c r="N3331" s="347"/>
      <c r="O3331" s="347"/>
      <c r="P3331" s="349"/>
      <c r="Q3331" s="350"/>
      <c r="R3331" s="350"/>
      <c r="S3331" s="350"/>
      <c r="T3331" s="350"/>
      <c r="U3331" s="350"/>
      <c r="V3331" s="351"/>
      <c r="AA3331" s="282"/>
      <c r="AB3331" s="282"/>
      <c r="AC3331" s="282"/>
      <c r="AD3331" s="282"/>
      <c r="AE3331" s="282"/>
      <c r="AF3331" s="282"/>
      <c r="AG3331" s="282"/>
      <c r="AM3331" s="282"/>
      <c r="AN3331" s="282"/>
      <c r="AO3331" s="282"/>
    </row>
    <row r="3332" spans="1:41" s="278" customFormat="1" hidden="1" x14ac:dyDescent="0.15">
      <c r="A3332" s="302"/>
      <c r="B3332" s="303"/>
      <c r="C3332" s="303"/>
      <c r="D3332" s="280"/>
      <c r="E3332" s="352"/>
      <c r="F3332" s="348"/>
      <c r="G3332" s="353"/>
      <c r="H3332" s="353"/>
      <c r="I3332" s="347"/>
      <c r="J3332" s="347"/>
      <c r="K3332" s="347"/>
      <c r="L3332" s="347"/>
      <c r="M3332" s="347"/>
      <c r="N3332" s="347"/>
      <c r="O3332" s="347"/>
      <c r="P3332" s="349"/>
      <c r="Q3332" s="350"/>
      <c r="R3332" s="350"/>
      <c r="S3332" s="350"/>
      <c r="T3332" s="350"/>
      <c r="U3332" s="350"/>
      <c r="V3332" s="351"/>
      <c r="AA3332" s="282"/>
      <c r="AB3332" s="282"/>
      <c r="AC3332" s="282"/>
      <c r="AD3332" s="282"/>
      <c r="AE3332" s="282"/>
      <c r="AF3332" s="282"/>
      <c r="AG3332" s="282"/>
      <c r="AM3332" s="282"/>
      <c r="AN3332" s="282"/>
      <c r="AO3332" s="282"/>
    </row>
    <row r="3333" spans="1:41" s="278" customFormat="1" ht="14" hidden="1" thickBot="1" x14ac:dyDescent="0.2">
      <c r="A3333" s="318"/>
      <c r="B3333" s="319"/>
      <c r="C3333" s="319"/>
      <c r="D3333" s="280"/>
      <c r="E3333" s="352"/>
      <c r="F3333" s="348"/>
      <c r="G3333" s="353"/>
      <c r="H3333" s="353"/>
      <c r="I3333" s="347"/>
      <c r="J3333" s="347"/>
      <c r="K3333" s="347"/>
      <c r="L3333" s="347"/>
      <c r="M3333" s="347"/>
      <c r="N3333" s="347"/>
      <c r="O3333" s="347"/>
      <c r="P3333" s="349"/>
      <c r="Q3333" s="350"/>
      <c r="R3333" s="350"/>
      <c r="S3333" s="350"/>
      <c r="T3333" s="350"/>
      <c r="U3333" s="350"/>
      <c r="V3333" s="354"/>
      <c r="AA3333" s="282"/>
      <c r="AB3333" s="282"/>
      <c r="AC3333" s="282"/>
      <c r="AD3333" s="282"/>
      <c r="AE3333" s="282"/>
      <c r="AF3333" s="282"/>
      <c r="AG3333" s="282"/>
      <c r="AM3333" s="282"/>
      <c r="AN3333" s="282"/>
      <c r="AO3333" s="282"/>
    </row>
    <row r="3334" spans="1:41" s="278" customFormat="1" hidden="1" x14ac:dyDescent="0.15">
      <c r="A3334" s="283"/>
      <c r="B3334" s="283"/>
      <c r="C3334" s="283"/>
      <c r="D3334" s="280"/>
      <c r="E3334" s="347"/>
      <c r="F3334" s="348"/>
      <c r="G3334" s="305"/>
      <c r="H3334" s="305"/>
      <c r="I3334" s="347"/>
      <c r="J3334" s="347"/>
      <c r="K3334" s="347"/>
      <c r="L3334" s="347"/>
      <c r="M3334" s="347"/>
      <c r="N3334" s="347"/>
      <c r="O3334" s="347"/>
      <c r="P3334" s="349"/>
      <c r="Q3334" s="350"/>
      <c r="R3334" s="350"/>
      <c r="S3334" s="350"/>
      <c r="T3334" s="350"/>
      <c r="U3334" s="350"/>
      <c r="V3334" s="351"/>
      <c r="AA3334" s="282"/>
      <c r="AB3334" s="282"/>
      <c r="AC3334" s="282"/>
      <c r="AD3334" s="282"/>
      <c r="AE3334" s="282"/>
      <c r="AF3334" s="282"/>
      <c r="AG3334" s="282"/>
      <c r="AM3334" s="282"/>
      <c r="AN3334" s="282"/>
      <c r="AO3334" s="282"/>
    </row>
    <row r="3335" spans="1:41" s="278" customFormat="1" hidden="1" x14ac:dyDescent="0.15">
      <c r="A3335" s="302"/>
      <c r="B3335" s="303"/>
      <c r="C3335" s="303"/>
      <c r="D3335" s="280"/>
      <c r="E3335" s="347"/>
      <c r="F3335" s="348"/>
      <c r="G3335" s="305"/>
      <c r="H3335" s="305"/>
      <c r="I3335" s="347"/>
      <c r="J3335" s="347"/>
      <c r="K3335" s="347"/>
      <c r="L3335" s="347"/>
      <c r="M3335" s="347"/>
      <c r="N3335" s="347"/>
      <c r="O3335" s="347"/>
      <c r="P3335" s="349"/>
      <c r="Q3335" s="350"/>
      <c r="R3335" s="350"/>
      <c r="S3335" s="350"/>
      <c r="T3335" s="350"/>
      <c r="U3335" s="350"/>
      <c r="V3335" s="351"/>
      <c r="AA3335" s="282"/>
      <c r="AB3335" s="282"/>
      <c r="AC3335" s="282"/>
      <c r="AD3335" s="282"/>
      <c r="AE3335" s="282"/>
      <c r="AF3335" s="282"/>
      <c r="AG3335" s="282"/>
      <c r="AM3335" s="282"/>
      <c r="AN3335" s="282"/>
      <c r="AO3335" s="282"/>
    </row>
    <row r="3336" spans="1:41" s="278" customFormat="1" hidden="1" x14ac:dyDescent="0.15">
      <c r="A3336" s="302"/>
      <c r="B3336" s="303"/>
      <c r="C3336" s="303"/>
      <c r="D3336" s="280"/>
      <c r="E3336" s="352"/>
      <c r="F3336" s="348"/>
      <c r="G3336" s="353"/>
      <c r="H3336" s="353"/>
      <c r="I3336" s="347"/>
      <c r="J3336" s="347"/>
      <c r="K3336" s="347"/>
      <c r="L3336" s="347"/>
      <c r="M3336" s="347"/>
      <c r="N3336" s="347"/>
      <c r="O3336" s="347"/>
      <c r="P3336" s="349"/>
      <c r="Q3336" s="350"/>
      <c r="R3336" s="350"/>
      <c r="S3336" s="350"/>
      <c r="T3336" s="350"/>
      <c r="U3336" s="350"/>
      <c r="V3336" s="354"/>
      <c r="AA3336" s="282"/>
      <c r="AB3336" s="282"/>
      <c r="AC3336" s="282"/>
      <c r="AD3336" s="282"/>
      <c r="AE3336" s="282"/>
      <c r="AF3336" s="282"/>
      <c r="AG3336" s="282"/>
      <c r="AM3336" s="282"/>
      <c r="AN3336" s="282"/>
      <c r="AO3336" s="282"/>
    </row>
    <row r="3337" spans="1:41" s="278" customFormat="1" hidden="1" x14ac:dyDescent="0.15">
      <c r="A3337" s="302"/>
      <c r="B3337" s="303"/>
      <c r="C3337" s="303"/>
      <c r="D3337" s="280"/>
      <c r="E3337" s="352"/>
      <c r="F3337" s="348"/>
      <c r="G3337" s="353"/>
      <c r="H3337" s="353"/>
      <c r="I3337" s="347"/>
      <c r="J3337" s="347"/>
      <c r="K3337" s="347"/>
      <c r="L3337" s="347"/>
      <c r="M3337" s="347"/>
      <c r="N3337" s="347"/>
      <c r="O3337" s="347"/>
      <c r="P3337" s="349"/>
      <c r="Q3337" s="350"/>
      <c r="R3337" s="350"/>
      <c r="S3337" s="350"/>
      <c r="T3337" s="350"/>
      <c r="U3337" s="350"/>
      <c r="V3337" s="354"/>
      <c r="AA3337" s="282"/>
      <c r="AB3337" s="282"/>
      <c r="AC3337" s="282"/>
      <c r="AD3337" s="282"/>
      <c r="AE3337" s="282"/>
      <c r="AF3337" s="282"/>
      <c r="AG3337" s="282"/>
      <c r="AM3337" s="282"/>
      <c r="AN3337" s="282"/>
      <c r="AO3337" s="282"/>
    </row>
    <row r="3338" spans="1:41" s="278" customFormat="1" hidden="1" x14ac:dyDescent="0.15">
      <c r="A3338" s="302"/>
      <c r="B3338" s="303"/>
      <c r="C3338" s="303"/>
      <c r="D3338" s="280"/>
      <c r="E3338" s="352"/>
      <c r="F3338" s="348"/>
      <c r="G3338" s="353"/>
      <c r="H3338" s="353"/>
      <c r="I3338" s="347"/>
      <c r="J3338" s="347"/>
      <c r="K3338" s="347"/>
      <c r="L3338" s="347"/>
      <c r="M3338" s="347"/>
      <c r="N3338" s="347"/>
      <c r="O3338" s="347"/>
      <c r="P3338" s="349"/>
      <c r="Q3338" s="350"/>
      <c r="R3338" s="350"/>
      <c r="S3338" s="350"/>
      <c r="T3338" s="350"/>
      <c r="U3338" s="350"/>
      <c r="V3338" s="354"/>
      <c r="AA3338" s="282"/>
      <c r="AB3338" s="282"/>
      <c r="AC3338" s="282"/>
      <c r="AD3338" s="282"/>
      <c r="AE3338" s="282"/>
      <c r="AF3338" s="282"/>
      <c r="AG3338" s="282"/>
      <c r="AM3338" s="282"/>
      <c r="AN3338" s="282"/>
      <c r="AO3338" s="282"/>
    </row>
    <row r="3339" spans="1:41" s="278" customFormat="1" hidden="1" x14ac:dyDescent="0.15">
      <c r="A3339" s="283"/>
      <c r="B3339" s="283"/>
      <c r="C3339" s="283"/>
      <c r="D3339" s="280"/>
      <c r="E3339" s="347"/>
      <c r="F3339" s="348"/>
      <c r="G3339" s="353"/>
      <c r="H3339" s="353"/>
      <c r="I3339" s="347"/>
      <c r="J3339" s="347"/>
      <c r="K3339" s="347"/>
      <c r="L3339" s="347"/>
      <c r="M3339" s="347"/>
      <c r="N3339" s="347"/>
      <c r="O3339" s="355"/>
      <c r="P3339" s="349"/>
      <c r="Q3339" s="350"/>
      <c r="R3339" s="350"/>
      <c r="S3339" s="350"/>
      <c r="T3339" s="350"/>
      <c r="U3339" s="350"/>
      <c r="V3339" s="351"/>
      <c r="AA3339" s="282"/>
      <c r="AB3339" s="282"/>
      <c r="AC3339" s="282"/>
      <c r="AD3339" s="282"/>
      <c r="AE3339" s="282"/>
      <c r="AF3339" s="282"/>
      <c r="AG3339" s="282"/>
      <c r="AM3339" s="282"/>
      <c r="AN3339" s="282"/>
      <c r="AO3339" s="282"/>
    </row>
    <row r="3340" spans="1:41" s="278" customFormat="1" hidden="1" x14ac:dyDescent="0.15">
      <c r="A3340" s="302"/>
      <c r="B3340" s="303"/>
      <c r="C3340" s="303"/>
      <c r="D3340" s="280"/>
      <c r="E3340" s="347"/>
      <c r="F3340" s="348"/>
      <c r="G3340" s="353"/>
      <c r="H3340" s="353"/>
      <c r="I3340" s="347"/>
      <c r="J3340" s="347"/>
      <c r="K3340" s="347"/>
      <c r="L3340" s="347"/>
      <c r="M3340" s="347"/>
      <c r="N3340" s="347"/>
      <c r="O3340" s="347"/>
      <c r="P3340" s="349"/>
      <c r="Q3340" s="350"/>
      <c r="R3340" s="350"/>
      <c r="S3340" s="350"/>
      <c r="T3340" s="350"/>
      <c r="U3340" s="350"/>
      <c r="V3340" s="351"/>
      <c r="AA3340" s="282"/>
      <c r="AB3340" s="282"/>
      <c r="AC3340" s="282"/>
      <c r="AD3340" s="282"/>
      <c r="AE3340" s="282"/>
      <c r="AF3340" s="282"/>
      <c r="AG3340" s="282"/>
      <c r="AM3340" s="282"/>
      <c r="AN3340" s="282"/>
      <c r="AO3340" s="282"/>
    </row>
    <row r="3341" spans="1:41" s="278" customFormat="1" hidden="1" x14ac:dyDescent="0.15">
      <c r="A3341" s="302"/>
      <c r="B3341" s="303"/>
      <c r="C3341" s="303"/>
      <c r="D3341" s="280"/>
      <c r="E3341" s="352"/>
      <c r="F3341" s="348"/>
      <c r="G3341" s="353"/>
      <c r="H3341" s="353"/>
      <c r="I3341" s="347"/>
      <c r="J3341" s="347"/>
      <c r="K3341" s="347"/>
      <c r="L3341" s="347"/>
      <c r="M3341" s="347"/>
      <c r="N3341" s="347"/>
      <c r="O3341" s="347"/>
      <c r="P3341" s="349"/>
      <c r="Q3341" s="350"/>
      <c r="R3341" s="350"/>
      <c r="S3341" s="350"/>
      <c r="T3341" s="350"/>
      <c r="U3341" s="350"/>
      <c r="V3341" s="351"/>
      <c r="AA3341" s="282"/>
      <c r="AB3341" s="282"/>
      <c r="AC3341" s="282"/>
      <c r="AD3341" s="282"/>
      <c r="AE3341" s="282"/>
      <c r="AF3341" s="282"/>
      <c r="AG3341" s="282"/>
      <c r="AM3341" s="282"/>
      <c r="AN3341" s="282"/>
      <c r="AO3341" s="282"/>
    </row>
    <row r="3342" spans="1:41" s="278" customFormat="1" hidden="1" x14ac:dyDescent="0.15">
      <c r="A3342" s="302"/>
      <c r="B3342" s="303"/>
      <c r="C3342" s="303"/>
      <c r="D3342" s="280"/>
      <c r="E3342" s="352"/>
      <c r="F3342" s="348"/>
      <c r="G3342" s="353"/>
      <c r="H3342" s="353"/>
      <c r="I3342" s="347"/>
      <c r="J3342" s="347"/>
      <c r="K3342" s="347"/>
      <c r="L3342" s="347"/>
      <c r="M3342" s="347"/>
      <c r="N3342" s="347"/>
      <c r="O3342" s="347"/>
      <c r="P3342" s="349"/>
      <c r="Q3342" s="350"/>
      <c r="R3342" s="350"/>
      <c r="S3342" s="350"/>
      <c r="T3342" s="350"/>
      <c r="U3342" s="350"/>
      <c r="V3342" s="351"/>
      <c r="AA3342" s="282"/>
      <c r="AB3342" s="282"/>
      <c r="AC3342" s="282"/>
      <c r="AD3342" s="282"/>
      <c r="AE3342" s="282"/>
      <c r="AF3342" s="282"/>
      <c r="AG3342" s="282"/>
      <c r="AM3342" s="282"/>
      <c r="AN3342" s="282"/>
      <c r="AO3342" s="282"/>
    </row>
    <row r="3343" spans="1:41" s="278" customFormat="1" ht="14" hidden="1" thickBot="1" x14ac:dyDescent="0.2">
      <c r="A3343" s="318"/>
      <c r="B3343" s="319"/>
      <c r="C3343" s="319"/>
      <c r="D3343" s="280"/>
      <c r="E3343" s="352"/>
      <c r="F3343" s="348"/>
      <c r="G3343" s="353"/>
      <c r="H3343" s="353"/>
      <c r="I3343" s="347"/>
      <c r="J3343" s="347"/>
      <c r="K3343" s="347"/>
      <c r="L3343" s="347"/>
      <c r="M3343" s="347"/>
      <c r="N3343" s="347"/>
      <c r="O3343" s="347"/>
      <c r="P3343" s="349"/>
      <c r="Q3343" s="350"/>
      <c r="R3343" s="350"/>
      <c r="S3343" s="350"/>
      <c r="T3343" s="350"/>
      <c r="U3343" s="350"/>
      <c r="V3343" s="354"/>
      <c r="AA3343" s="282"/>
      <c r="AB3343" s="282"/>
      <c r="AC3343" s="282"/>
      <c r="AD3343" s="282"/>
      <c r="AE3343" s="282"/>
      <c r="AF3343" s="282"/>
      <c r="AG3343" s="282"/>
      <c r="AM3343" s="282"/>
      <c r="AN3343" s="282"/>
      <c r="AO3343" s="282"/>
    </row>
    <row r="3344" spans="1:41" s="278" customFormat="1" hidden="1" x14ac:dyDescent="0.15">
      <c r="A3344" s="283"/>
      <c r="B3344" s="283"/>
      <c r="C3344" s="283"/>
      <c r="D3344" s="280"/>
      <c r="E3344" s="347"/>
      <c r="F3344" s="348"/>
      <c r="G3344" s="305"/>
      <c r="H3344" s="305"/>
      <c r="I3344" s="347"/>
      <c r="J3344" s="347"/>
      <c r="K3344" s="347"/>
      <c r="L3344" s="347"/>
      <c r="M3344" s="347"/>
      <c r="N3344" s="347"/>
      <c r="O3344" s="347"/>
      <c r="P3344" s="349"/>
      <c r="Q3344" s="350"/>
      <c r="R3344" s="350"/>
      <c r="S3344" s="350"/>
      <c r="T3344" s="350"/>
      <c r="U3344" s="350"/>
      <c r="V3344" s="351"/>
      <c r="AA3344" s="282"/>
      <c r="AB3344" s="282"/>
      <c r="AC3344" s="282"/>
      <c r="AD3344" s="282"/>
      <c r="AE3344" s="282"/>
      <c r="AF3344" s="282"/>
      <c r="AG3344" s="282"/>
      <c r="AM3344" s="282"/>
      <c r="AN3344" s="282"/>
      <c r="AO3344" s="282"/>
    </row>
    <row r="3345" spans="1:41" s="278" customFormat="1" hidden="1" x14ac:dyDescent="0.15">
      <c r="A3345" s="302"/>
      <c r="B3345" s="303"/>
      <c r="C3345" s="303"/>
      <c r="D3345" s="280"/>
      <c r="E3345" s="347"/>
      <c r="F3345" s="348"/>
      <c r="G3345" s="305"/>
      <c r="H3345" s="305"/>
      <c r="I3345" s="347"/>
      <c r="J3345" s="347"/>
      <c r="K3345" s="347"/>
      <c r="L3345" s="347"/>
      <c r="M3345" s="347"/>
      <c r="N3345" s="347"/>
      <c r="O3345" s="347"/>
      <c r="P3345" s="349"/>
      <c r="Q3345" s="350"/>
      <c r="R3345" s="350"/>
      <c r="S3345" s="350"/>
      <c r="T3345" s="350"/>
      <c r="U3345" s="350"/>
      <c r="V3345" s="351"/>
      <c r="AA3345" s="282"/>
      <c r="AB3345" s="282"/>
      <c r="AC3345" s="282"/>
      <c r="AD3345" s="282"/>
      <c r="AE3345" s="282"/>
      <c r="AF3345" s="282"/>
      <c r="AG3345" s="282"/>
      <c r="AM3345" s="282"/>
      <c r="AN3345" s="282"/>
      <c r="AO3345" s="282"/>
    </row>
    <row r="3346" spans="1:41" s="278" customFormat="1" hidden="1" x14ac:dyDescent="0.15">
      <c r="A3346" s="302"/>
      <c r="B3346" s="303"/>
      <c r="C3346" s="303"/>
      <c r="D3346" s="280"/>
      <c r="E3346" s="352"/>
      <c r="F3346" s="348"/>
      <c r="G3346" s="353"/>
      <c r="H3346" s="353"/>
      <c r="I3346" s="347"/>
      <c r="J3346" s="347"/>
      <c r="K3346" s="347"/>
      <c r="L3346" s="347"/>
      <c r="M3346" s="347"/>
      <c r="N3346" s="347"/>
      <c r="O3346" s="347"/>
      <c r="P3346" s="349"/>
      <c r="Q3346" s="350"/>
      <c r="R3346" s="350"/>
      <c r="S3346" s="350"/>
      <c r="T3346" s="350"/>
      <c r="U3346" s="350"/>
      <c r="V3346" s="354"/>
      <c r="AA3346" s="282"/>
      <c r="AB3346" s="282"/>
      <c r="AC3346" s="282"/>
      <c r="AD3346" s="282"/>
      <c r="AE3346" s="282"/>
      <c r="AF3346" s="282"/>
      <c r="AG3346" s="282"/>
      <c r="AM3346" s="282"/>
      <c r="AN3346" s="282"/>
      <c r="AO3346" s="282"/>
    </row>
    <row r="3347" spans="1:41" s="278" customFormat="1" hidden="1" x14ac:dyDescent="0.15">
      <c r="A3347" s="302"/>
      <c r="B3347" s="303"/>
      <c r="C3347" s="303"/>
      <c r="D3347" s="280"/>
      <c r="E3347" s="352"/>
      <c r="F3347" s="348"/>
      <c r="G3347" s="353"/>
      <c r="H3347" s="353"/>
      <c r="I3347" s="347"/>
      <c r="J3347" s="347"/>
      <c r="K3347" s="347"/>
      <c r="L3347" s="347"/>
      <c r="M3347" s="347"/>
      <c r="N3347" s="347"/>
      <c r="O3347" s="347"/>
      <c r="P3347" s="349"/>
      <c r="Q3347" s="350"/>
      <c r="R3347" s="350"/>
      <c r="S3347" s="350"/>
      <c r="T3347" s="350"/>
      <c r="U3347" s="350"/>
      <c r="V3347" s="354"/>
      <c r="AA3347" s="282"/>
      <c r="AB3347" s="282"/>
      <c r="AC3347" s="282"/>
      <c r="AD3347" s="282"/>
      <c r="AE3347" s="282"/>
      <c r="AF3347" s="282"/>
      <c r="AG3347" s="282"/>
      <c r="AM3347" s="282"/>
      <c r="AN3347" s="282"/>
      <c r="AO3347" s="282"/>
    </row>
    <row r="3348" spans="1:41" s="278" customFormat="1" hidden="1" x14ac:dyDescent="0.15">
      <c r="A3348" s="302"/>
      <c r="B3348" s="303"/>
      <c r="C3348" s="303"/>
      <c r="D3348" s="280"/>
      <c r="E3348" s="352"/>
      <c r="F3348" s="348"/>
      <c r="G3348" s="353"/>
      <c r="H3348" s="353"/>
      <c r="I3348" s="347"/>
      <c r="J3348" s="347"/>
      <c r="K3348" s="347"/>
      <c r="L3348" s="347"/>
      <c r="M3348" s="347"/>
      <c r="N3348" s="347"/>
      <c r="O3348" s="347"/>
      <c r="P3348" s="349"/>
      <c r="Q3348" s="350"/>
      <c r="R3348" s="350"/>
      <c r="S3348" s="350"/>
      <c r="T3348" s="350"/>
      <c r="U3348" s="350"/>
      <c r="V3348" s="354"/>
      <c r="AA3348" s="282"/>
      <c r="AB3348" s="282"/>
      <c r="AC3348" s="282"/>
      <c r="AD3348" s="282"/>
      <c r="AE3348" s="282"/>
      <c r="AF3348" s="282"/>
      <c r="AG3348" s="282"/>
      <c r="AM3348" s="282"/>
      <c r="AN3348" s="282"/>
      <c r="AO3348" s="282"/>
    </row>
    <row r="3349" spans="1:41" s="278" customFormat="1" hidden="1" x14ac:dyDescent="0.15">
      <c r="A3349" s="283"/>
      <c r="B3349" s="283"/>
      <c r="C3349" s="283"/>
      <c r="D3349" s="280"/>
      <c r="E3349" s="347"/>
      <c r="F3349" s="348"/>
      <c r="G3349" s="353"/>
      <c r="H3349" s="353"/>
      <c r="I3349" s="347"/>
      <c r="J3349" s="347"/>
      <c r="K3349" s="347"/>
      <c r="L3349" s="347"/>
      <c r="M3349" s="347"/>
      <c r="N3349" s="347"/>
      <c r="O3349" s="355"/>
      <c r="P3349" s="349"/>
      <c r="Q3349" s="350"/>
      <c r="R3349" s="350"/>
      <c r="S3349" s="350"/>
      <c r="T3349" s="350"/>
      <c r="U3349" s="350"/>
      <c r="V3349" s="351"/>
      <c r="AA3349" s="282"/>
      <c r="AB3349" s="282"/>
      <c r="AC3349" s="282"/>
      <c r="AD3349" s="282"/>
      <c r="AE3349" s="282"/>
      <c r="AF3349" s="282"/>
      <c r="AG3349" s="282"/>
      <c r="AM3349" s="282"/>
      <c r="AN3349" s="282"/>
      <c r="AO3349" s="282"/>
    </row>
    <row r="3350" spans="1:41" s="278" customFormat="1" hidden="1" x14ac:dyDescent="0.15">
      <c r="A3350" s="302"/>
      <c r="B3350" s="303"/>
      <c r="C3350" s="303"/>
      <c r="D3350" s="280"/>
      <c r="E3350" s="347"/>
      <c r="F3350" s="348"/>
      <c r="G3350" s="353"/>
      <c r="H3350" s="353"/>
      <c r="I3350" s="347"/>
      <c r="J3350" s="347"/>
      <c r="K3350" s="347"/>
      <c r="L3350" s="347"/>
      <c r="M3350" s="347"/>
      <c r="N3350" s="347"/>
      <c r="O3350" s="347"/>
      <c r="P3350" s="349"/>
      <c r="Q3350" s="350"/>
      <c r="R3350" s="350"/>
      <c r="S3350" s="350"/>
      <c r="T3350" s="350"/>
      <c r="U3350" s="350"/>
      <c r="V3350" s="351"/>
      <c r="AA3350" s="282"/>
      <c r="AB3350" s="282"/>
      <c r="AC3350" s="282"/>
      <c r="AD3350" s="282"/>
      <c r="AE3350" s="282"/>
      <c r="AF3350" s="282"/>
      <c r="AG3350" s="282"/>
      <c r="AM3350" s="282"/>
      <c r="AN3350" s="282"/>
      <c r="AO3350" s="282"/>
    </row>
    <row r="3351" spans="1:41" s="278" customFormat="1" hidden="1" x14ac:dyDescent="0.15">
      <c r="A3351" s="302"/>
      <c r="B3351" s="303"/>
      <c r="C3351" s="303"/>
      <c r="D3351" s="280"/>
      <c r="E3351" s="352"/>
      <c r="F3351" s="348"/>
      <c r="G3351" s="353"/>
      <c r="H3351" s="353"/>
      <c r="I3351" s="347"/>
      <c r="J3351" s="347"/>
      <c r="K3351" s="347"/>
      <c r="L3351" s="347"/>
      <c r="M3351" s="347"/>
      <c r="N3351" s="347"/>
      <c r="O3351" s="347"/>
      <c r="P3351" s="349"/>
      <c r="Q3351" s="350"/>
      <c r="R3351" s="350"/>
      <c r="S3351" s="350"/>
      <c r="T3351" s="350"/>
      <c r="U3351" s="350"/>
      <c r="V3351" s="351"/>
      <c r="AA3351" s="282"/>
      <c r="AB3351" s="282"/>
      <c r="AC3351" s="282"/>
      <c r="AD3351" s="282"/>
      <c r="AE3351" s="282"/>
      <c r="AF3351" s="282"/>
      <c r="AG3351" s="282"/>
      <c r="AM3351" s="282"/>
      <c r="AN3351" s="282"/>
      <c r="AO3351" s="282"/>
    </row>
    <row r="3352" spans="1:41" s="278" customFormat="1" hidden="1" x14ac:dyDescent="0.15">
      <c r="A3352" s="302"/>
      <c r="B3352" s="303"/>
      <c r="C3352" s="303"/>
      <c r="D3352" s="280"/>
      <c r="E3352" s="352"/>
      <c r="F3352" s="348"/>
      <c r="G3352" s="353"/>
      <c r="H3352" s="353"/>
      <c r="I3352" s="347"/>
      <c r="J3352" s="347"/>
      <c r="K3352" s="347"/>
      <c r="L3352" s="347"/>
      <c r="M3352" s="347"/>
      <c r="N3352" s="347"/>
      <c r="O3352" s="347"/>
      <c r="P3352" s="349"/>
      <c r="Q3352" s="350"/>
      <c r="R3352" s="350"/>
      <c r="S3352" s="350"/>
      <c r="T3352" s="350"/>
      <c r="U3352" s="350"/>
      <c r="V3352" s="351"/>
      <c r="AA3352" s="282"/>
      <c r="AB3352" s="282"/>
      <c r="AC3352" s="282"/>
      <c r="AD3352" s="282"/>
      <c r="AE3352" s="282"/>
      <c r="AF3352" s="282"/>
      <c r="AG3352" s="282"/>
      <c r="AM3352" s="282"/>
      <c r="AN3352" s="282"/>
      <c r="AO3352" s="282"/>
    </row>
    <row r="3353" spans="1:41" s="278" customFormat="1" ht="14" hidden="1" thickBot="1" x14ac:dyDescent="0.2">
      <c r="A3353" s="318"/>
      <c r="B3353" s="319"/>
      <c r="C3353" s="319"/>
      <c r="D3353" s="280"/>
      <c r="E3353" s="352"/>
      <c r="F3353" s="348"/>
      <c r="G3353" s="353"/>
      <c r="H3353" s="353"/>
      <c r="I3353" s="347"/>
      <c r="J3353" s="347"/>
      <c r="K3353" s="347"/>
      <c r="L3353" s="347"/>
      <c r="M3353" s="347"/>
      <c r="N3353" s="347"/>
      <c r="O3353" s="347"/>
      <c r="P3353" s="349"/>
      <c r="Q3353" s="350"/>
      <c r="R3353" s="350"/>
      <c r="S3353" s="350"/>
      <c r="T3353" s="350"/>
      <c r="U3353" s="350"/>
      <c r="V3353" s="354"/>
      <c r="AA3353" s="282"/>
      <c r="AB3353" s="282"/>
      <c r="AC3353" s="282"/>
      <c r="AD3353" s="282"/>
      <c r="AE3353" s="282"/>
      <c r="AF3353" s="282"/>
      <c r="AG3353" s="282"/>
      <c r="AM3353" s="282"/>
      <c r="AN3353" s="282"/>
      <c r="AO3353" s="282"/>
    </row>
    <row r="3354" spans="1:41" s="278" customFormat="1" hidden="1" x14ac:dyDescent="0.15">
      <c r="A3354" s="283"/>
      <c r="B3354" s="283"/>
      <c r="C3354" s="283"/>
      <c r="D3354" s="280"/>
      <c r="E3354" s="347"/>
      <c r="F3354" s="348"/>
      <c r="G3354" s="305"/>
      <c r="H3354" s="305"/>
      <c r="I3354" s="347"/>
      <c r="J3354" s="347"/>
      <c r="K3354" s="347"/>
      <c r="L3354" s="347"/>
      <c r="M3354" s="347"/>
      <c r="N3354" s="347"/>
      <c r="O3354" s="347"/>
      <c r="P3354" s="349"/>
      <c r="Q3354" s="350"/>
      <c r="R3354" s="350"/>
      <c r="S3354" s="350"/>
      <c r="T3354" s="350"/>
      <c r="U3354" s="350"/>
      <c r="V3354" s="351"/>
      <c r="AA3354" s="282"/>
      <c r="AB3354" s="282"/>
      <c r="AC3354" s="282"/>
      <c r="AD3354" s="282"/>
      <c r="AE3354" s="282"/>
      <c r="AF3354" s="282"/>
      <c r="AG3354" s="282"/>
      <c r="AM3354" s="282"/>
      <c r="AN3354" s="282"/>
      <c r="AO3354" s="282"/>
    </row>
    <row r="3355" spans="1:41" s="278" customFormat="1" hidden="1" x14ac:dyDescent="0.15">
      <c r="A3355" s="302"/>
      <c r="B3355" s="303"/>
      <c r="C3355" s="303"/>
      <c r="D3355" s="280"/>
      <c r="E3355" s="347"/>
      <c r="F3355" s="348"/>
      <c r="G3355" s="305"/>
      <c r="H3355" s="305"/>
      <c r="I3355" s="347"/>
      <c r="J3355" s="347"/>
      <c r="K3355" s="347"/>
      <c r="L3355" s="347"/>
      <c r="M3355" s="347"/>
      <c r="N3355" s="347"/>
      <c r="O3355" s="347"/>
      <c r="P3355" s="349"/>
      <c r="Q3355" s="350"/>
      <c r="R3355" s="350"/>
      <c r="S3355" s="350"/>
      <c r="T3355" s="350"/>
      <c r="U3355" s="350"/>
      <c r="V3355" s="351"/>
      <c r="AA3355" s="282"/>
      <c r="AB3355" s="282"/>
      <c r="AC3355" s="282"/>
      <c r="AD3355" s="282"/>
      <c r="AE3355" s="282"/>
      <c r="AF3355" s="282"/>
      <c r="AG3355" s="282"/>
      <c r="AM3355" s="282"/>
      <c r="AN3355" s="282"/>
      <c r="AO3355" s="282"/>
    </row>
    <row r="3356" spans="1:41" s="278" customFormat="1" hidden="1" x14ac:dyDescent="0.15">
      <c r="A3356" s="302"/>
      <c r="B3356" s="303"/>
      <c r="C3356" s="303"/>
      <c r="D3356" s="280"/>
      <c r="E3356" s="352"/>
      <c r="F3356" s="348"/>
      <c r="G3356" s="353"/>
      <c r="H3356" s="353"/>
      <c r="I3356" s="347"/>
      <c r="J3356" s="347"/>
      <c r="K3356" s="347"/>
      <c r="L3356" s="347"/>
      <c r="M3356" s="347"/>
      <c r="N3356" s="347"/>
      <c r="O3356" s="347"/>
      <c r="P3356" s="349"/>
      <c r="Q3356" s="350"/>
      <c r="R3356" s="350"/>
      <c r="S3356" s="350"/>
      <c r="T3356" s="350"/>
      <c r="U3356" s="350"/>
      <c r="V3356" s="354"/>
      <c r="AA3356" s="282"/>
      <c r="AB3356" s="282"/>
      <c r="AC3356" s="282"/>
      <c r="AD3356" s="282"/>
      <c r="AE3356" s="282"/>
      <c r="AF3356" s="282"/>
      <c r="AG3356" s="282"/>
      <c r="AM3356" s="282"/>
      <c r="AN3356" s="282"/>
      <c r="AO3356" s="282"/>
    </row>
    <row r="3357" spans="1:41" s="278" customFormat="1" hidden="1" x14ac:dyDescent="0.15">
      <c r="A3357" s="302"/>
      <c r="B3357" s="303"/>
      <c r="C3357" s="303"/>
      <c r="D3357" s="280"/>
      <c r="E3357" s="352"/>
      <c r="F3357" s="348"/>
      <c r="G3357" s="353"/>
      <c r="H3357" s="353"/>
      <c r="I3357" s="347"/>
      <c r="J3357" s="347"/>
      <c r="K3357" s="347"/>
      <c r="L3357" s="347"/>
      <c r="M3357" s="347"/>
      <c r="N3357" s="347"/>
      <c r="O3357" s="347"/>
      <c r="P3357" s="349"/>
      <c r="Q3357" s="350"/>
      <c r="R3357" s="350"/>
      <c r="S3357" s="350"/>
      <c r="T3357" s="350"/>
      <c r="U3357" s="350"/>
      <c r="V3357" s="354"/>
      <c r="AA3357" s="282"/>
      <c r="AB3357" s="282"/>
      <c r="AC3357" s="282"/>
      <c r="AD3357" s="282"/>
      <c r="AE3357" s="282"/>
      <c r="AF3357" s="282"/>
      <c r="AG3357" s="282"/>
      <c r="AM3357" s="282"/>
      <c r="AN3357" s="282"/>
      <c r="AO3357" s="282"/>
    </row>
    <row r="3358" spans="1:41" s="278" customFormat="1" hidden="1" x14ac:dyDescent="0.15">
      <c r="A3358" s="302"/>
      <c r="B3358" s="303"/>
      <c r="C3358" s="303"/>
      <c r="D3358" s="280"/>
      <c r="E3358" s="352"/>
      <c r="F3358" s="348"/>
      <c r="G3358" s="353"/>
      <c r="H3358" s="353"/>
      <c r="I3358" s="347"/>
      <c r="J3358" s="347"/>
      <c r="K3358" s="347"/>
      <c r="L3358" s="347"/>
      <c r="M3358" s="347"/>
      <c r="N3358" s="347"/>
      <c r="O3358" s="347"/>
      <c r="P3358" s="349"/>
      <c r="Q3358" s="350"/>
      <c r="R3358" s="350"/>
      <c r="S3358" s="350"/>
      <c r="T3358" s="350"/>
      <c r="U3358" s="350"/>
      <c r="V3358" s="354"/>
      <c r="AA3358" s="282"/>
      <c r="AB3358" s="282"/>
      <c r="AC3358" s="282"/>
      <c r="AD3358" s="282"/>
      <c r="AE3358" s="282"/>
      <c r="AF3358" s="282"/>
      <c r="AG3358" s="282"/>
      <c r="AM3358" s="282"/>
      <c r="AN3358" s="282"/>
      <c r="AO3358" s="282"/>
    </row>
    <row r="3359" spans="1:41" s="278" customFormat="1" hidden="1" x14ac:dyDescent="0.15">
      <c r="A3359" s="283"/>
      <c r="B3359" s="283"/>
      <c r="C3359" s="283"/>
      <c r="D3359" s="280"/>
      <c r="E3359" s="347"/>
      <c r="F3359" s="348"/>
      <c r="G3359" s="353"/>
      <c r="H3359" s="353"/>
      <c r="I3359" s="347"/>
      <c r="J3359" s="347"/>
      <c r="K3359" s="347"/>
      <c r="L3359" s="347"/>
      <c r="M3359" s="347"/>
      <c r="N3359" s="347"/>
      <c r="O3359" s="355"/>
      <c r="P3359" s="349"/>
      <c r="Q3359" s="350"/>
      <c r="R3359" s="350"/>
      <c r="S3359" s="350"/>
      <c r="T3359" s="350"/>
      <c r="U3359" s="350"/>
      <c r="V3359" s="351"/>
      <c r="AA3359" s="282"/>
      <c r="AB3359" s="282"/>
      <c r="AC3359" s="282"/>
      <c r="AD3359" s="282"/>
      <c r="AE3359" s="282"/>
      <c r="AF3359" s="282"/>
      <c r="AG3359" s="282"/>
      <c r="AM3359" s="282"/>
      <c r="AN3359" s="282"/>
      <c r="AO3359" s="282"/>
    </row>
    <row r="3360" spans="1:41" s="278" customFormat="1" hidden="1" x14ac:dyDescent="0.15">
      <c r="A3360" s="302"/>
      <c r="B3360" s="303"/>
      <c r="C3360" s="303"/>
      <c r="D3360" s="280"/>
      <c r="E3360" s="347"/>
      <c r="F3360" s="348"/>
      <c r="G3360" s="353"/>
      <c r="H3360" s="353"/>
      <c r="I3360" s="347"/>
      <c r="J3360" s="347"/>
      <c r="K3360" s="347"/>
      <c r="L3360" s="347"/>
      <c r="M3360" s="347"/>
      <c r="N3360" s="347"/>
      <c r="O3360" s="347"/>
      <c r="P3360" s="349"/>
      <c r="Q3360" s="350"/>
      <c r="R3360" s="350"/>
      <c r="S3360" s="350"/>
      <c r="T3360" s="350"/>
      <c r="U3360" s="350"/>
      <c r="V3360" s="351"/>
      <c r="AA3360" s="282"/>
      <c r="AB3360" s="282"/>
      <c r="AC3360" s="282"/>
      <c r="AD3360" s="282"/>
      <c r="AE3360" s="282"/>
      <c r="AF3360" s="282"/>
      <c r="AG3360" s="282"/>
      <c r="AM3360" s="282"/>
      <c r="AN3360" s="282"/>
      <c r="AO3360" s="282"/>
    </row>
    <row r="3361" spans="1:41" s="278" customFormat="1" hidden="1" x14ac:dyDescent="0.15">
      <c r="A3361" s="302"/>
      <c r="B3361" s="303"/>
      <c r="C3361" s="303"/>
      <c r="D3361" s="280"/>
      <c r="E3361" s="352"/>
      <c r="F3361" s="348"/>
      <c r="G3361" s="353"/>
      <c r="H3361" s="353"/>
      <c r="I3361" s="347"/>
      <c r="J3361" s="347"/>
      <c r="K3361" s="347"/>
      <c r="L3361" s="347"/>
      <c r="M3361" s="347"/>
      <c r="N3361" s="347"/>
      <c r="O3361" s="347"/>
      <c r="P3361" s="349"/>
      <c r="Q3361" s="350"/>
      <c r="R3361" s="350"/>
      <c r="S3361" s="350"/>
      <c r="T3361" s="350"/>
      <c r="U3361" s="350"/>
      <c r="V3361" s="351"/>
      <c r="AA3361" s="282"/>
      <c r="AB3361" s="282"/>
      <c r="AC3361" s="282"/>
      <c r="AD3361" s="282"/>
      <c r="AE3361" s="282"/>
      <c r="AF3361" s="282"/>
      <c r="AG3361" s="282"/>
      <c r="AM3361" s="282"/>
      <c r="AN3361" s="282"/>
      <c r="AO3361" s="282"/>
    </row>
    <row r="3362" spans="1:41" s="278" customFormat="1" hidden="1" x14ac:dyDescent="0.15">
      <c r="A3362" s="302"/>
      <c r="B3362" s="303"/>
      <c r="C3362" s="303"/>
      <c r="D3362" s="280"/>
      <c r="E3362" s="352"/>
      <c r="F3362" s="348"/>
      <c r="G3362" s="353"/>
      <c r="H3362" s="353"/>
      <c r="I3362" s="347"/>
      <c r="J3362" s="347"/>
      <c r="K3362" s="347"/>
      <c r="L3362" s="347"/>
      <c r="M3362" s="347"/>
      <c r="N3362" s="347"/>
      <c r="O3362" s="347"/>
      <c r="P3362" s="349"/>
      <c r="Q3362" s="350"/>
      <c r="R3362" s="350"/>
      <c r="S3362" s="350"/>
      <c r="T3362" s="350"/>
      <c r="U3362" s="350"/>
      <c r="V3362" s="351"/>
      <c r="AA3362" s="282"/>
      <c r="AB3362" s="282"/>
      <c r="AC3362" s="282"/>
      <c r="AD3362" s="282"/>
      <c r="AE3362" s="282"/>
      <c r="AF3362" s="282"/>
      <c r="AG3362" s="282"/>
      <c r="AM3362" s="282"/>
      <c r="AN3362" s="282"/>
      <c r="AO3362" s="282"/>
    </row>
    <row r="3363" spans="1:41" s="278" customFormat="1" ht="14" hidden="1" thickBot="1" x14ac:dyDescent="0.2">
      <c r="A3363" s="318"/>
      <c r="B3363" s="319"/>
      <c r="C3363" s="319"/>
      <c r="D3363" s="280"/>
      <c r="E3363" s="352"/>
      <c r="F3363" s="348"/>
      <c r="G3363" s="353"/>
      <c r="H3363" s="353"/>
      <c r="I3363" s="347"/>
      <c r="J3363" s="347"/>
      <c r="K3363" s="347"/>
      <c r="L3363" s="347"/>
      <c r="M3363" s="347"/>
      <c r="N3363" s="347"/>
      <c r="O3363" s="347"/>
      <c r="P3363" s="349"/>
      <c r="Q3363" s="350"/>
      <c r="R3363" s="350"/>
      <c r="S3363" s="350"/>
      <c r="T3363" s="350"/>
      <c r="U3363" s="350"/>
      <c r="V3363" s="354"/>
      <c r="AA3363" s="282"/>
      <c r="AB3363" s="282"/>
      <c r="AC3363" s="282"/>
      <c r="AD3363" s="282"/>
      <c r="AE3363" s="282"/>
      <c r="AF3363" s="282"/>
      <c r="AG3363" s="282"/>
      <c r="AM3363" s="282"/>
      <c r="AN3363" s="282"/>
      <c r="AO3363" s="282"/>
    </row>
    <row r="3364" spans="1:41" s="278" customFormat="1" hidden="1" x14ac:dyDescent="0.15">
      <c r="A3364" s="283"/>
      <c r="B3364" s="283"/>
      <c r="C3364" s="283"/>
      <c r="D3364" s="280"/>
      <c r="E3364" s="347"/>
      <c r="F3364" s="348"/>
      <c r="G3364" s="305"/>
      <c r="H3364" s="305"/>
      <c r="I3364" s="347"/>
      <c r="J3364" s="347"/>
      <c r="K3364" s="347"/>
      <c r="L3364" s="347"/>
      <c r="M3364" s="347"/>
      <c r="N3364" s="347"/>
      <c r="O3364" s="347"/>
      <c r="P3364" s="349"/>
      <c r="Q3364" s="350"/>
      <c r="R3364" s="350"/>
      <c r="S3364" s="350"/>
      <c r="T3364" s="350"/>
      <c r="U3364" s="350"/>
      <c r="V3364" s="351"/>
      <c r="AA3364" s="282"/>
      <c r="AB3364" s="282"/>
      <c r="AC3364" s="282"/>
      <c r="AD3364" s="282"/>
      <c r="AE3364" s="282"/>
      <c r="AF3364" s="282"/>
      <c r="AG3364" s="282"/>
      <c r="AM3364" s="282"/>
      <c r="AN3364" s="282"/>
      <c r="AO3364" s="282"/>
    </row>
    <row r="3365" spans="1:41" s="278" customFormat="1" hidden="1" x14ac:dyDescent="0.15">
      <c r="A3365" s="302"/>
      <c r="B3365" s="303"/>
      <c r="C3365" s="303"/>
      <c r="D3365" s="280"/>
      <c r="E3365" s="347"/>
      <c r="F3365" s="348"/>
      <c r="G3365" s="305"/>
      <c r="H3365" s="305"/>
      <c r="I3365" s="347"/>
      <c r="J3365" s="347"/>
      <c r="K3365" s="347"/>
      <c r="L3365" s="347"/>
      <c r="M3365" s="347"/>
      <c r="N3365" s="347"/>
      <c r="O3365" s="347"/>
      <c r="P3365" s="349"/>
      <c r="Q3365" s="350"/>
      <c r="R3365" s="350"/>
      <c r="S3365" s="350"/>
      <c r="T3365" s="350"/>
      <c r="U3365" s="350"/>
      <c r="V3365" s="351"/>
      <c r="AA3365" s="282"/>
      <c r="AB3365" s="282"/>
      <c r="AC3365" s="282"/>
      <c r="AD3365" s="282"/>
      <c r="AE3365" s="282"/>
      <c r="AF3365" s="282"/>
      <c r="AG3365" s="282"/>
      <c r="AM3365" s="282"/>
      <c r="AN3365" s="282"/>
      <c r="AO3365" s="282"/>
    </row>
    <row r="3366" spans="1:41" s="278" customFormat="1" hidden="1" x14ac:dyDescent="0.15">
      <c r="A3366" s="302"/>
      <c r="B3366" s="303"/>
      <c r="C3366" s="303"/>
      <c r="D3366" s="280"/>
      <c r="E3366" s="352"/>
      <c r="F3366" s="348"/>
      <c r="G3366" s="353"/>
      <c r="H3366" s="353"/>
      <c r="I3366" s="347"/>
      <c r="J3366" s="347"/>
      <c r="K3366" s="347"/>
      <c r="L3366" s="347"/>
      <c r="M3366" s="347"/>
      <c r="N3366" s="347"/>
      <c r="O3366" s="347"/>
      <c r="P3366" s="349"/>
      <c r="Q3366" s="350"/>
      <c r="R3366" s="350"/>
      <c r="S3366" s="350"/>
      <c r="T3366" s="350"/>
      <c r="U3366" s="350"/>
      <c r="V3366" s="354"/>
      <c r="AA3366" s="282"/>
      <c r="AB3366" s="282"/>
      <c r="AC3366" s="282"/>
      <c r="AD3366" s="282"/>
      <c r="AE3366" s="282"/>
      <c r="AF3366" s="282"/>
      <c r="AG3366" s="282"/>
      <c r="AM3366" s="282"/>
      <c r="AN3366" s="282"/>
      <c r="AO3366" s="282"/>
    </row>
    <row r="3367" spans="1:41" s="278" customFormat="1" hidden="1" x14ac:dyDescent="0.15">
      <c r="A3367" s="302"/>
      <c r="B3367" s="303"/>
      <c r="C3367" s="303"/>
      <c r="D3367" s="280"/>
      <c r="E3367" s="352"/>
      <c r="F3367" s="348"/>
      <c r="G3367" s="353"/>
      <c r="H3367" s="353"/>
      <c r="I3367" s="347"/>
      <c r="J3367" s="347"/>
      <c r="K3367" s="347"/>
      <c r="L3367" s="347"/>
      <c r="M3367" s="347"/>
      <c r="N3367" s="347"/>
      <c r="O3367" s="347"/>
      <c r="P3367" s="349"/>
      <c r="Q3367" s="350"/>
      <c r="R3367" s="350"/>
      <c r="S3367" s="350"/>
      <c r="T3367" s="350"/>
      <c r="U3367" s="350"/>
      <c r="V3367" s="354"/>
      <c r="AA3367" s="282"/>
      <c r="AB3367" s="282"/>
      <c r="AC3367" s="282"/>
      <c r="AD3367" s="282"/>
      <c r="AE3367" s="282"/>
      <c r="AF3367" s="282"/>
      <c r="AG3367" s="282"/>
      <c r="AM3367" s="282"/>
      <c r="AN3367" s="282"/>
      <c r="AO3367" s="282"/>
    </row>
    <row r="3368" spans="1:41" s="278" customFormat="1" hidden="1" x14ac:dyDescent="0.15">
      <c r="A3368" s="302"/>
      <c r="B3368" s="303"/>
      <c r="C3368" s="303"/>
      <c r="D3368" s="280"/>
      <c r="E3368" s="352"/>
      <c r="F3368" s="348"/>
      <c r="G3368" s="353"/>
      <c r="H3368" s="353"/>
      <c r="I3368" s="347"/>
      <c r="J3368" s="347"/>
      <c r="K3368" s="347"/>
      <c r="L3368" s="347"/>
      <c r="M3368" s="347"/>
      <c r="N3368" s="347"/>
      <c r="O3368" s="347"/>
      <c r="P3368" s="349"/>
      <c r="Q3368" s="350"/>
      <c r="R3368" s="350"/>
      <c r="S3368" s="350"/>
      <c r="T3368" s="350"/>
      <c r="U3368" s="350"/>
      <c r="V3368" s="354"/>
      <c r="AA3368" s="282"/>
      <c r="AB3368" s="282"/>
      <c r="AC3368" s="282"/>
      <c r="AD3368" s="282"/>
      <c r="AE3368" s="282"/>
      <c r="AF3368" s="282"/>
      <c r="AG3368" s="282"/>
      <c r="AM3368" s="282"/>
      <c r="AN3368" s="282"/>
      <c r="AO3368" s="282"/>
    </row>
    <row r="3369" spans="1:41" s="278" customFormat="1" hidden="1" x14ac:dyDescent="0.15">
      <c r="A3369" s="283"/>
      <c r="B3369" s="283"/>
      <c r="C3369" s="283"/>
      <c r="D3369" s="280"/>
      <c r="E3369" s="347"/>
      <c r="F3369" s="348"/>
      <c r="G3369" s="353"/>
      <c r="H3369" s="353"/>
      <c r="I3369" s="347"/>
      <c r="J3369" s="347"/>
      <c r="K3369" s="347"/>
      <c r="L3369" s="347"/>
      <c r="M3369" s="347"/>
      <c r="N3369" s="347"/>
      <c r="O3369" s="355"/>
      <c r="P3369" s="349"/>
      <c r="Q3369" s="350"/>
      <c r="R3369" s="350"/>
      <c r="S3369" s="350"/>
      <c r="T3369" s="350"/>
      <c r="U3369" s="350"/>
      <c r="V3369" s="351"/>
      <c r="AA3369" s="282"/>
      <c r="AB3369" s="282"/>
      <c r="AC3369" s="282"/>
      <c r="AD3369" s="282"/>
      <c r="AE3369" s="282"/>
      <c r="AF3369" s="282"/>
      <c r="AG3369" s="282"/>
      <c r="AM3369" s="282"/>
      <c r="AN3369" s="282"/>
      <c r="AO3369" s="282"/>
    </row>
    <row r="3370" spans="1:41" s="278" customFormat="1" hidden="1" x14ac:dyDescent="0.15">
      <c r="A3370" s="302"/>
      <c r="B3370" s="303"/>
      <c r="C3370" s="303"/>
      <c r="D3370" s="280"/>
      <c r="E3370" s="347"/>
      <c r="F3370" s="348"/>
      <c r="G3370" s="353"/>
      <c r="H3370" s="353"/>
      <c r="I3370" s="347"/>
      <c r="J3370" s="347"/>
      <c r="K3370" s="347"/>
      <c r="L3370" s="347"/>
      <c r="M3370" s="347"/>
      <c r="N3370" s="347"/>
      <c r="O3370" s="347"/>
      <c r="P3370" s="349"/>
      <c r="Q3370" s="350"/>
      <c r="R3370" s="350"/>
      <c r="S3370" s="350"/>
      <c r="T3370" s="350"/>
      <c r="U3370" s="350"/>
      <c r="V3370" s="351"/>
      <c r="AA3370" s="282"/>
      <c r="AB3370" s="282"/>
      <c r="AC3370" s="282"/>
      <c r="AD3370" s="282"/>
      <c r="AE3370" s="282"/>
      <c r="AF3370" s="282"/>
      <c r="AG3370" s="282"/>
      <c r="AM3370" s="282"/>
      <c r="AN3370" s="282"/>
      <c r="AO3370" s="282"/>
    </row>
    <row r="3371" spans="1:41" s="278" customFormat="1" hidden="1" x14ac:dyDescent="0.15">
      <c r="A3371" s="302"/>
      <c r="B3371" s="303"/>
      <c r="C3371" s="303"/>
      <c r="D3371" s="280"/>
      <c r="E3371" s="352"/>
      <c r="F3371" s="348"/>
      <c r="G3371" s="353"/>
      <c r="H3371" s="353"/>
      <c r="I3371" s="347"/>
      <c r="J3371" s="347"/>
      <c r="K3371" s="347"/>
      <c r="L3371" s="347"/>
      <c r="M3371" s="347"/>
      <c r="N3371" s="347"/>
      <c r="O3371" s="347"/>
      <c r="P3371" s="349"/>
      <c r="Q3371" s="350"/>
      <c r="R3371" s="350"/>
      <c r="S3371" s="350"/>
      <c r="T3371" s="350"/>
      <c r="U3371" s="350"/>
      <c r="V3371" s="351"/>
      <c r="AA3371" s="282"/>
      <c r="AB3371" s="282"/>
      <c r="AC3371" s="282"/>
      <c r="AD3371" s="282"/>
      <c r="AE3371" s="282"/>
      <c r="AF3371" s="282"/>
      <c r="AG3371" s="282"/>
      <c r="AM3371" s="282"/>
      <c r="AN3371" s="282"/>
      <c r="AO3371" s="282"/>
    </row>
    <row r="3372" spans="1:41" s="278" customFormat="1" hidden="1" x14ac:dyDescent="0.15">
      <c r="A3372" s="302"/>
      <c r="B3372" s="303"/>
      <c r="C3372" s="303"/>
      <c r="D3372" s="280"/>
      <c r="E3372" s="352"/>
      <c r="F3372" s="348"/>
      <c r="G3372" s="353"/>
      <c r="H3372" s="353"/>
      <c r="I3372" s="347"/>
      <c r="J3372" s="347"/>
      <c r="K3372" s="347"/>
      <c r="L3372" s="347"/>
      <c r="M3372" s="347"/>
      <c r="N3372" s="347"/>
      <c r="O3372" s="347"/>
      <c r="P3372" s="349"/>
      <c r="Q3372" s="350"/>
      <c r="R3372" s="350"/>
      <c r="S3372" s="350"/>
      <c r="T3372" s="350"/>
      <c r="U3372" s="350"/>
      <c r="V3372" s="351"/>
      <c r="AA3372" s="282"/>
      <c r="AB3372" s="282"/>
      <c r="AC3372" s="282"/>
      <c r="AD3372" s="282"/>
      <c r="AE3372" s="282"/>
      <c r="AF3372" s="282"/>
      <c r="AG3372" s="282"/>
      <c r="AM3372" s="282"/>
      <c r="AN3372" s="282"/>
      <c r="AO3372" s="282"/>
    </row>
    <row r="3373" spans="1:41" s="278" customFormat="1" ht="14" hidden="1" thickBot="1" x14ac:dyDescent="0.2">
      <c r="A3373" s="318"/>
      <c r="B3373" s="319"/>
      <c r="C3373" s="319"/>
      <c r="D3373" s="280"/>
      <c r="E3373" s="352"/>
      <c r="F3373" s="348"/>
      <c r="G3373" s="353"/>
      <c r="H3373" s="353"/>
      <c r="I3373" s="347"/>
      <c r="J3373" s="347"/>
      <c r="K3373" s="347"/>
      <c r="L3373" s="347"/>
      <c r="M3373" s="347"/>
      <c r="N3373" s="347"/>
      <c r="O3373" s="347"/>
      <c r="P3373" s="349"/>
      <c r="Q3373" s="350"/>
      <c r="R3373" s="350"/>
      <c r="S3373" s="350"/>
      <c r="T3373" s="350"/>
      <c r="U3373" s="350"/>
      <c r="V3373" s="354"/>
      <c r="AA3373" s="282"/>
      <c r="AB3373" s="282"/>
      <c r="AC3373" s="282"/>
      <c r="AD3373" s="282"/>
      <c r="AE3373" s="282"/>
      <c r="AF3373" s="282"/>
      <c r="AG3373" s="282"/>
      <c r="AM3373" s="282"/>
      <c r="AN3373" s="282"/>
      <c r="AO3373" s="282"/>
    </row>
    <row r="3374" spans="1:41" s="278" customFormat="1" hidden="1" x14ac:dyDescent="0.15">
      <c r="A3374" s="283"/>
      <c r="B3374" s="283"/>
      <c r="C3374" s="283"/>
      <c r="D3374" s="280"/>
      <c r="E3374" s="347"/>
      <c r="F3374" s="348"/>
      <c r="G3374" s="305"/>
      <c r="H3374" s="305"/>
      <c r="I3374" s="347"/>
      <c r="J3374" s="347"/>
      <c r="K3374" s="347"/>
      <c r="L3374" s="347"/>
      <c r="M3374" s="347"/>
      <c r="N3374" s="347"/>
      <c r="O3374" s="347"/>
      <c r="P3374" s="349"/>
      <c r="Q3374" s="350"/>
      <c r="R3374" s="350"/>
      <c r="S3374" s="350"/>
      <c r="T3374" s="350"/>
      <c r="U3374" s="350"/>
      <c r="V3374" s="351"/>
      <c r="AA3374" s="282"/>
      <c r="AB3374" s="282"/>
      <c r="AC3374" s="282"/>
      <c r="AD3374" s="282"/>
      <c r="AE3374" s="282"/>
      <c r="AF3374" s="282"/>
      <c r="AG3374" s="282"/>
      <c r="AM3374" s="282"/>
      <c r="AN3374" s="282"/>
      <c r="AO3374" s="282"/>
    </row>
    <row r="3375" spans="1:41" s="278" customFormat="1" hidden="1" x14ac:dyDescent="0.15">
      <c r="A3375" s="302"/>
      <c r="B3375" s="303"/>
      <c r="C3375" s="303"/>
      <c r="D3375" s="280"/>
      <c r="E3375" s="347"/>
      <c r="F3375" s="348"/>
      <c r="G3375" s="305"/>
      <c r="H3375" s="305"/>
      <c r="I3375" s="347"/>
      <c r="J3375" s="347"/>
      <c r="K3375" s="347"/>
      <c r="L3375" s="347"/>
      <c r="M3375" s="347"/>
      <c r="N3375" s="347"/>
      <c r="O3375" s="347"/>
      <c r="P3375" s="349"/>
      <c r="Q3375" s="350"/>
      <c r="R3375" s="350"/>
      <c r="S3375" s="350"/>
      <c r="T3375" s="350"/>
      <c r="U3375" s="350"/>
      <c r="V3375" s="351"/>
      <c r="AA3375" s="282"/>
      <c r="AB3375" s="282"/>
      <c r="AC3375" s="282"/>
      <c r="AD3375" s="282"/>
      <c r="AE3375" s="282"/>
      <c r="AF3375" s="282"/>
      <c r="AG3375" s="282"/>
      <c r="AM3375" s="282"/>
      <c r="AN3375" s="282"/>
      <c r="AO3375" s="282"/>
    </row>
    <row r="3376" spans="1:41" s="278" customFormat="1" hidden="1" x14ac:dyDescent="0.15">
      <c r="A3376" s="302"/>
      <c r="B3376" s="303"/>
      <c r="C3376" s="303"/>
      <c r="D3376" s="280"/>
      <c r="E3376" s="352"/>
      <c r="F3376" s="348"/>
      <c r="G3376" s="353"/>
      <c r="H3376" s="353"/>
      <c r="I3376" s="347"/>
      <c r="J3376" s="347"/>
      <c r="K3376" s="347"/>
      <c r="L3376" s="347"/>
      <c r="M3376" s="347"/>
      <c r="N3376" s="347"/>
      <c r="O3376" s="347"/>
      <c r="P3376" s="349"/>
      <c r="Q3376" s="350"/>
      <c r="R3376" s="350"/>
      <c r="S3376" s="350"/>
      <c r="T3376" s="350"/>
      <c r="U3376" s="350"/>
      <c r="V3376" s="354"/>
      <c r="AA3376" s="282"/>
      <c r="AB3376" s="282"/>
      <c r="AC3376" s="282"/>
      <c r="AD3376" s="282"/>
      <c r="AE3376" s="282"/>
      <c r="AF3376" s="282"/>
      <c r="AG3376" s="282"/>
      <c r="AM3376" s="282"/>
      <c r="AN3376" s="282"/>
      <c r="AO3376" s="282"/>
    </row>
    <row r="3377" spans="1:41" s="278" customFormat="1" hidden="1" x14ac:dyDescent="0.15">
      <c r="A3377" s="302"/>
      <c r="B3377" s="303"/>
      <c r="C3377" s="303"/>
      <c r="D3377" s="280"/>
      <c r="E3377" s="352"/>
      <c r="F3377" s="348"/>
      <c r="G3377" s="353"/>
      <c r="H3377" s="353"/>
      <c r="I3377" s="347"/>
      <c r="J3377" s="347"/>
      <c r="K3377" s="347"/>
      <c r="L3377" s="347"/>
      <c r="M3377" s="347"/>
      <c r="N3377" s="347"/>
      <c r="O3377" s="347"/>
      <c r="P3377" s="349"/>
      <c r="Q3377" s="350"/>
      <c r="R3377" s="350"/>
      <c r="S3377" s="350"/>
      <c r="T3377" s="350"/>
      <c r="U3377" s="350"/>
      <c r="V3377" s="354"/>
      <c r="AA3377" s="282"/>
      <c r="AB3377" s="282"/>
      <c r="AC3377" s="282"/>
      <c r="AD3377" s="282"/>
      <c r="AE3377" s="282"/>
      <c r="AF3377" s="282"/>
      <c r="AG3377" s="282"/>
      <c r="AM3377" s="282"/>
      <c r="AN3377" s="282"/>
      <c r="AO3377" s="282"/>
    </row>
    <row r="3378" spans="1:41" s="278" customFormat="1" hidden="1" x14ac:dyDescent="0.15">
      <c r="A3378" s="302"/>
      <c r="B3378" s="303"/>
      <c r="C3378" s="303"/>
      <c r="D3378" s="280"/>
      <c r="E3378" s="352"/>
      <c r="F3378" s="348"/>
      <c r="G3378" s="353"/>
      <c r="H3378" s="353"/>
      <c r="I3378" s="347"/>
      <c r="J3378" s="347"/>
      <c r="K3378" s="347"/>
      <c r="L3378" s="347"/>
      <c r="M3378" s="347"/>
      <c r="N3378" s="347"/>
      <c r="O3378" s="347"/>
      <c r="P3378" s="349"/>
      <c r="Q3378" s="350"/>
      <c r="R3378" s="350"/>
      <c r="S3378" s="350"/>
      <c r="T3378" s="350"/>
      <c r="U3378" s="350"/>
      <c r="V3378" s="354"/>
      <c r="AA3378" s="282"/>
      <c r="AB3378" s="282"/>
      <c r="AC3378" s="282"/>
      <c r="AD3378" s="282"/>
      <c r="AE3378" s="282"/>
      <c r="AF3378" s="282"/>
      <c r="AG3378" s="282"/>
      <c r="AM3378" s="282"/>
      <c r="AN3378" s="282"/>
      <c r="AO3378" s="282"/>
    </row>
    <row r="3379" spans="1:41" s="278" customFormat="1" hidden="1" x14ac:dyDescent="0.15">
      <c r="A3379" s="283"/>
      <c r="B3379" s="283"/>
      <c r="C3379" s="283"/>
      <c r="D3379" s="280"/>
      <c r="E3379" s="347"/>
      <c r="F3379" s="348"/>
      <c r="G3379" s="353"/>
      <c r="H3379" s="353"/>
      <c r="I3379" s="347"/>
      <c r="J3379" s="347"/>
      <c r="K3379" s="347"/>
      <c r="L3379" s="347"/>
      <c r="M3379" s="347"/>
      <c r="N3379" s="347"/>
      <c r="O3379" s="355"/>
      <c r="P3379" s="349"/>
      <c r="Q3379" s="350"/>
      <c r="R3379" s="350"/>
      <c r="S3379" s="350"/>
      <c r="T3379" s="350"/>
      <c r="U3379" s="350"/>
      <c r="V3379" s="351"/>
      <c r="AA3379" s="282"/>
      <c r="AB3379" s="282"/>
      <c r="AC3379" s="282"/>
      <c r="AD3379" s="282"/>
      <c r="AE3379" s="282"/>
      <c r="AF3379" s="282"/>
      <c r="AG3379" s="282"/>
      <c r="AM3379" s="282"/>
      <c r="AN3379" s="282"/>
      <c r="AO3379" s="282"/>
    </row>
    <row r="3380" spans="1:41" s="278" customFormat="1" hidden="1" x14ac:dyDescent="0.15">
      <c r="A3380" s="302"/>
      <c r="B3380" s="303"/>
      <c r="C3380" s="303"/>
      <c r="D3380" s="280"/>
      <c r="E3380" s="347"/>
      <c r="F3380" s="348"/>
      <c r="G3380" s="353"/>
      <c r="H3380" s="353"/>
      <c r="I3380" s="347"/>
      <c r="J3380" s="347"/>
      <c r="K3380" s="347"/>
      <c r="L3380" s="347"/>
      <c r="M3380" s="347"/>
      <c r="N3380" s="347"/>
      <c r="O3380" s="347"/>
      <c r="P3380" s="349"/>
      <c r="Q3380" s="350"/>
      <c r="R3380" s="350"/>
      <c r="S3380" s="350"/>
      <c r="T3380" s="350"/>
      <c r="U3380" s="350"/>
      <c r="V3380" s="351"/>
      <c r="AA3380" s="282"/>
      <c r="AB3380" s="282"/>
      <c r="AC3380" s="282"/>
      <c r="AD3380" s="282"/>
      <c r="AE3380" s="282"/>
      <c r="AF3380" s="282"/>
      <c r="AG3380" s="282"/>
      <c r="AM3380" s="282"/>
      <c r="AN3380" s="282"/>
      <c r="AO3380" s="282"/>
    </row>
    <row r="3381" spans="1:41" s="278" customFormat="1" hidden="1" x14ac:dyDescent="0.15">
      <c r="A3381" s="302"/>
      <c r="B3381" s="303"/>
      <c r="C3381" s="303"/>
      <c r="D3381" s="280"/>
      <c r="E3381" s="352"/>
      <c r="F3381" s="348"/>
      <c r="G3381" s="353"/>
      <c r="H3381" s="353"/>
      <c r="I3381" s="347"/>
      <c r="J3381" s="347"/>
      <c r="K3381" s="347"/>
      <c r="L3381" s="347"/>
      <c r="M3381" s="347"/>
      <c r="N3381" s="347"/>
      <c r="O3381" s="347"/>
      <c r="P3381" s="349"/>
      <c r="Q3381" s="350"/>
      <c r="R3381" s="350"/>
      <c r="S3381" s="350"/>
      <c r="T3381" s="350"/>
      <c r="U3381" s="350"/>
      <c r="V3381" s="351"/>
      <c r="AA3381" s="282"/>
      <c r="AB3381" s="282"/>
      <c r="AC3381" s="282"/>
      <c r="AD3381" s="282"/>
      <c r="AE3381" s="282"/>
      <c r="AF3381" s="282"/>
      <c r="AG3381" s="282"/>
      <c r="AM3381" s="282"/>
      <c r="AN3381" s="282"/>
      <c r="AO3381" s="282"/>
    </row>
    <row r="3382" spans="1:41" s="278" customFormat="1" hidden="1" x14ac:dyDescent="0.15">
      <c r="A3382" s="302"/>
      <c r="B3382" s="303"/>
      <c r="C3382" s="303"/>
      <c r="D3382" s="280"/>
      <c r="E3382" s="352"/>
      <c r="F3382" s="348"/>
      <c r="G3382" s="353"/>
      <c r="H3382" s="353"/>
      <c r="I3382" s="347"/>
      <c r="J3382" s="347"/>
      <c r="K3382" s="347"/>
      <c r="L3382" s="347"/>
      <c r="M3382" s="347"/>
      <c r="N3382" s="347"/>
      <c r="O3382" s="347"/>
      <c r="P3382" s="349"/>
      <c r="Q3382" s="350"/>
      <c r="R3382" s="350"/>
      <c r="S3382" s="350"/>
      <c r="T3382" s="350"/>
      <c r="U3382" s="350"/>
      <c r="V3382" s="351"/>
      <c r="AA3382" s="282"/>
      <c r="AB3382" s="282"/>
      <c r="AC3382" s="282"/>
      <c r="AD3382" s="282"/>
      <c r="AE3382" s="282"/>
      <c r="AF3382" s="282"/>
      <c r="AG3382" s="282"/>
      <c r="AM3382" s="282"/>
      <c r="AN3382" s="282"/>
      <c r="AO3382" s="282"/>
    </row>
    <row r="3383" spans="1:41" s="278" customFormat="1" ht="14" hidden="1" thickBot="1" x14ac:dyDescent="0.2">
      <c r="A3383" s="318"/>
      <c r="B3383" s="319"/>
      <c r="C3383" s="319"/>
      <c r="D3383" s="280"/>
      <c r="E3383" s="352"/>
      <c r="F3383" s="348"/>
      <c r="G3383" s="353"/>
      <c r="H3383" s="353"/>
      <c r="I3383" s="347"/>
      <c r="J3383" s="347"/>
      <c r="K3383" s="347"/>
      <c r="L3383" s="347"/>
      <c r="M3383" s="347"/>
      <c r="N3383" s="347"/>
      <c r="O3383" s="347"/>
      <c r="P3383" s="349"/>
      <c r="Q3383" s="350"/>
      <c r="R3383" s="350"/>
      <c r="S3383" s="350"/>
      <c r="T3383" s="350"/>
      <c r="U3383" s="350"/>
      <c r="V3383" s="354"/>
      <c r="AA3383" s="282"/>
      <c r="AB3383" s="282"/>
      <c r="AC3383" s="282"/>
      <c r="AD3383" s="282"/>
      <c r="AE3383" s="282"/>
      <c r="AF3383" s="282"/>
      <c r="AG3383" s="282"/>
      <c r="AM3383" s="282"/>
      <c r="AN3383" s="282"/>
      <c r="AO3383" s="282"/>
    </row>
    <row r="3384" spans="1:41" s="278" customFormat="1" hidden="1" x14ac:dyDescent="0.15">
      <c r="A3384" s="283"/>
      <c r="B3384" s="283"/>
      <c r="C3384" s="283"/>
      <c r="D3384" s="280"/>
      <c r="E3384" s="347"/>
      <c r="F3384" s="348"/>
      <c r="G3384" s="305"/>
      <c r="H3384" s="305"/>
      <c r="I3384" s="347"/>
      <c r="J3384" s="347"/>
      <c r="K3384" s="347"/>
      <c r="L3384" s="347"/>
      <c r="M3384" s="347"/>
      <c r="N3384" s="347"/>
      <c r="O3384" s="347"/>
      <c r="P3384" s="349"/>
      <c r="Q3384" s="350"/>
      <c r="R3384" s="350"/>
      <c r="S3384" s="350"/>
      <c r="T3384" s="350"/>
      <c r="U3384" s="350"/>
      <c r="V3384" s="351"/>
      <c r="AA3384" s="282"/>
      <c r="AB3384" s="282"/>
      <c r="AC3384" s="282"/>
      <c r="AD3384" s="282"/>
      <c r="AE3384" s="282"/>
      <c r="AF3384" s="282"/>
      <c r="AG3384" s="282"/>
      <c r="AM3384" s="282"/>
      <c r="AN3384" s="282"/>
      <c r="AO3384" s="282"/>
    </row>
    <row r="3385" spans="1:41" s="278" customFormat="1" hidden="1" x14ac:dyDescent="0.15">
      <c r="A3385" s="302"/>
      <c r="B3385" s="303"/>
      <c r="C3385" s="303"/>
      <c r="D3385" s="280"/>
      <c r="E3385" s="347"/>
      <c r="F3385" s="348"/>
      <c r="G3385" s="305"/>
      <c r="H3385" s="305"/>
      <c r="I3385" s="347"/>
      <c r="J3385" s="347"/>
      <c r="K3385" s="347"/>
      <c r="L3385" s="347"/>
      <c r="M3385" s="347"/>
      <c r="N3385" s="347"/>
      <c r="O3385" s="347"/>
      <c r="P3385" s="349"/>
      <c r="Q3385" s="350"/>
      <c r="R3385" s="350"/>
      <c r="S3385" s="350"/>
      <c r="T3385" s="350"/>
      <c r="U3385" s="350"/>
      <c r="V3385" s="351"/>
      <c r="AA3385" s="282"/>
      <c r="AB3385" s="282"/>
      <c r="AC3385" s="282"/>
      <c r="AD3385" s="282"/>
      <c r="AE3385" s="282"/>
      <c r="AF3385" s="282"/>
      <c r="AG3385" s="282"/>
      <c r="AM3385" s="282"/>
      <c r="AN3385" s="282"/>
      <c r="AO3385" s="282"/>
    </row>
    <row r="3386" spans="1:41" s="278" customFormat="1" hidden="1" x14ac:dyDescent="0.15">
      <c r="A3386" s="302"/>
      <c r="B3386" s="303"/>
      <c r="C3386" s="303"/>
      <c r="D3386" s="280"/>
      <c r="E3386" s="352"/>
      <c r="F3386" s="348"/>
      <c r="G3386" s="353"/>
      <c r="H3386" s="353"/>
      <c r="I3386" s="347"/>
      <c r="J3386" s="347"/>
      <c r="K3386" s="347"/>
      <c r="L3386" s="347"/>
      <c r="M3386" s="347"/>
      <c r="N3386" s="347"/>
      <c r="O3386" s="347"/>
      <c r="P3386" s="349"/>
      <c r="Q3386" s="350"/>
      <c r="R3386" s="350"/>
      <c r="S3386" s="350"/>
      <c r="T3386" s="350"/>
      <c r="U3386" s="350"/>
      <c r="V3386" s="354"/>
      <c r="AA3386" s="282"/>
      <c r="AB3386" s="282"/>
      <c r="AC3386" s="282"/>
      <c r="AD3386" s="282"/>
      <c r="AE3386" s="282"/>
      <c r="AF3386" s="282"/>
      <c r="AG3386" s="282"/>
      <c r="AM3386" s="282"/>
      <c r="AN3386" s="282"/>
      <c r="AO3386" s="282"/>
    </row>
    <row r="3387" spans="1:41" s="278" customFormat="1" hidden="1" x14ac:dyDescent="0.15">
      <c r="A3387" s="302"/>
      <c r="B3387" s="303"/>
      <c r="C3387" s="303"/>
      <c r="D3387" s="280"/>
      <c r="E3387" s="352"/>
      <c r="F3387" s="348"/>
      <c r="G3387" s="353"/>
      <c r="H3387" s="353"/>
      <c r="I3387" s="347"/>
      <c r="J3387" s="347"/>
      <c r="K3387" s="347"/>
      <c r="L3387" s="347"/>
      <c r="M3387" s="347"/>
      <c r="N3387" s="347"/>
      <c r="O3387" s="347"/>
      <c r="P3387" s="349"/>
      <c r="Q3387" s="350"/>
      <c r="R3387" s="350"/>
      <c r="S3387" s="350"/>
      <c r="T3387" s="350"/>
      <c r="U3387" s="350"/>
      <c r="V3387" s="354"/>
      <c r="AA3387" s="282"/>
      <c r="AB3387" s="282"/>
      <c r="AC3387" s="282"/>
      <c r="AD3387" s="282"/>
      <c r="AE3387" s="282"/>
      <c r="AF3387" s="282"/>
      <c r="AG3387" s="282"/>
      <c r="AM3387" s="282"/>
      <c r="AN3387" s="282"/>
      <c r="AO3387" s="282"/>
    </row>
    <row r="3388" spans="1:41" s="278" customFormat="1" hidden="1" x14ac:dyDescent="0.15">
      <c r="A3388" s="302"/>
      <c r="B3388" s="303"/>
      <c r="C3388" s="303"/>
      <c r="D3388" s="280"/>
      <c r="E3388" s="352"/>
      <c r="F3388" s="348"/>
      <c r="G3388" s="353"/>
      <c r="H3388" s="353"/>
      <c r="I3388" s="347"/>
      <c r="J3388" s="347"/>
      <c r="K3388" s="347"/>
      <c r="L3388" s="347"/>
      <c r="M3388" s="347"/>
      <c r="N3388" s="347"/>
      <c r="O3388" s="347"/>
      <c r="P3388" s="349"/>
      <c r="Q3388" s="350"/>
      <c r="R3388" s="350"/>
      <c r="S3388" s="350"/>
      <c r="T3388" s="350"/>
      <c r="U3388" s="350"/>
      <c r="V3388" s="354"/>
      <c r="AA3388" s="282"/>
      <c r="AB3388" s="282"/>
      <c r="AC3388" s="282"/>
      <c r="AD3388" s="282"/>
      <c r="AE3388" s="282"/>
      <c r="AF3388" s="282"/>
      <c r="AG3388" s="282"/>
      <c r="AM3388" s="282"/>
      <c r="AN3388" s="282"/>
      <c r="AO3388" s="282"/>
    </row>
    <row r="3389" spans="1:41" s="278" customFormat="1" hidden="1" x14ac:dyDescent="0.15">
      <c r="A3389" s="283"/>
      <c r="B3389" s="283"/>
      <c r="C3389" s="283"/>
      <c r="D3389" s="280"/>
      <c r="E3389" s="347"/>
      <c r="F3389" s="348"/>
      <c r="G3389" s="353"/>
      <c r="H3389" s="353"/>
      <c r="I3389" s="347"/>
      <c r="J3389" s="347"/>
      <c r="K3389" s="347"/>
      <c r="L3389" s="347"/>
      <c r="M3389" s="347"/>
      <c r="N3389" s="347"/>
      <c r="O3389" s="355"/>
      <c r="P3389" s="349"/>
      <c r="Q3389" s="350"/>
      <c r="R3389" s="350"/>
      <c r="S3389" s="350"/>
      <c r="T3389" s="350"/>
      <c r="U3389" s="350"/>
      <c r="V3389" s="351"/>
      <c r="AA3389" s="282"/>
      <c r="AB3389" s="282"/>
      <c r="AC3389" s="282"/>
      <c r="AD3389" s="282"/>
      <c r="AE3389" s="282"/>
      <c r="AF3389" s="282"/>
      <c r="AG3389" s="282"/>
      <c r="AM3389" s="282"/>
      <c r="AN3389" s="282"/>
      <c r="AO3389" s="282"/>
    </row>
    <row r="3390" spans="1:41" s="278" customFormat="1" hidden="1" x14ac:dyDescent="0.15">
      <c r="A3390" s="302"/>
      <c r="B3390" s="303"/>
      <c r="C3390" s="303"/>
      <c r="D3390" s="280"/>
      <c r="E3390" s="347"/>
      <c r="F3390" s="348"/>
      <c r="G3390" s="353"/>
      <c r="H3390" s="353"/>
      <c r="I3390" s="347"/>
      <c r="J3390" s="347"/>
      <c r="K3390" s="347"/>
      <c r="L3390" s="347"/>
      <c r="M3390" s="347"/>
      <c r="N3390" s="347"/>
      <c r="O3390" s="347"/>
      <c r="P3390" s="349"/>
      <c r="Q3390" s="350"/>
      <c r="R3390" s="350"/>
      <c r="S3390" s="350"/>
      <c r="T3390" s="350"/>
      <c r="U3390" s="350"/>
      <c r="V3390" s="351"/>
      <c r="AA3390" s="282"/>
      <c r="AB3390" s="282"/>
      <c r="AC3390" s="282"/>
      <c r="AD3390" s="282"/>
      <c r="AE3390" s="282"/>
      <c r="AF3390" s="282"/>
      <c r="AG3390" s="282"/>
      <c r="AM3390" s="282"/>
      <c r="AN3390" s="282"/>
      <c r="AO3390" s="282"/>
    </row>
    <row r="3391" spans="1:41" s="278" customFormat="1" hidden="1" x14ac:dyDescent="0.15">
      <c r="A3391" s="302"/>
      <c r="B3391" s="303"/>
      <c r="C3391" s="303"/>
      <c r="D3391" s="280"/>
      <c r="E3391" s="352"/>
      <c r="F3391" s="348"/>
      <c r="G3391" s="353"/>
      <c r="H3391" s="353"/>
      <c r="I3391" s="347"/>
      <c r="J3391" s="347"/>
      <c r="K3391" s="347"/>
      <c r="L3391" s="347"/>
      <c r="M3391" s="347"/>
      <c r="N3391" s="347"/>
      <c r="O3391" s="347"/>
      <c r="P3391" s="349"/>
      <c r="Q3391" s="350"/>
      <c r="R3391" s="350"/>
      <c r="S3391" s="350"/>
      <c r="T3391" s="350"/>
      <c r="U3391" s="350"/>
      <c r="V3391" s="351"/>
      <c r="AA3391" s="282"/>
      <c r="AB3391" s="282"/>
      <c r="AC3391" s="282"/>
      <c r="AD3391" s="282"/>
      <c r="AE3391" s="282"/>
      <c r="AF3391" s="282"/>
      <c r="AG3391" s="282"/>
      <c r="AM3391" s="282"/>
      <c r="AN3391" s="282"/>
      <c r="AO3391" s="282"/>
    </row>
    <row r="3392" spans="1:41" s="278" customFormat="1" hidden="1" x14ac:dyDescent="0.15">
      <c r="A3392" s="302"/>
      <c r="B3392" s="303"/>
      <c r="C3392" s="303"/>
      <c r="D3392" s="280"/>
      <c r="E3392" s="352"/>
      <c r="F3392" s="348"/>
      <c r="G3392" s="353"/>
      <c r="H3392" s="353"/>
      <c r="I3392" s="347"/>
      <c r="J3392" s="347"/>
      <c r="K3392" s="347"/>
      <c r="L3392" s="347"/>
      <c r="M3392" s="347"/>
      <c r="N3392" s="347"/>
      <c r="O3392" s="347"/>
      <c r="P3392" s="349"/>
      <c r="Q3392" s="350"/>
      <c r="R3392" s="350"/>
      <c r="S3392" s="350"/>
      <c r="T3392" s="350"/>
      <c r="U3392" s="350"/>
      <c r="V3392" s="351"/>
      <c r="AA3392" s="282"/>
      <c r="AB3392" s="282"/>
      <c r="AC3392" s="282"/>
      <c r="AD3392" s="282"/>
      <c r="AE3392" s="282"/>
      <c r="AF3392" s="282"/>
      <c r="AG3392" s="282"/>
      <c r="AM3392" s="282"/>
      <c r="AN3392" s="282"/>
      <c r="AO3392" s="282"/>
    </row>
    <row r="3393" spans="1:41" s="278" customFormat="1" ht="14" hidden="1" thickBot="1" x14ac:dyDescent="0.2">
      <c r="A3393" s="318"/>
      <c r="B3393" s="319"/>
      <c r="C3393" s="319"/>
      <c r="D3393" s="280"/>
      <c r="E3393" s="352"/>
      <c r="F3393" s="348"/>
      <c r="G3393" s="353"/>
      <c r="H3393" s="353"/>
      <c r="I3393" s="347"/>
      <c r="J3393" s="347"/>
      <c r="K3393" s="347"/>
      <c r="L3393" s="347"/>
      <c r="M3393" s="347"/>
      <c r="N3393" s="347"/>
      <c r="O3393" s="347"/>
      <c r="P3393" s="349"/>
      <c r="Q3393" s="350"/>
      <c r="R3393" s="350"/>
      <c r="S3393" s="350"/>
      <c r="T3393" s="350"/>
      <c r="U3393" s="350"/>
      <c r="V3393" s="354"/>
      <c r="AA3393" s="282"/>
      <c r="AB3393" s="282"/>
      <c r="AC3393" s="282"/>
      <c r="AD3393" s="282"/>
      <c r="AE3393" s="282"/>
      <c r="AF3393" s="282"/>
      <c r="AG3393" s="282"/>
      <c r="AM3393" s="282"/>
      <c r="AN3393" s="282"/>
      <c r="AO3393" s="282"/>
    </row>
    <row r="3394" spans="1:41" s="278" customFormat="1" hidden="1" x14ac:dyDescent="0.15">
      <c r="A3394" s="283"/>
      <c r="B3394" s="283"/>
      <c r="C3394" s="283"/>
      <c r="D3394" s="280"/>
      <c r="E3394" s="347"/>
      <c r="F3394" s="348"/>
      <c r="G3394" s="305"/>
      <c r="H3394" s="305"/>
      <c r="I3394" s="347"/>
      <c r="J3394" s="347"/>
      <c r="K3394" s="347"/>
      <c r="L3394" s="347"/>
      <c r="M3394" s="347"/>
      <c r="N3394" s="347"/>
      <c r="O3394" s="347"/>
      <c r="P3394" s="349"/>
      <c r="Q3394" s="350"/>
      <c r="R3394" s="350"/>
      <c r="S3394" s="350"/>
      <c r="T3394" s="350"/>
      <c r="U3394" s="350"/>
      <c r="V3394" s="351"/>
      <c r="AA3394" s="282"/>
      <c r="AB3394" s="282"/>
      <c r="AC3394" s="282"/>
      <c r="AD3394" s="282"/>
      <c r="AE3394" s="282"/>
      <c r="AF3394" s="282"/>
      <c r="AG3394" s="282"/>
      <c r="AM3394" s="282"/>
      <c r="AN3394" s="282"/>
      <c r="AO3394" s="282"/>
    </row>
    <row r="3395" spans="1:41" s="278" customFormat="1" hidden="1" x14ac:dyDescent="0.15">
      <c r="A3395" s="302"/>
      <c r="B3395" s="303"/>
      <c r="C3395" s="303"/>
      <c r="D3395" s="280"/>
      <c r="E3395" s="347"/>
      <c r="F3395" s="348"/>
      <c r="G3395" s="305"/>
      <c r="H3395" s="305"/>
      <c r="I3395" s="347"/>
      <c r="J3395" s="347"/>
      <c r="K3395" s="347"/>
      <c r="L3395" s="347"/>
      <c r="M3395" s="347"/>
      <c r="N3395" s="347"/>
      <c r="O3395" s="347"/>
      <c r="P3395" s="349"/>
      <c r="Q3395" s="350"/>
      <c r="R3395" s="350"/>
      <c r="S3395" s="350"/>
      <c r="T3395" s="350"/>
      <c r="U3395" s="350"/>
      <c r="V3395" s="351"/>
      <c r="AA3395" s="282"/>
      <c r="AB3395" s="282"/>
      <c r="AC3395" s="282"/>
      <c r="AD3395" s="282"/>
      <c r="AE3395" s="282"/>
      <c r="AF3395" s="282"/>
      <c r="AG3395" s="282"/>
      <c r="AM3395" s="282"/>
      <c r="AN3395" s="282"/>
      <c r="AO3395" s="282"/>
    </row>
    <row r="3396" spans="1:41" s="278" customFormat="1" hidden="1" x14ac:dyDescent="0.15">
      <c r="A3396" s="302"/>
      <c r="B3396" s="303"/>
      <c r="C3396" s="303"/>
      <c r="D3396" s="280"/>
      <c r="E3396" s="352"/>
      <c r="F3396" s="348"/>
      <c r="G3396" s="353"/>
      <c r="H3396" s="353"/>
      <c r="I3396" s="347"/>
      <c r="J3396" s="347"/>
      <c r="K3396" s="347"/>
      <c r="L3396" s="347"/>
      <c r="M3396" s="347"/>
      <c r="N3396" s="347"/>
      <c r="O3396" s="347"/>
      <c r="P3396" s="349"/>
      <c r="Q3396" s="350"/>
      <c r="R3396" s="350"/>
      <c r="S3396" s="350"/>
      <c r="T3396" s="350"/>
      <c r="U3396" s="350"/>
      <c r="V3396" s="354"/>
      <c r="AA3396" s="282"/>
      <c r="AB3396" s="282"/>
      <c r="AC3396" s="282"/>
      <c r="AD3396" s="282"/>
      <c r="AE3396" s="282"/>
      <c r="AF3396" s="282"/>
      <c r="AG3396" s="282"/>
      <c r="AM3396" s="282"/>
      <c r="AN3396" s="282"/>
      <c r="AO3396" s="282"/>
    </row>
    <row r="3397" spans="1:41" s="278" customFormat="1" hidden="1" x14ac:dyDescent="0.15">
      <c r="A3397" s="302"/>
      <c r="B3397" s="303"/>
      <c r="C3397" s="303"/>
      <c r="D3397" s="280"/>
      <c r="E3397" s="352"/>
      <c r="F3397" s="348"/>
      <c r="G3397" s="353"/>
      <c r="H3397" s="353"/>
      <c r="I3397" s="347"/>
      <c r="J3397" s="347"/>
      <c r="K3397" s="347"/>
      <c r="L3397" s="347"/>
      <c r="M3397" s="347"/>
      <c r="N3397" s="347"/>
      <c r="O3397" s="347"/>
      <c r="P3397" s="349"/>
      <c r="Q3397" s="350"/>
      <c r="R3397" s="350"/>
      <c r="S3397" s="350"/>
      <c r="T3397" s="350"/>
      <c r="U3397" s="350"/>
      <c r="V3397" s="354"/>
      <c r="AA3397" s="282"/>
      <c r="AB3397" s="282"/>
      <c r="AC3397" s="282"/>
      <c r="AD3397" s="282"/>
      <c r="AE3397" s="282"/>
      <c r="AF3397" s="282"/>
      <c r="AG3397" s="282"/>
      <c r="AM3397" s="282"/>
      <c r="AN3397" s="282"/>
      <c r="AO3397" s="282"/>
    </row>
    <row r="3398" spans="1:41" s="278" customFormat="1" hidden="1" x14ac:dyDescent="0.15">
      <c r="A3398" s="302"/>
      <c r="B3398" s="303"/>
      <c r="C3398" s="303"/>
      <c r="D3398" s="280"/>
      <c r="E3398" s="352"/>
      <c r="F3398" s="348"/>
      <c r="G3398" s="353"/>
      <c r="H3398" s="353"/>
      <c r="I3398" s="347"/>
      <c r="J3398" s="347"/>
      <c r="K3398" s="347"/>
      <c r="L3398" s="347"/>
      <c r="M3398" s="347"/>
      <c r="N3398" s="347"/>
      <c r="O3398" s="347"/>
      <c r="P3398" s="349"/>
      <c r="Q3398" s="350"/>
      <c r="R3398" s="350"/>
      <c r="S3398" s="350"/>
      <c r="T3398" s="350"/>
      <c r="U3398" s="350"/>
      <c r="V3398" s="354"/>
      <c r="AA3398" s="282"/>
      <c r="AB3398" s="282"/>
      <c r="AC3398" s="282"/>
      <c r="AD3398" s="282"/>
      <c r="AE3398" s="282"/>
      <c r="AF3398" s="282"/>
      <c r="AG3398" s="282"/>
      <c r="AM3398" s="282"/>
      <c r="AN3398" s="282"/>
      <c r="AO3398" s="282"/>
    </row>
    <row r="3399" spans="1:41" s="278" customFormat="1" hidden="1" x14ac:dyDescent="0.15">
      <c r="A3399" s="283"/>
      <c r="B3399" s="283"/>
      <c r="C3399" s="283"/>
      <c r="D3399" s="280"/>
      <c r="E3399" s="347"/>
      <c r="F3399" s="348"/>
      <c r="G3399" s="353"/>
      <c r="H3399" s="353"/>
      <c r="I3399" s="347"/>
      <c r="J3399" s="347"/>
      <c r="K3399" s="347"/>
      <c r="L3399" s="347"/>
      <c r="M3399" s="347"/>
      <c r="N3399" s="347"/>
      <c r="O3399" s="355"/>
      <c r="P3399" s="349"/>
      <c r="Q3399" s="350"/>
      <c r="R3399" s="350"/>
      <c r="S3399" s="350"/>
      <c r="T3399" s="350"/>
      <c r="U3399" s="350"/>
      <c r="V3399" s="351"/>
      <c r="AA3399" s="282"/>
      <c r="AB3399" s="282"/>
      <c r="AC3399" s="282"/>
      <c r="AD3399" s="282"/>
      <c r="AE3399" s="282"/>
      <c r="AF3399" s="282"/>
      <c r="AG3399" s="282"/>
      <c r="AM3399" s="282"/>
      <c r="AN3399" s="282"/>
      <c r="AO3399" s="282"/>
    </row>
    <row r="3400" spans="1:41" s="278" customFormat="1" hidden="1" x14ac:dyDescent="0.15">
      <c r="A3400" s="302"/>
      <c r="B3400" s="303"/>
      <c r="C3400" s="303"/>
      <c r="D3400" s="280"/>
      <c r="E3400" s="347"/>
      <c r="F3400" s="348"/>
      <c r="G3400" s="353"/>
      <c r="H3400" s="353"/>
      <c r="I3400" s="347"/>
      <c r="J3400" s="347"/>
      <c r="K3400" s="347"/>
      <c r="L3400" s="347"/>
      <c r="M3400" s="347"/>
      <c r="N3400" s="347"/>
      <c r="O3400" s="347"/>
      <c r="P3400" s="349"/>
      <c r="Q3400" s="350"/>
      <c r="R3400" s="350"/>
      <c r="S3400" s="350"/>
      <c r="T3400" s="350"/>
      <c r="U3400" s="350"/>
      <c r="V3400" s="351"/>
      <c r="AA3400" s="282"/>
      <c r="AB3400" s="282"/>
      <c r="AC3400" s="282"/>
      <c r="AD3400" s="282"/>
      <c r="AE3400" s="282"/>
      <c r="AF3400" s="282"/>
      <c r="AG3400" s="282"/>
      <c r="AM3400" s="282"/>
      <c r="AN3400" s="282"/>
      <c r="AO3400" s="282"/>
    </row>
    <row r="3401" spans="1:41" s="278" customFormat="1" hidden="1" x14ac:dyDescent="0.15">
      <c r="A3401" s="302"/>
      <c r="B3401" s="303"/>
      <c r="C3401" s="303"/>
      <c r="D3401" s="280"/>
      <c r="E3401" s="352"/>
      <c r="F3401" s="348"/>
      <c r="G3401" s="353"/>
      <c r="H3401" s="353"/>
      <c r="I3401" s="347"/>
      <c r="J3401" s="347"/>
      <c r="K3401" s="347"/>
      <c r="L3401" s="347"/>
      <c r="M3401" s="347"/>
      <c r="N3401" s="347"/>
      <c r="O3401" s="347"/>
      <c r="P3401" s="349"/>
      <c r="Q3401" s="350"/>
      <c r="R3401" s="350"/>
      <c r="S3401" s="350"/>
      <c r="T3401" s="350"/>
      <c r="U3401" s="350"/>
      <c r="V3401" s="351"/>
      <c r="AA3401" s="282"/>
      <c r="AB3401" s="282"/>
      <c r="AC3401" s="282"/>
      <c r="AD3401" s="282"/>
      <c r="AE3401" s="282"/>
      <c r="AF3401" s="282"/>
      <c r="AG3401" s="282"/>
      <c r="AM3401" s="282"/>
      <c r="AN3401" s="282"/>
      <c r="AO3401" s="282"/>
    </row>
    <row r="3402" spans="1:41" s="278" customFormat="1" hidden="1" x14ac:dyDescent="0.15">
      <c r="A3402" s="302"/>
      <c r="B3402" s="303"/>
      <c r="C3402" s="303"/>
      <c r="D3402" s="280"/>
      <c r="E3402" s="352"/>
      <c r="F3402" s="348"/>
      <c r="G3402" s="353"/>
      <c r="H3402" s="353"/>
      <c r="I3402" s="347"/>
      <c r="J3402" s="347"/>
      <c r="K3402" s="347"/>
      <c r="L3402" s="347"/>
      <c r="M3402" s="347"/>
      <c r="N3402" s="347"/>
      <c r="O3402" s="347"/>
      <c r="P3402" s="349"/>
      <c r="Q3402" s="350"/>
      <c r="R3402" s="350"/>
      <c r="S3402" s="350"/>
      <c r="T3402" s="350"/>
      <c r="U3402" s="350"/>
      <c r="V3402" s="351"/>
      <c r="AA3402" s="282"/>
      <c r="AB3402" s="282"/>
      <c r="AC3402" s="282"/>
      <c r="AD3402" s="282"/>
      <c r="AE3402" s="282"/>
      <c r="AF3402" s="282"/>
      <c r="AG3402" s="282"/>
      <c r="AM3402" s="282"/>
      <c r="AN3402" s="282"/>
      <c r="AO3402" s="282"/>
    </row>
    <row r="3403" spans="1:41" s="278" customFormat="1" ht="14" hidden="1" thickBot="1" x14ac:dyDescent="0.2">
      <c r="A3403" s="318"/>
      <c r="B3403" s="319"/>
      <c r="C3403" s="319"/>
      <c r="D3403" s="280"/>
      <c r="E3403" s="352"/>
      <c r="F3403" s="348"/>
      <c r="G3403" s="353"/>
      <c r="H3403" s="353"/>
      <c r="I3403" s="347"/>
      <c r="J3403" s="347"/>
      <c r="K3403" s="347"/>
      <c r="L3403" s="347"/>
      <c r="M3403" s="347"/>
      <c r="N3403" s="347"/>
      <c r="O3403" s="347"/>
      <c r="P3403" s="349"/>
      <c r="Q3403" s="350"/>
      <c r="R3403" s="350"/>
      <c r="S3403" s="350"/>
      <c r="T3403" s="350"/>
      <c r="U3403" s="350"/>
      <c r="V3403" s="354"/>
      <c r="AA3403" s="282"/>
      <c r="AB3403" s="282"/>
      <c r="AC3403" s="282"/>
      <c r="AD3403" s="282"/>
      <c r="AE3403" s="282"/>
      <c r="AF3403" s="282"/>
      <c r="AG3403" s="282"/>
      <c r="AM3403" s="282"/>
      <c r="AN3403" s="282"/>
      <c r="AO3403" s="282"/>
    </row>
    <row r="3404" spans="1:41" s="278" customFormat="1" hidden="1" x14ac:dyDescent="0.15">
      <c r="A3404" s="283"/>
      <c r="B3404" s="283"/>
      <c r="C3404" s="283"/>
      <c r="D3404" s="280"/>
      <c r="E3404" s="347"/>
      <c r="F3404" s="348"/>
      <c r="G3404" s="305"/>
      <c r="H3404" s="305"/>
      <c r="I3404" s="347"/>
      <c r="J3404" s="347"/>
      <c r="K3404" s="347"/>
      <c r="L3404" s="347"/>
      <c r="M3404" s="347"/>
      <c r="N3404" s="347"/>
      <c r="O3404" s="347"/>
      <c r="P3404" s="349"/>
      <c r="Q3404" s="350"/>
      <c r="R3404" s="350"/>
      <c r="S3404" s="350"/>
      <c r="T3404" s="350"/>
      <c r="U3404" s="350"/>
      <c r="V3404" s="351"/>
      <c r="AA3404" s="282"/>
      <c r="AB3404" s="282"/>
      <c r="AC3404" s="282"/>
      <c r="AD3404" s="282"/>
      <c r="AE3404" s="282"/>
      <c r="AF3404" s="282"/>
      <c r="AG3404" s="282"/>
      <c r="AM3404" s="282"/>
      <c r="AN3404" s="282"/>
      <c r="AO3404" s="282"/>
    </row>
    <row r="3405" spans="1:41" s="278" customFormat="1" hidden="1" x14ac:dyDescent="0.15">
      <c r="A3405" s="302"/>
      <c r="B3405" s="303"/>
      <c r="C3405" s="303"/>
      <c r="D3405" s="280"/>
      <c r="E3405" s="347"/>
      <c r="F3405" s="348"/>
      <c r="G3405" s="305"/>
      <c r="H3405" s="305"/>
      <c r="I3405" s="347"/>
      <c r="J3405" s="347"/>
      <c r="K3405" s="347"/>
      <c r="L3405" s="347"/>
      <c r="M3405" s="347"/>
      <c r="N3405" s="347"/>
      <c r="O3405" s="347"/>
      <c r="P3405" s="349"/>
      <c r="Q3405" s="350"/>
      <c r="R3405" s="350"/>
      <c r="S3405" s="350"/>
      <c r="T3405" s="350"/>
      <c r="U3405" s="350"/>
      <c r="V3405" s="351"/>
      <c r="AA3405" s="282"/>
      <c r="AB3405" s="282"/>
      <c r="AC3405" s="282"/>
      <c r="AD3405" s="282"/>
      <c r="AE3405" s="282"/>
      <c r="AF3405" s="282"/>
      <c r="AG3405" s="282"/>
      <c r="AM3405" s="282"/>
      <c r="AN3405" s="282"/>
      <c r="AO3405" s="282"/>
    </row>
    <row r="3406" spans="1:41" s="278" customFormat="1" hidden="1" x14ac:dyDescent="0.15">
      <c r="A3406" s="302"/>
      <c r="B3406" s="303"/>
      <c r="C3406" s="303"/>
      <c r="D3406" s="280"/>
      <c r="E3406" s="352"/>
      <c r="F3406" s="348"/>
      <c r="G3406" s="353"/>
      <c r="H3406" s="353"/>
      <c r="I3406" s="347"/>
      <c r="J3406" s="347"/>
      <c r="K3406" s="347"/>
      <c r="L3406" s="347"/>
      <c r="M3406" s="347"/>
      <c r="N3406" s="347"/>
      <c r="O3406" s="347"/>
      <c r="P3406" s="349"/>
      <c r="Q3406" s="350"/>
      <c r="R3406" s="350"/>
      <c r="S3406" s="350"/>
      <c r="T3406" s="350"/>
      <c r="U3406" s="350"/>
      <c r="V3406" s="354"/>
      <c r="AA3406" s="282"/>
      <c r="AB3406" s="282"/>
      <c r="AC3406" s="282"/>
      <c r="AD3406" s="282"/>
      <c r="AE3406" s="282"/>
      <c r="AF3406" s="282"/>
      <c r="AG3406" s="282"/>
      <c r="AM3406" s="282"/>
      <c r="AN3406" s="282"/>
      <c r="AO3406" s="282"/>
    </row>
    <row r="3407" spans="1:41" s="278" customFormat="1" hidden="1" x14ac:dyDescent="0.15">
      <c r="A3407" s="302"/>
      <c r="B3407" s="303"/>
      <c r="C3407" s="303"/>
      <c r="D3407" s="280"/>
      <c r="E3407" s="352"/>
      <c r="F3407" s="348"/>
      <c r="G3407" s="353"/>
      <c r="H3407" s="353"/>
      <c r="I3407" s="347"/>
      <c r="J3407" s="347"/>
      <c r="K3407" s="347"/>
      <c r="L3407" s="347"/>
      <c r="M3407" s="347"/>
      <c r="N3407" s="347"/>
      <c r="O3407" s="347"/>
      <c r="P3407" s="349"/>
      <c r="Q3407" s="350"/>
      <c r="R3407" s="350"/>
      <c r="S3407" s="350"/>
      <c r="T3407" s="350"/>
      <c r="U3407" s="350"/>
      <c r="V3407" s="354"/>
      <c r="AA3407" s="282"/>
      <c r="AB3407" s="282"/>
      <c r="AC3407" s="282"/>
      <c r="AD3407" s="282"/>
      <c r="AE3407" s="282"/>
      <c r="AF3407" s="282"/>
      <c r="AG3407" s="282"/>
      <c r="AM3407" s="282"/>
      <c r="AN3407" s="282"/>
      <c r="AO3407" s="282"/>
    </row>
    <row r="3408" spans="1:41" s="278" customFormat="1" hidden="1" x14ac:dyDescent="0.15">
      <c r="A3408" s="302"/>
      <c r="B3408" s="303"/>
      <c r="C3408" s="303"/>
      <c r="D3408" s="280"/>
      <c r="E3408" s="352"/>
      <c r="F3408" s="348"/>
      <c r="G3408" s="353"/>
      <c r="H3408" s="353"/>
      <c r="I3408" s="347"/>
      <c r="J3408" s="347"/>
      <c r="K3408" s="347"/>
      <c r="L3408" s="347"/>
      <c r="M3408" s="347"/>
      <c r="N3408" s="347"/>
      <c r="O3408" s="347"/>
      <c r="P3408" s="349"/>
      <c r="Q3408" s="350"/>
      <c r="R3408" s="350"/>
      <c r="S3408" s="350"/>
      <c r="T3408" s="350"/>
      <c r="U3408" s="350"/>
      <c r="V3408" s="354"/>
      <c r="AA3408" s="282"/>
      <c r="AB3408" s="282"/>
      <c r="AC3408" s="282"/>
      <c r="AD3408" s="282"/>
      <c r="AE3408" s="282"/>
      <c r="AF3408" s="282"/>
      <c r="AG3408" s="282"/>
      <c r="AM3408" s="282"/>
      <c r="AN3408" s="282"/>
      <c r="AO3408" s="282"/>
    </row>
    <row r="3409" spans="1:41" s="278" customFormat="1" hidden="1" x14ac:dyDescent="0.15">
      <c r="A3409" s="283"/>
      <c r="B3409" s="283"/>
      <c r="C3409" s="283"/>
      <c r="D3409" s="280"/>
      <c r="E3409" s="347"/>
      <c r="F3409" s="348"/>
      <c r="G3409" s="353"/>
      <c r="H3409" s="353"/>
      <c r="I3409" s="347"/>
      <c r="J3409" s="347"/>
      <c r="K3409" s="347"/>
      <c r="L3409" s="347"/>
      <c r="M3409" s="347"/>
      <c r="N3409" s="347"/>
      <c r="O3409" s="355"/>
      <c r="P3409" s="349"/>
      <c r="Q3409" s="350"/>
      <c r="R3409" s="350"/>
      <c r="S3409" s="350"/>
      <c r="T3409" s="350"/>
      <c r="U3409" s="350"/>
      <c r="V3409" s="351"/>
      <c r="AA3409" s="282"/>
      <c r="AB3409" s="282"/>
      <c r="AC3409" s="282"/>
      <c r="AD3409" s="282"/>
      <c r="AE3409" s="282"/>
      <c r="AF3409" s="282"/>
      <c r="AG3409" s="282"/>
      <c r="AM3409" s="282"/>
      <c r="AN3409" s="282"/>
      <c r="AO3409" s="282"/>
    </row>
    <row r="3410" spans="1:41" s="278" customFormat="1" hidden="1" x14ac:dyDescent="0.15">
      <c r="A3410" s="302"/>
      <c r="B3410" s="303"/>
      <c r="C3410" s="303"/>
      <c r="D3410" s="280"/>
      <c r="E3410" s="347"/>
      <c r="F3410" s="348"/>
      <c r="G3410" s="353"/>
      <c r="H3410" s="353"/>
      <c r="I3410" s="347"/>
      <c r="J3410" s="347"/>
      <c r="K3410" s="347"/>
      <c r="L3410" s="347"/>
      <c r="M3410" s="347"/>
      <c r="N3410" s="347"/>
      <c r="O3410" s="347"/>
      <c r="P3410" s="349"/>
      <c r="Q3410" s="350"/>
      <c r="R3410" s="350"/>
      <c r="S3410" s="350"/>
      <c r="T3410" s="350"/>
      <c r="U3410" s="350"/>
      <c r="V3410" s="351"/>
      <c r="AA3410" s="282"/>
      <c r="AB3410" s="282"/>
      <c r="AC3410" s="282"/>
      <c r="AD3410" s="282"/>
      <c r="AE3410" s="282"/>
      <c r="AF3410" s="282"/>
      <c r="AG3410" s="282"/>
      <c r="AM3410" s="282"/>
      <c r="AN3410" s="282"/>
      <c r="AO3410" s="282"/>
    </row>
    <row r="3411" spans="1:41" s="278" customFormat="1" hidden="1" x14ac:dyDescent="0.15">
      <c r="A3411" s="302"/>
      <c r="B3411" s="303"/>
      <c r="C3411" s="303"/>
      <c r="D3411" s="280"/>
      <c r="E3411" s="352"/>
      <c r="F3411" s="348"/>
      <c r="G3411" s="353"/>
      <c r="H3411" s="353"/>
      <c r="I3411" s="347"/>
      <c r="J3411" s="347"/>
      <c r="K3411" s="347"/>
      <c r="L3411" s="347"/>
      <c r="M3411" s="347"/>
      <c r="N3411" s="347"/>
      <c r="O3411" s="347"/>
      <c r="P3411" s="349"/>
      <c r="Q3411" s="350"/>
      <c r="R3411" s="350"/>
      <c r="S3411" s="350"/>
      <c r="T3411" s="350"/>
      <c r="U3411" s="350"/>
      <c r="V3411" s="351"/>
      <c r="AA3411" s="282"/>
      <c r="AB3411" s="282"/>
      <c r="AC3411" s="282"/>
      <c r="AD3411" s="282"/>
      <c r="AE3411" s="282"/>
      <c r="AF3411" s="282"/>
      <c r="AG3411" s="282"/>
      <c r="AM3411" s="282"/>
      <c r="AN3411" s="282"/>
      <c r="AO3411" s="282"/>
    </row>
    <row r="3412" spans="1:41" s="278" customFormat="1" hidden="1" x14ac:dyDescent="0.15">
      <c r="A3412" s="302"/>
      <c r="B3412" s="303"/>
      <c r="C3412" s="303"/>
      <c r="D3412" s="280"/>
      <c r="E3412" s="352"/>
      <c r="F3412" s="348"/>
      <c r="G3412" s="353"/>
      <c r="H3412" s="353"/>
      <c r="I3412" s="347"/>
      <c r="J3412" s="347"/>
      <c r="K3412" s="347"/>
      <c r="L3412" s="347"/>
      <c r="M3412" s="347"/>
      <c r="N3412" s="347"/>
      <c r="O3412" s="347"/>
      <c r="P3412" s="349"/>
      <c r="Q3412" s="350"/>
      <c r="R3412" s="350"/>
      <c r="S3412" s="350"/>
      <c r="T3412" s="350"/>
      <c r="U3412" s="350"/>
      <c r="V3412" s="351"/>
      <c r="AA3412" s="282"/>
      <c r="AB3412" s="282"/>
      <c r="AC3412" s="282"/>
      <c r="AD3412" s="282"/>
      <c r="AE3412" s="282"/>
      <c r="AF3412" s="282"/>
      <c r="AG3412" s="282"/>
      <c r="AM3412" s="282"/>
      <c r="AN3412" s="282"/>
      <c r="AO3412" s="282"/>
    </row>
    <row r="3413" spans="1:41" s="278" customFormat="1" ht="14" hidden="1" thickBot="1" x14ac:dyDescent="0.2">
      <c r="A3413" s="318"/>
      <c r="B3413" s="319"/>
      <c r="C3413" s="319"/>
      <c r="D3413" s="280"/>
      <c r="E3413" s="352"/>
      <c r="F3413" s="348"/>
      <c r="G3413" s="353"/>
      <c r="H3413" s="353"/>
      <c r="I3413" s="347"/>
      <c r="J3413" s="347"/>
      <c r="K3413" s="347"/>
      <c r="L3413" s="347"/>
      <c r="M3413" s="347"/>
      <c r="N3413" s="347"/>
      <c r="O3413" s="347"/>
      <c r="P3413" s="349"/>
      <c r="Q3413" s="350"/>
      <c r="R3413" s="350"/>
      <c r="S3413" s="350"/>
      <c r="T3413" s="350"/>
      <c r="U3413" s="350"/>
      <c r="V3413" s="354"/>
      <c r="AA3413" s="282"/>
      <c r="AB3413" s="282"/>
      <c r="AC3413" s="282"/>
      <c r="AD3413" s="282"/>
      <c r="AE3413" s="282"/>
      <c r="AF3413" s="282"/>
      <c r="AG3413" s="282"/>
      <c r="AM3413" s="282"/>
      <c r="AN3413" s="282"/>
      <c r="AO3413" s="282"/>
    </row>
    <row r="3414" spans="1:41" s="278" customFormat="1" hidden="1" x14ac:dyDescent="0.15">
      <c r="A3414" s="283"/>
      <c r="B3414" s="283"/>
      <c r="C3414" s="283"/>
      <c r="D3414" s="280"/>
      <c r="E3414" s="347"/>
      <c r="F3414" s="348"/>
      <c r="G3414" s="305"/>
      <c r="H3414" s="305"/>
      <c r="I3414" s="347"/>
      <c r="J3414" s="347"/>
      <c r="K3414" s="347"/>
      <c r="L3414" s="347"/>
      <c r="M3414" s="347"/>
      <c r="N3414" s="347"/>
      <c r="O3414" s="347"/>
      <c r="P3414" s="349"/>
      <c r="Q3414" s="350"/>
      <c r="R3414" s="350"/>
      <c r="S3414" s="350"/>
      <c r="T3414" s="350"/>
      <c r="U3414" s="350"/>
      <c r="V3414" s="351"/>
      <c r="AA3414" s="282"/>
      <c r="AB3414" s="282"/>
      <c r="AC3414" s="282"/>
      <c r="AD3414" s="282"/>
      <c r="AE3414" s="282"/>
      <c r="AF3414" s="282"/>
      <c r="AG3414" s="282"/>
      <c r="AM3414" s="282"/>
      <c r="AN3414" s="282"/>
      <c r="AO3414" s="282"/>
    </row>
    <row r="3415" spans="1:41" s="278" customFormat="1" hidden="1" x14ac:dyDescent="0.15">
      <c r="A3415" s="302"/>
      <c r="B3415" s="303"/>
      <c r="C3415" s="303"/>
      <c r="D3415" s="280"/>
      <c r="E3415" s="347"/>
      <c r="F3415" s="348"/>
      <c r="G3415" s="305"/>
      <c r="H3415" s="305"/>
      <c r="I3415" s="347"/>
      <c r="J3415" s="347"/>
      <c r="K3415" s="347"/>
      <c r="L3415" s="347"/>
      <c r="M3415" s="347"/>
      <c r="N3415" s="347"/>
      <c r="O3415" s="347"/>
      <c r="P3415" s="349"/>
      <c r="Q3415" s="350"/>
      <c r="R3415" s="350"/>
      <c r="S3415" s="350"/>
      <c r="T3415" s="350"/>
      <c r="U3415" s="350"/>
      <c r="V3415" s="351"/>
      <c r="AA3415" s="282"/>
      <c r="AB3415" s="282"/>
      <c r="AC3415" s="282"/>
      <c r="AD3415" s="282"/>
      <c r="AE3415" s="282"/>
      <c r="AF3415" s="282"/>
      <c r="AG3415" s="282"/>
      <c r="AM3415" s="282"/>
      <c r="AN3415" s="282"/>
      <c r="AO3415" s="282"/>
    </row>
    <row r="3416" spans="1:41" s="278" customFormat="1" hidden="1" x14ac:dyDescent="0.15">
      <c r="A3416" s="302"/>
      <c r="B3416" s="303"/>
      <c r="C3416" s="303"/>
      <c r="D3416" s="280"/>
      <c r="E3416" s="352"/>
      <c r="F3416" s="348"/>
      <c r="G3416" s="353"/>
      <c r="H3416" s="353"/>
      <c r="I3416" s="347"/>
      <c r="J3416" s="347"/>
      <c r="K3416" s="347"/>
      <c r="L3416" s="347"/>
      <c r="M3416" s="347"/>
      <c r="N3416" s="347"/>
      <c r="O3416" s="347"/>
      <c r="P3416" s="349"/>
      <c r="Q3416" s="350"/>
      <c r="R3416" s="350"/>
      <c r="S3416" s="350"/>
      <c r="T3416" s="350"/>
      <c r="U3416" s="350"/>
      <c r="V3416" s="354"/>
      <c r="AA3416" s="282"/>
      <c r="AB3416" s="282"/>
      <c r="AC3416" s="282"/>
      <c r="AD3416" s="282"/>
      <c r="AE3416" s="282"/>
      <c r="AF3416" s="282"/>
      <c r="AG3416" s="282"/>
      <c r="AM3416" s="282"/>
      <c r="AN3416" s="282"/>
      <c r="AO3416" s="282"/>
    </row>
    <row r="3417" spans="1:41" s="278" customFormat="1" hidden="1" x14ac:dyDescent="0.15">
      <c r="A3417" s="302"/>
      <c r="B3417" s="303"/>
      <c r="C3417" s="303"/>
      <c r="D3417" s="280"/>
      <c r="E3417" s="352"/>
      <c r="F3417" s="348"/>
      <c r="G3417" s="353"/>
      <c r="H3417" s="353"/>
      <c r="I3417" s="347"/>
      <c r="J3417" s="347"/>
      <c r="K3417" s="347"/>
      <c r="L3417" s="347"/>
      <c r="M3417" s="347"/>
      <c r="N3417" s="347"/>
      <c r="O3417" s="347"/>
      <c r="P3417" s="349"/>
      <c r="Q3417" s="350"/>
      <c r="R3417" s="350"/>
      <c r="S3417" s="350"/>
      <c r="T3417" s="350"/>
      <c r="U3417" s="350"/>
      <c r="V3417" s="354"/>
      <c r="AA3417" s="282"/>
      <c r="AB3417" s="282"/>
      <c r="AC3417" s="282"/>
      <c r="AD3417" s="282"/>
      <c r="AE3417" s="282"/>
      <c r="AF3417" s="282"/>
      <c r="AG3417" s="282"/>
      <c r="AM3417" s="282"/>
      <c r="AN3417" s="282"/>
      <c r="AO3417" s="282"/>
    </row>
    <row r="3418" spans="1:41" s="278" customFormat="1" hidden="1" x14ac:dyDescent="0.15">
      <c r="A3418" s="302"/>
      <c r="B3418" s="303"/>
      <c r="C3418" s="303"/>
      <c r="D3418" s="280"/>
      <c r="E3418" s="352"/>
      <c r="F3418" s="348"/>
      <c r="G3418" s="353"/>
      <c r="H3418" s="353"/>
      <c r="I3418" s="347"/>
      <c r="J3418" s="347"/>
      <c r="K3418" s="347"/>
      <c r="L3418" s="347"/>
      <c r="M3418" s="347"/>
      <c r="N3418" s="347"/>
      <c r="O3418" s="347"/>
      <c r="P3418" s="349"/>
      <c r="Q3418" s="350"/>
      <c r="R3418" s="350"/>
      <c r="S3418" s="350"/>
      <c r="T3418" s="350"/>
      <c r="U3418" s="350"/>
      <c r="V3418" s="354"/>
      <c r="AA3418" s="282"/>
      <c r="AB3418" s="282"/>
      <c r="AC3418" s="282"/>
      <c r="AD3418" s="282"/>
      <c r="AE3418" s="282"/>
      <c r="AF3418" s="282"/>
      <c r="AG3418" s="282"/>
      <c r="AM3418" s="282"/>
      <c r="AN3418" s="282"/>
      <c r="AO3418" s="282"/>
    </row>
    <row r="3419" spans="1:41" s="278" customFormat="1" hidden="1" x14ac:dyDescent="0.15">
      <c r="A3419" s="283"/>
      <c r="B3419" s="283"/>
      <c r="C3419" s="283"/>
      <c r="D3419" s="280"/>
      <c r="E3419" s="347"/>
      <c r="F3419" s="348"/>
      <c r="G3419" s="353"/>
      <c r="H3419" s="353"/>
      <c r="I3419" s="347"/>
      <c r="J3419" s="347"/>
      <c r="K3419" s="347"/>
      <c r="L3419" s="347"/>
      <c r="M3419" s="347"/>
      <c r="N3419" s="347"/>
      <c r="O3419" s="355"/>
      <c r="P3419" s="349"/>
      <c r="Q3419" s="350"/>
      <c r="R3419" s="350"/>
      <c r="S3419" s="350"/>
      <c r="T3419" s="350"/>
      <c r="U3419" s="350"/>
      <c r="V3419" s="351"/>
      <c r="AA3419" s="282"/>
      <c r="AB3419" s="282"/>
      <c r="AC3419" s="282"/>
      <c r="AD3419" s="282"/>
      <c r="AE3419" s="282"/>
      <c r="AF3419" s="282"/>
      <c r="AG3419" s="282"/>
      <c r="AM3419" s="282"/>
      <c r="AN3419" s="282"/>
      <c r="AO3419" s="282"/>
    </row>
    <row r="3420" spans="1:41" s="278" customFormat="1" hidden="1" x14ac:dyDescent="0.15">
      <c r="A3420" s="302"/>
      <c r="B3420" s="303"/>
      <c r="C3420" s="303"/>
      <c r="D3420" s="280"/>
      <c r="E3420" s="347"/>
      <c r="F3420" s="348"/>
      <c r="G3420" s="353"/>
      <c r="H3420" s="353"/>
      <c r="I3420" s="347"/>
      <c r="J3420" s="347"/>
      <c r="K3420" s="347"/>
      <c r="L3420" s="347"/>
      <c r="M3420" s="347"/>
      <c r="N3420" s="347"/>
      <c r="O3420" s="347"/>
      <c r="P3420" s="349"/>
      <c r="Q3420" s="350"/>
      <c r="R3420" s="350"/>
      <c r="S3420" s="350"/>
      <c r="T3420" s="350"/>
      <c r="U3420" s="350"/>
      <c r="V3420" s="351"/>
      <c r="AA3420" s="282"/>
      <c r="AB3420" s="282"/>
      <c r="AC3420" s="282"/>
      <c r="AD3420" s="282"/>
      <c r="AE3420" s="282"/>
      <c r="AF3420" s="282"/>
      <c r="AG3420" s="282"/>
      <c r="AM3420" s="282"/>
      <c r="AN3420" s="282"/>
      <c r="AO3420" s="282"/>
    </row>
    <row r="3421" spans="1:41" s="278" customFormat="1" hidden="1" x14ac:dyDescent="0.15">
      <c r="A3421" s="302"/>
      <c r="B3421" s="303"/>
      <c r="C3421" s="303"/>
      <c r="D3421" s="280"/>
      <c r="E3421" s="352"/>
      <c r="F3421" s="348"/>
      <c r="G3421" s="353"/>
      <c r="H3421" s="353"/>
      <c r="I3421" s="347"/>
      <c r="J3421" s="347"/>
      <c r="K3421" s="347"/>
      <c r="L3421" s="347"/>
      <c r="M3421" s="347"/>
      <c r="N3421" s="347"/>
      <c r="O3421" s="347"/>
      <c r="P3421" s="349"/>
      <c r="Q3421" s="350"/>
      <c r="R3421" s="350"/>
      <c r="S3421" s="350"/>
      <c r="T3421" s="350"/>
      <c r="U3421" s="350"/>
      <c r="V3421" s="351"/>
      <c r="AA3421" s="282"/>
      <c r="AB3421" s="282"/>
      <c r="AC3421" s="282"/>
      <c r="AD3421" s="282"/>
      <c r="AE3421" s="282"/>
      <c r="AF3421" s="282"/>
      <c r="AG3421" s="282"/>
      <c r="AM3421" s="282"/>
      <c r="AN3421" s="282"/>
      <c r="AO3421" s="282"/>
    </row>
    <row r="3422" spans="1:41" s="278" customFormat="1" hidden="1" x14ac:dyDescent="0.15">
      <c r="A3422" s="302"/>
      <c r="B3422" s="303"/>
      <c r="C3422" s="303"/>
      <c r="D3422" s="280"/>
      <c r="E3422" s="352"/>
      <c r="F3422" s="348"/>
      <c r="G3422" s="353"/>
      <c r="H3422" s="353"/>
      <c r="I3422" s="347"/>
      <c r="J3422" s="347"/>
      <c r="K3422" s="347"/>
      <c r="L3422" s="347"/>
      <c r="M3422" s="347"/>
      <c r="N3422" s="347"/>
      <c r="O3422" s="347"/>
      <c r="P3422" s="349"/>
      <c r="Q3422" s="350"/>
      <c r="R3422" s="350"/>
      <c r="S3422" s="350"/>
      <c r="T3422" s="350"/>
      <c r="U3422" s="350"/>
      <c r="V3422" s="351"/>
      <c r="AA3422" s="282"/>
      <c r="AB3422" s="282"/>
      <c r="AC3422" s="282"/>
      <c r="AD3422" s="282"/>
      <c r="AE3422" s="282"/>
      <c r="AF3422" s="282"/>
      <c r="AG3422" s="282"/>
      <c r="AM3422" s="282"/>
      <c r="AN3422" s="282"/>
      <c r="AO3422" s="282"/>
    </row>
    <row r="3423" spans="1:41" s="278" customFormat="1" ht="14" hidden="1" thickBot="1" x14ac:dyDescent="0.2">
      <c r="A3423" s="318"/>
      <c r="B3423" s="319"/>
      <c r="C3423" s="319"/>
      <c r="D3423" s="280"/>
      <c r="E3423" s="352"/>
      <c r="F3423" s="348"/>
      <c r="G3423" s="353"/>
      <c r="H3423" s="353"/>
      <c r="I3423" s="347"/>
      <c r="J3423" s="347"/>
      <c r="K3423" s="347"/>
      <c r="L3423" s="347"/>
      <c r="M3423" s="347"/>
      <c r="N3423" s="347"/>
      <c r="O3423" s="347"/>
      <c r="P3423" s="349"/>
      <c r="Q3423" s="350"/>
      <c r="R3423" s="350"/>
      <c r="S3423" s="350"/>
      <c r="T3423" s="350"/>
      <c r="U3423" s="350"/>
      <c r="V3423" s="354"/>
      <c r="AA3423" s="282"/>
      <c r="AB3423" s="282"/>
      <c r="AC3423" s="282"/>
      <c r="AD3423" s="282"/>
      <c r="AE3423" s="282"/>
      <c r="AF3423" s="282"/>
      <c r="AG3423" s="282"/>
      <c r="AM3423" s="282"/>
      <c r="AN3423" s="282"/>
      <c r="AO3423" s="282"/>
    </row>
    <row r="3424" spans="1:41" s="278" customFormat="1" hidden="1" x14ac:dyDescent="0.15">
      <c r="A3424" s="283"/>
      <c r="B3424" s="283"/>
      <c r="C3424" s="283"/>
      <c r="D3424" s="280"/>
      <c r="E3424" s="347"/>
      <c r="F3424" s="348"/>
      <c r="G3424" s="305"/>
      <c r="H3424" s="305"/>
      <c r="I3424" s="347"/>
      <c r="J3424" s="347"/>
      <c r="K3424" s="347"/>
      <c r="L3424" s="347"/>
      <c r="M3424" s="347"/>
      <c r="N3424" s="347"/>
      <c r="O3424" s="347"/>
      <c r="P3424" s="349"/>
      <c r="Q3424" s="350"/>
      <c r="R3424" s="350"/>
      <c r="S3424" s="350"/>
      <c r="T3424" s="350"/>
      <c r="U3424" s="350"/>
      <c r="V3424" s="351"/>
      <c r="AA3424" s="282"/>
      <c r="AB3424" s="282"/>
      <c r="AC3424" s="282"/>
      <c r="AD3424" s="282"/>
      <c r="AE3424" s="282"/>
      <c r="AF3424" s="282"/>
      <c r="AG3424" s="282"/>
      <c r="AM3424" s="282"/>
      <c r="AN3424" s="282"/>
      <c r="AO3424" s="282"/>
    </row>
    <row r="3425" spans="1:41" s="278" customFormat="1" hidden="1" x14ac:dyDescent="0.15">
      <c r="A3425" s="302"/>
      <c r="B3425" s="303"/>
      <c r="C3425" s="303"/>
      <c r="D3425" s="280"/>
      <c r="E3425" s="347"/>
      <c r="F3425" s="348"/>
      <c r="G3425" s="305"/>
      <c r="H3425" s="305"/>
      <c r="I3425" s="347"/>
      <c r="J3425" s="347"/>
      <c r="K3425" s="347"/>
      <c r="L3425" s="347"/>
      <c r="M3425" s="347"/>
      <c r="N3425" s="347"/>
      <c r="O3425" s="347"/>
      <c r="P3425" s="349"/>
      <c r="Q3425" s="350"/>
      <c r="R3425" s="350"/>
      <c r="S3425" s="350"/>
      <c r="T3425" s="350"/>
      <c r="U3425" s="350"/>
      <c r="V3425" s="351"/>
      <c r="AA3425" s="282"/>
      <c r="AB3425" s="282"/>
      <c r="AC3425" s="282"/>
      <c r="AD3425" s="282"/>
      <c r="AE3425" s="282"/>
      <c r="AF3425" s="282"/>
      <c r="AG3425" s="282"/>
      <c r="AM3425" s="282"/>
      <c r="AN3425" s="282"/>
      <c r="AO3425" s="282"/>
    </row>
    <row r="3426" spans="1:41" s="278" customFormat="1" hidden="1" x14ac:dyDescent="0.15">
      <c r="A3426" s="302"/>
      <c r="B3426" s="303"/>
      <c r="C3426" s="303"/>
      <c r="D3426" s="280"/>
      <c r="E3426" s="352"/>
      <c r="F3426" s="348"/>
      <c r="G3426" s="353"/>
      <c r="H3426" s="353"/>
      <c r="I3426" s="347"/>
      <c r="J3426" s="347"/>
      <c r="K3426" s="347"/>
      <c r="L3426" s="347"/>
      <c r="M3426" s="347"/>
      <c r="N3426" s="347"/>
      <c r="O3426" s="347"/>
      <c r="P3426" s="349"/>
      <c r="Q3426" s="350"/>
      <c r="R3426" s="350"/>
      <c r="S3426" s="350"/>
      <c r="T3426" s="350"/>
      <c r="U3426" s="350"/>
      <c r="V3426" s="354"/>
      <c r="AA3426" s="282"/>
      <c r="AB3426" s="282"/>
      <c r="AC3426" s="282"/>
      <c r="AD3426" s="282"/>
      <c r="AE3426" s="282"/>
      <c r="AF3426" s="282"/>
      <c r="AG3426" s="282"/>
      <c r="AM3426" s="282"/>
      <c r="AN3426" s="282"/>
      <c r="AO3426" s="282"/>
    </row>
    <row r="3427" spans="1:41" s="278" customFormat="1" hidden="1" x14ac:dyDescent="0.15">
      <c r="A3427" s="302"/>
      <c r="B3427" s="303"/>
      <c r="C3427" s="303"/>
      <c r="D3427" s="280"/>
      <c r="E3427" s="352"/>
      <c r="F3427" s="348"/>
      <c r="G3427" s="353"/>
      <c r="H3427" s="353"/>
      <c r="I3427" s="347"/>
      <c r="J3427" s="347"/>
      <c r="K3427" s="347"/>
      <c r="L3427" s="347"/>
      <c r="M3427" s="347"/>
      <c r="N3427" s="347"/>
      <c r="O3427" s="347"/>
      <c r="P3427" s="349"/>
      <c r="Q3427" s="350"/>
      <c r="R3427" s="350"/>
      <c r="S3427" s="350"/>
      <c r="T3427" s="350"/>
      <c r="U3427" s="350"/>
      <c r="V3427" s="354"/>
      <c r="AA3427" s="282"/>
      <c r="AB3427" s="282"/>
      <c r="AC3427" s="282"/>
      <c r="AD3427" s="282"/>
      <c r="AE3427" s="282"/>
      <c r="AF3427" s="282"/>
      <c r="AG3427" s="282"/>
      <c r="AM3427" s="282"/>
      <c r="AN3427" s="282"/>
      <c r="AO3427" s="282"/>
    </row>
    <row r="3428" spans="1:41" s="278" customFormat="1" hidden="1" x14ac:dyDescent="0.15">
      <c r="A3428" s="302"/>
      <c r="B3428" s="303"/>
      <c r="C3428" s="303"/>
      <c r="D3428" s="280"/>
      <c r="E3428" s="352"/>
      <c r="F3428" s="348"/>
      <c r="G3428" s="353"/>
      <c r="H3428" s="353"/>
      <c r="I3428" s="347"/>
      <c r="J3428" s="347"/>
      <c r="K3428" s="347"/>
      <c r="L3428" s="347"/>
      <c r="M3428" s="347"/>
      <c r="N3428" s="347"/>
      <c r="O3428" s="347"/>
      <c r="P3428" s="349"/>
      <c r="Q3428" s="350"/>
      <c r="R3428" s="350"/>
      <c r="S3428" s="350"/>
      <c r="T3428" s="350"/>
      <c r="U3428" s="350"/>
      <c r="V3428" s="354"/>
      <c r="AA3428" s="282"/>
      <c r="AB3428" s="282"/>
      <c r="AC3428" s="282"/>
      <c r="AD3428" s="282"/>
      <c r="AE3428" s="282"/>
      <c r="AF3428" s="282"/>
      <c r="AG3428" s="282"/>
      <c r="AM3428" s="282"/>
      <c r="AN3428" s="282"/>
      <c r="AO3428" s="282"/>
    </row>
    <row r="3429" spans="1:41" s="278" customFormat="1" hidden="1" x14ac:dyDescent="0.15">
      <c r="A3429" s="283"/>
      <c r="B3429" s="283"/>
      <c r="C3429" s="283"/>
      <c r="D3429" s="280"/>
      <c r="E3429" s="347"/>
      <c r="F3429" s="348"/>
      <c r="G3429" s="353"/>
      <c r="H3429" s="353"/>
      <c r="I3429" s="347"/>
      <c r="J3429" s="347"/>
      <c r="K3429" s="347"/>
      <c r="L3429" s="347"/>
      <c r="M3429" s="347"/>
      <c r="N3429" s="347"/>
      <c r="O3429" s="355"/>
      <c r="P3429" s="349"/>
      <c r="Q3429" s="350"/>
      <c r="R3429" s="350"/>
      <c r="S3429" s="350"/>
      <c r="T3429" s="350"/>
      <c r="U3429" s="350"/>
      <c r="V3429" s="351"/>
      <c r="AA3429" s="282"/>
      <c r="AB3429" s="282"/>
      <c r="AC3429" s="282"/>
      <c r="AD3429" s="282"/>
      <c r="AE3429" s="282"/>
      <c r="AF3429" s="282"/>
      <c r="AG3429" s="282"/>
      <c r="AM3429" s="282"/>
      <c r="AN3429" s="282"/>
      <c r="AO3429" s="282"/>
    </row>
    <row r="3430" spans="1:41" s="278" customFormat="1" hidden="1" x14ac:dyDescent="0.15">
      <c r="A3430" s="302"/>
      <c r="B3430" s="303"/>
      <c r="C3430" s="303"/>
      <c r="D3430" s="280"/>
      <c r="E3430" s="347"/>
      <c r="F3430" s="348"/>
      <c r="G3430" s="353"/>
      <c r="H3430" s="353"/>
      <c r="I3430" s="347"/>
      <c r="J3430" s="347"/>
      <c r="K3430" s="347"/>
      <c r="L3430" s="347"/>
      <c r="M3430" s="347"/>
      <c r="N3430" s="347"/>
      <c r="O3430" s="347"/>
      <c r="P3430" s="349"/>
      <c r="Q3430" s="350"/>
      <c r="R3430" s="350"/>
      <c r="S3430" s="350"/>
      <c r="T3430" s="350"/>
      <c r="U3430" s="350"/>
      <c r="V3430" s="351"/>
      <c r="AA3430" s="282"/>
      <c r="AB3430" s="282"/>
      <c r="AC3430" s="282"/>
      <c r="AD3430" s="282"/>
      <c r="AE3430" s="282"/>
      <c r="AF3430" s="282"/>
      <c r="AG3430" s="282"/>
      <c r="AM3430" s="282"/>
      <c r="AN3430" s="282"/>
      <c r="AO3430" s="282"/>
    </row>
    <row r="3431" spans="1:41" s="278" customFormat="1" hidden="1" x14ac:dyDescent="0.15">
      <c r="A3431" s="302"/>
      <c r="B3431" s="303"/>
      <c r="C3431" s="303"/>
      <c r="D3431" s="280"/>
      <c r="E3431" s="352"/>
      <c r="F3431" s="348"/>
      <c r="G3431" s="353"/>
      <c r="H3431" s="353"/>
      <c r="I3431" s="347"/>
      <c r="J3431" s="347"/>
      <c r="K3431" s="347"/>
      <c r="L3431" s="347"/>
      <c r="M3431" s="347"/>
      <c r="N3431" s="347"/>
      <c r="O3431" s="347"/>
      <c r="P3431" s="349"/>
      <c r="Q3431" s="350"/>
      <c r="R3431" s="350"/>
      <c r="S3431" s="350"/>
      <c r="T3431" s="350"/>
      <c r="U3431" s="350"/>
      <c r="V3431" s="351"/>
      <c r="AA3431" s="282"/>
      <c r="AB3431" s="282"/>
      <c r="AC3431" s="282"/>
      <c r="AD3431" s="282"/>
      <c r="AE3431" s="282"/>
      <c r="AF3431" s="282"/>
      <c r="AG3431" s="282"/>
      <c r="AM3431" s="282"/>
      <c r="AN3431" s="282"/>
      <c r="AO3431" s="282"/>
    </row>
    <row r="3432" spans="1:41" s="278" customFormat="1" hidden="1" x14ac:dyDescent="0.15">
      <c r="A3432" s="302"/>
      <c r="B3432" s="303"/>
      <c r="C3432" s="303"/>
      <c r="D3432" s="280"/>
      <c r="E3432" s="352"/>
      <c r="F3432" s="348"/>
      <c r="G3432" s="353"/>
      <c r="H3432" s="353"/>
      <c r="I3432" s="347"/>
      <c r="J3432" s="347"/>
      <c r="K3432" s="347"/>
      <c r="L3432" s="347"/>
      <c r="M3432" s="347"/>
      <c r="N3432" s="347"/>
      <c r="O3432" s="347"/>
      <c r="P3432" s="349"/>
      <c r="Q3432" s="350"/>
      <c r="R3432" s="350"/>
      <c r="S3432" s="350"/>
      <c r="T3432" s="350"/>
      <c r="U3432" s="350"/>
      <c r="V3432" s="351"/>
      <c r="AA3432" s="282"/>
      <c r="AB3432" s="282"/>
      <c r="AC3432" s="282"/>
      <c r="AD3432" s="282"/>
      <c r="AE3432" s="282"/>
      <c r="AF3432" s="282"/>
      <c r="AG3432" s="282"/>
      <c r="AM3432" s="282"/>
      <c r="AN3432" s="282"/>
      <c r="AO3432" s="282"/>
    </row>
    <row r="3433" spans="1:41" s="278" customFormat="1" ht="14" hidden="1" thickBot="1" x14ac:dyDescent="0.2">
      <c r="A3433" s="318"/>
      <c r="B3433" s="319"/>
      <c r="C3433" s="319"/>
      <c r="D3433" s="280"/>
      <c r="E3433" s="352"/>
      <c r="F3433" s="348"/>
      <c r="G3433" s="353"/>
      <c r="H3433" s="353"/>
      <c r="I3433" s="347"/>
      <c r="J3433" s="347"/>
      <c r="K3433" s="347"/>
      <c r="L3433" s="347"/>
      <c r="M3433" s="347"/>
      <c r="N3433" s="347"/>
      <c r="O3433" s="347"/>
      <c r="P3433" s="349"/>
      <c r="Q3433" s="350"/>
      <c r="R3433" s="350"/>
      <c r="S3433" s="350"/>
      <c r="T3433" s="350"/>
      <c r="U3433" s="350"/>
      <c r="V3433" s="354"/>
      <c r="AA3433" s="282"/>
      <c r="AB3433" s="282"/>
      <c r="AC3433" s="282"/>
      <c r="AD3433" s="282"/>
      <c r="AE3433" s="282"/>
      <c r="AF3433" s="282"/>
      <c r="AG3433" s="282"/>
      <c r="AM3433" s="282"/>
      <c r="AN3433" s="282"/>
      <c r="AO3433" s="282"/>
    </row>
    <row r="3434" spans="1:41" s="278" customFormat="1" hidden="1" x14ac:dyDescent="0.15">
      <c r="A3434" s="283"/>
      <c r="B3434" s="283"/>
      <c r="C3434" s="283"/>
      <c r="D3434" s="280"/>
      <c r="E3434" s="347"/>
      <c r="F3434" s="348"/>
      <c r="G3434" s="305"/>
      <c r="H3434" s="305"/>
      <c r="I3434" s="347"/>
      <c r="J3434" s="347"/>
      <c r="K3434" s="347"/>
      <c r="L3434" s="347"/>
      <c r="M3434" s="347"/>
      <c r="N3434" s="347"/>
      <c r="O3434" s="347"/>
      <c r="P3434" s="349"/>
      <c r="Q3434" s="350"/>
      <c r="R3434" s="350"/>
      <c r="S3434" s="350"/>
      <c r="T3434" s="350"/>
      <c r="U3434" s="350"/>
      <c r="V3434" s="351"/>
      <c r="AA3434" s="282"/>
      <c r="AB3434" s="282"/>
      <c r="AC3434" s="282"/>
      <c r="AD3434" s="282"/>
      <c r="AE3434" s="282"/>
      <c r="AF3434" s="282"/>
      <c r="AG3434" s="282"/>
      <c r="AM3434" s="282"/>
      <c r="AN3434" s="282"/>
      <c r="AO3434" s="282"/>
    </row>
    <row r="3435" spans="1:41" s="278" customFormat="1" hidden="1" x14ac:dyDescent="0.15">
      <c r="A3435" s="302"/>
      <c r="B3435" s="303"/>
      <c r="C3435" s="303"/>
      <c r="D3435" s="280"/>
      <c r="E3435" s="347"/>
      <c r="F3435" s="348"/>
      <c r="G3435" s="305"/>
      <c r="H3435" s="305"/>
      <c r="I3435" s="347"/>
      <c r="J3435" s="347"/>
      <c r="K3435" s="347"/>
      <c r="L3435" s="347"/>
      <c r="M3435" s="347"/>
      <c r="N3435" s="347"/>
      <c r="O3435" s="347"/>
      <c r="P3435" s="349"/>
      <c r="Q3435" s="350"/>
      <c r="R3435" s="350"/>
      <c r="S3435" s="350"/>
      <c r="T3435" s="350"/>
      <c r="U3435" s="350"/>
      <c r="V3435" s="351"/>
      <c r="AA3435" s="282"/>
      <c r="AB3435" s="282"/>
      <c r="AC3435" s="282"/>
      <c r="AD3435" s="282"/>
      <c r="AE3435" s="282"/>
      <c r="AF3435" s="282"/>
      <c r="AG3435" s="282"/>
      <c r="AM3435" s="282"/>
      <c r="AN3435" s="282"/>
      <c r="AO3435" s="282"/>
    </row>
    <row r="3436" spans="1:41" s="278" customFormat="1" hidden="1" x14ac:dyDescent="0.15">
      <c r="A3436" s="302"/>
      <c r="B3436" s="303"/>
      <c r="C3436" s="303"/>
      <c r="D3436" s="280"/>
      <c r="E3436" s="352"/>
      <c r="F3436" s="348"/>
      <c r="G3436" s="353"/>
      <c r="H3436" s="353"/>
      <c r="I3436" s="347"/>
      <c r="J3436" s="347"/>
      <c r="K3436" s="347"/>
      <c r="L3436" s="347"/>
      <c r="M3436" s="347"/>
      <c r="N3436" s="347"/>
      <c r="O3436" s="347"/>
      <c r="P3436" s="349"/>
      <c r="Q3436" s="350"/>
      <c r="R3436" s="350"/>
      <c r="S3436" s="350"/>
      <c r="T3436" s="350"/>
      <c r="U3436" s="350"/>
      <c r="V3436" s="354"/>
      <c r="AA3436" s="282"/>
      <c r="AB3436" s="282"/>
      <c r="AC3436" s="282"/>
      <c r="AD3436" s="282"/>
      <c r="AE3436" s="282"/>
      <c r="AF3436" s="282"/>
      <c r="AG3436" s="282"/>
      <c r="AM3436" s="282"/>
      <c r="AN3436" s="282"/>
      <c r="AO3436" s="282"/>
    </row>
    <row r="3437" spans="1:41" s="278" customFormat="1" hidden="1" x14ac:dyDescent="0.15">
      <c r="A3437" s="302"/>
      <c r="B3437" s="303"/>
      <c r="C3437" s="303"/>
      <c r="D3437" s="280"/>
      <c r="E3437" s="352"/>
      <c r="F3437" s="348"/>
      <c r="G3437" s="353"/>
      <c r="H3437" s="353"/>
      <c r="I3437" s="347"/>
      <c r="J3437" s="347"/>
      <c r="K3437" s="347"/>
      <c r="L3437" s="347"/>
      <c r="M3437" s="347"/>
      <c r="N3437" s="347"/>
      <c r="O3437" s="347"/>
      <c r="P3437" s="349"/>
      <c r="Q3437" s="350"/>
      <c r="R3437" s="350"/>
      <c r="S3437" s="350"/>
      <c r="T3437" s="350"/>
      <c r="U3437" s="350"/>
      <c r="V3437" s="354"/>
      <c r="AA3437" s="282"/>
      <c r="AB3437" s="282"/>
      <c r="AC3437" s="282"/>
      <c r="AD3437" s="282"/>
      <c r="AE3437" s="282"/>
      <c r="AF3437" s="282"/>
      <c r="AG3437" s="282"/>
      <c r="AM3437" s="282"/>
      <c r="AN3437" s="282"/>
      <c r="AO3437" s="282"/>
    </row>
    <row r="3438" spans="1:41" s="278" customFormat="1" hidden="1" x14ac:dyDescent="0.15">
      <c r="A3438" s="302"/>
      <c r="B3438" s="303"/>
      <c r="C3438" s="303"/>
      <c r="D3438" s="280"/>
      <c r="E3438" s="352"/>
      <c r="F3438" s="348"/>
      <c r="G3438" s="353"/>
      <c r="H3438" s="353"/>
      <c r="I3438" s="347"/>
      <c r="J3438" s="347"/>
      <c r="K3438" s="347"/>
      <c r="L3438" s="347"/>
      <c r="M3438" s="347"/>
      <c r="N3438" s="347"/>
      <c r="O3438" s="347"/>
      <c r="P3438" s="349"/>
      <c r="Q3438" s="350"/>
      <c r="R3438" s="350"/>
      <c r="S3438" s="350"/>
      <c r="T3438" s="350"/>
      <c r="U3438" s="350"/>
      <c r="V3438" s="354"/>
      <c r="AA3438" s="282"/>
      <c r="AB3438" s="282"/>
      <c r="AC3438" s="282"/>
      <c r="AD3438" s="282"/>
      <c r="AE3438" s="282"/>
      <c r="AF3438" s="282"/>
      <c r="AG3438" s="282"/>
      <c r="AM3438" s="282"/>
      <c r="AN3438" s="282"/>
      <c r="AO3438" s="282"/>
    </row>
    <row r="3439" spans="1:41" s="278" customFormat="1" hidden="1" x14ac:dyDescent="0.15">
      <c r="A3439" s="283"/>
      <c r="B3439" s="283"/>
      <c r="C3439" s="283"/>
      <c r="D3439" s="280"/>
      <c r="E3439" s="347"/>
      <c r="F3439" s="348"/>
      <c r="G3439" s="353"/>
      <c r="H3439" s="353"/>
      <c r="I3439" s="347"/>
      <c r="J3439" s="347"/>
      <c r="K3439" s="347"/>
      <c r="L3439" s="347"/>
      <c r="M3439" s="347"/>
      <c r="N3439" s="347"/>
      <c r="O3439" s="355"/>
      <c r="P3439" s="349"/>
      <c r="Q3439" s="350"/>
      <c r="R3439" s="350"/>
      <c r="S3439" s="350"/>
      <c r="T3439" s="350"/>
      <c r="U3439" s="350"/>
      <c r="V3439" s="351"/>
      <c r="AA3439" s="282"/>
      <c r="AB3439" s="282"/>
      <c r="AC3439" s="282"/>
      <c r="AD3439" s="282"/>
      <c r="AE3439" s="282"/>
      <c r="AF3439" s="282"/>
      <c r="AG3439" s="282"/>
      <c r="AM3439" s="282"/>
      <c r="AN3439" s="282"/>
      <c r="AO3439" s="282"/>
    </row>
    <row r="3440" spans="1:41" s="278" customFormat="1" hidden="1" x14ac:dyDescent="0.15">
      <c r="A3440" s="302"/>
      <c r="B3440" s="303"/>
      <c r="C3440" s="303"/>
      <c r="D3440" s="280"/>
      <c r="E3440" s="347"/>
      <c r="F3440" s="348"/>
      <c r="G3440" s="353"/>
      <c r="H3440" s="353"/>
      <c r="I3440" s="347"/>
      <c r="J3440" s="347"/>
      <c r="K3440" s="347"/>
      <c r="L3440" s="347"/>
      <c r="M3440" s="347"/>
      <c r="N3440" s="347"/>
      <c r="O3440" s="347"/>
      <c r="P3440" s="349"/>
      <c r="Q3440" s="350"/>
      <c r="R3440" s="350"/>
      <c r="S3440" s="350"/>
      <c r="T3440" s="350"/>
      <c r="U3440" s="350"/>
      <c r="V3440" s="351"/>
      <c r="AA3440" s="282"/>
      <c r="AB3440" s="282"/>
      <c r="AC3440" s="282"/>
      <c r="AD3440" s="282"/>
      <c r="AE3440" s="282"/>
      <c r="AF3440" s="282"/>
      <c r="AG3440" s="282"/>
      <c r="AM3440" s="282"/>
      <c r="AN3440" s="282"/>
      <c r="AO3440" s="282"/>
    </row>
    <row r="3441" spans="1:41" s="278" customFormat="1" hidden="1" x14ac:dyDescent="0.15">
      <c r="A3441" s="302"/>
      <c r="B3441" s="303"/>
      <c r="C3441" s="303"/>
      <c r="D3441" s="280"/>
      <c r="E3441" s="352"/>
      <c r="F3441" s="348"/>
      <c r="G3441" s="353"/>
      <c r="H3441" s="353"/>
      <c r="I3441" s="347"/>
      <c r="J3441" s="347"/>
      <c r="K3441" s="347"/>
      <c r="L3441" s="347"/>
      <c r="M3441" s="347"/>
      <c r="N3441" s="347"/>
      <c r="O3441" s="347"/>
      <c r="P3441" s="349"/>
      <c r="Q3441" s="350"/>
      <c r="R3441" s="350"/>
      <c r="S3441" s="350"/>
      <c r="T3441" s="350"/>
      <c r="U3441" s="350"/>
      <c r="V3441" s="351"/>
      <c r="AA3441" s="282"/>
      <c r="AB3441" s="282"/>
      <c r="AC3441" s="282"/>
      <c r="AD3441" s="282"/>
      <c r="AE3441" s="282"/>
      <c r="AF3441" s="282"/>
      <c r="AG3441" s="282"/>
      <c r="AM3441" s="282"/>
      <c r="AN3441" s="282"/>
      <c r="AO3441" s="282"/>
    </row>
    <row r="3442" spans="1:41" s="278" customFormat="1" hidden="1" x14ac:dyDescent="0.15">
      <c r="A3442" s="302"/>
      <c r="B3442" s="303"/>
      <c r="C3442" s="303"/>
      <c r="D3442" s="280"/>
      <c r="E3442" s="352"/>
      <c r="F3442" s="348"/>
      <c r="G3442" s="353"/>
      <c r="H3442" s="353"/>
      <c r="I3442" s="347"/>
      <c r="J3442" s="347"/>
      <c r="K3442" s="347"/>
      <c r="L3442" s="347"/>
      <c r="M3442" s="347"/>
      <c r="N3442" s="347"/>
      <c r="O3442" s="347"/>
      <c r="P3442" s="349"/>
      <c r="Q3442" s="350"/>
      <c r="R3442" s="350"/>
      <c r="S3442" s="350"/>
      <c r="T3442" s="350"/>
      <c r="U3442" s="350"/>
      <c r="V3442" s="351"/>
      <c r="AA3442" s="282"/>
      <c r="AB3442" s="282"/>
      <c r="AC3442" s="282"/>
      <c r="AD3442" s="282"/>
      <c r="AE3442" s="282"/>
      <c r="AF3442" s="282"/>
      <c r="AG3442" s="282"/>
      <c r="AM3442" s="282"/>
      <c r="AN3442" s="282"/>
      <c r="AO3442" s="282"/>
    </row>
    <row r="3443" spans="1:41" s="278" customFormat="1" ht="14" hidden="1" thickBot="1" x14ac:dyDescent="0.2">
      <c r="A3443" s="318"/>
      <c r="B3443" s="319"/>
      <c r="C3443" s="319"/>
      <c r="D3443" s="280"/>
      <c r="E3443" s="352"/>
      <c r="F3443" s="348"/>
      <c r="G3443" s="353"/>
      <c r="H3443" s="353"/>
      <c r="I3443" s="347"/>
      <c r="J3443" s="347"/>
      <c r="K3443" s="347"/>
      <c r="L3443" s="347"/>
      <c r="M3443" s="347"/>
      <c r="N3443" s="347"/>
      <c r="O3443" s="347"/>
      <c r="P3443" s="349"/>
      <c r="Q3443" s="350"/>
      <c r="R3443" s="350"/>
      <c r="S3443" s="350"/>
      <c r="T3443" s="350"/>
      <c r="U3443" s="350"/>
      <c r="V3443" s="354"/>
      <c r="AA3443" s="282"/>
      <c r="AB3443" s="282"/>
      <c r="AC3443" s="282"/>
      <c r="AD3443" s="282"/>
      <c r="AE3443" s="282"/>
      <c r="AF3443" s="282"/>
      <c r="AG3443" s="282"/>
      <c r="AM3443" s="282"/>
      <c r="AN3443" s="282"/>
      <c r="AO3443" s="282"/>
    </row>
    <row r="3444" spans="1:41" s="278" customFormat="1" hidden="1" x14ac:dyDescent="0.15">
      <c r="A3444" s="283"/>
      <c r="B3444" s="283"/>
      <c r="C3444" s="283"/>
      <c r="D3444" s="280"/>
      <c r="E3444" s="347"/>
      <c r="F3444" s="348"/>
      <c r="G3444" s="305"/>
      <c r="H3444" s="305"/>
      <c r="I3444" s="347"/>
      <c r="J3444" s="347"/>
      <c r="K3444" s="347"/>
      <c r="L3444" s="347"/>
      <c r="M3444" s="347"/>
      <c r="N3444" s="347"/>
      <c r="O3444" s="347"/>
      <c r="P3444" s="349"/>
      <c r="Q3444" s="350"/>
      <c r="R3444" s="350"/>
      <c r="S3444" s="350"/>
      <c r="T3444" s="350"/>
      <c r="U3444" s="350"/>
      <c r="V3444" s="351"/>
      <c r="AA3444" s="282"/>
      <c r="AB3444" s="282"/>
      <c r="AC3444" s="282"/>
      <c r="AD3444" s="282"/>
      <c r="AE3444" s="282"/>
      <c r="AF3444" s="282"/>
      <c r="AG3444" s="282"/>
      <c r="AM3444" s="282"/>
      <c r="AN3444" s="282"/>
      <c r="AO3444" s="282"/>
    </row>
    <row r="3445" spans="1:41" s="278" customFormat="1" hidden="1" x14ac:dyDescent="0.15">
      <c r="A3445" s="302"/>
      <c r="B3445" s="303"/>
      <c r="C3445" s="303"/>
      <c r="D3445" s="280"/>
      <c r="E3445" s="347"/>
      <c r="F3445" s="348"/>
      <c r="G3445" s="305"/>
      <c r="H3445" s="305"/>
      <c r="I3445" s="347"/>
      <c r="J3445" s="347"/>
      <c r="K3445" s="347"/>
      <c r="L3445" s="347"/>
      <c r="M3445" s="347"/>
      <c r="N3445" s="347"/>
      <c r="O3445" s="347"/>
      <c r="P3445" s="349"/>
      <c r="Q3445" s="350"/>
      <c r="R3445" s="350"/>
      <c r="S3445" s="350"/>
      <c r="T3445" s="350"/>
      <c r="U3445" s="350"/>
      <c r="V3445" s="351"/>
      <c r="AA3445" s="282"/>
      <c r="AB3445" s="282"/>
      <c r="AC3445" s="282"/>
      <c r="AD3445" s="282"/>
      <c r="AE3445" s="282"/>
      <c r="AF3445" s="282"/>
      <c r="AG3445" s="282"/>
      <c r="AM3445" s="282"/>
      <c r="AN3445" s="282"/>
      <c r="AO3445" s="282"/>
    </row>
    <row r="3446" spans="1:41" s="278" customFormat="1" hidden="1" x14ac:dyDescent="0.15">
      <c r="A3446" s="302"/>
      <c r="B3446" s="303"/>
      <c r="C3446" s="303"/>
      <c r="D3446" s="280"/>
      <c r="E3446" s="352"/>
      <c r="F3446" s="348"/>
      <c r="G3446" s="353"/>
      <c r="H3446" s="353"/>
      <c r="I3446" s="347"/>
      <c r="J3446" s="347"/>
      <c r="K3446" s="347"/>
      <c r="L3446" s="347"/>
      <c r="M3446" s="347"/>
      <c r="N3446" s="347"/>
      <c r="O3446" s="347"/>
      <c r="P3446" s="349"/>
      <c r="Q3446" s="350"/>
      <c r="R3446" s="350"/>
      <c r="S3446" s="350"/>
      <c r="T3446" s="350"/>
      <c r="U3446" s="350"/>
      <c r="V3446" s="354"/>
      <c r="AA3446" s="282"/>
      <c r="AB3446" s="282"/>
      <c r="AC3446" s="282"/>
      <c r="AD3446" s="282"/>
      <c r="AE3446" s="282"/>
      <c r="AF3446" s="282"/>
      <c r="AG3446" s="282"/>
      <c r="AM3446" s="282"/>
      <c r="AN3446" s="282"/>
      <c r="AO3446" s="282"/>
    </row>
    <row r="3447" spans="1:41" s="278" customFormat="1" hidden="1" x14ac:dyDescent="0.15">
      <c r="A3447" s="302"/>
      <c r="B3447" s="303"/>
      <c r="C3447" s="303"/>
      <c r="D3447" s="280"/>
      <c r="E3447" s="352"/>
      <c r="F3447" s="348"/>
      <c r="G3447" s="353"/>
      <c r="H3447" s="353"/>
      <c r="I3447" s="347"/>
      <c r="J3447" s="347"/>
      <c r="K3447" s="347"/>
      <c r="L3447" s="347"/>
      <c r="M3447" s="347"/>
      <c r="N3447" s="347"/>
      <c r="O3447" s="347"/>
      <c r="P3447" s="349"/>
      <c r="Q3447" s="350"/>
      <c r="R3447" s="350"/>
      <c r="S3447" s="350"/>
      <c r="T3447" s="350"/>
      <c r="U3447" s="350"/>
      <c r="V3447" s="354"/>
      <c r="AA3447" s="282"/>
      <c r="AB3447" s="282"/>
      <c r="AC3447" s="282"/>
      <c r="AD3447" s="282"/>
      <c r="AE3447" s="282"/>
      <c r="AF3447" s="282"/>
      <c r="AG3447" s="282"/>
      <c r="AM3447" s="282"/>
      <c r="AN3447" s="282"/>
      <c r="AO3447" s="282"/>
    </row>
    <row r="3448" spans="1:41" s="278" customFormat="1" hidden="1" x14ac:dyDescent="0.15">
      <c r="A3448" s="302"/>
      <c r="B3448" s="303"/>
      <c r="C3448" s="303"/>
      <c r="D3448" s="280"/>
      <c r="E3448" s="352"/>
      <c r="F3448" s="348"/>
      <c r="G3448" s="353"/>
      <c r="H3448" s="353"/>
      <c r="I3448" s="347"/>
      <c r="J3448" s="347"/>
      <c r="K3448" s="347"/>
      <c r="L3448" s="347"/>
      <c r="M3448" s="347"/>
      <c r="N3448" s="347"/>
      <c r="O3448" s="347"/>
      <c r="P3448" s="349"/>
      <c r="Q3448" s="350"/>
      <c r="R3448" s="350"/>
      <c r="S3448" s="350"/>
      <c r="T3448" s="350"/>
      <c r="U3448" s="350"/>
      <c r="V3448" s="354"/>
      <c r="AA3448" s="282"/>
      <c r="AB3448" s="282"/>
      <c r="AC3448" s="282"/>
      <c r="AD3448" s="282"/>
      <c r="AE3448" s="282"/>
      <c r="AF3448" s="282"/>
      <c r="AG3448" s="282"/>
      <c r="AM3448" s="282"/>
      <c r="AN3448" s="282"/>
      <c r="AO3448" s="282"/>
    </row>
    <row r="3449" spans="1:41" s="278" customFormat="1" hidden="1" x14ac:dyDescent="0.15">
      <c r="A3449" s="283"/>
      <c r="B3449" s="283"/>
      <c r="C3449" s="283"/>
      <c r="D3449" s="280"/>
      <c r="E3449" s="347"/>
      <c r="F3449" s="348"/>
      <c r="G3449" s="353"/>
      <c r="H3449" s="353"/>
      <c r="I3449" s="347"/>
      <c r="J3449" s="347"/>
      <c r="K3449" s="347"/>
      <c r="L3449" s="347"/>
      <c r="M3449" s="347"/>
      <c r="N3449" s="347"/>
      <c r="O3449" s="355"/>
      <c r="P3449" s="349"/>
      <c r="Q3449" s="350"/>
      <c r="R3449" s="350"/>
      <c r="S3449" s="350"/>
      <c r="T3449" s="350"/>
      <c r="U3449" s="350"/>
      <c r="V3449" s="351"/>
      <c r="AA3449" s="282"/>
      <c r="AB3449" s="282"/>
      <c r="AC3449" s="282"/>
      <c r="AD3449" s="282"/>
      <c r="AE3449" s="282"/>
      <c r="AF3449" s="282"/>
      <c r="AG3449" s="282"/>
      <c r="AM3449" s="282"/>
      <c r="AN3449" s="282"/>
      <c r="AO3449" s="282"/>
    </row>
    <row r="3450" spans="1:41" s="278" customFormat="1" hidden="1" x14ac:dyDescent="0.15">
      <c r="A3450" s="302"/>
      <c r="B3450" s="303"/>
      <c r="C3450" s="303"/>
      <c r="D3450" s="280"/>
      <c r="E3450" s="347"/>
      <c r="F3450" s="348"/>
      <c r="G3450" s="353"/>
      <c r="H3450" s="353"/>
      <c r="I3450" s="347"/>
      <c r="J3450" s="347"/>
      <c r="K3450" s="347"/>
      <c r="L3450" s="347"/>
      <c r="M3450" s="347"/>
      <c r="N3450" s="347"/>
      <c r="O3450" s="347"/>
      <c r="P3450" s="349"/>
      <c r="Q3450" s="350"/>
      <c r="R3450" s="350"/>
      <c r="S3450" s="350"/>
      <c r="T3450" s="350"/>
      <c r="U3450" s="350"/>
      <c r="V3450" s="351"/>
      <c r="AA3450" s="282"/>
      <c r="AB3450" s="282"/>
      <c r="AC3450" s="282"/>
      <c r="AD3450" s="282"/>
      <c r="AE3450" s="282"/>
      <c r="AF3450" s="282"/>
      <c r="AG3450" s="282"/>
      <c r="AM3450" s="282"/>
      <c r="AN3450" s="282"/>
      <c r="AO3450" s="282"/>
    </row>
    <row r="3451" spans="1:41" s="278" customFormat="1" hidden="1" x14ac:dyDescent="0.15">
      <c r="A3451" s="302"/>
      <c r="B3451" s="303"/>
      <c r="C3451" s="303"/>
      <c r="D3451" s="280"/>
      <c r="E3451" s="352"/>
      <c r="F3451" s="348"/>
      <c r="G3451" s="353"/>
      <c r="H3451" s="353"/>
      <c r="I3451" s="347"/>
      <c r="J3451" s="347"/>
      <c r="K3451" s="347"/>
      <c r="L3451" s="347"/>
      <c r="M3451" s="347"/>
      <c r="N3451" s="347"/>
      <c r="O3451" s="347"/>
      <c r="P3451" s="349"/>
      <c r="Q3451" s="350"/>
      <c r="R3451" s="350"/>
      <c r="S3451" s="350"/>
      <c r="T3451" s="350"/>
      <c r="U3451" s="350"/>
      <c r="V3451" s="351"/>
      <c r="AA3451" s="282"/>
      <c r="AB3451" s="282"/>
      <c r="AC3451" s="282"/>
      <c r="AD3451" s="282"/>
      <c r="AE3451" s="282"/>
      <c r="AF3451" s="282"/>
      <c r="AG3451" s="282"/>
      <c r="AM3451" s="282"/>
      <c r="AN3451" s="282"/>
      <c r="AO3451" s="282"/>
    </row>
    <row r="3452" spans="1:41" s="278" customFormat="1" hidden="1" x14ac:dyDescent="0.15">
      <c r="A3452" s="302"/>
      <c r="B3452" s="303"/>
      <c r="C3452" s="303"/>
      <c r="D3452" s="280"/>
      <c r="E3452" s="352"/>
      <c r="F3452" s="348"/>
      <c r="G3452" s="353"/>
      <c r="H3452" s="353"/>
      <c r="I3452" s="347"/>
      <c r="J3452" s="347"/>
      <c r="K3452" s="347"/>
      <c r="L3452" s="347"/>
      <c r="M3452" s="347"/>
      <c r="N3452" s="347"/>
      <c r="O3452" s="347"/>
      <c r="P3452" s="349"/>
      <c r="Q3452" s="350"/>
      <c r="R3452" s="350"/>
      <c r="S3452" s="350"/>
      <c r="T3452" s="350"/>
      <c r="U3452" s="350"/>
      <c r="V3452" s="351"/>
      <c r="AA3452" s="282"/>
      <c r="AB3452" s="282"/>
      <c r="AC3452" s="282"/>
      <c r="AD3452" s="282"/>
      <c r="AE3452" s="282"/>
      <c r="AF3452" s="282"/>
      <c r="AG3452" s="282"/>
      <c r="AM3452" s="282"/>
      <c r="AN3452" s="282"/>
      <c r="AO3452" s="282"/>
    </row>
    <row r="3453" spans="1:41" s="278" customFormat="1" ht="14" hidden="1" thickBot="1" x14ac:dyDescent="0.2">
      <c r="A3453" s="318"/>
      <c r="B3453" s="319"/>
      <c r="C3453" s="319"/>
      <c r="D3453" s="280"/>
      <c r="E3453" s="352"/>
      <c r="F3453" s="348"/>
      <c r="G3453" s="353"/>
      <c r="H3453" s="353"/>
      <c r="I3453" s="347"/>
      <c r="J3453" s="347"/>
      <c r="K3453" s="347"/>
      <c r="L3453" s="347"/>
      <c r="M3453" s="347"/>
      <c r="N3453" s="347"/>
      <c r="O3453" s="347"/>
      <c r="P3453" s="349"/>
      <c r="Q3453" s="350"/>
      <c r="R3453" s="350"/>
      <c r="S3453" s="350"/>
      <c r="T3453" s="350"/>
      <c r="U3453" s="350"/>
      <c r="V3453" s="354"/>
      <c r="AA3453" s="282"/>
      <c r="AB3453" s="282"/>
      <c r="AC3453" s="282"/>
      <c r="AD3453" s="282"/>
      <c r="AE3453" s="282"/>
      <c r="AF3453" s="282"/>
      <c r="AG3453" s="282"/>
      <c r="AM3453" s="282"/>
      <c r="AN3453" s="282"/>
      <c r="AO3453" s="282"/>
    </row>
    <row r="3454" spans="1:41" s="278" customFormat="1" hidden="1" x14ac:dyDescent="0.15">
      <c r="A3454" s="283"/>
      <c r="B3454" s="283"/>
      <c r="C3454" s="283"/>
      <c r="D3454" s="280"/>
      <c r="E3454" s="347"/>
      <c r="F3454" s="348"/>
      <c r="G3454" s="305"/>
      <c r="H3454" s="305"/>
      <c r="I3454" s="347"/>
      <c r="J3454" s="347"/>
      <c r="K3454" s="347"/>
      <c r="L3454" s="347"/>
      <c r="M3454" s="347"/>
      <c r="N3454" s="347"/>
      <c r="O3454" s="347"/>
      <c r="P3454" s="349"/>
      <c r="Q3454" s="350"/>
      <c r="R3454" s="350"/>
      <c r="S3454" s="350"/>
      <c r="T3454" s="350"/>
      <c r="U3454" s="350"/>
      <c r="V3454" s="351"/>
      <c r="AA3454" s="282"/>
      <c r="AB3454" s="282"/>
      <c r="AC3454" s="282"/>
      <c r="AD3454" s="282"/>
      <c r="AE3454" s="282"/>
      <c r="AF3454" s="282"/>
      <c r="AG3454" s="282"/>
      <c r="AM3454" s="282"/>
      <c r="AN3454" s="282"/>
      <c r="AO3454" s="282"/>
    </row>
    <row r="3455" spans="1:41" s="278" customFormat="1" hidden="1" x14ac:dyDescent="0.15">
      <c r="A3455" s="302"/>
      <c r="B3455" s="303"/>
      <c r="C3455" s="303"/>
      <c r="D3455" s="280"/>
      <c r="E3455" s="347"/>
      <c r="F3455" s="348"/>
      <c r="G3455" s="305"/>
      <c r="H3455" s="305"/>
      <c r="I3455" s="347"/>
      <c r="J3455" s="347"/>
      <c r="K3455" s="347"/>
      <c r="L3455" s="347"/>
      <c r="M3455" s="347"/>
      <c r="N3455" s="347"/>
      <c r="O3455" s="347"/>
      <c r="P3455" s="349"/>
      <c r="Q3455" s="350"/>
      <c r="R3455" s="350"/>
      <c r="S3455" s="350"/>
      <c r="T3455" s="350"/>
      <c r="U3455" s="350"/>
      <c r="V3455" s="351"/>
      <c r="AA3455" s="282"/>
      <c r="AB3455" s="282"/>
      <c r="AC3455" s="282"/>
      <c r="AD3455" s="282"/>
      <c r="AE3455" s="282"/>
      <c r="AF3455" s="282"/>
      <c r="AG3455" s="282"/>
      <c r="AM3455" s="282"/>
      <c r="AN3455" s="282"/>
      <c r="AO3455" s="282"/>
    </row>
    <row r="3456" spans="1:41" s="278" customFormat="1" hidden="1" x14ac:dyDescent="0.15">
      <c r="A3456" s="302"/>
      <c r="B3456" s="303"/>
      <c r="C3456" s="303"/>
      <c r="D3456" s="280"/>
      <c r="E3456" s="352"/>
      <c r="F3456" s="348"/>
      <c r="G3456" s="353"/>
      <c r="H3456" s="353"/>
      <c r="I3456" s="347"/>
      <c r="J3456" s="347"/>
      <c r="K3456" s="347"/>
      <c r="L3456" s="347"/>
      <c r="M3456" s="347"/>
      <c r="N3456" s="347"/>
      <c r="O3456" s="347"/>
      <c r="P3456" s="349"/>
      <c r="Q3456" s="350"/>
      <c r="R3456" s="350"/>
      <c r="S3456" s="350"/>
      <c r="T3456" s="350"/>
      <c r="U3456" s="350"/>
      <c r="V3456" s="354"/>
      <c r="AA3456" s="282"/>
      <c r="AB3456" s="282"/>
      <c r="AC3456" s="282"/>
      <c r="AD3456" s="282"/>
      <c r="AE3456" s="282"/>
      <c r="AF3456" s="282"/>
      <c r="AG3456" s="282"/>
      <c r="AM3456" s="282"/>
      <c r="AN3456" s="282"/>
      <c r="AO3456" s="282"/>
    </row>
    <row r="3457" spans="1:41" s="278" customFormat="1" hidden="1" x14ac:dyDescent="0.15">
      <c r="A3457" s="302"/>
      <c r="B3457" s="303"/>
      <c r="C3457" s="303"/>
      <c r="D3457" s="280"/>
      <c r="E3457" s="352"/>
      <c r="F3457" s="348"/>
      <c r="G3457" s="353"/>
      <c r="H3457" s="353"/>
      <c r="I3457" s="347"/>
      <c r="J3457" s="347"/>
      <c r="K3457" s="347"/>
      <c r="L3457" s="347"/>
      <c r="M3457" s="347"/>
      <c r="N3457" s="347"/>
      <c r="O3457" s="347"/>
      <c r="P3457" s="349"/>
      <c r="Q3457" s="350"/>
      <c r="R3457" s="350"/>
      <c r="S3457" s="350"/>
      <c r="T3457" s="350"/>
      <c r="U3457" s="350"/>
      <c r="V3457" s="354"/>
      <c r="AA3457" s="282"/>
      <c r="AB3457" s="282"/>
      <c r="AC3457" s="282"/>
      <c r="AD3457" s="282"/>
      <c r="AE3457" s="282"/>
      <c r="AF3457" s="282"/>
      <c r="AG3457" s="282"/>
      <c r="AM3457" s="282"/>
      <c r="AN3457" s="282"/>
      <c r="AO3457" s="282"/>
    </row>
    <row r="3458" spans="1:41" s="278" customFormat="1" hidden="1" x14ac:dyDescent="0.15">
      <c r="A3458" s="302"/>
      <c r="B3458" s="303"/>
      <c r="C3458" s="303"/>
      <c r="D3458" s="280"/>
      <c r="E3458" s="352"/>
      <c r="F3458" s="348"/>
      <c r="G3458" s="353"/>
      <c r="H3458" s="353"/>
      <c r="I3458" s="347"/>
      <c r="J3458" s="347"/>
      <c r="K3458" s="347"/>
      <c r="L3458" s="347"/>
      <c r="M3458" s="347"/>
      <c r="N3458" s="347"/>
      <c r="O3458" s="347"/>
      <c r="P3458" s="349"/>
      <c r="Q3458" s="350"/>
      <c r="R3458" s="350"/>
      <c r="S3458" s="350"/>
      <c r="T3458" s="350"/>
      <c r="U3458" s="350"/>
      <c r="V3458" s="354"/>
      <c r="AA3458" s="282"/>
      <c r="AB3458" s="282"/>
      <c r="AC3458" s="282"/>
      <c r="AD3458" s="282"/>
      <c r="AE3458" s="282"/>
      <c r="AF3458" s="282"/>
      <c r="AG3458" s="282"/>
      <c r="AM3458" s="282"/>
      <c r="AN3458" s="282"/>
      <c r="AO3458" s="282"/>
    </row>
    <row r="3459" spans="1:41" s="278" customFormat="1" hidden="1" x14ac:dyDescent="0.15">
      <c r="A3459" s="283"/>
      <c r="B3459" s="283"/>
      <c r="C3459" s="283"/>
      <c r="D3459" s="280"/>
      <c r="E3459" s="347"/>
      <c r="F3459" s="348"/>
      <c r="G3459" s="353"/>
      <c r="H3459" s="353"/>
      <c r="I3459" s="347"/>
      <c r="J3459" s="347"/>
      <c r="K3459" s="347"/>
      <c r="L3459" s="347"/>
      <c r="M3459" s="347"/>
      <c r="N3459" s="347"/>
      <c r="O3459" s="355"/>
      <c r="P3459" s="349"/>
      <c r="Q3459" s="350"/>
      <c r="R3459" s="350"/>
      <c r="S3459" s="350"/>
      <c r="T3459" s="350"/>
      <c r="U3459" s="350"/>
      <c r="V3459" s="351"/>
      <c r="AA3459" s="282"/>
      <c r="AB3459" s="282"/>
      <c r="AC3459" s="282"/>
      <c r="AD3459" s="282"/>
      <c r="AE3459" s="282"/>
      <c r="AF3459" s="282"/>
      <c r="AG3459" s="282"/>
      <c r="AM3459" s="282"/>
      <c r="AN3459" s="282"/>
      <c r="AO3459" s="282"/>
    </row>
    <row r="3460" spans="1:41" s="278" customFormat="1" hidden="1" x14ac:dyDescent="0.15">
      <c r="A3460" s="302"/>
      <c r="B3460" s="303"/>
      <c r="C3460" s="303"/>
      <c r="D3460" s="280"/>
      <c r="E3460" s="347"/>
      <c r="F3460" s="348"/>
      <c r="G3460" s="353"/>
      <c r="H3460" s="353"/>
      <c r="I3460" s="347"/>
      <c r="J3460" s="347"/>
      <c r="K3460" s="347"/>
      <c r="L3460" s="347"/>
      <c r="M3460" s="347"/>
      <c r="N3460" s="347"/>
      <c r="O3460" s="347"/>
      <c r="P3460" s="349"/>
      <c r="Q3460" s="350"/>
      <c r="R3460" s="350"/>
      <c r="S3460" s="350"/>
      <c r="T3460" s="350"/>
      <c r="U3460" s="350"/>
      <c r="V3460" s="351"/>
      <c r="AA3460" s="282"/>
      <c r="AB3460" s="282"/>
      <c r="AC3460" s="282"/>
      <c r="AD3460" s="282"/>
      <c r="AE3460" s="282"/>
      <c r="AF3460" s="282"/>
      <c r="AG3460" s="282"/>
      <c r="AM3460" s="282"/>
      <c r="AN3460" s="282"/>
      <c r="AO3460" s="282"/>
    </row>
    <row r="3461" spans="1:41" s="278" customFormat="1" hidden="1" x14ac:dyDescent="0.15">
      <c r="A3461" s="302"/>
      <c r="B3461" s="303"/>
      <c r="C3461" s="303"/>
      <c r="D3461" s="280"/>
      <c r="E3461" s="352"/>
      <c r="F3461" s="348"/>
      <c r="G3461" s="353"/>
      <c r="H3461" s="353"/>
      <c r="I3461" s="347"/>
      <c r="J3461" s="347"/>
      <c r="K3461" s="347"/>
      <c r="L3461" s="347"/>
      <c r="M3461" s="347"/>
      <c r="N3461" s="347"/>
      <c r="O3461" s="347"/>
      <c r="P3461" s="349"/>
      <c r="Q3461" s="350"/>
      <c r="R3461" s="350"/>
      <c r="S3461" s="350"/>
      <c r="T3461" s="350"/>
      <c r="U3461" s="350"/>
      <c r="V3461" s="351"/>
      <c r="AA3461" s="282"/>
      <c r="AB3461" s="282"/>
      <c r="AC3461" s="282"/>
      <c r="AD3461" s="282"/>
      <c r="AE3461" s="282"/>
      <c r="AF3461" s="282"/>
      <c r="AG3461" s="282"/>
      <c r="AM3461" s="282"/>
      <c r="AN3461" s="282"/>
      <c r="AO3461" s="282"/>
    </row>
    <row r="3462" spans="1:41" s="278" customFormat="1" hidden="1" x14ac:dyDescent="0.15">
      <c r="A3462" s="302"/>
      <c r="B3462" s="303"/>
      <c r="C3462" s="303"/>
      <c r="D3462" s="280"/>
      <c r="E3462" s="352"/>
      <c r="F3462" s="348"/>
      <c r="G3462" s="353"/>
      <c r="H3462" s="353"/>
      <c r="I3462" s="347"/>
      <c r="J3462" s="347"/>
      <c r="K3462" s="347"/>
      <c r="L3462" s="347"/>
      <c r="M3462" s="347"/>
      <c r="N3462" s="347"/>
      <c r="O3462" s="347"/>
      <c r="P3462" s="349"/>
      <c r="Q3462" s="350"/>
      <c r="R3462" s="350"/>
      <c r="S3462" s="350"/>
      <c r="T3462" s="350"/>
      <c r="U3462" s="350"/>
      <c r="V3462" s="351"/>
      <c r="AA3462" s="282"/>
      <c r="AB3462" s="282"/>
      <c r="AC3462" s="282"/>
      <c r="AD3462" s="282"/>
      <c r="AE3462" s="282"/>
      <c r="AF3462" s="282"/>
      <c r="AG3462" s="282"/>
      <c r="AM3462" s="282"/>
      <c r="AN3462" s="282"/>
      <c r="AO3462" s="282"/>
    </row>
    <row r="3463" spans="1:41" s="278" customFormat="1" ht="14" hidden="1" thickBot="1" x14ac:dyDescent="0.2">
      <c r="A3463" s="318"/>
      <c r="B3463" s="319"/>
      <c r="C3463" s="319"/>
      <c r="D3463" s="280"/>
      <c r="E3463" s="352"/>
      <c r="F3463" s="348"/>
      <c r="G3463" s="353"/>
      <c r="H3463" s="353"/>
      <c r="I3463" s="347"/>
      <c r="J3463" s="347"/>
      <c r="K3463" s="347"/>
      <c r="L3463" s="347"/>
      <c r="M3463" s="347"/>
      <c r="N3463" s="347"/>
      <c r="O3463" s="347"/>
      <c r="P3463" s="349"/>
      <c r="Q3463" s="350"/>
      <c r="R3463" s="350"/>
      <c r="S3463" s="350"/>
      <c r="T3463" s="350"/>
      <c r="U3463" s="350"/>
      <c r="V3463" s="354"/>
      <c r="AA3463" s="282"/>
      <c r="AB3463" s="282"/>
      <c r="AC3463" s="282"/>
      <c r="AD3463" s="282"/>
      <c r="AE3463" s="282"/>
      <c r="AF3463" s="282"/>
      <c r="AG3463" s="282"/>
      <c r="AM3463" s="282"/>
      <c r="AN3463" s="282"/>
      <c r="AO3463" s="282"/>
    </row>
    <row r="3464" spans="1:41" s="278" customFormat="1" hidden="1" x14ac:dyDescent="0.15">
      <c r="A3464" s="283"/>
      <c r="B3464" s="283"/>
      <c r="C3464" s="283"/>
      <c r="D3464" s="280"/>
      <c r="E3464" s="347"/>
      <c r="F3464" s="348"/>
      <c r="G3464" s="305"/>
      <c r="H3464" s="305"/>
      <c r="I3464" s="347"/>
      <c r="J3464" s="347"/>
      <c r="K3464" s="347"/>
      <c r="L3464" s="347"/>
      <c r="M3464" s="347"/>
      <c r="N3464" s="347"/>
      <c r="O3464" s="347"/>
      <c r="P3464" s="349"/>
      <c r="Q3464" s="350"/>
      <c r="R3464" s="350"/>
      <c r="S3464" s="350"/>
      <c r="T3464" s="350"/>
      <c r="U3464" s="350"/>
      <c r="V3464" s="351"/>
      <c r="AA3464" s="282"/>
      <c r="AB3464" s="282"/>
      <c r="AC3464" s="282"/>
      <c r="AD3464" s="282"/>
      <c r="AE3464" s="282"/>
      <c r="AF3464" s="282"/>
      <c r="AG3464" s="282"/>
      <c r="AM3464" s="282"/>
      <c r="AN3464" s="282"/>
      <c r="AO3464" s="282"/>
    </row>
    <row r="3465" spans="1:41" s="278" customFormat="1" hidden="1" x14ac:dyDescent="0.15">
      <c r="A3465" s="302"/>
      <c r="B3465" s="303"/>
      <c r="C3465" s="303"/>
      <c r="D3465" s="280"/>
      <c r="E3465" s="347"/>
      <c r="F3465" s="348"/>
      <c r="G3465" s="305"/>
      <c r="H3465" s="305"/>
      <c r="I3465" s="347"/>
      <c r="J3465" s="347"/>
      <c r="K3465" s="347"/>
      <c r="L3465" s="347"/>
      <c r="M3465" s="347"/>
      <c r="N3465" s="347"/>
      <c r="O3465" s="347"/>
      <c r="P3465" s="349"/>
      <c r="Q3465" s="350"/>
      <c r="R3465" s="350"/>
      <c r="S3465" s="350"/>
      <c r="T3465" s="350"/>
      <c r="U3465" s="350"/>
      <c r="V3465" s="351"/>
      <c r="AA3465" s="282"/>
      <c r="AB3465" s="282"/>
      <c r="AC3465" s="282"/>
      <c r="AD3465" s="282"/>
      <c r="AE3465" s="282"/>
      <c r="AF3465" s="282"/>
      <c r="AG3465" s="282"/>
      <c r="AM3465" s="282"/>
      <c r="AN3465" s="282"/>
      <c r="AO3465" s="282"/>
    </row>
    <row r="3466" spans="1:41" s="278" customFormat="1" hidden="1" x14ac:dyDescent="0.15">
      <c r="A3466" s="302"/>
      <c r="B3466" s="303"/>
      <c r="C3466" s="303"/>
      <c r="D3466" s="280"/>
      <c r="E3466" s="352"/>
      <c r="F3466" s="348"/>
      <c r="G3466" s="353"/>
      <c r="H3466" s="353"/>
      <c r="I3466" s="347"/>
      <c r="J3466" s="347"/>
      <c r="K3466" s="347"/>
      <c r="L3466" s="347"/>
      <c r="M3466" s="347"/>
      <c r="N3466" s="347"/>
      <c r="O3466" s="347"/>
      <c r="P3466" s="349"/>
      <c r="Q3466" s="350"/>
      <c r="R3466" s="350"/>
      <c r="S3466" s="350"/>
      <c r="T3466" s="350"/>
      <c r="U3466" s="350"/>
      <c r="V3466" s="354"/>
      <c r="AA3466" s="282"/>
      <c r="AB3466" s="282"/>
      <c r="AC3466" s="282"/>
      <c r="AD3466" s="282"/>
      <c r="AE3466" s="282"/>
      <c r="AF3466" s="282"/>
      <c r="AG3466" s="282"/>
      <c r="AM3466" s="282"/>
      <c r="AN3466" s="282"/>
      <c r="AO3466" s="282"/>
    </row>
    <row r="3467" spans="1:41" s="278" customFormat="1" hidden="1" x14ac:dyDescent="0.15">
      <c r="A3467" s="302"/>
      <c r="B3467" s="303"/>
      <c r="C3467" s="303"/>
      <c r="D3467" s="280"/>
      <c r="E3467" s="352"/>
      <c r="F3467" s="348"/>
      <c r="G3467" s="353"/>
      <c r="H3467" s="353"/>
      <c r="I3467" s="347"/>
      <c r="J3467" s="347"/>
      <c r="K3467" s="347"/>
      <c r="L3467" s="347"/>
      <c r="M3467" s="347"/>
      <c r="N3467" s="347"/>
      <c r="O3467" s="347"/>
      <c r="P3467" s="349"/>
      <c r="Q3467" s="350"/>
      <c r="R3467" s="350"/>
      <c r="S3467" s="350"/>
      <c r="T3467" s="350"/>
      <c r="U3467" s="350"/>
      <c r="V3467" s="354"/>
      <c r="AA3467" s="282"/>
      <c r="AB3467" s="282"/>
      <c r="AC3467" s="282"/>
      <c r="AD3467" s="282"/>
      <c r="AE3467" s="282"/>
      <c r="AF3467" s="282"/>
      <c r="AG3467" s="282"/>
      <c r="AM3467" s="282"/>
      <c r="AN3467" s="282"/>
      <c r="AO3467" s="282"/>
    </row>
    <row r="3468" spans="1:41" s="278" customFormat="1" hidden="1" x14ac:dyDescent="0.15">
      <c r="A3468" s="302"/>
      <c r="B3468" s="303"/>
      <c r="C3468" s="303"/>
      <c r="D3468" s="280"/>
      <c r="E3468" s="352"/>
      <c r="F3468" s="348"/>
      <c r="G3468" s="353"/>
      <c r="H3468" s="353"/>
      <c r="I3468" s="347"/>
      <c r="J3468" s="347"/>
      <c r="K3468" s="347"/>
      <c r="L3468" s="347"/>
      <c r="M3468" s="347"/>
      <c r="N3468" s="347"/>
      <c r="O3468" s="347"/>
      <c r="P3468" s="349"/>
      <c r="Q3468" s="350"/>
      <c r="R3468" s="350"/>
      <c r="S3468" s="350"/>
      <c r="T3468" s="350"/>
      <c r="U3468" s="350"/>
      <c r="V3468" s="354"/>
      <c r="AA3468" s="282"/>
      <c r="AB3468" s="282"/>
      <c r="AC3468" s="282"/>
      <c r="AD3468" s="282"/>
      <c r="AE3468" s="282"/>
      <c r="AF3468" s="282"/>
      <c r="AG3468" s="282"/>
      <c r="AM3468" s="282"/>
      <c r="AN3468" s="282"/>
      <c r="AO3468" s="282"/>
    </row>
    <row r="3469" spans="1:41" s="278" customFormat="1" hidden="1" x14ac:dyDescent="0.15">
      <c r="A3469" s="283"/>
      <c r="B3469" s="283"/>
      <c r="C3469" s="283"/>
      <c r="D3469" s="280"/>
      <c r="E3469" s="347"/>
      <c r="F3469" s="348"/>
      <c r="G3469" s="353"/>
      <c r="H3469" s="353"/>
      <c r="I3469" s="347"/>
      <c r="J3469" s="347"/>
      <c r="K3469" s="347"/>
      <c r="L3469" s="347"/>
      <c r="M3469" s="347"/>
      <c r="N3469" s="347"/>
      <c r="O3469" s="355"/>
      <c r="P3469" s="349"/>
      <c r="Q3469" s="350"/>
      <c r="R3469" s="350"/>
      <c r="S3469" s="350"/>
      <c r="T3469" s="350"/>
      <c r="U3469" s="350"/>
      <c r="V3469" s="351"/>
      <c r="AA3469" s="282"/>
      <c r="AB3469" s="282"/>
      <c r="AC3469" s="282"/>
      <c r="AD3469" s="282"/>
      <c r="AE3469" s="282"/>
      <c r="AF3469" s="282"/>
      <c r="AG3469" s="282"/>
      <c r="AM3469" s="282"/>
      <c r="AN3469" s="282"/>
      <c r="AO3469" s="282"/>
    </row>
    <row r="3470" spans="1:41" s="278" customFormat="1" hidden="1" x14ac:dyDescent="0.15">
      <c r="A3470" s="302"/>
      <c r="B3470" s="303"/>
      <c r="C3470" s="303"/>
      <c r="D3470" s="280"/>
      <c r="E3470" s="347"/>
      <c r="F3470" s="348"/>
      <c r="G3470" s="353"/>
      <c r="H3470" s="353"/>
      <c r="I3470" s="347"/>
      <c r="J3470" s="347"/>
      <c r="K3470" s="347"/>
      <c r="L3470" s="347"/>
      <c r="M3470" s="347"/>
      <c r="N3470" s="347"/>
      <c r="O3470" s="347"/>
      <c r="P3470" s="349"/>
      <c r="Q3470" s="350"/>
      <c r="R3470" s="350"/>
      <c r="S3470" s="350"/>
      <c r="T3470" s="350"/>
      <c r="U3470" s="350"/>
      <c r="V3470" s="351"/>
      <c r="AA3470" s="282"/>
      <c r="AB3470" s="282"/>
      <c r="AC3470" s="282"/>
      <c r="AD3470" s="282"/>
      <c r="AE3470" s="282"/>
      <c r="AF3470" s="282"/>
      <c r="AG3470" s="282"/>
      <c r="AM3470" s="282"/>
      <c r="AN3470" s="282"/>
      <c r="AO3470" s="282"/>
    </row>
    <row r="3471" spans="1:41" s="278" customFormat="1" hidden="1" x14ac:dyDescent="0.15">
      <c r="A3471" s="302"/>
      <c r="B3471" s="303"/>
      <c r="C3471" s="303"/>
      <c r="D3471" s="280"/>
      <c r="E3471" s="352"/>
      <c r="F3471" s="348"/>
      <c r="G3471" s="353"/>
      <c r="H3471" s="353"/>
      <c r="I3471" s="347"/>
      <c r="J3471" s="347"/>
      <c r="K3471" s="347"/>
      <c r="L3471" s="347"/>
      <c r="M3471" s="347"/>
      <c r="N3471" s="347"/>
      <c r="O3471" s="347"/>
      <c r="P3471" s="349"/>
      <c r="Q3471" s="350"/>
      <c r="R3471" s="350"/>
      <c r="S3471" s="350"/>
      <c r="T3471" s="350"/>
      <c r="U3471" s="350"/>
      <c r="V3471" s="351"/>
      <c r="AA3471" s="282"/>
      <c r="AB3471" s="282"/>
      <c r="AC3471" s="282"/>
      <c r="AD3471" s="282"/>
      <c r="AE3471" s="282"/>
      <c r="AF3471" s="282"/>
      <c r="AG3471" s="282"/>
      <c r="AM3471" s="282"/>
      <c r="AN3471" s="282"/>
      <c r="AO3471" s="282"/>
    </row>
    <row r="3472" spans="1:41" s="278" customFormat="1" hidden="1" x14ac:dyDescent="0.15">
      <c r="A3472" s="302"/>
      <c r="B3472" s="303"/>
      <c r="C3472" s="303"/>
      <c r="D3472" s="280"/>
      <c r="E3472" s="352"/>
      <c r="F3472" s="348"/>
      <c r="G3472" s="353"/>
      <c r="H3472" s="353"/>
      <c r="I3472" s="347"/>
      <c r="J3472" s="347"/>
      <c r="K3472" s="347"/>
      <c r="L3472" s="347"/>
      <c r="M3472" s="347"/>
      <c r="N3472" s="347"/>
      <c r="O3472" s="347"/>
      <c r="P3472" s="349"/>
      <c r="Q3472" s="350"/>
      <c r="R3472" s="350"/>
      <c r="S3472" s="350"/>
      <c r="T3472" s="350"/>
      <c r="U3472" s="350"/>
      <c r="V3472" s="351"/>
      <c r="AA3472" s="282"/>
      <c r="AB3472" s="282"/>
      <c r="AC3472" s="282"/>
      <c r="AD3472" s="282"/>
      <c r="AE3472" s="282"/>
      <c r="AF3472" s="282"/>
      <c r="AG3472" s="282"/>
      <c r="AM3472" s="282"/>
      <c r="AN3472" s="282"/>
      <c r="AO3472" s="282"/>
    </row>
    <row r="3473" spans="1:41" s="278" customFormat="1" ht="14" hidden="1" thickBot="1" x14ac:dyDescent="0.2">
      <c r="A3473" s="318"/>
      <c r="B3473" s="319"/>
      <c r="C3473" s="319"/>
      <c r="D3473" s="280"/>
      <c r="E3473" s="352"/>
      <c r="F3473" s="348"/>
      <c r="G3473" s="353"/>
      <c r="H3473" s="353"/>
      <c r="I3473" s="347"/>
      <c r="J3473" s="347"/>
      <c r="K3473" s="347"/>
      <c r="L3473" s="347"/>
      <c r="M3473" s="347"/>
      <c r="N3473" s="347"/>
      <c r="O3473" s="347"/>
      <c r="P3473" s="349"/>
      <c r="Q3473" s="350"/>
      <c r="R3473" s="350"/>
      <c r="S3473" s="350"/>
      <c r="T3473" s="350"/>
      <c r="U3473" s="350"/>
      <c r="V3473" s="354"/>
      <c r="AA3473" s="282"/>
      <c r="AB3473" s="282"/>
      <c r="AC3473" s="282"/>
      <c r="AD3473" s="282"/>
      <c r="AE3473" s="282"/>
      <c r="AF3473" s="282"/>
      <c r="AG3473" s="282"/>
      <c r="AM3473" s="282"/>
      <c r="AN3473" s="282"/>
      <c r="AO3473" s="282"/>
    </row>
    <row r="3474" spans="1:41" s="278" customFormat="1" hidden="1" x14ac:dyDescent="0.15">
      <c r="A3474" s="283"/>
      <c r="B3474" s="283"/>
      <c r="C3474" s="283"/>
      <c r="D3474" s="280"/>
      <c r="E3474" s="347"/>
      <c r="F3474" s="348"/>
      <c r="G3474" s="305"/>
      <c r="H3474" s="305"/>
      <c r="I3474" s="347"/>
      <c r="J3474" s="347"/>
      <c r="K3474" s="347"/>
      <c r="L3474" s="347"/>
      <c r="M3474" s="347"/>
      <c r="N3474" s="347"/>
      <c r="O3474" s="347"/>
      <c r="P3474" s="349"/>
      <c r="Q3474" s="350"/>
      <c r="R3474" s="350"/>
      <c r="S3474" s="350"/>
      <c r="T3474" s="350"/>
      <c r="U3474" s="350"/>
      <c r="V3474" s="351"/>
      <c r="AA3474" s="282"/>
      <c r="AB3474" s="282"/>
      <c r="AC3474" s="282"/>
      <c r="AD3474" s="282"/>
      <c r="AE3474" s="282"/>
      <c r="AF3474" s="282"/>
      <c r="AG3474" s="282"/>
      <c r="AM3474" s="282"/>
      <c r="AN3474" s="282"/>
      <c r="AO3474" s="282"/>
    </row>
    <row r="3475" spans="1:41" s="278" customFormat="1" hidden="1" x14ac:dyDescent="0.15">
      <c r="A3475" s="302"/>
      <c r="B3475" s="303"/>
      <c r="C3475" s="303"/>
      <c r="D3475" s="280"/>
      <c r="E3475" s="347"/>
      <c r="F3475" s="348"/>
      <c r="G3475" s="305"/>
      <c r="H3475" s="305"/>
      <c r="I3475" s="347"/>
      <c r="J3475" s="347"/>
      <c r="K3475" s="347"/>
      <c r="L3475" s="347"/>
      <c r="M3475" s="347"/>
      <c r="N3475" s="347"/>
      <c r="O3475" s="347"/>
      <c r="P3475" s="349"/>
      <c r="Q3475" s="350"/>
      <c r="R3475" s="350"/>
      <c r="S3475" s="350"/>
      <c r="T3475" s="350"/>
      <c r="U3475" s="350"/>
      <c r="V3475" s="351"/>
      <c r="AA3475" s="282"/>
      <c r="AB3475" s="282"/>
      <c r="AC3475" s="282"/>
      <c r="AD3475" s="282"/>
      <c r="AE3475" s="282"/>
      <c r="AF3475" s="282"/>
      <c r="AG3475" s="282"/>
      <c r="AM3475" s="282"/>
      <c r="AN3475" s="282"/>
      <c r="AO3475" s="282"/>
    </row>
    <row r="3476" spans="1:41" s="278" customFormat="1" hidden="1" x14ac:dyDescent="0.15">
      <c r="A3476" s="302"/>
      <c r="B3476" s="303"/>
      <c r="C3476" s="303"/>
      <c r="D3476" s="280"/>
      <c r="E3476" s="352"/>
      <c r="F3476" s="348"/>
      <c r="G3476" s="353"/>
      <c r="H3476" s="353"/>
      <c r="I3476" s="347"/>
      <c r="J3476" s="347"/>
      <c r="K3476" s="347"/>
      <c r="L3476" s="347"/>
      <c r="M3476" s="347"/>
      <c r="N3476" s="347"/>
      <c r="O3476" s="347"/>
      <c r="P3476" s="349"/>
      <c r="Q3476" s="350"/>
      <c r="R3476" s="350"/>
      <c r="S3476" s="350"/>
      <c r="T3476" s="350"/>
      <c r="U3476" s="350"/>
      <c r="V3476" s="354"/>
      <c r="AA3476" s="282"/>
      <c r="AB3476" s="282"/>
      <c r="AC3476" s="282"/>
      <c r="AD3476" s="282"/>
      <c r="AE3476" s="282"/>
      <c r="AF3476" s="282"/>
      <c r="AG3476" s="282"/>
      <c r="AM3476" s="282"/>
      <c r="AN3476" s="282"/>
      <c r="AO3476" s="282"/>
    </row>
    <row r="3477" spans="1:41" s="278" customFormat="1" hidden="1" x14ac:dyDescent="0.15">
      <c r="A3477" s="302"/>
      <c r="B3477" s="303"/>
      <c r="C3477" s="303"/>
      <c r="D3477" s="280"/>
      <c r="E3477" s="352"/>
      <c r="F3477" s="348"/>
      <c r="G3477" s="353"/>
      <c r="H3477" s="353"/>
      <c r="I3477" s="347"/>
      <c r="J3477" s="347"/>
      <c r="K3477" s="347"/>
      <c r="L3477" s="347"/>
      <c r="M3477" s="347"/>
      <c r="N3477" s="347"/>
      <c r="O3477" s="347"/>
      <c r="P3477" s="349"/>
      <c r="Q3477" s="350"/>
      <c r="R3477" s="350"/>
      <c r="S3477" s="350"/>
      <c r="T3477" s="350"/>
      <c r="U3477" s="350"/>
      <c r="V3477" s="354"/>
      <c r="AA3477" s="282"/>
      <c r="AB3477" s="282"/>
      <c r="AC3477" s="282"/>
      <c r="AD3477" s="282"/>
      <c r="AE3477" s="282"/>
      <c r="AF3477" s="282"/>
      <c r="AG3477" s="282"/>
      <c r="AM3477" s="282"/>
      <c r="AN3477" s="282"/>
      <c r="AO3477" s="282"/>
    </row>
    <row r="3478" spans="1:41" s="278" customFormat="1" hidden="1" x14ac:dyDescent="0.15">
      <c r="A3478" s="302"/>
      <c r="B3478" s="303"/>
      <c r="C3478" s="303"/>
      <c r="D3478" s="280"/>
      <c r="E3478" s="352"/>
      <c r="F3478" s="348"/>
      <c r="G3478" s="353"/>
      <c r="H3478" s="353"/>
      <c r="I3478" s="347"/>
      <c r="J3478" s="347"/>
      <c r="K3478" s="347"/>
      <c r="L3478" s="347"/>
      <c r="M3478" s="347"/>
      <c r="N3478" s="347"/>
      <c r="O3478" s="347"/>
      <c r="P3478" s="349"/>
      <c r="Q3478" s="350"/>
      <c r="R3478" s="350"/>
      <c r="S3478" s="350"/>
      <c r="T3478" s="350"/>
      <c r="U3478" s="350"/>
      <c r="V3478" s="354"/>
      <c r="AA3478" s="282"/>
      <c r="AB3478" s="282"/>
      <c r="AC3478" s="282"/>
      <c r="AD3478" s="282"/>
      <c r="AE3478" s="282"/>
      <c r="AF3478" s="282"/>
      <c r="AG3478" s="282"/>
      <c r="AM3478" s="282"/>
      <c r="AN3478" s="282"/>
      <c r="AO3478" s="282"/>
    </row>
    <row r="3479" spans="1:41" s="278" customFormat="1" hidden="1" x14ac:dyDescent="0.15">
      <c r="A3479" s="283"/>
      <c r="B3479" s="283"/>
      <c r="C3479" s="283"/>
      <c r="D3479" s="280"/>
      <c r="E3479" s="347"/>
      <c r="F3479" s="348"/>
      <c r="G3479" s="353"/>
      <c r="H3479" s="353"/>
      <c r="I3479" s="347"/>
      <c r="J3479" s="347"/>
      <c r="K3479" s="347"/>
      <c r="L3479" s="347"/>
      <c r="M3479" s="347"/>
      <c r="N3479" s="347"/>
      <c r="O3479" s="355"/>
      <c r="P3479" s="349"/>
      <c r="Q3479" s="350"/>
      <c r="R3479" s="350"/>
      <c r="S3479" s="350"/>
      <c r="T3479" s="350"/>
      <c r="U3479" s="350"/>
      <c r="V3479" s="351"/>
      <c r="AA3479" s="282"/>
      <c r="AB3479" s="282"/>
      <c r="AC3479" s="282"/>
      <c r="AD3479" s="282"/>
      <c r="AE3479" s="282"/>
      <c r="AF3479" s="282"/>
      <c r="AG3479" s="282"/>
      <c r="AM3479" s="282"/>
      <c r="AN3479" s="282"/>
      <c r="AO3479" s="282"/>
    </row>
    <row r="3480" spans="1:41" s="278" customFormat="1" hidden="1" x14ac:dyDescent="0.15">
      <c r="A3480" s="302"/>
      <c r="B3480" s="303"/>
      <c r="C3480" s="303"/>
      <c r="D3480" s="280"/>
      <c r="E3480" s="347"/>
      <c r="F3480" s="348"/>
      <c r="G3480" s="353"/>
      <c r="H3480" s="353"/>
      <c r="I3480" s="347"/>
      <c r="J3480" s="347"/>
      <c r="K3480" s="347"/>
      <c r="L3480" s="347"/>
      <c r="M3480" s="347"/>
      <c r="N3480" s="347"/>
      <c r="O3480" s="347"/>
      <c r="P3480" s="349"/>
      <c r="Q3480" s="350"/>
      <c r="R3480" s="350"/>
      <c r="S3480" s="350"/>
      <c r="T3480" s="350"/>
      <c r="U3480" s="350"/>
      <c r="V3480" s="351"/>
      <c r="AA3480" s="282"/>
      <c r="AB3480" s="282"/>
      <c r="AC3480" s="282"/>
      <c r="AD3480" s="282"/>
      <c r="AE3480" s="282"/>
      <c r="AF3480" s="282"/>
      <c r="AG3480" s="282"/>
      <c r="AM3480" s="282"/>
      <c r="AN3480" s="282"/>
      <c r="AO3480" s="282"/>
    </row>
    <row r="3481" spans="1:41" s="278" customFormat="1" hidden="1" x14ac:dyDescent="0.15">
      <c r="A3481" s="302"/>
      <c r="B3481" s="303"/>
      <c r="C3481" s="303"/>
      <c r="D3481" s="280"/>
      <c r="E3481" s="352"/>
      <c r="F3481" s="348"/>
      <c r="G3481" s="353"/>
      <c r="H3481" s="353"/>
      <c r="I3481" s="347"/>
      <c r="J3481" s="347"/>
      <c r="K3481" s="347"/>
      <c r="L3481" s="347"/>
      <c r="M3481" s="347"/>
      <c r="N3481" s="347"/>
      <c r="O3481" s="347"/>
      <c r="P3481" s="349"/>
      <c r="Q3481" s="350"/>
      <c r="R3481" s="350"/>
      <c r="S3481" s="350"/>
      <c r="T3481" s="350"/>
      <c r="U3481" s="350"/>
      <c r="V3481" s="351"/>
      <c r="AA3481" s="282"/>
      <c r="AB3481" s="282"/>
      <c r="AC3481" s="282"/>
      <c r="AD3481" s="282"/>
      <c r="AE3481" s="282"/>
      <c r="AF3481" s="282"/>
      <c r="AG3481" s="282"/>
      <c r="AM3481" s="282"/>
      <c r="AN3481" s="282"/>
      <c r="AO3481" s="282"/>
    </row>
    <row r="3482" spans="1:41" s="278" customFormat="1" hidden="1" x14ac:dyDescent="0.15">
      <c r="A3482" s="302"/>
      <c r="B3482" s="303"/>
      <c r="C3482" s="303"/>
      <c r="D3482" s="280"/>
      <c r="E3482" s="352"/>
      <c r="F3482" s="348"/>
      <c r="G3482" s="353"/>
      <c r="H3482" s="353"/>
      <c r="I3482" s="347"/>
      <c r="J3482" s="347"/>
      <c r="K3482" s="347"/>
      <c r="L3482" s="347"/>
      <c r="M3482" s="347"/>
      <c r="N3482" s="347"/>
      <c r="O3482" s="347"/>
      <c r="P3482" s="349"/>
      <c r="Q3482" s="350"/>
      <c r="R3482" s="350"/>
      <c r="S3482" s="350"/>
      <c r="T3482" s="350"/>
      <c r="U3482" s="350"/>
      <c r="V3482" s="351"/>
      <c r="AA3482" s="282"/>
      <c r="AB3482" s="282"/>
      <c r="AC3482" s="282"/>
      <c r="AD3482" s="282"/>
      <c r="AE3482" s="282"/>
      <c r="AF3482" s="282"/>
      <c r="AG3482" s="282"/>
      <c r="AM3482" s="282"/>
      <c r="AN3482" s="282"/>
      <c r="AO3482" s="282"/>
    </row>
    <row r="3483" spans="1:41" s="278" customFormat="1" ht="14" hidden="1" thickBot="1" x14ac:dyDescent="0.2">
      <c r="A3483" s="318"/>
      <c r="B3483" s="319"/>
      <c r="C3483" s="319"/>
      <c r="D3483" s="280"/>
      <c r="E3483" s="352"/>
      <c r="F3483" s="348"/>
      <c r="G3483" s="353"/>
      <c r="H3483" s="353"/>
      <c r="I3483" s="347"/>
      <c r="J3483" s="347"/>
      <c r="K3483" s="347"/>
      <c r="L3483" s="347"/>
      <c r="M3483" s="347"/>
      <c r="N3483" s="347"/>
      <c r="O3483" s="347"/>
      <c r="P3483" s="349"/>
      <c r="Q3483" s="350"/>
      <c r="R3483" s="350"/>
      <c r="S3483" s="350"/>
      <c r="T3483" s="350"/>
      <c r="U3483" s="350"/>
      <c r="V3483" s="354"/>
      <c r="AA3483" s="282"/>
      <c r="AB3483" s="282"/>
      <c r="AC3483" s="282"/>
      <c r="AD3483" s="282"/>
      <c r="AE3483" s="282"/>
      <c r="AF3483" s="282"/>
      <c r="AG3483" s="282"/>
      <c r="AM3483" s="282"/>
      <c r="AN3483" s="282"/>
      <c r="AO3483" s="282"/>
    </row>
    <row r="3484" spans="1:41" s="278" customFormat="1" hidden="1" x14ac:dyDescent="0.15">
      <c r="A3484" s="283"/>
      <c r="B3484" s="283"/>
      <c r="C3484" s="283"/>
      <c r="D3484" s="280"/>
      <c r="E3484" s="347"/>
      <c r="F3484" s="348"/>
      <c r="G3484" s="305"/>
      <c r="H3484" s="305"/>
      <c r="I3484" s="347"/>
      <c r="J3484" s="347"/>
      <c r="K3484" s="347"/>
      <c r="L3484" s="347"/>
      <c r="M3484" s="347"/>
      <c r="N3484" s="347"/>
      <c r="O3484" s="347"/>
      <c r="P3484" s="349"/>
      <c r="Q3484" s="350"/>
      <c r="R3484" s="350"/>
      <c r="S3484" s="350"/>
      <c r="T3484" s="350"/>
      <c r="U3484" s="350"/>
      <c r="V3484" s="351"/>
      <c r="AA3484" s="282"/>
      <c r="AB3484" s="282"/>
      <c r="AC3484" s="282"/>
      <c r="AD3484" s="282"/>
      <c r="AE3484" s="282"/>
      <c r="AF3484" s="282"/>
      <c r="AG3484" s="282"/>
      <c r="AM3484" s="282"/>
      <c r="AN3484" s="282"/>
      <c r="AO3484" s="282"/>
    </row>
    <row r="3485" spans="1:41" s="278" customFormat="1" hidden="1" x14ac:dyDescent="0.15">
      <c r="A3485" s="302"/>
      <c r="B3485" s="303"/>
      <c r="C3485" s="303"/>
      <c r="D3485" s="280"/>
      <c r="E3485" s="347"/>
      <c r="F3485" s="348"/>
      <c r="G3485" s="305"/>
      <c r="H3485" s="305"/>
      <c r="I3485" s="347"/>
      <c r="J3485" s="347"/>
      <c r="K3485" s="347"/>
      <c r="L3485" s="347"/>
      <c r="M3485" s="347"/>
      <c r="N3485" s="347"/>
      <c r="O3485" s="347"/>
      <c r="P3485" s="349"/>
      <c r="Q3485" s="350"/>
      <c r="R3485" s="350"/>
      <c r="S3485" s="350"/>
      <c r="T3485" s="350"/>
      <c r="U3485" s="350"/>
      <c r="V3485" s="351"/>
      <c r="AA3485" s="282"/>
      <c r="AB3485" s="282"/>
      <c r="AC3485" s="282"/>
      <c r="AD3485" s="282"/>
      <c r="AE3485" s="282"/>
      <c r="AF3485" s="282"/>
      <c r="AG3485" s="282"/>
      <c r="AM3485" s="282"/>
      <c r="AN3485" s="282"/>
      <c r="AO3485" s="282"/>
    </row>
    <row r="3486" spans="1:41" s="278" customFormat="1" hidden="1" x14ac:dyDescent="0.15">
      <c r="A3486" s="302"/>
      <c r="B3486" s="303"/>
      <c r="C3486" s="303"/>
      <c r="D3486" s="280"/>
      <c r="E3486" s="352"/>
      <c r="F3486" s="348"/>
      <c r="G3486" s="353"/>
      <c r="H3486" s="353"/>
      <c r="I3486" s="347"/>
      <c r="J3486" s="347"/>
      <c r="K3486" s="347"/>
      <c r="L3486" s="347"/>
      <c r="M3486" s="347"/>
      <c r="N3486" s="347"/>
      <c r="O3486" s="347"/>
      <c r="P3486" s="349"/>
      <c r="Q3486" s="350"/>
      <c r="R3486" s="350"/>
      <c r="S3486" s="350"/>
      <c r="T3486" s="350"/>
      <c r="U3486" s="350"/>
      <c r="V3486" s="354"/>
      <c r="AA3486" s="282"/>
      <c r="AB3486" s="282"/>
      <c r="AC3486" s="282"/>
      <c r="AD3486" s="282"/>
      <c r="AE3486" s="282"/>
      <c r="AF3486" s="282"/>
      <c r="AG3486" s="282"/>
      <c r="AM3486" s="282"/>
      <c r="AN3486" s="282"/>
      <c r="AO3486" s="282"/>
    </row>
    <row r="3487" spans="1:41" s="278" customFormat="1" hidden="1" x14ac:dyDescent="0.15">
      <c r="A3487" s="302"/>
      <c r="B3487" s="303"/>
      <c r="C3487" s="303"/>
      <c r="D3487" s="280"/>
      <c r="E3487" s="352"/>
      <c r="F3487" s="348"/>
      <c r="G3487" s="353"/>
      <c r="H3487" s="353"/>
      <c r="I3487" s="347"/>
      <c r="J3487" s="347"/>
      <c r="K3487" s="347"/>
      <c r="L3487" s="347"/>
      <c r="M3487" s="347"/>
      <c r="N3487" s="347"/>
      <c r="O3487" s="347"/>
      <c r="P3487" s="349"/>
      <c r="Q3487" s="350"/>
      <c r="R3487" s="350"/>
      <c r="S3487" s="350"/>
      <c r="T3487" s="350"/>
      <c r="U3487" s="350"/>
      <c r="V3487" s="354"/>
      <c r="AA3487" s="282"/>
      <c r="AB3487" s="282"/>
      <c r="AC3487" s="282"/>
      <c r="AD3487" s="282"/>
      <c r="AE3487" s="282"/>
      <c r="AF3487" s="282"/>
      <c r="AG3487" s="282"/>
      <c r="AM3487" s="282"/>
      <c r="AN3487" s="282"/>
      <c r="AO3487" s="282"/>
    </row>
    <row r="3488" spans="1:41" s="278" customFormat="1" hidden="1" x14ac:dyDescent="0.15">
      <c r="A3488" s="302"/>
      <c r="B3488" s="303"/>
      <c r="C3488" s="303"/>
      <c r="D3488" s="280"/>
      <c r="E3488" s="352"/>
      <c r="F3488" s="348"/>
      <c r="G3488" s="353"/>
      <c r="H3488" s="353"/>
      <c r="I3488" s="347"/>
      <c r="J3488" s="347"/>
      <c r="K3488" s="347"/>
      <c r="L3488" s="347"/>
      <c r="M3488" s="347"/>
      <c r="N3488" s="347"/>
      <c r="O3488" s="347"/>
      <c r="P3488" s="349"/>
      <c r="Q3488" s="350"/>
      <c r="R3488" s="350"/>
      <c r="S3488" s="350"/>
      <c r="T3488" s="350"/>
      <c r="U3488" s="350"/>
      <c r="V3488" s="354"/>
      <c r="AA3488" s="282"/>
      <c r="AB3488" s="282"/>
      <c r="AC3488" s="282"/>
      <c r="AD3488" s="282"/>
      <c r="AE3488" s="282"/>
      <c r="AF3488" s="282"/>
      <c r="AG3488" s="282"/>
      <c r="AM3488" s="282"/>
      <c r="AN3488" s="282"/>
      <c r="AO3488" s="282"/>
    </row>
    <row r="3489" spans="1:41" s="278" customFormat="1" hidden="1" x14ac:dyDescent="0.15">
      <c r="A3489" s="283"/>
      <c r="B3489" s="283"/>
      <c r="C3489" s="283"/>
      <c r="D3489" s="280"/>
      <c r="E3489" s="347"/>
      <c r="F3489" s="348"/>
      <c r="G3489" s="353"/>
      <c r="H3489" s="353"/>
      <c r="I3489" s="347"/>
      <c r="J3489" s="347"/>
      <c r="K3489" s="347"/>
      <c r="L3489" s="347"/>
      <c r="M3489" s="347"/>
      <c r="N3489" s="347"/>
      <c r="O3489" s="355"/>
      <c r="P3489" s="349"/>
      <c r="Q3489" s="350"/>
      <c r="R3489" s="350"/>
      <c r="S3489" s="350"/>
      <c r="T3489" s="350"/>
      <c r="U3489" s="350"/>
      <c r="V3489" s="351"/>
      <c r="AA3489" s="282"/>
      <c r="AB3489" s="282"/>
      <c r="AC3489" s="282"/>
      <c r="AD3489" s="282"/>
      <c r="AE3489" s="282"/>
      <c r="AF3489" s="282"/>
      <c r="AG3489" s="282"/>
      <c r="AM3489" s="282"/>
      <c r="AN3489" s="282"/>
      <c r="AO3489" s="282"/>
    </row>
    <row r="3490" spans="1:41" s="278" customFormat="1" hidden="1" x14ac:dyDescent="0.15">
      <c r="A3490" s="302"/>
      <c r="B3490" s="303"/>
      <c r="C3490" s="303"/>
      <c r="D3490" s="280"/>
      <c r="E3490" s="347"/>
      <c r="F3490" s="348"/>
      <c r="G3490" s="353"/>
      <c r="H3490" s="353"/>
      <c r="I3490" s="347"/>
      <c r="J3490" s="347"/>
      <c r="K3490" s="347"/>
      <c r="L3490" s="347"/>
      <c r="M3490" s="347"/>
      <c r="N3490" s="347"/>
      <c r="O3490" s="347"/>
      <c r="P3490" s="349"/>
      <c r="Q3490" s="350"/>
      <c r="R3490" s="350"/>
      <c r="S3490" s="350"/>
      <c r="T3490" s="350"/>
      <c r="U3490" s="350"/>
      <c r="V3490" s="351"/>
      <c r="AA3490" s="282"/>
      <c r="AB3490" s="282"/>
      <c r="AC3490" s="282"/>
      <c r="AD3490" s="282"/>
      <c r="AE3490" s="282"/>
      <c r="AF3490" s="282"/>
      <c r="AG3490" s="282"/>
      <c r="AM3490" s="282"/>
      <c r="AN3490" s="282"/>
      <c r="AO3490" s="282"/>
    </row>
    <row r="3491" spans="1:41" s="278" customFormat="1" hidden="1" x14ac:dyDescent="0.15">
      <c r="A3491" s="302"/>
      <c r="B3491" s="303"/>
      <c r="C3491" s="303"/>
      <c r="D3491" s="280"/>
      <c r="E3491" s="352"/>
      <c r="F3491" s="348"/>
      <c r="G3491" s="353"/>
      <c r="H3491" s="353"/>
      <c r="I3491" s="347"/>
      <c r="J3491" s="347"/>
      <c r="K3491" s="347"/>
      <c r="L3491" s="347"/>
      <c r="M3491" s="347"/>
      <c r="N3491" s="347"/>
      <c r="O3491" s="347"/>
      <c r="P3491" s="349"/>
      <c r="Q3491" s="350"/>
      <c r="R3491" s="350"/>
      <c r="S3491" s="350"/>
      <c r="T3491" s="350"/>
      <c r="U3491" s="350"/>
      <c r="V3491" s="351"/>
      <c r="AA3491" s="282"/>
      <c r="AB3491" s="282"/>
      <c r="AC3491" s="282"/>
      <c r="AD3491" s="282"/>
      <c r="AE3491" s="282"/>
      <c r="AF3491" s="282"/>
      <c r="AG3491" s="282"/>
      <c r="AM3491" s="282"/>
      <c r="AN3491" s="282"/>
      <c r="AO3491" s="282"/>
    </row>
    <row r="3492" spans="1:41" s="278" customFormat="1" hidden="1" x14ac:dyDescent="0.15">
      <c r="A3492" s="302"/>
      <c r="B3492" s="303"/>
      <c r="C3492" s="303"/>
      <c r="D3492" s="280"/>
      <c r="E3492" s="352"/>
      <c r="F3492" s="348"/>
      <c r="G3492" s="353"/>
      <c r="H3492" s="353"/>
      <c r="I3492" s="347"/>
      <c r="J3492" s="347"/>
      <c r="K3492" s="347"/>
      <c r="L3492" s="347"/>
      <c r="M3492" s="347"/>
      <c r="N3492" s="347"/>
      <c r="O3492" s="347"/>
      <c r="P3492" s="349"/>
      <c r="Q3492" s="350"/>
      <c r="R3492" s="350"/>
      <c r="S3492" s="350"/>
      <c r="T3492" s="350"/>
      <c r="U3492" s="350"/>
      <c r="V3492" s="351"/>
      <c r="AA3492" s="282"/>
      <c r="AB3492" s="282"/>
      <c r="AC3492" s="282"/>
      <c r="AD3492" s="282"/>
      <c r="AE3492" s="282"/>
      <c r="AF3492" s="282"/>
      <c r="AG3492" s="282"/>
      <c r="AM3492" s="282"/>
      <c r="AN3492" s="282"/>
      <c r="AO3492" s="282"/>
    </row>
    <row r="3493" spans="1:41" s="278" customFormat="1" ht="14" hidden="1" thickBot="1" x14ac:dyDescent="0.2">
      <c r="A3493" s="318"/>
      <c r="B3493" s="319"/>
      <c r="C3493" s="319"/>
      <c r="D3493" s="280"/>
      <c r="E3493" s="352"/>
      <c r="F3493" s="348"/>
      <c r="G3493" s="353"/>
      <c r="H3493" s="353"/>
      <c r="I3493" s="347"/>
      <c r="J3493" s="347"/>
      <c r="K3493" s="347"/>
      <c r="L3493" s="347"/>
      <c r="M3493" s="347"/>
      <c r="N3493" s="347"/>
      <c r="O3493" s="347"/>
      <c r="P3493" s="349"/>
      <c r="Q3493" s="350"/>
      <c r="R3493" s="350"/>
      <c r="S3493" s="350"/>
      <c r="T3493" s="350"/>
      <c r="U3493" s="350"/>
      <c r="V3493" s="354"/>
      <c r="AA3493" s="282"/>
      <c r="AB3493" s="282"/>
      <c r="AC3493" s="282"/>
      <c r="AD3493" s="282"/>
      <c r="AE3493" s="282"/>
      <c r="AF3493" s="282"/>
      <c r="AG3493" s="282"/>
      <c r="AM3493" s="282"/>
      <c r="AN3493" s="282"/>
      <c r="AO3493" s="282"/>
    </row>
    <row r="3494" spans="1:41" s="278" customFormat="1" hidden="1" x14ac:dyDescent="0.15">
      <c r="A3494" s="283"/>
      <c r="B3494" s="283"/>
      <c r="C3494" s="283"/>
      <c r="D3494" s="280"/>
      <c r="E3494" s="347"/>
      <c r="F3494" s="348"/>
      <c r="G3494" s="305"/>
      <c r="H3494" s="305"/>
      <c r="I3494" s="347"/>
      <c r="J3494" s="347"/>
      <c r="K3494" s="347"/>
      <c r="L3494" s="347"/>
      <c r="M3494" s="347"/>
      <c r="N3494" s="347"/>
      <c r="O3494" s="347"/>
      <c r="P3494" s="349"/>
      <c r="Q3494" s="350"/>
      <c r="R3494" s="350"/>
      <c r="S3494" s="350"/>
      <c r="T3494" s="350"/>
      <c r="U3494" s="350"/>
      <c r="V3494" s="351"/>
      <c r="AA3494" s="282"/>
      <c r="AB3494" s="282"/>
      <c r="AC3494" s="282"/>
      <c r="AD3494" s="282"/>
      <c r="AE3494" s="282"/>
      <c r="AF3494" s="282"/>
      <c r="AG3494" s="282"/>
      <c r="AM3494" s="282"/>
      <c r="AN3494" s="282"/>
      <c r="AO3494" s="282"/>
    </row>
    <row r="3495" spans="1:41" s="278" customFormat="1" hidden="1" x14ac:dyDescent="0.15">
      <c r="A3495" s="302"/>
      <c r="B3495" s="303"/>
      <c r="C3495" s="303"/>
      <c r="D3495" s="280"/>
      <c r="E3495" s="347"/>
      <c r="F3495" s="348"/>
      <c r="G3495" s="305"/>
      <c r="H3495" s="305"/>
      <c r="I3495" s="347"/>
      <c r="J3495" s="347"/>
      <c r="K3495" s="347"/>
      <c r="L3495" s="347"/>
      <c r="M3495" s="347"/>
      <c r="N3495" s="347"/>
      <c r="O3495" s="347"/>
      <c r="P3495" s="349"/>
      <c r="Q3495" s="350"/>
      <c r="R3495" s="350"/>
      <c r="S3495" s="350"/>
      <c r="T3495" s="350"/>
      <c r="U3495" s="350"/>
      <c r="V3495" s="351"/>
      <c r="AA3495" s="282"/>
      <c r="AB3495" s="282"/>
      <c r="AC3495" s="282"/>
      <c r="AD3495" s="282"/>
      <c r="AE3495" s="282"/>
      <c r="AF3495" s="282"/>
      <c r="AG3495" s="282"/>
      <c r="AM3495" s="282"/>
      <c r="AN3495" s="282"/>
      <c r="AO3495" s="282"/>
    </row>
    <row r="3496" spans="1:41" s="278" customFormat="1" hidden="1" x14ac:dyDescent="0.15">
      <c r="A3496" s="302"/>
      <c r="B3496" s="303"/>
      <c r="C3496" s="303"/>
      <c r="D3496" s="280"/>
      <c r="E3496" s="352"/>
      <c r="F3496" s="348"/>
      <c r="G3496" s="353"/>
      <c r="H3496" s="353"/>
      <c r="I3496" s="347"/>
      <c r="J3496" s="347"/>
      <c r="K3496" s="347"/>
      <c r="L3496" s="347"/>
      <c r="M3496" s="347"/>
      <c r="N3496" s="347"/>
      <c r="O3496" s="347"/>
      <c r="P3496" s="349"/>
      <c r="Q3496" s="350"/>
      <c r="R3496" s="350"/>
      <c r="S3496" s="350"/>
      <c r="T3496" s="350"/>
      <c r="U3496" s="350"/>
      <c r="V3496" s="354"/>
      <c r="AA3496" s="282"/>
      <c r="AB3496" s="282"/>
      <c r="AC3496" s="282"/>
      <c r="AD3496" s="282"/>
      <c r="AE3496" s="282"/>
      <c r="AF3496" s="282"/>
      <c r="AG3496" s="282"/>
      <c r="AM3496" s="282"/>
      <c r="AN3496" s="282"/>
      <c r="AO3496" s="282"/>
    </row>
    <row r="3497" spans="1:41" s="278" customFormat="1" hidden="1" x14ac:dyDescent="0.15">
      <c r="A3497" s="302"/>
      <c r="B3497" s="303"/>
      <c r="C3497" s="303"/>
      <c r="D3497" s="280"/>
      <c r="E3497" s="352"/>
      <c r="F3497" s="348"/>
      <c r="G3497" s="353"/>
      <c r="H3497" s="353"/>
      <c r="I3497" s="347"/>
      <c r="J3497" s="347"/>
      <c r="K3497" s="347"/>
      <c r="L3497" s="347"/>
      <c r="M3497" s="347"/>
      <c r="N3497" s="347"/>
      <c r="O3497" s="347"/>
      <c r="P3497" s="349"/>
      <c r="Q3497" s="350"/>
      <c r="R3497" s="350"/>
      <c r="S3497" s="350"/>
      <c r="T3497" s="350"/>
      <c r="U3497" s="350"/>
      <c r="V3497" s="354"/>
      <c r="AA3497" s="282"/>
      <c r="AB3497" s="282"/>
      <c r="AC3497" s="282"/>
      <c r="AD3497" s="282"/>
      <c r="AE3497" s="282"/>
      <c r="AF3497" s="282"/>
      <c r="AG3497" s="282"/>
      <c r="AM3497" s="282"/>
      <c r="AN3497" s="282"/>
      <c r="AO3497" s="282"/>
    </row>
    <row r="3498" spans="1:41" s="278" customFormat="1" hidden="1" x14ac:dyDescent="0.15">
      <c r="A3498" s="302"/>
      <c r="B3498" s="303"/>
      <c r="C3498" s="303"/>
      <c r="D3498" s="280"/>
      <c r="E3498" s="352"/>
      <c r="F3498" s="348"/>
      <c r="G3498" s="353"/>
      <c r="H3498" s="353"/>
      <c r="I3498" s="347"/>
      <c r="J3498" s="347"/>
      <c r="K3498" s="347"/>
      <c r="L3498" s="347"/>
      <c r="M3498" s="347"/>
      <c r="N3498" s="347"/>
      <c r="O3498" s="347"/>
      <c r="P3498" s="349"/>
      <c r="Q3498" s="350"/>
      <c r="R3498" s="350"/>
      <c r="S3498" s="350"/>
      <c r="T3498" s="350"/>
      <c r="U3498" s="350"/>
      <c r="V3498" s="354"/>
      <c r="AA3498" s="282"/>
      <c r="AB3498" s="282"/>
      <c r="AC3498" s="282"/>
      <c r="AD3498" s="282"/>
      <c r="AE3498" s="282"/>
      <c r="AF3498" s="282"/>
      <c r="AG3498" s="282"/>
      <c r="AM3498" s="282"/>
      <c r="AN3498" s="282"/>
      <c r="AO3498" s="282"/>
    </row>
    <row r="3499" spans="1:41" s="278" customFormat="1" hidden="1" x14ac:dyDescent="0.15">
      <c r="A3499" s="283"/>
      <c r="B3499" s="283"/>
      <c r="C3499" s="283"/>
      <c r="D3499" s="280"/>
      <c r="E3499" s="347"/>
      <c r="F3499" s="348"/>
      <c r="G3499" s="353"/>
      <c r="H3499" s="353"/>
      <c r="I3499" s="347"/>
      <c r="J3499" s="347"/>
      <c r="K3499" s="347"/>
      <c r="L3499" s="347"/>
      <c r="M3499" s="347"/>
      <c r="N3499" s="347"/>
      <c r="O3499" s="355"/>
      <c r="P3499" s="349"/>
      <c r="Q3499" s="350"/>
      <c r="R3499" s="350"/>
      <c r="S3499" s="350"/>
      <c r="T3499" s="350"/>
      <c r="U3499" s="350"/>
      <c r="V3499" s="351"/>
      <c r="AA3499" s="282"/>
      <c r="AB3499" s="282"/>
      <c r="AC3499" s="282"/>
      <c r="AD3499" s="282"/>
      <c r="AE3499" s="282"/>
      <c r="AF3499" s="282"/>
      <c r="AG3499" s="282"/>
      <c r="AM3499" s="282"/>
      <c r="AN3499" s="282"/>
      <c r="AO3499" s="282"/>
    </row>
    <row r="3500" spans="1:41" s="278" customFormat="1" hidden="1" x14ac:dyDescent="0.15">
      <c r="A3500" s="302"/>
      <c r="B3500" s="303"/>
      <c r="C3500" s="303"/>
      <c r="D3500" s="280"/>
      <c r="E3500" s="347"/>
      <c r="F3500" s="348"/>
      <c r="G3500" s="353"/>
      <c r="H3500" s="353"/>
      <c r="I3500" s="347"/>
      <c r="J3500" s="347"/>
      <c r="K3500" s="347"/>
      <c r="L3500" s="347"/>
      <c r="M3500" s="347"/>
      <c r="N3500" s="347"/>
      <c r="O3500" s="347"/>
      <c r="P3500" s="349"/>
      <c r="Q3500" s="350"/>
      <c r="R3500" s="350"/>
      <c r="S3500" s="350"/>
      <c r="T3500" s="350"/>
      <c r="U3500" s="350"/>
      <c r="V3500" s="351"/>
      <c r="AA3500" s="282"/>
      <c r="AB3500" s="282"/>
      <c r="AC3500" s="282"/>
      <c r="AD3500" s="282"/>
      <c r="AE3500" s="282"/>
      <c r="AF3500" s="282"/>
      <c r="AG3500" s="282"/>
      <c r="AM3500" s="282"/>
      <c r="AN3500" s="282"/>
      <c r="AO3500" s="282"/>
    </row>
    <row r="3501" spans="1:41" s="278" customFormat="1" hidden="1" x14ac:dyDescent="0.15">
      <c r="A3501" s="302"/>
      <c r="B3501" s="303"/>
      <c r="C3501" s="303"/>
      <c r="D3501" s="280"/>
      <c r="E3501" s="352"/>
      <c r="F3501" s="348"/>
      <c r="G3501" s="353"/>
      <c r="H3501" s="353"/>
      <c r="I3501" s="347"/>
      <c r="J3501" s="347"/>
      <c r="K3501" s="347"/>
      <c r="L3501" s="347"/>
      <c r="M3501" s="347"/>
      <c r="N3501" s="347"/>
      <c r="O3501" s="347"/>
      <c r="P3501" s="349"/>
      <c r="Q3501" s="350"/>
      <c r="R3501" s="350"/>
      <c r="S3501" s="350"/>
      <c r="T3501" s="350"/>
      <c r="U3501" s="350"/>
      <c r="V3501" s="351"/>
      <c r="AA3501" s="282"/>
      <c r="AB3501" s="282"/>
      <c r="AC3501" s="282"/>
      <c r="AD3501" s="282"/>
      <c r="AE3501" s="282"/>
      <c r="AF3501" s="282"/>
      <c r="AG3501" s="282"/>
      <c r="AM3501" s="282"/>
      <c r="AN3501" s="282"/>
      <c r="AO3501" s="282"/>
    </row>
    <row r="3502" spans="1:41" s="278" customFormat="1" hidden="1" x14ac:dyDescent="0.15">
      <c r="A3502" s="302"/>
      <c r="B3502" s="303"/>
      <c r="C3502" s="303"/>
      <c r="D3502" s="280"/>
      <c r="E3502" s="352"/>
      <c r="F3502" s="348"/>
      <c r="G3502" s="353"/>
      <c r="H3502" s="353"/>
      <c r="I3502" s="347"/>
      <c r="J3502" s="347"/>
      <c r="K3502" s="347"/>
      <c r="L3502" s="347"/>
      <c r="M3502" s="347"/>
      <c r="N3502" s="347"/>
      <c r="O3502" s="347"/>
      <c r="P3502" s="349"/>
      <c r="Q3502" s="350"/>
      <c r="R3502" s="350"/>
      <c r="S3502" s="350"/>
      <c r="T3502" s="350"/>
      <c r="U3502" s="350"/>
      <c r="V3502" s="351"/>
      <c r="AA3502" s="282"/>
      <c r="AB3502" s="282"/>
      <c r="AC3502" s="282"/>
      <c r="AD3502" s="282"/>
      <c r="AE3502" s="282"/>
      <c r="AF3502" s="282"/>
      <c r="AG3502" s="282"/>
      <c r="AM3502" s="282"/>
      <c r="AN3502" s="282"/>
      <c r="AO3502" s="282"/>
    </row>
    <row r="3503" spans="1:41" s="278" customFormat="1" ht="14" hidden="1" thickBot="1" x14ac:dyDescent="0.2">
      <c r="A3503" s="318"/>
      <c r="B3503" s="319"/>
      <c r="C3503" s="319"/>
      <c r="D3503" s="280"/>
      <c r="E3503" s="352"/>
      <c r="F3503" s="348"/>
      <c r="G3503" s="353"/>
      <c r="H3503" s="353"/>
      <c r="I3503" s="347"/>
      <c r="J3503" s="347"/>
      <c r="K3503" s="347"/>
      <c r="L3503" s="347"/>
      <c r="M3503" s="347"/>
      <c r="N3503" s="347"/>
      <c r="O3503" s="347"/>
      <c r="P3503" s="349"/>
      <c r="Q3503" s="350"/>
      <c r="R3503" s="350"/>
      <c r="S3503" s="350"/>
      <c r="T3503" s="350"/>
      <c r="U3503" s="350"/>
      <c r="V3503" s="354"/>
      <c r="AA3503" s="282"/>
      <c r="AB3503" s="282"/>
      <c r="AC3503" s="282"/>
      <c r="AD3503" s="282"/>
      <c r="AE3503" s="282"/>
      <c r="AF3503" s="282"/>
      <c r="AG3503" s="282"/>
      <c r="AM3503" s="282"/>
      <c r="AN3503" s="282"/>
      <c r="AO3503" s="282"/>
    </row>
    <row r="3504" spans="1:41" s="278" customFormat="1" hidden="1" x14ac:dyDescent="0.15">
      <c r="A3504" s="283"/>
      <c r="B3504" s="283"/>
      <c r="C3504" s="283"/>
      <c r="D3504" s="280"/>
      <c r="E3504" s="347"/>
      <c r="F3504" s="348"/>
      <c r="G3504" s="305"/>
      <c r="H3504" s="305"/>
      <c r="I3504" s="347"/>
      <c r="J3504" s="347"/>
      <c r="K3504" s="347"/>
      <c r="L3504" s="347"/>
      <c r="M3504" s="347"/>
      <c r="N3504" s="347"/>
      <c r="O3504" s="347"/>
      <c r="P3504" s="349"/>
      <c r="Q3504" s="350"/>
      <c r="R3504" s="350"/>
      <c r="S3504" s="350"/>
      <c r="T3504" s="350"/>
      <c r="U3504" s="350"/>
      <c r="V3504" s="351"/>
      <c r="AA3504" s="282"/>
      <c r="AB3504" s="282"/>
      <c r="AC3504" s="282"/>
      <c r="AD3504" s="282"/>
      <c r="AE3504" s="282"/>
      <c r="AF3504" s="282"/>
      <c r="AG3504" s="282"/>
      <c r="AM3504" s="282"/>
      <c r="AN3504" s="282"/>
      <c r="AO3504" s="282"/>
    </row>
    <row r="3505" spans="1:41" s="278" customFormat="1" hidden="1" x14ac:dyDescent="0.15">
      <c r="A3505" s="302"/>
      <c r="B3505" s="303"/>
      <c r="C3505" s="303"/>
      <c r="D3505" s="280"/>
      <c r="E3505" s="347"/>
      <c r="F3505" s="348"/>
      <c r="G3505" s="305"/>
      <c r="H3505" s="305"/>
      <c r="I3505" s="347"/>
      <c r="J3505" s="347"/>
      <c r="K3505" s="347"/>
      <c r="L3505" s="347"/>
      <c r="M3505" s="347"/>
      <c r="N3505" s="347"/>
      <c r="O3505" s="347"/>
      <c r="P3505" s="349"/>
      <c r="Q3505" s="350"/>
      <c r="R3505" s="350"/>
      <c r="S3505" s="350"/>
      <c r="T3505" s="350"/>
      <c r="U3505" s="350"/>
      <c r="V3505" s="351"/>
      <c r="AA3505" s="282"/>
      <c r="AB3505" s="282"/>
      <c r="AC3505" s="282"/>
      <c r="AD3505" s="282"/>
      <c r="AE3505" s="282"/>
      <c r="AF3505" s="282"/>
      <c r="AG3505" s="282"/>
      <c r="AM3505" s="282"/>
      <c r="AN3505" s="282"/>
      <c r="AO3505" s="282"/>
    </row>
    <row r="3506" spans="1:41" s="278" customFormat="1" hidden="1" x14ac:dyDescent="0.15">
      <c r="A3506" s="302"/>
      <c r="B3506" s="303"/>
      <c r="C3506" s="303"/>
      <c r="D3506" s="280"/>
      <c r="E3506" s="352"/>
      <c r="F3506" s="348"/>
      <c r="G3506" s="353"/>
      <c r="H3506" s="353"/>
      <c r="I3506" s="347"/>
      <c r="J3506" s="347"/>
      <c r="K3506" s="347"/>
      <c r="L3506" s="347"/>
      <c r="M3506" s="347"/>
      <c r="N3506" s="347"/>
      <c r="O3506" s="347"/>
      <c r="P3506" s="349"/>
      <c r="Q3506" s="350"/>
      <c r="R3506" s="350"/>
      <c r="S3506" s="350"/>
      <c r="T3506" s="350"/>
      <c r="U3506" s="350"/>
      <c r="V3506" s="354"/>
      <c r="AA3506" s="282"/>
      <c r="AB3506" s="282"/>
      <c r="AC3506" s="282"/>
      <c r="AD3506" s="282"/>
      <c r="AE3506" s="282"/>
      <c r="AF3506" s="282"/>
      <c r="AG3506" s="282"/>
      <c r="AM3506" s="282"/>
      <c r="AN3506" s="282"/>
      <c r="AO3506" s="282"/>
    </row>
    <row r="3507" spans="1:41" s="278" customFormat="1" hidden="1" x14ac:dyDescent="0.15">
      <c r="A3507" s="302"/>
      <c r="B3507" s="303"/>
      <c r="C3507" s="303"/>
      <c r="D3507" s="280"/>
      <c r="E3507" s="352"/>
      <c r="F3507" s="348"/>
      <c r="G3507" s="353"/>
      <c r="H3507" s="353"/>
      <c r="I3507" s="347"/>
      <c r="J3507" s="347"/>
      <c r="K3507" s="347"/>
      <c r="L3507" s="347"/>
      <c r="M3507" s="347"/>
      <c r="N3507" s="347"/>
      <c r="O3507" s="347"/>
      <c r="P3507" s="349"/>
      <c r="Q3507" s="350"/>
      <c r="R3507" s="350"/>
      <c r="S3507" s="350"/>
      <c r="T3507" s="350"/>
      <c r="U3507" s="350"/>
      <c r="V3507" s="354"/>
      <c r="AA3507" s="282"/>
      <c r="AB3507" s="282"/>
      <c r="AC3507" s="282"/>
      <c r="AD3507" s="282"/>
      <c r="AE3507" s="282"/>
      <c r="AF3507" s="282"/>
      <c r="AG3507" s="282"/>
      <c r="AM3507" s="282"/>
      <c r="AN3507" s="282"/>
      <c r="AO3507" s="282"/>
    </row>
    <row r="3508" spans="1:41" s="278" customFormat="1" hidden="1" x14ac:dyDescent="0.15">
      <c r="A3508" s="302"/>
      <c r="B3508" s="303"/>
      <c r="C3508" s="303"/>
      <c r="D3508" s="280"/>
      <c r="E3508" s="352"/>
      <c r="F3508" s="348"/>
      <c r="G3508" s="353"/>
      <c r="H3508" s="353"/>
      <c r="I3508" s="347"/>
      <c r="J3508" s="347"/>
      <c r="K3508" s="347"/>
      <c r="L3508" s="347"/>
      <c r="M3508" s="347"/>
      <c r="N3508" s="347"/>
      <c r="O3508" s="347"/>
      <c r="P3508" s="349"/>
      <c r="Q3508" s="350"/>
      <c r="R3508" s="350"/>
      <c r="S3508" s="350"/>
      <c r="T3508" s="350"/>
      <c r="U3508" s="350"/>
      <c r="V3508" s="354"/>
      <c r="AA3508" s="282"/>
      <c r="AB3508" s="282"/>
      <c r="AC3508" s="282"/>
      <c r="AD3508" s="282"/>
      <c r="AE3508" s="282"/>
      <c r="AF3508" s="282"/>
      <c r="AG3508" s="282"/>
      <c r="AM3508" s="282"/>
      <c r="AN3508" s="282"/>
      <c r="AO3508" s="282"/>
    </row>
    <row r="3509" spans="1:41" s="278" customFormat="1" hidden="1" x14ac:dyDescent="0.15">
      <c r="A3509" s="283"/>
      <c r="B3509" s="283"/>
      <c r="C3509" s="283"/>
      <c r="D3509" s="280"/>
      <c r="E3509" s="347"/>
      <c r="F3509" s="348"/>
      <c r="G3509" s="353"/>
      <c r="H3509" s="353"/>
      <c r="I3509" s="347"/>
      <c r="J3509" s="347"/>
      <c r="K3509" s="347"/>
      <c r="L3509" s="347"/>
      <c r="M3509" s="347"/>
      <c r="N3509" s="347"/>
      <c r="O3509" s="355"/>
      <c r="P3509" s="349"/>
      <c r="Q3509" s="350"/>
      <c r="R3509" s="350"/>
      <c r="S3509" s="350"/>
      <c r="T3509" s="350"/>
      <c r="U3509" s="350"/>
      <c r="V3509" s="351"/>
      <c r="AA3509" s="282"/>
      <c r="AB3509" s="282"/>
      <c r="AC3509" s="282"/>
      <c r="AD3509" s="282"/>
      <c r="AE3509" s="282"/>
      <c r="AF3509" s="282"/>
      <c r="AG3509" s="282"/>
      <c r="AM3509" s="282"/>
      <c r="AN3509" s="282"/>
      <c r="AO3509" s="282"/>
    </row>
    <row r="3510" spans="1:41" s="278" customFormat="1" hidden="1" x14ac:dyDescent="0.15">
      <c r="A3510" s="302"/>
      <c r="B3510" s="303"/>
      <c r="C3510" s="303"/>
      <c r="D3510" s="280"/>
      <c r="E3510" s="347"/>
      <c r="F3510" s="348"/>
      <c r="G3510" s="353"/>
      <c r="H3510" s="353"/>
      <c r="I3510" s="347"/>
      <c r="J3510" s="347"/>
      <c r="K3510" s="347"/>
      <c r="L3510" s="347"/>
      <c r="M3510" s="347"/>
      <c r="N3510" s="347"/>
      <c r="O3510" s="347"/>
      <c r="P3510" s="349"/>
      <c r="Q3510" s="350"/>
      <c r="R3510" s="350"/>
      <c r="S3510" s="350"/>
      <c r="T3510" s="350"/>
      <c r="U3510" s="350"/>
      <c r="V3510" s="351"/>
      <c r="AA3510" s="282"/>
      <c r="AB3510" s="282"/>
      <c r="AC3510" s="282"/>
      <c r="AD3510" s="282"/>
      <c r="AE3510" s="282"/>
      <c r="AF3510" s="282"/>
      <c r="AG3510" s="282"/>
      <c r="AM3510" s="282"/>
      <c r="AN3510" s="282"/>
      <c r="AO3510" s="282"/>
    </row>
    <row r="3511" spans="1:41" s="278" customFormat="1" hidden="1" x14ac:dyDescent="0.15">
      <c r="A3511" s="302"/>
      <c r="B3511" s="303"/>
      <c r="C3511" s="303"/>
      <c r="D3511" s="280"/>
      <c r="E3511" s="352"/>
      <c r="F3511" s="348"/>
      <c r="G3511" s="353"/>
      <c r="H3511" s="353"/>
      <c r="I3511" s="347"/>
      <c r="J3511" s="347"/>
      <c r="K3511" s="347"/>
      <c r="L3511" s="347"/>
      <c r="M3511" s="347"/>
      <c r="N3511" s="347"/>
      <c r="O3511" s="347"/>
      <c r="P3511" s="349"/>
      <c r="Q3511" s="350"/>
      <c r="R3511" s="350"/>
      <c r="S3511" s="350"/>
      <c r="T3511" s="350"/>
      <c r="U3511" s="350"/>
      <c r="V3511" s="351"/>
      <c r="AA3511" s="282"/>
      <c r="AB3511" s="282"/>
      <c r="AC3511" s="282"/>
      <c r="AD3511" s="282"/>
      <c r="AE3511" s="282"/>
      <c r="AF3511" s="282"/>
      <c r="AG3511" s="282"/>
      <c r="AM3511" s="282"/>
      <c r="AN3511" s="282"/>
      <c r="AO3511" s="282"/>
    </row>
    <row r="3512" spans="1:41" s="278" customFormat="1" hidden="1" x14ac:dyDescent="0.15">
      <c r="A3512" s="302"/>
      <c r="B3512" s="303"/>
      <c r="C3512" s="303"/>
      <c r="D3512" s="280"/>
      <c r="E3512" s="352"/>
      <c r="F3512" s="348"/>
      <c r="G3512" s="353"/>
      <c r="H3512" s="353"/>
      <c r="I3512" s="347"/>
      <c r="J3512" s="347"/>
      <c r="K3512" s="347"/>
      <c r="L3512" s="347"/>
      <c r="M3512" s="347"/>
      <c r="N3512" s="347"/>
      <c r="O3512" s="347"/>
      <c r="P3512" s="349"/>
      <c r="Q3512" s="350"/>
      <c r="R3512" s="350"/>
      <c r="S3512" s="350"/>
      <c r="T3512" s="350"/>
      <c r="U3512" s="350"/>
      <c r="V3512" s="351"/>
      <c r="AA3512" s="282"/>
      <c r="AB3512" s="282"/>
      <c r="AC3512" s="282"/>
      <c r="AD3512" s="282"/>
      <c r="AE3512" s="282"/>
      <c r="AF3512" s="282"/>
      <c r="AG3512" s="282"/>
      <c r="AM3512" s="282"/>
      <c r="AN3512" s="282"/>
      <c r="AO3512" s="282"/>
    </row>
    <row r="3513" spans="1:41" s="278" customFormat="1" ht="14" hidden="1" thickBot="1" x14ac:dyDescent="0.2">
      <c r="A3513" s="318"/>
      <c r="B3513" s="319"/>
      <c r="C3513" s="319"/>
      <c r="D3513" s="280"/>
      <c r="E3513" s="352"/>
      <c r="F3513" s="348"/>
      <c r="G3513" s="353"/>
      <c r="H3513" s="353"/>
      <c r="I3513" s="347"/>
      <c r="J3513" s="347"/>
      <c r="K3513" s="347"/>
      <c r="L3513" s="347"/>
      <c r="M3513" s="347"/>
      <c r="N3513" s="347"/>
      <c r="O3513" s="347"/>
      <c r="P3513" s="349"/>
      <c r="Q3513" s="350"/>
      <c r="R3513" s="350"/>
      <c r="S3513" s="350"/>
      <c r="T3513" s="350"/>
      <c r="U3513" s="350"/>
      <c r="V3513" s="354"/>
      <c r="AA3513" s="282"/>
      <c r="AB3513" s="282"/>
      <c r="AC3513" s="282"/>
      <c r="AD3513" s="282"/>
      <c r="AE3513" s="282"/>
      <c r="AF3513" s="282"/>
      <c r="AG3513" s="282"/>
      <c r="AM3513" s="282"/>
      <c r="AN3513" s="282"/>
      <c r="AO3513" s="282"/>
    </row>
    <row r="3514" spans="1:41" s="278" customFormat="1" hidden="1" x14ac:dyDescent="0.15">
      <c r="A3514" s="283"/>
      <c r="B3514" s="283"/>
      <c r="C3514" s="283"/>
      <c r="D3514" s="280"/>
      <c r="E3514" s="347"/>
      <c r="F3514" s="348"/>
      <c r="G3514" s="305"/>
      <c r="H3514" s="305"/>
      <c r="I3514" s="347"/>
      <c r="J3514" s="347"/>
      <c r="K3514" s="347"/>
      <c r="L3514" s="347"/>
      <c r="M3514" s="347"/>
      <c r="N3514" s="347"/>
      <c r="O3514" s="347"/>
      <c r="P3514" s="349"/>
      <c r="Q3514" s="350"/>
      <c r="R3514" s="350"/>
      <c r="S3514" s="350"/>
      <c r="T3514" s="350"/>
      <c r="U3514" s="350"/>
      <c r="V3514" s="351"/>
      <c r="AA3514" s="282"/>
      <c r="AB3514" s="282"/>
      <c r="AC3514" s="282"/>
      <c r="AD3514" s="282"/>
      <c r="AE3514" s="282"/>
      <c r="AF3514" s="282"/>
      <c r="AG3514" s="282"/>
      <c r="AM3514" s="282"/>
      <c r="AN3514" s="282"/>
      <c r="AO3514" s="282"/>
    </row>
    <row r="3515" spans="1:41" s="278" customFormat="1" hidden="1" x14ac:dyDescent="0.15">
      <c r="A3515" s="302"/>
      <c r="B3515" s="303"/>
      <c r="C3515" s="303"/>
      <c r="D3515" s="280"/>
      <c r="E3515" s="347"/>
      <c r="F3515" s="348"/>
      <c r="G3515" s="305"/>
      <c r="H3515" s="305"/>
      <c r="I3515" s="347"/>
      <c r="J3515" s="347"/>
      <c r="K3515" s="347"/>
      <c r="L3515" s="347"/>
      <c r="M3515" s="347"/>
      <c r="N3515" s="347"/>
      <c r="O3515" s="347"/>
      <c r="P3515" s="349"/>
      <c r="Q3515" s="350"/>
      <c r="R3515" s="350"/>
      <c r="S3515" s="350"/>
      <c r="T3515" s="350"/>
      <c r="U3515" s="350"/>
      <c r="V3515" s="351"/>
      <c r="AA3515" s="282"/>
      <c r="AB3515" s="282"/>
      <c r="AC3515" s="282"/>
      <c r="AD3515" s="282"/>
      <c r="AE3515" s="282"/>
      <c r="AF3515" s="282"/>
      <c r="AG3515" s="282"/>
      <c r="AM3515" s="282"/>
      <c r="AN3515" s="282"/>
      <c r="AO3515" s="282"/>
    </row>
    <row r="3516" spans="1:41" s="278" customFormat="1" hidden="1" x14ac:dyDescent="0.15">
      <c r="A3516" s="302"/>
      <c r="B3516" s="303"/>
      <c r="C3516" s="303"/>
      <c r="D3516" s="280"/>
      <c r="E3516" s="352"/>
      <c r="F3516" s="348"/>
      <c r="G3516" s="353"/>
      <c r="H3516" s="353"/>
      <c r="I3516" s="347"/>
      <c r="J3516" s="347"/>
      <c r="K3516" s="347"/>
      <c r="L3516" s="347"/>
      <c r="M3516" s="347"/>
      <c r="N3516" s="347"/>
      <c r="O3516" s="347"/>
      <c r="P3516" s="349"/>
      <c r="Q3516" s="350"/>
      <c r="R3516" s="350"/>
      <c r="S3516" s="350"/>
      <c r="T3516" s="350"/>
      <c r="U3516" s="350"/>
      <c r="V3516" s="354"/>
      <c r="AA3516" s="282"/>
      <c r="AB3516" s="282"/>
      <c r="AC3516" s="282"/>
      <c r="AD3516" s="282"/>
      <c r="AE3516" s="282"/>
      <c r="AF3516" s="282"/>
      <c r="AG3516" s="282"/>
      <c r="AM3516" s="282"/>
      <c r="AN3516" s="282"/>
      <c r="AO3516" s="282"/>
    </row>
    <row r="3517" spans="1:41" s="278" customFormat="1" hidden="1" x14ac:dyDescent="0.15">
      <c r="A3517" s="302"/>
      <c r="B3517" s="303"/>
      <c r="C3517" s="303"/>
      <c r="D3517" s="280"/>
      <c r="E3517" s="352"/>
      <c r="F3517" s="348"/>
      <c r="G3517" s="353"/>
      <c r="H3517" s="353"/>
      <c r="I3517" s="347"/>
      <c r="J3517" s="347"/>
      <c r="K3517" s="347"/>
      <c r="L3517" s="347"/>
      <c r="M3517" s="347"/>
      <c r="N3517" s="347"/>
      <c r="O3517" s="347"/>
      <c r="P3517" s="349"/>
      <c r="Q3517" s="350"/>
      <c r="R3517" s="350"/>
      <c r="S3517" s="350"/>
      <c r="T3517" s="350"/>
      <c r="U3517" s="350"/>
      <c r="V3517" s="354"/>
      <c r="AA3517" s="282"/>
      <c r="AB3517" s="282"/>
      <c r="AC3517" s="282"/>
      <c r="AD3517" s="282"/>
      <c r="AE3517" s="282"/>
      <c r="AF3517" s="282"/>
      <c r="AG3517" s="282"/>
      <c r="AM3517" s="282"/>
      <c r="AN3517" s="282"/>
      <c r="AO3517" s="282"/>
    </row>
    <row r="3518" spans="1:41" s="278" customFormat="1" hidden="1" x14ac:dyDescent="0.15">
      <c r="A3518" s="302"/>
      <c r="B3518" s="303"/>
      <c r="C3518" s="303"/>
      <c r="D3518" s="280"/>
      <c r="E3518" s="352"/>
      <c r="F3518" s="348"/>
      <c r="G3518" s="353"/>
      <c r="H3518" s="353"/>
      <c r="I3518" s="347"/>
      <c r="J3518" s="347"/>
      <c r="K3518" s="347"/>
      <c r="L3518" s="347"/>
      <c r="M3518" s="347"/>
      <c r="N3518" s="347"/>
      <c r="O3518" s="347"/>
      <c r="P3518" s="349"/>
      <c r="Q3518" s="350"/>
      <c r="R3518" s="350"/>
      <c r="S3518" s="350"/>
      <c r="T3518" s="350"/>
      <c r="U3518" s="350"/>
      <c r="V3518" s="354"/>
      <c r="AA3518" s="282"/>
      <c r="AB3518" s="282"/>
      <c r="AC3518" s="282"/>
      <c r="AD3518" s="282"/>
      <c r="AE3518" s="282"/>
      <c r="AF3518" s="282"/>
      <c r="AG3518" s="282"/>
      <c r="AM3518" s="282"/>
      <c r="AN3518" s="282"/>
      <c r="AO3518" s="282"/>
    </row>
    <row r="3519" spans="1:41" s="278" customFormat="1" hidden="1" x14ac:dyDescent="0.15">
      <c r="A3519" s="283"/>
      <c r="B3519" s="283"/>
      <c r="C3519" s="283"/>
      <c r="D3519" s="280"/>
      <c r="E3519" s="347"/>
      <c r="F3519" s="348"/>
      <c r="G3519" s="353"/>
      <c r="H3519" s="353"/>
      <c r="I3519" s="347"/>
      <c r="J3519" s="347"/>
      <c r="K3519" s="347"/>
      <c r="L3519" s="347"/>
      <c r="M3519" s="347"/>
      <c r="N3519" s="347"/>
      <c r="O3519" s="355"/>
      <c r="P3519" s="349"/>
      <c r="Q3519" s="350"/>
      <c r="R3519" s="350"/>
      <c r="S3519" s="350"/>
      <c r="T3519" s="350"/>
      <c r="U3519" s="350"/>
      <c r="V3519" s="351"/>
      <c r="AA3519" s="282"/>
      <c r="AB3519" s="282"/>
      <c r="AC3519" s="282"/>
      <c r="AD3519" s="282"/>
      <c r="AE3519" s="282"/>
      <c r="AF3519" s="282"/>
      <c r="AG3519" s="282"/>
      <c r="AM3519" s="282"/>
      <c r="AN3519" s="282"/>
      <c r="AO3519" s="282"/>
    </row>
    <row r="3520" spans="1:41" s="278" customFormat="1" hidden="1" x14ac:dyDescent="0.15">
      <c r="A3520" s="302"/>
      <c r="B3520" s="303"/>
      <c r="C3520" s="303"/>
      <c r="D3520" s="280"/>
      <c r="E3520" s="347"/>
      <c r="F3520" s="348"/>
      <c r="G3520" s="353"/>
      <c r="H3520" s="353"/>
      <c r="I3520" s="347"/>
      <c r="J3520" s="347"/>
      <c r="K3520" s="347"/>
      <c r="L3520" s="347"/>
      <c r="M3520" s="347"/>
      <c r="N3520" s="347"/>
      <c r="O3520" s="347"/>
      <c r="P3520" s="349"/>
      <c r="Q3520" s="350"/>
      <c r="R3520" s="350"/>
      <c r="S3520" s="350"/>
      <c r="T3520" s="350"/>
      <c r="U3520" s="350"/>
      <c r="V3520" s="351"/>
      <c r="AA3520" s="282"/>
      <c r="AB3520" s="282"/>
      <c r="AC3520" s="282"/>
      <c r="AD3520" s="282"/>
      <c r="AE3520" s="282"/>
      <c r="AF3520" s="282"/>
      <c r="AG3520" s="282"/>
      <c r="AM3520" s="282"/>
      <c r="AN3520" s="282"/>
      <c r="AO3520" s="282"/>
    </row>
    <row r="3521" spans="1:41" s="278" customFormat="1" hidden="1" x14ac:dyDescent="0.15">
      <c r="A3521" s="302"/>
      <c r="B3521" s="303"/>
      <c r="C3521" s="303"/>
      <c r="D3521" s="280"/>
      <c r="E3521" s="352"/>
      <c r="F3521" s="348"/>
      <c r="G3521" s="353"/>
      <c r="H3521" s="353"/>
      <c r="I3521" s="347"/>
      <c r="J3521" s="347"/>
      <c r="K3521" s="347"/>
      <c r="L3521" s="347"/>
      <c r="M3521" s="347"/>
      <c r="N3521" s="347"/>
      <c r="O3521" s="347"/>
      <c r="P3521" s="349"/>
      <c r="Q3521" s="350"/>
      <c r="R3521" s="350"/>
      <c r="S3521" s="350"/>
      <c r="T3521" s="350"/>
      <c r="U3521" s="350"/>
      <c r="V3521" s="351"/>
      <c r="AA3521" s="282"/>
      <c r="AB3521" s="282"/>
      <c r="AC3521" s="282"/>
      <c r="AD3521" s="282"/>
      <c r="AE3521" s="282"/>
      <c r="AF3521" s="282"/>
      <c r="AG3521" s="282"/>
      <c r="AM3521" s="282"/>
      <c r="AN3521" s="282"/>
      <c r="AO3521" s="282"/>
    </row>
    <row r="3522" spans="1:41" s="278" customFormat="1" hidden="1" x14ac:dyDescent="0.15">
      <c r="A3522" s="302"/>
      <c r="B3522" s="303"/>
      <c r="C3522" s="303"/>
      <c r="D3522" s="280"/>
      <c r="E3522" s="352"/>
      <c r="F3522" s="348"/>
      <c r="G3522" s="353"/>
      <c r="H3522" s="353"/>
      <c r="I3522" s="347"/>
      <c r="J3522" s="347"/>
      <c r="K3522" s="347"/>
      <c r="L3522" s="347"/>
      <c r="M3522" s="347"/>
      <c r="N3522" s="347"/>
      <c r="O3522" s="347"/>
      <c r="P3522" s="349"/>
      <c r="Q3522" s="350"/>
      <c r="R3522" s="350"/>
      <c r="S3522" s="350"/>
      <c r="T3522" s="350"/>
      <c r="U3522" s="350"/>
      <c r="V3522" s="351"/>
      <c r="AA3522" s="282"/>
      <c r="AB3522" s="282"/>
      <c r="AC3522" s="282"/>
      <c r="AD3522" s="282"/>
      <c r="AE3522" s="282"/>
      <c r="AF3522" s="282"/>
      <c r="AG3522" s="282"/>
      <c r="AM3522" s="282"/>
      <c r="AN3522" s="282"/>
      <c r="AO3522" s="282"/>
    </row>
    <row r="3523" spans="1:41" s="278" customFormat="1" ht="14" hidden="1" thickBot="1" x14ac:dyDescent="0.2">
      <c r="A3523" s="318"/>
      <c r="B3523" s="319"/>
      <c r="C3523" s="319"/>
      <c r="D3523" s="280"/>
      <c r="E3523" s="352"/>
      <c r="F3523" s="348"/>
      <c r="G3523" s="353"/>
      <c r="H3523" s="353"/>
      <c r="I3523" s="347"/>
      <c r="J3523" s="347"/>
      <c r="K3523" s="347"/>
      <c r="L3523" s="347"/>
      <c r="M3523" s="347"/>
      <c r="N3523" s="347"/>
      <c r="O3523" s="347"/>
      <c r="P3523" s="349"/>
      <c r="Q3523" s="350"/>
      <c r="R3523" s="350"/>
      <c r="S3523" s="350"/>
      <c r="T3523" s="350"/>
      <c r="U3523" s="350"/>
      <c r="V3523" s="354"/>
      <c r="AA3523" s="282"/>
      <c r="AB3523" s="282"/>
      <c r="AC3523" s="282"/>
      <c r="AD3523" s="282"/>
      <c r="AE3523" s="282"/>
      <c r="AF3523" s="282"/>
      <c r="AG3523" s="282"/>
      <c r="AM3523" s="282"/>
      <c r="AN3523" s="282"/>
      <c r="AO3523" s="282"/>
    </row>
    <row r="3524" spans="1:41" s="278" customFormat="1" hidden="1" x14ac:dyDescent="0.15">
      <c r="A3524" s="283"/>
      <c r="B3524" s="283"/>
      <c r="C3524" s="283"/>
      <c r="D3524" s="280"/>
      <c r="E3524" s="347"/>
      <c r="F3524" s="348"/>
      <c r="G3524" s="305"/>
      <c r="H3524" s="305"/>
      <c r="I3524" s="347"/>
      <c r="J3524" s="347"/>
      <c r="K3524" s="347"/>
      <c r="L3524" s="347"/>
      <c r="M3524" s="347"/>
      <c r="N3524" s="347"/>
      <c r="O3524" s="347"/>
      <c r="P3524" s="349"/>
      <c r="Q3524" s="350"/>
      <c r="R3524" s="350"/>
      <c r="S3524" s="350"/>
      <c r="T3524" s="350"/>
      <c r="U3524" s="350"/>
      <c r="V3524" s="351"/>
      <c r="AA3524" s="282"/>
      <c r="AB3524" s="282"/>
      <c r="AC3524" s="282"/>
      <c r="AD3524" s="282"/>
      <c r="AE3524" s="282"/>
      <c r="AF3524" s="282"/>
      <c r="AG3524" s="282"/>
      <c r="AM3524" s="282"/>
      <c r="AN3524" s="282"/>
      <c r="AO3524" s="282"/>
    </row>
    <row r="3525" spans="1:41" s="278" customFormat="1" hidden="1" x14ac:dyDescent="0.15">
      <c r="A3525" s="302"/>
      <c r="B3525" s="303"/>
      <c r="C3525" s="303"/>
      <c r="D3525" s="280"/>
      <c r="E3525" s="347"/>
      <c r="F3525" s="348"/>
      <c r="G3525" s="305"/>
      <c r="H3525" s="305"/>
      <c r="I3525" s="347"/>
      <c r="J3525" s="347"/>
      <c r="K3525" s="347"/>
      <c r="L3525" s="347"/>
      <c r="M3525" s="347"/>
      <c r="N3525" s="347"/>
      <c r="O3525" s="347"/>
      <c r="P3525" s="349"/>
      <c r="Q3525" s="350"/>
      <c r="R3525" s="350"/>
      <c r="S3525" s="350"/>
      <c r="T3525" s="350"/>
      <c r="U3525" s="350"/>
      <c r="V3525" s="351"/>
      <c r="AA3525" s="282"/>
      <c r="AB3525" s="282"/>
      <c r="AC3525" s="282"/>
      <c r="AD3525" s="282"/>
      <c r="AE3525" s="282"/>
      <c r="AF3525" s="282"/>
      <c r="AG3525" s="282"/>
      <c r="AM3525" s="282"/>
      <c r="AN3525" s="282"/>
      <c r="AO3525" s="282"/>
    </row>
    <row r="3526" spans="1:41" s="278" customFormat="1" hidden="1" x14ac:dyDescent="0.15">
      <c r="A3526" s="302"/>
      <c r="B3526" s="303"/>
      <c r="C3526" s="303"/>
      <c r="D3526" s="280"/>
      <c r="E3526" s="352"/>
      <c r="F3526" s="348"/>
      <c r="G3526" s="353"/>
      <c r="H3526" s="353"/>
      <c r="I3526" s="347"/>
      <c r="J3526" s="347"/>
      <c r="K3526" s="347"/>
      <c r="L3526" s="347"/>
      <c r="M3526" s="347"/>
      <c r="N3526" s="347"/>
      <c r="O3526" s="347"/>
      <c r="P3526" s="349"/>
      <c r="Q3526" s="350"/>
      <c r="R3526" s="350"/>
      <c r="S3526" s="350"/>
      <c r="T3526" s="350"/>
      <c r="U3526" s="350"/>
      <c r="V3526" s="354"/>
      <c r="AA3526" s="282"/>
      <c r="AB3526" s="282"/>
      <c r="AC3526" s="282"/>
      <c r="AD3526" s="282"/>
      <c r="AE3526" s="282"/>
      <c r="AF3526" s="282"/>
      <c r="AG3526" s="282"/>
      <c r="AM3526" s="282"/>
      <c r="AN3526" s="282"/>
      <c r="AO3526" s="282"/>
    </row>
    <row r="3527" spans="1:41" s="278" customFormat="1" hidden="1" x14ac:dyDescent="0.15">
      <c r="A3527" s="302"/>
      <c r="B3527" s="303"/>
      <c r="C3527" s="303"/>
      <c r="D3527" s="280"/>
      <c r="E3527" s="352"/>
      <c r="F3527" s="348"/>
      <c r="G3527" s="353"/>
      <c r="H3527" s="353"/>
      <c r="I3527" s="347"/>
      <c r="J3527" s="347"/>
      <c r="K3527" s="347"/>
      <c r="L3527" s="347"/>
      <c r="M3527" s="347"/>
      <c r="N3527" s="347"/>
      <c r="O3527" s="347"/>
      <c r="P3527" s="349"/>
      <c r="Q3527" s="350"/>
      <c r="R3527" s="350"/>
      <c r="S3527" s="350"/>
      <c r="T3527" s="350"/>
      <c r="U3527" s="350"/>
      <c r="V3527" s="354"/>
      <c r="AA3527" s="282"/>
      <c r="AB3527" s="282"/>
      <c r="AC3527" s="282"/>
      <c r="AD3527" s="282"/>
      <c r="AE3527" s="282"/>
      <c r="AF3527" s="282"/>
      <c r="AG3527" s="282"/>
      <c r="AM3527" s="282"/>
      <c r="AN3527" s="282"/>
      <c r="AO3527" s="282"/>
    </row>
    <row r="3528" spans="1:41" s="278" customFormat="1" hidden="1" x14ac:dyDescent="0.15">
      <c r="A3528" s="302"/>
      <c r="B3528" s="303"/>
      <c r="C3528" s="303"/>
      <c r="D3528" s="280"/>
      <c r="E3528" s="352"/>
      <c r="F3528" s="348"/>
      <c r="G3528" s="353"/>
      <c r="H3528" s="353"/>
      <c r="I3528" s="347"/>
      <c r="J3528" s="347"/>
      <c r="K3528" s="347"/>
      <c r="L3528" s="347"/>
      <c r="M3528" s="347"/>
      <c r="N3528" s="347"/>
      <c r="O3528" s="347"/>
      <c r="P3528" s="349"/>
      <c r="Q3528" s="350"/>
      <c r="R3528" s="350"/>
      <c r="S3528" s="350"/>
      <c r="T3528" s="350"/>
      <c r="U3528" s="350"/>
      <c r="V3528" s="354"/>
      <c r="AA3528" s="282"/>
      <c r="AB3528" s="282"/>
      <c r="AC3528" s="282"/>
      <c r="AD3528" s="282"/>
      <c r="AE3528" s="282"/>
      <c r="AF3528" s="282"/>
      <c r="AG3528" s="282"/>
      <c r="AM3528" s="282"/>
      <c r="AN3528" s="282"/>
      <c r="AO3528" s="282"/>
    </row>
    <row r="3529" spans="1:41" s="278" customFormat="1" hidden="1" x14ac:dyDescent="0.15">
      <c r="A3529" s="283"/>
      <c r="B3529" s="283"/>
      <c r="C3529" s="283"/>
      <c r="D3529" s="280"/>
      <c r="E3529" s="347"/>
      <c r="F3529" s="348"/>
      <c r="G3529" s="353"/>
      <c r="H3529" s="353"/>
      <c r="I3529" s="347"/>
      <c r="J3529" s="347"/>
      <c r="K3529" s="347"/>
      <c r="L3529" s="347"/>
      <c r="M3529" s="347"/>
      <c r="N3529" s="347"/>
      <c r="O3529" s="355"/>
      <c r="P3529" s="349"/>
      <c r="Q3529" s="350"/>
      <c r="R3529" s="350"/>
      <c r="S3529" s="350"/>
      <c r="T3529" s="350"/>
      <c r="U3529" s="350"/>
      <c r="V3529" s="351"/>
      <c r="AA3529" s="282"/>
      <c r="AB3529" s="282"/>
      <c r="AC3529" s="282"/>
      <c r="AD3529" s="282"/>
      <c r="AE3529" s="282"/>
      <c r="AF3529" s="282"/>
      <c r="AG3529" s="282"/>
      <c r="AM3529" s="282"/>
      <c r="AN3529" s="282"/>
      <c r="AO3529" s="282"/>
    </row>
    <row r="3530" spans="1:41" s="278" customFormat="1" hidden="1" x14ac:dyDescent="0.15">
      <c r="A3530" s="302"/>
      <c r="B3530" s="303"/>
      <c r="C3530" s="303"/>
      <c r="D3530" s="280"/>
      <c r="E3530" s="347"/>
      <c r="F3530" s="348"/>
      <c r="G3530" s="353"/>
      <c r="H3530" s="353"/>
      <c r="I3530" s="347"/>
      <c r="J3530" s="347"/>
      <c r="K3530" s="347"/>
      <c r="L3530" s="347"/>
      <c r="M3530" s="347"/>
      <c r="N3530" s="347"/>
      <c r="O3530" s="347"/>
      <c r="P3530" s="349"/>
      <c r="Q3530" s="350"/>
      <c r="R3530" s="350"/>
      <c r="S3530" s="350"/>
      <c r="T3530" s="350"/>
      <c r="U3530" s="350"/>
      <c r="V3530" s="351"/>
      <c r="AA3530" s="282"/>
      <c r="AB3530" s="282"/>
      <c r="AC3530" s="282"/>
      <c r="AD3530" s="282"/>
      <c r="AE3530" s="282"/>
      <c r="AF3530" s="282"/>
      <c r="AG3530" s="282"/>
      <c r="AM3530" s="282"/>
      <c r="AN3530" s="282"/>
      <c r="AO3530" s="282"/>
    </row>
    <row r="3531" spans="1:41" s="278" customFormat="1" hidden="1" x14ac:dyDescent="0.15">
      <c r="A3531" s="302"/>
      <c r="B3531" s="303"/>
      <c r="C3531" s="303"/>
      <c r="D3531" s="280"/>
      <c r="E3531" s="352"/>
      <c r="F3531" s="348"/>
      <c r="G3531" s="353"/>
      <c r="H3531" s="353"/>
      <c r="I3531" s="347"/>
      <c r="J3531" s="347"/>
      <c r="K3531" s="347"/>
      <c r="L3531" s="347"/>
      <c r="M3531" s="347"/>
      <c r="N3531" s="347"/>
      <c r="O3531" s="347"/>
      <c r="P3531" s="349"/>
      <c r="Q3531" s="350"/>
      <c r="R3531" s="350"/>
      <c r="S3531" s="350"/>
      <c r="T3531" s="350"/>
      <c r="U3531" s="350"/>
      <c r="V3531" s="351"/>
      <c r="AA3531" s="282"/>
      <c r="AB3531" s="282"/>
      <c r="AC3531" s="282"/>
      <c r="AD3531" s="282"/>
      <c r="AE3531" s="282"/>
      <c r="AF3531" s="282"/>
      <c r="AG3531" s="282"/>
      <c r="AM3531" s="282"/>
      <c r="AN3531" s="282"/>
      <c r="AO3531" s="282"/>
    </row>
    <row r="3532" spans="1:41" s="278" customFormat="1" hidden="1" x14ac:dyDescent="0.15">
      <c r="A3532" s="302"/>
      <c r="B3532" s="303"/>
      <c r="C3532" s="303"/>
      <c r="D3532" s="280"/>
      <c r="E3532" s="352"/>
      <c r="F3532" s="348"/>
      <c r="G3532" s="353"/>
      <c r="H3532" s="353"/>
      <c r="I3532" s="347"/>
      <c r="J3532" s="347"/>
      <c r="K3532" s="347"/>
      <c r="L3532" s="347"/>
      <c r="M3532" s="347"/>
      <c r="N3532" s="347"/>
      <c r="O3532" s="347"/>
      <c r="P3532" s="349"/>
      <c r="Q3532" s="350"/>
      <c r="R3532" s="350"/>
      <c r="S3532" s="350"/>
      <c r="T3532" s="350"/>
      <c r="U3532" s="350"/>
      <c r="V3532" s="351"/>
      <c r="AA3532" s="282"/>
      <c r="AB3532" s="282"/>
      <c r="AC3532" s="282"/>
      <c r="AD3532" s="282"/>
      <c r="AE3532" s="282"/>
      <c r="AF3532" s="282"/>
      <c r="AG3532" s="282"/>
      <c r="AM3532" s="282"/>
      <c r="AN3532" s="282"/>
      <c r="AO3532" s="282"/>
    </row>
    <row r="3533" spans="1:41" s="278" customFormat="1" ht="14" hidden="1" thickBot="1" x14ac:dyDescent="0.2">
      <c r="A3533" s="318"/>
      <c r="B3533" s="319"/>
      <c r="C3533" s="319"/>
      <c r="D3533" s="280"/>
      <c r="E3533" s="352"/>
      <c r="F3533" s="348"/>
      <c r="G3533" s="353"/>
      <c r="H3533" s="353"/>
      <c r="I3533" s="347"/>
      <c r="J3533" s="347"/>
      <c r="K3533" s="347"/>
      <c r="L3533" s="347"/>
      <c r="M3533" s="347"/>
      <c r="N3533" s="347"/>
      <c r="O3533" s="347"/>
      <c r="P3533" s="349"/>
      <c r="Q3533" s="350"/>
      <c r="R3533" s="350"/>
      <c r="S3533" s="350"/>
      <c r="T3533" s="350"/>
      <c r="U3533" s="350"/>
      <c r="V3533" s="354"/>
      <c r="AA3533" s="282"/>
      <c r="AB3533" s="282"/>
      <c r="AC3533" s="282"/>
      <c r="AD3533" s="282"/>
      <c r="AE3533" s="282"/>
      <c r="AF3533" s="282"/>
      <c r="AG3533" s="282"/>
      <c r="AM3533" s="282"/>
      <c r="AN3533" s="282"/>
      <c r="AO3533" s="282"/>
    </row>
    <row r="3534" spans="1:41" s="278" customFormat="1" hidden="1" x14ac:dyDescent="0.15">
      <c r="A3534" s="283"/>
      <c r="B3534" s="283"/>
      <c r="C3534" s="283"/>
      <c r="D3534" s="280"/>
      <c r="E3534" s="347"/>
      <c r="F3534" s="348"/>
      <c r="G3534" s="305"/>
      <c r="H3534" s="305"/>
      <c r="I3534" s="347"/>
      <c r="J3534" s="347"/>
      <c r="K3534" s="347"/>
      <c r="L3534" s="347"/>
      <c r="M3534" s="347"/>
      <c r="N3534" s="347"/>
      <c r="O3534" s="347"/>
      <c r="P3534" s="349"/>
      <c r="Q3534" s="350"/>
      <c r="R3534" s="350"/>
      <c r="S3534" s="350"/>
      <c r="T3534" s="350"/>
      <c r="U3534" s="350"/>
      <c r="V3534" s="351"/>
      <c r="AA3534" s="282"/>
      <c r="AB3534" s="282"/>
      <c r="AC3534" s="282"/>
      <c r="AD3534" s="282"/>
      <c r="AE3534" s="282"/>
      <c r="AF3534" s="282"/>
      <c r="AG3534" s="282"/>
      <c r="AM3534" s="282"/>
      <c r="AN3534" s="282"/>
      <c r="AO3534" s="282"/>
    </row>
    <row r="3535" spans="1:41" s="278" customFormat="1" hidden="1" x14ac:dyDescent="0.15">
      <c r="A3535" s="302"/>
      <c r="B3535" s="303"/>
      <c r="C3535" s="303"/>
      <c r="D3535" s="280"/>
      <c r="E3535" s="347"/>
      <c r="F3535" s="348"/>
      <c r="G3535" s="305"/>
      <c r="H3535" s="305"/>
      <c r="I3535" s="347"/>
      <c r="J3535" s="347"/>
      <c r="K3535" s="347"/>
      <c r="L3535" s="347"/>
      <c r="M3535" s="347"/>
      <c r="N3535" s="347"/>
      <c r="O3535" s="347"/>
      <c r="P3535" s="349"/>
      <c r="Q3535" s="350"/>
      <c r="R3535" s="350"/>
      <c r="S3535" s="350"/>
      <c r="T3535" s="350"/>
      <c r="U3535" s="350"/>
      <c r="V3535" s="351"/>
      <c r="AA3535" s="282"/>
      <c r="AB3535" s="282"/>
      <c r="AC3535" s="282"/>
      <c r="AD3535" s="282"/>
      <c r="AE3535" s="282"/>
      <c r="AF3535" s="282"/>
      <c r="AG3535" s="282"/>
      <c r="AM3535" s="282"/>
      <c r="AN3535" s="282"/>
      <c r="AO3535" s="282"/>
    </row>
    <row r="3536" spans="1:41" s="278" customFormat="1" hidden="1" x14ac:dyDescent="0.15">
      <c r="A3536" s="302"/>
      <c r="B3536" s="303"/>
      <c r="C3536" s="303"/>
      <c r="D3536" s="280"/>
      <c r="E3536" s="352"/>
      <c r="F3536" s="348"/>
      <c r="G3536" s="353"/>
      <c r="H3536" s="353"/>
      <c r="I3536" s="347"/>
      <c r="J3536" s="347"/>
      <c r="K3536" s="347"/>
      <c r="L3536" s="347"/>
      <c r="M3536" s="347"/>
      <c r="N3536" s="347"/>
      <c r="O3536" s="347"/>
      <c r="P3536" s="349"/>
      <c r="Q3536" s="350"/>
      <c r="R3536" s="350"/>
      <c r="S3536" s="350"/>
      <c r="T3536" s="350"/>
      <c r="U3536" s="350"/>
      <c r="V3536" s="354"/>
      <c r="AA3536" s="282"/>
      <c r="AB3536" s="282"/>
      <c r="AC3536" s="282"/>
      <c r="AD3536" s="282"/>
      <c r="AE3536" s="282"/>
      <c r="AF3536" s="282"/>
      <c r="AG3536" s="282"/>
      <c r="AM3536" s="282"/>
      <c r="AN3536" s="282"/>
      <c r="AO3536" s="282"/>
    </row>
    <row r="3537" spans="1:41" s="278" customFormat="1" hidden="1" x14ac:dyDescent="0.15">
      <c r="A3537" s="302"/>
      <c r="B3537" s="303"/>
      <c r="C3537" s="303"/>
      <c r="D3537" s="280"/>
      <c r="E3537" s="352"/>
      <c r="F3537" s="348"/>
      <c r="G3537" s="353"/>
      <c r="H3537" s="353"/>
      <c r="I3537" s="347"/>
      <c r="J3537" s="347"/>
      <c r="K3537" s="347"/>
      <c r="L3537" s="347"/>
      <c r="M3537" s="347"/>
      <c r="N3537" s="347"/>
      <c r="O3537" s="347"/>
      <c r="P3537" s="349"/>
      <c r="Q3537" s="350"/>
      <c r="R3537" s="350"/>
      <c r="S3537" s="350"/>
      <c r="T3537" s="350"/>
      <c r="U3537" s="350"/>
      <c r="V3537" s="354"/>
      <c r="AA3537" s="282"/>
      <c r="AB3537" s="282"/>
      <c r="AC3537" s="282"/>
      <c r="AD3537" s="282"/>
      <c r="AE3537" s="282"/>
      <c r="AF3537" s="282"/>
      <c r="AG3537" s="282"/>
      <c r="AM3537" s="282"/>
      <c r="AN3537" s="282"/>
      <c r="AO3537" s="282"/>
    </row>
    <row r="3538" spans="1:41" s="278" customFormat="1" hidden="1" x14ac:dyDescent="0.15">
      <c r="A3538" s="302"/>
      <c r="B3538" s="303"/>
      <c r="C3538" s="303"/>
      <c r="D3538" s="280"/>
      <c r="E3538" s="352"/>
      <c r="F3538" s="348"/>
      <c r="G3538" s="353"/>
      <c r="H3538" s="353"/>
      <c r="I3538" s="347"/>
      <c r="J3538" s="347"/>
      <c r="K3538" s="347"/>
      <c r="L3538" s="347"/>
      <c r="M3538" s="347"/>
      <c r="N3538" s="347"/>
      <c r="O3538" s="347"/>
      <c r="P3538" s="349"/>
      <c r="Q3538" s="350"/>
      <c r="R3538" s="350"/>
      <c r="S3538" s="350"/>
      <c r="T3538" s="350"/>
      <c r="U3538" s="350"/>
      <c r="V3538" s="354"/>
      <c r="AA3538" s="282"/>
      <c r="AB3538" s="282"/>
      <c r="AC3538" s="282"/>
      <c r="AD3538" s="282"/>
      <c r="AE3538" s="282"/>
      <c r="AF3538" s="282"/>
      <c r="AG3538" s="282"/>
      <c r="AM3538" s="282"/>
      <c r="AN3538" s="282"/>
      <c r="AO3538" s="282"/>
    </row>
    <row r="3539" spans="1:41" s="278" customFormat="1" hidden="1" x14ac:dyDescent="0.15">
      <c r="A3539" s="283"/>
      <c r="B3539" s="283"/>
      <c r="C3539" s="283"/>
      <c r="D3539" s="280"/>
      <c r="E3539" s="347"/>
      <c r="F3539" s="348"/>
      <c r="G3539" s="353"/>
      <c r="H3539" s="353"/>
      <c r="I3539" s="347"/>
      <c r="J3539" s="347"/>
      <c r="K3539" s="347"/>
      <c r="L3539" s="347"/>
      <c r="M3539" s="347"/>
      <c r="N3539" s="347"/>
      <c r="O3539" s="355"/>
      <c r="P3539" s="349"/>
      <c r="Q3539" s="350"/>
      <c r="R3539" s="350"/>
      <c r="S3539" s="350"/>
      <c r="T3539" s="350"/>
      <c r="U3539" s="350"/>
      <c r="V3539" s="351"/>
      <c r="AA3539" s="282"/>
      <c r="AB3539" s="282"/>
      <c r="AC3539" s="282"/>
      <c r="AD3539" s="282"/>
      <c r="AE3539" s="282"/>
      <c r="AF3539" s="282"/>
      <c r="AG3539" s="282"/>
      <c r="AM3539" s="282"/>
      <c r="AN3539" s="282"/>
      <c r="AO3539" s="282"/>
    </row>
    <row r="3540" spans="1:41" s="278" customFormat="1" hidden="1" x14ac:dyDescent="0.15">
      <c r="A3540" s="302"/>
      <c r="B3540" s="303"/>
      <c r="C3540" s="303"/>
      <c r="D3540" s="280"/>
      <c r="E3540" s="347"/>
      <c r="F3540" s="348"/>
      <c r="G3540" s="353"/>
      <c r="H3540" s="353"/>
      <c r="I3540" s="347"/>
      <c r="J3540" s="347"/>
      <c r="K3540" s="347"/>
      <c r="L3540" s="347"/>
      <c r="M3540" s="347"/>
      <c r="N3540" s="347"/>
      <c r="O3540" s="347"/>
      <c r="P3540" s="349"/>
      <c r="Q3540" s="350"/>
      <c r="R3540" s="350"/>
      <c r="S3540" s="350"/>
      <c r="T3540" s="350"/>
      <c r="U3540" s="350"/>
      <c r="V3540" s="351"/>
      <c r="AA3540" s="282"/>
      <c r="AB3540" s="282"/>
      <c r="AC3540" s="282"/>
      <c r="AD3540" s="282"/>
      <c r="AE3540" s="282"/>
      <c r="AF3540" s="282"/>
      <c r="AG3540" s="282"/>
      <c r="AM3540" s="282"/>
      <c r="AN3540" s="282"/>
      <c r="AO3540" s="282"/>
    </row>
    <row r="3541" spans="1:41" s="278" customFormat="1" hidden="1" x14ac:dyDescent="0.15">
      <c r="A3541" s="302"/>
      <c r="B3541" s="303"/>
      <c r="C3541" s="303"/>
      <c r="D3541" s="280"/>
      <c r="E3541" s="352"/>
      <c r="F3541" s="348"/>
      <c r="G3541" s="353"/>
      <c r="H3541" s="353"/>
      <c r="I3541" s="347"/>
      <c r="J3541" s="347"/>
      <c r="K3541" s="347"/>
      <c r="L3541" s="347"/>
      <c r="M3541" s="347"/>
      <c r="N3541" s="347"/>
      <c r="O3541" s="347"/>
      <c r="P3541" s="349"/>
      <c r="Q3541" s="350"/>
      <c r="R3541" s="350"/>
      <c r="S3541" s="350"/>
      <c r="T3541" s="350"/>
      <c r="U3541" s="350"/>
      <c r="V3541" s="351"/>
      <c r="AA3541" s="282"/>
      <c r="AB3541" s="282"/>
      <c r="AC3541" s="282"/>
      <c r="AD3541" s="282"/>
      <c r="AE3541" s="282"/>
      <c r="AF3541" s="282"/>
      <c r="AG3541" s="282"/>
      <c r="AM3541" s="282"/>
      <c r="AN3541" s="282"/>
      <c r="AO3541" s="282"/>
    </row>
    <row r="3542" spans="1:41" s="278" customFormat="1" hidden="1" x14ac:dyDescent="0.15">
      <c r="A3542" s="302"/>
      <c r="B3542" s="303"/>
      <c r="C3542" s="303"/>
      <c r="D3542" s="280"/>
      <c r="E3542" s="352"/>
      <c r="F3542" s="348"/>
      <c r="G3542" s="353"/>
      <c r="H3542" s="353"/>
      <c r="I3542" s="347"/>
      <c r="J3542" s="347"/>
      <c r="K3542" s="347"/>
      <c r="L3542" s="347"/>
      <c r="M3542" s="347"/>
      <c r="N3542" s="347"/>
      <c r="O3542" s="347"/>
      <c r="P3542" s="349"/>
      <c r="Q3542" s="350"/>
      <c r="R3542" s="350"/>
      <c r="S3542" s="350"/>
      <c r="T3542" s="350"/>
      <c r="U3542" s="350"/>
      <c r="V3542" s="351"/>
      <c r="AA3542" s="282"/>
      <c r="AB3542" s="282"/>
      <c r="AC3542" s="282"/>
      <c r="AD3542" s="282"/>
      <c r="AE3542" s="282"/>
      <c r="AF3542" s="282"/>
      <c r="AG3542" s="282"/>
      <c r="AM3542" s="282"/>
      <c r="AN3542" s="282"/>
      <c r="AO3542" s="282"/>
    </row>
    <row r="3543" spans="1:41" s="278" customFormat="1" ht="14" hidden="1" thickBot="1" x14ac:dyDescent="0.2">
      <c r="A3543" s="318"/>
      <c r="B3543" s="319"/>
      <c r="C3543" s="319"/>
      <c r="D3543" s="280"/>
      <c r="E3543" s="352"/>
      <c r="F3543" s="348"/>
      <c r="G3543" s="353"/>
      <c r="H3543" s="353"/>
      <c r="I3543" s="347"/>
      <c r="J3543" s="347"/>
      <c r="K3543" s="347"/>
      <c r="L3543" s="347"/>
      <c r="M3543" s="347"/>
      <c r="N3543" s="347"/>
      <c r="O3543" s="347"/>
      <c r="P3543" s="349"/>
      <c r="Q3543" s="350"/>
      <c r="R3543" s="350"/>
      <c r="S3543" s="350"/>
      <c r="T3543" s="350"/>
      <c r="U3543" s="350"/>
      <c r="V3543" s="354"/>
      <c r="AA3543" s="282"/>
      <c r="AB3543" s="282"/>
      <c r="AC3543" s="282"/>
      <c r="AD3543" s="282"/>
      <c r="AE3543" s="282"/>
      <c r="AF3543" s="282"/>
      <c r="AG3543" s="282"/>
      <c r="AM3543" s="282"/>
      <c r="AN3543" s="282"/>
      <c r="AO3543" s="282"/>
    </row>
    <row r="3544" spans="1:41" s="278" customFormat="1" hidden="1" x14ac:dyDescent="0.15">
      <c r="A3544" s="283"/>
      <c r="B3544" s="283"/>
      <c r="C3544" s="283"/>
      <c r="D3544" s="280"/>
      <c r="E3544" s="347"/>
      <c r="F3544" s="348"/>
      <c r="G3544" s="305"/>
      <c r="H3544" s="305"/>
      <c r="I3544" s="347"/>
      <c r="J3544" s="347"/>
      <c r="K3544" s="347"/>
      <c r="L3544" s="347"/>
      <c r="M3544" s="347"/>
      <c r="N3544" s="347"/>
      <c r="O3544" s="347"/>
      <c r="P3544" s="349"/>
      <c r="Q3544" s="350"/>
      <c r="R3544" s="350"/>
      <c r="S3544" s="350"/>
      <c r="T3544" s="350"/>
      <c r="U3544" s="350"/>
      <c r="V3544" s="351"/>
      <c r="AA3544" s="282"/>
      <c r="AB3544" s="282"/>
      <c r="AC3544" s="282"/>
      <c r="AD3544" s="282"/>
      <c r="AE3544" s="282"/>
      <c r="AF3544" s="282"/>
      <c r="AG3544" s="282"/>
      <c r="AM3544" s="282"/>
      <c r="AN3544" s="282"/>
      <c r="AO3544" s="282"/>
    </row>
    <row r="3545" spans="1:41" s="278" customFormat="1" hidden="1" x14ac:dyDescent="0.15">
      <c r="A3545" s="302"/>
      <c r="B3545" s="303"/>
      <c r="C3545" s="303"/>
      <c r="D3545" s="280"/>
      <c r="E3545" s="347"/>
      <c r="F3545" s="348"/>
      <c r="G3545" s="305"/>
      <c r="H3545" s="305"/>
      <c r="I3545" s="347"/>
      <c r="J3545" s="347"/>
      <c r="K3545" s="347"/>
      <c r="L3545" s="347"/>
      <c r="M3545" s="347"/>
      <c r="N3545" s="347"/>
      <c r="O3545" s="347"/>
      <c r="P3545" s="349"/>
      <c r="Q3545" s="350"/>
      <c r="R3545" s="350"/>
      <c r="S3545" s="350"/>
      <c r="T3545" s="350"/>
      <c r="U3545" s="350"/>
      <c r="V3545" s="351"/>
      <c r="AA3545" s="282"/>
      <c r="AB3545" s="282"/>
      <c r="AC3545" s="282"/>
      <c r="AD3545" s="282"/>
      <c r="AE3545" s="282"/>
      <c r="AF3545" s="282"/>
      <c r="AG3545" s="282"/>
      <c r="AM3545" s="282"/>
      <c r="AN3545" s="282"/>
      <c r="AO3545" s="282"/>
    </row>
    <row r="3546" spans="1:41" s="278" customFormat="1" hidden="1" x14ac:dyDescent="0.15">
      <c r="A3546" s="302"/>
      <c r="B3546" s="303"/>
      <c r="C3546" s="303"/>
      <c r="D3546" s="280"/>
      <c r="E3546" s="352"/>
      <c r="F3546" s="348"/>
      <c r="G3546" s="353"/>
      <c r="H3546" s="353"/>
      <c r="I3546" s="347"/>
      <c r="J3546" s="347"/>
      <c r="K3546" s="347"/>
      <c r="L3546" s="347"/>
      <c r="M3546" s="347"/>
      <c r="N3546" s="347"/>
      <c r="O3546" s="347"/>
      <c r="P3546" s="349"/>
      <c r="Q3546" s="350"/>
      <c r="R3546" s="350"/>
      <c r="S3546" s="350"/>
      <c r="T3546" s="350"/>
      <c r="U3546" s="350"/>
      <c r="V3546" s="354"/>
      <c r="AA3546" s="282"/>
      <c r="AB3546" s="282"/>
      <c r="AC3546" s="282"/>
      <c r="AD3546" s="282"/>
      <c r="AE3546" s="282"/>
      <c r="AF3546" s="282"/>
      <c r="AG3546" s="282"/>
      <c r="AM3546" s="282"/>
      <c r="AN3546" s="282"/>
      <c r="AO3546" s="282"/>
    </row>
    <row r="3547" spans="1:41" s="278" customFormat="1" hidden="1" x14ac:dyDescent="0.15">
      <c r="A3547" s="302"/>
      <c r="B3547" s="303"/>
      <c r="C3547" s="303"/>
      <c r="D3547" s="280"/>
      <c r="E3547" s="352"/>
      <c r="F3547" s="348"/>
      <c r="G3547" s="353"/>
      <c r="H3547" s="353"/>
      <c r="I3547" s="347"/>
      <c r="J3547" s="347"/>
      <c r="K3547" s="347"/>
      <c r="L3547" s="347"/>
      <c r="M3547" s="347"/>
      <c r="N3547" s="347"/>
      <c r="O3547" s="347"/>
      <c r="P3547" s="349"/>
      <c r="Q3547" s="350"/>
      <c r="R3547" s="350"/>
      <c r="S3547" s="350"/>
      <c r="T3547" s="350"/>
      <c r="U3547" s="350"/>
      <c r="V3547" s="354"/>
      <c r="AA3547" s="282"/>
      <c r="AB3547" s="282"/>
      <c r="AC3547" s="282"/>
      <c r="AD3547" s="282"/>
      <c r="AE3547" s="282"/>
      <c r="AF3547" s="282"/>
      <c r="AG3547" s="282"/>
      <c r="AM3547" s="282"/>
      <c r="AN3547" s="282"/>
      <c r="AO3547" s="282"/>
    </row>
    <row r="3548" spans="1:41" s="278" customFormat="1" hidden="1" x14ac:dyDescent="0.15">
      <c r="A3548" s="302"/>
      <c r="B3548" s="303"/>
      <c r="C3548" s="303"/>
      <c r="D3548" s="280"/>
      <c r="E3548" s="352"/>
      <c r="F3548" s="348"/>
      <c r="G3548" s="353"/>
      <c r="H3548" s="353"/>
      <c r="I3548" s="347"/>
      <c r="J3548" s="347"/>
      <c r="K3548" s="347"/>
      <c r="L3548" s="347"/>
      <c r="M3548" s="347"/>
      <c r="N3548" s="347"/>
      <c r="O3548" s="347"/>
      <c r="P3548" s="349"/>
      <c r="Q3548" s="350"/>
      <c r="R3548" s="350"/>
      <c r="S3548" s="350"/>
      <c r="T3548" s="350"/>
      <c r="U3548" s="350"/>
      <c r="V3548" s="354"/>
      <c r="AA3548" s="282"/>
      <c r="AB3548" s="282"/>
      <c r="AC3548" s="282"/>
      <c r="AD3548" s="282"/>
      <c r="AE3548" s="282"/>
      <c r="AF3548" s="282"/>
      <c r="AG3548" s="282"/>
      <c r="AM3548" s="282"/>
      <c r="AN3548" s="282"/>
      <c r="AO3548" s="282"/>
    </row>
    <row r="3549" spans="1:41" s="278" customFormat="1" hidden="1" x14ac:dyDescent="0.15">
      <c r="A3549" s="283"/>
      <c r="B3549" s="283"/>
      <c r="C3549" s="283"/>
      <c r="D3549" s="280"/>
      <c r="E3549" s="347"/>
      <c r="F3549" s="348"/>
      <c r="G3549" s="353"/>
      <c r="H3549" s="353"/>
      <c r="I3549" s="347"/>
      <c r="J3549" s="347"/>
      <c r="K3549" s="347"/>
      <c r="L3549" s="347"/>
      <c r="M3549" s="347"/>
      <c r="N3549" s="347"/>
      <c r="O3549" s="355"/>
      <c r="P3549" s="349"/>
      <c r="Q3549" s="350"/>
      <c r="R3549" s="350"/>
      <c r="S3549" s="350"/>
      <c r="T3549" s="350"/>
      <c r="U3549" s="350"/>
      <c r="V3549" s="351"/>
      <c r="AA3549" s="282"/>
      <c r="AB3549" s="282"/>
      <c r="AC3549" s="282"/>
      <c r="AD3549" s="282"/>
      <c r="AE3549" s="282"/>
      <c r="AF3549" s="282"/>
      <c r="AG3549" s="282"/>
      <c r="AM3549" s="282"/>
      <c r="AN3549" s="282"/>
      <c r="AO3549" s="282"/>
    </row>
    <row r="3550" spans="1:41" s="278" customFormat="1" hidden="1" x14ac:dyDescent="0.15">
      <c r="A3550" s="302"/>
      <c r="B3550" s="303"/>
      <c r="C3550" s="303"/>
      <c r="D3550" s="280"/>
      <c r="E3550" s="347"/>
      <c r="F3550" s="348"/>
      <c r="G3550" s="353"/>
      <c r="H3550" s="353"/>
      <c r="I3550" s="347"/>
      <c r="J3550" s="347"/>
      <c r="K3550" s="347"/>
      <c r="L3550" s="347"/>
      <c r="M3550" s="347"/>
      <c r="N3550" s="347"/>
      <c r="O3550" s="347"/>
      <c r="P3550" s="349"/>
      <c r="Q3550" s="350"/>
      <c r="R3550" s="350"/>
      <c r="S3550" s="350"/>
      <c r="T3550" s="350"/>
      <c r="U3550" s="350"/>
      <c r="V3550" s="351"/>
      <c r="AA3550" s="282"/>
      <c r="AB3550" s="282"/>
      <c r="AC3550" s="282"/>
      <c r="AD3550" s="282"/>
      <c r="AE3550" s="282"/>
      <c r="AF3550" s="282"/>
      <c r="AG3550" s="282"/>
      <c r="AM3550" s="282"/>
      <c r="AN3550" s="282"/>
      <c r="AO3550" s="282"/>
    </row>
    <row r="3551" spans="1:41" s="278" customFormat="1" hidden="1" x14ac:dyDescent="0.15">
      <c r="A3551" s="302"/>
      <c r="B3551" s="303"/>
      <c r="C3551" s="303"/>
      <c r="D3551" s="280"/>
      <c r="E3551" s="352"/>
      <c r="F3551" s="348"/>
      <c r="G3551" s="353"/>
      <c r="H3551" s="353"/>
      <c r="I3551" s="347"/>
      <c r="J3551" s="347"/>
      <c r="K3551" s="347"/>
      <c r="L3551" s="347"/>
      <c r="M3551" s="347"/>
      <c r="N3551" s="347"/>
      <c r="O3551" s="347"/>
      <c r="P3551" s="349"/>
      <c r="Q3551" s="350"/>
      <c r="R3551" s="350"/>
      <c r="S3551" s="350"/>
      <c r="T3551" s="350"/>
      <c r="U3551" s="350"/>
      <c r="V3551" s="351"/>
      <c r="AA3551" s="282"/>
      <c r="AB3551" s="282"/>
      <c r="AC3551" s="282"/>
      <c r="AD3551" s="282"/>
      <c r="AE3551" s="282"/>
      <c r="AF3551" s="282"/>
      <c r="AG3551" s="282"/>
      <c r="AM3551" s="282"/>
      <c r="AN3551" s="282"/>
      <c r="AO3551" s="282"/>
    </row>
    <row r="3552" spans="1:41" s="278" customFormat="1" hidden="1" x14ac:dyDescent="0.15">
      <c r="A3552" s="302"/>
      <c r="B3552" s="303"/>
      <c r="C3552" s="303"/>
      <c r="D3552" s="280"/>
      <c r="E3552" s="352"/>
      <c r="F3552" s="348"/>
      <c r="G3552" s="353"/>
      <c r="H3552" s="353"/>
      <c r="I3552" s="347"/>
      <c r="J3552" s="347"/>
      <c r="K3552" s="347"/>
      <c r="L3552" s="347"/>
      <c r="M3552" s="347"/>
      <c r="N3552" s="347"/>
      <c r="O3552" s="347"/>
      <c r="P3552" s="349"/>
      <c r="Q3552" s="350"/>
      <c r="R3552" s="350"/>
      <c r="S3552" s="350"/>
      <c r="T3552" s="350"/>
      <c r="U3552" s="350"/>
      <c r="V3552" s="351"/>
      <c r="AA3552" s="282"/>
      <c r="AB3552" s="282"/>
      <c r="AC3552" s="282"/>
      <c r="AD3552" s="282"/>
      <c r="AE3552" s="282"/>
      <c r="AF3552" s="282"/>
      <c r="AG3552" s="282"/>
      <c r="AM3552" s="282"/>
      <c r="AN3552" s="282"/>
      <c r="AO3552" s="282"/>
    </row>
    <row r="3553" spans="1:41" s="278" customFormat="1" ht="14" hidden="1" thickBot="1" x14ac:dyDescent="0.2">
      <c r="A3553" s="318"/>
      <c r="B3553" s="319"/>
      <c r="C3553" s="319"/>
      <c r="D3553" s="280"/>
      <c r="E3553" s="352"/>
      <c r="F3553" s="348"/>
      <c r="G3553" s="353"/>
      <c r="H3553" s="353"/>
      <c r="I3553" s="347"/>
      <c r="J3553" s="347"/>
      <c r="K3553" s="347"/>
      <c r="L3553" s="347"/>
      <c r="M3553" s="347"/>
      <c r="N3553" s="347"/>
      <c r="O3553" s="347"/>
      <c r="P3553" s="349"/>
      <c r="Q3553" s="350"/>
      <c r="R3553" s="350"/>
      <c r="S3553" s="350"/>
      <c r="T3553" s="350"/>
      <c r="U3553" s="350"/>
      <c r="V3553" s="354"/>
      <c r="AA3553" s="282"/>
      <c r="AB3553" s="282"/>
      <c r="AC3553" s="282"/>
      <c r="AD3553" s="282"/>
      <c r="AE3553" s="282"/>
      <c r="AF3553" s="282"/>
      <c r="AG3553" s="282"/>
      <c r="AM3553" s="282"/>
      <c r="AN3553" s="282"/>
      <c r="AO3553" s="282"/>
    </row>
    <row r="3554" spans="1:41" s="278" customFormat="1" hidden="1" x14ac:dyDescent="0.15">
      <c r="A3554" s="283"/>
      <c r="B3554" s="283"/>
      <c r="C3554" s="283"/>
      <c r="D3554" s="280"/>
      <c r="E3554" s="347"/>
      <c r="F3554" s="348"/>
      <c r="G3554" s="305"/>
      <c r="H3554" s="305"/>
      <c r="I3554" s="347"/>
      <c r="J3554" s="347"/>
      <c r="K3554" s="347"/>
      <c r="L3554" s="347"/>
      <c r="M3554" s="347"/>
      <c r="N3554" s="347"/>
      <c r="O3554" s="347"/>
      <c r="P3554" s="349"/>
      <c r="Q3554" s="350"/>
      <c r="R3554" s="350"/>
      <c r="S3554" s="350"/>
      <c r="T3554" s="350"/>
      <c r="U3554" s="350"/>
      <c r="V3554" s="351"/>
      <c r="AA3554" s="282"/>
      <c r="AB3554" s="282"/>
      <c r="AC3554" s="282"/>
      <c r="AD3554" s="282"/>
      <c r="AE3554" s="282"/>
      <c r="AF3554" s="282"/>
      <c r="AG3554" s="282"/>
      <c r="AM3554" s="282"/>
      <c r="AN3554" s="282"/>
      <c r="AO3554" s="282"/>
    </row>
    <row r="3555" spans="1:41" s="278" customFormat="1" hidden="1" x14ac:dyDescent="0.15">
      <c r="A3555" s="302"/>
      <c r="B3555" s="303"/>
      <c r="C3555" s="303"/>
      <c r="D3555" s="280"/>
      <c r="E3555" s="347"/>
      <c r="F3555" s="348"/>
      <c r="G3555" s="305"/>
      <c r="H3555" s="305"/>
      <c r="I3555" s="347"/>
      <c r="J3555" s="347"/>
      <c r="K3555" s="347"/>
      <c r="L3555" s="347"/>
      <c r="M3555" s="347"/>
      <c r="N3555" s="347"/>
      <c r="O3555" s="347"/>
      <c r="P3555" s="349"/>
      <c r="Q3555" s="350"/>
      <c r="R3555" s="350"/>
      <c r="S3555" s="350"/>
      <c r="T3555" s="350"/>
      <c r="U3555" s="350"/>
      <c r="V3555" s="351"/>
      <c r="AA3555" s="282"/>
      <c r="AB3555" s="282"/>
      <c r="AC3555" s="282"/>
      <c r="AD3555" s="282"/>
      <c r="AE3555" s="282"/>
      <c r="AF3555" s="282"/>
      <c r="AG3555" s="282"/>
      <c r="AM3555" s="282"/>
      <c r="AN3555" s="282"/>
      <c r="AO3555" s="282"/>
    </row>
    <row r="3556" spans="1:41" s="278" customFormat="1" hidden="1" x14ac:dyDescent="0.15">
      <c r="A3556" s="302"/>
      <c r="B3556" s="303"/>
      <c r="C3556" s="303"/>
      <c r="D3556" s="280"/>
      <c r="E3556" s="352"/>
      <c r="F3556" s="348"/>
      <c r="G3556" s="353"/>
      <c r="H3556" s="353"/>
      <c r="I3556" s="347"/>
      <c r="J3556" s="347"/>
      <c r="K3556" s="347"/>
      <c r="L3556" s="347"/>
      <c r="M3556" s="347"/>
      <c r="N3556" s="347"/>
      <c r="O3556" s="347"/>
      <c r="P3556" s="349"/>
      <c r="Q3556" s="350"/>
      <c r="R3556" s="350"/>
      <c r="S3556" s="350"/>
      <c r="T3556" s="350"/>
      <c r="U3556" s="350"/>
      <c r="V3556" s="354"/>
      <c r="AA3556" s="282"/>
      <c r="AB3556" s="282"/>
      <c r="AC3556" s="282"/>
      <c r="AD3556" s="282"/>
      <c r="AE3556" s="282"/>
      <c r="AF3556" s="282"/>
      <c r="AG3556" s="282"/>
      <c r="AM3556" s="282"/>
      <c r="AN3556" s="282"/>
      <c r="AO3556" s="282"/>
    </row>
    <row r="3557" spans="1:41" s="278" customFormat="1" hidden="1" x14ac:dyDescent="0.15">
      <c r="A3557" s="302"/>
      <c r="B3557" s="303"/>
      <c r="C3557" s="303"/>
      <c r="D3557" s="280"/>
      <c r="E3557" s="352"/>
      <c r="F3557" s="348"/>
      <c r="G3557" s="353"/>
      <c r="H3557" s="353"/>
      <c r="I3557" s="347"/>
      <c r="J3557" s="347"/>
      <c r="K3557" s="347"/>
      <c r="L3557" s="347"/>
      <c r="M3557" s="347"/>
      <c r="N3557" s="347"/>
      <c r="O3557" s="347"/>
      <c r="P3557" s="349"/>
      <c r="Q3557" s="350"/>
      <c r="R3557" s="350"/>
      <c r="S3557" s="350"/>
      <c r="T3557" s="350"/>
      <c r="U3557" s="350"/>
      <c r="V3557" s="354"/>
      <c r="AA3557" s="282"/>
      <c r="AB3557" s="282"/>
      <c r="AC3557" s="282"/>
      <c r="AD3557" s="282"/>
      <c r="AE3557" s="282"/>
      <c r="AF3557" s="282"/>
      <c r="AG3557" s="282"/>
      <c r="AM3557" s="282"/>
      <c r="AN3557" s="282"/>
      <c r="AO3557" s="282"/>
    </row>
    <row r="3558" spans="1:41" s="278" customFormat="1" hidden="1" x14ac:dyDescent="0.15">
      <c r="A3558" s="302"/>
      <c r="B3558" s="303"/>
      <c r="C3558" s="303"/>
      <c r="D3558" s="280"/>
      <c r="E3558" s="352"/>
      <c r="F3558" s="348"/>
      <c r="G3558" s="353"/>
      <c r="H3558" s="353"/>
      <c r="I3558" s="347"/>
      <c r="J3558" s="347"/>
      <c r="K3558" s="347"/>
      <c r="L3558" s="347"/>
      <c r="M3558" s="347"/>
      <c r="N3558" s="347"/>
      <c r="O3558" s="347"/>
      <c r="P3558" s="349"/>
      <c r="Q3558" s="350"/>
      <c r="R3558" s="350"/>
      <c r="S3558" s="350"/>
      <c r="T3558" s="350"/>
      <c r="U3558" s="350"/>
      <c r="V3558" s="354"/>
      <c r="AA3558" s="282"/>
      <c r="AB3558" s="282"/>
      <c r="AC3558" s="282"/>
      <c r="AD3558" s="282"/>
      <c r="AE3558" s="282"/>
      <c r="AF3558" s="282"/>
      <c r="AG3558" s="282"/>
      <c r="AM3558" s="282"/>
      <c r="AN3558" s="282"/>
      <c r="AO3558" s="282"/>
    </row>
    <row r="3559" spans="1:41" s="278" customFormat="1" hidden="1" x14ac:dyDescent="0.15">
      <c r="A3559" s="283"/>
      <c r="B3559" s="283"/>
      <c r="C3559" s="283"/>
      <c r="D3559" s="280"/>
      <c r="E3559" s="347"/>
      <c r="F3559" s="348"/>
      <c r="G3559" s="353"/>
      <c r="H3559" s="353"/>
      <c r="I3559" s="347"/>
      <c r="J3559" s="347"/>
      <c r="K3559" s="347"/>
      <c r="L3559" s="347"/>
      <c r="M3559" s="347"/>
      <c r="N3559" s="347"/>
      <c r="O3559" s="355"/>
      <c r="P3559" s="349"/>
      <c r="Q3559" s="350"/>
      <c r="R3559" s="350"/>
      <c r="S3559" s="350"/>
      <c r="T3559" s="350"/>
      <c r="U3559" s="350"/>
      <c r="V3559" s="351"/>
      <c r="AA3559" s="282"/>
      <c r="AB3559" s="282"/>
      <c r="AC3559" s="282"/>
      <c r="AD3559" s="282"/>
      <c r="AE3559" s="282"/>
      <c r="AF3559" s="282"/>
      <c r="AG3559" s="282"/>
      <c r="AM3559" s="282"/>
      <c r="AN3559" s="282"/>
      <c r="AO3559" s="282"/>
    </row>
    <row r="3560" spans="1:41" s="278" customFormat="1" hidden="1" x14ac:dyDescent="0.15">
      <c r="A3560" s="302"/>
      <c r="B3560" s="303"/>
      <c r="C3560" s="303"/>
      <c r="D3560" s="280"/>
      <c r="E3560" s="347"/>
      <c r="F3560" s="348"/>
      <c r="G3560" s="353"/>
      <c r="H3560" s="353"/>
      <c r="I3560" s="347"/>
      <c r="J3560" s="347"/>
      <c r="K3560" s="347"/>
      <c r="L3560" s="347"/>
      <c r="M3560" s="347"/>
      <c r="N3560" s="347"/>
      <c r="O3560" s="347"/>
      <c r="P3560" s="349"/>
      <c r="Q3560" s="350"/>
      <c r="R3560" s="350"/>
      <c r="S3560" s="350"/>
      <c r="T3560" s="350"/>
      <c r="U3560" s="350"/>
      <c r="V3560" s="351"/>
      <c r="AA3560" s="282"/>
      <c r="AB3560" s="282"/>
      <c r="AC3560" s="282"/>
      <c r="AD3560" s="282"/>
      <c r="AE3560" s="282"/>
      <c r="AF3560" s="282"/>
      <c r="AG3560" s="282"/>
      <c r="AM3560" s="282"/>
      <c r="AN3560" s="282"/>
      <c r="AO3560" s="282"/>
    </row>
    <row r="3561" spans="1:41" s="278" customFormat="1" hidden="1" x14ac:dyDescent="0.15">
      <c r="A3561" s="302"/>
      <c r="B3561" s="303"/>
      <c r="C3561" s="303"/>
      <c r="D3561" s="280"/>
      <c r="E3561" s="352"/>
      <c r="F3561" s="348"/>
      <c r="G3561" s="353"/>
      <c r="H3561" s="353"/>
      <c r="I3561" s="347"/>
      <c r="J3561" s="347"/>
      <c r="K3561" s="347"/>
      <c r="L3561" s="347"/>
      <c r="M3561" s="347"/>
      <c r="N3561" s="347"/>
      <c r="O3561" s="347"/>
      <c r="P3561" s="349"/>
      <c r="Q3561" s="350"/>
      <c r="R3561" s="350"/>
      <c r="S3561" s="350"/>
      <c r="T3561" s="350"/>
      <c r="U3561" s="350"/>
      <c r="V3561" s="351"/>
      <c r="AA3561" s="282"/>
      <c r="AB3561" s="282"/>
      <c r="AC3561" s="282"/>
      <c r="AD3561" s="282"/>
      <c r="AE3561" s="282"/>
      <c r="AF3561" s="282"/>
      <c r="AG3561" s="282"/>
      <c r="AM3561" s="282"/>
      <c r="AN3561" s="282"/>
      <c r="AO3561" s="282"/>
    </row>
    <row r="3562" spans="1:41" s="278" customFormat="1" hidden="1" x14ac:dyDescent="0.15">
      <c r="A3562" s="302"/>
      <c r="B3562" s="303"/>
      <c r="C3562" s="303"/>
      <c r="D3562" s="280"/>
      <c r="E3562" s="352"/>
      <c r="F3562" s="348"/>
      <c r="G3562" s="353"/>
      <c r="H3562" s="353"/>
      <c r="I3562" s="347"/>
      <c r="J3562" s="347"/>
      <c r="K3562" s="347"/>
      <c r="L3562" s="347"/>
      <c r="M3562" s="347"/>
      <c r="N3562" s="347"/>
      <c r="O3562" s="347"/>
      <c r="P3562" s="349"/>
      <c r="Q3562" s="350"/>
      <c r="R3562" s="350"/>
      <c r="S3562" s="350"/>
      <c r="T3562" s="350"/>
      <c r="U3562" s="350"/>
      <c r="V3562" s="351"/>
      <c r="AA3562" s="282"/>
      <c r="AB3562" s="282"/>
      <c r="AC3562" s="282"/>
      <c r="AD3562" s="282"/>
      <c r="AE3562" s="282"/>
      <c r="AF3562" s="282"/>
      <c r="AG3562" s="282"/>
      <c r="AM3562" s="282"/>
      <c r="AN3562" s="282"/>
      <c r="AO3562" s="282"/>
    </row>
    <row r="3563" spans="1:41" s="278" customFormat="1" ht="14" hidden="1" thickBot="1" x14ac:dyDescent="0.2">
      <c r="A3563" s="318"/>
      <c r="B3563" s="319"/>
      <c r="C3563" s="319"/>
      <c r="D3563" s="280"/>
      <c r="E3563" s="352"/>
      <c r="F3563" s="348"/>
      <c r="G3563" s="353"/>
      <c r="H3563" s="353"/>
      <c r="I3563" s="347"/>
      <c r="J3563" s="347"/>
      <c r="K3563" s="347"/>
      <c r="L3563" s="347"/>
      <c r="M3563" s="347"/>
      <c r="N3563" s="347"/>
      <c r="O3563" s="347"/>
      <c r="P3563" s="349"/>
      <c r="Q3563" s="350"/>
      <c r="R3563" s="350"/>
      <c r="S3563" s="350"/>
      <c r="T3563" s="350"/>
      <c r="U3563" s="350"/>
      <c r="V3563" s="354"/>
      <c r="AA3563" s="282"/>
      <c r="AB3563" s="282"/>
      <c r="AC3563" s="282"/>
      <c r="AD3563" s="282"/>
      <c r="AE3563" s="282"/>
      <c r="AF3563" s="282"/>
      <c r="AG3563" s="282"/>
      <c r="AM3563" s="282"/>
      <c r="AN3563" s="282"/>
      <c r="AO3563" s="282"/>
    </row>
    <row r="3564" spans="1:41" s="278" customFormat="1" hidden="1" x14ac:dyDescent="0.15">
      <c r="A3564" s="283"/>
      <c r="B3564" s="283"/>
      <c r="C3564" s="283"/>
      <c r="D3564" s="280"/>
      <c r="E3564" s="347"/>
      <c r="F3564" s="348"/>
      <c r="G3564" s="305"/>
      <c r="H3564" s="305"/>
      <c r="I3564" s="347"/>
      <c r="J3564" s="347"/>
      <c r="K3564" s="347"/>
      <c r="L3564" s="347"/>
      <c r="M3564" s="347"/>
      <c r="N3564" s="347"/>
      <c r="O3564" s="347"/>
      <c r="P3564" s="349"/>
      <c r="Q3564" s="350"/>
      <c r="R3564" s="350"/>
      <c r="S3564" s="350"/>
      <c r="T3564" s="350"/>
      <c r="U3564" s="350"/>
      <c r="V3564" s="351"/>
      <c r="AA3564" s="282"/>
      <c r="AB3564" s="282"/>
      <c r="AC3564" s="282"/>
      <c r="AD3564" s="282"/>
      <c r="AE3564" s="282"/>
      <c r="AF3564" s="282"/>
      <c r="AG3564" s="282"/>
      <c r="AM3564" s="282"/>
      <c r="AN3564" s="282"/>
      <c r="AO3564" s="282"/>
    </row>
    <row r="3565" spans="1:41" s="278" customFormat="1" hidden="1" x14ac:dyDescent="0.15">
      <c r="A3565" s="302"/>
      <c r="B3565" s="303"/>
      <c r="C3565" s="303"/>
      <c r="D3565" s="280"/>
      <c r="E3565" s="347"/>
      <c r="F3565" s="348"/>
      <c r="G3565" s="305"/>
      <c r="H3565" s="305"/>
      <c r="I3565" s="347"/>
      <c r="J3565" s="347"/>
      <c r="K3565" s="347"/>
      <c r="L3565" s="347"/>
      <c r="M3565" s="347"/>
      <c r="N3565" s="347"/>
      <c r="O3565" s="347"/>
      <c r="P3565" s="349"/>
      <c r="Q3565" s="350"/>
      <c r="R3565" s="350"/>
      <c r="S3565" s="350"/>
      <c r="T3565" s="350"/>
      <c r="U3565" s="350"/>
      <c r="V3565" s="351"/>
      <c r="AA3565" s="282"/>
      <c r="AB3565" s="282"/>
      <c r="AC3565" s="282"/>
      <c r="AD3565" s="282"/>
      <c r="AE3565" s="282"/>
      <c r="AF3565" s="282"/>
      <c r="AG3565" s="282"/>
      <c r="AM3565" s="282"/>
      <c r="AN3565" s="282"/>
      <c r="AO3565" s="282"/>
    </row>
    <row r="3566" spans="1:41" s="278" customFormat="1" hidden="1" x14ac:dyDescent="0.15">
      <c r="A3566" s="302"/>
      <c r="B3566" s="303"/>
      <c r="C3566" s="303"/>
      <c r="D3566" s="280"/>
      <c r="E3566" s="352"/>
      <c r="F3566" s="348"/>
      <c r="G3566" s="353"/>
      <c r="H3566" s="353"/>
      <c r="I3566" s="347"/>
      <c r="J3566" s="347"/>
      <c r="K3566" s="347"/>
      <c r="L3566" s="347"/>
      <c r="M3566" s="347"/>
      <c r="N3566" s="347"/>
      <c r="O3566" s="347"/>
      <c r="P3566" s="349"/>
      <c r="Q3566" s="350"/>
      <c r="R3566" s="350"/>
      <c r="S3566" s="350"/>
      <c r="T3566" s="350"/>
      <c r="U3566" s="350"/>
      <c r="V3566" s="354"/>
      <c r="AA3566" s="282"/>
      <c r="AB3566" s="282"/>
      <c r="AC3566" s="282"/>
      <c r="AD3566" s="282"/>
      <c r="AE3566" s="282"/>
      <c r="AF3566" s="282"/>
      <c r="AG3566" s="282"/>
      <c r="AM3566" s="282"/>
      <c r="AN3566" s="282"/>
      <c r="AO3566" s="282"/>
    </row>
    <row r="3567" spans="1:41" s="278" customFormat="1" hidden="1" x14ac:dyDescent="0.15">
      <c r="A3567" s="302"/>
      <c r="B3567" s="303"/>
      <c r="C3567" s="303"/>
      <c r="D3567" s="280"/>
      <c r="E3567" s="352"/>
      <c r="F3567" s="348"/>
      <c r="G3567" s="353"/>
      <c r="H3567" s="353"/>
      <c r="I3567" s="347"/>
      <c r="J3567" s="347"/>
      <c r="K3567" s="347"/>
      <c r="L3567" s="347"/>
      <c r="M3567" s="347"/>
      <c r="N3567" s="347"/>
      <c r="O3567" s="347"/>
      <c r="P3567" s="349"/>
      <c r="Q3567" s="350"/>
      <c r="R3567" s="350"/>
      <c r="S3567" s="350"/>
      <c r="T3567" s="350"/>
      <c r="U3567" s="350"/>
      <c r="V3567" s="354"/>
      <c r="AA3567" s="282"/>
      <c r="AB3567" s="282"/>
      <c r="AC3567" s="282"/>
      <c r="AD3567" s="282"/>
      <c r="AE3567" s="282"/>
      <c r="AF3567" s="282"/>
      <c r="AG3567" s="282"/>
      <c r="AM3567" s="282"/>
      <c r="AN3567" s="282"/>
      <c r="AO3567" s="282"/>
    </row>
    <row r="3568" spans="1:41" s="278" customFormat="1" hidden="1" x14ac:dyDescent="0.15">
      <c r="A3568" s="302"/>
      <c r="B3568" s="303"/>
      <c r="C3568" s="303"/>
      <c r="D3568" s="280"/>
      <c r="E3568" s="352"/>
      <c r="F3568" s="348"/>
      <c r="G3568" s="353"/>
      <c r="H3568" s="353"/>
      <c r="I3568" s="347"/>
      <c r="J3568" s="347"/>
      <c r="K3568" s="347"/>
      <c r="L3568" s="347"/>
      <c r="M3568" s="347"/>
      <c r="N3568" s="347"/>
      <c r="O3568" s="347"/>
      <c r="P3568" s="349"/>
      <c r="Q3568" s="350"/>
      <c r="R3568" s="350"/>
      <c r="S3568" s="350"/>
      <c r="T3568" s="350"/>
      <c r="U3568" s="350"/>
      <c r="V3568" s="354"/>
      <c r="AA3568" s="282"/>
      <c r="AB3568" s="282"/>
      <c r="AC3568" s="282"/>
      <c r="AD3568" s="282"/>
      <c r="AE3568" s="282"/>
      <c r="AF3568" s="282"/>
      <c r="AG3568" s="282"/>
      <c r="AM3568" s="282"/>
      <c r="AN3568" s="282"/>
      <c r="AO3568" s="282"/>
    </row>
    <row r="3569" spans="1:41" s="278" customFormat="1" hidden="1" x14ac:dyDescent="0.15">
      <c r="A3569" s="283"/>
      <c r="B3569" s="283"/>
      <c r="C3569" s="283"/>
      <c r="D3569" s="280"/>
      <c r="E3569" s="347"/>
      <c r="F3569" s="348"/>
      <c r="G3569" s="353"/>
      <c r="H3569" s="353"/>
      <c r="I3569" s="347"/>
      <c r="J3569" s="347"/>
      <c r="K3569" s="347"/>
      <c r="L3569" s="347"/>
      <c r="M3569" s="347"/>
      <c r="N3569" s="347"/>
      <c r="O3569" s="355"/>
      <c r="P3569" s="349"/>
      <c r="Q3569" s="350"/>
      <c r="R3569" s="350"/>
      <c r="S3569" s="350"/>
      <c r="T3569" s="350"/>
      <c r="U3569" s="350"/>
      <c r="V3569" s="351"/>
      <c r="AA3569" s="282"/>
      <c r="AB3569" s="282"/>
      <c r="AC3569" s="282"/>
      <c r="AD3569" s="282"/>
      <c r="AE3569" s="282"/>
      <c r="AF3569" s="282"/>
      <c r="AG3569" s="282"/>
      <c r="AM3569" s="282"/>
      <c r="AN3569" s="282"/>
      <c r="AO3569" s="282"/>
    </row>
    <row r="3570" spans="1:41" s="278" customFormat="1" hidden="1" x14ac:dyDescent="0.15">
      <c r="A3570" s="302"/>
      <c r="B3570" s="303"/>
      <c r="C3570" s="303"/>
      <c r="D3570" s="280"/>
      <c r="E3570" s="347"/>
      <c r="F3570" s="348"/>
      <c r="G3570" s="353"/>
      <c r="H3570" s="353"/>
      <c r="I3570" s="347"/>
      <c r="J3570" s="347"/>
      <c r="K3570" s="347"/>
      <c r="L3570" s="347"/>
      <c r="M3570" s="347"/>
      <c r="N3570" s="347"/>
      <c r="O3570" s="347"/>
      <c r="P3570" s="349"/>
      <c r="Q3570" s="350"/>
      <c r="R3570" s="350"/>
      <c r="S3570" s="350"/>
      <c r="T3570" s="350"/>
      <c r="U3570" s="350"/>
      <c r="V3570" s="351"/>
      <c r="AA3570" s="282"/>
      <c r="AB3570" s="282"/>
      <c r="AC3570" s="282"/>
      <c r="AD3570" s="282"/>
      <c r="AE3570" s="282"/>
      <c r="AF3570" s="282"/>
      <c r="AG3570" s="282"/>
      <c r="AM3570" s="282"/>
      <c r="AN3570" s="282"/>
      <c r="AO3570" s="282"/>
    </row>
    <row r="3571" spans="1:41" s="278" customFormat="1" hidden="1" x14ac:dyDescent="0.15">
      <c r="A3571" s="302"/>
      <c r="B3571" s="303"/>
      <c r="C3571" s="303"/>
      <c r="D3571" s="280"/>
      <c r="E3571" s="352"/>
      <c r="F3571" s="348"/>
      <c r="G3571" s="353"/>
      <c r="H3571" s="353"/>
      <c r="I3571" s="347"/>
      <c r="J3571" s="347"/>
      <c r="K3571" s="347"/>
      <c r="L3571" s="347"/>
      <c r="M3571" s="347"/>
      <c r="N3571" s="347"/>
      <c r="O3571" s="347"/>
      <c r="P3571" s="349"/>
      <c r="Q3571" s="350"/>
      <c r="R3571" s="350"/>
      <c r="S3571" s="350"/>
      <c r="T3571" s="350"/>
      <c r="U3571" s="350"/>
      <c r="V3571" s="351"/>
      <c r="AA3571" s="282"/>
      <c r="AB3571" s="282"/>
      <c r="AC3571" s="282"/>
      <c r="AD3571" s="282"/>
      <c r="AE3571" s="282"/>
      <c r="AF3571" s="282"/>
      <c r="AG3571" s="282"/>
      <c r="AM3571" s="282"/>
      <c r="AN3571" s="282"/>
      <c r="AO3571" s="282"/>
    </row>
    <row r="3572" spans="1:41" s="278" customFormat="1" hidden="1" x14ac:dyDescent="0.15">
      <c r="A3572" s="302"/>
      <c r="B3572" s="303"/>
      <c r="C3572" s="303"/>
      <c r="D3572" s="280"/>
      <c r="E3572" s="352"/>
      <c r="F3572" s="348"/>
      <c r="G3572" s="353"/>
      <c r="H3572" s="353"/>
      <c r="I3572" s="347"/>
      <c r="J3572" s="347"/>
      <c r="K3572" s="347"/>
      <c r="L3572" s="347"/>
      <c r="M3572" s="347"/>
      <c r="N3572" s="347"/>
      <c r="O3572" s="347"/>
      <c r="P3572" s="349"/>
      <c r="Q3572" s="350"/>
      <c r="R3572" s="350"/>
      <c r="S3572" s="350"/>
      <c r="T3572" s="350"/>
      <c r="U3572" s="350"/>
      <c r="V3572" s="351"/>
      <c r="AA3572" s="282"/>
      <c r="AB3572" s="282"/>
      <c r="AC3572" s="282"/>
      <c r="AD3572" s="282"/>
      <c r="AE3572" s="282"/>
      <c r="AF3572" s="282"/>
      <c r="AG3572" s="282"/>
      <c r="AM3572" s="282"/>
      <c r="AN3572" s="282"/>
      <c r="AO3572" s="282"/>
    </row>
    <row r="3573" spans="1:41" s="278" customFormat="1" ht="14" hidden="1" thickBot="1" x14ac:dyDescent="0.2">
      <c r="A3573" s="318"/>
      <c r="B3573" s="319"/>
      <c r="C3573" s="319"/>
      <c r="D3573" s="280"/>
      <c r="E3573" s="352"/>
      <c r="F3573" s="348"/>
      <c r="G3573" s="353"/>
      <c r="H3573" s="353"/>
      <c r="I3573" s="347"/>
      <c r="J3573" s="347"/>
      <c r="K3573" s="347"/>
      <c r="L3573" s="347"/>
      <c r="M3573" s="347"/>
      <c r="N3573" s="347"/>
      <c r="O3573" s="347"/>
      <c r="P3573" s="349"/>
      <c r="Q3573" s="350"/>
      <c r="R3573" s="350"/>
      <c r="S3573" s="350"/>
      <c r="T3573" s="350"/>
      <c r="U3573" s="350"/>
      <c r="V3573" s="354"/>
      <c r="AA3573" s="282"/>
      <c r="AB3573" s="282"/>
      <c r="AC3573" s="282"/>
      <c r="AD3573" s="282"/>
      <c r="AE3573" s="282"/>
      <c r="AF3573" s="282"/>
      <c r="AG3573" s="282"/>
      <c r="AM3573" s="282"/>
      <c r="AN3573" s="282"/>
      <c r="AO3573" s="282"/>
    </row>
    <row r="3574" spans="1:41" s="278" customFormat="1" hidden="1" x14ac:dyDescent="0.15">
      <c r="A3574" s="283"/>
      <c r="B3574" s="283"/>
      <c r="C3574" s="283"/>
      <c r="D3574" s="280"/>
      <c r="E3574" s="347"/>
      <c r="F3574" s="348"/>
      <c r="G3574" s="305"/>
      <c r="H3574" s="305"/>
      <c r="I3574" s="347"/>
      <c r="J3574" s="347"/>
      <c r="K3574" s="347"/>
      <c r="L3574" s="347"/>
      <c r="M3574" s="347"/>
      <c r="N3574" s="347"/>
      <c r="O3574" s="347"/>
      <c r="P3574" s="349"/>
      <c r="Q3574" s="350"/>
      <c r="R3574" s="350"/>
      <c r="S3574" s="350"/>
      <c r="T3574" s="350"/>
      <c r="U3574" s="350"/>
      <c r="V3574" s="351"/>
      <c r="AA3574" s="282"/>
      <c r="AB3574" s="282"/>
      <c r="AC3574" s="282"/>
      <c r="AD3574" s="282"/>
      <c r="AE3574" s="282"/>
      <c r="AF3574" s="282"/>
      <c r="AG3574" s="282"/>
      <c r="AM3574" s="282"/>
      <c r="AN3574" s="282"/>
      <c r="AO3574" s="282"/>
    </row>
    <row r="3575" spans="1:41" s="278" customFormat="1" hidden="1" x14ac:dyDescent="0.15">
      <c r="A3575" s="302"/>
      <c r="B3575" s="303"/>
      <c r="C3575" s="303"/>
      <c r="D3575" s="280"/>
      <c r="E3575" s="347"/>
      <c r="F3575" s="348"/>
      <c r="G3575" s="305"/>
      <c r="H3575" s="305"/>
      <c r="I3575" s="347"/>
      <c r="J3575" s="347"/>
      <c r="K3575" s="347"/>
      <c r="L3575" s="347"/>
      <c r="M3575" s="347"/>
      <c r="N3575" s="347"/>
      <c r="O3575" s="347"/>
      <c r="P3575" s="349"/>
      <c r="Q3575" s="350"/>
      <c r="R3575" s="350"/>
      <c r="S3575" s="350"/>
      <c r="T3575" s="350"/>
      <c r="U3575" s="350"/>
      <c r="V3575" s="351"/>
      <c r="AA3575" s="282"/>
      <c r="AB3575" s="282"/>
      <c r="AC3575" s="282"/>
      <c r="AD3575" s="282"/>
      <c r="AE3575" s="282"/>
      <c r="AF3575" s="282"/>
      <c r="AG3575" s="282"/>
      <c r="AM3575" s="282"/>
      <c r="AN3575" s="282"/>
      <c r="AO3575" s="282"/>
    </row>
    <row r="3576" spans="1:41" s="278" customFormat="1" hidden="1" x14ac:dyDescent="0.15">
      <c r="A3576" s="302"/>
      <c r="B3576" s="303"/>
      <c r="C3576" s="303"/>
      <c r="D3576" s="280"/>
      <c r="E3576" s="352"/>
      <c r="F3576" s="348"/>
      <c r="G3576" s="353"/>
      <c r="H3576" s="353"/>
      <c r="I3576" s="347"/>
      <c r="J3576" s="347"/>
      <c r="K3576" s="347"/>
      <c r="L3576" s="347"/>
      <c r="M3576" s="347"/>
      <c r="N3576" s="347"/>
      <c r="O3576" s="347"/>
      <c r="P3576" s="349"/>
      <c r="Q3576" s="350"/>
      <c r="R3576" s="350"/>
      <c r="S3576" s="350"/>
      <c r="T3576" s="350"/>
      <c r="U3576" s="350"/>
      <c r="V3576" s="354"/>
      <c r="AA3576" s="282"/>
      <c r="AB3576" s="282"/>
      <c r="AC3576" s="282"/>
      <c r="AD3576" s="282"/>
      <c r="AE3576" s="282"/>
      <c r="AF3576" s="282"/>
      <c r="AG3576" s="282"/>
      <c r="AM3576" s="282"/>
      <c r="AN3576" s="282"/>
      <c r="AO3576" s="282"/>
    </row>
    <row r="3577" spans="1:41" s="278" customFormat="1" hidden="1" x14ac:dyDescent="0.15">
      <c r="A3577" s="302"/>
      <c r="B3577" s="303"/>
      <c r="C3577" s="303"/>
      <c r="D3577" s="280"/>
      <c r="E3577" s="352"/>
      <c r="F3577" s="348"/>
      <c r="G3577" s="353"/>
      <c r="H3577" s="353"/>
      <c r="I3577" s="347"/>
      <c r="J3577" s="347"/>
      <c r="K3577" s="347"/>
      <c r="L3577" s="347"/>
      <c r="M3577" s="347"/>
      <c r="N3577" s="347"/>
      <c r="O3577" s="347"/>
      <c r="P3577" s="349"/>
      <c r="Q3577" s="350"/>
      <c r="R3577" s="350"/>
      <c r="S3577" s="350"/>
      <c r="T3577" s="350"/>
      <c r="U3577" s="350"/>
      <c r="V3577" s="354"/>
      <c r="AA3577" s="282"/>
      <c r="AB3577" s="282"/>
      <c r="AC3577" s="282"/>
      <c r="AD3577" s="282"/>
      <c r="AE3577" s="282"/>
      <c r="AF3577" s="282"/>
      <c r="AG3577" s="282"/>
      <c r="AM3577" s="282"/>
      <c r="AN3577" s="282"/>
      <c r="AO3577" s="282"/>
    </row>
    <row r="3578" spans="1:41" s="278" customFormat="1" hidden="1" x14ac:dyDescent="0.15">
      <c r="A3578" s="302"/>
      <c r="B3578" s="303"/>
      <c r="C3578" s="303"/>
      <c r="D3578" s="280"/>
      <c r="E3578" s="352"/>
      <c r="F3578" s="348"/>
      <c r="G3578" s="353"/>
      <c r="H3578" s="353"/>
      <c r="I3578" s="347"/>
      <c r="J3578" s="347"/>
      <c r="K3578" s="347"/>
      <c r="L3578" s="347"/>
      <c r="M3578" s="347"/>
      <c r="N3578" s="347"/>
      <c r="O3578" s="347"/>
      <c r="P3578" s="349"/>
      <c r="Q3578" s="350"/>
      <c r="R3578" s="350"/>
      <c r="S3578" s="350"/>
      <c r="T3578" s="350"/>
      <c r="U3578" s="350"/>
      <c r="V3578" s="354"/>
      <c r="AA3578" s="282"/>
      <c r="AB3578" s="282"/>
      <c r="AC3578" s="282"/>
      <c r="AD3578" s="282"/>
      <c r="AE3578" s="282"/>
      <c r="AF3578" s="282"/>
      <c r="AG3578" s="282"/>
      <c r="AM3578" s="282"/>
      <c r="AN3578" s="282"/>
      <c r="AO3578" s="282"/>
    </row>
    <row r="3579" spans="1:41" s="278" customFormat="1" hidden="1" x14ac:dyDescent="0.15">
      <c r="A3579" s="283"/>
      <c r="B3579" s="283"/>
      <c r="C3579" s="283"/>
      <c r="D3579" s="280"/>
      <c r="E3579" s="347"/>
      <c r="F3579" s="348"/>
      <c r="G3579" s="353"/>
      <c r="H3579" s="353"/>
      <c r="I3579" s="347"/>
      <c r="J3579" s="347"/>
      <c r="K3579" s="347"/>
      <c r="L3579" s="347"/>
      <c r="M3579" s="347"/>
      <c r="N3579" s="347"/>
      <c r="O3579" s="355"/>
      <c r="P3579" s="349"/>
      <c r="Q3579" s="350"/>
      <c r="R3579" s="350"/>
      <c r="S3579" s="350"/>
      <c r="T3579" s="350"/>
      <c r="U3579" s="350"/>
      <c r="V3579" s="351"/>
      <c r="AA3579" s="282"/>
      <c r="AB3579" s="282"/>
      <c r="AC3579" s="282"/>
      <c r="AD3579" s="282"/>
      <c r="AE3579" s="282"/>
      <c r="AF3579" s="282"/>
      <c r="AG3579" s="282"/>
      <c r="AM3579" s="282"/>
      <c r="AN3579" s="282"/>
      <c r="AO3579" s="282"/>
    </row>
    <row r="3580" spans="1:41" s="278" customFormat="1" hidden="1" x14ac:dyDescent="0.15">
      <c r="A3580" s="302"/>
      <c r="B3580" s="303"/>
      <c r="C3580" s="303"/>
      <c r="D3580" s="280"/>
      <c r="E3580" s="347"/>
      <c r="F3580" s="348"/>
      <c r="G3580" s="353"/>
      <c r="H3580" s="353"/>
      <c r="I3580" s="347"/>
      <c r="J3580" s="347"/>
      <c r="K3580" s="347"/>
      <c r="L3580" s="347"/>
      <c r="M3580" s="347"/>
      <c r="N3580" s="347"/>
      <c r="O3580" s="347"/>
      <c r="P3580" s="349"/>
      <c r="Q3580" s="350"/>
      <c r="R3580" s="350"/>
      <c r="S3580" s="350"/>
      <c r="T3580" s="350"/>
      <c r="U3580" s="350"/>
      <c r="V3580" s="351"/>
      <c r="AA3580" s="282"/>
      <c r="AB3580" s="282"/>
      <c r="AC3580" s="282"/>
      <c r="AD3580" s="282"/>
      <c r="AE3580" s="282"/>
      <c r="AF3580" s="282"/>
      <c r="AG3580" s="282"/>
      <c r="AM3580" s="282"/>
      <c r="AN3580" s="282"/>
      <c r="AO3580" s="282"/>
    </row>
    <row r="3581" spans="1:41" s="278" customFormat="1" hidden="1" x14ac:dyDescent="0.15">
      <c r="A3581" s="302"/>
      <c r="B3581" s="303"/>
      <c r="C3581" s="303"/>
      <c r="D3581" s="280"/>
      <c r="E3581" s="352"/>
      <c r="F3581" s="348"/>
      <c r="G3581" s="353"/>
      <c r="H3581" s="353"/>
      <c r="I3581" s="347"/>
      <c r="J3581" s="347"/>
      <c r="K3581" s="347"/>
      <c r="L3581" s="347"/>
      <c r="M3581" s="347"/>
      <c r="N3581" s="347"/>
      <c r="O3581" s="347"/>
      <c r="P3581" s="349"/>
      <c r="Q3581" s="350"/>
      <c r="R3581" s="350"/>
      <c r="S3581" s="350"/>
      <c r="T3581" s="350"/>
      <c r="U3581" s="350"/>
      <c r="V3581" s="351"/>
      <c r="AA3581" s="282"/>
      <c r="AB3581" s="282"/>
      <c r="AC3581" s="282"/>
      <c r="AD3581" s="282"/>
      <c r="AE3581" s="282"/>
      <c r="AF3581" s="282"/>
      <c r="AG3581" s="282"/>
      <c r="AM3581" s="282"/>
      <c r="AN3581" s="282"/>
      <c r="AO3581" s="282"/>
    </row>
    <row r="3582" spans="1:41" s="278" customFormat="1" hidden="1" x14ac:dyDescent="0.15">
      <c r="A3582" s="302"/>
      <c r="B3582" s="303"/>
      <c r="C3582" s="303"/>
      <c r="D3582" s="280"/>
      <c r="E3582" s="352"/>
      <c r="F3582" s="348"/>
      <c r="G3582" s="353"/>
      <c r="H3582" s="353"/>
      <c r="I3582" s="347"/>
      <c r="J3582" s="347"/>
      <c r="K3582" s="347"/>
      <c r="L3582" s="347"/>
      <c r="M3582" s="347"/>
      <c r="N3582" s="347"/>
      <c r="O3582" s="347"/>
      <c r="P3582" s="349"/>
      <c r="Q3582" s="350"/>
      <c r="R3582" s="350"/>
      <c r="S3582" s="350"/>
      <c r="T3582" s="350"/>
      <c r="U3582" s="350"/>
      <c r="V3582" s="351"/>
      <c r="AA3582" s="282"/>
      <c r="AB3582" s="282"/>
      <c r="AC3582" s="282"/>
      <c r="AD3582" s="282"/>
      <c r="AE3582" s="282"/>
      <c r="AF3582" s="282"/>
      <c r="AG3582" s="282"/>
      <c r="AM3582" s="282"/>
      <c r="AN3582" s="282"/>
      <c r="AO3582" s="282"/>
    </row>
    <row r="3583" spans="1:41" s="278" customFormat="1" ht="14" hidden="1" thickBot="1" x14ac:dyDescent="0.2">
      <c r="A3583" s="318"/>
      <c r="B3583" s="319"/>
      <c r="C3583" s="319"/>
      <c r="D3583" s="280"/>
      <c r="E3583" s="352"/>
      <c r="F3583" s="348"/>
      <c r="G3583" s="353"/>
      <c r="H3583" s="353"/>
      <c r="I3583" s="347"/>
      <c r="J3583" s="347"/>
      <c r="K3583" s="347"/>
      <c r="L3583" s="347"/>
      <c r="M3583" s="347"/>
      <c r="N3583" s="347"/>
      <c r="O3583" s="347"/>
      <c r="P3583" s="349"/>
      <c r="Q3583" s="350"/>
      <c r="R3583" s="350"/>
      <c r="S3583" s="350"/>
      <c r="T3583" s="350"/>
      <c r="U3583" s="350"/>
      <c r="V3583" s="354"/>
      <c r="AA3583" s="282"/>
      <c r="AB3583" s="282"/>
      <c r="AC3583" s="282"/>
      <c r="AD3583" s="282"/>
      <c r="AE3583" s="282"/>
      <c r="AF3583" s="282"/>
      <c r="AG3583" s="282"/>
      <c r="AM3583" s="282"/>
      <c r="AN3583" s="282"/>
      <c r="AO3583" s="282"/>
    </row>
    <row r="3584" spans="1:41" s="278" customFormat="1" hidden="1" x14ac:dyDescent="0.15">
      <c r="A3584" s="283"/>
      <c r="B3584" s="283"/>
      <c r="C3584" s="283"/>
      <c r="D3584" s="280"/>
      <c r="E3584" s="347"/>
      <c r="F3584" s="348"/>
      <c r="G3584" s="305"/>
      <c r="H3584" s="305"/>
      <c r="I3584" s="347"/>
      <c r="J3584" s="347"/>
      <c r="K3584" s="347"/>
      <c r="L3584" s="347"/>
      <c r="M3584" s="347"/>
      <c r="N3584" s="347"/>
      <c r="O3584" s="347"/>
      <c r="P3584" s="349"/>
      <c r="Q3584" s="350"/>
      <c r="R3584" s="350"/>
      <c r="S3584" s="350"/>
      <c r="T3584" s="350"/>
      <c r="U3584" s="350"/>
      <c r="V3584" s="351"/>
      <c r="AA3584" s="282"/>
      <c r="AB3584" s="282"/>
      <c r="AC3584" s="282"/>
      <c r="AD3584" s="282"/>
      <c r="AE3584" s="282"/>
      <c r="AF3584" s="282"/>
      <c r="AG3584" s="282"/>
      <c r="AM3584" s="282"/>
      <c r="AN3584" s="282"/>
      <c r="AO3584" s="282"/>
    </row>
    <row r="3585" spans="1:41" s="278" customFormat="1" hidden="1" x14ac:dyDescent="0.15">
      <c r="A3585" s="302"/>
      <c r="B3585" s="303"/>
      <c r="C3585" s="303"/>
      <c r="D3585" s="280"/>
      <c r="E3585" s="347"/>
      <c r="F3585" s="348"/>
      <c r="G3585" s="305"/>
      <c r="H3585" s="305"/>
      <c r="I3585" s="347"/>
      <c r="J3585" s="347"/>
      <c r="K3585" s="347"/>
      <c r="L3585" s="347"/>
      <c r="M3585" s="347"/>
      <c r="N3585" s="347"/>
      <c r="O3585" s="347"/>
      <c r="P3585" s="349"/>
      <c r="Q3585" s="350"/>
      <c r="R3585" s="350"/>
      <c r="S3585" s="350"/>
      <c r="T3585" s="350"/>
      <c r="U3585" s="350"/>
      <c r="V3585" s="351"/>
      <c r="AA3585" s="282"/>
      <c r="AB3585" s="282"/>
      <c r="AC3585" s="282"/>
      <c r="AD3585" s="282"/>
      <c r="AE3585" s="282"/>
      <c r="AF3585" s="282"/>
      <c r="AG3585" s="282"/>
      <c r="AM3585" s="282"/>
      <c r="AN3585" s="282"/>
      <c r="AO3585" s="282"/>
    </row>
    <row r="3586" spans="1:41" s="278" customFormat="1" hidden="1" x14ac:dyDescent="0.15">
      <c r="A3586" s="302"/>
      <c r="B3586" s="303"/>
      <c r="C3586" s="303"/>
      <c r="D3586" s="280"/>
      <c r="E3586" s="352"/>
      <c r="F3586" s="348"/>
      <c r="G3586" s="353"/>
      <c r="H3586" s="353"/>
      <c r="I3586" s="347"/>
      <c r="J3586" s="347"/>
      <c r="K3586" s="347"/>
      <c r="L3586" s="347"/>
      <c r="M3586" s="347"/>
      <c r="N3586" s="347"/>
      <c r="O3586" s="347"/>
      <c r="P3586" s="349"/>
      <c r="Q3586" s="350"/>
      <c r="R3586" s="350"/>
      <c r="S3586" s="350"/>
      <c r="T3586" s="350"/>
      <c r="U3586" s="350"/>
      <c r="V3586" s="354"/>
      <c r="AA3586" s="282"/>
      <c r="AB3586" s="282"/>
      <c r="AC3586" s="282"/>
      <c r="AD3586" s="282"/>
      <c r="AE3586" s="282"/>
      <c r="AF3586" s="282"/>
      <c r="AG3586" s="282"/>
      <c r="AM3586" s="282"/>
      <c r="AN3586" s="282"/>
      <c r="AO3586" s="282"/>
    </row>
    <row r="3587" spans="1:41" s="278" customFormat="1" hidden="1" x14ac:dyDescent="0.15">
      <c r="A3587" s="302"/>
      <c r="B3587" s="303"/>
      <c r="C3587" s="303"/>
      <c r="D3587" s="280"/>
      <c r="E3587" s="352"/>
      <c r="F3587" s="348"/>
      <c r="G3587" s="353"/>
      <c r="H3587" s="353"/>
      <c r="I3587" s="347"/>
      <c r="J3587" s="347"/>
      <c r="K3587" s="347"/>
      <c r="L3587" s="347"/>
      <c r="M3587" s="347"/>
      <c r="N3587" s="347"/>
      <c r="O3587" s="347"/>
      <c r="P3587" s="349"/>
      <c r="Q3587" s="350"/>
      <c r="R3587" s="350"/>
      <c r="S3587" s="350"/>
      <c r="T3587" s="350"/>
      <c r="U3587" s="350"/>
      <c r="V3587" s="354"/>
      <c r="AA3587" s="282"/>
      <c r="AB3587" s="282"/>
      <c r="AC3587" s="282"/>
      <c r="AD3587" s="282"/>
      <c r="AE3587" s="282"/>
      <c r="AF3587" s="282"/>
      <c r="AG3587" s="282"/>
      <c r="AM3587" s="282"/>
      <c r="AN3587" s="282"/>
      <c r="AO3587" s="282"/>
    </row>
    <row r="3588" spans="1:41" s="278" customFormat="1" hidden="1" x14ac:dyDescent="0.15">
      <c r="A3588" s="302"/>
      <c r="B3588" s="303"/>
      <c r="C3588" s="303"/>
      <c r="D3588" s="280"/>
      <c r="E3588" s="352"/>
      <c r="F3588" s="348"/>
      <c r="G3588" s="353"/>
      <c r="H3588" s="353"/>
      <c r="I3588" s="347"/>
      <c r="J3588" s="347"/>
      <c r="K3588" s="347"/>
      <c r="L3588" s="347"/>
      <c r="M3588" s="347"/>
      <c r="N3588" s="347"/>
      <c r="O3588" s="347"/>
      <c r="P3588" s="349"/>
      <c r="Q3588" s="350"/>
      <c r="R3588" s="350"/>
      <c r="S3588" s="350"/>
      <c r="T3588" s="350"/>
      <c r="U3588" s="350"/>
      <c r="V3588" s="354"/>
      <c r="AA3588" s="282"/>
      <c r="AB3588" s="282"/>
      <c r="AC3588" s="282"/>
      <c r="AD3588" s="282"/>
      <c r="AE3588" s="282"/>
      <c r="AF3588" s="282"/>
      <c r="AG3588" s="282"/>
      <c r="AM3588" s="282"/>
      <c r="AN3588" s="282"/>
      <c r="AO3588" s="282"/>
    </row>
    <row r="3589" spans="1:41" s="278" customFormat="1" hidden="1" x14ac:dyDescent="0.15">
      <c r="A3589" s="283"/>
      <c r="B3589" s="283"/>
      <c r="C3589" s="283"/>
      <c r="D3589" s="280"/>
      <c r="E3589" s="347"/>
      <c r="F3589" s="348"/>
      <c r="G3589" s="353"/>
      <c r="H3589" s="353"/>
      <c r="I3589" s="347"/>
      <c r="J3589" s="347"/>
      <c r="K3589" s="347"/>
      <c r="L3589" s="347"/>
      <c r="M3589" s="347"/>
      <c r="N3589" s="347"/>
      <c r="O3589" s="355"/>
      <c r="P3589" s="349"/>
      <c r="Q3589" s="350"/>
      <c r="R3589" s="350"/>
      <c r="S3589" s="350"/>
      <c r="T3589" s="350"/>
      <c r="U3589" s="350"/>
      <c r="V3589" s="351"/>
      <c r="AA3589" s="282"/>
      <c r="AB3589" s="282"/>
      <c r="AC3589" s="282"/>
      <c r="AD3589" s="282"/>
      <c r="AE3589" s="282"/>
      <c r="AF3589" s="282"/>
      <c r="AG3589" s="282"/>
      <c r="AM3589" s="282"/>
      <c r="AN3589" s="282"/>
      <c r="AO3589" s="282"/>
    </row>
    <row r="3590" spans="1:41" s="278" customFormat="1" hidden="1" x14ac:dyDescent="0.15">
      <c r="A3590" s="302"/>
      <c r="B3590" s="303"/>
      <c r="C3590" s="303"/>
      <c r="D3590" s="280"/>
      <c r="E3590" s="347"/>
      <c r="F3590" s="348"/>
      <c r="G3590" s="353"/>
      <c r="H3590" s="353"/>
      <c r="I3590" s="347"/>
      <c r="J3590" s="347"/>
      <c r="K3590" s="347"/>
      <c r="L3590" s="347"/>
      <c r="M3590" s="347"/>
      <c r="N3590" s="347"/>
      <c r="O3590" s="347"/>
      <c r="P3590" s="349"/>
      <c r="Q3590" s="350"/>
      <c r="R3590" s="350"/>
      <c r="S3590" s="350"/>
      <c r="T3590" s="350"/>
      <c r="U3590" s="350"/>
      <c r="V3590" s="351"/>
      <c r="AA3590" s="282"/>
      <c r="AB3590" s="282"/>
      <c r="AC3590" s="282"/>
      <c r="AD3590" s="282"/>
      <c r="AE3590" s="282"/>
      <c r="AF3590" s="282"/>
      <c r="AG3590" s="282"/>
      <c r="AM3590" s="282"/>
      <c r="AN3590" s="282"/>
      <c r="AO3590" s="282"/>
    </row>
    <row r="3591" spans="1:41" s="278" customFormat="1" hidden="1" x14ac:dyDescent="0.15">
      <c r="A3591" s="302"/>
      <c r="B3591" s="303"/>
      <c r="C3591" s="303"/>
      <c r="D3591" s="280"/>
      <c r="E3591" s="352"/>
      <c r="F3591" s="348"/>
      <c r="G3591" s="353"/>
      <c r="H3591" s="353"/>
      <c r="I3591" s="347"/>
      <c r="J3591" s="347"/>
      <c r="K3591" s="347"/>
      <c r="L3591" s="347"/>
      <c r="M3591" s="347"/>
      <c r="N3591" s="347"/>
      <c r="O3591" s="347"/>
      <c r="P3591" s="349"/>
      <c r="Q3591" s="350"/>
      <c r="R3591" s="350"/>
      <c r="S3591" s="350"/>
      <c r="T3591" s="350"/>
      <c r="U3591" s="350"/>
      <c r="V3591" s="351"/>
      <c r="AA3591" s="282"/>
      <c r="AB3591" s="282"/>
      <c r="AC3591" s="282"/>
      <c r="AD3591" s="282"/>
      <c r="AE3591" s="282"/>
      <c r="AF3591" s="282"/>
      <c r="AG3591" s="282"/>
      <c r="AM3591" s="282"/>
      <c r="AN3591" s="282"/>
      <c r="AO3591" s="282"/>
    </row>
    <row r="3592" spans="1:41" s="278" customFormat="1" hidden="1" x14ac:dyDescent="0.15">
      <c r="A3592" s="302"/>
      <c r="B3592" s="303"/>
      <c r="C3592" s="303"/>
      <c r="D3592" s="280"/>
      <c r="E3592" s="352"/>
      <c r="F3592" s="348"/>
      <c r="G3592" s="353"/>
      <c r="H3592" s="353"/>
      <c r="I3592" s="347"/>
      <c r="J3592" s="347"/>
      <c r="K3592" s="347"/>
      <c r="L3592" s="347"/>
      <c r="M3592" s="347"/>
      <c r="N3592" s="347"/>
      <c r="O3592" s="347"/>
      <c r="P3592" s="349"/>
      <c r="Q3592" s="350"/>
      <c r="R3592" s="350"/>
      <c r="S3592" s="350"/>
      <c r="T3592" s="350"/>
      <c r="U3592" s="350"/>
      <c r="V3592" s="351"/>
      <c r="AA3592" s="282"/>
      <c r="AB3592" s="282"/>
      <c r="AC3592" s="282"/>
      <c r="AD3592" s="282"/>
      <c r="AE3592" s="282"/>
      <c r="AF3592" s="282"/>
      <c r="AG3592" s="282"/>
      <c r="AM3592" s="282"/>
      <c r="AN3592" s="282"/>
      <c r="AO3592" s="282"/>
    </row>
    <row r="3593" spans="1:41" s="278" customFormat="1" ht="14" hidden="1" thickBot="1" x14ac:dyDescent="0.2">
      <c r="A3593" s="318"/>
      <c r="B3593" s="319"/>
      <c r="C3593" s="319"/>
      <c r="D3593" s="280"/>
      <c r="E3593" s="352"/>
      <c r="F3593" s="348"/>
      <c r="G3593" s="353"/>
      <c r="H3593" s="353"/>
      <c r="I3593" s="347"/>
      <c r="J3593" s="347"/>
      <c r="K3593" s="347"/>
      <c r="L3593" s="347"/>
      <c r="M3593" s="347"/>
      <c r="N3593" s="347"/>
      <c r="O3593" s="347"/>
      <c r="P3593" s="349"/>
      <c r="Q3593" s="350"/>
      <c r="R3593" s="350"/>
      <c r="S3593" s="350"/>
      <c r="T3593" s="350"/>
      <c r="U3593" s="350"/>
      <c r="V3593" s="354"/>
      <c r="AA3593" s="282"/>
      <c r="AB3593" s="282"/>
      <c r="AC3593" s="282"/>
      <c r="AD3593" s="282"/>
      <c r="AE3593" s="282"/>
      <c r="AF3593" s="282"/>
      <c r="AG3593" s="282"/>
      <c r="AM3593" s="282"/>
      <c r="AN3593" s="282"/>
      <c r="AO3593" s="282"/>
    </row>
    <row r="3594" spans="1:41" s="278" customFormat="1" hidden="1" x14ac:dyDescent="0.15">
      <c r="A3594" s="283"/>
      <c r="B3594" s="283"/>
      <c r="C3594" s="283"/>
      <c r="D3594" s="280"/>
      <c r="E3594" s="347"/>
      <c r="F3594" s="348"/>
      <c r="G3594" s="305"/>
      <c r="H3594" s="305"/>
      <c r="I3594" s="347"/>
      <c r="J3594" s="347"/>
      <c r="K3594" s="347"/>
      <c r="L3594" s="347"/>
      <c r="M3594" s="347"/>
      <c r="N3594" s="347"/>
      <c r="O3594" s="347"/>
      <c r="P3594" s="349"/>
      <c r="Q3594" s="350"/>
      <c r="R3594" s="350"/>
      <c r="S3594" s="350"/>
      <c r="T3594" s="350"/>
      <c r="U3594" s="350"/>
      <c r="V3594" s="351"/>
      <c r="AA3594" s="282"/>
      <c r="AB3594" s="282"/>
      <c r="AC3594" s="282"/>
      <c r="AD3594" s="282"/>
      <c r="AE3594" s="282"/>
      <c r="AF3594" s="282"/>
      <c r="AG3594" s="282"/>
      <c r="AM3594" s="282"/>
      <c r="AN3594" s="282"/>
      <c r="AO3594" s="282"/>
    </row>
    <row r="3595" spans="1:41" s="278" customFormat="1" hidden="1" x14ac:dyDescent="0.15">
      <c r="A3595" s="302"/>
      <c r="B3595" s="303"/>
      <c r="C3595" s="303"/>
      <c r="D3595" s="280"/>
      <c r="E3595" s="347"/>
      <c r="F3595" s="348"/>
      <c r="G3595" s="305"/>
      <c r="H3595" s="305"/>
      <c r="I3595" s="347"/>
      <c r="J3595" s="347"/>
      <c r="K3595" s="347"/>
      <c r="L3595" s="347"/>
      <c r="M3595" s="347"/>
      <c r="N3595" s="347"/>
      <c r="O3595" s="347"/>
      <c r="P3595" s="349"/>
      <c r="Q3595" s="350"/>
      <c r="R3595" s="350"/>
      <c r="S3595" s="350"/>
      <c r="T3595" s="350"/>
      <c r="U3595" s="350"/>
      <c r="V3595" s="351"/>
      <c r="AA3595" s="282"/>
      <c r="AB3595" s="282"/>
      <c r="AC3595" s="282"/>
      <c r="AD3595" s="282"/>
      <c r="AE3595" s="282"/>
      <c r="AF3595" s="282"/>
      <c r="AG3595" s="282"/>
      <c r="AM3595" s="282"/>
      <c r="AN3595" s="282"/>
      <c r="AO3595" s="282"/>
    </row>
    <row r="3596" spans="1:41" s="278" customFormat="1" hidden="1" x14ac:dyDescent="0.15">
      <c r="A3596" s="302"/>
      <c r="B3596" s="303"/>
      <c r="C3596" s="303"/>
      <c r="D3596" s="280"/>
      <c r="E3596" s="352"/>
      <c r="F3596" s="348"/>
      <c r="G3596" s="353"/>
      <c r="H3596" s="353"/>
      <c r="I3596" s="347"/>
      <c r="J3596" s="347"/>
      <c r="K3596" s="347"/>
      <c r="L3596" s="347"/>
      <c r="M3596" s="347"/>
      <c r="N3596" s="347"/>
      <c r="O3596" s="347"/>
      <c r="P3596" s="349"/>
      <c r="Q3596" s="350"/>
      <c r="R3596" s="350"/>
      <c r="S3596" s="350"/>
      <c r="T3596" s="350"/>
      <c r="U3596" s="350"/>
      <c r="V3596" s="354"/>
      <c r="AA3596" s="282"/>
      <c r="AB3596" s="282"/>
      <c r="AC3596" s="282"/>
      <c r="AD3596" s="282"/>
      <c r="AE3596" s="282"/>
      <c r="AF3596" s="282"/>
      <c r="AG3596" s="282"/>
      <c r="AM3596" s="282"/>
      <c r="AN3596" s="282"/>
      <c r="AO3596" s="282"/>
    </row>
    <row r="3597" spans="1:41" s="278" customFormat="1" hidden="1" x14ac:dyDescent="0.15">
      <c r="A3597" s="302"/>
      <c r="B3597" s="303"/>
      <c r="C3597" s="303"/>
      <c r="D3597" s="280"/>
      <c r="E3597" s="352"/>
      <c r="F3597" s="348"/>
      <c r="G3597" s="353"/>
      <c r="H3597" s="353"/>
      <c r="I3597" s="347"/>
      <c r="J3597" s="347"/>
      <c r="K3597" s="347"/>
      <c r="L3597" s="347"/>
      <c r="M3597" s="347"/>
      <c r="N3597" s="347"/>
      <c r="O3597" s="347"/>
      <c r="P3597" s="349"/>
      <c r="Q3597" s="350"/>
      <c r="R3597" s="350"/>
      <c r="S3597" s="350"/>
      <c r="T3597" s="350"/>
      <c r="U3597" s="350"/>
      <c r="V3597" s="354"/>
      <c r="AA3597" s="282"/>
      <c r="AB3597" s="282"/>
      <c r="AC3597" s="282"/>
      <c r="AD3597" s="282"/>
      <c r="AE3597" s="282"/>
      <c r="AF3597" s="282"/>
      <c r="AG3597" s="282"/>
      <c r="AM3597" s="282"/>
      <c r="AN3597" s="282"/>
      <c r="AO3597" s="282"/>
    </row>
    <row r="3598" spans="1:41" s="278" customFormat="1" hidden="1" x14ac:dyDescent="0.15">
      <c r="A3598" s="302"/>
      <c r="B3598" s="303"/>
      <c r="C3598" s="303"/>
      <c r="D3598" s="280"/>
      <c r="E3598" s="352"/>
      <c r="F3598" s="348"/>
      <c r="G3598" s="353"/>
      <c r="H3598" s="353"/>
      <c r="I3598" s="347"/>
      <c r="J3598" s="347"/>
      <c r="K3598" s="347"/>
      <c r="L3598" s="347"/>
      <c r="M3598" s="347"/>
      <c r="N3598" s="347"/>
      <c r="O3598" s="347"/>
      <c r="P3598" s="349"/>
      <c r="Q3598" s="350"/>
      <c r="R3598" s="350"/>
      <c r="S3598" s="350"/>
      <c r="T3598" s="350"/>
      <c r="U3598" s="350"/>
      <c r="V3598" s="354"/>
      <c r="AA3598" s="282"/>
      <c r="AB3598" s="282"/>
      <c r="AC3598" s="282"/>
      <c r="AD3598" s="282"/>
      <c r="AE3598" s="282"/>
      <c r="AF3598" s="282"/>
      <c r="AG3598" s="282"/>
      <c r="AM3598" s="282"/>
      <c r="AN3598" s="282"/>
      <c r="AO3598" s="282"/>
    </row>
    <row r="3599" spans="1:41" s="278" customFormat="1" hidden="1" x14ac:dyDescent="0.15">
      <c r="A3599" s="283"/>
      <c r="B3599" s="283"/>
      <c r="C3599" s="283"/>
      <c r="D3599" s="280"/>
      <c r="E3599" s="347"/>
      <c r="F3599" s="348"/>
      <c r="G3599" s="353"/>
      <c r="H3599" s="353"/>
      <c r="I3599" s="347"/>
      <c r="J3599" s="347"/>
      <c r="K3599" s="347"/>
      <c r="L3599" s="347"/>
      <c r="M3599" s="347"/>
      <c r="N3599" s="347"/>
      <c r="O3599" s="355"/>
      <c r="P3599" s="349"/>
      <c r="Q3599" s="350"/>
      <c r="R3599" s="350"/>
      <c r="S3599" s="350"/>
      <c r="T3599" s="350"/>
      <c r="U3599" s="350"/>
      <c r="V3599" s="351"/>
      <c r="AA3599" s="282"/>
      <c r="AB3599" s="282"/>
      <c r="AC3599" s="282"/>
      <c r="AD3599" s="282"/>
      <c r="AE3599" s="282"/>
      <c r="AF3599" s="282"/>
      <c r="AG3599" s="282"/>
      <c r="AM3599" s="282"/>
      <c r="AN3599" s="282"/>
      <c r="AO3599" s="282"/>
    </row>
    <row r="3600" spans="1:41" s="278" customFormat="1" hidden="1" x14ac:dyDescent="0.15">
      <c r="A3600" s="302"/>
      <c r="B3600" s="303"/>
      <c r="C3600" s="303"/>
      <c r="D3600" s="280"/>
      <c r="E3600" s="347"/>
      <c r="F3600" s="348"/>
      <c r="G3600" s="353"/>
      <c r="H3600" s="353"/>
      <c r="I3600" s="347"/>
      <c r="J3600" s="347"/>
      <c r="K3600" s="347"/>
      <c r="L3600" s="347"/>
      <c r="M3600" s="347"/>
      <c r="N3600" s="347"/>
      <c r="O3600" s="347"/>
      <c r="P3600" s="349"/>
      <c r="Q3600" s="350"/>
      <c r="R3600" s="350"/>
      <c r="S3600" s="350"/>
      <c r="T3600" s="350"/>
      <c r="U3600" s="350"/>
      <c r="V3600" s="351"/>
      <c r="AA3600" s="282"/>
      <c r="AB3600" s="282"/>
      <c r="AC3600" s="282"/>
      <c r="AD3600" s="282"/>
      <c r="AE3600" s="282"/>
      <c r="AF3600" s="282"/>
      <c r="AG3600" s="282"/>
      <c r="AM3600" s="282"/>
      <c r="AN3600" s="282"/>
      <c r="AO3600" s="282"/>
    </row>
    <row r="3601" spans="1:41" s="278" customFormat="1" hidden="1" x14ac:dyDescent="0.15">
      <c r="A3601" s="302"/>
      <c r="B3601" s="303"/>
      <c r="C3601" s="303"/>
      <c r="D3601" s="280"/>
      <c r="E3601" s="352"/>
      <c r="F3601" s="348"/>
      <c r="G3601" s="353"/>
      <c r="H3601" s="353"/>
      <c r="I3601" s="347"/>
      <c r="J3601" s="347"/>
      <c r="K3601" s="347"/>
      <c r="L3601" s="347"/>
      <c r="M3601" s="347"/>
      <c r="N3601" s="347"/>
      <c r="O3601" s="347"/>
      <c r="P3601" s="349"/>
      <c r="Q3601" s="350"/>
      <c r="R3601" s="350"/>
      <c r="S3601" s="350"/>
      <c r="T3601" s="350"/>
      <c r="U3601" s="350"/>
      <c r="V3601" s="351"/>
      <c r="AA3601" s="282"/>
      <c r="AB3601" s="282"/>
      <c r="AC3601" s="282"/>
      <c r="AD3601" s="282"/>
      <c r="AE3601" s="282"/>
      <c r="AF3601" s="282"/>
      <c r="AG3601" s="282"/>
      <c r="AM3601" s="282"/>
      <c r="AN3601" s="282"/>
      <c r="AO3601" s="282"/>
    </row>
    <row r="3602" spans="1:41" s="278" customFormat="1" hidden="1" x14ac:dyDescent="0.15">
      <c r="A3602" s="302"/>
      <c r="B3602" s="303"/>
      <c r="C3602" s="303"/>
      <c r="D3602" s="280"/>
      <c r="E3602" s="352"/>
      <c r="F3602" s="348"/>
      <c r="G3602" s="353"/>
      <c r="H3602" s="353"/>
      <c r="I3602" s="347"/>
      <c r="J3602" s="347"/>
      <c r="K3602" s="347"/>
      <c r="L3602" s="347"/>
      <c r="M3602" s="347"/>
      <c r="N3602" s="347"/>
      <c r="O3602" s="347"/>
      <c r="P3602" s="349"/>
      <c r="Q3602" s="350"/>
      <c r="R3602" s="350"/>
      <c r="S3602" s="350"/>
      <c r="T3602" s="350"/>
      <c r="U3602" s="350"/>
      <c r="V3602" s="351"/>
      <c r="AA3602" s="282"/>
      <c r="AB3602" s="282"/>
      <c r="AC3602" s="282"/>
      <c r="AD3602" s="282"/>
      <c r="AE3602" s="282"/>
      <c r="AF3602" s="282"/>
      <c r="AG3602" s="282"/>
      <c r="AM3602" s="282"/>
      <c r="AN3602" s="282"/>
      <c r="AO3602" s="282"/>
    </row>
    <row r="3603" spans="1:41" s="278" customFormat="1" ht="14" hidden="1" thickBot="1" x14ac:dyDescent="0.2">
      <c r="A3603" s="318"/>
      <c r="B3603" s="319"/>
      <c r="C3603" s="319"/>
      <c r="D3603" s="280"/>
      <c r="E3603" s="352"/>
      <c r="F3603" s="348"/>
      <c r="G3603" s="353"/>
      <c r="H3603" s="353"/>
      <c r="I3603" s="347"/>
      <c r="J3603" s="347"/>
      <c r="K3603" s="347"/>
      <c r="L3603" s="347"/>
      <c r="M3603" s="347"/>
      <c r="N3603" s="347"/>
      <c r="O3603" s="347"/>
      <c r="P3603" s="349"/>
      <c r="Q3603" s="350"/>
      <c r="R3603" s="350"/>
      <c r="S3603" s="350"/>
      <c r="T3603" s="350"/>
      <c r="U3603" s="350"/>
      <c r="V3603" s="354"/>
      <c r="AA3603" s="282"/>
      <c r="AB3603" s="282"/>
      <c r="AC3603" s="282"/>
      <c r="AD3603" s="282"/>
      <c r="AE3603" s="282"/>
      <c r="AF3603" s="282"/>
      <c r="AG3603" s="282"/>
      <c r="AM3603" s="282"/>
      <c r="AN3603" s="282"/>
      <c r="AO3603" s="282"/>
    </row>
    <row r="3604" spans="1:41" s="278" customFormat="1" hidden="1" x14ac:dyDescent="0.15">
      <c r="A3604" s="283"/>
      <c r="B3604" s="283"/>
      <c r="C3604" s="283"/>
      <c r="D3604" s="280"/>
      <c r="E3604" s="347"/>
      <c r="F3604" s="348"/>
      <c r="G3604" s="305"/>
      <c r="H3604" s="305"/>
      <c r="I3604" s="347"/>
      <c r="J3604" s="347"/>
      <c r="K3604" s="347"/>
      <c r="L3604" s="347"/>
      <c r="M3604" s="347"/>
      <c r="N3604" s="347"/>
      <c r="O3604" s="347"/>
      <c r="P3604" s="349"/>
      <c r="Q3604" s="350"/>
      <c r="R3604" s="350"/>
      <c r="S3604" s="350"/>
      <c r="T3604" s="350"/>
      <c r="U3604" s="350"/>
      <c r="V3604" s="351"/>
      <c r="AA3604" s="282"/>
      <c r="AB3604" s="282"/>
      <c r="AC3604" s="282"/>
      <c r="AD3604" s="282"/>
      <c r="AE3604" s="282"/>
      <c r="AF3604" s="282"/>
      <c r="AG3604" s="282"/>
      <c r="AM3604" s="282"/>
      <c r="AN3604" s="282"/>
      <c r="AO3604" s="282"/>
    </row>
    <row r="3605" spans="1:41" s="278" customFormat="1" hidden="1" x14ac:dyDescent="0.15">
      <c r="A3605" s="302"/>
      <c r="B3605" s="303"/>
      <c r="C3605" s="303"/>
      <c r="D3605" s="280"/>
      <c r="E3605" s="347"/>
      <c r="F3605" s="348"/>
      <c r="G3605" s="305"/>
      <c r="H3605" s="305"/>
      <c r="I3605" s="347"/>
      <c r="J3605" s="347"/>
      <c r="K3605" s="347"/>
      <c r="L3605" s="347"/>
      <c r="M3605" s="347"/>
      <c r="N3605" s="347"/>
      <c r="O3605" s="347"/>
      <c r="P3605" s="349"/>
      <c r="Q3605" s="350"/>
      <c r="R3605" s="350"/>
      <c r="S3605" s="350"/>
      <c r="T3605" s="350"/>
      <c r="U3605" s="350"/>
      <c r="V3605" s="351"/>
      <c r="AA3605" s="282"/>
      <c r="AB3605" s="282"/>
      <c r="AC3605" s="282"/>
      <c r="AD3605" s="282"/>
      <c r="AE3605" s="282"/>
      <c r="AF3605" s="282"/>
      <c r="AG3605" s="282"/>
      <c r="AM3605" s="282"/>
      <c r="AN3605" s="282"/>
      <c r="AO3605" s="282"/>
    </row>
    <row r="3606" spans="1:41" s="278" customFormat="1" hidden="1" x14ac:dyDescent="0.15">
      <c r="A3606" s="302"/>
      <c r="B3606" s="303"/>
      <c r="C3606" s="303"/>
      <c r="D3606" s="280"/>
      <c r="E3606" s="352"/>
      <c r="F3606" s="348"/>
      <c r="G3606" s="353"/>
      <c r="H3606" s="353"/>
      <c r="I3606" s="347"/>
      <c r="J3606" s="347"/>
      <c r="K3606" s="347"/>
      <c r="L3606" s="347"/>
      <c r="M3606" s="347"/>
      <c r="N3606" s="347"/>
      <c r="O3606" s="347"/>
      <c r="P3606" s="349"/>
      <c r="Q3606" s="350"/>
      <c r="R3606" s="350"/>
      <c r="S3606" s="350"/>
      <c r="T3606" s="350"/>
      <c r="U3606" s="350"/>
      <c r="V3606" s="354"/>
      <c r="AA3606" s="282"/>
      <c r="AB3606" s="282"/>
      <c r="AC3606" s="282"/>
      <c r="AD3606" s="282"/>
      <c r="AE3606" s="282"/>
      <c r="AF3606" s="282"/>
      <c r="AG3606" s="282"/>
      <c r="AM3606" s="282"/>
      <c r="AN3606" s="282"/>
      <c r="AO3606" s="282"/>
    </row>
    <row r="3607" spans="1:41" s="278" customFormat="1" hidden="1" x14ac:dyDescent="0.15">
      <c r="A3607" s="302"/>
      <c r="B3607" s="303"/>
      <c r="C3607" s="303"/>
      <c r="D3607" s="280"/>
      <c r="E3607" s="352"/>
      <c r="F3607" s="348"/>
      <c r="G3607" s="353"/>
      <c r="H3607" s="353"/>
      <c r="I3607" s="347"/>
      <c r="J3607" s="347"/>
      <c r="K3607" s="347"/>
      <c r="L3607" s="347"/>
      <c r="M3607" s="347"/>
      <c r="N3607" s="347"/>
      <c r="O3607" s="347"/>
      <c r="P3607" s="349"/>
      <c r="Q3607" s="350"/>
      <c r="R3607" s="350"/>
      <c r="S3607" s="350"/>
      <c r="T3607" s="350"/>
      <c r="U3607" s="350"/>
      <c r="V3607" s="354"/>
      <c r="AA3607" s="282"/>
      <c r="AB3607" s="282"/>
      <c r="AC3607" s="282"/>
      <c r="AD3607" s="282"/>
      <c r="AE3607" s="282"/>
      <c r="AF3607" s="282"/>
      <c r="AG3607" s="282"/>
      <c r="AM3607" s="282"/>
      <c r="AN3607" s="282"/>
      <c r="AO3607" s="282"/>
    </row>
    <row r="3608" spans="1:41" s="278" customFormat="1" hidden="1" x14ac:dyDescent="0.15">
      <c r="A3608" s="302"/>
      <c r="B3608" s="303"/>
      <c r="C3608" s="303"/>
      <c r="D3608" s="280"/>
      <c r="E3608" s="352"/>
      <c r="F3608" s="348"/>
      <c r="G3608" s="353"/>
      <c r="H3608" s="353"/>
      <c r="I3608" s="347"/>
      <c r="J3608" s="347"/>
      <c r="K3608" s="347"/>
      <c r="L3608" s="347"/>
      <c r="M3608" s="347"/>
      <c r="N3608" s="347"/>
      <c r="O3608" s="347"/>
      <c r="P3608" s="349"/>
      <c r="Q3608" s="350"/>
      <c r="R3608" s="350"/>
      <c r="S3608" s="350"/>
      <c r="T3608" s="350"/>
      <c r="U3608" s="350"/>
      <c r="V3608" s="354"/>
      <c r="AA3608" s="282"/>
      <c r="AB3608" s="282"/>
      <c r="AC3608" s="282"/>
      <c r="AD3608" s="282"/>
      <c r="AE3608" s="282"/>
      <c r="AF3608" s="282"/>
      <c r="AG3608" s="282"/>
      <c r="AM3608" s="282"/>
      <c r="AN3608" s="282"/>
      <c r="AO3608" s="282"/>
    </row>
    <row r="3609" spans="1:41" s="278" customFormat="1" hidden="1" x14ac:dyDescent="0.15">
      <c r="A3609" s="283"/>
      <c r="B3609" s="283"/>
      <c r="C3609" s="283"/>
      <c r="D3609" s="280"/>
      <c r="E3609" s="347"/>
      <c r="F3609" s="348"/>
      <c r="G3609" s="353"/>
      <c r="H3609" s="353"/>
      <c r="I3609" s="347"/>
      <c r="J3609" s="347"/>
      <c r="K3609" s="347"/>
      <c r="L3609" s="347"/>
      <c r="M3609" s="347"/>
      <c r="N3609" s="347"/>
      <c r="O3609" s="355"/>
      <c r="P3609" s="349"/>
      <c r="Q3609" s="350"/>
      <c r="R3609" s="350"/>
      <c r="S3609" s="350"/>
      <c r="T3609" s="350"/>
      <c r="U3609" s="350"/>
      <c r="V3609" s="351"/>
      <c r="AA3609" s="282"/>
      <c r="AB3609" s="282"/>
      <c r="AC3609" s="282"/>
      <c r="AD3609" s="282"/>
      <c r="AE3609" s="282"/>
      <c r="AF3609" s="282"/>
      <c r="AG3609" s="282"/>
      <c r="AM3609" s="282"/>
      <c r="AN3609" s="282"/>
      <c r="AO3609" s="282"/>
    </row>
    <row r="3610" spans="1:41" s="278" customFormat="1" hidden="1" x14ac:dyDescent="0.15">
      <c r="A3610" s="302"/>
      <c r="B3610" s="303"/>
      <c r="C3610" s="303"/>
      <c r="D3610" s="280"/>
      <c r="E3610" s="347"/>
      <c r="F3610" s="348"/>
      <c r="G3610" s="353"/>
      <c r="H3610" s="353"/>
      <c r="I3610" s="347"/>
      <c r="J3610" s="347"/>
      <c r="K3610" s="347"/>
      <c r="L3610" s="347"/>
      <c r="M3610" s="347"/>
      <c r="N3610" s="347"/>
      <c r="O3610" s="347"/>
      <c r="P3610" s="349"/>
      <c r="Q3610" s="350"/>
      <c r="R3610" s="350"/>
      <c r="S3610" s="350"/>
      <c r="T3610" s="350"/>
      <c r="U3610" s="350"/>
      <c r="V3610" s="351"/>
      <c r="AA3610" s="282"/>
      <c r="AB3610" s="282"/>
      <c r="AC3610" s="282"/>
      <c r="AD3610" s="282"/>
      <c r="AE3610" s="282"/>
      <c r="AF3610" s="282"/>
      <c r="AG3610" s="282"/>
      <c r="AM3610" s="282"/>
      <c r="AN3610" s="282"/>
      <c r="AO3610" s="282"/>
    </row>
    <row r="3611" spans="1:41" s="278" customFormat="1" hidden="1" x14ac:dyDescent="0.15">
      <c r="A3611" s="302"/>
      <c r="B3611" s="303"/>
      <c r="C3611" s="303"/>
      <c r="D3611" s="280"/>
      <c r="E3611" s="352"/>
      <c r="F3611" s="348"/>
      <c r="G3611" s="353"/>
      <c r="H3611" s="353"/>
      <c r="I3611" s="347"/>
      <c r="J3611" s="347"/>
      <c r="K3611" s="347"/>
      <c r="L3611" s="347"/>
      <c r="M3611" s="347"/>
      <c r="N3611" s="347"/>
      <c r="O3611" s="347"/>
      <c r="P3611" s="349"/>
      <c r="Q3611" s="350"/>
      <c r="R3611" s="350"/>
      <c r="S3611" s="350"/>
      <c r="T3611" s="350"/>
      <c r="U3611" s="350"/>
      <c r="V3611" s="351"/>
      <c r="AA3611" s="282"/>
      <c r="AB3611" s="282"/>
      <c r="AC3611" s="282"/>
      <c r="AD3611" s="282"/>
      <c r="AE3611" s="282"/>
      <c r="AF3611" s="282"/>
      <c r="AG3611" s="282"/>
      <c r="AM3611" s="282"/>
      <c r="AN3611" s="282"/>
      <c r="AO3611" s="282"/>
    </row>
    <row r="3612" spans="1:41" s="278" customFormat="1" hidden="1" x14ac:dyDescent="0.15">
      <c r="A3612" s="302"/>
      <c r="B3612" s="303"/>
      <c r="C3612" s="303"/>
      <c r="D3612" s="280"/>
      <c r="E3612" s="352"/>
      <c r="F3612" s="348"/>
      <c r="G3612" s="353"/>
      <c r="H3612" s="353"/>
      <c r="I3612" s="347"/>
      <c r="J3612" s="347"/>
      <c r="K3612" s="347"/>
      <c r="L3612" s="347"/>
      <c r="M3612" s="347"/>
      <c r="N3612" s="347"/>
      <c r="O3612" s="347"/>
      <c r="P3612" s="349"/>
      <c r="Q3612" s="350"/>
      <c r="R3612" s="350"/>
      <c r="S3612" s="350"/>
      <c r="T3612" s="350"/>
      <c r="U3612" s="350"/>
      <c r="V3612" s="351"/>
      <c r="AA3612" s="282"/>
      <c r="AB3612" s="282"/>
      <c r="AC3612" s="282"/>
      <c r="AD3612" s="282"/>
      <c r="AE3612" s="282"/>
      <c r="AF3612" s="282"/>
      <c r="AG3612" s="282"/>
      <c r="AM3612" s="282"/>
      <c r="AN3612" s="282"/>
      <c r="AO3612" s="282"/>
    </row>
    <row r="3613" spans="1:41" s="278" customFormat="1" ht="14" hidden="1" thickBot="1" x14ac:dyDescent="0.2">
      <c r="A3613" s="318"/>
      <c r="B3613" s="319"/>
      <c r="C3613" s="319"/>
      <c r="D3613" s="280"/>
      <c r="E3613" s="352"/>
      <c r="F3613" s="348"/>
      <c r="G3613" s="353"/>
      <c r="H3613" s="353"/>
      <c r="I3613" s="347"/>
      <c r="J3613" s="347"/>
      <c r="K3613" s="347"/>
      <c r="L3613" s="347"/>
      <c r="M3613" s="347"/>
      <c r="N3613" s="347"/>
      <c r="O3613" s="347"/>
      <c r="P3613" s="349"/>
      <c r="Q3613" s="350"/>
      <c r="R3613" s="350"/>
      <c r="S3613" s="350"/>
      <c r="T3613" s="350"/>
      <c r="U3613" s="350"/>
      <c r="V3613" s="354"/>
      <c r="AA3613" s="282"/>
      <c r="AB3613" s="282"/>
      <c r="AC3613" s="282"/>
      <c r="AD3613" s="282"/>
      <c r="AE3613" s="282"/>
      <c r="AF3613" s="282"/>
      <c r="AG3613" s="282"/>
      <c r="AM3613" s="282"/>
      <c r="AN3613" s="282"/>
      <c r="AO3613" s="282"/>
    </row>
    <row r="3614" spans="1:41" s="278" customFormat="1" hidden="1" x14ac:dyDescent="0.15">
      <c r="A3614" s="283"/>
      <c r="B3614" s="283"/>
      <c r="C3614" s="283"/>
      <c r="D3614" s="280"/>
      <c r="E3614" s="347"/>
      <c r="F3614" s="348"/>
      <c r="G3614" s="305"/>
      <c r="H3614" s="305"/>
      <c r="I3614" s="347"/>
      <c r="J3614" s="347"/>
      <c r="K3614" s="347"/>
      <c r="L3614" s="347"/>
      <c r="M3614" s="347"/>
      <c r="N3614" s="347"/>
      <c r="O3614" s="347"/>
      <c r="P3614" s="349"/>
      <c r="Q3614" s="350"/>
      <c r="R3614" s="350"/>
      <c r="S3614" s="350"/>
      <c r="T3614" s="350"/>
      <c r="U3614" s="350"/>
      <c r="V3614" s="351"/>
      <c r="AA3614" s="282"/>
      <c r="AB3614" s="282"/>
      <c r="AC3614" s="282"/>
      <c r="AD3614" s="282"/>
      <c r="AE3614" s="282"/>
      <c r="AF3614" s="282"/>
      <c r="AG3614" s="282"/>
      <c r="AM3614" s="282"/>
      <c r="AN3614" s="282"/>
      <c r="AO3614" s="282"/>
    </row>
    <row r="3615" spans="1:41" s="278" customFormat="1" hidden="1" x14ac:dyDescent="0.15">
      <c r="A3615" s="302"/>
      <c r="B3615" s="303"/>
      <c r="C3615" s="303"/>
      <c r="D3615" s="280"/>
      <c r="E3615" s="347"/>
      <c r="F3615" s="348"/>
      <c r="G3615" s="305"/>
      <c r="H3615" s="305"/>
      <c r="I3615" s="347"/>
      <c r="J3615" s="347"/>
      <c r="K3615" s="347"/>
      <c r="L3615" s="347"/>
      <c r="M3615" s="347"/>
      <c r="N3615" s="347"/>
      <c r="O3615" s="347"/>
      <c r="P3615" s="349"/>
      <c r="Q3615" s="350"/>
      <c r="R3615" s="350"/>
      <c r="S3615" s="350"/>
      <c r="T3615" s="350"/>
      <c r="U3615" s="350"/>
      <c r="V3615" s="351"/>
      <c r="AA3615" s="282"/>
      <c r="AB3615" s="282"/>
      <c r="AC3615" s="282"/>
      <c r="AD3615" s="282"/>
      <c r="AE3615" s="282"/>
      <c r="AF3615" s="282"/>
      <c r="AG3615" s="282"/>
      <c r="AM3615" s="282"/>
      <c r="AN3615" s="282"/>
      <c r="AO3615" s="282"/>
    </row>
    <row r="3616" spans="1:41" s="278" customFormat="1" hidden="1" x14ac:dyDescent="0.15">
      <c r="A3616" s="302"/>
      <c r="B3616" s="303"/>
      <c r="C3616" s="303"/>
      <c r="D3616" s="280"/>
      <c r="E3616" s="352"/>
      <c r="F3616" s="348"/>
      <c r="G3616" s="353"/>
      <c r="H3616" s="353"/>
      <c r="I3616" s="347"/>
      <c r="J3616" s="347"/>
      <c r="K3616" s="347"/>
      <c r="L3616" s="347"/>
      <c r="M3616" s="347"/>
      <c r="N3616" s="347"/>
      <c r="O3616" s="347"/>
      <c r="P3616" s="349"/>
      <c r="Q3616" s="350"/>
      <c r="R3616" s="350"/>
      <c r="S3616" s="350"/>
      <c r="T3616" s="350"/>
      <c r="U3616" s="350"/>
      <c r="V3616" s="354"/>
      <c r="AA3616" s="282"/>
      <c r="AB3616" s="282"/>
      <c r="AC3616" s="282"/>
      <c r="AD3616" s="282"/>
      <c r="AE3616" s="282"/>
      <c r="AF3616" s="282"/>
      <c r="AG3616" s="282"/>
      <c r="AM3616" s="282"/>
      <c r="AN3616" s="282"/>
      <c r="AO3616" s="282"/>
    </row>
    <row r="3617" spans="1:41" s="278" customFormat="1" hidden="1" x14ac:dyDescent="0.15">
      <c r="A3617" s="302"/>
      <c r="B3617" s="303"/>
      <c r="C3617" s="303"/>
      <c r="D3617" s="280"/>
      <c r="E3617" s="352"/>
      <c r="F3617" s="348"/>
      <c r="G3617" s="353"/>
      <c r="H3617" s="353"/>
      <c r="I3617" s="347"/>
      <c r="J3617" s="347"/>
      <c r="K3617" s="347"/>
      <c r="L3617" s="347"/>
      <c r="M3617" s="347"/>
      <c r="N3617" s="347"/>
      <c r="O3617" s="347"/>
      <c r="P3617" s="349"/>
      <c r="Q3617" s="350"/>
      <c r="R3617" s="350"/>
      <c r="S3617" s="350"/>
      <c r="T3617" s="350"/>
      <c r="U3617" s="350"/>
      <c r="V3617" s="354"/>
      <c r="AA3617" s="282"/>
      <c r="AB3617" s="282"/>
      <c r="AC3617" s="282"/>
      <c r="AD3617" s="282"/>
      <c r="AE3617" s="282"/>
      <c r="AF3617" s="282"/>
      <c r="AG3617" s="282"/>
      <c r="AM3617" s="282"/>
      <c r="AN3617" s="282"/>
      <c r="AO3617" s="282"/>
    </row>
    <row r="3618" spans="1:41" s="278" customFormat="1" hidden="1" x14ac:dyDescent="0.15">
      <c r="A3618" s="302"/>
      <c r="B3618" s="303"/>
      <c r="C3618" s="303"/>
      <c r="D3618" s="280"/>
      <c r="E3618" s="352"/>
      <c r="F3618" s="348"/>
      <c r="G3618" s="353"/>
      <c r="H3618" s="353"/>
      <c r="I3618" s="347"/>
      <c r="J3618" s="347"/>
      <c r="K3618" s="347"/>
      <c r="L3618" s="347"/>
      <c r="M3618" s="347"/>
      <c r="N3618" s="347"/>
      <c r="O3618" s="347"/>
      <c r="P3618" s="349"/>
      <c r="Q3618" s="350"/>
      <c r="R3618" s="350"/>
      <c r="S3618" s="350"/>
      <c r="T3618" s="350"/>
      <c r="U3618" s="350"/>
      <c r="V3618" s="354"/>
      <c r="AA3618" s="282"/>
      <c r="AB3618" s="282"/>
      <c r="AC3618" s="282"/>
      <c r="AD3618" s="282"/>
      <c r="AE3618" s="282"/>
      <c r="AF3618" s="282"/>
      <c r="AG3618" s="282"/>
      <c r="AM3618" s="282"/>
      <c r="AN3618" s="282"/>
      <c r="AO3618" s="282"/>
    </row>
    <row r="3619" spans="1:41" s="278" customFormat="1" hidden="1" x14ac:dyDescent="0.15">
      <c r="A3619" s="283"/>
      <c r="B3619" s="283"/>
      <c r="C3619" s="283"/>
      <c r="D3619" s="280"/>
      <c r="E3619" s="347"/>
      <c r="F3619" s="348"/>
      <c r="G3619" s="353"/>
      <c r="H3619" s="353"/>
      <c r="I3619" s="347"/>
      <c r="J3619" s="347"/>
      <c r="K3619" s="347"/>
      <c r="L3619" s="347"/>
      <c r="M3619" s="347"/>
      <c r="N3619" s="347"/>
      <c r="O3619" s="355"/>
      <c r="P3619" s="349"/>
      <c r="Q3619" s="350"/>
      <c r="R3619" s="350"/>
      <c r="S3619" s="350"/>
      <c r="T3619" s="350"/>
      <c r="U3619" s="350"/>
      <c r="V3619" s="351"/>
      <c r="AA3619" s="282"/>
      <c r="AB3619" s="282"/>
      <c r="AC3619" s="282"/>
      <c r="AD3619" s="282"/>
      <c r="AE3619" s="282"/>
      <c r="AF3619" s="282"/>
      <c r="AG3619" s="282"/>
      <c r="AM3619" s="282"/>
      <c r="AN3619" s="282"/>
      <c r="AO3619" s="282"/>
    </row>
    <row r="3620" spans="1:41" s="278" customFormat="1" hidden="1" x14ac:dyDescent="0.15">
      <c r="A3620" s="302"/>
      <c r="B3620" s="303"/>
      <c r="C3620" s="303"/>
      <c r="D3620" s="280"/>
      <c r="E3620" s="347"/>
      <c r="F3620" s="348"/>
      <c r="G3620" s="353"/>
      <c r="H3620" s="353"/>
      <c r="I3620" s="347"/>
      <c r="J3620" s="347"/>
      <c r="K3620" s="347"/>
      <c r="L3620" s="347"/>
      <c r="M3620" s="347"/>
      <c r="N3620" s="347"/>
      <c r="O3620" s="347"/>
      <c r="P3620" s="349"/>
      <c r="Q3620" s="350"/>
      <c r="R3620" s="350"/>
      <c r="S3620" s="350"/>
      <c r="T3620" s="350"/>
      <c r="U3620" s="350"/>
      <c r="V3620" s="351"/>
      <c r="AA3620" s="282"/>
      <c r="AB3620" s="282"/>
      <c r="AC3620" s="282"/>
      <c r="AD3620" s="282"/>
      <c r="AE3620" s="282"/>
      <c r="AF3620" s="282"/>
      <c r="AG3620" s="282"/>
      <c r="AM3620" s="282"/>
      <c r="AN3620" s="282"/>
      <c r="AO3620" s="282"/>
    </row>
    <row r="3621" spans="1:41" s="278" customFormat="1" hidden="1" x14ac:dyDescent="0.15">
      <c r="A3621" s="302"/>
      <c r="B3621" s="303"/>
      <c r="C3621" s="303"/>
      <c r="D3621" s="280"/>
      <c r="E3621" s="352"/>
      <c r="F3621" s="348"/>
      <c r="G3621" s="353"/>
      <c r="H3621" s="353"/>
      <c r="I3621" s="347"/>
      <c r="J3621" s="347"/>
      <c r="K3621" s="347"/>
      <c r="L3621" s="347"/>
      <c r="M3621" s="347"/>
      <c r="N3621" s="347"/>
      <c r="O3621" s="347"/>
      <c r="P3621" s="349"/>
      <c r="Q3621" s="350"/>
      <c r="R3621" s="350"/>
      <c r="S3621" s="350"/>
      <c r="T3621" s="350"/>
      <c r="U3621" s="350"/>
      <c r="V3621" s="351"/>
      <c r="AA3621" s="282"/>
      <c r="AB3621" s="282"/>
      <c r="AC3621" s="282"/>
      <c r="AD3621" s="282"/>
      <c r="AE3621" s="282"/>
      <c r="AF3621" s="282"/>
      <c r="AG3621" s="282"/>
      <c r="AM3621" s="282"/>
      <c r="AN3621" s="282"/>
      <c r="AO3621" s="282"/>
    </row>
    <row r="3622" spans="1:41" s="278" customFormat="1" hidden="1" x14ac:dyDescent="0.15">
      <c r="A3622" s="302"/>
      <c r="B3622" s="303"/>
      <c r="C3622" s="303"/>
      <c r="D3622" s="280"/>
      <c r="E3622" s="352"/>
      <c r="F3622" s="348"/>
      <c r="G3622" s="353"/>
      <c r="H3622" s="353"/>
      <c r="I3622" s="347"/>
      <c r="J3622" s="347"/>
      <c r="K3622" s="347"/>
      <c r="L3622" s="347"/>
      <c r="M3622" s="347"/>
      <c r="N3622" s="347"/>
      <c r="O3622" s="347"/>
      <c r="P3622" s="349"/>
      <c r="Q3622" s="350"/>
      <c r="R3622" s="350"/>
      <c r="S3622" s="350"/>
      <c r="T3622" s="350"/>
      <c r="U3622" s="350"/>
      <c r="V3622" s="351"/>
      <c r="AA3622" s="282"/>
      <c r="AB3622" s="282"/>
      <c r="AC3622" s="282"/>
      <c r="AD3622" s="282"/>
      <c r="AE3622" s="282"/>
      <c r="AF3622" s="282"/>
      <c r="AG3622" s="282"/>
      <c r="AM3622" s="282"/>
      <c r="AN3622" s="282"/>
      <c r="AO3622" s="282"/>
    </row>
    <row r="3623" spans="1:41" s="278" customFormat="1" ht="14" hidden="1" thickBot="1" x14ac:dyDescent="0.2">
      <c r="A3623" s="318"/>
      <c r="B3623" s="319"/>
      <c r="C3623" s="319"/>
      <c r="D3623" s="280"/>
      <c r="E3623" s="352"/>
      <c r="F3623" s="348"/>
      <c r="G3623" s="353"/>
      <c r="H3623" s="353"/>
      <c r="I3623" s="347"/>
      <c r="J3623" s="347"/>
      <c r="K3623" s="347"/>
      <c r="L3623" s="347"/>
      <c r="M3623" s="347"/>
      <c r="N3623" s="347"/>
      <c r="O3623" s="347"/>
      <c r="P3623" s="349"/>
      <c r="Q3623" s="350"/>
      <c r="R3623" s="350"/>
      <c r="S3623" s="350"/>
      <c r="T3623" s="350"/>
      <c r="U3623" s="350"/>
      <c r="V3623" s="354"/>
      <c r="AA3623" s="282"/>
      <c r="AB3623" s="282"/>
      <c r="AC3623" s="282"/>
      <c r="AD3623" s="282"/>
      <c r="AE3623" s="282"/>
      <c r="AF3623" s="282"/>
      <c r="AG3623" s="282"/>
      <c r="AM3623" s="282"/>
      <c r="AN3623" s="282"/>
      <c r="AO3623" s="282"/>
    </row>
    <row r="3624" spans="1:41" s="278" customFormat="1" hidden="1" x14ac:dyDescent="0.15">
      <c r="A3624" s="283"/>
      <c r="B3624" s="283"/>
      <c r="C3624" s="283"/>
      <c r="D3624" s="280"/>
      <c r="E3624" s="347"/>
      <c r="F3624" s="348"/>
      <c r="G3624" s="305"/>
      <c r="H3624" s="305"/>
      <c r="I3624" s="347"/>
      <c r="J3624" s="347"/>
      <c r="K3624" s="347"/>
      <c r="L3624" s="347"/>
      <c r="M3624" s="347"/>
      <c r="N3624" s="347"/>
      <c r="O3624" s="347"/>
      <c r="P3624" s="349"/>
      <c r="Q3624" s="350"/>
      <c r="R3624" s="350"/>
      <c r="S3624" s="350"/>
      <c r="T3624" s="350"/>
      <c r="U3624" s="350"/>
      <c r="V3624" s="351"/>
      <c r="AA3624" s="282"/>
      <c r="AB3624" s="282"/>
      <c r="AC3624" s="282"/>
      <c r="AD3624" s="282"/>
      <c r="AE3624" s="282"/>
      <c r="AF3624" s="282"/>
      <c r="AG3624" s="282"/>
      <c r="AM3624" s="282"/>
      <c r="AN3624" s="282"/>
      <c r="AO3624" s="282"/>
    </row>
    <row r="3625" spans="1:41" s="278" customFormat="1" hidden="1" x14ac:dyDescent="0.15">
      <c r="A3625" s="302"/>
      <c r="B3625" s="303"/>
      <c r="C3625" s="303"/>
      <c r="D3625" s="280"/>
      <c r="E3625" s="347"/>
      <c r="F3625" s="348"/>
      <c r="G3625" s="305"/>
      <c r="H3625" s="305"/>
      <c r="I3625" s="347"/>
      <c r="J3625" s="347"/>
      <c r="K3625" s="347"/>
      <c r="L3625" s="347"/>
      <c r="M3625" s="347"/>
      <c r="N3625" s="347"/>
      <c r="O3625" s="347"/>
      <c r="P3625" s="349"/>
      <c r="Q3625" s="350"/>
      <c r="R3625" s="350"/>
      <c r="S3625" s="350"/>
      <c r="T3625" s="350"/>
      <c r="U3625" s="350"/>
      <c r="V3625" s="351"/>
      <c r="AA3625" s="282"/>
      <c r="AB3625" s="282"/>
      <c r="AC3625" s="282"/>
      <c r="AD3625" s="282"/>
      <c r="AE3625" s="282"/>
      <c r="AF3625" s="282"/>
      <c r="AG3625" s="282"/>
      <c r="AM3625" s="282"/>
      <c r="AN3625" s="282"/>
      <c r="AO3625" s="282"/>
    </row>
    <row r="3626" spans="1:41" s="278" customFormat="1" hidden="1" x14ac:dyDescent="0.15">
      <c r="A3626" s="302"/>
      <c r="B3626" s="303"/>
      <c r="C3626" s="303"/>
      <c r="D3626" s="280"/>
      <c r="E3626" s="352"/>
      <c r="F3626" s="348"/>
      <c r="G3626" s="353"/>
      <c r="H3626" s="353"/>
      <c r="I3626" s="347"/>
      <c r="J3626" s="347"/>
      <c r="K3626" s="347"/>
      <c r="L3626" s="347"/>
      <c r="M3626" s="347"/>
      <c r="N3626" s="347"/>
      <c r="O3626" s="347"/>
      <c r="P3626" s="349"/>
      <c r="Q3626" s="350"/>
      <c r="R3626" s="350"/>
      <c r="S3626" s="350"/>
      <c r="T3626" s="350"/>
      <c r="U3626" s="350"/>
      <c r="V3626" s="354"/>
      <c r="AA3626" s="282"/>
      <c r="AB3626" s="282"/>
      <c r="AC3626" s="282"/>
      <c r="AD3626" s="282"/>
      <c r="AE3626" s="282"/>
      <c r="AF3626" s="282"/>
      <c r="AG3626" s="282"/>
      <c r="AM3626" s="282"/>
      <c r="AN3626" s="282"/>
      <c r="AO3626" s="282"/>
    </row>
    <row r="3627" spans="1:41" s="278" customFormat="1" hidden="1" x14ac:dyDescent="0.15">
      <c r="A3627" s="302"/>
      <c r="B3627" s="303"/>
      <c r="C3627" s="303"/>
      <c r="D3627" s="280"/>
      <c r="E3627" s="352"/>
      <c r="F3627" s="348"/>
      <c r="G3627" s="353"/>
      <c r="H3627" s="353"/>
      <c r="I3627" s="347"/>
      <c r="J3627" s="347"/>
      <c r="K3627" s="347"/>
      <c r="L3627" s="347"/>
      <c r="M3627" s="347"/>
      <c r="N3627" s="347"/>
      <c r="O3627" s="347"/>
      <c r="P3627" s="349"/>
      <c r="Q3627" s="350"/>
      <c r="R3627" s="350"/>
      <c r="S3627" s="350"/>
      <c r="T3627" s="350"/>
      <c r="U3627" s="350"/>
      <c r="V3627" s="354"/>
      <c r="AA3627" s="282"/>
      <c r="AB3627" s="282"/>
      <c r="AC3627" s="282"/>
      <c r="AD3627" s="282"/>
      <c r="AE3627" s="282"/>
      <c r="AF3627" s="282"/>
      <c r="AG3627" s="282"/>
      <c r="AM3627" s="282"/>
      <c r="AN3627" s="282"/>
      <c r="AO3627" s="282"/>
    </row>
    <row r="3628" spans="1:41" s="278" customFormat="1" hidden="1" x14ac:dyDescent="0.15">
      <c r="A3628" s="302"/>
      <c r="B3628" s="303"/>
      <c r="C3628" s="303"/>
      <c r="D3628" s="280"/>
      <c r="E3628" s="352"/>
      <c r="F3628" s="348"/>
      <c r="G3628" s="353"/>
      <c r="H3628" s="353"/>
      <c r="I3628" s="347"/>
      <c r="J3628" s="347"/>
      <c r="K3628" s="347"/>
      <c r="L3628" s="347"/>
      <c r="M3628" s="347"/>
      <c r="N3628" s="347"/>
      <c r="O3628" s="347"/>
      <c r="P3628" s="349"/>
      <c r="Q3628" s="350"/>
      <c r="R3628" s="350"/>
      <c r="S3628" s="350"/>
      <c r="T3628" s="350"/>
      <c r="U3628" s="350"/>
      <c r="V3628" s="354"/>
      <c r="AA3628" s="282"/>
      <c r="AB3628" s="282"/>
      <c r="AC3628" s="282"/>
      <c r="AD3628" s="282"/>
      <c r="AE3628" s="282"/>
      <c r="AF3628" s="282"/>
      <c r="AG3628" s="282"/>
      <c r="AM3628" s="282"/>
      <c r="AN3628" s="282"/>
      <c r="AO3628" s="282"/>
    </row>
    <row r="3629" spans="1:41" s="278" customFormat="1" hidden="1" x14ac:dyDescent="0.15">
      <c r="A3629" s="283"/>
      <c r="B3629" s="283"/>
      <c r="C3629" s="283"/>
      <c r="D3629" s="280"/>
      <c r="E3629" s="347"/>
      <c r="F3629" s="348"/>
      <c r="G3629" s="353"/>
      <c r="H3629" s="353"/>
      <c r="I3629" s="347"/>
      <c r="J3629" s="347"/>
      <c r="K3629" s="347"/>
      <c r="L3629" s="347"/>
      <c r="M3629" s="347"/>
      <c r="N3629" s="347"/>
      <c r="O3629" s="355"/>
      <c r="P3629" s="349"/>
      <c r="Q3629" s="350"/>
      <c r="R3629" s="350"/>
      <c r="S3629" s="350"/>
      <c r="T3629" s="350"/>
      <c r="U3629" s="350"/>
      <c r="V3629" s="351"/>
      <c r="AA3629" s="282"/>
      <c r="AB3629" s="282"/>
      <c r="AC3629" s="282"/>
      <c r="AD3629" s="282"/>
      <c r="AE3629" s="282"/>
      <c r="AF3629" s="282"/>
      <c r="AG3629" s="282"/>
      <c r="AM3629" s="282"/>
      <c r="AN3629" s="282"/>
      <c r="AO3629" s="282"/>
    </row>
    <row r="3630" spans="1:41" s="278" customFormat="1" hidden="1" x14ac:dyDescent="0.15">
      <c r="A3630" s="302"/>
      <c r="B3630" s="303"/>
      <c r="C3630" s="303"/>
      <c r="D3630" s="280"/>
      <c r="E3630" s="347"/>
      <c r="F3630" s="348"/>
      <c r="G3630" s="353"/>
      <c r="H3630" s="353"/>
      <c r="I3630" s="347"/>
      <c r="J3630" s="347"/>
      <c r="K3630" s="347"/>
      <c r="L3630" s="347"/>
      <c r="M3630" s="347"/>
      <c r="N3630" s="347"/>
      <c r="O3630" s="347"/>
      <c r="P3630" s="349"/>
      <c r="Q3630" s="350"/>
      <c r="R3630" s="350"/>
      <c r="S3630" s="350"/>
      <c r="T3630" s="350"/>
      <c r="U3630" s="350"/>
      <c r="V3630" s="351"/>
      <c r="AA3630" s="282"/>
      <c r="AB3630" s="282"/>
      <c r="AC3630" s="282"/>
      <c r="AD3630" s="282"/>
      <c r="AE3630" s="282"/>
      <c r="AF3630" s="282"/>
      <c r="AG3630" s="282"/>
      <c r="AM3630" s="282"/>
      <c r="AN3630" s="282"/>
      <c r="AO3630" s="282"/>
    </row>
    <row r="3631" spans="1:41" s="278" customFormat="1" hidden="1" x14ac:dyDescent="0.15">
      <c r="A3631" s="302"/>
      <c r="B3631" s="303"/>
      <c r="C3631" s="303"/>
      <c r="D3631" s="280"/>
      <c r="E3631" s="352"/>
      <c r="F3631" s="348"/>
      <c r="G3631" s="353"/>
      <c r="H3631" s="353"/>
      <c r="I3631" s="347"/>
      <c r="J3631" s="347"/>
      <c r="K3631" s="347"/>
      <c r="L3631" s="347"/>
      <c r="M3631" s="347"/>
      <c r="N3631" s="347"/>
      <c r="O3631" s="347"/>
      <c r="P3631" s="349"/>
      <c r="Q3631" s="350"/>
      <c r="R3631" s="350"/>
      <c r="S3631" s="350"/>
      <c r="T3631" s="350"/>
      <c r="U3631" s="350"/>
      <c r="V3631" s="351"/>
      <c r="AA3631" s="282"/>
      <c r="AB3631" s="282"/>
      <c r="AC3631" s="282"/>
      <c r="AD3631" s="282"/>
      <c r="AE3631" s="282"/>
      <c r="AF3631" s="282"/>
      <c r="AG3631" s="282"/>
      <c r="AM3631" s="282"/>
      <c r="AN3631" s="282"/>
      <c r="AO3631" s="282"/>
    </row>
    <row r="3632" spans="1:41" s="278" customFormat="1" hidden="1" x14ac:dyDescent="0.15">
      <c r="A3632" s="302"/>
      <c r="B3632" s="303"/>
      <c r="C3632" s="303"/>
      <c r="D3632" s="280"/>
      <c r="E3632" s="352"/>
      <c r="F3632" s="348"/>
      <c r="G3632" s="353"/>
      <c r="H3632" s="353"/>
      <c r="I3632" s="347"/>
      <c r="J3632" s="347"/>
      <c r="K3632" s="347"/>
      <c r="L3632" s="347"/>
      <c r="M3632" s="347"/>
      <c r="N3632" s="347"/>
      <c r="O3632" s="347"/>
      <c r="P3632" s="349"/>
      <c r="Q3632" s="350"/>
      <c r="R3632" s="350"/>
      <c r="S3632" s="350"/>
      <c r="T3632" s="350"/>
      <c r="U3632" s="350"/>
      <c r="V3632" s="351"/>
      <c r="AA3632" s="282"/>
      <c r="AB3632" s="282"/>
      <c r="AC3632" s="282"/>
      <c r="AD3632" s="282"/>
      <c r="AE3632" s="282"/>
      <c r="AF3632" s="282"/>
      <c r="AG3632" s="282"/>
      <c r="AM3632" s="282"/>
      <c r="AN3632" s="282"/>
      <c r="AO3632" s="282"/>
    </row>
    <row r="3633" spans="1:41" s="278" customFormat="1" ht="14" hidden="1" thickBot="1" x14ac:dyDescent="0.2">
      <c r="A3633" s="318"/>
      <c r="B3633" s="319"/>
      <c r="C3633" s="319"/>
      <c r="D3633" s="280"/>
      <c r="E3633" s="352"/>
      <c r="F3633" s="348"/>
      <c r="G3633" s="353"/>
      <c r="H3633" s="353"/>
      <c r="I3633" s="347"/>
      <c r="J3633" s="347"/>
      <c r="K3633" s="347"/>
      <c r="L3633" s="347"/>
      <c r="M3633" s="347"/>
      <c r="N3633" s="347"/>
      <c r="O3633" s="347"/>
      <c r="P3633" s="349"/>
      <c r="Q3633" s="350"/>
      <c r="R3633" s="350"/>
      <c r="S3633" s="350"/>
      <c r="T3633" s="350"/>
      <c r="U3633" s="350"/>
      <c r="V3633" s="354"/>
      <c r="AA3633" s="282"/>
      <c r="AB3633" s="282"/>
      <c r="AC3633" s="282"/>
      <c r="AD3633" s="282"/>
      <c r="AE3633" s="282"/>
      <c r="AF3633" s="282"/>
      <c r="AG3633" s="282"/>
      <c r="AM3633" s="282"/>
      <c r="AN3633" s="282"/>
      <c r="AO3633" s="282"/>
    </row>
    <row r="3634" spans="1:41" s="278" customFormat="1" hidden="1" x14ac:dyDescent="0.15">
      <c r="A3634" s="283"/>
      <c r="B3634" s="283"/>
      <c r="C3634" s="283"/>
      <c r="D3634" s="280"/>
      <c r="E3634" s="347"/>
      <c r="F3634" s="348"/>
      <c r="G3634" s="305"/>
      <c r="H3634" s="305"/>
      <c r="I3634" s="347"/>
      <c r="J3634" s="347"/>
      <c r="K3634" s="347"/>
      <c r="L3634" s="347"/>
      <c r="M3634" s="347"/>
      <c r="N3634" s="347"/>
      <c r="O3634" s="347"/>
      <c r="P3634" s="349"/>
      <c r="Q3634" s="350"/>
      <c r="R3634" s="350"/>
      <c r="S3634" s="350"/>
      <c r="T3634" s="350"/>
      <c r="U3634" s="350"/>
      <c r="V3634" s="351"/>
      <c r="AA3634" s="282"/>
      <c r="AB3634" s="282"/>
      <c r="AC3634" s="282"/>
      <c r="AD3634" s="282"/>
      <c r="AE3634" s="282"/>
      <c r="AF3634" s="282"/>
      <c r="AG3634" s="282"/>
      <c r="AM3634" s="282"/>
      <c r="AN3634" s="282"/>
      <c r="AO3634" s="282"/>
    </row>
    <row r="3635" spans="1:41" s="278" customFormat="1" hidden="1" x14ac:dyDescent="0.15">
      <c r="A3635" s="302"/>
      <c r="B3635" s="303"/>
      <c r="C3635" s="303"/>
      <c r="D3635" s="280"/>
      <c r="E3635" s="347"/>
      <c r="F3635" s="348"/>
      <c r="G3635" s="305"/>
      <c r="H3635" s="305"/>
      <c r="I3635" s="347"/>
      <c r="J3635" s="347"/>
      <c r="K3635" s="347"/>
      <c r="L3635" s="347"/>
      <c r="M3635" s="347"/>
      <c r="N3635" s="347"/>
      <c r="O3635" s="347"/>
      <c r="P3635" s="349"/>
      <c r="Q3635" s="350"/>
      <c r="R3635" s="350"/>
      <c r="S3635" s="350"/>
      <c r="T3635" s="350"/>
      <c r="U3635" s="350"/>
      <c r="V3635" s="351"/>
      <c r="AA3635" s="282"/>
      <c r="AB3635" s="282"/>
      <c r="AC3635" s="282"/>
      <c r="AD3635" s="282"/>
      <c r="AE3635" s="282"/>
      <c r="AF3635" s="282"/>
      <c r="AG3635" s="282"/>
      <c r="AM3635" s="282"/>
      <c r="AN3635" s="282"/>
      <c r="AO3635" s="282"/>
    </row>
    <row r="3636" spans="1:41" s="278" customFormat="1" hidden="1" x14ac:dyDescent="0.15">
      <c r="A3636" s="302"/>
      <c r="B3636" s="303"/>
      <c r="C3636" s="303"/>
      <c r="D3636" s="280"/>
      <c r="E3636" s="352"/>
      <c r="F3636" s="348"/>
      <c r="G3636" s="353"/>
      <c r="H3636" s="353"/>
      <c r="I3636" s="347"/>
      <c r="J3636" s="347"/>
      <c r="K3636" s="347"/>
      <c r="L3636" s="347"/>
      <c r="M3636" s="347"/>
      <c r="N3636" s="347"/>
      <c r="O3636" s="347"/>
      <c r="P3636" s="349"/>
      <c r="Q3636" s="350"/>
      <c r="R3636" s="350"/>
      <c r="S3636" s="350"/>
      <c r="T3636" s="350"/>
      <c r="U3636" s="350"/>
      <c r="V3636" s="354"/>
      <c r="AA3636" s="282"/>
      <c r="AB3636" s="282"/>
      <c r="AC3636" s="282"/>
      <c r="AD3636" s="282"/>
      <c r="AE3636" s="282"/>
      <c r="AF3636" s="282"/>
      <c r="AG3636" s="282"/>
      <c r="AM3636" s="282"/>
      <c r="AN3636" s="282"/>
      <c r="AO3636" s="282"/>
    </row>
    <row r="3637" spans="1:41" s="278" customFormat="1" hidden="1" x14ac:dyDescent="0.15">
      <c r="A3637" s="302"/>
      <c r="B3637" s="303"/>
      <c r="C3637" s="303"/>
      <c r="D3637" s="280"/>
      <c r="E3637" s="352"/>
      <c r="F3637" s="348"/>
      <c r="G3637" s="353"/>
      <c r="H3637" s="353"/>
      <c r="I3637" s="347"/>
      <c r="J3637" s="347"/>
      <c r="K3637" s="347"/>
      <c r="L3637" s="347"/>
      <c r="M3637" s="347"/>
      <c r="N3637" s="347"/>
      <c r="O3637" s="347"/>
      <c r="P3637" s="349"/>
      <c r="Q3637" s="350"/>
      <c r="R3637" s="350"/>
      <c r="S3637" s="350"/>
      <c r="T3637" s="350"/>
      <c r="U3637" s="350"/>
      <c r="V3637" s="354"/>
      <c r="AA3637" s="282"/>
      <c r="AB3637" s="282"/>
      <c r="AC3637" s="282"/>
      <c r="AD3637" s="282"/>
      <c r="AE3637" s="282"/>
      <c r="AF3637" s="282"/>
      <c r="AG3637" s="282"/>
      <c r="AM3637" s="282"/>
      <c r="AN3637" s="282"/>
      <c r="AO3637" s="282"/>
    </row>
    <row r="3638" spans="1:41" s="278" customFormat="1" hidden="1" x14ac:dyDescent="0.15">
      <c r="A3638" s="302"/>
      <c r="B3638" s="303"/>
      <c r="C3638" s="303"/>
      <c r="D3638" s="280"/>
      <c r="E3638" s="352"/>
      <c r="F3638" s="348"/>
      <c r="G3638" s="353"/>
      <c r="H3638" s="353"/>
      <c r="I3638" s="347"/>
      <c r="J3638" s="347"/>
      <c r="K3638" s="347"/>
      <c r="L3638" s="347"/>
      <c r="M3638" s="347"/>
      <c r="N3638" s="347"/>
      <c r="O3638" s="347"/>
      <c r="P3638" s="349"/>
      <c r="Q3638" s="350"/>
      <c r="R3638" s="350"/>
      <c r="S3638" s="350"/>
      <c r="T3638" s="350"/>
      <c r="U3638" s="350"/>
      <c r="V3638" s="354"/>
      <c r="AA3638" s="282"/>
      <c r="AB3638" s="282"/>
      <c r="AC3638" s="282"/>
      <c r="AD3638" s="282"/>
      <c r="AE3638" s="282"/>
      <c r="AF3638" s="282"/>
      <c r="AG3638" s="282"/>
      <c r="AM3638" s="282"/>
      <c r="AN3638" s="282"/>
      <c r="AO3638" s="282"/>
    </row>
    <row r="3639" spans="1:41" s="278" customFormat="1" hidden="1" x14ac:dyDescent="0.15">
      <c r="A3639" s="283"/>
      <c r="B3639" s="283"/>
      <c r="C3639" s="283"/>
      <c r="D3639" s="280"/>
      <c r="E3639" s="347"/>
      <c r="F3639" s="348"/>
      <c r="G3639" s="353"/>
      <c r="H3639" s="353"/>
      <c r="I3639" s="347"/>
      <c r="J3639" s="347"/>
      <c r="K3639" s="347"/>
      <c r="L3639" s="347"/>
      <c r="M3639" s="347"/>
      <c r="N3639" s="347"/>
      <c r="O3639" s="355"/>
      <c r="P3639" s="349"/>
      <c r="Q3639" s="350"/>
      <c r="R3639" s="350"/>
      <c r="S3639" s="350"/>
      <c r="T3639" s="350"/>
      <c r="U3639" s="350"/>
      <c r="V3639" s="351"/>
      <c r="AA3639" s="282"/>
      <c r="AB3639" s="282"/>
      <c r="AC3639" s="282"/>
      <c r="AD3639" s="282"/>
      <c r="AE3639" s="282"/>
      <c r="AF3639" s="282"/>
      <c r="AG3639" s="282"/>
      <c r="AM3639" s="282"/>
      <c r="AN3639" s="282"/>
      <c r="AO3639" s="282"/>
    </row>
    <row r="3640" spans="1:41" s="278" customFormat="1" hidden="1" x14ac:dyDescent="0.15">
      <c r="A3640" s="302"/>
      <c r="B3640" s="303"/>
      <c r="C3640" s="303"/>
      <c r="D3640" s="280"/>
      <c r="E3640" s="347"/>
      <c r="F3640" s="348"/>
      <c r="G3640" s="353"/>
      <c r="H3640" s="353"/>
      <c r="I3640" s="347"/>
      <c r="J3640" s="347"/>
      <c r="K3640" s="347"/>
      <c r="L3640" s="347"/>
      <c r="M3640" s="347"/>
      <c r="N3640" s="347"/>
      <c r="O3640" s="347"/>
      <c r="P3640" s="349"/>
      <c r="Q3640" s="350"/>
      <c r="R3640" s="350"/>
      <c r="S3640" s="350"/>
      <c r="T3640" s="350"/>
      <c r="U3640" s="350"/>
      <c r="V3640" s="351"/>
      <c r="AA3640" s="282"/>
      <c r="AB3640" s="282"/>
      <c r="AC3640" s="282"/>
      <c r="AD3640" s="282"/>
      <c r="AE3640" s="282"/>
      <c r="AF3640" s="282"/>
      <c r="AG3640" s="282"/>
      <c r="AM3640" s="282"/>
      <c r="AN3640" s="282"/>
      <c r="AO3640" s="282"/>
    </row>
    <row r="3641" spans="1:41" s="278" customFormat="1" hidden="1" x14ac:dyDescent="0.15">
      <c r="A3641" s="302"/>
      <c r="B3641" s="303"/>
      <c r="C3641" s="303"/>
      <c r="D3641" s="280"/>
      <c r="E3641" s="352"/>
      <c r="F3641" s="348"/>
      <c r="G3641" s="353"/>
      <c r="H3641" s="353"/>
      <c r="I3641" s="347"/>
      <c r="J3641" s="347"/>
      <c r="K3641" s="347"/>
      <c r="L3641" s="347"/>
      <c r="M3641" s="347"/>
      <c r="N3641" s="347"/>
      <c r="O3641" s="347"/>
      <c r="P3641" s="349"/>
      <c r="Q3641" s="350"/>
      <c r="R3641" s="350"/>
      <c r="S3641" s="350"/>
      <c r="T3641" s="350"/>
      <c r="U3641" s="350"/>
      <c r="V3641" s="351"/>
      <c r="AA3641" s="282"/>
      <c r="AB3641" s="282"/>
      <c r="AC3641" s="282"/>
      <c r="AD3641" s="282"/>
      <c r="AE3641" s="282"/>
      <c r="AF3641" s="282"/>
      <c r="AG3641" s="282"/>
      <c r="AM3641" s="282"/>
      <c r="AN3641" s="282"/>
      <c r="AO3641" s="282"/>
    </row>
    <row r="3642" spans="1:41" s="278" customFormat="1" hidden="1" x14ac:dyDescent="0.15">
      <c r="A3642" s="302"/>
      <c r="B3642" s="303"/>
      <c r="C3642" s="303"/>
      <c r="D3642" s="280"/>
      <c r="E3642" s="352"/>
      <c r="F3642" s="348"/>
      <c r="G3642" s="353"/>
      <c r="H3642" s="353"/>
      <c r="I3642" s="347"/>
      <c r="J3642" s="347"/>
      <c r="K3642" s="347"/>
      <c r="L3642" s="347"/>
      <c r="M3642" s="347"/>
      <c r="N3642" s="347"/>
      <c r="O3642" s="347"/>
      <c r="P3642" s="349"/>
      <c r="Q3642" s="350"/>
      <c r="R3642" s="350"/>
      <c r="S3642" s="350"/>
      <c r="T3642" s="350"/>
      <c r="U3642" s="350"/>
      <c r="V3642" s="351"/>
      <c r="AA3642" s="282"/>
      <c r="AB3642" s="282"/>
      <c r="AC3642" s="282"/>
      <c r="AD3642" s="282"/>
      <c r="AE3642" s="282"/>
      <c r="AF3642" s="282"/>
      <c r="AG3642" s="282"/>
      <c r="AM3642" s="282"/>
      <c r="AN3642" s="282"/>
      <c r="AO3642" s="282"/>
    </row>
    <row r="3643" spans="1:41" s="278" customFormat="1" ht="14" hidden="1" thickBot="1" x14ac:dyDescent="0.2">
      <c r="A3643" s="318"/>
      <c r="B3643" s="319"/>
      <c r="C3643" s="319"/>
      <c r="D3643" s="280"/>
      <c r="E3643" s="352"/>
      <c r="F3643" s="348"/>
      <c r="G3643" s="353"/>
      <c r="H3643" s="353"/>
      <c r="I3643" s="347"/>
      <c r="J3643" s="347"/>
      <c r="K3643" s="347"/>
      <c r="L3643" s="347"/>
      <c r="M3643" s="347"/>
      <c r="N3643" s="347"/>
      <c r="O3643" s="347"/>
      <c r="P3643" s="349"/>
      <c r="Q3643" s="350"/>
      <c r="R3643" s="350"/>
      <c r="S3643" s="350"/>
      <c r="T3643" s="350"/>
      <c r="U3643" s="350"/>
      <c r="V3643" s="354"/>
      <c r="AA3643" s="282"/>
      <c r="AB3643" s="282"/>
      <c r="AC3643" s="282"/>
      <c r="AD3643" s="282"/>
      <c r="AE3643" s="282"/>
      <c r="AF3643" s="282"/>
      <c r="AG3643" s="282"/>
      <c r="AM3643" s="282"/>
      <c r="AN3643" s="282"/>
      <c r="AO3643" s="282"/>
    </row>
    <row r="3644" spans="1:41" s="278" customFormat="1" hidden="1" x14ac:dyDescent="0.15">
      <c r="A3644" s="283"/>
      <c r="B3644" s="283"/>
      <c r="C3644" s="283"/>
      <c r="D3644" s="280"/>
      <c r="E3644" s="347"/>
      <c r="F3644" s="348"/>
      <c r="G3644" s="305"/>
      <c r="H3644" s="305"/>
      <c r="I3644" s="347"/>
      <c r="J3644" s="347"/>
      <c r="K3644" s="347"/>
      <c r="L3644" s="347"/>
      <c r="M3644" s="347"/>
      <c r="N3644" s="347"/>
      <c r="O3644" s="347"/>
      <c r="P3644" s="349"/>
      <c r="Q3644" s="350"/>
      <c r="R3644" s="350"/>
      <c r="S3644" s="350"/>
      <c r="T3644" s="350"/>
      <c r="U3644" s="350"/>
      <c r="V3644" s="351"/>
      <c r="AA3644" s="282"/>
      <c r="AB3644" s="282"/>
      <c r="AC3644" s="282"/>
      <c r="AD3644" s="282"/>
      <c r="AE3644" s="282"/>
      <c r="AF3644" s="282"/>
      <c r="AG3644" s="282"/>
      <c r="AM3644" s="282"/>
      <c r="AN3644" s="282"/>
      <c r="AO3644" s="282"/>
    </row>
    <row r="3645" spans="1:41" s="278" customFormat="1" hidden="1" x14ac:dyDescent="0.15">
      <c r="A3645" s="302"/>
      <c r="B3645" s="303"/>
      <c r="C3645" s="303"/>
      <c r="D3645" s="280"/>
      <c r="E3645" s="347"/>
      <c r="F3645" s="348"/>
      <c r="G3645" s="305"/>
      <c r="H3645" s="305"/>
      <c r="I3645" s="347"/>
      <c r="J3645" s="347"/>
      <c r="K3645" s="347"/>
      <c r="L3645" s="347"/>
      <c r="M3645" s="347"/>
      <c r="N3645" s="347"/>
      <c r="O3645" s="347"/>
      <c r="P3645" s="349"/>
      <c r="Q3645" s="350"/>
      <c r="R3645" s="350"/>
      <c r="S3645" s="350"/>
      <c r="T3645" s="350"/>
      <c r="U3645" s="350"/>
      <c r="V3645" s="351"/>
      <c r="AA3645" s="282"/>
      <c r="AB3645" s="282"/>
      <c r="AC3645" s="282"/>
      <c r="AD3645" s="282"/>
      <c r="AE3645" s="282"/>
      <c r="AF3645" s="282"/>
      <c r="AG3645" s="282"/>
      <c r="AM3645" s="282"/>
      <c r="AN3645" s="282"/>
      <c r="AO3645" s="282"/>
    </row>
    <row r="3646" spans="1:41" s="278" customFormat="1" hidden="1" x14ac:dyDescent="0.15">
      <c r="A3646" s="302"/>
      <c r="B3646" s="303"/>
      <c r="C3646" s="303"/>
      <c r="D3646" s="280"/>
      <c r="E3646" s="352"/>
      <c r="F3646" s="348"/>
      <c r="G3646" s="353"/>
      <c r="H3646" s="353"/>
      <c r="I3646" s="347"/>
      <c r="J3646" s="347"/>
      <c r="K3646" s="347"/>
      <c r="L3646" s="347"/>
      <c r="M3646" s="347"/>
      <c r="N3646" s="347"/>
      <c r="O3646" s="347"/>
      <c r="P3646" s="349"/>
      <c r="Q3646" s="350"/>
      <c r="R3646" s="350"/>
      <c r="S3646" s="350"/>
      <c r="T3646" s="350"/>
      <c r="U3646" s="350"/>
      <c r="V3646" s="354"/>
      <c r="AA3646" s="282"/>
      <c r="AB3646" s="282"/>
      <c r="AC3646" s="282"/>
      <c r="AD3646" s="282"/>
      <c r="AE3646" s="282"/>
      <c r="AF3646" s="282"/>
      <c r="AG3646" s="282"/>
      <c r="AM3646" s="282"/>
      <c r="AN3646" s="282"/>
      <c r="AO3646" s="282"/>
    </row>
    <row r="3647" spans="1:41" s="278" customFormat="1" hidden="1" x14ac:dyDescent="0.15">
      <c r="A3647" s="302"/>
      <c r="B3647" s="303"/>
      <c r="C3647" s="303"/>
      <c r="D3647" s="280"/>
      <c r="E3647" s="352"/>
      <c r="F3647" s="348"/>
      <c r="G3647" s="353"/>
      <c r="H3647" s="353"/>
      <c r="I3647" s="347"/>
      <c r="J3647" s="347"/>
      <c r="K3647" s="347"/>
      <c r="L3647" s="347"/>
      <c r="M3647" s="347"/>
      <c r="N3647" s="347"/>
      <c r="O3647" s="347"/>
      <c r="P3647" s="349"/>
      <c r="Q3647" s="350"/>
      <c r="R3647" s="350"/>
      <c r="S3647" s="350"/>
      <c r="T3647" s="350"/>
      <c r="U3647" s="350"/>
      <c r="V3647" s="354"/>
      <c r="AA3647" s="282"/>
      <c r="AB3647" s="282"/>
      <c r="AC3647" s="282"/>
      <c r="AD3647" s="282"/>
      <c r="AE3647" s="282"/>
      <c r="AF3647" s="282"/>
      <c r="AG3647" s="282"/>
      <c r="AM3647" s="282"/>
      <c r="AN3647" s="282"/>
      <c r="AO3647" s="282"/>
    </row>
    <row r="3648" spans="1:41" s="278" customFormat="1" hidden="1" x14ac:dyDescent="0.15">
      <c r="A3648" s="302"/>
      <c r="B3648" s="303"/>
      <c r="C3648" s="303"/>
      <c r="D3648" s="280"/>
      <c r="E3648" s="352"/>
      <c r="F3648" s="348"/>
      <c r="G3648" s="353"/>
      <c r="H3648" s="353"/>
      <c r="I3648" s="347"/>
      <c r="J3648" s="347"/>
      <c r="K3648" s="347"/>
      <c r="L3648" s="347"/>
      <c r="M3648" s="347"/>
      <c r="N3648" s="347"/>
      <c r="O3648" s="347"/>
      <c r="P3648" s="349"/>
      <c r="Q3648" s="350"/>
      <c r="R3648" s="350"/>
      <c r="S3648" s="350"/>
      <c r="T3648" s="350"/>
      <c r="U3648" s="350"/>
      <c r="V3648" s="354"/>
      <c r="AA3648" s="282"/>
      <c r="AB3648" s="282"/>
      <c r="AC3648" s="282"/>
      <c r="AD3648" s="282"/>
      <c r="AE3648" s="282"/>
      <c r="AF3648" s="282"/>
      <c r="AG3648" s="282"/>
      <c r="AM3648" s="282"/>
      <c r="AN3648" s="282"/>
      <c r="AO3648" s="282"/>
    </row>
    <row r="3649" spans="1:41" s="278" customFormat="1" hidden="1" x14ac:dyDescent="0.15">
      <c r="A3649" s="283"/>
      <c r="B3649" s="283"/>
      <c r="C3649" s="283"/>
      <c r="D3649" s="280"/>
      <c r="E3649" s="347"/>
      <c r="F3649" s="348"/>
      <c r="G3649" s="353"/>
      <c r="H3649" s="353"/>
      <c r="I3649" s="347"/>
      <c r="J3649" s="347"/>
      <c r="K3649" s="347"/>
      <c r="L3649" s="347"/>
      <c r="M3649" s="347"/>
      <c r="N3649" s="347"/>
      <c r="O3649" s="355"/>
      <c r="P3649" s="349"/>
      <c r="Q3649" s="350"/>
      <c r="R3649" s="350"/>
      <c r="S3649" s="350"/>
      <c r="T3649" s="350"/>
      <c r="U3649" s="350"/>
      <c r="V3649" s="351"/>
      <c r="AA3649" s="282"/>
      <c r="AB3649" s="282"/>
      <c r="AC3649" s="282"/>
      <c r="AD3649" s="282"/>
      <c r="AE3649" s="282"/>
      <c r="AF3649" s="282"/>
      <c r="AG3649" s="282"/>
      <c r="AM3649" s="282"/>
      <c r="AN3649" s="282"/>
      <c r="AO3649" s="282"/>
    </row>
    <row r="3650" spans="1:41" s="278" customFormat="1" hidden="1" x14ac:dyDescent="0.15">
      <c r="A3650" s="302"/>
      <c r="B3650" s="303"/>
      <c r="C3650" s="303"/>
      <c r="D3650" s="280"/>
      <c r="E3650" s="347"/>
      <c r="F3650" s="348"/>
      <c r="G3650" s="353"/>
      <c r="H3650" s="353"/>
      <c r="I3650" s="347"/>
      <c r="J3650" s="347"/>
      <c r="K3650" s="347"/>
      <c r="L3650" s="347"/>
      <c r="M3650" s="347"/>
      <c r="N3650" s="347"/>
      <c r="O3650" s="347"/>
      <c r="P3650" s="349"/>
      <c r="Q3650" s="350"/>
      <c r="R3650" s="350"/>
      <c r="S3650" s="350"/>
      <c r="T3650" s="350"/>
      <c r="U3650" s="350"/>
      <c r="V3650" s="351"/>
      <c r="AA3650" s="282"/>
      <c r="AB3650" s="282"/>
      <c r="AC3650" s="282"/>
      <c r="AD3650" s="282"/>
      <c r="AE3650" s="282"/>
      <c r="AF3650" s="282"/>
      <c r="AG3650" s="282"/>
      <c r="AM3650" s="282"/>
      <c r="AN3650" s="282"/>
      <c r="AO3650" s="282"/>
    </row>
    <row r="3651" spans="1:41" s="278" customFormat="1" hidden="1" x14ac:dyDescent="0.15">
      <c r="A3651" s="302"/>
      <c r="B3651" s="303"/>
      <c r="C3651" s="303"/>
      <c r="D3651" s="280"/>
      <c r="E3651" s="352"/>
      <c r="F3651" s="348"/>
      <c r="G3651" s="353"/>
      <c r="H3651" s="353"/>
      <c r="I3651" s="347"/>
      <c r="J3651" s="347"/>
      <c r="K3651" s="347"/>
      <c r="L3651" s="347"/>
      <c r="M3651" s="347"/>
      <c r="N3651" s="347"/>
      <c r="O3651" s="347"/>
      <c r="P3651" s="349"/>
      <c r="Q3651" s="350"/>
      <c r="R3651" s="350"/>
      <c r="S3651" s="350"/>
      <c r="T3651" s="350"/>
      <c r="U3651" s="350"/>
      <c r="V3651" s="351"/>
      <c r="AA3651" s="282"/>
      <c r="AB3651" s="282"/>
      <c r="AC3651" s="282"/>
      <c r="AD3651" s="282"/>
      <c r="AE3651" s="282"/>
      <c r="AF3651" s="282"/>
      <c r="AG3651" s="282"/>
      <c r="AM3651" s="282"/>
      <c r="AN3651" s="282"/>
      <c r="AO3651" s="282"/>
    </row>
    <row r="3652" spans="1:41" s="278" customFormat="1" hidden="1" x14ac:dyDescent="0.15">
      <c r="A3652" s="302"/>
      <c r="B3652" s="303"/>
      <c r="C3652" s="303"/>
      <c r="D3652" s="280"/>
      <c r="E3652" s="352"/>
      <c r="F3652" s="348"/>
      <c r="G3652" s="353"/>
      <c r="H3652" s="353"/>
      <c r="I3652" s="347"/>
      <c r="J3652" s="347"/>
      <c r="K3652" s="347"/>
      <c r="L3652" s="347"/>
      <c r="M3652" s="347"/>
      <c r="N3652" s="347"/>
      <c r="O3652" s="347"/>
      <c r="P3652" s="349"/>
      <c r="Q3652" s="350"/>
      <c r="R3652" s="350"/>
      <c r="S3652" s="350"/>
      <c r="T3652" s="350"/>
      <c r="U3652" s="350"/>
      <c r="V3652" s="351"/>
      <c r="AA3652" s="282"/>
      <c r="AB3652" s="282"/>
      <c r="AC3652" s="282"/>
      <c r="AD3652" s="282"/>
      <c r="AE3652" s="282"/>
      <c r="AF3652" s="282"/>
      <c r="AG3652" s="282"/>
      <c r="AM3652" s="282"/>
      <c r="AN3652" s="282"/>
      <c r="AO3652" s="282"/>
    </row>
    <row r="3653" spans="1:41" s="278" customFormat="1" ht="14" hidden="1" thickBot="1" x14ac:dyDescent="0.2">
      <c r="A3653" s="318"/>
      <c r="B3653" s="319"/>
      <c r="C3653" s="319"/>
      <c r="D3653" s="280"/>
      <c r="E3653" s="352"/>
      <c r="F3653" s="348"/>
      <c r="G3653" s="353"/>
      <c r="H3653" s="353"/>
      <c r="I3653" s="347"/>
      <c r="J3653" s="347"/>
      <c r="K3653" s="347"/>
      <c r="L3653" s="347"/>
      <c r="M3653" s="347"/>
      <c r="N3653" s="347"/>
      <c r="O3653" s="347"/>
      <c r="P3653" s="349"/>
      <c r="Q3653" s="350"/>
      <c r="R3653" s="350"/>
      <c r="S3653" s="350"/>
      <c r="T3653" s="350"/>
      <c r="U3653" s="350"/>
      <c r="V3653" s="354"/>
      <c r="AA3653" s="282"/>
      <c r="AB3653" s="282"/>
      <c r="AC3653" s="282"/>
      <c r="AD3653" s="282"/>
      <c r="AE3653" s="282"/>
      <c r="AF3653" s="282"/>
      <c r="AG3653" s="282"/>
      <c r="AM3653" s="282"/>
      <c r="AN3653" s="282"/>
      <c r="AO3653" s="282"/>
    </row>
    <row r="3654" spans="1:41" s="278" customFormat="1" hidden="1" x14ac:dyDescent="0.15">
      <c r="A3654" s="283"/>
      <c r="B3654" s="283"/>
      <c r="C3654" s="283"/>
      <c r="D3654" s="280"/>
      <c r="E3654" s="347"/>
      <c r="F3654" s="348"/>
      <c r="G3654" s="305"/>
      <c r="H3654" s="305"/>
      <c r="I3654" s="347"/>
      <c r="J3654" s="347"/>
      <c r="K3654" s="347"/>
      <c r="L3654" s="347"/>
      <c r="M3654" s="347"/>
      <c r="N3654" s="347"/>
      <c r="O3654" s="347"/>
      <c r="P3654" s="349"/>
      <c r="Q3654" s="350"/>
      <c r="R3654" s="350"/>
      <c r="S3654" s="350"/>
      <c r="T3654" s="350"/>
      <c r="U3654" s="350"/>
      <c r="V3654" s="351"/>
      <c r="AA3654" s="282"/>
      <c r="AB3654" s="282"/>
      <c r="AC3654" s="282"/>
      <c r="AD3654" s="282"/>
      <c r="AE3654" s="282"/>
      <c r="AF3654" s="282"/>
      <c r="AG3654" s="282"/>
      <c r="AM3654" s="282"/>
      <c r="AN3654" s="282"/>
      <c r="AO3654" s="282"/>
    </row>
    <row r="3655" spans="1:41" s="278" customFormat="1" hidden="1" x14ac:dyDescent="0.15">
      <c r="A3655" s="302"/>
      <c r="B3655" s="303"/>
      <c r="C3655" s="303"/>
      <c r="D3655" s="280"/>
      <c r="E3655" s="347"/>
      <c r="F3655" s="348"/>
      <c r="G3655" s="305"/>
      <c r="H3655" s="305"/>
      <c r="I3655" s="347"/>
      <c r="J3655" s="347"/>
      <c r="K3655" s="347"/>
      <c r="L3655" s="347"/>
      <c r="M3655" s="347"/>
      <c r="N3655" s="347"/>
      <c r="O3655" s="347"/>
      <c r="P3655" s="349"/>
      <c r="Q3655" s="350"/>
      <c r="R3655" s="350"/>
      <c r="S3655" s="350"/>
      <c r="T3655" s="350"/>
      <c r="U3655" s="350"/>
      <c r="V3655" s="351"/>
      <c r="AA3655" s="282"/>
      <c r="AB3655" s="282"/>
      <c r="AC3655" s="282"/>
      <c r="AD3655" s="282"/>
      <c r="AE3655" s="282"/>
      <c r="AF3655" s="282"/>
      <c r="AG3655" s="282"/>
      <c r="AM3655" s="282"/>
      <c r="AN3655" s="282"/>
      <c r="AO3655" s="282"/>
    </row>
    <row r="3656" spans="1:41" s="278" customFormat="1" hidden="1" x14ac:dyDescent="0.15">
      <c r="A3656" s="302"/>
      <c r="B3656" s="303"/>
      <c r="C3656" s="303"/>
      <c r="D3656" s="280"/>
      <c r="E3656" s="352"/>
      <c r="F3656" s="348"/>
      <c r="G3656" s="353"/>
      <c r="H3656" s="353"/>
      <c r="I3656" s="347"/>
      <c r="J3656" s="347"/>
      <c r="K3656" s="347"/>
      <c r="L3656" s="347"/>
      <c r="M3656" s="347"/>
      <c r="N3656" s="347"/>
      <c r="O3656" s="347"/>
      <c r="P3656" s="349"/>
      <c r="Q3656" s="350"/>
      <c r="R3656" s="350"/>
      <c r="S3656" s="350"/>
      <c r="T3656" s="350"/>
      <c r="U3656" s="350"/>
      <c r="V3656" s="354"/>
      <c r="AA3656" s="282"/>
      <c r="AB3656" s="282"/>
      <c r="AC3656" s="282"/>
      <c r="AD3656" s="282"/>
      <c r="AE3656" s="282"/>
      <c r="AF3656" s="282"/>
      <c r="AG3656" s="282"/>
      <c r="AM3656" s="282"/>
      <c r="AN3656" s="282"/>
      <c r="AO3656" s="282"/>
    </row>
    <row r="3657" spans="1:41" s="278" customFormat="1" hidden="1" x14ac:dyDescent="0.15">
      <c r="A3657" s="302"/>
      <c r="B3657" s="303"/>
      <c r="C3657" s="303"/>
      <c r="D3657" s="280"/>
      <c r="E3657" s="352"/>
      <c r="F3657" s="348"/>
      <c r="G3657" s="353"/>
      <c r="H3657" s="353"/>
      <c r="I3657" s="347"/>
      <c r="J3657" s="347"/>
      <c r="K3657" s="347"/>
      <c r="L3657" s="347"/>
      <c r="M3657" s="347"/>
      <c r="N3657" s="347"/>
      <c r="O3657" s="347"/>
      <c r="P3657" s="349"/>
      <c r="Q3657" s="350"/>
      <c r="R3657" s="350"/>
      <c r="S3657" s="350"/>
      <c r="T3657" s="350"/>
      <c r="U3657" s="350"/>
      <c r="V3657" s="354"/>
      <c r="AA3657" s="282"/>
      <c r="AB3657" s="282"/>
      <c r="AC3657" s="282"/>
      <c r="AD3657" s="282"/>
      <c r="AE3657" s="282"/>
      <c r="AF3657" s="282"/>
      <c r="AG3657" s="282"/>
      <c r="AM3657" s="282"/>
      <c r="AN3657" s="282"/>
      <c r="AO3657" s="282"/>
    </row>
    <row r="3658" spans="1:41" s="278" customFormat="1" hidden="1" x14ac:dyDescent="0.15">
      <c r="A3658" s="302"/>
      <c r="B3658" s="303"/>
      <c r="C3658" s="303"/>
      <c r="D3658" s="280"/>
      <c r="E3658" s="352"/>
      <c r="F3658" s="348"/>
      <c r="G3658" s="353"/>
      <c r="H3658" s="353"/>
      <c r="I3658" s="347"/>
      <c r="J3658" s="347"/>
      <c r="K3658" s="347"/>
      <c r="L3658" s="347"/>
      <c r="M3658" s="347"/>
      <c r="N3658" s="347"/>
      <c r="O3658" s="347"/>
      <c r="P3658" s="349"/>
      <c r="Q3658" s="350"/>
      <c r="R3658" s="350"/>
      <c r="S3658" s="350"/>
      <c r="T3658" s="350"/>
      <c r="U3658" s="350"/>
      <c r="V3658" s="354"/>
      <c r="AA3658" s="282"/>
      <c r="AB3658" s="282"/>
      <c r="AC3658" s="282"/>
      <c r="AD3658" s="282"/>
      <c r="AE3658" s="282"/>
      <c r="AF3658" s="282"/>
      <c r="AG3658" s="282"/>
      <c r="AM3658" s="282"/>
      <c r="AN3658" s="282"/>
      <c r="AO3658" s="282"/>
    </row>
    <row r="3659" spans="1:41" s="278" customFormat="1" hidden="1" x14ac:dyDescent="0.15">
      <c r="A3659" s="283"/>
      <c r="B3659" s="283"/>
      <c r="C3659" s="283"/>
      <c r="D3659" s="280"/>
      <c r="E3659" s="347"/>
      <c r="F3659" s="348"/>
      <c r="G3659" s="353"/>
      <c r="H3659" s="353"/>
      <c r="I3659" s="347"/>
      <c r="J3659" s="347"/>
      <c r="K3659" s="347"/>
      <c r="L3659" s="347"/>
      <c r="M3659" s="347"/>
      <c r="N3659" s="347"/>
      <c r="O3659" s="355"/>
      <c r="P3659" s="349"/>
      <c r="Q3659" s="350"/>
      <c r="R3659" s="350"/>
      <c r="S3659" s="350"/>
      <c r="T3659" s="350"/>
      <c r="U3659" s="350"/>
      <c r="V3659" s="351"/>
      <c r="AA3659" s="282"/>
      <c r="AB3659" s="282"/>
      <c r="AC3659" s="282"/>
      <c r="AD3659" s="282"/>
      <c r="AE3659" s="282"/>
      <c r="AF3659" s="282"/>
      <c r="AG3659" s="282"/>
      <c r="AM3659" s="282"/>
      <c r="AN3659" s="282"/>
      <c r="AO3659" s="282"/>
    </row>
    <row r="3660" spans="1:41" s="278" customFormat="1" hidden="1" x14ac:dyDescent="0.15">
      <c r="A3660" s="302"/>
      <c r="B3660" s="303"/>
      <c r="C3660" s="303"/>
      <c r="D3660" s="280"/>
      <c r="E3660" s="347"/>
      <c r="F3660" s="348"/>
      <c r="G3660" s="353"/>
      <c r="H3660" s="353"/>
      <c r="I3660" s="347"/>
      <c r="J3660" s="347"/>
      <c r="K3660" s="347"/>
      <c r="L3660" s="347"/>
      <c r="M3660" s="347"/>
      <c r="N3660" s="347"/>
      <c r="O3660" s="347"/>
      <c r="P3660" s="349"/>
      <c r="Q3660" s="350"/>
      <c r="R3660" s="350"/>
      <c r="S3660" s="350"/>
      <c r="T3660" s="350"/>
      <c r="U3660" s="350"/>
      <c r="V3660" s="351"/>
      <c r="AA3660" s="282"/>
      <c r="AB3660" s="282"/>
      <c r="AC3660" s="282"/>
      <c r="AD3660" s="282"/>
      <c r="AE3660" s="282"/>
      <c r="AF3660" s="282"/>
      <c r="AG3660" s="282"/>
      <c r="AM3660" s="282"/>
      <c r="AN3660" s="282"/>
      <c r="AO3660" s="282"/>
    </row>
    <row r="3661" spans="1:41" s="278" customFormat="1" hidden="1" x14ac:dyDescent="0.15">
      <c r="A3661" s="302"/>
      <c r="B3661" s="303"/>
      <c r="C3661" s="303"/>
      <c r="D3661" s="280"/>
      <c r="E3661" s="352"/>
      <c r="F3661" s="348"/>
      <c r="G3661" s="353"/>
      <c r="H3661" s="353"/>
      <c r="I3661" s="347"/>
      <c r="J3661" s="347"/>
      <c r="K3661" s="347"/>
      <c r="L3661" s="347"/>
      <c r="M3661" s="347"/>
      <c r="N3661" s="347"/>
      <c r="O3661" s="347"/>
      <c r="P3661" s="349"/>
      <c r="Q3661" s="350"/>
      <c r="R3661" s="350"/>
      <c r="S3661" s="350"/>
      <c r="T3661" s="350"/>
      <c r="U3661" s="350"/>
      <c r="V3661" s="351"/>
      <c r="AA3661" s="282"/>
      <c r="AB3661" s="282"/>
      <c r="AC3661" s="282"/>
      <c r="AD3661" s="282"/>
      <c r="AE3661" s="282"/>
      <c r="AF3661" s="282"/>
      <c r="AG3661" s="282"/>
      <c r="AM3661" s="282"/>
      <c r="AN3661" s="282"/>
      <c r="AO3661" s="282"/>
    </row>
    <row r="3662" spans="1:41" s="278" customFormat="1" hidden="1" x14ac:dyDescent="0.15">
      <c r="A3662" s="302"/>
      <c r="B3662" s="303"/>
      <c r="C3662" s="303"/>
      <c r="D3662" s="280"/>
      <c r="E3662" s="352"/>
      <c r="F3662" s="348"/>
      <c r="G3662" s="353"/>
      <c r="H3662" s="353"/>
      <c r="I3662" s="347"/>
      <c r="J3662" s="347"/>
      <c r="K3662" s="347"/>
      <c r="L3662" s="347"/>
      <c r="M3662" s="347"/>
      <c r="N3662" s="347"/>
      <c r="O3662" s="347"/>
      <c r="P3662" s="349"/>
      <c r="Q3662" s="350"/>
      <c r="R3662" s="350"/>
      <c r="S3662" s="350"/>
      <c r="T3662" s="350"/>
      <c r="U3662" s="350"/>
      <c r="V3662" s="351"/>
      <c r="AA3662" s="282"/>
      <c r="AB3662" s="282"/>
      <c r="AC3662" s="282"/>
      <c r="AD3662" s="282"/>
      <c r="AE3662" s="282"/>
      <c r="AF3662" s="282"/>
      <c r="AG3662" s="282"/>
      <c r="AM3662" s="282"/>
      <c r="AN3662" s="282"/>
      <c r="AO3662" s="282"/>
    </row>
    <row r="3663" spans="1:41" s="278" customFormat="1" ht="14" hidden="1" thickBot="1" x14ac:dyDescent="0.2">
      <c r="A3663" s="318"/>
      <c r="B3663" s="319"/>
      <c r="C3663" s="319"/>
      <c r="D3663" s="280"/>
      <c r="E3663" s="352"/>
      <c r="F3663" s="348"/>
      <c r="G3663" s="353"/>
      <c r="H3663" s="353"/>
      <c r="I3663" s="347"/>
      <c r="J3663" s="347"/>
      <c r="K3663" s="347"/>
      <c r="L3663" s="347"/>
      <c r="M3663" s="347"/>
      <c r="N3663" s="347"/>
      <c r="O3663" s="347"/>
      <c r="P3663" s="349"/>
      <c r="Q3663" s="350"/>
      <c r="R3663" s="350"/>
      <c r="S3663" s="350"/>
      <c r="T3663" s="350"/>
      <c r="U3663" s="350"/>
      <c r="V3663" s="354"/>
      <c r="AA3663" s="282"/>
      <c r="AB3663" s="282"/>
      <c r="AC3663" s="282"/>
      <c r="AD3663" s="282"/>
      <c r="AE3663" s="282"/>
      <c r="AF3663" s="282"/>
      <c r="AG3663" s="282"/>
      <c r="AM3663" s="282"/>
      <c r="AN3663" s="282"/>
      <c r="AO3663" s="282"/>
    </row>
    <row r="3664" spans="1:41" s="278" customFormat="1" hidden="1" x14ac:dyDescent="0.15">
      <c r="A3664" s="283"/>
      <c r="B3664" s="283"/>
      <c r="C3664" s="283"/>
      <c r="D3664" s="280"/>
      <c r="E3664" s="347"/>
      <c r="F3664" s="348"/>
      <c r="G3664" s="305"/>
      <c r="H3664" s="305"/>
      <c r="I3664" s="347"/>
      <c r="J3664" s="347"/>
      <c r="K3664" s="347"/>
      <c r="L3664" s="347"/>
      <c r="M3664" s="347"/>
      <c r="N3664" s="347"/>
      <c r="O3664" s="347"/>
      <c r="P3664" s="349"/>
      <c r="Q3664" s="350"/>
      <c r="R3664" s="350"/>
      <c r="S3664" s="350"/>
      <c r="T3664" s="350"/>
      <c r="U3664" s="350"/>
      <c r="V3664" s="351"/>
      <c r="AA3664" s="282"/>
      <c r="AB3664" s="282"/>
      <c r="AC3664" s="282"/>
      <c r="AD3664" s="282"/>
      <c r="AE3664" s="282"/>
      <c r="AF3664" s="282"/>
      <c r="AG3664" s="282"/>
      <c r="AM3664" s="282"/>
      <c r="AN3664" s="282"/>
      <c r="AO3664" s="282"/>
    </row>
    <row r="3665" spans="1:41" s="278" customFormat="1" hidden="1" x14ac:dyDescent="0.15">
      <c r="A3665" s="302"/>
      <c r="B3665" s="303"/>
      <c r="C3665" s="303"/>
      <c r="D3665" s="280"/>
      <c r="E3665" s="347"/>
      <c r="F3665" s="348"/>
      <c r="G3665" s="305"/>
      <c r="H3665" s="305"/>
      <c r="I3665" s="347"/>
      <c r="J3665" s="347"/>
      <c r="K3665" s="347"/>
      <c r="L3665" s="347"/>
      <c r="M3665" s="347"/>
      <c r="N3665" s="347"/>
      <c r="O3665" s="347"/>
      <c r="P3665" s="349"/>
      <c r="Q3665" s="350"/>
      <c r="R3665" s="350"/>
      <c r="S3665" s="350"/>
      <c r="T3665" s="350"/>
      <c r="U3665" s="350"/>
      <c r="V3665" s="351"/>
      <c r="AA3665" s="282"/>
      <c r="AB3665" s="282"/>
      <c r="AC3665" s="282"/>
      <c r="AD3665" s="282"/>
      <c r="AE3665" s="282"/>
      <c r="AF3665" s="282"/>
      <c r="AG3665" s="282"/>
      <c r="AM3665" s="282"/>
      <c r="AN3665" s="282"/>
      <c r="AO3665" s="282"/>
    </row>
    <row r="3666" spans="1:41" s="278" customFormat="1" hidden="1" x14ac:dyDescent="0.15">
      <c r="A3666" s="302"/>
      <c r="B3666" s="303"/>
      <c r="C3666" s="303"/>
      <c r="D3666" s="280"/>
      <c r="E3666" s="352"/>
      <c r="F3666" s="348"/>
      <c r="G3666" s="353"/>
      <c r="H3666" s="353"/>
      <c r="I3666" s="347"/>
      <c r="J3666" s="347"/>
      <c r="K3666" s="347"/>
      <c r="L3666" s="347"/>
      <c r="M3666" s="347"/>
      <c r="N3666" s="347"/>
      <c r="O3666" s="347"/>
      <c r="P3666" s="349"/>
      <c r="Q3666" s="350"/>
      <c r="R3666" s="350"/>
      <c r="S3666" s="350"/>
      <c r="T3666" s="350"/>
      <c r="U3666" s="350"/>
      <c r="V3666" s="354"/>
      <c r="AA3666" s="282"/>
      <c r="AB3666" s="282"/>
      <c r="AC3666" s="282"/>
      <c r="AD3666" s="282"/>
      <c r="AE3666" s="282"/>
      <c r="AF3666" s="282"/>
      <c r="AG3666" s="282"/>
      <c r="AM3666" s="282"/>
      <c r="AN3666" s="282"/>
      <c r="AO3666" s="282"/>
    </row>
    <row r="3667" spans="1:41" s="278" customFormat="1" hidden="1" x14ac:dyDescent="0.15">
      <c r="A3667" s="302"/>
      <c r="B3667" s="303"/>
      <c r="C3667" s="303"/>
      <c r="D3667" s="280"/>
      <c r="E3667" s="352"/>
      <c r="F3667" s="348"/>
      <c r="G3667" s="353"/>
      <c r="H3667" s="353"/>
      <c r="I3667" s="347"/>
      <c r="J3667" s="347"/>
      <c r="K3667" s="347"/>
      <c r="L3667" s="347"/>
      <c r="M3667" s="347"/>
      <c r="N3667" s="347"/>
      <c r="O3667" s="347"/>
      <c r="P3667" s="349"/>
      <c r="Q3667" s="350"/>
      <c r="R3667" s="350"/>
      <c r="S3667" s="350"/>
      <c r="T3667" s="350"/>
      <c r="U3667" s="350"/>
      <c r="V3667" s="354"/>
      <c r="AA3667" s="282"/>
      <c r="AB3667" s="282"/>
      <c r="AC3667" s="282"/>
      <c r="AD3667" s="282"/>
      <c r="AE3667" s="282"/>
      <c r="AF3667" s="282"/>
      <c r="AG3667" s="282"/>
      <c r="AM3667" s="282"/>
      <c r="AN3667" s="282"/>
      <c r="AO3667" s="282"/>
    </row>
    <row r="3668" spans="1:41" s="278" customFormat="1" hidden="1" x14ac:dyDescent="0.15">
      <c r="A3668" s="302"/>
      <c r="B3668" s="303"/>
      <c r="C3668" s="303"/>
      <c r="D3668" s="280"/>
      <c r="E3668" s="352"/>
      <c r="F3668" s="348"/>
      <c r="G3668" s="353"/>
      <c r="H3668" s="353"/>
      <c r="I3668" s="347"/>
      <c r="J3668" s="347"/>
      <c r="K3668" s="347"/>
      <c r="L3668" s="347"/>
      <c r="M3668" s="347"/>
      <c r="N3668" s="347"/>
      <c r="O3668" s="347"/>
      <c r="P3668" s="349"/>
      <c r="Q3668" s="350"/>
      <c r="R3668" s="350"/>
      <c r="S3668" s="350"/>
      <c r="T3668" s="350"/>
      <c r="U3668" s="350"/>
      <c r="V3668" s="354"/>
      <c r="AA3668" s="282"/>
      <c r="AB3668" s="282"/>
      <c r="AC3668" s="282"/>
      <c r="AD3668" s="282"/>
      <c r="AE3668" s="282"/>
      <c r="AF3668" s="282"/>
      <c r="AG3668" s="282"/>
      <c r="AM3668" s="282"/>
      <c r="AN3668" s="282"/>
      <c r="AO3668" s="282"/>
    </row>
    <row r="3669" spans="1:41" s="278" customFormat="1" hidden="1" x14ac:dyDescent="0.15">
      <c r="A3669" s="283"/>
      <c r="B3669" s="283"/>
      <c r="C3669" s="283"/>
      <c r="D3669" s="280"/>
      <c r="E3669" s="347"/>
      <c r="F3669" s="348"/>
      <c r="G3669" s="353"/>
      <c r="H3669" s="353"/>
      <c r="I3669" s="347"/>
      <c r="J3669" s="347"/>
      <c r="K3669" s="347"/>
      <c r="L3669" s="347"/>
      <c r="M3669" s="347"/>
      <c r="N3669" s="347"/>
      <c r="O3669" s="355"/>
      <c r="P3669" s="349"/>
      <c r="Q3669" s="350"/>
      <c r="R3669" s="350"/>
      <c r="S3669" s="350"/>
      <c r="T3669" s="350"/>
      <c r="U3669" s="350"/>
      <c r="V3669" s="351"/>
      <c r="AA3669" s="282"/>
      <c r="AB3669" s="282"/>
      <c r="AC3669" s="282"/>
      <c r="AD3669" s="282"/>
      <c r="AE3669" s="282"/>
      <c r="AF3669" s="282"/>
      <c r="AG3669" s="282"/>
      <c r="AM3669" s="282"/>
      <c r="AN3669" s="282"/>
      <c r="AO3669" s="282"/>
    </row>
    <row r="3670" spans="1:41" s="278" customFormat="1" hidden="1" x14ac:dyDescent="0.15">
      <c r="A3670" s="302"/>
      <c r="B3670" s="303"/>
      <c r="C3670" s="303"/>
      <c r="D3670" s="280"/>
      <c r="E3670" s="347"/>
      <c r="F3670" s="348"/>
      <c r="G3670" s="353"/>
      <c r="H3670" s="353"/>
      <c r="I3670" s="347"/>
      <c r="J3670" s="347"/>
      <c r="K3670" s="347"/>
      <c r="L3670" s="347"/>
      <c r="M3670" s="347"/>
      <c r="N3670" s="347"/>
      <c r="O3670" s="347"/>
      <c r="P3670" s="349"/>
      <c r="Q3670" s="350"/>
      <c r="R3670" s="350"/>
      <c r="S3670" s="350"/>
      <c r="T3670" s="350"/>
      <c r="U3670" s="350"/>
      <c r="V3670" s="351"/>
      <c r="AA3670" s="282"/>
      <c r="AB3670" s="282"/>
      <c r="AC3670" s="282"/>
      <c r="AD3670" s="282"/>
      <c r="AE3670" s="282"/>
      <c r="AF3670" s="282"/>
      <c r="AG3670" s="282"/>
      <c r="AM3670" s="282"/>
      <c r="AN3670" s="282"/>
      <c r="AO3670" s="282"/>
    </row>
    <row r="3671" spans="1:41" s="278" customFormat="1" hidden="1" x14ac:dyDescent="0.15">
      <c r="A3671" s="302"/>
      <c r="B3671" s="303"/>
      <c r="C3671" s="303"/>
      <c r="D3671" s="280"/>
      <c r="E3671" s="352"/>
      <c r="F3671" s="348"/>
      <c r="G3671" s="353"/>
      <c r="H3671" s="353"/>
      <c r="I3671" s="347"/>
      <c r="J3671" s="347"/>
      <c r="K3671" s="347"/>
      <c r="L3671" s="347"/>
      <c r="M3671" s="347"/>
      <c r="N3671" s="347"/>
      <c r="O3671" s="347"/>
      <c r="P3671" s="349"/>
      <c r="Q3671" s="350"/>
      <c r="R3671" s="350"/>
      <c r="S3671" s="350"/>
      <c r="T3671" s="350"/>
      <c r="U3671" s="350"/>
      <c r="V3671" s="351"/>
      <c r="AA3671" s="282"/>
      <c r="AB3671" s="282"/>
      <c r="AC3671" s="282"/>
      <c r="AD3671" s="282"/>
      <c r="AE3671" s="282"/>
      <c r="AF3671" s="282"/>
      <c r="AG3671" s="282"/>
      <c r="AM3671" s="282"/>
      <c r="AN3671" s="282"/>
      <c r="AO3671" s="282"/>
    </row>
    <row r="3672" spans="1:41" s="278" customFormat="1" hidden="1" x14ac:dyDescent="0.15">
      <c r="A3672" s="302"/>
      <c r="B3672" s="303"/>
      <c r="C3672" s="303"/>
      <c r="D3672" s="280"/>
      <c r="E3672" s="352"/>
      <c r="F3672" s="348"/>
      <c r="G3672" s="353"/>
      <c r="H3672" s="353"/>
      <c r="I3672" s="347"/>
      <c r="J3672" s="347"/>
      <c r="K3672" s="347"/>
      <c r="L3672" s="347"/>
      <c r="M3672" s="347"/>
      <c r="N3672" s="347"/>
      <c r="O3672" s="347"/>
      <c r="P3672" s="349"/>
      <c r="Q3672" s="350"/>
      <c r="R3672" s="350"/>
      <c r="S3672" s="350"/>
      <c r="T3672" s="350"/>
      <c r="U3672" s="350"/>
      <c r="V3672" s="351"/>
      <c r="AA3672" s="282"/>
      <c r="AB3672" s="282"/>
      <c r="AC3672" s="282"/>
      <c r="AD3672" s="282"/>
      <c r="AE3672" s="282"/>
      <c r="AF3672" s="282"/>
      <c r="AG3672" s="282"/>
      <c r="AM3672" s="282"/>
      <c r="AN3672" s="282"/>
      <c r="AO3672" s="282"/>
    </row>
    <row r="3673" spans="1:41" s="278" customFormat="1" ht="14" hidden="1" thickBot="1" x14ac:dyDescent="0.2">
      <c r="A3673" s="318"/>
      <c r="B3673" s="319"/>
      <c r="C3673" s="319"/>
      <c r="D3673" s="280"/>
      <c r="E3673" s="352"/>
      <c r="F3673" s="348"/>
      <c r="G3673" s="353"/>
      <c r="H3673" s="353"/>
      <c r="I3673" s="347"/>
      <c r="J3673" s="347"/>
      <c r="K3673" s="347"/>
      <c r="L3673" s="347"/>
      <c r="M3673" s="347"/>
      <c r="N3673" s="347"/>
      <c r="O3673" s="347"/>
      <c r="P3673" s="349"/>
      <c r="Q3673" s="350"/>
      <c r="R3673" s="350"/>
      <c r="S3673" s="350"/>
      <c r="T3673" s="350"/>
      <c r="U3673" s="350"/>
      <c r="V3673" s="354"/>
      <c r="AA3673" s="282"/>
      <c r="AB3673" s="282"/>
      <c r="AC3673" s="282"/>
      <c r="AD3673" s="282"/>
      <c r="AE3673" s="282"/>
      <c r="AF3673" s="282"/>
      <c r="AG3673" s="282"/>
      <c r="AM3673" s="282"/>
      <c r="AN3673" s="282"/>
      <c r="AO3673" s="282"/>
    </row>
    <row r="3674" spans="1:41" s="278" customFormat="1" hidden="1" x14ac:dyDescent="0.15">
      <c r="A3674" s="283"/>
      <c r="B3674" s="283"/>
      <c r="C3674" s="283"/>
      <c r="D3674" s="280"/>
      <c r="E3674" s="347"/>
      <c r="F3674" s="348"/>
      <c r="G3674" s="305"/>
      <c r="H3674" s="305"/>
      <c r="I3674" s="347"/>
      <c r="J3674" s="347"/>
      <c r="K3674" s="347"/>
      <c r="L3674" s="347"/>
      <c r="M3674" s="347"/>
      <c r="N3674" s="347"/>
      <c r="O3674" s="347"/>
      <c r="P3674" s="347"/>
      <c r="Q3674" s="350"/>
      <c r="R3674" s="350"/>
      <c r="S3674" s="350"/>
      <c r="T3674" s="350"/>
      <c r="U3674" s="350"/>
      <c r="V3674" s="351"/>
      <c r="W3674" s="356"/>
      <c r="X3674" s="356"/>
      <c r="AA3674" s="282"/>
      <c r="AB3674" s="282"/>
      <c r="AC3674" s="282"/>
      <c r="AD3674" s="282"/>
      <c r="AE3674" s="282"/>
      <c r="AF3674" s="282"/>
      <c r="AG3674" s="282"/>
      <c r="AM3674" s="282"/>
      <c r="AN3674" s="282"/>
      <c r="AO3674" s="282"/>
    </row>
    <row r="3675" spans="1:41" hidden="1" x14ac:dyDescent="0.15">
      <c r="A3675" s="302"/>
      <c r="B3675" s="303"/>
      <c r="C3675" s="303"/>
      <c r="D3675" s="280"/>
      <c r="E3675" s="347"/>
      <c r="F3675" s="348"/>
      <c r="G3675" s="305"/>
      <c r="H3675" s="305"/>
      <c r="I3675" s="347"/>
      <c r="J3675" s="347"/>
      <c r="K3675" s="347"/>
      <c r="L3675" s="347"/>
      <c r="M3675" s="347"/>
      <c r="N3675" s="347"/>
      <c r="O3675" s="347"/>
      <c r="P3675" s="347"/>
      <c r="Q3675" s="350"/>
      <c r="R3675" s="350"/>
      <c r="S3675" s="350"/>
      <c r="T3675" s="350"/>
      <c r="U3675" s="350"/>
      <c r="V3675" s="351"/>
    </row>
    <row r="3676" spans="1:41" hidden="1" x14ac:dyDescent="0.15">
      <c r="A3676" s="302"/>
      <c r="B3676" s="303"/>
      <c r="C3676" s="303"/>
      <c r="D3676" s="280"/>
      <c r="E3676" s="352"/>
      <c r="F3676" s="358"/>
      <c r="I3676" s="347"/>
      <c r="J3676" s="347"/>
      <c r="K3676" s="347"/>
      <c r="L3676" s="347"/>
      <c r="M3676" s="347"/>
      <c r="N3676" s="347"/>
      <c r="O3676" s="347"/>
      <c r="P3676" s="347"/>
      <c r="Q3676" s="350"/>
      <c r="R3676" s="350"/>
      <c r="S3676" s="350"/>
      <c r="T3676" s="350"/>
      <c r="U3676" s="350"/>
      <c r="V3676" s="359"/>
    </row>
    <row r="3677" spans="1:41" hidden="1" x14ac:dyDescent="0.15">
      <c r="A3677" s="302"/>
      <c r="B3677" s="303"/>
      <c r="C3677" s="303"/>
      <c r="D3677" s="280"/>
      <c r="E3677" s="352"/>
      <c r="F3677" s="358"/>
      <c r="I3677" s="347"/>
      <c r="J3677" s="347"/>
      <c r="K3677" s="347"/>
      <c r="L3677" s="347"/>
      <c r="M3677" s="347"/>
      <c r="N3677" s="347"/>
      <c r="O3677" s="347"/>
      <c r="P3677" s="347"/>
      <c r="Q3677" s="350"/>
      <c r="R3677" s="350"/>
      <c r="S3677" s="350"/>
      <c r="T3677" s="350"/>
      <c r="U3677" s="350"/>
      <c r="V3677" s="359"/>
    </row>
    <row r="3678" spans="1:41" hidden="1" x14ac:dyDescent="0.15">
      <c r="A3678" s="302"/>
      <c r="B3678" s="303"/>
      <c r="C3678" s="303"/>
      <c r="D3678" s="280"/>
      <c r="E3678" s="352"/>
      <c r="F3678" s="358"/>
      <c r="I3678" s="347"/>
      <c r="J3678" s="347"/>
      <c r="K3678" s="347"/>
      <c r="L3678" s="347"/>
      <c r="M3678" s="347"/>
      <c r="N3678" s="347"/>
      <c r="O3678" s="347"/>
      <c r="P3678" s="347"/>
      <c r="Q3678" s="350"/>
      <c r="R3678" s="350"/>
      <c r="S3678" s="350"/>
      <c r="T3678" s="350"/>
      <c r="U3678" s="350"/>
      <c r="V3678" s="359"/>
    </row>
    <row r="3679" spans="1:41" hidden="1" x14ac:dyDescent="0.15">
      <c r="A3679" s="283"/>
      <c r="B3679" s="283"/>
      <c r="C3679" s="283"/>
      <c r="D3679" s="280"/>
      <c r="E3679" s="347"/>
      <c r="F3679" s="358"/>
      <c r="I3679" s="347"/>
      <c r="J3679" s="347"/>
      <c r="K3679" s="347"/>
      <c r="L3679" s="347"/>
      <c r="M3679" s="347"/>
      <c r="N3679" s="347"/>
      <c r="O3679" s="355"/>
      <c r="P3679" s="347"/>
      <c r="Q3679" s="350"/>
      <c r="R3679" s="350"/>
      <c r="S3679" s="350"/>
      <c r="T3679" s="350"/>
      <c r="U3679" s="350"/>
      <c r="V3679" s="351"/>
    </row>
    <row r="3680" spans="1:41" hidden="1" x14ac:dyDescent="0.15">
      <c r="A3680" s="302"/>
      <c r="B3680" s="303"/>
      <c r="C3680" s="303"/>
      <c r="D3680" s="280"/>
      <c r="E3680" s="347"/>
      <c r="F3680" s="358"/>
      <c r="I3680" s="347"/>
      <c r="J3680" s="347"/>
      <c r="K3680" s="347"/>
      <c r="L3680" s="347"/>
      <c r="M3680" s="347"/>
      <c r="N3680" s="347"/>
      <c r="O3680" s="347"/>
      <c r="P3680" s="347"/>
      <c r="Q3680" s="350"/>
      <c r="R3680" s="350"/>
      <c r="S3680" s="350"/>
      <c r="T3680" s="350"/>
      <c r="U3680" s="350"/>
      <c r="V3680" s="351"/>
    </row>
    <row r="3681" spans="1:22" hidden="1" x14ac:dyDescent="0.15">
      <c r="A3681" s="302"/>
      <c r="B3681" s="303"/>
      <c r="C3681" s="303"/>
      <c r="D3681" s="280"/>
      <c r="E3681" s="352"/>
      <c r="F3681" s="358"/>
      <c r="I3681" s="347"/>
      <c r="J3681" s="347"/>
      <c r="K3681" s="347"/>
      <c r="L3681" s="347"/>
      <c r="M3681" s="347"/>
      <c r="N3681" s="347"/>
      <c r="O3681" s="347"/>
      <c r="P3681" s="347"/>
      <c r="Q3681" s="350"/>
      <c r="R3681" s="350"/>
      <c r="S3681" s="350"/>
      <c r="T3681" s="350"/>
      <c r="U3681" s="350"/>
      <c r="V3681" s="351"/>
    </row>
    <row r="3682" spans="1:22" hidden="1" x14ac:dyDescent="0.15">
      <c r="A3682" s="302"/>
      <c r="B3682" s="303"/>
      <c r="C3682" s="303"/>
      <c r="D3682" s="280"/>
      <c r="E3682" s="352"/>
      <c r="F3682" s="358"/>
      <c r="I3682" s="347"/>
      <c r="J3682" s="347"/>
      <c r="K3682" s="347"/>
      <c r="L3682" s="347"/>
      <c r="M3682" s="347"/>
      <c r="N3682" s="347"/>
      <c r="O3682" s="347"/>
      <c r="P3682" s="347"/>
      <c r="Q3682" s="350"/>
      <c r="R3682" s="350"/>
      <c r="S3682" s="350"/>
      <c r="T3682" s="350"/>
      <c r="U3682" s="350"/>
      <c r="V3682" s="351"/>
    </row>
    <row r="3683" spans="1:22" ht="14" hidden="1" thickBot="1" x14ac:dyDescent="0.2">
      <c r="A3683" s="318"/>
      <c r="B3683" s="319"/>
      <c r="C3683" s="319"/>
      <c r="D3683" s="280"/>
      <c r="E3683" s="352"/>
      <c r="F3683" s="358"/>
      <c r="I3683" s="347"/>
      <c r="J3683" s="347"/>
      <c r="K3683" s="347"/>
      <c r="L3683" s="347"/>
      <c r="M3683" s="347"/>
      <c r="N3683" s="347"/>
      <c r="O3683" s="347"/>
      <c r="P3683" s="347"/>
      <c r="Q3683" s="350"/>
      <c r="R3683" s="350"/>
      <c r="S3683" s="350"/>
      <c r="T3683" s="350"/>
      <c r="U3683" s="350"/>
      <c r="V3683" s="359"/>
    </row>
    <row r="3684" spans="1:22" hidden="1" x14ac:dyDescent="0.15">
      <c r="A3684" s="283"/>
      <c r="B3684" s="283"/>
      <c r="C3684" s="283"/>
      <c r="D3684" s="280"/>
      <c r="E3684" s="347"/>
      <c r="F3684" s="348"/>
      <c r="G3684" s="305"/>
      <c r="H3684" s="305"/>
      <c r="I3684" s="347"/>
      <c r="J3684" s="347"/>
      <c r="K3684" s="347"/>
      <c r="L3684" s="347"/>
      <c r="M3684" s="347"/>
      <c r="N3684" s="347"/>
      <c r="O3684" s="347"/>
      <c r="P3684" s="347"/>
      <c r="Q3684" s="350"/>
      <c r="R3684" s="350"/>
      <c r="S3684" s="350"/>
      <c r="T3684" s="350"/>
      <c r="U3684" s="350"/>
      <c r="V3684" s="351"/>
    </row>
    <row r="3685" spans="1:22" hidden="1" x14ac:dyDescent="0.15">
      <c r="A3685" s="302"/>
      <c r="B3685" s="303"/>
      <c r="C3685" s="303"/>
      <c r="D3685" s="280"/>
      <c r="E3685" s="347"/>
      <c r="F3685" s="348"/>
      <c r="G3685" s="305"/>
      <c r="H3685" s="305"/>
      <c r="I3685" s="347"/>
      <c r="J3685" s="347"/>
      <c r="K3685" s="347"/>
      <c r="L3685" s="347"/>
      <c r="M3685" s="347"/>
      <c r="N3685" s="347"/>
      <c r="O3685" s="347"/>
      <c r="P3685" s="347"/>
      <c r="Q3685" s="350"/>
      <c r="R3685" s="350"/>
      <c r="S3685" s="350"/>
      <c r="T3685" s="350"/>
      <c r="U3685" s="350"/>
      <c r="V3685" s="351"/>
    </row>
    <row r="3686" spans="1:22" hidden="1" x14ac:dyDescent="0.15">
      <c r="A3686" s="302"/>
      <c r="B3686" s="303"/>
      <c r="C3686" s="303"/>
      <c r="D3686" s="280"/>
      <c r="E3686" s="352"/>
      <c r="F3686" s="358"/>
      <c r="I3686" s="347"/>
      <c r="J3686" s="347"/>
      <c r="K3686" s="347"/>
      <c r="L3686" s="347"/>
      <c r="M3686" s="347"/>
      <c r="N3686" s="347"/>
      <c r="O3686" s="347"/>
      <c r="P3686" s="347"/>
      <c r="Q3686" s="350"/>
      <c r="R3686" s="350"/>
      <c r="S3686" s="350"/>
      <c r="T3686" s="350"/>
      <c r="U3686" s="350"/>
      <c r="V3686" s="359"/>
    </row>
    <row r="3687" spans="1:22" hidden="1" x14ac:dyDescent="0.15">
      <c r="A3687" s="302"/>
      <c r="B3687" s="303"/>
      <c r="C3687" s="303"/>
      <c r="D3687" s="280"/>
      <c r="E3687" s="352"/>
      <c r="F3687" s="358"/>
      <c r="I3687" s="347"/>
      <c r="J3687" s="347"/>
      <c r="K3687" s="347"/>
      <c r="L3687" s="347"/>
      <c r="M3687" s="347"/>
      <c r="N3687" s="347"/>
      <c r="O3687" s="347"/>
      <c r="P3687" s="347"/>
      <c r="Q3687" s="350"/>
      <c r="R3687" s="350"/>
      <c r="S3687" s="350"/>
      <c r="T3687" s="350"/>
      <c r="U3687" s="350"/>
      <c r="V3687" s="359"/>
    </row>
    <row r="3688" spans="1:22" hidden="1" x14ac:dyDescent="0.15">
      <c r="A3688" s="302"/>
      <c r="B3688" s="303"/>
      <c r="C3688" s="303"/>
      <c r="D3688" s="280"/>
      <c r="E3688" s="352"/>
      <c r="F3688" s="358"/>
      <c r="I3688" s="347"/>
      <c r="J3688" s="347"/>
      <c r="K3688" s="347"/>
      <c r="L3688" s="347"/>
      <c r="M3688" s="347"/>
      <c r="N3688" s="347"/>
      <c r="O3688" s="347"/>
      <c r="P3688" s="347"/>
      <c r="Q3688" s="350"/>
      <c r="R3688" s="350"/>
      <c r="S3688" s="350"/>
      <c r="T3688" s="350"/>
      <c r="U3688" s="350"/>
      <c r="V3688" s="359"/>
    </row>
    <row r="3689" spans="1:22" hidden="1" x14ac:dyDescent="0.15">
      <c r="A3689" s="283"/>
      <c r="B3689" s="283"/>
      <c r="C3689" s="283"/>
      <c r="D3689" s="280"/>
      <c r="E3689" s="347"/>
      <c r="F3689" s="358"/>
      <c r="I3689" s="347"/>
      <c r="J3689" s="347"/>
      <c r="K3689" s="347"/>
      <c r="L3689" s="347"/>
      <c r="M3689" s="347"/>
      <c r="N3689" s="347"/>
      <c r="O3689" s="355"/>
      <c r="P3689" s="347"/>
      <c r="Q3689" s="350"/>
      <c r="R3689" s="350"/>
      <c r="S3689" s="350"/>
      <c r="T3689" s="350"/>
      <c r="U3689" s="350"/>
      <c r="V3689" s="351"/>
    </row>
    <row r="3690" spans="1:22" hidden="1" x14ac:dyDescent="0.15">
      <c r="A3690" s="302"/>
      <c r="B3690" s="303"/>
      <c r="C3690" s="303"/>
      <c r="D3690" s="280"/>
      <c r="E3690" s="347"/>
      <c r="F3690" s="358"/>
      <c r="I3690" s="347"/>
      <c r="J3690" s="347"/>
      <c r="K3690" s="347"/>
      <c r="L3690" s="347"/>
      <c r="M3690" s="347"/>
      <c r="N3690" s="347"/>
      <c r="O3690" s="347"/>
      <c r="P3690" s="347"/>
      <c r="Q3690" s="350"/>
      <c r="R3690" s="350"/>
      <c r="S3690" s="350"/>
      <c r="T3690" s="350"/>
      <c r="U3690" s="350"/>
      <c r="V3690" s="351"/>
    </row>
    <row r="3691" spans="1:22" hidden="1" x14ac:dyDescent="0.15">
      <c r="A3691" s="302"/>
      <c r="B3691" s="303"/>
      <c r="C3691" s="303"/>
      <c r="D3691" s="280"/>
      <c r="E3691" s="352"/>
      <c r="F3691" s="358"/>
      <c r="I3691" s="347"/>
      <c r="J3691" s="347"/>
      <c r="K3691" s="347"/>
      <c r="L3691" s="347"/>
      <c r="M3691" s="347"/>
      <c r="N3691" s="347"/>
      <c r="O3691" s="347"/>
      <c r="P3691" s="347"/>
      <c r="Q3691" s="350"/>
      <c r="R3691" s="350"/>
      <c r="S3691" s="350"/>
      <c r="T3691" s="350"/>
      <c r="U3691" s="350"/>
      <c r="V3691" s="351"/>
    </row>
    <row r="3692" spans="1:22" hidden="1" x14ac:dyDescent="0.15">
      <c r="A3692" s="302"/>
      <c r="B3692" s="303"/>
      <c r="C3692" s="303"/>
      <c r="D3692" s="280"/>
      <c r="E3692" s="352"/>
      <c r="F3692" s="358"/>
      <c r="I3692" s="347"/>
      <c r="J3692" s="347"/>
      <c r="K3692" s="347"/>
      <c r="L3692" s="347"/>
      <c r="M3692" s="347"/>
      <c r="N3692" s="347"/>
      <c r="O3692" s="347"/>
      <c r="P3692" s="347"/>
      <c r="Q3692" s="350"/>
      <c r="R3692" s="350"/>
      <c r="S3692" s="350"/>
      <c r="T3692" s="350"/>
      <c r="U3692" s="350"/>
      <c r="V3692" s="351"/>
    </row>
    <row r="3693" spans="1:22" ht="14" hidden="1" thickBot="1" x14ac:dyDescent="0.2">
      <c r="A3693" s="318"/>
      <c r="B3693" s="319"/>
      <c r="C3693" s="319"/>
      <c r="D3693" s="280"/>
      <c r="E3693" s="352"/>
      <c r="F3693" s="358"/>
      <c r="I3693" s="347"/>
      <c r="J3693" s="347"/>
      <c r="K3693" s="347"/>
      <c r="L3693" s="347"/>
      <c r="M3693" s="347"/>
      <c r="N3693" s="347"/>
      <c r="O3693" s="347"/>
      <c r="P3693" s="347"/>
      <c r="Q3693" s="350"/>
      <c r="R3693" s="350"/>
      <c r="S3693" s="350"/>
      <c r="T3693" s="350"/>
      <c r="U3693" s="350"/>
      <c r="V3693" s="359"/>
    </row>
    <row r="3694" spans="1:22" hidden="1" x14ac:dyDescent="0.15">
      <c r="A3694" s="283"/>
      <c r="B3694" s="283"/>
      <c r="C3694" s="283"/>
      <c r="D3694" s="280"/>
      <c r="E3694" s="347"/>
      <c r="F3694" s="348"/>
      <c r="G3694" s="305"/>
      <c r="H3694" s="305"/>
      <c r="I3694" s="347"/>
      <c r="J3694" s="347"/>
      <c r="K3694" s="347"/>
      <c r="L3694" s="347"/>
      <c r="M3694" s="347"/>
      <c r="N3694" s="347"/>
      <c r="O3694" s="347"/>
      <c r="P3694" s="347"/>
      <c r="Q3694" s="350"/>
      <c r="R3694" s="350"/>
      <c r="S3694" s="350"/>
      <c r="T3694" s="350"/>
      <c r="U3694" s="350"/>
      <c r="V3694" s="351"/>
    </row>
    <row r="3695" spans="1:22" hidden="1" x14ac:dyDescent="0.15">
      <c r="A3695" s="302"/>
      <c r="B3695" s="303"/>
      <c r="C3695" s="303"/>
      <c r="D3695" s="280"/>
      <c r="E3695" s="347"/>
      <c r="F3695" s="348"/>
      <c r="G3695" s="305"/>
      <c r="H3695" s="305"/>
      <c r="I3695" s="347"/>
      <c r="J3695" s="347"/>
      <c r="K3695" s="347"/>
      <c r="L3695" s="347"/>
      <c r="M3695" s="347"/>
      <c r="N3695" s="347"/>
      <c r="O3695" s="347"/>
      <c r="P3695" s="347"/>
      <c r="Q3695" s="350"/>
      <c r="R3695" s="350"/>
      <c r="S3695" s="350"/>
      <c r="T3695" s="350"/>
      <c r="U3695" s="350"/>
      <c r="V3695" s="351"/>
    </row>
    <row r="3696" spans="1:22" hidden="1" x14ac:dyDescent="0.15">
      <c r="A3696" s="302"/>
      <c r="B3696" s="303"/>
      <c r="C3696" s="303"/>
      <c r="D3696" s="280"/>
      <c r="E3696" s="352"/>
      <c r="F3696" s="358"/>
      <c r="I3696" s="347"/>
      <c r="J3696" s="347"/>
      <c r="K3696" s="347"/>
      <c r="L3696" s="347"/>
      <c r="M3696" s="347"/>
      <c r="N3696" s="347"/>
      <c r="O3696" s="347"/>
      <c r="P3696" s="347"/>
      <c r="Q3696" s="350"/>
      <c r="R3696" s="350"/>
      <c r="S3696" s="350"/>
      <c r="T3696" s="350"/>
      <c r="U3696" s="350"/>
      <c r="V3696" s="359"/>
    </row>
    <row r="3697" spans="1:22" hidden="1" x14ac:dyDescent="0.15">
      <c r="A3697" s="302"/>
      <c r="B3697" s="303"/>
      <c r="C3697" s="303"/>
      <c r="D3697" s="280"/>
      <c r="E3697" s="352"/>
      <c r="F3697" s="358"/>
      <c r="I3697" s="347"/>
      <c r="J3697" s="347"/>
      <c r="K3697" s="347"/>
      <c r="L3697" s="347"/>
      <c r="M3697" s="347"/>
      <c r="N3697" s="347"/>
      <c r="O3697" s="347"/>
      <c r="P3697" s="347"/>
      <c r="Q3697" s="350"/>
      <c r="R3697" s="350"/>
      <c r="S3697" s="350"/>
      <c r="T3697" s="350"/>
      <c r="U3697" s="350"/>
      <c r="V3697" s="359"/>
    </row>
    <row r="3698" spans="1:22" hidden="1" x14ac:dyDescent="0.15">
      <c r="A3698" s="302"/>
      <c r="B3698" s="303"/>
      <c r="C3698" s="303"/>
      <c r="D3698" s="280"/>
      <c r="E3698" s="352"/>
      <c r="F3698" s="358"/>
      <c r="I3698" s="347"/>
      <c r="J3698" s="347"/>
      <c r="K3698" s="347"/>
      <c r="L3698" s="347"/>
      <c r="M3698" s="347"/>
      <c r="N3698" s="347"/>
      <c r="O3698" s="347"/>
      <c r="P3698" s="347"/>
      <c r="Q3698" s="350"/>
      <c r="R3698" s="350"/>
      <c r="S3698" s="350"/>
      <c r="T3698" s="350"/>
      <c r="U3698" s="350"/>
      <c r="V3698" s="359"/>
    </row>
    <row r="3699" spans="1:22" hidden="1" x14ac:dyDescent="0.15">
      <c r="A3699" s="283"/>
      <c r="B3699" s="283"/>
      <c r="C3699" s="283"/>
      <c r="D3699" s="280"/>
      <c r="E3699" s="347"/>
      <c r="F3699" s="358"/>
      <c r="I3699" s="347"/>
      <c r="J3699" s="347"/>
      <c r="K3699" s="347"/>
      <c r="L3699" s="347"/>
      <c r="M3699" s="347"/>
      <c r="N3699" s="347"/>
      <c r="O3699" s="355"/>
      <c r="P3699" s="347"/>
      <c r="Q3699" s="350"/>
      <c r="R3699" s="350"/>
      <c r="S3699" s="350"/>
      <c r="T3699" s="350"/>
      <c r="U3699" s="350"/>
      <c r="V3699" s="351"/>
    </row>
    <row r="3700" spans="1:22" hidden="1" x14ac:dyDescent="0.15">
      <c r="A3700" s="302"/>
      <c r="B3700" s="303"/>
      <c r="C3700" s="303"/>
      <c r="D3700" s="280"/>
      <c r="E3700" s="347"/>
      <c r="F3700" s="358"/>
      <c r="I3700" s="347"/>
      <c r="J3700" s="347"/>
      <c r="K3700" s="347"/>
      <c r="L3700" s="347"/>
      <c r="M3700" s="347"/>
      <c r="N3700" s="347"/>
      <c r="O3700" s="347"/>
      <c r="P3700" s="347"/>
      <c r="Q3700" s="350"/>
      <c r="R3700" s="350"/>
      <c r="S3700" s="350"/>
      <c r="T3700" s="350"/>
      <c r="U3700" s="350"/>
      <c r="V3700" s="351"/>
    </row>
    <row r="3701" spans="1:22" hidden="1" x14ac:dyDescent="0.15">
      <c r="A3701" s="302"/>
      <c r="B3701" s="303"/>
      <c r="C3701" s="303"/>
      <c r="D3701" s="280"/>
      <c r="E3701" s="352"/>
      <c r="F3701" s="358"/>
      <c r="I3701" s="347"/>
      <c r="J3701" s="347"/>
      <c r="K3701" s="347"/>
      <c r="L3701" s="347"/>
      <c r="M3701" s="347"/>
      <c r="N3701" s="347"/>
      <c r="O3701" s="347"/>
      <c r="P3701" s="347"/>
      <c r="Q3701" s="350"/>
      <c r="R3701" s="350"/>
      <c r="S3701" s="350"/>
      <c r="T3701" s="350"/>
      <c r="U3701" s="350"/>
      <c r="V3701" s="351"/>
    </row>
    <row r="3702" spans="1:22" hidden="1" x14ac:dyDescent="0.15">
      <c r="A3702" s="302"/>
      <c r="B3702" s="303"/>
      <c r="C3702" s="303"/>
      <c r="D3702" s="280"/>
      <c r="E3702" s="352"/>
      <c r="F3702" s="358"/>
      <c r="I3702" s="347"/>
      <c r="J3702" s="347"/>
      <c r="K3702" s="347"/>
      <c r="L3702" s="347"/>
      <c r="M3702" s="347"/>
      <c r="N3702" s="347"/>
      <c r="O3702" s="347"/>
      <c r="P3702" s="347"/>
      <c r="Q3702" s="350"/>
      <c r="R3702" s="350"/>
      <c r="S3702" s="350"/>
      <c r="T3702" s="350"/>
      <c r="U3702" s="350"/>
      <c r="V3702" s="351"/>
    </row>
    <row r="3703" spans="1:22" ht="14" hidden="1" thickBot="1" x14ac:dyDescent="0.2">
      <c r="A3703" s="318"/>
      <c r="B3703" s="319"/>
      <c r="C3703" s="319"/>
      <c r="D3703" s="280"/>
      <c r="E3703" s="352"/>
      <c r="F3703" s="358"/>
      <c r="I3703" s="347"/>
      <c r="J3703" s="347"/>
      <c r="K3703" s="347"/>
      <c r="L3703" s="347"/>
      <c r="M3703" s="347"/>
      <c r="N3703" s="347"/>
      <c r="O3703" s="347"/>
      <c r="P3703" s="347"/>
      <c r="Q3703" s="350"/>
      <c r="R3703" s="350"/>
      <c r="S3703" s="350"/>
      <c r="T3703" s="350"/>
      <c r="U3703" s="350"/>
      <c r="V3703" s="359"/>
    </row>
    <row r="3704" spans="1:22" hidden="1" x14ac:dyDescent="0.15">
      <c r="A3704" s="283"/>
      <c r="B3704" s="283"/>
      <c r="C3704" s="283"/>
      <c r="D3704" s="280"/>
      <c r="E3704" s="347"/>
      <c r="F3704" s="348"/>
      <c r="G3704" s="305"/>
      <c r="H3704" s="305"/>
      <c r="I3704" s="347"/>
      <c r="J3704" s="347"/>
      <c r="K3704" s="347"/>
      <c r="L3704" s="347"/>
      <c r="M3704" s="347"/>
      <c r="N3704" s="347"/>
      <c r="O3704" s="347"/>
      <c r="P3704" s="347"/>
      <c r="Q3704" s="350"/>
      <c r="R3704" s="350"/>
      <c r="S3704" s="350"/>
      <c r="T3704" s="350"/>
      <c r="U3704" s="350"/>
      <c r="V3704" s="351"/>
    </row>
    <row r="3705" spans="1:22" hidden="1" x14ac:dyDescent="0.15">
      <c r="A3705" s="302"/>
      <c r="B3705" s="303"/>
      <c r="C3705" s="303"/>
      <c r="D3705" s="280"/>
      <c r="E3705" s="347"/>
      <c r="F3705" s="348"/>
      <c r="G3705" s="305"/>
      <c r="H3705" s="305"/>
      <c r="I3705" s="347"/>
      <c r="J3705" s="347"/>
      <c r="K3705" s="347"/>
      <c r="L3705" s="347"/>
      <c r="M3705" s="347"/>
      <c r="N3705" s="347"/>
      <c r="O3705" s="347"/>
      <c r="P3705" s="347"/>
      <c r="Q3705" s="350"/>
      <c r="R3705" s="350"/>
      <c r="S3705" s="350"/>
      <c r="T3705" s="350"/>
      <c r="U3705" s="350"/>
      <c r="V3705" s="351"/>
    </row>
    <row r="3706" spans="1:22" hidden="1" x14ac:dyDescent="0.15">
      <c r="A3706" s="302"/>
      <c r="B3706" s="303"/>
      <c r="C3706" s="303"/>
      <c r="D3706" s="280"/>
      <c r="E3706" s="352"/>
      <c r="F3706" s="358"/>
      <c r="I3706" s="347"/>
      <c r="J3706" s="347"/>
      <c r="K3706" s="347"/>
      <c r="L3706" s="347"/>
      <c r="M3706" s="347"/>
      <c r="N3706" s="347"/>
      <c r="O3706" s="347"/>
      <c r="P3706" s="347"/>
      <c r="Q3706" s="350"/>
      <c r="R3706" s="350"/>
      <c r="S3706" s="350"/>
      <c r="T3706" s="350"/>
      <c r="U3706" s="350"/>
      <c r="V3706" s="359"/>
    </row>
    <row r="3707" spans="1:22" hidden="1" x14ac:dyDescent="0.15">
      <c r="A3707" s="302"/>
      <c r="B3707" s="303"/>
      <c r="C3707" s="303"/>
      <c r="D3707" s="280"/>
      <c r="E3707" s="352"/>
      <c r="F3707" s="358"/>
      <c r="I3707" s="347"/>
      <c r="J3707" s="347"/>
      <c r="K3707" s="347"/>
      <c r="L3707" s="347"/>
      <c r="M3707" s="347"/>
      <c r="N3707" s="347"/>
      <c r="O3707" s="347"/>
      <c r="P3707" s="347"/>
      <c r="Q3707" s="350"/>
      <c r="R3707" s="350"/>
      <c r="S3707" s="350"/>
      <c r="T3707" s="350"/>
      <c r="U3707" s="350"/>
      <c r="V3707" s="359"/>
    </row>
    <row r="3708" spans="1:22" hidden="1" x14ac:dyDescent="0.15">
      <c r="A3708" s="302"/>
      <c r="B3708" s="303"/>
      <c r="C3708" s="303"/>
      <c r="D3708" s="280"/>
      <c r="E3708" s="352"/>
      <c r="F3708" s="358"/>
      <c r="I3708" s="347"/>
      <c r="J3708" s="347"/>
      <c r="K3708" s="347"/>
      <c r="L3708" s="347"/>
      <c r="M3708" s="347"/>
      <c r="N3708" s="347"/>
      <c r="O3708" s="347"/>
      <c r="P3708" s="347"/>
      <c r="Q3708" s="350"/>
      <c r="R3708" s="350"/>
      <c r="S3708" s="350"/>
      <c r="T3708" s="350"/>
      <c r="U3708" s="350"/>
      <c r="V3708" s="359"/>
    </row>
    <row r="3709" spans="1:22" hidden="1" x14ac:dyDescent="0.15">
      <c r="A3709" s="283"/>
      <c r="B3709" s="283"/>
      <c r="C3709" s="283"/>
      <c r="D3709" s="280"/>
      <c r="E3709" s="347"/>
      <c r="F3709" s="358"/>
      <c r="I3709" s="347"/>
      <c r="J3709" s="347"/>
      <c r="K3709" s="347"/>
      <c r="L3709" s="347"/>
      <c r="M3709" s="347"/>
      <c r="N3709" s="347"/>
      <c r="O3709" s="355"/>
      <c r="P3709" s="347"/>
      <c r="Q3709" s="350"/>
      <c r="R3709" s="350"/>
      <c r="S3709" s="350"/>
      <c r="T3709" s="350"/>
      <c r="U3709" s="350"/>
      <c r="V3709" s="351"/>
    </row>
    <row r="3710" spans="1:22" hidden="1" x14ac:dyDescent="0.15">
      <c r="A3710" s="302"/>
      <c r="B3710" s="303"/>
      <c r="C3710" s="303"/>
      <c r="D3710" s="280"/>
      <c r="E3710" s="347"/>
      <c r="F3710" s="358"/>
      <c r="I3710" s="347"/>
      <c r="J3710" s="347"/>
      <c r="K3710" s="347"/>
      <c r="L3710" s="347"/>
      <c r="M3710" s="347"/>
      <c r="N3710" s="347"/>
      <c r="O3710" s="347"/>
      <c r="P3710" s="347"/>
      <c r="Q3710" s="350"/>
      <c r="R3710" s="350"/>
      <c r="S3710" s="350"/>
      <c r="T3710" s="350"/>
      <c r="U3710" s="350"/>
      <c r="V3710" s="351"/>
    </row>
    <row r="3711" spans="1:22" hidden="1" x14ac:dyDescent="0.15">
      <c r="A3711" s="302"/>
      <c r="B3711" s="303"/>
      <c r="C3711" s="303"/>
      <c r="D3711" s="280"/>
      <c r="E3711" s="352"/>
      <c r="F3711" s="358"/>
      <c r="I3711" s="347"/>
      <c r="J3711" s="347"/>
      <c r="K3711" s="347"/>
      <c r="L3711" s="347"/>
      <c r="M3711" s="347"/>
      <c r="N3711" s="347"/>
      <c r="O3711" s="347"/>
      <c r="P3711" s="347"/>
      <c r="Q3711" s="350"/>
      <c r="R3711" s="350"/>
      <c r="S3711" s="350"/>
      <c r="T3711" s="350"/>
      <c r="U3711" s="350"/>
      <c r="V3711" s="351"/>
    </row>
    <row r="3712" spans="1:22" hidden="1" x14ac:dyDescent="0.15">
      <c r="A3712" s="302"/>
      <c r="B3712" s="303"/>
      <c r="C3712" s="303"/>
      <c r="D3712" s="280"/>
      <c r="E3712" s="352"/>
      <c r="F3712" s="358"/>
      <c r="I3712" s="347"/>
      <c r="J3712" s="347"/>
      <c r="K3712" s="347"/>
      <c r="L3712" s="347"/>
      <c r="M3712" s="347"/>
      <c r="N3712" s="347"/>
      <c r="O3712" s="347"/>
      <c r="P3712" s="347"/>
      <c r="Q3712" s="350"/>
      <c r="R3712" s="350"/>
      <c r="S3712" s="350"/>
      <c r="T3712" s="350"/>
      <c r="U3712" s="350"/>
      <c r="V3712" s="351"/>
    </row>
    <row r="3713" spans="1:22" ht="14" hidden="1" thickBot="1" x14ac:dyDescent="0.2">
      <c r="A3713" s="318"/>
      <c r="B3713" s="319"/>
      <c r="C3713" s="319"/>
      <c r="D3713" s="280"/>
      <c r="E3713" s="352"/>
      <c r="F3713" s="358"/>
      <c r="I3713" s="347"/>
      <c r="J3713" s="347"/>
      <c r="K3713" s="347"/>
      <c r="L3713" s="347"/>
      <c r="M3713" s="347"/>
      <c r="N3713" s="347"/>
      <c r="O3713" s="347"/>
      <c r="P3713" s="347"/>
      <c r="Q3713" s="350"/>
      <c r="R3713" s="350"/>
      <c r="S3713" s="350"/>
      <c r="T3713" s="350"/>
      <c r="U3713" s="350"/>
      <c r="V3713" s="359"/>
    </row>
    <row r="3714" spans="1:22" hidden="1" x14ac:dyDescent="0.15">
      <c r="A3714" s="283"/>
      <c r="B3714" s="283"/>
      <c r="C3714" s="283"/>
      <c r="D3714" s="280"/>
      <c r="E3714" s="347"/>
      <c r="F3714" s="348"/>
      <c r="G3714" s="305"/>
      <c r="H3714" s="305"/>
      <c r="I3714" s="347"/>
      <c r="J3714" s="347"/>
      <c r="K3714" s="347"/>
      <c r="L3714" s="347"/>
      <c r="M3714" s="347"/>
      <c r="N3714" s="347"/>
      <c r="O3714" s="347"/>
      <c r="P3714" s="347"/>
      <c r="Q3714" s="350"/>
      <c r="R3714" s="350"/>
      <c r="S3714" s="350"/>
      <c r="T3714" s="350"/>
      <c r="U3714" s="350"/>
      <c r="V3714" s="351"/>
    </row>
    <row r="3715" spans="1:22" hidden="1" x14ac:dyDescent="0.15">
      <c r="A3715" s="302"/>
      <c r="B3715" s="303"/>
      <c r="C3715" s="303"/>
      <c r="D3715" s="280"/>
      <c r="E3715" s="347"/>
      <c r="F3715" s="348"/>
      <c r="G3715" s="305"/>
      <c r="H3715" s="305"/>
      <c r="I3715" s="347"/>
      <c r="J3715" s="347"/>
      <c r="K3715" s="347"/>
      <c r="L3715" s="347"/>
      <c r="M3715" s="347"/>
      <c r="N3715" s="347"/>
      <c r="O3715" s="347"/>
      <c r="P3715" s="347"/>
      <c r="Q3715" s="350"/>
      <c r="R3715" s="350"/>
      <c r="S3715" s="350"/>
      <c r="T3715" s="350"/>
      <c r="U3715" s="350"/>
      <c r="V3715" s="351"/>
    </row>
    <row r="3716" spans="1:22" hidden="1" x14ac:dyDescent="0.15">
      <c r="A3716" s="302"/>
      <c r="B3716" s="303"/>
      <c r="C3716" s="303"/>
      <c r="D3716" s="280"/>
      <c r="E3716" s="352"/>
      <c r="F3716" s="358"/>
      <c r="I3716" s="347"/>
      <c r="J3716" s="347"/>
      <c r="K3716" s="347"/>
      <c r="L3716" s="347"/>
      <c r="M3716" s="347"/>
      <c r="N3716" s="347"/>
      <c r="O3716" s="347"/>
      <c r="P3716" s="347"/>
      <c r="Q3716" s="350"/>
      <c r="R3716" s="350"/>
      <c r="S3716" s="350"/>
      <c r="T3716" s="350"/>
      <c r="U3716" s="350"/>
      <c r="V3716" s="359"/>
    </row>
    <row r="3717" spans="1:22" hidden="1" x14ac:dyDescent="0.15">
      <c r="A3717" s="302"/>
      <c r="B3717" s="303"/>
      <c r="C3717" s="303"/>
      <c r="D3717" s="280"/>
      <c r="E3717" s="352"/>
      <c r="F3717" s="358"/>
      <c r="I3717" s="347"/>
      <c r="J3717" s="347"/>
      <c r="K3717" s="347"/>
      <c r="L3717" s="347"/>
      <c r="M3717" s="347"/>
      <c r="N3717" s="347"/>
      <c r="O3717" s="347"/>
      <c r="P3717" s="347"/>
      <c r="Q3717" s="350"/>
      <c r="R3717" s="350"/>
      <c r="S3717" s="350"/>
      <c r="T3717" s="350"/>
      <c r="U3717" s="350"/>
      <c r="V3717" s="359"/>
    </row>
    <row r="3718" spans="1:22" hidden="1" x14ac:dyDescent="0.15">
      <c r="A3718" s="302"/>
      <c r="B3718" s="303"/>
      <c r="C3718" s="303"/>
      <c r="D3718" s="280"/>
      <c r="E3718" s="352"/>
      <c r="F3718" s="358"/>
      <c r="I3718" s="347"/>
      <c r="J3718" s="347"/>
      <c r="K3718" s="347"/>
      <c r="L3718" s="347"/>
      <c r="M3718" s="347"/>
      <c r="N3718" s="347"/>
      <c r="O3718" s="347"/>
      <c r="P3718" s="347"/>
      <c r="Q3718" s="350"/>
      <c r="R3718" s="350"/>
      <c r="S3718" s="350"/>
      <c r="T3718" s="350"/>
      <c r="U3718" s="350"/>
      <c r="V3718" s="359"/>
    </row>
    <row r="3719" spans="1:22" hidden="1" x14ac:dyDescent="0.15">
      <c r="A3719" s="283"/>
      <c r="B3719" s="283"/>
      <c r="C3719" s="283"/>
      <c r="D3719" s="280"/>
      <c r="E3719" s="347"/>
      <c r="F3719" s="358"/>
      <c r="I3719" s="347"/>
      <c r="J3719" s="347"/>
      <c r="K3719" s="347"/>
      <c r="L3719" s="347"/>
      <c r="M3719" s="347"/>
      <c r="N3719" s="347"/>
      <c r="O3719" s="355"/>
      <c r="P3719" s="347"/>
      <c r="Q3719" s="350"/>
      <c r="R3719" s="350"/>
      <c r="S3719" s="350"/>
      <c r="T3719" s="350"/>
      <c r="U3719" s="350"/>
      <c r="V3719" s="351"/>
    </row>
    <row r="3720" spans="1:22" hidden="1" x14ac:dyDescent="0.15">
      <c r="A3720" s="302"/>
      <c r="B3720" s="303"/>
      <c r="C3720" s="303"/>
      <c r="D3720" s="280"/>
      <c r="E3720" s="347"/>
      <c r="F3720" s="358"/>
      <c r="I3720" s="347"/>
      <c r="J3720" s="347"/>
      <c r="K3720" s="347"/>
      <c r="L3720" s="347"/>
      <c r="M3720" s="347"/>
      <c r="N3720" s="347"/>
      <c r="O3720" s="347"/>
      <c r="P3720" s="347"/>
      <c r="Q3720" s="350"/>
      <c r="R3720" s="350"/>
      <c r="S3720" s="350"/>
      <c r="T3720" s="350"/>
      <c r="U3720" s="350"/>
      <c r="V3720" s="351"/>
    </row>
    <row r="3721" spans="1:22" hidden="1" x14ac:dyDescent="0.15">
      <c r="A3721" s="302"/>
      <c r="B3721" s="303"/>
      <c r="C3721" s="303"/>
      <c r="D3721" s="280"/>
      <c r="E3721" s="352"/>
      <c r="F3721" s="358"/>
      <c r="I3721" s="347"/>
      <c r="J3721" s="347"/>
      <c r="K3721" s="347"/>
      <c r="L3721" s="347"/>
      <c r="M3721" s="347"/>
      <c r="N3721" s="347"/>
      <c r="O3721" s="347"/>
      <c r="P3721" s="347"/>
      <c r="Q3721" s="350"/>
      <c r="R3721" s="350"/>
      <c r="S3721" s="350"/>
      <c r="T3721" s="350"/>
      <c r="U3721" s="350"/>
      <c r="V3721" s="351"/>
    </row>
    <row r="3722" spans="1:22" hidden="1" x14ac:dyDescent="0.15">
      <c r="A3722" s="302"/>
      <c r="B3722" s="303"/>
      <c r="C3722" s="303"/>
      <c r="D3722" s="280"/>
      <c r="E3722" s="352"/>
      <c r="F3722" s="358"/>
      <c r="I3722" s="347"/>
      <c r="J3722" s="347"/>
      <c r="K3722" s="347"/>
      <c r="L3722" s="347"/>
      <c r="M3722" s="347"/>
      <c r="N3722" s="347"/>
      <c r="O3722" s="347"/>
      <c r="P3722" s="347"/>
      <c r="Q3722" s="350"/>
      <c r="R3722" s="350"/>
      <c r="S3722" s="350"/>
      <c r="T3722" s="350"/>
      <c r="U3722" s="350"/>
      <c r="V3722" s="351"/>
    </row>
    <row r="3723" spans="1:22" ht="14" hidden="1" thickBot="1" x14ac:dyDescent="0.2">
      <c r="A3723" s="318"/>
      <c r="B3723" s="319"/>
      <c r="C3723" s="319"/>
      <c r="D3723" s="280"/>
      <c r="E3723" s="352"/>
      <c r="F3723" s="358"/>
      <c r="I3723" s="347"/>
      <c r="J3723" s="347"/>
      <c r="K3723" s="347"/>
      <c r="L3723" s="347"/>
      <c r="M3723" s="347"/>
      <c r="N3723" s="347"/>
      <c r="O3723" s="347"/>
      <c r="P3723" s="347"/>
      <c r="Q3723" s="350"/>
      <c r="R3723" s="350"/>
      <c r="S3723" s="350"/>
      <c r="T3723" s="350"/>
      <c r="U3723" s="350"/>
      <c r="V3723" s="359"/>
    </row>
    <row r="3724" spans="1:22" hidden="1" x14ac:dyDescent="0.15">
      <c r="A3724" s="283"/>
      <c r="B3724" s="283"/>
      <c r="C3724" s="283"/>
      <c r="D3724" s="280"/>
      <c r="E3724" s="347"/>
      <c r="F3724" s="348"/>
      <c r="G3724" s="305"/>
      <c r="H3724" s="305"/>
      <c r="I3724" s="347"/>
      <c r="J3724" s="347"/>
      <c r="K3724" s="347"/>
      <c r="L3724" s="347"/>
      <c r="M3724" s="347"/>
      <c r="N3724" s="347"/>
      <c r="O3724" s="347"/>
      <c r="P3724" s="347"/>
      <c r="Q3724" s="350"/>
      <c r="R3724" s="350"/>
      <c r="S3724" s="350"/>
      <c r="T3724" s="350"/>
      <c r="U3724" s="350"/>
      <c r="V3724" s="351"/>
    </row>
    <row r="3725" spans="1:22" hidden="1" x14ac:dyDescent="0.15">
      <c r="A3725" s="302"/>
      <c r="B3725" s="303"/>
      <c r="C3725" s="303"/>
      <c r="D3725" s="280"/>
      <c r="E3725" s="347"/>
      <c r="F3725" s="348"/>
      <c r="G3725" s="305"/>
      <c r="H3725" s="305"/>
      <c r="I3725" s="347"/>
      <c r="J3725" s="347"/>
      <c r="K3725" s="347"/>
      <c r="L3725" s="347"/>
      <c r="M3725" s="347"/>
      <c r="N3725" s="347"/>
      <c r="O3725" s="347"/>
      <c r="P3725" s="347"/>
      <c r="Q3725" s="350"/>
      <c r="R3725" s="350"/>
      <c r="S3725" s="350"/>
      <c r="T3725" s="350"/>
      <c r="U3725" s="350"/>
      <c r="V3725" s="351"/>
    </row>
    <row r="3726" spans="1:22" hidden="1" x14ac:dyDescent="0.15">
      <c r="A3726" s="302"/>
      <c r="B3726" s="303"/>
      <c r="C3726" s="303"/>
      <c r="D3726" s="280"/>
      <c r="E3726" s="352"/>
      <c r="F3726" s="358"/>
      <c r="I3726" s="347"/>
      <c r="J3726" s="347"/>
      <c r="K3726" s="347"/>
      <c r="L3726" s="347"/>
      <c r="M3726" s="347"/>
      <c r="N3726" s="347"/>
      <c r="O3726" s="347"/>
      <c r="P3726" s="347"/>
      <c r="Q3726" s="350"/>
      <c r="R3726" s="350"/>
      <c r="S3726" s="350"/>
      <c r="T3726" s="350"/>
      <c r="U3726" s="350"/>
      <c r="V3726" s="359"/>
    </row>
    <row r="3727" spans="1:22" hidden="1" x14ac:dyDescent="0.15">
      <c r="A3727" s="302"/>
      <c r="B3727" s="303"/>
      <c r="C3727" s="303"/>
      <c r="D3727" s="280"/>
      <c r="E3727" s="352"/>
      <c r="F3727" s="358"/>
      <c r="I3727" s="347"/>
      <c r="J3727" s="347"/>
      <c r="K3727" s="347"/>
      <c r="L3727" s="347"/>
      <c r="M3727" s="347"/>
      <c r="N3727" s="347"/>
      <c r="O3727" s="347"/>
      <c r="P3727" s="347"/>
      <c r="Q3727" s="350"/>
      <c r="R3727" s="350"/>
      <c r="S3727" s="350"/>
      <c r="T3727" s="350"/>
      <c r="U3727" s="350"/>
      <c r="V3727" s="359"/>
    </row>
    <row r="3728" spans="1:22" hidden="1" x14ac:dyDescent="0.15">
      <c r="A3728" s="302"/>
      <c r="B3728" s="303"/>
      <c r="C3728" s="303"/>
      <c r="D3728" s="280"/>
      <c r="E3728" s="352"/>
      <c r="F3728" s="358"/>
      <c r="I3728" s="347"/>
      <c r="J3728" s="347"/>
      <c r="K3728" s="347"/>
      <c r="L3728" s="347"/>
      <c r="M3728" s="347"/>
      <c r="N3728" s="347"/>
      <c r="O3728" s="347"/>
      <c r="P3728" s="347"/>
      <c r="Q3728" s="350"/>
      <c r="R3728" s="350"/>
      <c r="S3728" s="350"/>
      <c r="T3728" s="350"/>
      <c r="U3728" s="350"/>
      <c r="V3728" s="359"/>
    </row>
    <row r="3729" spans="1:22" hidden="1" x14ac:dyDescent="0.15">
      <c r="A3729" s="283"/>
      <c r="B3729" s="283"/>
      <c r="C3729" s="283"/>
      <c r="D3729" s="280"/>
      <c r="E3729" s="347"/>
      <c r="F3729" s="358"/>
      <c r="I3729" s="347"/>
      <c r="J3729" s="347"/>
      <c r="K3729" s="347"/>
      <c r="L3729" s="347"/>
      <c r="M3729" s="347"/>
      <c r="N3729" s="347"/>
      <c r="O3729" s="355"/>
      <c r="P3729" s="347"/>
      <c r="Q3729" s="350"/>
      <c r="R3729" s="350"/>
      <c r="S3729" s="350"/>
      <c r="T3729" s="350"/>
      <c r="U3729" s="350"/>
      <c r="V3729" s="351"/>
    </row>
    <row r="3730" spans="1:22" hidden="1" x14ac:dyDescent="0.15">
      <c r="A3730" s="302"/>
      <c r="B3730" s="303"/>
      <c r="C3730" s="303"/>
      <c r="D3730" s="280"/>
      <c r="E3730" s="347"/>
      <c r="F3730" s="358"/>
      <c r="I3730" s="347"/>
      <c r="J3730" s="347"/>
      <c r="K3730" s="347"/>
      <c r="L3730" s="347"/>
      <c r="M3730" s="347"/>
      <c r="N3730" s="347"/>
      <c r="O3730" s="347"/>
      <c r="P3730" s="347"/>
      <c r="Q3730" s="350"/>
      <c r="R3730" s="350"/>
      <c r="S3730" s="350"/>
      <c r="T3730" s="350"/>
      <c r="U3730" s="350"/>
      <c r="V3730" s="351"/>
    </row>
    <row r="3731" spans="1:22" hidden="1" x14ac:dyDescent="0.15">
      <c r="A3731" s="302"/>
      <c r="B3731" s="303"/>
      <c r="C3731" s="303"/>
      <c r="D3731" s="280"/>
      <c r="E3731" s="352"/>
      <c r="F3731" s="358"/>
      <c r="I3731" s="347"/>
      <c r="J3731" s="347"/>
      <c r="K3731" s="347"/>
      <c r="L3731" s="347"/>
      <c r="M3731" s="347"/>
      <c r="N3731" s="347"/>
      <c r="O3731" s="347"/>
      <c r="P3731" s="347"/>
      <c r="Q3731" s="350"/>
      <c r="R3731" s="350"/>
      <c r="S3731" s="350"/>
      <c r="T3731" s="350"/>
      <c r="U3731" s="350"/>
      <c r="V3731" s="351"/>
    </row>
    <row r="3732" spans="1:22" hidden="1" x14ac:dyDescent="0.15">
      <c r="A3732" s="302"/>
      <c r="B3732" s="303"/>
      <c r="C3732" s="303"/>
      <c r="D3732" s="280"/>
      <c r="E3732" s="352"/>
      <c r="F3732" s="358"/>
      <c r="I3732" s="347"/>
      <c r="J3732" s="347"/>
      <c r="K3732" s="347"/>
      <c r="L3732" s="347"/>
      <c r="M3732" s="347"/>
      <c r="N3732" s="347"/>
      <c r="O3732" s="347"/>
      <c r="P3732" s="347"/>
      <c r="Q3732" s="350"/>
      <c r="R3732" s="350"/>
      <c r="S3732" s="350"/>
      <c r="T3732" s="350"/>
      <c r="U3732" s="350"/>
      <c r="V3732" s="351"/>
    </row>
    <row r="3733" spans="1:22" ht="14" hidden="1" thickBot="1" x14ac:dyDescent="0.2">
      <c r="A3733" s="318"/>
      <c r="B3733" s="319"/>
      <c r="C3733" s="319"/>
      <c r="D3733" s="280"/>
      <c r="E3733" s="352"/>
      <c r="F3733" s="358"/>
      <c r="I3733" s="347"/>
      <c r="J3733" s="347"/>
      <c r="K3733" s="347"/>
      <c r="L3733" s="347"/>
      <c r="M3733" s="347"/>
      <c r="N3733" s="347"/>
      <c r="O3733" s="347"/>
      <c r="P3733" s="347"/>
      <c r="Q3733" s="350"/>
      <c r="R3733" s="350"/>
      <c r="S3733" s="350"/>
      <c r="T3733" s="350"/>
      <c r="U3733" s="350"/>
      <c r="V3733" s="359"/>
    </row>
    <row r="3734" spans="1:22" hidden="1" x14ac:dyDescent="0.15">
      <c r="A3734" s="283"/>
      <c r="B3734" s="283"/>
      <c r="C3734" s="283"/>
      <c r="D3734" s="280"/>
      <c r="E3734" s="347"/>
      <c r="F3734" s="348"/>
      <c r="G3734" s="305"/>
      <c r="H3734" s="305"/>
      <c r="I3734" s="347"/>
      <c r="J3734" s="347"/>
      <c r="K3734" s="347"/>
      <c r="L3734" s="347"/>
      <c r="M3734" s="347"/>
      <c r="N3734" s="347"/>
      <c r="O3734" s="347"/>
      <c r="P3734" s="347"/>
      <c r="Q3734" s="350"/>
      <c r="R3734" s="350"/>
      <c r="S3734" s="350"/>
      <c r="T3734" s="350"/>
      <c r="U3734" s="350"/>
      <c r="V3734" s="351"/>
    </row>
    <row r="3735" spans="1:22" hidden="1" x14ac:dyDescent="0.15">
      <c r="A3735" s="302"/>
      <c r="B3735" s="303"/>
      <c r="C3735" s="303"/>
      <c r="D3735" s="280"/>
      <c r="E3735" s="347"/>
      <c r="F3735" s="348"/>
      <c r="G3735" s="305"/>
      <c r="H3735" s="305"/>
      <c r="I3735" s="347"/>
      <c r="J3735" s="347"/>
      <c r="K3735" s="347"/>
      <c r="L3735" s="347"/>
      <c r="M3735" s="347"/>
      <c r="N3735" s="347"/>
      <c r="O3735" s="347"/>
      <c r="P3735" s="347"/>
      <c r="Q3735" s="350"/>
      <c r="R3735" s="350"/>
      <c r="S3735" s="350"/>
      <c r="T3735" s="350"/>
      <c r="U3735" s="350"/>
      <c r="V3735" s="351"/>
    </row>
    <row r="3736" spans="1:22" hidden="1" x14ac:dyDescent="0.15">
      <c r="A3736" s="302"/>
      <c r="B3736" s="303"/>
      <c r="C3736" s="303"/>
      <c r="D3736" s="280"/>
      <c r="E3736" s="352"/>
      <c r="F3736" s="358"/>
      <c r="I3736" s="347"/>
      <c r="J3736" s="347"/>
      <c r="K3736" s="347"/>
      <c r="L3736" s="347"/>
      <c r="M3736" s="347"/>
      <c r="N3736" s="347"/>
      <c r="O3736" s="347"/>
      <c r="P3736" s="347"/>
      <c r="Q3736" s="350"/>
      <c r="R3736" s="350"/>
      <c r="S3736" s="350"/>
      <c r="T3736" s="350"/>
      <c r="U3736" s="350"/>
      <c r="V3736" s="359"/>
    </row>
    <row r="3737" spans="1:22" hidden="1" x14ac:dyDescent="0.15">
      <c r="A3737" s="302"/>
      <c r="B3737" s="303"/>
      <c r="C3737" s="303"/>
      <c r="D3737" s="280"/>
      <c r="E3737" s="352"/>
      <c r="F3737" s="358"/>
      <c r="I3737" s="347"/>
      <c r="J3737" s="347"/>
      <c r="K3737" s="347"/>
      <c r="L3737" s="347"/>
      <c r="M3737" s="347"/>
      <c r="N3737" s="347"/>
      <c r="O3737" s="347"/>
      <c r="P3737" s="347"/>
      <c r="Q3737" s="350"/>
      <c r="R3737" s="350"/>
      <c r="S3737" s="350"/>
      <c r="T3737" s="350"/>
      <c r="U3737" s="350"/>
      <c r="V3737" s="359"/>
    </row>
    <row r="3738" spans="1:22" hidden="1" x14ac:dyDescent="0.15">
      <c r="A3738" s="302"/>
      <c r="B3738" s="303"/>
      <c r="C3738" s="303"/>
      <c r="D3738" s="280"/>
      <c r="E3738" s="352"/>
      <c r="F3738" s="358"/>
      <c r="I3738" s="347"/>
      <c r="J3738" s="347"/>
      <c r="K3738" s="347"/>
      <c r="L3738" s="347"/>
      <c r="M3738" s="347"/>
      <c r="N3738" s="347"/>
      <c r="O3738" s="347"/>
      <c r="P3738" s="347"/>
      <c r="Q3738" s="350"/>
      <c r="R3738" s="350"/>
      <c r="S3738" s="350"/>
      <c r="T3738" s="350"/>
      <c r="U3738" s="350"/>
      <c r="V3738" s="359"/>
    </row>
    <row r="3739" spans="1:22" hidden="1" x14ac:dyDescent="0.15">
      <c r="A3739" s="283"/>
      <c r="B3739" s="283"/>
      <c r="C3739" s="283"/>
      <c r="D3739" s="280"/>
      <c r="E3739" s="347"/>
      <c r="F3739" s="358"/>
      <c r="I3739" s="347"/>
      <c r="J3739" s="347"/>
      <c r="K3739" s="347"/>
      <c r="L3739" s="347"/>
      <c r="M3739" s="347"/>
      <c r="N3739" s="347"/>
      <c r="O3739" s="355"/>
      <c r="P3739" s="347"/>
      <c r="Q3739" s="350"/>
      <c r="R3739" s="350"/>
      <c r="S3739" s="350"/>
      <c r="T3739" s="350"/>
      <c r="U3739" s="350"/>
      <c r="V3739" s="351"/>
    </row>
    <row r="3740" spans="1:22" hidden="1" x14ac:dyDescent="0.15">
      <c r="A3740" s="302"/>
      <c r="B3740" s="303"/>
      <c r="C3740" s="303"/>
      <c r="D3740" s="280"/>
      <c r="E3740" s="347"/>
      <c r="F3740" s="358"/>
      <c r="I3740" s="347"/>
      <c r="J3740" s="347"/>
      <c r="K3740" s="347"/>
      <c r="L3740" s="347"/>
      <c r="M3740" s="347"/>
      <c r="N3740" s="347"/>
      <c r="O3740" s="347"/>
      <c r="P3740" s="347"/>
      <c r="Q3740" s="350"/>
      <c r="R3740" s="350"/>
      <c r="S3740" s="350"/>
      <c r="T3740" s="350"/>
      <c r="U3740" s="350"/>
      <c r="V3740" s="351"/>
    </row>
    <row r="3741" spans="1:22" hidden="1" x14ac:dyDescent="0.15">
      <c r="A3741" s="302"/>
      <c r="B3741" s="303"/>
      <c r="C3741" s="303"/>
      <c r="D3741" s="280"/>
      <c r="E3741" s="352"/>
      <c r="F3741" s="358"/>
      <c r="I3741" s="347"/>
      <c r="J3741" s="347"/>
      <c r="K3741" s="347"/>
      <c r="L3741" s="347"/>
      <c r="M3741" s="347"/>
      <c r="N3741" s="347"/>
      <c r="O3741" s="347"/>
      <c r="P3741" s="347"/>
      <c r="Q3741" s="350"/>
      <c r="R3741" s="350"/>
      <c r="S3741" s="350"/>
      <c r="T3741" s="350"/>
      <c r="U3741" s="350"/>
      <c r="V3741" s="351"/>
    </row>
    <row r="3742" spans="1:22" hidden="1" x14ac:dyDescent="0.15">
      <c r="A3742" s="302"/>
      <c r="B3742" s="303"/>
      <c r="C3742" s="303"/>
      <c r="D3742" s="280"/>
      <c r="E3742" s="352"/>
      <c r="F3742" s="358"/>
      <c r="I3742" s="347"/>
      <c r="J3742" s="347"/>
      <c r="K3742" s="347"/>
      <c r="L3742" s="347"/>
      <c r="M3742" s="347"/>
      <c r="N3742" s="347"/>
      <c r="O3742" s="347"/>
      <c r="P3742" s="347"/>
      <c r="Q3742" s="350"/>
      <c r="R3742" s="350"/>
      <c r="S3742" s="350"/>
      <c r="T3742" s="350"/>
      <c r="U3742" s="350"/>
      <c r="V3742" s="351"/>
    </row>
    <row r="3743" spans="1:22" ht="14" hidden="1" thickBot="1" x14ac:dyDescent="0.2">
      <c r="A3743" s="318"/>
      <c r="B3743" s="319"/>
      <c r="C3743" s="319"/>
      <c r="D3743" s="280"/>
      <c r="E3743" s="352"/>
      <c r="F3743" s="358"/>
      <c r="I3743" s="347"/>
      <c r="J3743" s="347"/>
      <c r="K3743" s="347"/>
      <c r="L3743" s="347"/>
      <c r="M3743" s="347"/>
      <c r="N3743" s="347"/>
      <c r="O3743" s="347"/>
      <c r="P3743" s="347"/>
      <c r="Q3743" s="350"/>
      <c r="R3743" s="350"/>
      <c r="S3743" s="350"/>
      <c r="T3743" s="350"/>
      <c r="U3743" s="350"/>
      <c r="V3743" s="359"/>
    </row>
    <row r="3744" spans="1:22" hidden="1" x14ac:dyDescent="0.15">
      <c r="A3744" s="283"/>
      <c r="B3744" s="283"/>
      <c r="C3744" s="283"/>
      <c r="D3744" s="280"/>
      <c r="E3744" s="347"/>
      <c r="F3744" s="348"/>
      <c r="G3744" s="305"/>
      <c r="H3744" s="305"/>
      <c r="I3744" s="347"/>
      <c r="J3744" s="347"/>
      <c r="K3744" s="347"/>
      <c r="L3744" s="347"/>
      <c r="M3744" s="347"/>
      <c r="N3744" s="347"/>
      <c r="O3744" s="347"/>
      <c r="P3744" s="347"/>
      <c r="Q3744" s="350"/>
      <c r="R3744" s="350"/>
      <c r="S3744" s="350"/>
      <c r="T3744" s="350"/>
      <c r="U3744" s="350"/>
      <c r="V3744" s="351"/>
    </row>
    <row r="3745" spans="1:22" hidden="1" x14ac:dyDescent="0.15">
      <c r="A3745" s="302"/>
      <c r="B3745" s="303"/>
      <c r="C3745" s="303"/>
      <c r="D3745" s="280"/>
      <c r="E3745" s="347"/>
      <c r="F3745" s="348"/>
      <c r="G3745" s="305"/>
      <c r="H3745" s="305"/>
      <c r="I3745" s="347"/>
      <c r="J3745" s="347"/>
      <c r="K3745" s="347"/>
      <c r="L3745" s="347"/>
      <c r="M3745" s="347"/>
      <c r="N3745" s="347"/>
      <c r="O3745" s="347"/>
      <c r="P3745" s="347"/>
      <c r="Q3745" s="350"/>
      <c r="R3745" s="350"/>
      <c r="S3745" s="350"/>
      <c r="T3745" s="350"/>
      <c r="U3745" s="350"/>
      <c r="V3745" s="351"/>
    </row>
    <row r="3746" spans="1:22" hidden="1" x14ac:dyDescent="0.15">
      <c r="A3746" s="302"/>
      <c r="B3746" s="303"/>
      <c r="C3746" s="303"/>
      <c r="D3746" s="280"/>
      <c r="E3746" s="352"/>
      <c r="F3746" s="358"/>
      <c r="I3746" s="347"/>
      <c r="J3746" s="347"/>
      <c r="K3746" s="347"/>
      <c r="L3746" s="347"/>
      <c r="M3746" s="347"/>
      <c r="N3746" s="347"/>
      <c r="O3746" s="347"/>
      <c r="P3746" s="347"/>
      <c r="Q3746" s="350"/>
      <c r="R3746" s="350"/>
      <c r="S3746" s="350"/>
      <c r="T3746" s="350"/>
      <c r="U3746" s="350"/>
      <c r="V3746" s="359"/>
    </row>
    <row r="3747" spans="1:22" hidden="1" x14ac:dyDescent="0.15">
      <c r="A3747" s="302"/>
      <c r="B3747" s="303"/>
      <c r="C3747" s="303"/>
      <c r="D3747" s="280"/>
      <c r="E3747" s="352"/>
      <c r="F3747" s="358"/>
      <c r="I3747" s="347"/>
      <c r="J3747" s="347"/>
      <c r="K3747" s="347"/>
      <c r="L3747" s="347"/>
      <c r="M3747" s="347"/>
      <c r="N3747" s="347"/>
      <c r="O3747" s="347"/>
      <c r="P3747" s="347"/>
      <c r="Q3747" s="350"/>
      <c r="R3747" s="350"/>
      <c r="S3747" s="350"/>
      <c r="T3747" s="350"/>
      <c r="U3747" s="350"/>
      <c r="V3747" s="359"/>
    </row>
    <row r="3748" spans="1:22" hidden="1" x14ac:dyDescent="0.15">
      <c r="A3748" s="302"/>
      <c r="B3748" s="303"/>
      <c r="C3748" s="303"/>
      <c r="D3748" s="280"/>
      <c r="E3748" s="352"/>
      <c r="F3748" s="358"/>
      <c r="I3748" s="347"/>
      <c r="J3748" s="347"/>
      <c r="K3748" s="347"/>
      <c r="L3748" s="347"/>
      <c r="M3748" s="347"/>
      <c r="N3748" s="347"/>
      <c r="O3748" s="347"/>
      <c r="P3748" s="347"/>
      <c r="Q3748" s="350"/>
      <c r="R3748" s="350"/>
      <c r="S3748" s="350"/>
      <c r="T3748" s="350"/>
      <c r="U3748" s="350"/>
      <c r="V3748" s="359"/>
    </row>
    <row r="3749" spans="1:22" hidden="1" x14ac:dyDescent="0.15">
      <c r="A3749" s="283"/>
      <c r="B3749" s="283"/>
      <c r="C3749" s="283"/>
      <c r="D3749" s="280"/>
      <c r="E3749" s="347"/>
      <c r="F3749" s="358"/>
      <c r="I3749" s="347"/>
      <c r="J3749" s="347"/>
      <c r="K3749" s="347"/>
      <c r="L3749" s="347"/>
      <c r="M3749" s="347"/>
      <c r="N3749" s="347"/>
      <c r="O3749" s="355"/>
      <c r="P3749" s="347"/>
      <c r="Q3749" s="350"/>
      <c r="R3749" s="350"/>
      <c r="S3749" s="350"/>
      <c r="T3749" s="350"/>
      <c r="U3749" s="350"/>
      <c r="V3749" s="351"/>
    </row>
    <row r="3750" spans="1:22" hidden="1" x14ac:dyDescent="0.15">
      <c r="A3750" s="302"/>
      <c r="B3750" s="303"/>
      <c r="C3750" s="303"/>
      <c r="D3750" s="280"/>
      <c r="E3750" s="347"/>
      <c r="F3750" s="358"/>
      <c r="I3750" s="347"/>
      <c r="J3750" s="347"/>
      <c r="K3750" s="347"/>
      <c r="L3750" s="347"/>
      <c r="M3750" s="347"/>
      <c r="N3750" s="347"/>
      <c r="O3750" s="347"/>
      <c r="P3750" s="347"/>
      <c r="Q3750" s="350"/>
      <c r="R3750" s="350"/>
      <c r="S3750" s="350"/>
      <c r="T3750" s="350"/>
      <c r="U3750" s="350"/>
      <c r="V3750" s="351"/>
    </row>
    <row r="3751" spans="1:22" hidden="1" x14ac:dyDescent="0.15">
      <c r="A3751" s="302"/>
      <c r="B3751" s="303"/>
      <c r="C3751" s="303"/>
      <c r="D3751" s="280"/>
      <c r="E3751" s="352"/>
      <c r="F3751" s="358"/>
      <c r="I3751" s="347"/>
      <c r="J3751" s="347"/>
      <c r="K3751" s="347"/>
      <c r="L3751" s="347"/>
      <c r="M3751" s="347"/>
      <c r="N3751" s="347"/>
      <c r="O3751" s="347"/>
      <c r="P3751" s="347"/>
      <c r="Q3751" s="350"/>
      <c r="R3751" s="350"/>
      <c r="S3751" s="350"/>
      <c r="T3751" s="350"/>
      <c r="U3751" s="350"/>
      <c r="V3751" s="351"/>
    </row>
    <row r="3752" spans="1:22" hidden="1" x14ac:dyDescent="0.15">
      <c r="A3752" s="302"/>
      <c r="B3752" s="303"/>
      <c r="C3752" s="303"/>
      <c r="D3752" s="280"/>
      <c r="E3752" s="352"/>
      <c r="F3752" s="358"/>
      <c r="I3752" s="347"/>
      <c r="J3752" s="347"/>
      <c r="K3752" s="347"/>
      <c r="L3752" s="347"/>
      <c r="M3752" s="347"/>
      <c r="N3752" s="347"/>
      <c r="O3752" s="347"/>
      <c r="P3752" s="347"/>
      <c r="Q3752" s="350"/>
      <c r="R3752" s="350"/>
      <c r="S3752" s="350"/>
      <c r="T3752" s="350"/>
      <c r="U3752" s="350"/>
      <c r="V3752" s="351"/>
    </row>
    <row r="3753" spans="1:22" ht="14" hidden="1" thickBot="1" x14ac:dyDescent="0.2">
      <c r="A3753" s="318"/>
      <c r="B3753" s="319"/>
      <c r="C3753" s="319"/>
      <c r="D3753" s="280"/>
      <c r="E3753" s="352"/>
      <c r="F3753" s="358"/>
      <c r="I3753" s="347"/>
      <c r="J3753" s="347"/>
      <c r="K3753" s="347"/>
      <c r="L3753" s="347"/>
      <c r="M3753" s="347"/>
      <c r="N3753" s="347"/>
      <c r="O3753" s="347"/>
      <c r="P3753" s="347"/>
      <c r="Q3753" s="350"/>
      <c r="R3753" s="350"/>
      <c r="S3753" s="350"/>
      <c r="T3753" s="350"/>
      <c r="U3753" s="350"/>
      <c r="V3753" s="359"/>
    </row>
    <row r="3754" spans="1:22" hidden="1" x14ac:dyDescent="0.15">
      <c r="A3754" s="283"/>
      <c r="B3754" s="283"/>
      <c r="C3754" s="283"/>
      <c r="D3754" s="280"/>
      <c r="E3754" s="347"/>
      <c r="F3754" s="348"/>
      <c r="G3754" s="305"/>
      <c r="H3754" s="305"/>
      <c r="I3754" s="347"/>
      <c r="J3754" s="347"/>
      <c r="K3754" s="347"/>
      <c r="L3754" s="347"/>
      <c r="M3754" s="347"/>
      <c r="N3754" s="347"/>
      <c r="O3754" s="347"/>
      <c r="P3754" s="347"/>
      <c r="Q3754" s="350"/>
      <c r="R3754" s="350"/>
      <c r="S3754" s="350"/>
      <c r="T3754" s="350"/>
      <c r="U3754" s="350"/>
      <c r="V3754" s="351"/>
    </row>
    <row r="3755" spans="1:22" hidden="1" x14ac:dyDescent="0.15">
      <c r="A3755" s="302"/>
      <c r="B3755" s="303"/>
      <c r="C3755" s="303"/>
      <c r="D3755" s="280"/>
      <c r="E3755" s="347"/>
      <c r="F3755" s="348"/>
      <c r="G3755" s="305"/>
      <c r="H3755" s="305"/>
      <c r="I3755" s="347"/>
      <c r="J3755" s="347"/>
      <c r="K3755" s="347"/>
      <c r="L3755" s="347"/>
      <c r="M3755" s="347"/>
      <c r="N3755" s="347"/>
      <c r="O3755" s="347"/>
      <c r="P3755" s="347"/>
      <c r="Q3755" s="350"/>
      <c r="R3755" s="350"/>
      <c r="S3755" s="350"/>
      <c r="T3755" s="350"/>
      <c r="U3755" s="350"/>
      <c r="V3755" s="351"/>
    </row>
    <row r="3756" spans="1:22" hidden="1" x14ac:dyDescent="0.15">
      <c r="A3756" s="302"/>
      <c r="B3756" s="303"/>
      <c r="C3756" s="303"/>
      <c r="D3756" s="280"/>
      <c r="E3756" s="352"/>
      <c r="F3756" s="358"/>
      <c r="I3756" s="347"/>
      <c r="J3756" s="347"/>
      <c r="K3756" s="347"/>
      <c r="L3756" s="347"/>
      <c r="M3756" s="347"/>
      <c r="N3756" s="347"/>
      <c r="O3756" s="347"/>
      <c r="P3756" s="347"/>
      <c r="Q3756" s="350"/>
      <c r="R3756" s="350"/>
      <c r="S3756" s="350"/>
      <c r="T3756" s="350"/>
      <c r="U3756" s="350"/>
      <c r="V3756" s="359"/>
    </row>
    <row r="3757" spans="1:22" hidden="1" x14ac:dyDescent="0.15">
      <c r="A3757" s="302"/>
      <c r="B3757" s="303"/>
      <c r="C3757" s="303"/>
      <c r="D3757" s="280"/>
      <c r="E3757" s="352"/>
      <c r="F3757" s="358"/>
      <c r="I3757" s="347"/>
      <c r="J3757" s="347"/>
      <c r="K3757" s="347"/>
      <c r="L3757" s="347"/>
      <c r="M3757" s="347"/>
      <c r="N3757" s="347"/>
      <c r="O3757" s="347"/>
      <c r="P3757" s="347"/>
      <c r="Q3757" s="350"/>
      <c r="R3757" s="350"/>
      <c r="S3757" s="350"/>
      <c r="T3757" s="350"/>
      <c r="U3757" s="350"/>
      <c r="V3757" s="359"/>
    </row>
    <row r="3758" spans="1:22" hidden="1" x14ac:dyDescent="0.15">
      <c r="A3758" s="302"/>
      <c r="B3758" s="303"/>
      <c r="C3758" s="303"/>
      <c r="D3758" s="280"/>
      <c r="E3758" s="352"/>
      <c r="F3758" s="358"/>
      <c r="I3758" s="347"/>
      <c r="J3758" s="347"/>
      <c r="K3758" s="347"/>
      <c r="L3758" s="347"/>
      <c r="M3758" s="347"/>
      <c r="N3758" s="347"/>
      <c r="O3758" s="347"/>
      <c r="P3758" s="347"/>
      <c r="Q3758" s="350"/>
      <c r="R3758" s="350"/>
      <c r="S3758" s="350"/>
      <c r="T3758" s="350"/>
      <c r="U3758" s="350"/>
      <c r="V3758" s="359"/>
    </row>
    <row r="3759" spans="1:22" hidden="1" x14ac:dyDescent="0.15">
      <c r="A3759" s="283"/>
      <c r="B3759" s="283"/>
      <c r="C3759" s="283"/>
      <c r="D3759" s="280"/>
      <c r="E3759" s="347"/>
      <c r="F3759" s="358"/>
      <c r="I3759" s="347"/>
      <c r="J3759" s="347"/>
      <c r="K3759" s="347"/>
      <c r="L3759" s="347"/>
      <c r="M3759" s="347"/>
      <c r="N3759" s="347"/>
      <c r="O3759" s="355"/>
      <c r="P3759" s="347"/>
      <c r="Q3759" s="350"/>
      <c r="R3759" s="350"/>
      <c r="S3759" s="350"/>
      <c r="T3759" s="350"/>
      <c r="U3759" s="350"/>
      <c r="V3759" s="351"/>
    </row>
    <row r="3760" spans="1:22" hidden="1" x14ac:dyDescent="0.15">
      <c r="A3760" s="302"/>
      <c r="B3760" s="303"/>
      <c r="C3760" s="303"/>
      <c r="D3760" s="280"/>
      <c r="E3760" s="347"/>
      <c r="F3760" s="358"/>
      <c r="I3760" s="347"/>
      <c r="J3760" s="347"/>
      <c r="K3760" s="347"/>
      <c r="L3760" s="347"/>
      <c r="M3760" s="347"/>
      <c r="N3760" s="347"/>
      <c r="O3760" s="347"/>
      <c r="P3760" s="347"/>
      <c r="Q3760" s="350"/>
      <c r="R3760" s="350"/>
      <c r="S3760" s="350"/>
      <c r="T3760" s="350"/>
      <c r="U3760" s="350"/>
      <c r="V3760" s="351"/>
    </row>
    <row r="3761" spans="1:22" hidden="1" x14ac:dyDescent="0.15">
      <c r="A3761" s="302"/>
      <c r="B3761" s="303"/>
      <c r="C3761" s="303"/>
      <c r="D3761" s="280"/>
      <c r="E3761" s="352"/>
      <c r="F3761" s="358"/>
      <c r="I3761" s="347"/>
      <c r="J3761" s="347"/>
      <c r="K3761" s="347"/>
      <c r="L3761" s="347"/>
      <c r="M3761" s="347"/>
      <c r="N3761" s="347"/>
      <c r="O3761" s="347"/>
      <c r="P3761" s="347"/>
      <c r="Q3761" s="350"/>
      <c r="R3761" s="350"/>
      <c r="S3761" s="350"/>
      <c r="T3761" s="350"/>
      <c r="U3761" s="350"/>
      <c r="V3761" s="351"/>
    </row>
    <row r="3762" spans="1:22" hidden="1" x14ac:dyDescent="0.15">
      <c r="A3762" s="302"/>
      <c r="B3762" s="303"/>
      <c r="C3762" s="303"/>
      <c r="D3762" s="280"/>
      <c r="E3762" s="352"/>
      <c r="F3762" s="358"/>
      <c r="I3762" s="347"/>
      <c r="J3762" s="347"/>
      <c r="K3762" s="347"/>
      <c r="L3762" s="347"/>
      <c r="M3762" s="347"/>
      <c r="N3762" s="347"/>
      <c r="O3762" s="347"/>
      <c r="P3762" s="347"/>
      <c r="Q3762" s="350"/>
      <c r="R3762" s="350"/>
      <c r="S3762" s="350"/>
      <c r="T3762" s="350"/>
      <c r="U3762" s="350"/>
      <c r="V3762" s="351"/>
    </row>
    <row r="3763" spans="1:22" ht="14" hidden="1" thickBot="1" x14ac:dyDescent="0.2">
      <c r="A3763" s="318"/>
      <c r="B3763" s="319"/>
      <c r="C3763" s="319"/>
      <c r="D3763" s="280"/>
      <c r="E3763" s="352"/>
      <c r="F3763" s="358"/>
      <c r="I3763" s="347"/>
      <c r="J3763" s="347"/>
      <c r="K3763" s="347"/>
      <c r="L3763" s="347"/>
      <c r="M3763" s="347"/>
      <c r="N3763" s="347"/>
      <c r="O3763" s="347"/>
      <c r="P3763" s="347"/>
      <c r="Q3763" s="350"/>
      <c r="R3763" s="350"/>
      <c r="S3763" s="350"/>
      <c r="T3763" s="350"/>
      <c r="U3763" s="350"/>
      <c r="V3763" s="359"/>
    </row>
    <row r="3764" spans="1:22" hidden="1" x14ac:dyDescent="0.15">
      <c r="A3764" s="283"/>
      <c r="B3764" s="283"/>
      <c r="C3764" s="283"/>
      <c r="D3764" s="280"/>
      <c r="E3764" s="347"/>
      <c r="F3764" s="348"/>
      <c r="G3764" s="305"/>
      <c r="H3764" s="305"/>
      <c r="I3764" s="347"/>
      <c r="J3764" s="347"/>
      <c r="K3764" s="347"/>
      <c r="L3764" s="347"/>
      <c r="M3764" s="347"/>
      <c r="N3764" s="347"/>
      <c r="O3764" s="347"/>
      <c r="P3764" s="347"/>
      <c r="Q3764" s="350"/>
      <c r="R3764" s="350"/>
      <c r="S3764" s="350"/>
      <c r="T3764" s="350"/>
      <c r="U3764" s="350"/>
      <c r="V3764" s="351"/>
    </row>
    <row r="3765" spans="1:22" hidden="1" x14ac:dyDescent="0.15">
      <c r="A3765" s="302"/>
      <c r="B3765" s="303"/>
      <c r="C3765" s="303"/>
      <c r="D3765" s="280"/>
      <c r="E3765" s="347"/>
      <c r="F3765" s="348"/>
      <c r="G3765" s="305"/>
      <c r="H3765" s="305"/>
      <c r="I3765" s="347"/>
      <c r="J3765" s="347"/>
      <c r="K3765" s="347"/>
      <c r="L3765" s="347"/>
      <c r="M3765" s="347"/>
      <c r="N3765" s="347"/>
      <c r="O3765" s="347"/>
      <c r="P3765" s="347"/>
      <c r="Q3765" s="350"/>
      <c r="R3765" s="350"/>
      <c r="S3765" s="350"/>
      <c r="T3765" s="350"/>
      <c r="U3765" s="350"/>
      <c r="V3765" s="351"/>
    </row>
    <row r="3766" spans="1:22" hidden="1" x14ac:dyDescent="0.15">
      <c r="A3766" s="302"/>
      <c r="B3766" s="303"/>
      <c r="C3766" s="303"/>
      <c r="D3766" s="280"/>
      <c r="E3766" s="352"/>
      <c r="F3766" s="358"/>
      <c r="I3766" s="347"/>
      <c r="J3766" s="347"/>
      <c r="K3766" s="347"/>
      <c r="L3766" s="347"/>
      <c r="M3766" s="347"/>
      <c r="N3766" s="347"/>
      <c r="O3766" s="347"/>
      <c r="P3766" s="347"/>
      <c r="Q3766" s="350"/>
      <c r="R3766" s="350"/>
      <c r="S3766" s="350"/>
      <c r="T3766" s="350"/>
      <c r="U3766" s="350"/>
      <c r="V3766" s="359"/>
    </row>
    <row r="3767" spans="1:22" hidden="1" x14ac:dyDescent="0.15">
      <c r="A3767" s="302"/>
      <c r="B3767" s="303"/>
      <c r="C3767" s="303"/>
      <c r="D3767" s="280"/>
      <c r="E3767" s="352"/>
      <c r="F3767" s="358"/>
      <c r="I3767" s="347"/>
      <c r="J3767" s="347"/>
      <c r="K3767" s="347"/>
      <c r="L3767" s="347"/>
      <c r="M3767" s="347"/>
      <c r="N3767" s="347"/>
      <c r="O3767" s="347"/>
      <c r="P3767" s="347"/>
      <c r="Q3767" s="350"/>
      <c r="R3767" s="350"/>
      <c r="S3767" s="350"/>
      <c r="T3767" s="350"/>
      <c r="U3767" s="350"/>
      <c r="V3767" s="359"/>
    </row>
    <row r="3768" spans="1:22" hidden="1" x14ac:dyDescent="0.15">
      <c r="A3768" s="302"/>
      <c r="B3768" s="303"/>
      <c r="C3768" s="303"/>
      <c r="D3768" s="280"/>
      <c r="E3768" s="352"/>
      <c r="F3768" s="358"/>
      <c r="I3768" s="347"/>
      <c r="J3768" s="347"/>
      <c r="K3768" s="347"/>
      <c r="L3768" s="347"/>
      <c r="M3768" s="347"/>
      <c r="N3768" s="347"/>
      <c r="O3768" s="347"/>
      <c r="P3768" s="347"/>
      <c r="Q3768" s="350"/>
      <c r="R3768" s="350"/>
      <c r="S3768" s="350"/>
      <c r="T3768" s="350"/>
      <c r="U3768" s="350"/>
      <c r="V3768" s="359"/>
    </row>
    <row r="3769" spans="1:22" hidden="1" x14ac:dyDescent="0.15">
      <c r="A3769" s="283"/>
      <c r="B3769" s="283"/>
      <c r="C3769" s="283"/>
      <c r="D3769" s="280"/>
      <c r="E3769" s="347"/>
      <c r="F3769" s="358"/>
      <c r="I3769" s="347"/>
      <c r="J3769" s="347"/>
      <c r="K3769" s="347"/>
      <c r="L3769" s="347"/>
      <c r="M3769" s="347"/>
      <c r="N3769" s="347"/>
      <c r="O3769" s="355"/>
      <c r="P3769" s="347"/>
      <c r="Q3769" s="350"/>
      <c r="R3769" s="350"/>
      <c r="S3769" s="350"/>
      <c r="T3769" s="350"/>
      <c r="U3769" s="350"/>
      <c r="V3769" s="351"/>
    </row>
    <row r="3770" spans="1:22" hidden="1" x14ac:dyDescent="0.15">
      <c r="A3770" s="302"/>
      <c r="B3770" s="303"/>
      <c r="C3770" s="303"/>
      <c r="D3770" s="280"/>
      <c r="E3770" s="347"/>
      <c r="F3770" s="358"/>
      <c r="I3770" s="347"/>
      <c r="J3770" s="347"/>
      <c r="K3770" s="347"/>
      <c r="L3770" s="347"/>
      <c r="M3770" s="347"/>
      <c r="N3770" s="347"/>
      <c r="O3770" s="347"/>
      <c r="P3770" s="347"/>
      <c r="Q3770" s="350"/>
      <c r="R3770" s="350"/>
      <c r="S3770" s="350"/>
      <c r="T3770" s="350"/>
      <c r="U3770" s="350"/>
      <c r="V3770" s="351"/>
    </row>
    <row r="3771" spans="1:22" hidden="1" x14ac:dyDescent="0.15">
      <c r="A3771" s="302"/>
      <c r="B3771" s="303"/>
      <c r="C3771" s="303"/>
      <c r="D3771" s="280"/>
      <c r="E3771" s="352"/>
      <c r="F3771" s="358"/>
      <c r="I3771" s="347"/>
      <c r="J3771" s="347"/>
      <c r="K3771" s="347"/>
      <c r="L3771" s="347"/>
      <c r="M3771" s="347"/>
      <c r="N3771" s="347"/>
      <c r="O3771" s="347"/>
      <c r="P3771" s="347"/>
      <c r="Q3771" s="350"/>
      <c r="R3771" s="350"/>
      <c r="S3771" s="350"/>
      <c r="T3771" s="350"/>
      <c r="U3771" s="350"/>
      <c r="V3771" s="351"/>
    </row>
    <row r="3772" spans="1:22" hidden="1" x14ac:dyDescent="0.15">
      <c r="A3772" s="302"/>
      <c r="B3772" s="303"/>
      <c r="C3772" s="303"/>
      <c r="D3772" s="280"/>
      <c r="E3772" s="352"/>
      <c r="F3772" s="358"/>
      <c r="I3772" s="347"/>
      <c r="J3772" s="347"/>
      <c r="K3772" s="347"/>
      <c r="L3772" s="347"/>
      <c r="M3772" s="347"/>
      <c r="N3772" s="347"/>
      <c r="O3772" s="347"/>
      <c r="P3772" s="347"/>
      <c r="Q3772" s="350"/>
      <c r="R3772" s="350"/>
      <c r="S3772" s="350"/>
      <c r="T3772" s="350"/>
      <c r="U3772" s="350"/>
      <c r="V3772" s="351"/>
    </row>
    <row r="3773" spans="1:22" ht="14" hidden="1" thickBot="1" x14ac:dyDescent="0.2">
      <c r="A3773" s="318"/>
      <c r="B3773" s="319"/>
      <c r="C3773" s="319"/>
      <c r="D3773" s="280"/>
      <c r="E3773" s="352"/>
      <c r="F3773" s="358"/>
      <c r="I3773" s="347"/>
      <c r="J3773" s="347"/>
      <c r="K3773" s="347"/>
      <c r="L3773" s="347"/>
      <c r="M3773" s="347"/>
      <c r="N3773" s="347"/>
      <c r="O3773" s="347"/>
      <c r="P3773" s="347"/>
      <c r="Q3773" s="350"/>
      <c r="R3773" s="350"/>
      <c r="S3773" s="350"/>
      <c r="T3773" s="350"/>
      <c r="U3773" s="350"/>
      <c r="V3773" s="359"/>
    </row>
    <row r="3774" spans="1:22" hidden="1" x14ac:dyDescent="0.15">
      <c r="A3774" s="283"/>
      <c r="B3774" s="283"/>
      <c r="C3774" s="283"/>
      <c r="D3774" s="280"/>
      <c r="E3774" s="347"/>
      <c r="F3774" s="348"/>
      <c r="G3774" s="305"/>
      <c r="H3774" s="305"/>
      <c r="I3774" s="347"/>
      <c r="J3774" s="347"/>
      <c r="K3774" s="347"/>
      <c r="L3774" s="347"/>
      <c r="M3774" s="347"/>
      <c r="N3774" s="347"/>
      <c r="O3774" s="347"/>
      <c r="P3774" s="347"/>
      <c r="Q3774" s="350"/>
      <c r="R3774" s="350"/>
      <c r="S3774" s="350"/>
      <c r="T3774" s="350"/>
      <c r="U3774" s="350"/>
      <c r="V3774" s="351"/>
    </row>
    <row r="3775" spans="1:22" hidden="1" x14ac:dyDescent="0.15">
      <c r="A3775" s="302"/>
      <c r="B3775" s="303"/>
      <c r="C3775" s="303"/>
      <c r="D3775" s="280"/>
      <c r="E3775" s="347"/>
      <c r="F3775" s="348"/>
      <c r="G3775" s="305"/>
      <c r="H3775" s="305"/>
      <c r="I3775" s="347"/>
      <c r="J3775" s="347"/>
      <c r="K3775" s="347"/>
      <c r="L3775" s="347"/>
      <c r="M3775" s="347"/>
      <c r="N3775" s="347"/>
      <c r="O3775" s="347"/>
      <c r="P3775" s="347"/>
      <c r="Q3775" s="350"/>
      <c r="R3775" s="350"/>
      <c r="S3775" s="350"/>
      <c r="T3775" s="350"/>
      <c r="U3775" s="350"/>
      <c r="V3775" s="351"/>
    </row>
    <row r="3776" spans="1:22" hidden="1" x14ac:dyDescent="0.15">
      <c r="A3776" s="302"/>
      <c r="B3776" s="303"/>
      <c r="C3776" s="303"/>
      <c r="D3776" s="280"/>
      <c r="E3776" s="352"/>
      <c r="F3776" s="358"/>
      <c r="I3776" s="347"/>
      <c r="J3776" s="347"/>
      <c r="K3776" s="347"/>
      <c r="L3776" s="347"/>
      <c r="M3776" s="347"/>
      <c r="N3776" s="347"/>
      <c r="O3776" s="347"/>
      <c r="P3776" s="347"/>
      <c r="Q3776" s="350"/>
      <c r="R3776" s="350"/>
      <c r="S3776" s="350"/>
      <c r="T3776" s="350"/>
      <c r="U3776" s="350"/>
      <c r="V3776" s="359"/>
    </row>
    <row r="3777" spans="1:22" hidden="1" x14ac:dyDescent="0.15">
      <c r="A3777" s="302"/>
      <c r="B3777" s="303"/>
      <c r="C3777" s="303"/>
      <c r="D3777" s="280"/>
      <c r="E3777" s="352"/>
      <c r="F3777" s="358"/>
      <c r="I3777" s="347"/>
      <c r="J3777" s="347"/>
      <c r="K3777" s="347"/>
      <c r="L3777" s="347"/>
      <c r="M3777" s="347"/>
      <c r="N3777" s="347"/>
      <c r="O3777" s="347"/>
      <c r="P3777" s="347"/>
      <c r="Q3777" s="350"/>
      <c r="R3777" s="350"/>
      <c r="S3777" s="350"/>
      <c r="T3777" s="350"/>
      <c r="U3777" s="350"/>
      <c r="V3777" s="359"/>
    </row>
    <row r="3778" spans="1:22" hidden="1" x14ac:dyDescent="0.15">
      <c r="A3778" s="302"/>
      <c r="B3778" s="303"/>
      <c r="C3778" s="303"/>
      <c r="D3778" s="280"/>
      <c r="E3778" s="352"/>
      <c r="F3778" s="358"/>
      <c r="I3778" s="347"/>
      <c r="J3778" s="347"/>
      <c r="K3778" s="347"/>
      <c r="L3778" s="347"/>
      <c r="M3778" s="347"/>
      <c r="N3778" s="347"/>
      <c r="O3778" s="347"/>
      <c r="P3778" s="347"/>
      <c r="Q3778" s="350"/>
      <c r="R3778" s="350"/>
      <c r="S3778" s="350"/>
      <c r="T3778" s="350"/>
      <c r="U3778" s="350"/>
      <c r="V3778" s="359"/>
    </row>
    <row r="3779" spans="1:22" hidden="1" x14ac:dyDescent="0.15">
      <c r="A3779" s="283"/>
      <c r="B3779" s="283"/>
      <c r="C3779" s="283"/>
      <c r="D3779" s="280"/>
      <c r="E3779" s="347"/>
      <c r="F3779" s="358"/>
      <c r="I3779" s="347"/>
      <c r="J3779" s="347"/>
      <c r="K3779" s="347"/>
      <c r="L3779" s="347"/>
      <c r="M3779" s="347"/>
      <c r="N3779" s="347"/>
      <c r="O3779" s="355"/>
      <c r="P3779" s="347"/>
      <c r="Q3779" s="350"/>
      <c r="R3779" s="350"/>
      <c r="S3779" s="350"/>
      <c r="T3779" s="350"/>
      <c r="U3779" s="350"/>
      <c r="V3779" s="351"/>
    </row>
    <row r="3780" spans="1:22" hidden="1" x14ac:dyDescent="0.15">
      <c r="A3780" s="302"/>
      <c r="B3780" s="303"/>
      <c r="C3780" s="303"/>
      <c r="D3780" s="280"/>
      <c r="E3780" s="347"/>
      <c r="F3780" s="358"/>
      <c r="I3780" s="347"/>
      <c r="J3780" s="347"/>
      <c r="K3780" s="347"/>
      <c r="L3780" s="347"/>
      <c r="M3780" s="347"/>
      <c r="N3780" s="347"/>
      <c r="O3780" s="347"/>
      <c r="P3780" s="347"/>
      <c r="Q3780" s="350"/>
      <c r="R3780" s="350"/>
      <c r="S3780" s="350"/>
      <c r="T3780" s="350"/>
      <c r="U3780" s="350"/>
      <c r="V3780" s="351"/>
    </row>
    <row r="3781" spans="1:22" hidden="1" x14ac:dyDescent="0.15">
      <c r="A3781" s="302"/>
      <c r="B3781" s="303"/>
      <c r="C3781" s="303"/>
      <c r="D3781" s="280"/>
      <c r="E3781" s="352"/>
      <c r="F3781" s="358"/>
      <c r="I3781" s="347"/>
      <c r="J3781" s="347"/>
      <c r="K3781" s="347"/>
      <c r="L3781" s="347"/>
      <c r="M3781" s="347"/>
      <c r="N3781" s="347"/>
      <c r="O3781" s="347"/>
      <c r="P3781" s="347"/>
      <c r="Q3781" s="350"/>
      <c r="R3781" s="350"/>
      <c r="S3781" s="350"/>
      <c r="T3781" s="350"/>
      <c r="U3781" s="350"/>
      <c r="V3781" s="351"/>
    </row>
    <row r="3782" spans="1:22" hidden="1" x14ac:dyDescent="0.15">
      <c r="A3782" s="302"/>
      <c r="B3782" s="303"/>
      <c r="C3782" s="303"/>
      <c r="D3782" s="280"/>
      <c r="E3782" s="352"/>
      <c r="F3782" s="358"/>
      <c r="I3782" s="347"/>
      <c r="J3782" s="347"/>
      <c r="K3782" s="347"/>
      <c r="L3782" s="347"/>
      <c r="M3782" s="347"/>
      <c r="N3782" s="347"/>
      <c r="O3782" s="347"/>
      <c r="P3782" s="347"/>
      <c r="Q3782" s="350"/>
      <c r="R3782" s="350"/>
      <c r="S3782" s="350"/>
      <c r="T3782" s="350"/>
      <c r="U3782" s="350"/>
      <c r="V3782" s="351"/>
    </row>
    <row r="3783" spans="1:22" ht="14" hidden="1" thickBot="1" x14ac:dyDescent="0.2">
      <c r="A3783" s="318"/>
      <c r="B3783" s="319"/>
      <c r="C3783" s="319"/>
      <c r="D3783" s="280"/>
      <c r="E3783" s="352"/>
      <c r="F3783" s="358"/>
      <c r="I3783" s="347"/>
      <c r="J3783" s="347"/>
      <c r="K3783" s="347"/>
      <c r="L3783" s="347"/>
      <c r="M3783" s="347"/>
      <c r="N3783" s="347"/>
      <c r="O3783" s="347"/>
      <c r="P3783" s="347"/>
      <c r="Q3783" s="350"/>
      <c r="R3783" s="350"/>
      <c r="S3783" s="350"/>
      <c r="T3783" s="350"/>
      <c r="U3783" s="350"/>
      <c r="V3783" s="359"/>
    </row>
    <row r="3784" spans="1:22" hidden="1" x14ac:dyDescent="0.15">
      <c r="A3784" s="283"/>
      <c r="B3784" s="283"/>
      <c r="C3784" s="283"/>
      <c r="D3784" s="280"/>
      <c r="E3784" s="347"/>
      <c r="F3784" s="348"/>
      <c r="G3784" s="305"/>
      <c r="H3784" s="305"/>
      <c r="I3784" s="347"/>
      <c r="J3784" s="347"/>
      <c r="K3784" s="347"/>
      <c r="L3784" s="347"/>
      <c r="M3784" s="347"/>
      <c r="N3784" s="347"/>
      <c r="O3784" s="347"/>
      <c r="P3784" s="347"/>
      <c r="Q3784" s="350"/>
      <c r="R3784" s="350"/>
      <c r="S3784" s="350"/>
      <c r="T3784" s="350"/>
      <c r="U3784" s="350"/>
      <c r="V3784" s="351"/>
    </row>
    <row r="3785" spans="1:22" hidden="1" x14ac:dyDescent="0.15">
      <c r="A3785" s="302"/>
      <c r="B3785" s="303"/>
      <c r="C3785" s="303"/>
      <c r="D3785" s="280"/>
      <c r="E3785" s="347"/>
      <c r="F3785" s="348"/>
      <c r="G3785" s="305"/>
      <c r="H3785" s="305"/>
      <c r="I3785" s="347"/>
      <c r="J3785" s="347"/>
      <c r="K3785" s="347"/>
      <c r="L3785" s="347"/>
      <c r="M3785" s="347"/>
      <c r="N3785" s="347"/>
      <c r="O3785" s="347"/>
      <c r="P3785" s="347"/>
      <c r="Q3785" s="350"/>
      <c r="R3785" s="350"/>
      <c r="S3785" s="350"/>
      <c r="T3785" s="350"/>
      <c r="U3785" s="350"/>
      <c r="V3785" s="351"/>
    </row>
    <row r="3786" spans="1:22" hidden="1" x14ac:dyDescent="0.15">
      <c r="A3786" s="302"/>
      <c r="B3786" s="303"/>
      <c r="C3786" s="303"/>
      <c r="D3786" s="280"/>
      <c r="E3786" s="352"/>
      <c r="F3786" s="358"/>
      <c r="I3786" s="347"/>
      <c r="J3786" s="347"/>
      <c r="K3786" s="347"/>
      <c r="L3786" s="347"/>
      <c r="M3786" s="347"/>
      <c r="N3786" s="347"/>
      <c r="O3786" s="347"/>
      <c r="P3786" s="347"/>
      <c r="Q3786" s="350"/>
      <c r="R3786" s="350"/>
      <c r="S3786" s="350"/>
      <c r="T3786" s="350"/>
      <c r="U3786" s="350"/>
      <c r="V3786" s="359"/>
    </row>
    <row r="3787" spans="1:22" hidden="1" x14ac:dyDescent="0.15">
      <c r="A3787" s="302"/>
      <c r="B3787" s="303"/>
      <c r="C3787" s="303"/>
      <c r="D3787" s="280"/>
      <c r="E3787" s="352"/>
      <c r="F3787" s="358"/>
      <c r="I3787" s="347"/>
      <c r="J3787" s="347"/>
      <c r="K3787" s="347"/>
      <c r="L3787" s="347"/>
      <c r="M3787" s="347"/>
      <c r="N3787" s="347"/>
      <c r="O3787" s="347"/>
      <c r="P3787" s="347"/>
      <c r="Q3787" s="350"/>
      <c r="R3787" s="350"/>
      <c r="S3787" s="350"/>
      <c r="T3787" s="350"/>
      <c r="U3787" s="350"/>
      <c r="V3787" s="359"/>
    </row>
    <row r="3788" spans="1:22" hidden="1" x14ac:dyDescent="0.15">
      <c r="A3788" s="302"/>
      <c r="B3788" s="303"/>
      <c r="C3788" s="303"/>
      <c r="D3788" s="280"/>
      <c r="E3788" s="352"/>
      <c r="F3788" s="358"/>
      <c r="I3788" s="347"/>
      <c r="J3788" s="347"/>
      <c r="K3788" s="347"/>
      <c r="L3788" s="347"/>
      <c r="M3788" s="347"/>
      <c r="N3788" s="347"/>
      <c r="O3788" s="347"/>
      <c r="P3788" s="347"/>
      <c r="Q3788" s="350"/>
      <c r="R3788" s="350"/>
      <c r="S3788" s="350"/>
      <c r="T3788" s="350"/>
      <c r="U3788" s="350"/>
      <c r="V3788" s="359"/>
    </row>
    <row r="3789" spans="1:22" hidden="1" x14ac:dyDescent="0.15">
      <c r="A3789" s="283"/>
      <c r="B3789" s="283"/>
      <c r="C3789" s="283"/>
      <c r="D3789" s="280"/>
      <c r="E3789" s="347"/>
      <c r="F3789" s="358"/>
      <c r="I3789" s="347"/>
      <c r="J3789" s="347"/>
      <c r="K3789" s="347"/>
      <c r="L3789" s="347"/>
      <c r="M3789" s="347"/>
      <c r="N3789" s="347"/>
      <c r="O3789" s="355"/>
      <c r="P3789" s="347"/>
      <c r="Q3789" s="350"/>
      <c r="R3789" s="350"/>
      <c r="S3789" s="350"/>
      <c r="T3789" s="350"/>
      <c r="U3789" s="350"/>
      <c r="V3789" s="351"/>
    </row>
    <row r="3790" spans="1:22" hidden="1" x14ac:dyDescent="0.15">
      <c r="A3790" s="302"/>
      <c r="B3790" s="303"/>
      <c r="C3790" s="303"/>
      <c r="D3790" s="280"/>
      <c r="E3790" s="347"/>
      <c r="F3790" s="358"/>
      <c r="I3790" s="347"/>
      <c r="J3790" s="347"/>
      <c r="K3790" s="347"/>
      <c r="L3790" s="347"/>
      <c r="M3790" s="347"/>
      <c r="N3790" s="347"/>
      <c r="O3790" s="347"/>
      <c r="P3790" s="347"/>
      <c r="Q3790" s="350"/>
      <c r="R3790" s="350"/>
      <c r="S3790" s="350"/>
      <c r="T3790" s="350"/>
      <c r="U3790" s="350"/>
      <c r="V3790" s="351"/>
    </row>
    <row r="3791" spans="1:22" hidden="1" x14ac:dyDescent="0.15">
      <c r="A3791" s="302"/>
      <c r="B3791" s="303"/>
      <c r="C3791" s="303"/>
      <c r="D3791" s="280"/>
      <c r="E3791" s="352"/>
      <c r="F3791" s="358"/>
      <c r="I3791" s="347"/>
      <c r="J3791" s="347"/>
      <c r="K3791" s="347"/>
      <c r="L3791" s="347"/>
      <c r="M3791" s="347"/>
      <c r="N3791" s="347"/>
      <c r="O3791" s="347"/>
      <c r="P3791" s="347"/>
      <c r="Q3791" s="350"/>
      <c r="R3791" s="350"/>
      <c r="S3791" s="350"/>
      <c r="T3791" s="350"/>
      <c r="U3791" s="350"/>
      <c r="V3791" s="351"/>
    </row>
    <row r="3792" spans="1:22" hidden="1" x14ac:dyDescent="0.15">
      <c r="A3792" s="302"/>
      <c r="B3792" s="303"/>
      <c r="C3792" s="303"/>
      <c r="D3792" s="280"/>
      <c r="E3792" s="352"/>
      <c r="F3792" s="358"/>
      <c r="I3792" s="347"/>
      <c r="J3792" s="347"/>
      <c r="K3792" s="347"/>
      <c r="L3792" s="347"/>
      <c r="M3792" s="347"/>
      <c r="N3792" s="347"/>
      <c r="O3792" s="347"/>
      <c r="P3792" s="347"/>
      <c r="Q3792" s="350"/>
      <c r="R3792" s="350"/>
      <c r="S3792" s="350"/>
      <c r="T3792" s="350"/>
      <c r="U3792" s="350"/>
      <c r="V3792" s="351"/>
    </row>
    <row r="3793" spans="1:22" ht="14" hidden="1" thickBot="1" x14ac:dyDescent="0.2">
      <c r="A3793" s="318"/>
      <c r="B3793" s="319"/>
      <c r="C3793" s="319"/>
      <c r="D3793" s="280"/>
      <c r="E3793" s="352"/>
      <c r="F3793" s="358"/>
      <c r="I3793" s="347"/>
      <c r="J3793" s="347"/>
      <c r="K3793" s="347"/>
      <c r="L3793" s="347"/>
      <c r="M3793" s="347"/>
      <c r="N3793" s="347"/>
      <c r="O3793" s="347"/>
      <c r="P3793" s="347"/>
      <c r="Q3793" s="350"/>
      <c r="R3793" s="350"/>
      <c r="S3793" s="350"/>
      <c r="T3793" s="350"/>
      <c r="U3793" s="350"/>
      <c r="V3793" s="359"/>
    </row>
    <row r="3794" spans="1:22" hidden="1" x14ac:dyDescent="0.15">
      <c r="A3794" s="283"/>
      <c r="B3794" s="283"/>
      <c r="C3794" s="283"/>
      <c r="D3794" s="280"/>
      <c r="E3794" s="347"/>
      <c r="F3794" s="348"/>
      <c r="G3794" s="305"/>
      <c r="H3794" s="305"/>
      <c r="I3794" s="347"/>
      <c r="J3794" s="347"/>
      <c r="K3794" s="347"/>
      <c r="L3794" s="347"/>
      <c r="M3794" s="347"/>
      <c r="N3794" s="347"/>
      <c r="O3794" s="347"/>
      <c r="P3794" s="347"/>
      <c r="Q3794" s="350"/>
      <c r="R3794" s="350"/>
      <c r="S3794" s="350"/>
      <c r="T3794" s="350"/>
      <c r="U3794" s="350"/>
      <c r="V3794" s="351"/>
    </row>
    <row r="3795" spans="1:22" hidden="1" x14ac:dyDescent="0.15">
      <c r="A3795" s="302"/>
      <c r="B3795" s="303"/>
      <c r="C3795" s="303"/>
      <c r="D3795" s="280"/>
      <c r="E3795" s="347"/>
      <c r="F3795" s="348"/>
      <c r="G3795" s="305"/>
      <c r="H3795" s="305"/>
      <c r="I3795" s="347"/>
      <c r="J3795" s="347"/>
      <c r="K3795" s="347"/>
      <c r="L3795" s="347"/>
      <c r="M3795" s="347"/>
      <c r="N3795" s="347"/>
      <c r="O3795" s="347"/>
      <c r="P3795" s="347"/>
      <c r="Q3795" s="350"/>
      <c r="R3795" s="350"/>
      <c r="S3795" s="350"/>
      <c r="T3795" s="350"/>
      <c r="U3795" s="350"/>
      <c r="V3795" s="351"/>
    </row>
    <row r="3796" spans="1:22" hidden="1" x14ac:dyDescent="0.15">
      <c r="A3796" s="302"/>
      <c r="B3796" s="303"/>
      <c r="C3796" s="303"/>
      <c r="D3796" s="280"/>
      <c r="E3796" s="352"/>
      <c r="F3796" s="358"/>
      <c r="I3796" s="347"/>
      <c r="J3796" s="347"/>
      <c r="K3796" s="347"/>
      <c r="L3796" s="347"/>
      <c r="M3796" s="347"/>
      <c r="N3796" s="347"/>
      <c r="O3796" s="347"/>
      <c r="P3796" s="347"/>
      <c r="Q3796" s="350"/>
      <c r="R3796" s="350"/>
      <c r="S3796" s="350"/>
      <c r="T3796" s="350"/>
      <c r="U3796" s="350"/>
      <c r="V3796" s="359"/>
    </row>
    <row r="3797" spans="1:22" hidden="1" x14ac:dyDescent="0.15">
      <c r="A3797" s="302"/>
      <c r="B3797" s="303"/>
      <c r="C3797" s="303"/>
      <c r="D3797" s="280"/>
      <c r="E3797" s="352"/>
      <c r="F3797" s="358"/>
      <c r="I3797" s="347"/>
      <c r="J3797" s="347"/>
      <c r="K3797" s="347"/>
      <c r="L3797" s="347"/>
      <c r="M3797" s="347"/>
      <c r="N3797" s="347"/>
      <c r="O3797" s="347"/>
      <c r="P3797" s="347"/>
      <c r="Q3797" s="350"/>
      <c r="R3797" s="350"/>
      <c r="S3797" s="350"/>
      <c r="T3797" s="350"/>
      <c r="U3797" s="350"/>
      <c r="V3797" s="359"/>
    </row>
    <row r="3798" spans="1:22" hidden="1" x14ac:dyDescent="0.15">
      <c r="A3798" s="302"/>
      <c r="B3798" s="303"/>
      <c r="C3798" s="303"/>
      <c r="D3798" s="280"/>
      <c r="E3798" s="352"/>
      <c r="F3798" s="358"/>
      <c r="I3798" s="347"/>
      <c r="J3798" s="347"/>
      <c r="K3798" s="347"/>
      <c r="L3798" s="347"/>
      <c r="M3798" s="347"/>
      <c r="N3798" s="347"/>
      <c r="O3798" s="347"/>
      <c r="P3798" s="347"/>
      <c r="Q3798" s="350"/>
      <c r="R3798" s="350"/>
      <c r="S3798" s="350"/>
      <c r="T3798" s="350"/>
      <c r="U3798" s="350"/>
      <c r="V3798" s="359"/>
    </row>
    <row r="3799" spans="1:22" hidden="1" x14ac:dyDescent="0.15">
      <c r="A3799" s="283"/>
      <c r="B3799" s="283"/>
      <c r="C3799" s="283"/>
      <c r="D3799" s="280"/>
      <c r="E3799" s="347"/>
      <c r="F3799" s="358"/>
      <c r="I3799" s="347"/>
      <c r="J3799" s="347"/>
      <c r="K3799" s="347"/>
      <c r="L3799" s="347"/>
      <c r="M3799" s="347"/>
      <c r="N3799" s="347"/>
      <c r="O3799" s="355"/>
      <c r="P3799" s="347"/>
      <c r="Q3799" s="350"/>
      <c r="R3799" s="350"/>
      <c r="S3799" s="350"/>
      <c r="T3799" s="350"/>
      <c r="U3799" s="350"/>
      <c r="V3799" s="351"/>
    </row>
    <row r="3800" spans="1:22" hidden="1" x14ac:dyDescent="0.15">
      <c r="A3800" s="302"/>
      <c r="B3800" s="303"/>
      <c r="C3800" s="303"/>
      <c r="D3800" s="280"/>
      <c r="E3800" s="347"/>
      <c r="F3800" s="358"/>
      <c r="I3800" s="347"/>
      <c r="J3800" s="347"/>
      <c r="K3800" s="347"/>
      <c r="L3800" s="347"/>
      <c r="M3800" s="347"/>
      <c r="N3800" s="347"/>
      <c r="O3800" s="347"/>
      <c r="P3800" s="347"/>
      <c r="Q3800" s="350"/>
      <c r="R3800" s="350"/>
      <c r="S3800" s="350"/>
      <c r="T3800" s="350"/>
      <c r="U3800" s="350"/>
      <c r="V3800" s="351"/>
    </row>
    <row r="3801" spans="1:22" hidden="1" x14ac:dyDescent="0.15">
      <c r="A3801" s="302"/>
      <c r="B3801" s="303"/>
      <c r="C3801" s="303"/>
      <c r="D3801" s="280"/>
      <c r="E3801" s="352"/>
      <c r="F3801" s="358"/>
      <c r="I3801" s="347"/>
      <c r="J3801" s="347"/>
      <c r="K3801" s="347"/>
      <c r="L3801" s="347"/>
      <c r="M3801" s="347"/>
      <c r="N3801" s="347"/>
      <c r="O3801" s="347"/>
      <c r="P3801" s="347"/>
      <c r="Q3801" s="350"/>
      <c r="R3801" s="350"/>
      <c r="S3801" s="350"/>
      <c r="T3801" s="350"/>
      <c r="U3801" s="350"/>
      <c r="V3801" s="351"/>
    </row>
    <row r="3802" spans="1:22" hidden="1" x14ac:dyDescent="0.15">
      <c r="A3802" s="302"/>
      <c r="B3802" s="303"/>
      <c r="C3802" s="303"/>
      <c r="D3802" s="280"/>
      <c r="E3802" s="352"/>
      <c r="F3802" s="358"/>
      <c r="I3802" s="347"/>
      <c r="J3802" s="347"/>
      <c r="K3802" s="347"/>
      <c r="L3802" s="347"/>
      <c r="M3802" s="347"/>
      <c r="N3802" s="347"/>
      <c r="O3802" s="347"/>
      <c r="P3802" s="347"/>
      <c r="Q3802" s="350"/>
      <c r="R3802" s="350"/>
      <c r="S3802" s="350"/>
      <c r="T3802" s="350"/>
      <c r="U3802" s="350"/>
      <c r="V3802" s="351"/>
    </row>
    <row r="3803" spans="1:22" ht="14" hidden="1" thickBot="1" x14ac:dyDescent="0.2">
      <c r="A3803" s="318"/>
      <c r="B3803" s="319"/>
      <c r="C3803" s="319"/>
      <c r="D3803" s="280"/>
      <c r="E3803" s="352"/>
      <c r="F3803" s="358"/>
      <c r="I3803" s="347"/>
      <c r="J3803" s="347"/>
      <c r="K3803" s="347"/>
      <c r="L3803" s="347"/>
      <c r="M3803" s="347"/>
      <c r="N3803" s="347"/>
      <c r="O3803" s="347"/>
      <c r="P3803" s="347"/>
      <c r="Q3803" s="350"/>
      <c r="R3803" s="350"/>
      <c r="S3803" s="350"/>
      <c r="T3803" s="350"/>
      <c r="U3803" s="350"/>
      <c r="V3803" s="359"/>
    </row>
    <row r="3804" spans="1:22" hidden="1" x14ac:dyDescent="0.15">
      <c r="A3804" s="283"/>
      <c r="B3804" s="283"/>
      <c r="C3804" s="283"/>
      <c r="D3804" s="280"/>
      <c r="E3804" s="347"/>
      <c r="F3804" s="348"/>
      <c r="G3804" s="305"/>
      <c r="H3804" s="305"/>
      <c r="I3804" s="347"/>
      <c r="J3804" s="347"/>
      <c r="K3804" s="347"/>
      <c r="L3804" s="347"/>
      <c r="M3804" s="347"/>
      <c r="N3804" s="347"/>
      <c r="O3804" s="347"/>
      <c r="P3804" s="347"/>
      <c r="Q3804" s="350"/>
      <c r="R3804" s="350"/>
      <c r="S3804" s="350"/>
      <c r="T3804" s="350"/>
      <c r="U3804" s="350"/>
      <c r="V3804" s="351"/>
    </row>
    <row r="3805" spans="1:22" hidden="1" x14ac:dyDescent="0.15">
      <c r="A3805" s="302"/>
      <c r="B3805" s="303"/>
      <c r="C3805" s="303"/>
      <c r="D3805" s="280"/>
      <c r="E3805" s="347"/>
      <c r="F3805" s="348"/>
      <c r="G3805" s="305"/>
      <c r="H3805" s="305"/>
      <c r="I3805" s="347"/>
      <c r="J3805" s="347"/>
      <c r="K3805" s="347"/>
      <c r="L3805" s="347"/>
      <c r="M3805" s="347"/>
      <c r="N3805" s="347"/>
      <c r="O3805" s="347"/>
      <c r="P3805" s="347"/>
      <c r="Q3805" s="350"/>
      <c r="R3805" s="350"/>
      <c r="S3805" s="350"/>
      <c r="T3805" s="350"/>
      <c r="U3805" s="350"/>
      <c r="V3805" s="351"/>
    </row>
    <row r="3806" spans="1:22" hidden="1" x14ac:dyDescent="0.15">
      <c r="A3806" s="302"/>
      <c r="B3806" s="303"/>
      <c r="C3806" s="303"/>
      <c r="D3806" s="280"/>
      <c r="E3806" s="352"/>
      <c r="F3806" s="358"/>
      <c r="I3806" s="347"/>
      <c r="J3806" s="347"/>
      <c r="K3806" s="347"/>
      <c r="L3806" s="347"/>
      <c r="M3806" s="347"/>
      <c r="N3806" s="347"/>
      <c r="O3806" s="347"/>
      <c r="P3806" s="347"/>
      <c r="Q3806" s="350"/>
      <c r="R3806" s="350"/>
      <c r="S3806" s="350"/>
      <c r="T3806" s="350"/>
      <c r="U3806" s="350"/>
      <c r="V3806" s="359"/>
    </row>
    <row r="3807" spans="1:22" hidden="1" x14ac:dyDescent="0.15">
      <c r="A3807" s="302"/>
      <c r="B3807" s="303"/>
      <c r="C3807" s="303"/>
      <c r="D3807" s="280"/>
      <c r="E3807" s="352"/>
      <c r="F3807" s="358"/>
      <c r="I3807" s="347"/>
      <c r="J3807" s="347"/>
      <c r="K3807" s="347"/>
      <c r="L3807" s="347"/>
      <c r="M3807" s="347"/>
      <c r="N3807" s="347"/>
      <c r="O3807" s="347"/>
      <c r="P3807" s="347"/>
      <c r="Q3807" s="350"/>
      <c r="R3807" s="350"/>
      <c r="S3807" s="350"/>
      <c r="T3807" s="350"/>
      <c r="U3807" s="350"/>
      <c r="V3807" s="359"/>
    </row>
    <row r="3808" spans="1:22" hidden="1" x14ac:dyDescent="0.15">
      <c r="A3808" s="302"/>
      <c r="B3808" s="303"/>
      <c r="C3808" s="303"/>
      <c r="D3808" s="280"/>
      <c r="E3808" s="352"/>
      <c r="F3808" s="358"/>
      <c r="I3808" s="347"/>
      <c r="J3808" s="347"/>
      <c r="K3808" s="347"/>
      <c r="L3808" s="347"/>
      <c r="M3808" s="347"/>
      <c r="N3808" s="347"/>
      <c r="O3808" s="347"/>
      <c r="P3808" s="347"/>
      <c r="Q3808" s="350"/>
      <c r="R3808" s="350"/>
      <c r="S3808" s="350"/>
      <c r="T3808" s="350"/>
      <c r="U3808" s="350"/>
      <c r="V3808" s="359"/>
    </row>
    <row r="3809" spans="1:22" hidden="1" x14ac:dyDescent="0.15">
      <c r="A3809" s="283"/>
      <c r="B3809" s="283"/>
      <c r="C3809" s="283"/>
      <c r="D3809" s="280"/>
      <c r="E3809" s="347"/>
      <c r="F3809" s="358"/>
      <c r="I3809" s="347"/>
      <c r="J3809" s="347"/>
      <c r="K3809" s="347"/>
      <c r="L3809" s="347"/>
      <c r="M3809" s="347"/>
      <c r="N3809" s="347"/>
      <c r="O3809" s="355"/>
      <c r="P3809" s="347"/>
      <c r="Q3809" s="350"/>
      <c r="R3809" s="350"/>
      <c r="S3809" s="350"/>
      <c r="T3809" s="350"/>
      <c r="U3809" s="350"/>
      <c r="V3809" s="351"/>
    </row>
    <row r="3810" spans="1:22" hidden="1" x14ac:dyDescent="0.15">
      <c r="A3810" s="302"/>
      <c r="B3810" s="303"/>
      <c r="C3810" s="303"/>
      <c r="D3810" s="280"/>
      <c r="E3810" s="347"/>
      <c r="F3810" s="358"/>
      <c r="I3810" s="347"/>
      <c r="J3810" s="347"/>
      <c r="K3810" s="347"/>
      <c r="L3810" s="347"/>
      <c r="M3810" s="347"/>
      <c r="N3810" s="347"/>
      <c r="O3810" s="347"/>
      <c r="P3810" s="347"/>
      <c r="Q3810" s="350"/>
      <c r="R3810" s="350"/>
      <c r="S3810" s="350"/>
      <c r="T3810" s="350"/>
      <c r="U3810" s="350"/>
      <c r="V3810" s="351"/>
    </row>
    <row r="3811" spans="1:22" hidden="1" x14ac:dyDescent="0.15">
      <c r="A3811" s="302"/>
      <c r="B3811" s="303"/>
      <c r="C3811" s="303"/>
      <c r="D3811" s="280"/>
      <c r="E3811" s="352"/>
      <c r="F3811" s="358"/>
      <c r="I3811" s="347"/>
      <c r="J3811" s="347"/>
      <c r="K3811" s="347"/>
      <c r="L3811" s="347"/>
      <c r="M3811" s="347"/>
      <c r="N3811" s="347"/>
      <c r="O3811" s="347"/>
      <c r="P3811" s="347"/>
      <c r="Q3811" s="350"/>
      <c r="R3811" s="350"/>
      <c r="S3811" s="350"/>
      <c r="T3811" s="350"/>
      <c r="U3811" s="350"/>
      <c r="V3811" s="351"/>
    </row>
    <row r="3812" spans="1:22" hidden="1" x14ac:dyDescent="0.15">
      <c r="A3812" s="302"/>
      <c r="B3812" s="303"/>
      <c r="C3812" s="303"/>
      <c r="D3812" s="280"/>
      <c r="E3812" s="352"/>
      <c r="F3812" s="358"/>
      <c r="I3812" s="347"/>
      <c r="J3812" s="347"/>
      <c r="K3812" s="347"/>
      <c r="L3812" s="347"/>
      <c r="M3812" s="347"/>
      <c r="N3812" s="347"/>
      <c r="O3812" s="347"/>
      <c r="P3812" s="347"/>
      <c r="Q3812" s="350"/>
      <c r="R3812" s="350"/>
      <c r="S3812" s="350"/>
      <c r="T3812" s="350"/>
      <c r="U3812" s="350"/>
      <c r="V3812" s="351"/>
    </row>
    <row r="3813" spans="1:22" ht="14" hidden="1" thickBot="1" x14ac:dyDescent="0.2">
      <c r="A3813" s="318"/>
      <c r="B3813" s="319"/>
      <c r="C3813" s="319"/>
      <c r="D3813" s="280"/>
      <c r="E3813" s="352"/>
      <c r="F3813" s="358"/>
      <c r="I3813" s="347"/>
      <c r="J3813" s="347"/>
      <c r="K3813" s="347"/>
      <c r="L3813" s="347"/>
      <c r="M3813" s="347"/>
      <c r="N3813" s="347"/>
      <c r="O3813" s="347"/>
      <c r="P3813" s="347"/>
      <c r="Q3813" s="350"/>
      <c r="R3813" s="350"/>
      <c r="S3813" s="350"/>
      <c r="T3813" s="350"/>
      <c r="U3813" s="350"/>
      <c r="V3813" s="359"/>
    </row>
    <row r="3814" spans="1:22" hidden="1" x14ac:dyDescent="0.15">
      <c r="A3814" s="283"/>
      <c r="B3814" s="283"/>
      <c r="C3814" s="283"/>
      <c r="D3814" s="280"/>
      <c r="E3814" s="347"/>
      <c r="F3814" s="348"/>
      <c r="G3814" s="305"/>
      <c r="H3814" s="305"/>
      <c r="I3814" s="347"/>
      <c r="J3814" s="347"/>
      <c r="K3814" s="347"/>
      <c r="L3814" s="347"/>
      <c r="M3814" s="347"/>
      <c r="N3814" s="347"/>
      <c r="O3814" s="347"/>
      <c r="P3814" s="347"/>
      <c r="Q3814" s="350"/>
      <c r="R3814" s="350"/>
      <c r="S3814" s="350"/>
      <c r="T3814" s="350"/>
      <c r="U3814" s="350"/>
      <c r="V3814" s="351"/>
    </row>
    <row r="3815" spans="1:22" hidden="1" x14ac:dyDescent="0.15">
      <c r="A3815" s="302"/>
      <c r="B3815" s="303"/>
      <c r="C3815" s="303"/>
      <c r="D3815" s="280"/>
      <c r="E3815" s="347"/>
      <c r="F3815" s="348"/>
      <c r="G3815" s="305"/>
      <c r="H3815" s="305"/>
      <c r="I3815" s="347"/>
      <c r="J3815" s="347"/>
      <c r="K3815" s="347"/>
      <c r="L3815" s="347"/>
      <c r="M3815" s="347"/>
      <c r="N3815" s="347"/>
      <c r="O3815" s="347"/>
      <c r="P3815" s="347"/>
      <c r="Q3815" s="350"/>
      <c r="R3815" s="350"/>
      <c r="S3815" s="350"/>
      <c r="T3815" s="350"/>
      <c r="U3815" s="350"/>
      <c r="V3815" s="351"/>
    </row>
    <row r="3816" spans="1:22" hidden="1" x14ac:dyDescent="0.15">
      <c r="A3816" s="302"/>
      <c r="B3816" s="303"/>
      <c r="C3816" s="303"/>
      <c r="D3816" s="280"/>
      <c r="E3816" s="352"/>
      <c r="F3816" s="358"/>
      <c r="I3816" s="347"/>
      <c r="J3816" s="347"/>
      <c r="K3816" s="347"/>
      <c r="L3816" s="347"/>
      <c r="M3816" s="347"/>
      <c r="N3816" s="347"/>
      <c r="O3816" s="347"/>
      <c r="P3816" s="347"/>
      <c r="Q3816" s="350"/>
      <c r="R3816" s="350"/>
      <c r="S3816" s="350"/>
      <c r="T3816" s="350"/>
      <c r="U3816" s="350"/>
      <c r="V3816" s="359"/>
    </row>
    <row r="3817" spans="1:22" hidden="1" x14ac:dyDescent="0.15">
      <c r="A3817" s="302"/>
      <c r="B3817" s="303"/>
      <c r="C3817" s="303"/>
      <c r="D3817" s="280"/>
      <c r="E3817" s="352"/>
      <c r="F3817" s="358"/>
      <c r="I3817" s="347"/>
      <c r="J3817" s="347"/>
      <c r="K3817" s="347"/>
      <c r="L3817" s="347"/>
      <c r="M3817" s="347"/>
      <c r="N3817" s="347"/>
      <c r="O3817" s="347"/>
      <c r="P3817" s="347"/>
      <c r="Q3817" s="350"/>
      <c r="R3817" s="350"/>
      <c r="S3817" s="350"/>
      <c r="T3817" s="350"/>
      <c r="U3817" s="350"/>
      <c r="V3817" s="359"/>
    </row>
    <row r="3818" spans="1:22" hidden="1" x14ac:dyDescent="0.15">
      <c r="A3818" s="302"/>
      <c r="B3818" s="303"/>
      <c r="C3818" s="303"/>
      <c r="D3818" s="280"/>
      <c r="E3818" s="352"/>
      <c r="F3818" s="358"/>
      <c r="I3818" s="347"/>
      <c r="J3818" s="347"/>
      <c r="K3818" s="347"/>
      <c r="L3818" s="347"/>
      <c r="M3818" s="347"/>
      <c r="N3818" s="347"/>
      <c r="O3818" s="347"/>
      <c r="P3818" s="347"/>
      <c r="Q3818" s="350"/>
      <c r="R3818" s="350"/>
      <c r="S3818" s="350"/>
      <c r="T3818" s="350"/>
      <c r="U3818" s="350"/>
      <c r="V3818" s="359"/>
    </row>
    <row r="3819" spans="1:22" hidden="1" x14ac:dyDescent="0.15">
      <c r="A3819" s="283"/>
      <c r="B3819" s="283"/>
      <c r="C3819" s="283"/>
      <c r="D3819" s="280"/>
      <c r="E3819" s="347"/>
      <c r="F3819" s="358"/>
      <c r="I3819" s="347"/>
      <c r="J3819" s="347"/>
      <c r="K3819" s="347"/>
      <c r="L3819" s="347"/>
      <c r="M3819" s="347"/>
      <c r="N3819" s="347"/>
      <c r="O3819" s="355"/>
      <c r="P3819" s="347"/>
      <c r="Q3819" s="350"/>
      <c r="R3819" s="350"/>
      <c r="S3819" s="350"/>
      <c r="T3819" s="350"/>
      <c r="U3819" s="350"/>
      <c r="V3819" s="351"/>
    </row>
    <row r="3820" spans="1:22" hidden="1" x14ac:dyDescent="0.15">
      <c r="A3820" s="302"/>
      <c r="B3820" s="303"/>
      <c r="C3820" s="303"/>
      <c r="D3820" s="280"/>
      <c r="E3820" s="347"/>
      <c r="F3820" s="358"/>
      <c r="I3820" s="347"/>
      <c r="J3820" s="347"/>
      <c r="K3820" s="347"/>
      <c r="L3820" s="347"/>
      <c r="M3820" s="347"/>
      <c r="N3820" s="347"/>
      <c r="O3820" s="347"/>
      <c r="P3820" s="347"/>
      <c r="Q3820" s="350"/>
      <c r="R3820" s="350"/>
      <c r="S3820" s="350"/>
      <c r="T3820" s="350"/>
      <c r="U3820" s="350"/>
      <c r="V3820" s="351"/>
    </row>
    <row r="3821" spans="1:22" hidden="1" x14ac:dyDescent="0.15">
      <c r="A3821" s="302"/>
      <c r="B3821" s="303"/>
      <c r="C3821" s="303"/>
      <c r="D3821" s="280"/>
      <c r="E3821" s="352"/>
      <c r="F3821" s="358"/>
      <c r="I3821" s="347"/>
      <c r="J3821" s="347"/>
      <c r="K3821" s="347"/>
      <c r="L3821" s="347"/>
      <c r="M3821" s="347"/>
      <c r="N3821" s="347"/>
      <c r="O3821" s="347"/>
      <c r="P3821" s="347"/>
      <c r="Q3821" s="350"/>
      <c r="R3821" s="350"/>
      <c r="S3821" s="350"/>
      <c r="T3821" s="350"/>
      <c r="U3821" s="350"/>
      <c r="V3821" s="351"/>
    </row>
    <row r="3822" spans="1:22" hidden="1" x14ac:dyDescent="0.15">
      <c r="A3822" s="302"/>
      <c r="B3822" s="303"/>
      <c r="C3822" s="303"/>
      <c r="D3822" s="280"/>
      <c r="E3822" s="352"/>
      <c r="F3822" s="358"/>
      <c r="I3822" s="347"/>
      <c r="J3822" s="347"/>
      <c r="K3822" s="347"/>
      <c r="L3822" s="347"/>
      <c r="M3822" s="347"/>
      <c r="N3822" s="347"/>
      <c r="O3822" s="347"/>
      <c r="P3822" s="347"/>
      <c r="Q3822" s="350"/>
      <c r="R3822" s="350"/>
      <c r="S3822" s="350"/>
      <c r="T3822" s="350"/>
      <c r="U3822" s="350"/>
      <c r="V3822" s="351"/>
    </row>
    <row r="3823" spans="1:22" ht="14" hidden="1" thickBot="1" x14ac:dyDescent="0.2">
      <c r="A3823" s="318"/>
      <c r="B3823" s="319"/>
      <c r="C3823" s="319"/>
      <c r="D3823" s="280"/>
      <c r="E3823" s="352"/>
      <c r="F3823" s="358"/>
      <c r="I3823" s="347"/>
      <c r="J3823" s="347"/>
      <c r="K3823" s="347"/>
      <c r="L3823" s="347"/>
      <c r="M3823" s="347"/>
      <c r="N3823" s="347"/>
      <c r="O3823" s="347"/>
      <c r="P3823" s="347"/>
      <c r="Q3823" s="350"/>
      <c r="R3823" s="350"/>
      <c r="S3823" s="350"/>
      <c r="T3823" s="350"/>
      <c r="U3823" s="350"/>
      <c r="V3823" s="359"/>
    </row>
    <row r="3824" spans="1:22" hidden="1" x14ac:dyDescent="0.15">
      <c r="A3824" s="283"/>
      <c r="B3824" s="283"/>
      <c r="C3824" s="283"/>
      <c r="D3824" s="280"/>
      <c r="E3824" s="347"/>
      <c r="F3824" s="348"/>
      <c r="G3824" s="305"/>
      <c r="H3824" s="305"/>
      <c r="I3824" s="347"/>
      <c r="J3824" s="347"/>
      <c r="K3824" s="347"/>
      <c r="L3824" s="347"/>
      <c r="M3824" s="347"/>
      <c r="N3824" s="347"/>
      <c r="O3824" s="347"/>
      <c r="P3824" s="347"/>
      <c r="Q3824" s="350"/>
      <c r="R3824" s="350"/>
      <c r="S3824" s="350"/>
      <c r="T3824" s="350"/>
      <c r="U3824" s="350"/>
      <c r="V3824" s="351"/>
    </row>
    <row r="3825" spans="1:22" hidden="1" x14ac:dyDescent="0.15">
      <c r="A3825" s="302"/>
      <c r="B3825" s="303"/>
      <c r="C3825" s="303"/>
      <c r="D3825" s="280"/>
      <c r="E3825" s="347"/>
      <c r="F3825" s="348"/>
      <c r="G3825" s="305"/>
      <c r="H3825" s="305"/>
      <c r="I3825" s="347"/>
      <c r="J3825" s="347"/>
      <c r="K3825" s="347"/>
      <c r="L3825" s="347"/>
      <c r="M3825" s="347"/>
      <c r="N3825" s="347"/>
      <c r="O3825" s="347"/>
      <c r="P3825" s="347"/>
      <c r="Q3825" s="350"/>
      <c r="R3825" s="350"/>
      <c r="S3825" s="350"/>
      <c r="T3825" s="350"/>
      <c r="U3825" s="350"/>
      <c r="V3825" s="351"/>
    </row>
    <row r="3826" spans="1:22" hidden="1" x14ac:dyDescent="0.15">
      <c r="A3826" s="302"/>
      <c r="B3826" s="303"/>
      <c r="C3826" s="303"/>
      <c r="D3826" s="280"/>
      <c r="E3826" s="352"/>
      <c r="F3826" s="358"/>
      <c r="I3826" s="347"/>
      <c r="J3826" s="347"/>
      <c r="K3826" s="347"/>
      <c r="L3826" s="347"/>
      <c r="M3826" s="347"/>
      <c r="N3826" s="347"/>
      <c r="O3826" s="347"/>
      <c r="P3826" s="347"/>
      <c r="Q3826" s="350"/>
      <c r="R3826" s="350"/>
      <c r="S3826" s="350"/>
      <c r="T3826" s="350"/>
      <c r="U3826" s="350"/>
      <c r="V3826" s="359"/>
    </row>
    <row r="3827" spans="1:22" hidden="1" x14ac:dyDescent="0.15">
      <c r="A3827" s="302"/>
      <c r="B3827" s="303"/>
      <c r="C3827" s="303"/>
      <c r="D3827" s="280"/>
      <c r="E3827" s="352"/>
      <c r="F3827" s="358"/>
      <c r="I3827" s="347"/>
      <c r="J3827" s="347"/>
      <c r="K3827" s="347"/>
      <c r="L3827" s="347"/>
      <c r="M3827" s="347"/>
      <c r="N3827" s="347"/>
      <c r="O3827" s="347"/>
      <c r="P3827" s="347"/>
      <c r="Q3827" s="350"/>
      <c r="R3827" s="350"/>
      <c r="S3827" s="350"/>
      <c r="T3827" s="350"/>
      <c r="U3827" s="350"/>
      <c r="V3827" s="359"/>
    </row>
    <row r="3828" spans="1:22" hidden="1" x14ac:dyDescent="0.15">
      <c r="A3828" s="302"/>
      <c r="B3828" s="303"/>
      <c r="C3828" s="303"/>
      <c r="D3828" s="280"/>
      <c r="E3828" s="352"/>
      <c r="F3828" s="358"/>
      <c r="I3828" s="347"/>
      <c r="J3828" s="347"/>
      <c r="K3828" s="347"/>
      <c r="L3828" s="347"/>
      <c r="M3828" s="347"/>
      <c r="N3828" s="347"/>
      <c r="O3828" s="347"/>
      <c r="P3828" s="347"/>
      <c r="Q3828" s="350"/>
      <c r="R3828" s="350"/>
      <c r="S3828" s="350"/>
      <c r="T3828" s="350"/>
      <c r="U3828" s="350"/>
      <c r="V3828" s="359"/>
    </row>
    <row r="3829" spans="1:22" hidden="1" x14ac:dyDescent="0.15">
      <c r="A3829" s="283"/>
      <c r="B3829" s="283"/>
      <c r="C3829" s="283"/>
      <c r="D3829" s="280"/>
      <c r="E3829" s="347"/>
      <c r="F3829" s="358"/>
      <c r="I3829" s="347"/>
      <c r="J3829" s="347"/>
      <c r="K3829" s="347"/>
      <c r="L3829" s="347"/>
      <c r="M3829" s="347"/>
      <c r="N3829" s="347"/>
      <c r="O3829" s="355"/>
      <c r="P3829" s="347"/>
      <c r="Q3829" s="350"/>
      <c r="R3829" s="350"/>
      <c r="S3829" s="350"/>
      <c r="T3829" s="350"/>
      <c r="U3829" s="350"/>
      <c r="V3829" s="351"/>
    </row>
    <row r="3830" spans="1:22" hidden="1" x14ac:dyDescent="0.15">
      <c r="A3830" s="302"/>
      <c r="B3830" s="303"/>
      <c r="C3830" s="303"/>
      <c r="D3830" s="280"/>
      <c r="E3830" s="347"/>
      <c r="F3830" s="358"/>
      <c r="I3830" s="347"/>
      <c r="J3830" s="347"/>
      <c r="K3830" s="347"/>
      <c r="L3830" s="347"/>
      <c r="M3830" s="347"/>
      <c r="N3830" s="347"/>
      <c r="O3830" s="347"/>
      <c r="P3830" s="347"/>
      <c r="Q3830" s="350"/>
      <c r="R3830" s="350"/>
      <c r="S3830" s="350"/>
      <c r="T3830" s="350"/>
      <c r="U3830" s="350"/>
      <c r="V3830" s="351"/>
    </row>
    <row r="3831" spans="1:22" hidden="1" x14ac:dyDescent="0.15">
      <c r="A3831" s="302"/>
      <c r="B3831" s="303"/>
      <c r="C3831" s="303"/>
      <c r="D3831" s="280"/>
      <c r="E3831" s="352"/>
      <c r="F3831" s="358"/>
      <c r="I3831" s="347"/>
      <c r="J3831" s="347"/>
      <c r="K3831" s="347"/>
      <c r="L3831" s="347"/>
      <c r="M3831" s="347"/>
      <c r="N3831" s="347"/>
      <c r="O3831" s="347"/>
      <c r="P3831" s="347"/>
      <c r="Q3831" s="350"/>
      <c r="R3831" s="350"/>
      <c r="S3831" s="350"/>
      <c r="T3831" s="350"/>
      <c r="U3831" s="350"/>
      <c r="V3831" s="351"/>
    </row>
    <row r="3832" spans="1:22" hidden="1" x14ac:dyDescent="0.15">
      <c r="A3832" s="302"/>
      <c r="B3832" s="303"/>
      <c r="C3832" s="303"/>
      <c r="D3832" s="280"/>
      <c r="E3832" s="352"/>
      <c r="F3832" s="358"/>
      <c r="I3832" s="347"/>
      <c r="J3832" s="347"/>
      <c r="K3832" s="347"/>
      <c r="L3832" s="347"/>
      <c r="M3832" s="347"/>
      <c r="N3832" s="347"/>
      <c r="O3832" s="347"/>
      <c r="P3832" s="347"/>
      <c r="Q3832" s="350"/>
      <c r="R3832" s="350"/>
      <c r="S3832" s="350"/>
      <c r="T3832" s="350"/>
      <c r="U3832" s="350"/>
      <c r="V3832" s="351"/>
    </row>
    <row r="3833" spans="1:22" ht="14" hidden="1" thickBot="1" x14ac:dyDescent="0.2">
      <c r="A3833" s="318"/>
      <c r="B3833" s="319"/>
      <c r="C3833" s="319"/>
      <c r="D3833" s="280"/>
      <c r="E3833" s="352"/>
      <c r="F3833" s="358"/>
      <c r="I3833" s="347"/>
      <c r="J3833" s="347"/>
      <c r="K3833" s="347"/>
      <c r="L3833" s="347"/>
      <c r="M3833" s="347"/>
      <c r="N3833" s="347"/>
      <c r="O3833" s="347"/>
      <c r="P3833" s="347"/>
      <c r="Q3833" s="350"/>
      <c r="R3833" s="350"/>
      <c r="S3833" s="350"/>
      <c r="T3833" s="350"/>
      <c r="U3833" s="350"/>
      <c r="V3833" s="359"/>
    </row>
    <row r="3834" spans="1:22" hidden="1" x14ac:dyDescent="0.15">
      <c r="A3834" s="283"/>
      <c r="B3834" s="283"/>
      <c r="C3834" s="283"/>
      <c r="D3834" s="280"/>
      <c r="E3834" s="347"/>
      <c r="F3834" s="348"/>
      <c r="G3834" s="305"/>
      <c r="H3834" s="305"/>
      <c r="I3834" s="347"/>
      <c r="J3834" s="347"/>
      <c r="K3834" s="347"/>
      <c r="L3834" s="347"/>
      <c r="M3834" s="347"/>
      <c r="N3834" s="347"/>
      <c r="O3834" s="347"/>
      <c r="P3834" s="347"/>
      <c r="Q3834" s="350"/>
      <c r="R3834" s="350"/>
      <c r="S3834" s="350"/>
      <c r="T3834" s="350"/>
      <c r="U3834" s="350"/>
      <c r="V3834" s="351"/>
    </row>
    <row r="3835" spans="1:22" hidden="1" x14ac:dyDescent="0.15">
      <c r="A3835" s="302"/>
      <c r="B3835" s="303"/>
      <c r="C3835" s="303"/>
      <c r="D3835" s="280"/>
      <c r="E3835" s="347"/>
      <c r="F3835" s="348"/>
      <c r="G3835" s="305"/>
      <c r="H3835" s="305"/>
      <c r="I3835" s="347"/>
      <c r="J3835" s="347"/>
      <c r="K3835" s="347"/>
      <c r="L3835" s="347"/>
      <c r="M3835" s="347"/>
      <c r="N3835" s="347"/>
      <c r="O3835" s="347"/>
      <c r="P3835" s="347"/>
      <c r="Q3835" s="350"/>
      <c r="R3835" s="350"/>
      <c r="S3835" s="350"/>
      <c r="T3835" s="350"/>
      <c r="U3835" s="350"/>
      <c r="V3835" s="351"/>
    </row>
    <row r="3836" spans="1:22" hidden="1" x14ac:dyDescent="0.15">
      <c r="A3836" s="302"/>
      <c r="B3836" s="303"/>
      <c r="C3836" s="303"/>
      <c r="D3836" s="280"/>
      <c r="E3836" s="352"/>
      <c r="F3836" s="358"/>
      <c r="I3836" s="347"/>
      <c r="J3836" s="347"/>
      <c r="K3836" s="347"/>
      <c r="L3836" s="347"/>
      <c r="M3836" s="347"/>
      <c r="N3836" s="347"/>
      <c r="O3836" s="347"/>
      <c r="P3836" s="347"/>
      <c r="Q3836" s="350"/>
      <c r="R3836" s="350"/>
      <c r="S3836" s="350"/>
      <c r="T3836" s="350"/>
      <c r="U3836" s="350"/>
      <c r="V3836" s="359"/>
    </row>
    <row r="3837" spans="1:22" hidden="1" x14ac:dyDescent="0.15">
      <c r="A3837" s="302"/>
      <c r="B3837" s="303"/>
      <c r="C3837" s="303"/>
      <c r="D3837" s="280"/>
      <c r="E3837" s="352"/>
      <c r="F3837" s="358"/>
      <c r="I3837" s="347"/>
      <c r="J3837" s="347"/>
      <c r="K3837" s="347"/>
      <c r="L3837" s="347"/>
      <c r="M3837" s="347"/>
      <c r="N3837" s="347"/>
      <c r="O3837" s="347"/>
      <c r="P3837" s="347"/>
      <c r="Q3837" s="350"/>
      <c r="R3837" s="350"/>
      <c r="S3837" s="350"/>
      <c r="T3837" s="350"/>
      <c r="U3837" s="350"/>
      <c r="V3837" s="359"/>
    </row>
    <row r="3838" spans="1:22" hidden="1" x14ac:dyDescent="0.15">
      <c r="A3838" s="302"/>
      <c r="B3838" s="303"/>
      <c r="C3838" s="303"/>
      <c r="D3838" s="280"/>
      <c r="E3838" s="352"/>
      <c r="F3838" s="358"/>
      <c r="I3838" s="347"/>
      <c r="J3838" s="347"/>
      <c r="K3838" s="347"/>
      <c r="L3838" s="347"/>
      <c r="M3838" s="347"/>
      <c r="N3838" s="347"/>
      <c r="O3838" s="347"/>
      <c r="P3838" s="347"/>
      <c r="Q3838" s="350"/>
      <c r="R3838" s="350"/>
      <c r="S3838" s="350"/>
      <c r="T3838" s="350"/>
      <c r="U3838" s="350"/>
      <c r="V3838" s="359"/>
    </row>
    <row r="3839" spans="1:22" hidden="1" x14ac:dyDescent="0.15">
      <c r="A3839" s="283"/>
      <c r="B3839" s="283"/>
      <c r="C3839" s="283"/>
      <c r="D3839" s="280"/>
      <c r="E3839" s="347"/>
      <c r="F3839" s="358"/>
      <c r="I3839" s="347"/>
      <c r="J3839" s="347"/>
      <c r="K3839" s="347"/>
      <c r="L3839" s="347"/>
      <c r="M3839" s="347"/>
      <c r="N3839" s="347"/>
      <c r="O3839" s="355"/>
      <c r="P3839" s="347"/>
      <c r="Q3839" s="350"/>
      <c r="R3839" s="350"/>
      <c r="S3839" s="350"/>
      <c r="T3839" s="350"/>
      <c r="U3839" s="350"/>
      <c r="V3839" s="351"/>
    </row>
    <row r="3840" spans="1:22" hidden="1" x14ac:dyDescent="0.15">
      <c r="A3840" s="302"/>
      <c r="B3840" s="303"/>
      <c r="C3840" s="303"/>
      <c r="D3840" s="280"/>
      <c r="E3840" s="347"/>
      <c r="F3840" s="358"/>
      <c r="I3840" s="347"/>
      <c r="J3840" s="347"/>
      <c r="K3840" s="347"/>
      <c r="L3840" s="347"/>
      <c r="M3840" s="347"/>
      <c r="N3840" s="347"/>
      <c r="O3840" s="347"/>
      <c r="P3840" s="347"/>
      <c r="Q3840" s="350"/>
      <c r="R3840" s="350"/>
      <c r="S3840" s="350"/>
      <c r="T3840" s="350"/>
      <c r="U3840" s="350"/>
      <c r="V3840" s="351"/>
    </row>
    <row r="3841" spans="1:22" hidden="1" x14ac:dyDescent="0.15">
      <c r="A3841" s="302"/>
      <c r="B3841" s="303"/>
      <c r="C3841" s="303"/>
      <c r="D3841" s="280"/>
      <c r="E3841" s="352"/>
      <c r="F3841" s="358"/>
      <c r="I3841" s="347"/>
      <c r="J3841" s="347"/>
      <c r="K3841" s="347"/>
      <c r="L3841" s="347"/>
      <c r="M3841" s="347"/>
      <c r="N3841" s="347"/>
      <c r="O3841" s="347"/>
      <c r="P3841" s="347"/>
      <c r="Q3841" s="350"/>
      <c r="R3841" s="350"/>
      <c r="S3841" s="350"/>
      <c r="T3841" s="350"/>
      <c r="U3841" s="350"/>
      <c r="V3841" s="351"/>
    </row>
    <row r="3842" spans="1:22" hidden="1" x14ac:dyDescent="0.15">
      <c r="A3842" s="302"/>
      <c r="B3842" s="303"/>
      <c r="C3842" s="303"/>
      <c r="D3842" s="280"/>
      <c r="E3842" s="352"/>
      <c r="F3842" s="358"/>
      <c r="I3842" s="347"/>
      <c r="J3842" s="347"/>
      <c r="K3842" s="347"/>
      <c r="L3842" s="347"/>
      <c r="M3842" s="347"/>
      <c r="N3842" s="347"/>
      <c r="O3842" s="347"/>
      <c r="P3842" s="347"/>
      <c r="Q3842" s="350"/>
      <c r="R3842" s="350"/>
      <c r="S3842" s="350"/>
      <c r="T3842" s="350"/>
      <c r="U3842" s="350"/>
      <c r="V3842" s="351"/>
    </row>
    <row r="3843" spans="1:22" ht="14" hidden="1" thickBot="1" x14ac:dyDescent="0.2">
      <c r="A3843" s="318"/>
      <c r="B3843" s="319"/>
      <c r="C3843" s="319"/>
      <c r="D3843" s="280"/>
      <c r="E3843" s="352"/>
      <c r="F3843" s="358"/>
      <c r="I3843" s="347"/>
      <c r="J3843" s="347"/>
      <c r="K3843" s="347"/>
      <c r="L3843" s="347"/>
      <c r="M3843" s="347"/>
      <c r="N3843" s="347"/>
      <c r="O3843" s="347"/>
      <c r="P3843" s="347"/>
      <c r="Q3843" s="350"/>
      <c r="R3843" s="350"/>
      <c r="S3843" s="350"/>
      <c r="T3843" s="350"/>
      <c r="U3843" s="350"/>
      <c r="V3843" s="359"/>
    </row>
    <row r="3844" spans="1:22" hidden="1" x14ac:dyDescent="0.15">
      <c r="A3844" s="283"/>
      <c r="B3844" s="283"/>
      <c r="C3844" s="283"/>
      <c r="D3844" s="280"/>
      <c r="E3844" s="347"/>
      <c r="F3844" s="348"/>
      <c r="G3844" s="305"/>
      <c r="H3844" s="305"/>
      <c r="I3844" s="347"/>
      <c r="J3844" s="347"/>
      <c r="K3844" s="347"/>
      <c r="L3844" s="347"/>
      <c r="M3844" s="347"/>
      <c r="N3844" s="347"/>
      <c r="O3844" s="347"/>
      <c r="P3844" s="347"/>
      <c r="Q3844" s="350"/>
      <c r="R3844" s="350"/>
      <c r="S3844" s="350"/>
      <c r="T3844" s="350"/>
      <c r="U3844" s="350"/>
      <c r="V3844" s="351"/>
    </row>
    <row r="3845" spans="1:22" hidden="1" x14ac:dyDescent="0.15">
      <c r="A3845" s="302"/>
      <c r="B3845" s="303"/>
      <c r="C3845" s="303"/>
      <c r="D3845" s="280"/>
      <c r="E3845" s="347"/>
      <c r="F3845" s="348"/>
      <c r="G3845" s="305"/>
      <c r="H3845" s="305"/>
      <c r="I3845" s="347"/>
      <c r="J3845" s="347"/>
      <c r="K3845" s="347"/>
      <c r="L3845" s="347"/>
      <c r="M3845" s="347"/>
      <c r="N3845" s="347"/>
      <c r="O3845" s="347"/>
      <c r="P3845" s="347"/>
      <c r="Q3845" s="350"/>
      <c r="R3845" s="350"/>
      <c r="S3845" s="350"/>
      <c r="T3845" s="350"/>
      <c r="U3845" s="350"/>
      <c r="V3845" s="351"/>
    </row>
    <row r="3846" spans="1:22" hidden="1" x14ac:dyDescent="0.15">
      <c r="A3846" s="302"/>
      <c r="B3846" s="303"/>
      <c r="C3846" s="303"/>
      <c r="D3846" s="280"/>
      <c r="E3846" s="352"/>
      <c r="F3846" s="358"/>
      <c r="I3846" s="347"/>
      <c r="J3846" s="347"/>
      <c r="K3846" s="347"/>
      <c r="L3846" s="347"/>
      <c r="M3846" s="347"/>
      <c r="N3846" s="347"/>
      <c r="O3846" s="347"/>
      <c r="P3846" s="347"/>
      <c r="Q3846" s="350"/>
      <c r="R3846" s="350"/>
      <c r="S3846" s="350"/>
      <c r="T3846" s="350"/>
      <c r="U3846" s="350"/>
      <c r="V3846" s="359"/>
    </row>
    <row r="3847" spans="1:22" hidden="1" x14ac:dyDescent="0.15">
      <c r="A3847" s="302"/>
      <c r="B3847" s="303"/>
      <c r="C3847" s="303"/>
      <c r="D3847" s="280"/>
      <c r="E3847" s="352"/>
      <c r="F3847" s="358"/>
      <c r="I3847" s="347"/>
      <c r="J3847" s="347"/>
      <c r="K3847" s="347"/>
      <c r="L3847" s="347"/>
      <c r="M3847" s="347"/>
      <c r="N3847" s="347"/>
      <c r="O3847" s="347"/>
      <c r="P3847" s="347"/>
      <c r="Q3847" s="350"/>
      <c r="R3847" s="350"/>
      <c r="S3847" s="350"/>
      <c r="T3847" s="350"/>
      <c r="U3847" s="350"/>
      <c r="V3847" s="359"/>
    </row>
    <row r="3848" spans="1:22" hidden="1" x14ac:dyDescent="0.15">
      <c r="A3848" s="302"/>
      <c r="B3848" s="303"/>
      <c r="C3848" s="303"/>
      <c r="D3848" s="280"/>
      <c r="E3848" s="352"/>
      <c r="F3848" s="358"/>
      <c r="I3848" s="347"/>
      <c r="J3848" s="347"/>
      <c r="K3848" s="347"/>
      <c r="L3848" s="347"/>
      <c r="M3848" s="347"/>
      <c r="N3848" s="347"/>
      <c r="O3848" s="347"/>
      <c r="P3848" s="347"/>
      <c r="Q3848" s="350"/>
      <c r="R3848" s="350"/>
      <c r="S3848" s="350"/>
      <c r="T3848" s="350"/>
      <c r="U3848" s="350"/>
      <c r="V3848" s="359"/>
    </row>
    <row r="3849" spans="1:22" hidden="1" x14ac:dyDescent="0.15">
      <c r="A3849" s="283"/>
      <c r="B3849" s="283"/>
      <c r="C3849" s="283"/>
      <c r="D3849" s="280"/>
      <c r="E3849" s="347"/>
      <c r="F3849" s="358"/>
      <c r="I3849" s="347"/>
      <c r="J3849" s="347"/>
      <c r="K3849" s="347"/>
      <c r="L3849" s="347"/>
      <c r="M3849" s="347"/>
      <c r="N3849" s="347"/>
      <c r="O3849" s="355"/>
      <c r="P3849" s="347"/>
      <c r="Q3849" s="350"/>
      <c r="R3849" s="350"/>
      <c r="S3849" s="350"/>
      <c r="T3849" s="350"/>
      <c r="U3849" s="350"/>
      <c r="V3849" s="351"/>
    </row>
    <row r="3850" spans="1:22" hidden="1" x14ac:dyDescent="0.15">
      <c r="A3850" s="302"/>
      <c r="B3850" s="303"/>
      <c r="C3850" s="303"/>
      <c r="D3850" s="280"/>
      <c r="E3850" s="347"/>
      <c r="F3850" s="358"/>
      <c r="I3850" s="347"/>
      <c r="J3850" s="347"/>
      <c r="K3850" s="347"/>
      <c r="L3850" s="347"/>
      <c r="M3850" s="347"/>
      <c r="N3850" s="347"/>
      <c r="O3850" s="347"/>
      <c r="P3850" s="347"/>
      <c r="Q3850" s="350"/>
      <c r="R3850" s="350"/>
      <c r="S3850" s="350"/>
      <c r="T3850" s="350"/>
      <c r="U3850" s="350"/>
      <c r="V3850" s="351"/>
    </row>
    <row r="3851" spans="1:22" hidden="1" x14ac:dyDescent="0.15">
      <c r="A3851" s="302"/>
      <c r="B3851" s="303"/>
      <c r="C3851" s="303"/>
      <c r="D3851" s="280"/>
      <c r="E3851" s="352"/>
      <c r="F3851" s="358"/>
      <c r="I3851" s="347"/>
      <c r="J3851" s="347"/>
      <c r="K3851" s="347"/>
      <c r="L3851" s="347"/>
      <c r="M3851" s="347"/>
      <c r="N3851" s="347"/>
      <c r="O3851" s="347"/>
      <c r="P3851" s="347"/>
      <c r="Q3851" s="350"/>
      <c r="R3851" s="350"/>
      <c r="S3851" s="350"/>
      <c r="T3851" s="350"/>
      <c r="U3851" s="350"/>
      <c r="V3851" s="351"/>
    </row>
    <row r="3852" spans="1:22" hidden="1" x14ac:dyDescent="0.15">
      <c r="A3852" s="302"/>
      <c r="B3852" s="303"/>
      <c r="C3852" s="303"/>
      <c r="D3852" s="280"/>
      <c r="E3852" s="352"/>
      <c r="F3852" s="358"/>
      <c r="I3852" s="347"/>
      <c r="J3852" s="347"/>
      <c r="K3852" s="347"/>
      <c r="L3852" s="347"/>
      <c r="M3852" s="347"/>
      <c r="N3852" s="347"/>
      <c r="O3852" s="347"/>
      <c r="P3852" s="347"/>
      <c r="Q3852" s="350"/>
      <c r="R3852" s="350"/>
      <c r="S3852" s="350"/>
      <c r="T3852" s="350"/>
      <c r="U3852" s="350"/>
      <c r="V3852" s="351"/>
    </row>
    <row r="3853" spans="1:22" ht="14" hidden="1" thickBot="1" x14ac:dyDescent="0.2">
      <c r="A3853" s="318"/>
      <c r="B3853" s="319"/>
      <c r="C3853" s="319"/>
      <c r="D3853" s="280"/>
      <c r="E3853" s="352"/>
      <c r="F3853" s="358"/>
      <c r="I3853" s="347"/>
      <c r="J3853" s="347"/>
      <c r="K3853" s="347"/>
      <c r="L3853" s="347"/>
      <c r="M3853" s="347"/>
      <c r="N3853" s="347"/>
      <c r="O3853" s="347"/>
      <c r="P3853" s="347"/>
      <c r="Q3853" s="350"/>
      <c r="R3853" s="350"/>
      <c r="S3853" s="350"/>
      <c r="T3853" s="350"/>
      <c r="U3853" s="350"/>
      <c r="V3853" s="359"/>
    </row>
    <row r="3854" spans="1:22" hidden="1" x14ac:dyDescent="0.15">
      <c r="A3854" s="283"/>
      <c r="B3854" s="283"/>
      <c r="C3854" s="283"/>
      <c r="D3854" s="280"/>
      <c r="E3854" s="347"/>
      <c r="F3854" s="348"/>
      <c r="G3854" s="305"/>
      <c r="H3854" s="305"/>
      <c r="I3854" s="347"/>
      <c r="J3854" s="347"/>
      <c r="K3854" s="347"/>
      <c r="L3854" s="347"/>
      <c r="M3854" s="347"/>
      <c r="N3854" s="347"/>
      <c r="O3854" s="347"/>
      <c r="P3854" s="347"/>
      <c r="Q3854" s="350"/>
      <c r="R3854" s="350"/>
      <c r="S3854" s="350"/>
      <c r="T3854" s="350"/>
      <c r="U3854" s="350"/>
      <c r="V3854" s="351"/>
    </row>
    <row r="3855" spans="1:22" hidden="1" x14ac:dyDescent="0.15">
      <c r="A3855" s="302"/>
      <c r="B3855" s="303"/>
      <c r="C3855" s="303"/>
      <c r="D3855" s="280"/>
      <c r="E3855" s="347"/>
      <c r="F3855" s="348"/>
      <c r="G3855" s="305"/>
      <c r="H3855" s="305"/>
      <c r="I3855" s="347"/>
      <c r="J3855" s="347"/>
      <c r="K3855" s="347"/>
      <c r="L3855" s="347"/>
      <c r="M3855" s="347"/>
      <c r="N3855" s="347"/>
      <c r="O3855" s="347"/>
      <c r="P3855" s="347"/>
      <c r="Q3855" s="350"/>
      <c r="R3855" s="350"/>
      <c r="S3855" s="350"/>
      <c r="T3855" s="350"/>
      <c r="U3855" s="350"/>
      <c r="V3855" s="351"/>
    </row>
    <row r="3856" spans="1:22" hidden="1" x14ac:dyDescent="0.15">
      <c r="A3856" s="302"/>
      <c r="B3856" s="303"/>
      <c r="C3856" s="303"/>
      <c r="D3856" s="280"/>
      <c r="E3856" s="352"/>
      <c r="F3856" s="358"/>
      <c r="I3856" s="347"/>
      <c r="J3856" s="347"/>
      <c r="K3856" s="347"/>
      <c r="L3856" s="347"/>
      <c r="M3856" s="347"/>
      <c r="N3856" s="347"/>
      <c r="O3856" s="347"/>
      <c r="P3856" s="347"/>
      <c r="Q3856" s="350"/>
      <c r="R3856" s="350"/>
      <c r="S3856" s="350"/>
      <c r="T3856" s="350"/>
      <c r="U3856" s="350"/>
      <c r="V3856" s="359"/>
    </row>
    <row r="3857" spans="1:22" hidden="1" x14ac:dyDescent="0.15">
      <c r="A3857" s="302"/>
      <c r="B3857" s="303"/>
      <c r="C3857" s="303"/>
      <c r="D3857" s="280"/>
      <c r="E3857" s="352"/>
      <c r="F3857" s="358"/>
      <c r="I3857" s="347"/>
      <c r="J3857" s="347"/>
      <c r="K3857" s="347"/>
      <c r="L3857" s="347"/>
      <c r="M3857" s="347"/>
      <c r="N3857" s="347"/>
      <c r="O3857" s="347"/>
      <c r="P3857" s="347"/>
      <c r="Q3857" s="350"/>
      <c r="R3857" s="350"/>
      <c r="S3857" s="350"/>
      <c r="T3857" s="350"/>
      <c r="U3857" s="350"/>
      <c r="V3857" s="359"/>
    </row>
    <row r="3858" spans="1:22" hidden="1" x14ac:dyDescent="0.15">
      <c r="A3858" s="302"/>
      <c r="B3858" s="303"/>
      <c r="C3858" s="303"/>
      <c r="D3858" s="280"/>
      <c r="E3858" s="352"/>
      <c r="F3858" s="358"/>
      <c r="I3858" s="347"/>
      <c r="J3858" s="347"/>
      <c r="K3858" s="347"/>
      <c r="L3858" s="347"/>
      <c r="M3858" s="347"/>
      <c r="N3858" s="347"/>
      <c r="O3858" s="347"/>
      <c r="P3858" s="347"/>
      <c r="Q3858" s="350"/>
      <c r="R3858" s="350"/>
      <c r="S3858" s="350"/>
      <c r="T3858" s="350"/>
      <c r="U3858" s="350"/>
      <c r="V3858" s="359"/>
    </row>
    <row r="3859" spans="1:22" hidden="1" x14ac:dyDescent="0.15">
      <c r="A3859" s="283"/>
      <c r="B3859" s="283"/>
      <c r="C3859" s="283"/>
      <c r="D3859" s="280"/>
      <c r="E3859" s="347"/>
      <c r="F3859" s="358"/>
      <c r="I3859" s="347"/>
      <c r="J3859" s="347"/>
      <c r="K3859" s="347"/>
      <c r="L3859" s="347"/>
      <c r="M3859" s="347"/>
      <c r="N3859" s="347"/>
      <c r="O3859" s="355"/>
      <c r="P3859" s="347"/>
      <c r="Q3859" s="350"/>
      <c r="R3859" s="350"/>
      <c r="S3859" s="350"/>
      <c r="T3859" s="350"/>
      <c r="U3859" s="350"/>
      <c r="V3859" s="351"/>
    </row>
    <row r="3860" spans="1:22" hidden="1" x14ac:dyDescent="0.15">
      <c r="A3860" s="302"/>
      <c r="B3860" s="303"/>
      <c r="C3860" s="303"/>
      <c r="D3860" s="280"/>
      <c r="E3860" s="347"/>
      <c r="F3860" s="358"/>
      <c r="I3860" s="347"/>
      <c r="J3860" s="347"/>
      <c r="K3860" s="347"/>
      <c r="L3860" s="347"/>
      <c r="M3860" s="347"/>
      <c r="N3860" s="347"/>
      <c r="O3860" s="347"/>
      <c r="P3860" s="347"/>
      <c r="Q3860" s="350"/>
      <c r="R3860" s="350"/>
      <c r="S3860" s="350"/>
      <c r="T3860" s="350"/>
      <c r="U3860" s="350"/>
      <c r="V3860" s="351"/>
    </row>
    <row r="3861" spans="1:22" hidden="1" x14ac:dyDescent="0.15">
      <c r="A3861" s="302"/>
      <c r="B3861" s="303"/>
      <c r="C3861" s="303"/>
      <c r="D3861" s="280"/>
      <c r="E3861" s="352"/>
      <c r="F3861" s="358"/>
      <c r="I3861" s="347"/>
      <c r="J3861" s="347"/>
      <c r="K3861" s="347"/>
      <c r="L3861" s="347"/>
      <c r="M3861" s="347"/>
      <c r="N3861" s="347"/>
      <c r="O3861" s="347"/>
      <c r="P3861" s="347"/>
      <c r="Q3861" s="350"/>
      <c r="R3861" s="350"/>
      <c r="S3861" s="350"/>
      <c r="T3861" s="350"/>
      <c r="U3861" s="350"/>
      <c r="V3861" s="351"/>
    </row>
    <row r="3862" spans="1:22" hidden="1" x14ac:dyDescent="0.15">
      <c r="A3862" s="302"/>
      <c r="B3862" s="303"/>
      <c r="C3862" s="303"/>
      <c r="D3862" s="280"/>
      <c r="E3862" s="352"/>
      <c r="F3862" s="358"/>
      <c r="I3862" s="347"/>
      <c r="J3862" s="347"/>
      <c r="K3862" s="347"/>
      <c r="L3862" s="347"/>
      <c r="M3862" s="347"/>
      <c r="N3862" s="347"/>
      <c r="O3862" s="347"/>
      <c r="P3862" s="347"/>
      <c r="Q3862" s="350"/>
      <c r="R3862" s="350"/>
      <c r="S3862" s="350"/>
      <c r="T3862" s="350"/>
      <c r="U3862" s="350"/>
      <c r="V3862" s="351"/>
    </row>
    <row r="3863" spans="1:22" ht="14" hidden="1" thickBot="1" x14ac:dyDescent="0.2">
      <c r="A3863" s="318"/>
      <c r="B3863" s="319"/>
      <c r="C3863" s="319"/>
      <c r="D3863" s="280"/>
      <c r="E3863" s="352"/>
      <c r="F3863" s="358"/>
      <c r="I3863" s="347"/>
      <c r="J3863" s="347"/>
      <c r="K3863" s="347"/>
      <c r="L3863" s="347"/>
      <c r="M3863" s="347"/>
      <c r="N3863" s="347"/>
      <c r="O3863" s="347"/>
      <c r="P3863" s="347"/>
      <c r="Q3863" s="350"/>
      <c r="R3863" s="350"/>
      <c r="S3863" s="350"/>
      <c r="T3863" s="350"/>
      <c r="U3863" s="350"/>
      <c r="V3863" s="359"/>
    </row>
    <row r="3864" spans="1:22" hidden="1" x14ac:dyDescent="0.15">
      <c r="A3864" s="283"/>
      <c r="B3864" s="283"/>
      <c r="C3864" s="283"/>
      <c r="D3864" s="280"/>
      <c r="E3864" s="347"/>
      <c r="F3864" s="348"/>
      <c r="G3864" s="305"/>
      <c r="H3864" s="305"/>
      <c r="I3864" s="347"/>
      <c r="J3864" s="347"/>
      <c r="K3864" s="347"/>
      <c r="L3864" s="347"/>
      <c r="M3864" s="347"/>
      <c r="N3864" s="347"/>
      <c r="O3864" s="347"/>
      <c r="P3864" s="347"/>
      <c r="Q3864" s="350"/>
      <c r="R3864" s="350"/>
      <c r="S3864" s="350"/>
      <c r="T3864" s="350"/>
      <c r="U3864" s="350"/>
      <c r="V3864" s="351"/>
    </row>
    <row r="3865" spans="1:22" hidden="1" x14ac:dyDescent="0.15">
      <c r="A3865" s="302"/>
      <c r="B3865" s="303"/>
      <c r="C3865" s="303"/>
      <c r="D3865" s="280"/>
      <c r="E3865" s="347"/>
      <c r="F3865" s="348"/>
      <c r="G3865" s="305"/>
      <c r="H3865" s="305"/>
      <c r="I3865" s="347"/>
      <c r="J3865" s="347"/>
      <c r="K3865" s="347"/>
      <c r="L3865" s="347"/>
      <c r="M3865" s="347"/>
      <c r="N3865" s="347"/>
      <c r="O3865" s="347"/>
      <c r="P3865" s="347"/>
      <c r="Q3865" s="350"/>
      <c r="R3865" s="350"/>
      <c r="S3865" s="350"/>
      <c r="T3865" s="350"/>
      <c r="U3865" s="350"/>
      <c r="V3865" s="351"/>
    </row>
    <row r="3866" spans="1:22" hidden="1" x14ac:dyDescent="0.15">
      <c r="A3866" s="302"/>
      <c r="B3866" s="303"/>
      <c r="C3866" s="303"/>
      <c r="D3866" s="280"/>
      <c r="E3866" s="352"/>
      <c r="F3866" s="358"/>
      <c r="I3866" s="347"/>
      <c r="J3866" s="347"/>
      <c r="K3866" s="347"/>
      <c r="L3866" s="347"/>
      <c r="M3866" s="347"/>
      <c r="N3866" s="347"/>
      <c r="O3866" s="347"/>
      <c r="P3866" s="347"/>
      <c r="Q3866" s="350"/>
      <c r="R3866" s="350"/>
      <c r="S3866" s="350"/>
      <c r="T3866" s="350"/>
      <c r="U3866" s="350"/>
      <c r="V3866" s="359"/>
    </row>
    <row r="3867" spans="1:22" hidden="1" x14ac:dyDescent="0.15">
      <c r="A3867" s="302"/>
      <c r="B3867" s="303"/>
      <c r="C3867" s="303"/>
      <c r="D3867" s="280"/>
      <c r="E3867" s="352"/>
      <c r="F3867" s="358"/>
      <c r="I3867" s="347"/>
      <c r="J3867" s="347"/>
      <c r="K3867" s="347"/>
      <c r="L3867" s="347"/>
      <c r="M3867" s="347"/>
      <c r="N3867" s="347"/>
      <c r="O3867" s="347"/>
      <c r="P3867" s="347"/>
      <c r="Q3867" s="350"/>
      <c r="R3867" s="350"/>
      <c r="S3867" s="350"/>
      <c r="T3867" s="350"/>
      <c r="U3867" s="350"/>
      <c r="V3867" s="359"/>
    </row>
    <row r="3868" spans="1:22" hidden="1" x14ac:dyDescent="0.15">
      <c r="A3868" s="302"/>
      <c r="B3868" s="303"/>
      <c r="C3868" s="303"/>
      <c r="D3868" s="280"/>
      <c r="E3868" s="352"/>
      <c r="F3868" s="358"/>
      <c r="I3868" s="347"/>
      <c r="J3868" s="347"/>
      <c r="K3868" s="347"/>
      <c r="L3868" s="347"/>
      <c r="M3868" s="347"/>
      <c r="N3868" s="347"/>
      <c r="O3868" s="347"/>
      <c r="P3868" s="347"/>
      <c r="Q3868" s="350"/>
      <c r="R3868" s="350"/>
      <c r="S3868" s="350"/>
      <c r="T3868" s="350"/>
      <c r="U3868" s="350"/>
      <c r="V3868" s="359"/>
    </row>
    <row r="3869" spans="1:22" hidden="1" x14ac:dyDescent="0.15">
      <c r="A3869" s="283"/>
      <c r="B3869" s="283"/>
      <c r="C3869" s="283"/>
      <c r="D3869" s="280"/>
      <c r="E3869" s="347"/>
      <c r="F3869" s="358"/>
      <c r="I3869" s="347"/>
      <c r="J3869" s="347"/>
      <c r="K3869" s="347"/>
      <c r="L3869" s="347"/>
      <c r="M3869" s="347"/>
      <c r="N3869" s="347"/>
      <c r="O3869" s="355"/>
      <c r="P3869" s="347"/>
      <c r="Q3869" s="350"/>
      <c r="R3869" s="350"/>
      <c r="S3869" s="350"/>
      <c r="T3869" s="350"/>
      <c r="U3869" s="350"/>
      <c r="V3869" s="351"/>
    </row>
    <row r="3870" spans="1:22" hidden="1" x14ac:dyDescent="0.15">
      <c r="A3870" s="302"/>
      <c r="B3870" s="303"/>
      <c r="C3870" s="303"/>
      <c r="D3870" s="280"/>
      <c r="E3870" s="347"/>
      <c r="F3870" s="358"/>
      <c r="I3870" s="347"/>
      <c r="J3870" s="347"/>
      <c r="K3870" s="347"/>
      <c r="L3870" s="347"/>
      <c r="M3870" s="347"/>
      <c r="N3870" s="347"/>
      <c r="O3870" s="347"/>
      <c r="P3870" s="347"/>
      <c r="Q3870" s="350"/>
      <c r="R3870" s="350"/>
      <c r="S3870" s="350"/>
      <c r="T3870" s="350"/>
      <c r="U3870" s="350"/>
      <c r="V3870" s="351"/>
    </row>
    <row r="3871" spans="1:22" hidden="1" x14ac:dyDescent="0.15">
      <c r="A3871" s="302"/>
      <c r="B3871" s="303"/>
      <c r="C3871" s="303"/>
      <c r="D3871" s="280"/>
      <c r="E3871" s="352"/>
      <c r="F3871" s="358"/>
      <c r="I3871" s="347"/>
      <c r="J3871" s="347"/>
      <c r="K3871" s="347"/>
      <c r="L3871" s="347"/>
      <c r="M3871" s="347"/>
      <c r="N3871" s="347"/>
      <c r="O3871" s="347"/>
      <c r="P3871" s="347"/>
      <c r="Q3871" s="350"/>
      <c r="R3871" s="350"/>
      <c r="S3871" s="350"/>
      <c r="T3871" s="350"/>
      <c r="U3871" s="350"/>
      <c r="V3871" s="351"/>
    </row>
    <row r="3872" spans="1:22" hidden="1" x14ac:dyDescent="0.15">
      <c r="A3872" s="302"/>
      <c r="B3872" s="303"/>
      <c r="C3872" s="303"/>
      <c r="D3872" s="280"/>
      <c r="E3872" s="352"/>
      <c r="F3872" s="358"/>
      <c r="I3872" s="347"/>
      <c r="J3872" s="347"/>
      <c r="K3872" s="347"/>
      <c r="L3872" s="347"/>
      <c r="M3872" s="347"/>
      <c r="N3872" s="347"/>
      <c r="O3872" s="347"/>
      <c r="P3872" s="347"/>
      <c r="Q3872" s="350"/>
      <c r="R3872" s="350"/>
      <c r="S3872" s="350"/>
      <c r="T3872" s="350"/>
      <c r="U3872" s="350"/>
      <c r="V3872" s="351"/>
    </row>
    <row r="3873" spans="1:22" ht="14" hidden="1" thickBot="1" x14ac:dyDescent="0.2">
      <c r="A3873" s="318"/>
      <c r="B3873" s="319"/>
      <c r="C3873" s="319"/>
      <c r="D3873" s="280"/>
      <c r="E3873" s="352"/>
      <c r="F3873" s="358"/>
      <c r="I3873" s="347"/>
      <c r="J3873" s="347"/>
      <c r="K3873" s="347"/>
      <c r="L3873" s="347"/>
      <c r="M3873" s="347"/>
      <c r="N3873" s="347"/>
      <c r="O3873" s="347"/>
      <c r="P3873" s="347"/>
      <c r="Q3873" s="350"/>
      <c r="R3873" s="350"/>
      <c r="S3873" s="350"/>
      <c r="T3873" s="350"/>
      <c r="U3873" s="350"/>
      <c r="V3873" s="359"/>
    </row>
    <row r="3874" spans="1:22" hidden="1" x14ac:dyDescent="0.15">
      <c r="A3874" s="283"/>
      <c r="B3874" s="283"/>
      <c r="C3874" s="283"/>
      <c r="D3874" s="280"/>
      <c r="E3874" s="347"/>
      <c r="F3874" s="348"/>
      <c r="G3874" s="305"/>
      <c r="H3874" s="305"/>
      <c r="I3874" s="347"/>
      <c r="J3874" s="347"/>
      <c r="K3874" s="347"/>
      <c r="L3874" s="347"/>
      <c r="M3874" s="347"/>
      <c r="N3874" s="347"/>
      <c r="O3874" s="347"/>
      <c r="P3874" s="347"/>
      <c r="Q3874" s="350"/>
      <c r="R3874" s="350"/>
      <c r="S3874" s="350"/>
      <c r="T3874" s="350"/>
      <c r="U3874" s="350"/>
      <c r="V3874" s="351"/>
    </row>
    <row r="3875" spans="1:22" hidden="1" x14ac:dyDescent="0.15">
      <c r="A3875" s="302"/>
      <c r="B3875" s="303"/>
      <c r="C3875" s="303"/>
      <c r="D3875" s="280"/>
      <c r="E3875" s="347"/>
      <c r="F3875" s="348"/>
      <c r="G3875" s="305"/>
      <c r="H3875" s="305"/>
      <c r="I3875" s="347"/>
      <c r="J3875" s="347"/>
      <c r="K3875" s="347"/>
      <c r="L3875" s="347"/>
      <c r="M3875" s="347"/>
      <c r="N3875" s="347"/>
      <c r="O3875" s="347"/>
      <c r="P3875" s="347"/>
      <c r="Q3875" s="350"/>
      <c r="R3875" s="350"/>
      <c r="S3875" s="350"/>
      <c r="T3875" s="350"/>
      <c r="U3875" s="350"/>
      <c r="V3875" s="351"/>
    </row>
    <row r="3876" spans="1:22" hidden="1" x14ac:dyDescent="0.15">
      <c r="A3876" s="302"/>
      <c r="B3876" s="303"/>
      <c r="C3876" s="303"/>
      <c r="D3876" s="280"/>
      <c r="E3876" s="352"/>
      <c r="F3876" s="358"/>
      <c r="I3876" s="347"/>
      <c r="J3876" s="347"/>
      <c r="K3876" s="347"/>
      <c r="L3876" s="347"/>
      <c r="M3876" s="347"/>
      <c r="N3876" s="347"/>
      <c r="O3876" s="347"/>
      <c r="P3876" s="347"/>
      <c r="Q3876" s="350"/>
      <c r="R3876" s="350"/>
      <c r="S3876" s="350"/>
      <c r="T3876" s="350"/>
      <c r="U3876" s="350"/>
      <c r="V3876" s="359"/>
    </row>
    <row r="3877" spans="1:22" hidden="1" x14ac:dyDescent="0.15">
      <c r="A3877" s="302"/>
      <c r="B3877" s="303"/>
      <c r="C3877" s="303"/>
      <c r="D3877" s="280"/>
      <c r="E3877" s="352"/>
      <c r="F3877" s="358"/>
      <c r="I3877" s="347"/>
      <c r="J3877" s="347"/>
      <c r="K3877" s="347"/>
      <c r="L3877" s="347"/>
      <c r="M3877" s="347"/>
      <c r="N3877" s="347"/>
      <c r="O3877" s="347"/>
      <c r="P3877" s="347"/>
      <c r="Q3877" s="350"/>
      <c r="R3877" s="350"/>
      <c r="S3877" s="350"/>
      <c r="T3877" s="350"/>
      <c r="U3877" s="350"/>
      <c r="V3877" s="359"/>
    </row>
    <row r="3878" spans="1:22" hidden="1" x14ac:dyDescent="0.15">
      <c r="A3878" s="302"/>
      <c r="B3878" s="303"/>
      <c r="C3878" s="303"/>
      <c r="D3878" s="280"/>
      <c r="E3878" s="352"/>
      <c r="F3878" s="358"/>
      <c r="I3878" s="347"/>
      <c r="J3878" s="347"/>
      <c r="K3878" s="347"/>
      <c r="L3878" s="347"/>
      <c r="M3878" s="347"/>
      <c r="N3878" s="347"/>
      <c r="O3878" s="347"/>
      <c r="P3878" s="347"/>
      <c r="Q3878" s="350"/>
      <c r="R3878" s="350"/>
      <c r="S3878" s="350"/>
      <c r="T3878" s="350"/>
      <c r="U3878" s="350"/>
      <c r="V3878" s="359"/>
    </row>
    <row r="3879" spans="1:22" hidden="1" x14ac:dyDescent="0.15">
      <c r="A3879" s="283"/>
      <c r="B3879" s="283"/>
      <c r="C3879" s="283"/>
      <c r="D3879" s="280"/>
      <c r="E3879" s="347"/>
      <c r="F3879" s="358"/>
      <c r="I3879" s="347"/>
      <c r="J3879" s="347"/>
      <c r="K3879" s="347"/>
      <c r="L3879" s="347"/>
      <c r="M3879" s="347"/>
      <c r="N3879" s="347"/>
      <c r="O3879" s="355"/>
      <c r="P3879" s="347"/>
      <c r="Q3879" s="350"/>
      <c r="R3879" s="350"/>
      <c r="S3879" s="350"/>
      <c r="T3879" s="350"/>
      <c r="U3879" s="350"/>
      <c r="V3879" s="351"/>
    </row>
    <row r="3880" spans="1:22" hidden="1" x14ac:dyDescent="0.15">
      <c r="A3880" s="302"/>
      <c r="B3880" s="303"/>
      <c r="C3880" s="303"/>
      <c r="D3880" s="280"/>
      <c r="E3880" s="347"/>
      <c r="F3880" s="358"/>
      <c r="I3880" s="347"/>
      <c r="J3880" s="347"/>
      <c r="K3880" s="347"/>
      <c r="L3880" s="347"/>
      <c r="M3880" s="347"/>
      <c r="N3880" s="347"/>
      <c r="O3880" s="347"/>
      <c r="P3880" s="347"/>
      <c r="Q3880" s="350"/>
      <c r="R3880" s="350"/>
      <c r="S3880" s="350"/>
      <c r="T3880" s="350"/>
      <c r="U3880" s="350"/>
      <c r="V3880" s="351"/>
    </row>
    <row r="3881" spans="1:22" hidden="1" x14ac:dyDescent="0.15">
      <c r="A3881" s="302"/>
      <c r="B3881" s="303"/>
      <c r="C3881" s="303"/>
      <c r="D3881" s="280"/>
      <c r="E3881" s="352"/>
      <c r="F3881" s="358"/>
      <c r="I3881" s="347"/>
      <c r="J3881" s="347"/>
      <c r="K3881" s="347"/>
      <c r="L3881" s="347"/>
      <c r="M3881" s="347"/>
      <c r="N3881" s="347"/>
      <c r="O3881" s="347"/>
      <c r="P3881" s="347"/>
      <c r="Q3881" s="350"/>
      <c r="R3881" s="350"/>
      <c r="S3881" s="350"/>
      <c r="T3881" s="350"/>
      <c r="U3881" s="350"/>
      <c r="V3881" s="351"/>
    </row>
    <row r="3882" spans="1:22" hidden="1" x14ac:dyDescent="0.15">
      <c r="A3882" s="302"/>
      <c r="B3882" s="303"/>
      <c r="C3882" s="303"/>
      <c r="D3882" s="280"/>
      <c r="E3882" s="352"/>
      <c r="F3882" s="358"/>
      <c r="I3882" s="347"/>
      <c r="J3882" s="347"/>
      <c r="K3882" s="347"/>
      <c r="L3882" s="347"/>
      <c r="M3882" s="347"/>
      <c r="N3882" s="347"/>
      <c r="O3882" s="347"/>
      <c r="P3882" s="347"/>
      <c r="Q3882" s="350"/>
      <c r="R3882" s="350"/>
      <c r="S3882" s="350"/>
      <c r="T3882" s="350"/>
      <c r="U3882" s="350"/>
      <c r="V3882" s="351"/>
    </row>
    <row r="3883" spans="1:22" ht="14" hidden="1" thickBot="1" x14ac:dyDescent="0.2">
      <c r="A3883" s="318"/>
      <c r="B3883" s="319"/>
      <c r="C3883" s="319"/>
      <c r="D3883" s="280"/>
      <c r="E3883" s="352"/>
      <c r="F3883" s="358"/>
      <c r="I3883" s="347"/>
      <c r="J3883" s="347"/>
      <c r="K3883" s="347"/>
      <c r="L3883" s="347"/>
      <c r="M3883" s="347"/>
      <c r="N3883" s="347"/>
      <c r="O3883" s="347"/>
      <c r="P3883" s="347"/>
      <c r="Q3883" s="350"/>
      <c r="R3883" s="350"/>
      <c r="S3883" s="350"/>
      <c r="T3883" s="350"/>
      <c r="U3883" s="350"/>
      <c r="V3883" s="359"/>
    </row>
    <row r="3884" spans="1:22" hidden="1" x14ac:dyDescent="0.15">
      <c r="A3884" s="283"/>
      <c r="B3884" s="283"/>
      <c r="C3884" s="283"/>
      <c r="D3884" s="280"/>
      <c r="E3884" s="347"/>
      <c r="F3884" s="348"/>
      <c r="G3884" s="305"/>
      <c r="H3884" s="305"/>
      <c r="I3884" s="347"/>
      <c r="J3884" s="347"/>
      <c r="K3884" s="347"/>
      <c r="L3884" s="347"/>
      <c r="M3884" s="347"/>
      <c r="N3884" s="347"/>
      <c r="O3884" s="347"/>
      <c r="P3884" s="347"/>
      <c r="Q3884" s="350"/>
      <c r="R3884" s="350"/>
      <c r="S3884" s="350"/>
      <c r="T3884" s="350"/>
      <c r="U3884" s="350"/>
      <c r="V3884" s="351"/>
    </row>
    <row r="3885" spans="1:22" hidden="1" x14ac:dyDescent="0.15">
      <c r="A3885" s="302"/>
      <c r="B3885" s="303"/>
      <c r="C3885" s="303"/>
      <c r="D3885" s="280"/>
      <c r="E3885" s="347"/>
      <c r="F3885" s="348"/>
      <c r="G3885" s="305"/>
      <c r="H3885" s="305"/>
      <c r="I3885" s="347"/>
      <c r="J3885" s="347"/>
      <c r="K3885" s="347"/>
      <c r="L3885" s="347"/>
      <c r="M3885" s="347"/>
      <c r="N3885" s="347"/>
      <c r="O3885" s="347"/>
      <c r="P3885" s="347"/>
      <c r="Q3885" s="350"/>
      <c r="R3885" s="350"/>
      <c r="S3885" s="350"/>
      <c r="T3885" s="350"/>
      <c r="U3885" s="350"/>
      <c r="V3885" s="351"/>
    </row>
    <row r="3886" spans="1:22" hidden="1" x14ac:dyDescent="0.15">
      <c r="A3886" s="302"/>
      <c r="B3886" s="303"/>
      <c r="C3886" s="303"/>
      <c r="D3886" s="280"/>
      <c r="E3886" s="352"/>
      <c r="F3886" s="358"/>
      <c r="I3886" s="347"/>
      <c r="J3886" s="347"/>
      <c r="K3886" s="347"/>
      <c r="L3886" s="347"/>
      <c r="M3886" s="347"/>
      <c r="N3886" s="347"/>
      <c r="O3886" s="347"/>
      <c r="P3886" s="347"/>
      <c r="Q3886" s="350"/>
      <c r="R3886" s="350"/>
      <c r="S3886" s="350"/>
      <c r="T3886" s="350"/>
      <c r="U3886" s="350"/>
      <c r="V3886" s="359"/>
    </row>
    <row r="3887" spans="1:22" hidden="1" x14ac:dyDescent="0.15">
      <c r="A3887" s="302"/>
      <c r="B3887" s="303"/>
      <c r="C3887" s="303"/>
      <c r="D3887" s="280"/>
      <c r="E3887" s="352"/>
      <c r="F3887" s="358"/>
      <c r="I3887" s="347"/>
      <c r="J3887" s="347"/>
      <c r="K3887" s="347"/>
      <c r="L3887" s="347"/>
      <c r="M3887" s="347"/>
      <c r="N3887" s="347"/>
      <c r="O3887" s="347"/>
      <c r="P3887" s="347"/>
      <c r="Q3887" s="350"/>
      <c r="R3887" s="350"/>
      <c r="S3887" s="350"/>
      <c r="T3887" s="350"/>
      <c r="U3887" s="350"/>
      <c r="V3887" s="359"/>
    </row>
    <row r="3888" spans="1:22" hidden="1" x14ac:dyDescent="0.15">
      <c r="A3888" s="302"/>
      <c r="B3888" s="303"/>
      <c r="C3888" s="303"/>
      <c r="D3888" s="280"/>
      <c r="E3888" s="352"/>
      <c r="F3888" s="358"/>
      <c r="I3888" s="347"/>
      <c r="J3888" s="347"/>
      <c r="K3888" s="347"/>
      <c r="L3888" s="347"/>
      <c r="M3888" s="347"/>
      <c r="N3888" s="347"/>
      <c r="O3888" s="347"/>
      <c r="P3888" s="347"/>
      <c r="Q3888" s="350"/>
      <c r="R3888" s="350"/>
      <c r="S3888" s="350"/>
      <c r="T3888" s="350"/>
      <c r="U3888" s="350"/>
      <c r="V3888" s="359"/>
    </row>
    <row r="3889" spans="1:22" hidden="1" x14ac:dyDescent="0.15">
      <c r="A3889" s="283"/>
      <c r="B3889" s="283"/>
      <c r="C3889" s="283"/>
      <c r="D3889" s="280"/>
      <c r="E3889" s="347"/>
      <c r="F3889" s="358"/>
      <c r="I3889" s="347"/>
      <c r="J3889" s="347"/>
      <c r="K3889" s="347"/>
      <c r="L3889" s="347"/>
      <c r="M3889" s="347"/>
      <c r="N3889" s="347"/>
      <c r="O3889" s="355"/>
      <c r="P3889" s="347"/>
      <c r="Q3889" s="350"/>
      <c r="R3889" s="350"/>
      <c r="S3889" s="350"/>
      <c r="T3889" s="350"/>
      <c r="U3889" s="350"/>
      <c r="V3889" s="351"/>
    </row>
    <row r="3890" spans="1:22" hidden="1" x14ac:dyDescent="0.15">
      <c r="A3890" s="302"/>
      <c r="B3890" s="303"/>
      <c r="C3890" s="303"/>
      <c r="D3890" s="280"/>
      <c r="E3890" s="347"/>
      <c r="F3890" s="358"/>
      <c r="I3890" s="347"/>
      <c r="J3890" s="347"/>
      <c r="K3890" s="347"/>
      <c r="L3890" s="347"/>
      <c r="M3890" s="347"/>
      <c r="N3890" s="347"/>
      <c r="O3890" s="347"/>
      <c r="P3890" s="347"/>
      <c r="Q3890" s="350"/>
      <c r="R3890" s="350"/>
      <c r="S3890" s="350"/>
      <c r="T3890" s="350"/>
      <c r="U3890" s="350"/>
      <c r="V3890" s="351"/>
    </row>
    <row r="3891" spans="1:22" hidden="1" x14ac:dyDescent="0.15">
      <c r="A3891" s="302"/>
      <c r="B3891" s="303"/>
      <c r="C3891" s="303"/>
      <c r="D3891" s="280"/>
      <c r="E3891" s="352"/>
      <c r="F3891" s="358"/>
      <c r="I3891" s="347"/>
      <c r="J3891" s="347"/>
      <c r="K3891" s="347"/>
      <c r="L3891" s="347"/>
      <c r="M3891" s="347"/>
      <c r="N3891" s="347"/>
      <c r="O3891" s="347"/>
      <c r="P3891" s="347"/>
      <c r="Q3891" s="350"/>
      <c r="R3891" s="350"/>
      <c r="S3891" s="350"/>
      <c r="T3891" s="350"/>
      <c r="U3891" s="350"/>
      <c r="V3891" s="351"/>
    </row>
    <row r="3892" spans="1:22" hidden="1" x14ac:dyDescent="0.15">
      <c r="A3892" s="302"/>
      <c r="B3892" s="303"/>
      <c r="C3892" s="303"/>
      <c r="D3892" s="280"/>
      <c r="E3892" s="352"/>
      <c r="F3892" s="358"/>
      <c r="I3892" s="347"/>
      <c r="J3892" s="347"/>
      <c r="K3892" s="347"/>
      <c r="L3892" s="347"/>
      <c r="M3892" s="347"/>
      <c r="N3892" s="347"/>
      <c r="O3892" s="347"/>
      <c r="P3892" s="347"/>
      <c r="Q3892" s="350"/>
      <c r="R3892" s="350"/>
      <c r="S3892" s="350"/>
      <c r="T3892" s="350"/>
      <c r="U3892" s="350"/>
      <c r="V3892" s="351"/>
    </row>
    <row r="3893" spans="1:22" ht="14" hidden="1" thickBot="1" x14ac:dyDescent="0.2">
      <c r="A3893" s="318"/>
      <c r="B3893" s="319"/>
      <c r="C3893" s="319"/>
      <c r="D3893" s="280"/>
      <c r="E3893" s="352"/>
      <c r="F3893" s="358"/>
      <c r="I3893" s="347"/>
      <c r="J3893" s="347"/>
      <c r="K3893" s="347"/>
      <c r="L3893" s="347"/>
      <c r="M3893" s="347"/>
      <c r="N3893" s="347"/>
      <c r="O3893" s="347"/>
      <c r="P3893" s="347"/>
      <c r="Q3893" s="350"/>
      <c r="R3893" s="350"/>
      <c r="S3893" s="350"/>
      <c r="T3893" s="350"/>
      <c r="U3893" s="350"/>
      <c r="V3893" s="359"/>
    </row>
    <row r="3894" spans="1:22" hidden="1" x14ac:dyDescent="0.15">
      <c r="A3894" s="283"/>
      <c r="B3894" s="283"/>
      <c r="C3894" s="283"/>
      <c r="D3894" s="280"/>
      <c r="E3894" s="347"/>
      <c r="F3894" s="348"/>
      <c r="G3894" s="305"/>
      <c r="H3894" s="305"/>
      <c r="I3894" s="347"/>
      <c r="J3894" s="347"/>
      <c r="K3894" s="347"/>
      <c r="L3894" s="347"/>
      <c r="M3894" s="347"/>
      <c r="N3894" s="347"/>
      <c r="O3894" s="347"/>
      <c r="P3894" s="347"/>
      <c r="Q3894" s="350"/>
      <c r="R3894" s="350"/>
      <c r="S3894" s="350"/>
      <c r="T3894" s="350"/>
      <c r="U3894" s="350"/>
      <c r="V3894" s="351"/>
    </row>
    <row r="3895" spans="1:22" hidden="1" x14ac:dyDescent="0.15">
      <c r="A3895" s="302"/>
      <c r="B3895" s="303"/>
      <c r="C3895" s="303"/>
      <c r="D3895" s="280"/>
      <c r="E3895" s="347"/>
      <c r="F3895" s="348"/>
      <c r="G3895" s="305"/>
      <c r="H3895" s="305"/>
      <c r="I3895" s="347"/>
      <c r="J3895" s="347"/>
      <c r="K3895" s="347"/>
      <c r="L3895" s="347"/>
      <c r="M3895" s="347"/>
      <c r="N3895" s="347"/>
      <c r="O3895" s="347"/>
      <c r="P3895" s="347"/>
      <c r="Q3895" s="350"/>
      <c r="R3895" s="350"/>
      <c r="S3895" s="350"/>
      <c r="T3895" s="350"/>
      <c r="U3895" s="350"/>
      <c r="V3895" s="351"/>
    </row>
    <row r="3896" spans="1:22" hidden="1" x14ac:dyDescent="0.15">
      <c r="A3896" s="302"/>
      <c r="B3896" s="303"/>
      <c r="C3896" s="303"/>
      <c r="D3896" s="280"/>
      <c r="E3896" s="352"/>
      <c r="F3896" s="358"/>
      <c r="I3896" s="347"/>
      <c r="J3896" s="347"/>
      <c r="K3896" s="347"/>
      <c r="L3896" s="347"/>
      <c r="M3896" s="347"/>
      <c r="N3896" s="347"/>
      <c r="O3896" s="347"/>
      <c r="P3896" s="347"/>
      <c r="Q3896" s="350"/>
      <c r="R3896" s="350"/>
      <c r="S3896" s="350"/>
      <c r="T3896" s="350"/>
      <c r="U3896" s="350"/>
      <c r="V3896" s="359"/>
    </row>
    <row r="3897" spans="1:22" hidden="1" x14ac:dyDescent="0.15">
      <c r="A3897" s="302"/>
      <c r="B3897" s="303"/>
      <c r="C3897" s="303"/>
      <c r="D3897" s="280"/>
      <c r="E3897" s="352"/>
      <c r="F3897" s="358"/>
      <c r="I3897" s="347"/>
      <c r="J3897" s="347"/>
      <c r="K3897" s="347"/>
      <c r="L3897" s="347"/>
      <c r="M3897" s="347"/>
      <c r="N3897" s="347"/>
      <c r="O3897" s="347"/>
      <c r="P3897" s="347"/>
      <c r="Q3897" s="350"/>
      <c r="R3897" s="350"/>
      <c r="S3897" s="350"/>
      <c r="T3897" s="350"/>
      <c r="U3897" s="350"/>
      <c r="V3897" s="359"/>
    </row>
    <row r="3898" spans="1:22" hidden="1" x14ac:dyDescent="0.15">
      <c r="A3898" s="302"/>
      <c r="B3898" s="303"/>
      <c r="C3898" s="303"/>
      <c r="D3898" s="280"/>
      <c r="E3898" s="352"/>
      <c r="F3898" s="358"/>
      <c r="I3898" s="347"/>
      <c r="J3898" s="347"/>
      <c r="K3898" s="347"/>
      <c r="L3898" s="347"/>
      <c r="M3898" s="347"/>
      <c r="N3898" s="347"/>
      <c r="O3898" s="347"/>
      <c r="P3898" s="347"/>
      <c r="Q3898" s="350"/>
      <c r="R3898" s="350"/>
      <c r="S3898" s="350"/>
      <c r="T3898" s="350"/>
      <c r="U3898" s="350"/>
      <c r="V3898" s="359"/>
    </row>
    <row r="3899" spans="1:22" hidden="1" x14ac:dyDescent="0.15">
      <c r="A3899" s="283"/>
      <c r="B3899" s="283"/>
      <c r="C3899" s="283"/>
      <c r="D3899" s="280"/>
      <c r="E3899" s="347"/>
      <c r="F3899" s="358"/>
      <c r="I3899" s="347"/>
      <c r="J3899" s="347"/>
      <c r="K3899" s="347"/>
      <c r="L3899" s="347"/>
      <c r="M3899" s="347"/>
      <c r="N3899" s="347"/>
      <c r="O3899" s="355"/>
      <c r="P3899" s="347"/>
      <c r="Q3899" s="350"/>
      <c r="R3899" s="350"/>
      <c r="S3899" s="350"/>
      <c r="T3899" s="350"/>
      <c r="U3899" s="350"/>
      <c r="V3899" s="351"/>
    </row>
    <row r="3900" spans="1:22" hidden="1" x14ac:dyDescent="0.15">
      <c r="A3900" s="302"/>
      <c r="B3900" s="303"/>
      <c r="C3900" s="303"/>
      <c r="D3900" s="280"/>
      <c r="E3900" s="347"/>
      <c r="F3900" s="358"/>
      <c r="I3900" s="347"/>
      <c r="J3900" s="347"/>
      <c r="K3900" s="347"/>
      <c r="L3900" s="347"/>
      <c r="M3900" s="347"/>
      <c r="N3900" s="347"/>
      <c r="O3900" s="347"/>
      <c r="P3900" s="347"/>
      <c r="Q3900" s="350"/>
      <c r="R3900" s="350"/>
      <c r="S3900" s="350"/>
      <c r="T3900" s="350"/>
      <c r="U3900" s="350"/>
      <c r="V3900" s="351"/>
    </row>
    <row r="3901" spans="1:22" hidden="1" x14ac:dyDescent="0.15">
      <c r="A3901" s="302"/>
      <c r="B3901" s="303"/>
      <c r="C3901" s="303"/>
      <c r="D3901" s="280"/>
      <c r="E3901" s="352"/>
      <c r="F3901" s="358"/>
      <c r="I3901" s="347"/>
      <c r="J3901" s="347"/>
      <c r="K3901" s="347"/>
      <c r="L3901" s="347"/>
      <c r="M3901" s="347"/>
      <c r="N3901" s="347"/>
      <c r="O3901" s="347"/>
      <c r="P3901" s="347"/>
      <c r="Q3901" s="350"/>
      <c r="R3901" s="350"/>
      <c r="S3901" s="350"/>
      <c r="T3901" s="350"/>
      <c r="U3901" s="350"/>
      <c r="V3901" s="351"/>
    </row>
    <row r="3902" spans="1:22" hidden="1" x14ac:dyDescent="0.15">
      <c r="A3902" s="302"/>
      <c r="B3902" s="303"/>
      <c r="C3902" s="303"/>
      <c r="D3902" s="280"/>
      <c r="E3902" s="352"/>
      <c r="F3902" s="358"/>
      <c r="I3902" s="347"/>
      <c r="J3902" s="347"/>
      <c r="K3902" s="347"/>
      <c r="L3902" s="347"/>
      <c r="M3902" s="347"/>
      <c r="N3902" s="347"/>
      <c r="O3902" s="347"/>
      <c r="P3902" s="347"/>
      <c r="Q3902" s="350"/>
      <c r="R3902" s="350"/>
      <c r="S3902" s="350"/>
      <c r="T3902" s="350"/>
      <c r="U3902" s="350"/>
      <c r="V3902" s="351"/>
    </row>
    <row r="3903" spans="1:22" ht="14" hidden="1" thickBot="1" x14ac:dyDescent="0.2">
      <c r="A3903" s="318"/>
      <c r="B3903" s="319"/>
      <c r="C3903" s="319"/>
      <c r="D3903" s="280"/>
      <c r="E3903" s="352"/>
      <c r="F3903" s="358"/>
      <c r="I3903" s="347"/>
      <c r="J3903" s="347"/>
      <c r="K3903" s="347"/>
      <c r="L3903" s="347"/>
      <c r="M3903" s="347"/>
      <c r="N3903" s="347"/>
      <c r="O3903" s="347"/>
      <c r="P3903" s="347"/>
      <c r="Q3903" s="350"/>
      <c r="R3903" s="350"/>
      <c r="S3903" s="350"/>
      <c r="T3903" s="350"/>
      <c r="U3903" s="350"/>
      <c r="V3903" s="359"/>
    </row>
    <row r="3904" spans="1:22" hidden="1" x14ac:dyDescent="0.15">
      <c r="A3904" s="283"/>
      <c r="B3904" s="283"/>
      <c r="C3904" s="283"/>
      <c r="D3904" s="280"/>
      <c r="E3904" s="347"/>
      <c r="F3904" s="348"/>
      <c r="G3904" s="305"/>
      <c r="H3904" s="305"/>
      <c r="I3904" s="347"/>
      <c r="J3904" s="347"/>
      <c r="K3904" s="347"/>
      <c r="L3904" s="347"/>
      <c r="M3904" s="347"/>
      <c r="N3904" s="347"/>
      <c r="O3904" s="347"/>
      <c r="P3904" s="347"/>
      <c r="Q3904" s="350"/>
      <c r="R3904" s="350"/>
      <c r="S3904" s="350"/>
      <c r="T3904" s="350"/>
      <c r="U3904" s="350"/>
      <c r="V3904" s="351"/>
    </row>
    <row r="3905" spans="1:22" hidden="1" x14ac:dyDescent="0.15">
      <c r="A3905" s="302"/>
      <c r="B3905" s="303"/>
      <c r="C3905" s="303"/>
      <c r="D3905" s="280"/>
      <c r="E3905" s="347"/>
      <c r="F3905" s="348"/>
      <c r="G3905" s="305"/>
      <c r="H3905" s="305"/>
      <c r="I3905" s="347"/>
      <c r="J3905" s="347"/>
      <c r="K3905" s="347"/>
      <c r="L3905" s="347"/>
      <c r="M3905" s="347"/>
      <c r="N3905" s="347"/>
      <c r="O3905" s="347"/>
      <c r="P3905" s="347"/>
      <c r="Q3905" s="350"/>
      <c r="R3905" s="350"/>
      <c r="S3905" s="350"/>
      <c r="T3905" s="350"/>
      <c r="U3905" s="350"/>
      <c r="V3905" s="351"/>
    </row>
    <row r="3906" spans="1:22" hidden="1" x14ac:dyDescent="0.15">
      <c r="A3906" s="302"/>
      <c r="B3906" s="303"/>
      <c r="C3906" s="303"/>
      <c r="D3906" s="280"/>
      <c r="E3906" s="352"/>
      <c r="F3906" s="358"/>
      <c r="I3906" s="347"/>
      <c r="J3906" s="347"/>
      <c r="K3906" s="347"/>
      <c r="L3906" s="347"/>
      <c r="M3906" s="347"/>
      <c r="N3906" s="347"/>
      <c r="O3906" s="347"/>
      <c r="P3906" s="347"/>
      <c r="Q3906" s="350"/>
      <c r="R3906" s="350"/>
      <c r="S3906" s="350"/>
      <c r="T3906" s="350"/>
      <c r="U3906" s="350"/>
      <c r="V3906" s="359"/>
    </row>
    <row r="3907" spans="1:22" hidden="1" x14ac:dyDescent="0.15">
      <c r="A3907" s="302"/>
      <c r="B3907" s="303"/>
      <c r="C3907" s="303"/>
      <c r="D3907" s="280"/>
      <c r="E3907" s="352"/>
      <c r="F3907" s="358"/>
      <c r="I3907" s="347"/>
      <c r="J3907" s="347"/>
      <c r="K3907" s="347"/>
      <c r="L3907" s="347"/>
      <c r="M3907" s="347"/>
      <c r="N3907" s="347"/>
      <c r="O3907" s="347"/>
      <c r="P3907" s="347"/>
      <c r="Q3907" s="350"/>
      <c r="R3907" s="350"/>
      <c r="S3907" s="350"/>
      <c r="T3907" s="350"/>
      <c r="U3907" s="350"/>
      <c r="V3907" s="359"/>
    </row>
    <row r="3908" spans="1:22" hidden="1" x14ac:dyDescent="0.15">
      <c r="A3908" s="302"/>
      <c r="B3908" s="303"/>
      <c r="C3908" s="303"/>
      <c r="D3908" s="280"/>
      <c r="E3908" s="352"/>
      <c r="F3908" s="358"/>
      <c r="I3908" s="347"/>
      <c r="J3908" s="347"/>
      <c r="K3908" s="347"/>
      <c r="L3908" s="347"/>
      <c r="M3908" s="347"/>
      <c r="N3908" s="347"/>
      <c r="O3908" s="347"/>
      <c r="P3908" s="347"/>
      <c r="Q3908" s="350"/>
      <c r="R3908" s="350"/>
      <c r="S3908" s="350"/>
      <c r="T3908" s="350"/>
      <c r="U3908" s="350"/>
      <c r="V3908" s="359"/>
    </row>
    <row r="3909" spans="1:22" hidden="1" x14ac:dyDescent="0.15">
      <c r="A3909" s="283"/>
      <c r="B3909" s="283"/>
      <c r="C3909" s="283"/>
      <c r="D3909" s="280"/>
      <c r="E3909" s="347"/>
      <c r="F3909" s="358"/>
      <c r="I3909" s="347"/>
      <c r="J3909" s="347"/>
      <c r="K3909" s="347"/>
      <c r="L3909" s="347"/>
      <c r="M3909" s="347"/>
      <c r="N3909" s="347"/>
      <c r="O3909" s="355"/>
      <c r="P3909" s="347"/>
      <c r="Q3909" s="350"/>
      <c r="R3909" s="350"/>
      <c r="S3909" s="350"/>
      <c r="T3909" s="350"/>
      <c r="U3909" s="350"/>
      <c r="V3909" s="351"/>
    </row>
    <row r="3910" spans="1:22" hidden="1" x14ac:dyDescent="0.15">
      <c r="A3910" s="302"/>
      <c r="B3910" s="303"/>
      <c r="C3910" s="303"/>
      <c r="D3910" s="280"/>
      <c r="E3910" s="347"/>
      <c r="F3910" s="358"/>
      <c r="I3910" s="347"/>
      <c r="J3910" s="347"/>
      <c r="K3910" s="347"/>
      <c r="L3910" s="347"/>
      <c r="M3910" s="347"/>
      <c r="N3910" s="347"/>
      <c r="O3910" s="347"/>
      <c r="P3910" s="347"/>
      <c r="Q3910" s="350"/>
      <c r="R3910" s="350"/>
      <c r="S3910" s="350"/>
      <c r="T3910" s="350"/>
      <c r="U3910" s="350"/>
      <c r="V3910" s="351"/>
    </row>
    <row r="3911" spans="1:22" hidden="1" x14ac:dyDescent="0.15">
      <c r="A3911" s="302"/>
      <c r="B3911" s="303"/>
      <c r="C3911" s="303"/>
      <c r="D3911" s="280"/>
      <c r="E3911" s="352"/>
      <c r="F3911" s="358"/>
      <c r="I3911" s="347"/>
      <c r="J3911" s="347"/>
      <c r="K3911" s="347"/>
      <c r="L3911" s="347"/>
      <c r="M3911" s="347"/>
      <c r="N3911" s="347"/>
      <c r="O3911" s="347"/>
      <c r="P3911" s="347"/>
      <c r="Q3911" s="350"/>
      <c r="R3911" s="350"/>
      <c r="S3911" s="350"/>
      <c r="T3911" s="350"/>
      <c r="U3911" s="350"/>
      <c r="V3911" s="351"/>
    </row>
    <row r="3912" spans="1:22" hidden="1" x14ac:dyDescent="0.15">
      <c r="A3912" s="302"/>
      <c r="B3912" s="303"/>
      <c r="C3912" s="303"/>
      <c r="D3912" s="280"/>
      <c r="E3912" s="352"/>
      <c r="F3912" s="358"/>
      <c r="I3912" s="347"/>
      <c r="J3912" s="347"/>
      <c r="K3912" s="347"/>
      <c r="L3912" s="347"/>
      <c r="M3912" s="347"/>
      <c r="N3912" s="347"/>
      <c r="O3912" s="347"/>
      <c r="P3912" s="347"/>
      <c r="Q3912" s="350"/>
      <c r="R3912" s="350"/>
      <c r="S3912" s="350"/>
      <c r="T3912" s="350"/>
      <c r="U3912" s="350"/>
      <c r="V3912" s="351"/>
    </row>
    <row r="3913" spans="1:22" ht="14" hidden="1" thickBot="1" x14ac:dyDescent="0.2">
      <c r="A3913" s="318"/>
      <c r="B3913" s="319"/>
      <c r="C3913" s="319"/>
      <c r="D3913" s="280"/>
      <c r="E3913" s="352"/>
      <c r="F3913" s="358"/>
      <c r="I3913" s="347"/>
      <c r="J3913" s="347"/>
      <c r="K3913" s="347"/>
      <c r="L3913" s="347"/>
      <c r="M3913" s="347"/>
      <c r="N3913" s="347"/>
      <c r="O3913" s="347"/>
      <c r="P3913" s="347"/>
      <c r="Q3913" s="350"/>
      <c r="R3913" s="350"/>
      <c r="S3913" s="350"/>
      <c r="T3913" s="350"/>
      <c r="U3913" s="350"/>
      <c r="V3913" s="359"/>
    </row>
    <row r="3914" spans="1:22" hidden="1" x14ac:dyDescent="0.15">
      <c r="A3914" s="283"/>
      <c r="B3914" s="283"/>
      <c r="C3914" s="283"/>
      <c r="D3914" s="280"/>
      <c r="E3914" s="347"/>
      <c r="F3914" s="348"/>
      <c r="G3914" s="305"/>
      <c r="H3914" s="305"/>
      <c r="I3914" s="347"/>
      <c r="J3914" s="347"/>
      <c r="K3914" s="347"/>
      <c r="L3914" s="347"/>
      <c r="M3914" s="347"/>
      <c r="N3914" s="347"/>
      <c r="O3914" s="347"/>
      <c r="P3914" s="347"/>
      <c r="Q3914" s="350"/>
      <c r="R3914" s="350"/>
      <c r="S3914" s="350"/>
      <c r="T3914" s="350"/>
      <c r="U3914" s="350"/>
      <c r="V3914" s="351"/>
    </row>
    <row r="3915" spans="1:22" hidden="1" x14ac:dyDescent="0.15">
      <c r="A3915" s="302"/>
      <c r="B3915" s="303"/>
      <c r="C3915" s="303"/>
      <c r="D3915" s="280"/>
      <c r="E3915" s="347"/>
      <c r="F3915" s="348"/>
      <c r="G3915" s="305"/>
      <c r="H3915" s="305"/>
      <c r="I3915" s="347"/>
      <c r="J3915" s="347"/>
      <c r="K3915" s="347"/>
      <c r="L3915" s="347"/>
      <c r="M3915" s="347"/>
      <c r="N3915" s="347"/>
      <c r="O3915" s="347"/>
      <c r="P3915" s="347"/>
      <c r="Q3915" s="350"/>
      <c r="R3915" s="350"/>
      <c r="S3915" s="350"/>
      <c r="T3915" s="350"/>
      <c r="U3915" s="350"/>
      <c r="V3915" s="351"/>
    </row>
    <row r="3916" spans="1:22" hidden="1" x14ac:dyDescent="0.15">
      <c r="A3916" s="302"/>
      <c r="B3916" s="303"/>
      <c r="C3916" s="303"/>
      <c r="D3916" s="280"/>
      <c r="E3916" s="352"/>
      <c r="F3916" s="358"/>
      <c r="I3916" s="347"/>
      <c r="J3916" s="347"/>
      <c r="K3916" s="347"/>
      <c r="L3916" s="347"/>
      <c r="M3916" s="347"/>
      <c r="N3916" s="347"/>
      <c r="O3916" s="347"/>
      <c r="P3916" s="347"/>
      <c r="Q3916" s="350"/>
      <c r="R3916" s="350"/>
      <c r="S3916" s="350"/>
      <c r="T3916" s="350"/>
      <c r="U3916" s="350"/>
      <c r="V3916" s="359"/>
    </row>
    <row r="3917" spans="1:22" hidden="1" x14ac:dyDescent="0.15">
      <c r="A3917" s="302"/>
      <c r="B3917" s="303"/>
      <c r="C3917" s="303"/>
      <c r="D3917" s="280"/>
      <c r="E3917" s="352"/>
      <c r="F3917" s="358"/>
      <c r="I3917" s="347"/>
      <c r="J3917" s="347"/>
      <c r="K3917" s="347"/>
      <c r="L3917" s="347"/>
      <c r="M3917" s="347"/>
      <c r="N3917" s="347"/>
      <c r="O3917" s="347"/>
      <c r="P3917" s="347"/>
      <c r="Q3917" s="350"/>
      <c r="R3917" s="350"/>
      <c r="S3917" s="350"/>
      <c r="T3917" s="350"/>
      <c r="U3917" s="350"/>
      <c r="V3917" s="359"/>
    </row>
    <row r="3918" spans="1:22" hidden="1" x14ac:dyDescent="0.15">
      <c r="A3918" s="302"/>
      <c r="B3918" s="303"/>
      <c r="C3918" s="303"/>
      <c r="D3918" s="280"/>
      <c r="E3918" s="352"/>
      <c r="F3918" s="358"/>
      <c r="I3918" s="347"/>
      <c r="J3918" s="347"/>
      <c r="K3918" s="347"/>
      <c r="L3918" s="347"/>
      <c r="M3918" s="347"/>
      <c r="N3918" s="347"/>
      <c r="O3918" s="347"/>
      <c r="P3918" s="347"/>
      <c r="Q3918" s="350"/>
      <c r="R3918" s="350"/>
      <c r="S3918" s="350"/>
      <c r="T3918" s="350"/>
      <c r="U3918" s="350"/>
      <c r="V3918" s="359"/>
    </row>
    <row r="3919" spans="1:22" hidden="1" x14ac:dyDescent="0.15">
      <c r="A3919" s="283"/>
      <c r="B3919" s="283"/>
      <c r="C3919" s="283"/>
      <c r="D3919" s="280"/>
      <c r="E3919" s="347"/>
      <c r="F3919" s="358"/>
      <c r="I3919" s="347"/>
      <c r="J3919" s="347"/>
      <c r="K3919" s="347"/>
      <c r="L3919" s="347"/>
      <c r="M3919" s="347"/>
      <c r="N3919" s="347"/>
      <c r="O3919" s="355"/>
      <c r="P3919" s="347"/>
      <c r="Q3919" s="350"/>
      <c r="R3919" s="350"/>
      <c r="S3919" s="350"/>
      <c r="T3919" s="350"/>
      <c r="U3919" s="350"/>
      <c r="V3919" s="351"/>
    </row>
    <row r="3920" spans="1:22" hidden="1" x14ac:dyDescent="0.15">
      <c r="A3920" s="302"/>
      <c r="B3920" s="303"/>
      <c r="C3920" s="303"/>
      <c r="D3920" s="280"/>
      <c r="E3920" s="347"/>
      <c r="F3920" s="358"/>
      <c r="I3920" s="347"/>
      <c r="J3920" s="347"/>
      <c r="K3920" s="347"/>
      <c r="L3920" s="347"/>
      <c r="M3920" s="347"/>
      <c r="N3920" s="347"/>
      <c r="O3920" s="347"/>
      <c r="P3920" s="347"/>
      <c r="Q3920" s="350"/>
      <c r="R3920" s="350"/>
      <c r="S3920" s="350"/>
      <c r="T3920" s="350"/>
      <c r="U3920" s="350"/>
      <c r="V3920" s="351"/>
    </row>
    <row r="3921" spans="1:22" hidden="1" x14ac:dyDescent="0.15">
      <c r="A3921" s="302"/>
      <c r="B3921" s="303"/>
      <c r="C3921" s="303"/>
      <c r="D3921" s="280"/>
      <c r="E3921" s="352"/>
      <c r="F3921" s="358"/>
      <c r="I3921" s="347"/>
      <c r="J3921" s="347"/>
      <c r="K3921" s="347"/>
      <c r="L3921" s="347"/>
      <c r="M3921" s="347"/>
      <c r="N3921" s="347"/>
      <c r="O3921" s="347"/>
      <c r="P3921" s="347"/>
      <c r="Q3921" s="350"/>
      <c r="R3921" s="350"/>
      <c r="S3921" s="350"/>
      <c r="T3921" s="350"/>
      <c r="U3921" s="350"/>
      <c r="V3921" s="351"/>
    </row>
    <row r="3922" spans="1:22" hidden="1" x14ac:dyDescent="0.15">
      <c r="A3922" s="302"/>
      <c r="B3922" s="303"/>
      <c r="C3922" s="303"/>
      <c r="D3922" s="280"/>
      <c r="E3922" s="352"/>
      <c r="F3922" s="358"/>
      <c r="I3922" s="347"/>
      <c r="J3922" s="347"/>
      <c r="K3922" s="347"/>
      <c r="L3922" s="347"/>
      <c r="M3922" s="347"/>
      <c r="N3922" s="347"/>
      <c r="O3922" s="347"/>
      <c r="P3922" s="347"/>
      <c r="Q3922" s="350"/>
      <c r="R3922" s="350"/>
      <c r="S3922" s="350"/>
      <c r="T3922" s="350"/>
      <c r="U3922" s="350"/>
      <c r="V3922" s="351"/>
    </row>
    <row r="3923" spans="1:22" ht="14" hidden="1" thickBot="1" x14ac:dyDescent="0.2">
      <c r="A3923" s="318"/>
      <c r="B3923" s="319"/>
      <c r="C3923" s="319"/>
      <c r="D3923" s="280"/>
      <c r="E3923" s="352"/>
      <c r="F3923" s="358"/>
      <c r="I3923" s="347"/>
      <c r="J3923" s="347"/>
      <c r="K3923" s="347"/>
      <c r="L3923" s="347"/>
      <c r="M3923" s="347"/>
      <c r="N3923" s="347"/>
      <c r="O3923" s="347"/>
      <c r="P3923" s="347"/>
      <c r="Q3923" s="350"/>
      <c r="R3923" s="350"/>
      <c r="S3923" s="350"/>
      <c r="T3923" s="350"/>
      <c r="U3923" s="350"/>
      <c r="V3923" s="359"/>
    </row>
    <row r="3924" spans="1:22" hidden="1" x14ac:dyDescent="0.15">
      <c r="A3924" s="283"/>
      <c r="B3924" s="283"/>
      <c r="C3924" s="283"/>
      <c r="D3924" s="280"/>
      <c r="E3924" s="347"/>
      <c r="F3924" s="348"/>
      <c r="G3924" s="305"/>
      <c r="H3924" s="305"/>
      <c r="I3924" s="347"/>
      <c r="J3924" s="347"/>
      <c r="K3924" s="347"/>
      <c r="L3924" s="347"/>
      <c r="M3924" s="347"/>
      <c r="N3924" s="347"/>
      <c r="O3924" s="347"/>
      <c r="P3924" s="347"/>
      <c r="Q3924" s="350"/>
      <c r="R3924" s="350"/>
      <c r="S3924" s="350"/>
      <c r="T3924" s="350"/>
      <c r="U3924" s="350"/>
      <c r="V3924" s="351"/>
    </row>
    <row r="3925" spans="1:22" hidden="1" x14ac:dyDescent="0.15">
      <c r="A3925" s="302"/>
      <c r="B3925" s="303"/>
      <c r="C3925" s="303"/>
      <c r="D3925" s="280"/>
      <c r="E3925" s="347"/>
      <c r="F3925" s="348"/>
      <c r="G3925" s="305"/>
      <c r="H3925" s="305"/>
      <c r="I3925" s="347"/>
      <c r="J3925" s="347"/>
      <c r="K3925" s="347"/>
      <c r="L3925" s="347"/>
      <c r="M3925" s="347"/>
      <c r="N3925" s="347"/>
      <c r="O3925" s="347"/>
      <c r="P3925" s="347"/>
      <c r="Q3925" s="350"/>
      <c r="R3925" s="350"/>
      <c r="S3925" s="350"/>
      <c r="T3925" s="350"/>
      <c r="U3925" s="350"/>
      <c r="V3925" s="351"/>
    </row>
    <row r="3926" spans="1:22" hidden="1" x14ac:dyDescent="0.15">
      <c r="A3926" s="302"/>
      <c r="B3926" s="303"/>
      <c r="C3926" s="303"/>
      <c r="D3926" s="280"/>
      <c r="E3926" s="352"/>
      <c r="F3926" s="358"/>
      <c r="I3926" s="347"/>
      <c r="J3926" s="347"/>
      <c r="K3926" s="347"/>
      <c r="L3926" s="347"/>
      <c r="M3926" s="347"/>
      <c r="N3926" s="347"/>
      <c r="O3926" s="347"/>
      <c r="P3926" s="347"/>
      <c r="Q3926" s="350"/>
      <c r="R3926" s="350"/>
      <c r="S3926" s="350"/>
      <c r="T3926" s="350"/>
      <c r="U3926" s="350"/>
      <c r="V3926" s="359"/>
    </row>
    <row r="3927" spans="1:22" hidden="1" x14ac:dyDescent="0.15">
      <c r="A3927" s="302"/>
      <c r="B3927" s="303"/>
      <c r="C3927" s="303"/>
      <c r="D3927" s="280"/>
      <c r="E3927" s="352"/>
      <c r="F3927" s="358"/>
      <c r="I3927" s="347"/>
      <c r="J3927" s="347"/>
      <c r="K3927" s="347"/>
      <c r="L3927" s="347"/>
      <c r="M3927" s="347"/>
      <c r="N3927" s="347"/>
      <c r="O3927" s="347"/>
      <c r="P3927" s="347"/>
      <c r="Q3927" s="350"/>
      <c r="R3927" s="350"/>
      <c r="S3927" s="350"/>
      <c r="T3927" s="350"/>
      <c r="U3927" s="350"/>
      <c r="V3927" s="359"/>
    </row>
    <row r="3928" spans="1:22" hidden="1" x14ac:dyDescent="0.15">
      <c r="A3928" s="302"/>
      <c r="B3928" s="303"/>
      <c r="C3928" s="303"/>
      <c r="D3928" s="280"/>
      <c r="E3928" s="352"/>
      <c r="F3928" s="358"/>
      <c r="I3928" s="347"/>
      <c r="J3928" s="347"/>
      <c r="K3928" s="347"/>
      <c r="L3928" s="347"/>
      <c r="M3928" s="347"/>
      <c r="N3928" s="347"/>
      <c r="O3928" s="347"/>
      <c r="P3928" s="347"/>
      <c r="Q3928" s="350"/>
      <c r="R3928" s="350"/>
      <c r="S3928" s="350"/>
      <c r="T3928" s="350"/>
      <c r="U3928" s="350"/>
      <c r="V3928" s="359"/>
    </row>
    <row r="3929" spans="1:22" hidden="1" x14ac:dyDescent="0.15">
      <c r="A3929" s="283"/>
      <c r="B3929" s="283"/>
      <c r="C3929" s="283"/>
      <c r="D3929" s="280"/>
      <c r="E3929" s="347"/>
      <c r="F3929" s="358"/>
      <c r="I3929" s="347"/>
      <c r="J3929" s="347"/>
      <c r="K3929" s="347"/>
      <c r="L3929" s="347"/>
      <c r="M3929" s="347"/>
      <c r="N3929" s="347"/>
      <c r="O3929" s="355"/>
      <c r="P3929" s="347"/>
      <c r="Q3929" s="350"/>
      <c r="R3929" s="350"/>
      <c r="S3929" s="350"/>
      <c r="T3929" s="350"/>
      <c r="U3929" s="350"/>
      <c r="V3929" s="351"/>
    </row>
    <row r="3930" spans="1:22" hidden="1" x14ac:dyDescent="0.15">
      <c r="A3930" s="302"/>
      <c r="B3930" s="303"/>
      <c r="C3930" s="303"/>
      <c r="D3930" s="280"/>
      <c r="E3930" s="347"/>
      <c r="F3930" s="358"/>
      <c r="I3930" s="347"/>
      <c r="J3930" s="347"/>
      <c r="K3930" s="347"/>
      <c r="L3930" s="347"/>
      <c r="M3930" s="347"/>
      <c r="N3930" s="347"/>
      <c r="O3930" s="347"/>
      <c r="P3930" s="347"/>
      <c r="Q3930" s="350"/>
      <c r="R3930" s="350"/>
      <c r="S3930" s="350"/>
      <c r="T3930" s="350"/>
      <c r="U3930" s="350"/>
      <c r="V3930" s="351"/>
    </row>
    <row r="3931" spans="1:22" hidden="1" x14ac:dyDescent="0.15">
      <c r="A3931" s="302"/>
      <c r="B3931" s="303"/>
      <c r="C3931" s="303"/>
      <c r="D3931" s="280"/>
      <c r="E3931" s="352"/>
      <c r="F3931" s="358"/>
      <c r="I3931" s="347"/>
      <c r="J3931" s="347"/>
      <c r="K3931" s="347"/>
      <c r="L3931" s="347"/>
      <c r="M3931" s="347"/>
      <c r="N3931" s="347"/>
      <c r="O3931" s="347"/>
      <c r="P3931" s="347"/>
      <c r="Q3931" s="350"/>
      <c r="R3931" s="350"/>
      <c r="S3931" s="350"/>
      <c r="T3931" s="350"/>
      <c r="U3931" s="350"/>
      <c r="V3931" s="351"/>
    </row>
    <row r="3932" spans="1:22" hidden="1" x14ac:dyDescent="0.15">
      <c r="A3932" s="302"/>
      <c r="B3932" s="303"/>
      <c r="C3932" s="303"/>
      <c r="D3932" s="280"/>
      <c r="E3932" s="352"/>
      <c r="F3932" s="358"/>
      <c r="I3932" s="347"/>
      <c r="J3932" s="347"/>
      <c r="K3932" s="347"/>
      <c r="L3932" s="347"/>
      <c r="M3932" s="347"/>
      <c r="N3932" s="347"/>
      <c r="O3932" s="347"/>
      <c r="P3932" s="347"/>
      <c r="Q3932" s="350"/>
      <c r="R3932" s="350"/>
      <c r="S3932" s="350"/>
      <c r="T3932" s="350"/>
      <c r="U3932" s="350"/>
      <c r="V3932" s="351"/>
    </row>
    <row r="3933" spans="1:22" ht="14" hidden="1" thickBot="1" x14ac:dyDescent="0.2">
      <c r="A3933" s="318"/>
      <c r="B3933" s="319"/>
      <c r="C3933" s="319"/>
      <c r="D3933" s="280"/>
      <c r="E3933" s="352"/>
      <c r="F3933" s="358"/>
      <c r="I3933" s="347"/>
      <c r="J3933" s="347"/>
      <c r="K3933" s="347"/>
      <c r="L3933" s="347"/>
      <c r="M3933" s="347"/>
      <c r="N3933" s="347"/>
      <c r="O3933" s="347"/>
      <c r="P3933" s="347"/>
      <c r="Q3933" s="350"/>
      <c r="R3933" s="350"/>
      <c r="S3933" s="350"/>
      <c r="T3933" s="350"/>
      <c r="U3933" s="350"/>
      <c r="V3933" s="359"/>
    </row>
    <row r="3934" spans="1:22" hidden="1" x14ac:dyDescent="0.15">
      <c r="A3934" s="283"/>
      <c r="B3934" s="283"/>
      <c r="C3934" s="283"/>
      <c r="D3934" s="280"/>
      <c r="E3934" s="347"/>
      <c r="F3934" s="348"/>
      <c r="G3934" s="305"/>
      <c r="H3934" s="305"/>
      <c r="I3934" s="347"/>
      <c r="J3934" s="347"/>
      <c r="K3934" s="347"/>
      <c r="L3934" s="347"/>
      <c r="M3934" s="347"/>
      <c r="N3934" s="347"/>
      <c r="O3934" s="347"/>
      <c r="P3934" s="347"/>
      <c r="Q3934" s="350"/>
      <c r="R3934" s="350"/>
      <c r="S3934" s="350"/>
      <c r="T3934" s="350"/>
      <c r="U3934" s="350"/>
      <c r="V3934" s="351"/>
    </row>
    <row r="3935" spans="1:22" hidden="1" x14ac:dyDescent="0.15">
      <c r="A3935" s="302"/>
      <c r="B3935" s="303"/>
      <c r="C3935" s="303"/>
      <c r="D3935" s="280"/>
      <c r="E3935" s="347"/>
      <c r="F3935" s="348"/>
      <c r="G3935" s="305"/>
      <c r="H3935" s="305"/>
      <c r="I3935" s="347"/>
      <c r="J3935" s="347"/>
      <c r="K3935" s="347"/>
      <c r="L3935" s="347"/>
      <c r="M3935" s="347"/>
      <c r="N3935" s="347"/>
      <c r="O3935" s="347"/>
      <c r="P3935" s="347"/>
      <c r="Q3935" s="350"/>
      <c r="R3935" s="350"/>
      <c r="S3935" s="350"/>
      <c r="T3935" s="350"/>
      <c r="U3935" s="350"/>
      <c r="V3935" s="351"/>
    </row>
    <row r="3936" spans="1:22" hidden="1" x14ac:dyDescent="0.15">
      <c r="A3936" s="302"/>
      <c r="B3936" s="303"/>
      <c r="C3936" s="303"/>
      <c r="D3936" s="280"/>
      <c r="E3936" s="352"/>
      <c r="F3936" s="358"/>
      <c r="I3936" s="347"/>
      <c r="J3936" s="347"/>
      <c r="K3936" s="347"/>
      <c r="L3936" s="347"/>
      <c r="M3936" s="347"/>
      <c r="N3936" s="347"/>
      <c r="O3936" s="347"/>
      <c r="P3936" s="347"/>
      <c r="Q3936" s="350"/>
      <c r="R3936" s="350"/>
      <c r="S3936" s="350"/>
      <c r="T3936" s="350"/>
      <c r="U3936" s="350"/>
      <c r="V3936" s="359"/>
    </row>
    <row r="3937" spans="1:22" hidden="1" x14ac:dyDescent="0.15">
      <c r="A3937" s="302"/>
      <c r="B3937" s="303"/>
      <c r="C3937" s="303"/>
      <c r="D3937" s="280"/>
      <c r="E3937" s="352"/>
      <c r="F3937" s="358"/>
      <c r="I3937" s="347"/>
      <c r="J3937" s="347"/>
      <c r="K3937" s="347"/>
      <c r="L3937" s="347"/>
      <c r="M3937" s="347"/>
      <c r="N3937" s="347"/>
      <c r="O3937" s="347"/>
      <c r="P3937" s="347"/>
      <c r="Q3937" s="350"/>
      <c r="R3937" s="350"/>
      <c r="S3937" s="350"/>
      <c r="T3937" s="350"/>
      <c r="U3937" s="350"/>
      <c r="V3937" s="359"/>
    </row>
    <row r="3938" spans="1:22" hidden="1" x14ac:dyDescent="0.15">
      <c r="A3938" s="302"/>
      <c r="B3938" s="303"/>
      <c r="C3938" s="303"/>
      <c r="D3938" s="280"/>
      <c r="E3938" s="352"/>
      <c r="F3938" s="358"/>
      <c r="I3938" s="347"/>
      <c r="J3938" s="347"/>
      <c r="K3938" s="347"/>
      <c r="L3938" s="347"/>
      <c r="M3938" s="347"/>
      <c r="N3938" s="347"/>
      <c r="O3938" s="347"/>
      <c r="P3938" s="347"/>
      <c r="Q3938" s="350"/>
      <c r="R3938" s="350"/>
      <c r="S3938" s="350"/>
      <c r="T3938" s="350"/>
      <c r="U3938" s="350"/>
      <c r="V3938" s="359"/>
    </row>
    <row r="3939" spans="1:22" hidden="1" x14ac:dyDescent="0.15">
      <c r="A3939" s="283"/>
      <c r="B3939" s="283"/>
      <c r="C3939" s="283"/>
      <c r="D3939" s="280"/>
      <c r="E3939" s="347"/>
      <c r="F3939" s="358"/>
      <c r="I3939" s="347"/>
      <c r="J3939" s="347"/>
      <c r="K3939" s="347"/>
      <c r="L3939" s="347"/>
      <c r="M3939" s="347"/>
      <c r="N3939" s="347"/>
      <c r="O3939" s="355"/>
      <c r="P3939" s="347"/>
      <c r="Q3939" s="350"/>
      <c r="R3939" s="350"/>
      <c r="S3939" s="350"/>
      <c r="T3939" s="350"/>
      <c r="U3939" s="350"/>
      <c r="V3939" s="351"/>
    </row>
    <row r="3940" spans="1:22" hidden="1" x14ac:dyDescent="0.15">
      <c r="A3940" s="302"/>
      <c r="B3940" s="303"/>
      <c r="C3940" s="303"/>
      <c r="D3940" s="280"/>
      <c r="E3940" s="347"/>
      <c r="F3940" s="358"/>
      <c r="I3940" s="347"/>
      <c r="J3940" s="347"/>
      <c r="K3940" s="347"/>
      <c r="L3940" s="347"/>
      <c r="M3940" s="347"/>
      <c r="N3940" s="347"/>
      <c r="O3940" s="347"/>
      <c r="P3940" s="347"/>
      <c r="Q3940" s="350"/>
      <c r="R3940" s="350"/>
      <c r="S3940" s="350"/>
      <c r="T3940" s="350"/>
      <c r="U3940" s="350"/>
      <c r="V3940" s="351"/>
    </row>
    <row r="3941" spans="1:22" hidden="1" x14ac:dyDescent="0.15">
      <c r="A3941" s="302"/>
      <c r="B3941" s="303"/>
      <c r="C3941" s="303"/>
      <c r="D3941" s="280"/>
      <c r="E3941" s="352"/>
      <c r="F3941" s="358"/>
      <c r="I3941" s="347"/>
      <c r="J3941" s="347"/>
      <c r="K3941" s="347"/>
      <c r="L3941" s="347"/>
      <c r="M3941" s="347"/>
      <c r="N3941" s="347"/>
      <c r="O3941" s="347"/>
      <c r="P3941" s="347"/>
      <c r="Q3941" s="350"/>
      <c r="R3941" s="350"/>
      <c r="S3941" s="350"/>
      <c r="T3941" s="350"/>
      <c r="U3941" s="350"/>
      <c r="V3941" s="351"/>
    </row>
    <row r="3942" spans="1:22" hidden="1" x14ac:dyDescent="0.15">
      <c r="A3942" s="302"/>
      <c r="B3942" s="303"/>
      <c r="C3942" s="303"/>
      <c r="D3942" s="280"/>
      <c r="E3942" s="352"/>
      <c r="F3942" s="358"/>
      <c r="I3942" s="347"/>
      <c r="J3942" s="347"/>
      <c r="K3942" s="347"/>
      <c r="L3942" s="347"/>
      <c r="M3942" s="347"/>
      <c r="N3942" s="347"/>
      <c r="O3942" s="347"/>
      <c r="P3942" s="347"/>
      <c r="Q3942" s="350"/>
      <c r="R3942" s="350"/>
      <c r="S3942" s="350"/>
      <c r="T3942" s="350"/>
      <c r="U3942" s="350"/>
      <c r="V3942" s="351"/>
    </row>
    <row r="3943" spans="1:22" ht="14" hidden="1" thickBot="1" x14ac:dyDescent="0.2">
      <c r="A3943" s="318"/>
      <c r="B3943" s="319"/>
      <c r="C3943" s="319"/>
      <c r="D3943" s="280"/>
      <c r="E3943" s="352"/>
      <c r="F3943" s="358"/>
      <c r="I3943" s="347"/>
      <c r="J3943" s="347"/>
      <c r="K3943" s="347"/>
      <c r="L3943" s="347"/>
      <c r="M3943" s="347"/>
      <c r="N3943" s="347"/>
      <c r="O3943" s="347"/>
      <c r="P3943" s="347"/>
      <c r="Q3943" s="350"/>
      <c r="R3943" s="350"/>
      <c r="S3943" s="350"/>
      <c r="T3943" s="350"/>
      <c r="U3943" s="350"/>
      <c r="V3943" s="359"/>
    </row>
    <row r="3944" spans="1:22" hidden="1" x14ac:dyDescent="0.15">
      <c r="A3944" s="283"/>
      <c r="B3944" s="283"/>
      <c r="C3944" s="283"/>
      <c r="D3944" s="280"/>
      <c r="E3944" s="347"/>
      <c r="F3944" s="348"/>
      <c r="G3944" s="305"/>
      <c r="H3944" s="305"/>
      <c r="I3944" s="347"/>
      <c r="J3944" s="347"/>
      <c r="K3944" s="347"/>
      <c r="L3944" s="347"/>
      <c r="M3944" s="347"/>
      <c r="N3944" s="347"/>
      <c r="O3944" s="347"/>
      <c r="P3944" s="347"/>
      <c r="Q3944" s="350"/>
      <c r="R3944" s="350"/>
      <c r="S3944" s="350"/>
      <c r="T3944" s="350"/>
      <c r="U3944" s="350"/>
      <c r="V3944" s="351"/>
    </row>
    <row r="3945" spans="1:22" hidden="1" x14ac:dyDescent="0.15">
      <c r="A3945" s="302"/>
      <c r="B3945" s="303"/>
      <c r="C3945" s="303"/>
      <c r="D3945" s="280"/>
      <c r="E3945" s="347"/>
      <c r="F3945" s="348"/>
      <c r="G3945" s="305"/>
      <c r="H3945" s="305"/>
      <c r="I3945" s="347"/>
      <c r="J3945" s="347"/>
      <c r="K3945" s="347"/>
      <c r="L3945" s="347"/>
      <c r="M3945" s="347"/>
      <c r="N3945" s="347"/>
      <c r="O3945" s="347"/>
      <c r="P3945" s="347"/>
      <c r="Q3945" s="350"/>
      <c r="R3945" s="350"/>
      <c r="S3945" s="350"/>
      <c r="T3945" s="350"/>
      <c r="U3945" s="350"/>
      <c r="V3945" s="351"/>
    </row>
    <row r="3946" spans="1:22" hidden="1" x14ac:dyDescent="0.15">
      <c r="A3946" s="302"/>
      <c r="B3946" s="303"/>
      <c r="C3946" s="303"/>
      <c r="D3946" s="280"/>
      <c r="E3946" s="352"/>
      <c r="F3946" s="358"/>
      <c r="I3946" s="347"/>
      <c r="J3946" s="347"/>
      <c r="K3946" s="347"/>
      <c r="L3946" s="347"/>
      <c r="M3946" s="347"/>
      <c r="N3946" s="347"/>
      <c r="O3946" s="347"/>
      <c r="P3946" s="347"/>
      <c r="Q3946" s="350"/>
      <c r="R3946" s="350"/>
      <c r="S3946" s="350"/>
      <c r="T3946" s="350"/>
      <c r="U3946" s="350"/>
      <c r="V3946" s="359"/>
    </row>
    <row r="3947" spans="1:22" hidden="1" x14ac:dyDescent="0.15">
      <c r="A3947" s="302"/>
      <c r="B3947" s="303"/>
      <c r="C3947" s="303"/>
      <c r="D3947" s="280"/>
      <c r="E3947" s="352"/>
      <c r="F3947" s="358"/>
      <c r="I3947" s="347"/>
      <c r="J3947" s="347"/>
      <c r="K3947" s="347"/>
      <c r="L3947" s="347"/>
      <c r="M3947" s="347"/>
      <c r="N3947" s="347"/>
      <c r="O3947" s="347"/>
      <c r="P3947" s="347"/>
      <c r="Q3947" s="350"/>
      <c r="R3947" s="350"/>
      <c r="S3947" s="350"/>
      <c r="T3947" s="350"/>
      <c r="U3947" s="350"/>
      <c r="V3947" s="359"/>
    </row>
    <row r="3948" spans="1:22" hidden="1" x14ac:dyDescent="0.15">
      <c r="A3948" s="302"/>
      <c r="B3948" s="303"/>
      <c r="C3948" s="303"/>
      <c r="D3948" s="280"/>
      <c r="E3948" s="352"/>
      <c r="F3948" s="358"/>
      <c r="I3948" s="347"/>
      <c r="J3948" s="347"/>
      <c r="K3948" s="347"/>
      <c r="L3948" s="347"/>
      <c r="M3948" s="347"/>
      <c r="N3948" s="347"/>
      <c r="O3948" s="347"/>
      <c r="P3948" s="347"/>
      <c r="Q3948" s="350"/>
      <c r="R3948" s="350"/>
      <c r="S3948" s="350"/>
      <c r="T3948" s="350"/>
      <c r="U3948" s="350"/>
      <c r="V3948" s="359"/>
    </row>
    <row r="3949" spans="1:22" hidden="1" x14ac:dyDescent="0.15">
      <c r="A3949" s="283"/>
      <c r="B3949" s="283"/>
      <c r="C3949" s="283"/>
      <c r="D3949" s="280"/>
      <c r="E3949" s="347"/>
      <c r="F3949" s="358"/>
      <c r="I3949" s="347"/>
      <c r="J3949" s="347"/>
      <c r="K3949" s="347"/>
      <c r="L3949" s="347"/>
      <c r="M3949" s="347"/>
      <c r="N3949" s="347"/>
      <c r="O3949" s="355"/>
      <c r="P3949" s="347"/>
      <c r="Q3949" s="350"/>
      <c r="R3949" s="350"/>
      <c r="S3949" s="350"/>
      <c r="T3949" s="350"/>
      <c r="U3949" s="350"/>
      <c r="V3949" s="351"/>
    </row>
    <row r="3950" spans="1:22" hidden="1" x14ac:dyDescent="0.15">
      <c r="A3950" s="302"/>
      <c r="B3950" s="303"/>
      <c r="C3950" s="303"/>
      <c r="D3950" s="280"/>
      <c r="E3950" s="347"/>
      <c r="F3950" s="358"/>
      <c r="I3950" s="347"/>
      <c r="J3950" s="347"/>
      <c r="K3950" s="347"/>
      <c r="L3950" s="347"/>
      <c r="M3950" s="347"/>
      <c r="N3950" s="347"/>
      <c r="O3950" s="347"/>
      <c r="P3950" s="347"/>
      <c r="Q3950" s="350"/>
      <c r="R3950" s="350"/>
      <c r="S3950" s="350"/>
      <c r="T3950" s="350"/>
      <c r="U3950" s="350"/>
      <c r="V3950" s="351"/>
    </row>
    <row r="3951" spans="1:22" hidden="1" x14ac:dyDescent="0.15">
      <c r="A3951" s="302"/>
      <c r="B3951" s="303"/>
      <c r="C3951" s="303"/>
      <c r="D3951" s="280"/>
      <c r="E3951" s="352"/>
      <c r="F3951" s="358"/>
      <c r="I3951" s="347"/>
      <c r="J3951" s="347"/>
      <c r="K3951" s="347"/>
      <c r="L3951" s="347"/>
      <c r="M3951" s="347"/>
      <c r="N3951" s="347"/>
      <c r="O3951" s="347"/>
      <c r="P3951" s="347"/>
      <c r="Q3951" s="350"/>
      <c r="R3951" s="350"/>
      <c r="S3951" s="350"/>
      <c r="T3951" s="350"/>
      <c r="U3951" s="350"/>
      <c r="V3951" s="351"/>
    </row>
    <row r="3952" spans="1:22" hidden="1" x14ac:dyDescent="0.15">
      <c r="A3952" s="302"/>
      <c r="B3952" s="303"/>
      <c r="C3952" s="303"/>
      <c r="D3952" s="280"/>
      <c r="E3952" s="352"/>
      <c r="F3952" s="358"/>
      <c r="I3952" s="347"/>
      <c r="J3952" s="347"/>
      <c r="K3952" s="347"/>
      <c r="L3952" s="347"/>
      <c r="M3952" s="347"/>
      <c r="N3952" s="347"/>
      <c r="O3952" s="347"/>
      <c r="P3952" s="347"/>
      <c r="Q3952" s="350"/>
      <c r="R3952" s="350"/>
      <c r="S3952" s="350"/>
      <c r="T3952" s="350"/>
      <c r="U3952" s="350"/>
      <c r="V3952" s="351"/>
    </row>
    <row r="3953" spans="1:22" ht="14" hidden="1" thickBot="1" x14ac:dyDescent="0.2">
      <c r="A3953" s="318"/>
      <c r="B3953" s="319"/>
      <c r="C3953" s="319"/>
      <c r="D3953" s="280"/>
      <c r="E3953" s="352"/>
      <c r="F3953" s="358"/>
      <c r="I3953" s="347"/>
      <c r="J3953" s="347"/>
      <c r="K3953" s="347"/>
      <c r="L3953" s="347"/>
      <c r="M3953" s="347"/>
      <c r="N3953" s="347"/>
      <c r="O3953" s="347"/>
      <c r="P3953" s="347"/>
      <c r="Q3953" s="350"/>
      <c r="R3953" s="350"/>
      <c r="S3953" s="350"/>
      <c r="T3953" s="350"/>
      <c r="U3953" s="350"/>
      <c r="V3953" s="359"/>
    </row>
    <row r="3954" spans="1:22" hidden="1" x14ac:dyDescent="0.15">
      <c r="A3954" s="360"/>
      <c r="B3954" s="360"/>
      <c r="C3954" s="360"/>
      <c r="D3954" s="280"/>
      <c r="E3954" s="347"/>
      <c r="F3954" s="348"/>
      <c r="G3954" s="305"/>
      <c r="H3954" s="305"/>
      <c r="I3954" s="347"/>
      <c r="J3954" s="347"/>
      <c r="K3954" s="347"/>
      <c r="L3954" s="347"/>
      <c r="M3954" s="347"/>
      <c r="N3954" s="347"/>
      <c r="O3954" s="347"/>
      <c r="P3954" s="347"/>
      <c r="Q3954" s="350"/>
      <c r="R3954" s="350"/>
      <c r="S3954" s="350"/>
      <c r="T3954" s="350"/>
      <c r="U3954" s="350"/>
      <c r="V3954" s="351"/>
    </row>
    <row r="3955" spans="1:22" hidden="1" x14ac:dyDescent="0.15">
      <c r="A3955" s="361"/>
      <c r="B3955" s="362"/>
      <c r="C3955" s="362"/>
      <c r="D3955" s="280"/>
      <c r="E3955" s="347"/>
      <c r="F3955" s="348"/>
      <c r="G3955" s="305"/>
      <c r="H3955" s="305"/>
      <c r="I3955" s="347"/>
      <c r="J3955" s="347"/>
      <c r="K3955" s="347"/>
      <c r="L3955" s="347"/>
      <c r="M3955" s="347"/>
      <c r="N3955" s="347"/>
      <c r="O3955" s="347"/>
      <c r="P3955" s="347"/>
      <c r="Q3955" s="350"/>
      <c r="R3955" s="350"/>
      <c r="S3955" s="350"/>
      <c r="T3955" s="350"/>
      <c r="U3955" s="350"/>
      <c r="V3955" s="351"/>
    </row>
    <row r="3956" spans="1:22" hidden="1" x14ac:dyDescent="0.15">
      <c r="A3956" s="361"/>
      <c r="B3956" s="362"/>
      <c r="C3956" s="362"/>
      <c r="D3956" s="280"/>
      <c r="E3956" s="352"/>
      <c r="F3956" s="358"/>
      <c r="I3956" s="347"/>
      <c r="J3956" s="347"/>
      <c r="K3956" s="347"/>
      <c r="L3956" s="347"/>
      <c r="M3956" s="347"/>
      <c r="N3956" s="347"/>
      <c r="O3956" s="347"/>
      <c r="P3956" s="347"/>
      <c r="Q3956" s="350"/>
      <c r="R3956" s="350"/>
      <c r="S3956" s="350"/>
      <c r="T3956" s="350"/>
      <c r="U3956" s="350"/>
      <c r="V3956" s="359"/>
    </row>
    <row r="3957" spans="1:22" hidden="1" x14ac:dyDescent="0.15">
      <c r="A3957" s="361"/>
      <c r="B3957" s="362"/>
      <c r="C3957" s="362"/>
      <c r="D3957" s="280"/>
      <c r="E3957" s="352"/>
      <c r="F3957" s="358"/>
      <c r="I3957" s="347"/>
      <c r="J3957" s="347"/>
      <c r="K3957" s="347"/>
      <c r="L3957" s="347"/>
      <c r="M3957" s="347"/>
      <c r="N3957" s="347"/>
      <c r="O3957" s="347"/>
      <c r="P3957" s="347"/>
      <c r="Q3957" s="350"/>
      <c r="R3957" s="350"/>
      <c r="S3957" s="350"/>
      <c r="T3957" s="350"/>
      <c r="U3957" s="350"/>
      <c r="V3957" s="359"/>
    </row>
    <row r="3958" spans="1:22" hidden="1" x14ac:dyDescent="0.15">
      <c r="A3958" s="361"/>
      <c r="B3958" s="362"/>
      <c r="C3958" s="362"/>
      <c r="D3958" s="280"/>
      <c r="E3958" s="352"/>
      <c r="F3958" s="358"/>
      <c r="I3958" s="347"/>
      <c r="J3958" s="347"/>
      <c r="K3958" s="347"/>
      <c r="L3958" s="347"/>
      <c r="M3958" s="347"/>
      <c r="N3958" s="347"/>
      <c r="O3958" s="347"/>
      <c r="P3958" s="347"/>
      <c r="Q3958" s="350"/>
      <c r="R3958" s="350"/>
      <c r="S3958" s="350"/>
      <c r="T3958" s="350"/>
      <c r="U3958" s="350"/>
      <c r="V3958" s="359"/>
    </row>
    <row r="3959" spans="1:22" hidden="1" x14ac:dyDescent="0.15">
      <c r="A3959" s="361"/>
      <c r="B3959" s="362"/>
      <c r="C3959" s="362"/>
      <c r="D3959" s="280"/>
      <c r="E3959" s="347"/>
      <c r="F3959" s="358"/>
      <c r="I3959" s="347"/>
      <c r="J3959" s="347"/>
      <c r="K3959" s="347"/>
      <c r="L3959" s="347"/>
      <c r="M3959" s="347"/>
      <c r="N3959" s="347"/>
      <c r="O3959" s="355"/>
      <c r="P3959" s="347"/>
      <c r="Q3959" s="350"/>
      <c r="R3959" s="350"/>
      <c r="S3959" s="350"/>
      <c r="T3959" s="350"/>
      <c r="U3959" s="350"/>
      <c r="V3959" s="351"/>
    </row>
    <row r="3960" spans="1:22" hidden="1" x14ac:dyDescent="0.15">
      <c r="A3960" s="361"/>
      <c r="B3960" s="362"/>
      <c r="C3960" s="362"/>
      <c r="D3960" s="280"/>
      <c r="E3960" s="347"/>
      <c r="F3960" s="358"/>
      <c r="I3960" s="347"/>
      <c r="J3960" s="347"/>
      <c r="K3960" s="347"/>
      <c r="L3960" s="347"/>
      <c r="M3960" s="347"/>
      <c r="N3960" s="347"/>
      <c r="O3960" s="347"/>
      <c r="P3960" s="347"/>
      <c r="Q3960" s="350"/>
      <c r="R3960" s="350"/>
      <c r="S3960" s="350"/>
      <c r="T3960" s="350"/>
      <c r="U3960" s="350"/>
      <c r="V3960" s="351"/>
    </row>
    <row r="3961" spans="1:22" hidden="1" x14ac:dyDescent="0.15">
      <c r="A3961" s="361"/>
      <c r="B3961" s="362"/>
      <c r="C3961" s="362"/>
      <c r="D3961" s="280"/>
      <c r="E3961" s="352"/>
      <c r="F3961" s="358"/>
      <c r="I3961" s="347"/>
      <c r="J3961" s="347"/>
      <c r="K3961" s="347"/>
      <c r="L3961" s="347"/>
      <c r="M3961" s="347"/>
      <c r="N3961" s="347"/>
      <c r="O3961" s="347"/>
      <c r="P3961" s="347"/>
      <c r="Q3961" s="350"/>
      <c r="R3961" s="350"/>
      <c r="S3961" s="350"/>
      <c r="T3961" s="350"/>
      <c r="U3961" s="350"/>
      <c r="V3961" s="351"/>
    </row>
    <row r="3962" spans="1:22" hidden="1" x14ac:dyDescent="0.15">
      <c r="A3962" s="361"/>
      <c r="B3962" s="362"/>
      <c r="C3962" s="362"/>
      <c r="D3962" s="280"/>
      <c r="E3962" s="352"/>
      <c r="F3962" s="358"/>
      <c r="I3962" s="347"/>
      <c r="J3962" s="347"/>
      <c r="K3962" s="347"/>
      <c r="L3962" s="347"/>
      <c r="M3962" s="347"/>
      <c r="N3962" s="347"/>
      <c r="O3962" s="347"/>
      <c r="P3962" s="347"/>
      <c r="Q3962" s="350"/>
      <c r="R3962" s="350"/>
      <c r="S3962" s="350"/>
      <c r="T3962" s="350"/>
      <c r="U3962" s="350"/>
      <c r="V3962" s="351"/>
    </row>
    <row r="3963" spans="1:22" hidden="1" x14ac:dyDescent="0.15">
      <c r="A3963" s="361"/>
      <c r="B3963" s="362"/>
      <c r="C3963" s="362"/>
      <c r="D3963" s="280"/>
      <c r="E3963" s="352"/>
      <c r="F3963" s="358"/>
      <c r="I3963" s="347"/>
      <c r="J3963" s="347"/>
      <c r="K3963" s="347"/>
      <c r="L3963" s="347"/>
      <c r="M3963" s="347"/>
      <c r="N3963" s="347"/>
      <c r="O3963" s="347"/>
      <c r="P3963" s="347"/>
      <c r="Q3963" s="350"/>
      <c r="R3963" s="350"/>
      <c r="S3963" s="350"/>
      <c r="T3963" s="350"/>
      <c r="U3963" s="350"/>
      <c r="V3963" s="359"/>
    </row>
    <row r="3964" spans="1:22" hidden="1" x14ac:dyDescent="0.15">
      <c r="A3964" s="360"/>
      <c r="B3964" s="360"/>
      <c r="C3964" s="360"/>
      <c r="D3964" s="280"/>
      <c r="E3964" s="347"/>
      <c r="F3964" s="348"/>
      <c r="G3964" s="305"/>
      <c r="H3964" s="305"/>
      <c r="I3964" s="347"/>
      <c r="J3964" s="347"/>
      <c r="K3964" s="347"/>
      <c r="L3964" s="347"/>
      <c r="M3964" s="347"/>
      <c r="N3964" s="347"/>
      <c r="O3964" s="347"/>
      <c r="P3964" s="347"/>
      <c r="Q3964" s="350"/>
      <c r="R3964" s="350"/>
      <c r="S3964" s="350"/>
      <c r="T3964" s="350"/>
      <c r="U3964" s="350"/>
      <c r="V3964" s="351"/>
    </row>
    <row r="3965" spans="1:22" hidden="1" x14ac:dyDescent="0.15">
      <c r="A3965" s="361"/>
      <c r="B3965" s="362"/>
      <c r="C3965" s="362"/>
      <c r="D3965" s="280"/>
      <c r="E3965" s="347"/>
      <c r="F3965" s="348"/>
      <c r="G3965" s="305"/>
      <c r="H3965" s="305"/>
      <c r="I3965" s="347"/>
      <c r="J3965" s="347"/>
      <c r="K3965" s="347"/>
      <c r="L3965" s="347"/>
      <c r="M3965" s="347"/>
      <c r="N3965" s="347"/>
      <c r="O3965" s="347"/>
      <c r="P3965" s="347"/>
      <c r="Q3965" s="350"/>
      <c r="R3965" s="350"/>
      <c r="S3965" s="350"/>
      <c r="T3965" s="350"/>
      <c r="U3965" s="350"/>
      <c r="V3965" s="351"/>
    </row>
    <row r="3966" spans="1:22" hidden="1" x14ac:dyDescent="0.15">
      <c r="A3966" s="361"/>
      <c r="B3966" s="362"/>
      <c r="C3966" s="362"/>
      <c r="D3966" s="280"/>
      <c r="E3966" s="352"/>
      <c r="F3966" s="358"/>
      <c r="I3966" s="347"/>
      <c r="J3966" s="347"/>
      <c r="K3966" s="347"/>
      <c r="L3966" s="347"/>
      <c r="M3966" s="347"/>
      <c r="N3966" s="347"/>
      <c r="O3966" s="347"/>
      <c r="P3966" s="347"/>
      <c r="Q3966" s="350"/>
      <c r="R3966" s="350"/>
      <c r="S3966" s="350"/>
      <c r="T3966" s="350"/>
      <c r="U3966" s="350"/>
      <c r="V3966" s="359"/>
    </row>
    <row r="3967" spans="1:22" hidden="1" x14ac:dyDescent="0.15">
      <c r="A3967" s="361"/>
      <c r="B3967" s="362"/>
      <c r="C3967" s="362"/>
      <c r="D3967" s="280"/>
      <c r="E3967" s="352"/>
      <c r="F3967" s="358"/>
      <c r="I3967" s="347"/>
      <c r="J3967" s="347"/>
      <c r="K3967" s="347"/>
      <c r="L3967" s="347"/>
      <c r="M3967" s="347"/>
      <c r="N3967" s="347"/>
      <c r="O3967" s="347"/>
      <c r="P3967" s="347"/>
      <c r="Q3967" s="350"/>
      <c r="R3967" s="350"/>
      <c r="S3967" s="350"/>
      <c r="T3967" s="350"/>
      <c r="U3967" s="350"/>
      <c r="V3967" s="359"/>
    </row>
    <row r="3968" spans="1:22" hidden="1" x14ac:dyDescent="0.15">
      <c r="A3968" s="361"/>
      <c r="B3968" s="362"/>
      <c r="C3968" s="362"/>
      <c r="D3968" s="280"/>
      <c r="E3968" s="352"/>
      <c r="F3968" s="358"/>
      <c r="I3968" s="347"/>
      <c r="J3968" s="347"/>
      <c r="K3968" s="347"/>
      <c r="L3968" s="347"/>
      <c r="M3968" s="347"/>
      <c r="N3968" s="347"/>
      <c r="O3968" s="347"/>
      <c r="P3968" s="347"/>
      <c r="Q3968" s="350"/>
      <c r="R3968" s="350"/>
      <c r="S3968" s="350"/>
      <c r="T3968" s="350"/>
      <c r="U3968" s="350"/>
      <c r="V3968" s="359"/>
    </row>
    <row r="3969" spans="1:22" hidden="1" x14ac:dyDescent="0.15">
      <c r="A3969" s="361"/>
      <c r="B3969" s="362"/>
      <c r="C3969" s="362"/>
      <c r="D3969" s="280"/>
      <c r="E3969" s="347"/>
      <c r="F3969" s="358"/>
      <c r="I3969" s="347"/>
      <c r="J3969" s="347"/>
      <c r="K3969" s="347"/>
      <c r="L3969" s="347"/>
      <c r="M3969" s="347"/>
      <c r="N3969" s="347"/>
      <c r="O3969" s="355"/>
      <c r="P3969" s="347"/>
      <c r="Q3969" s="350"/>
      <c r="R3969" s="350"/>
      <c r="S3969" s="350"/>
      <c r="T3969" s="350"/>
      <c r="U3969" s="350"/>
      <c r="V3969" s="351"/>
    </row>
    <row r="3970" spans="1:22" hidden="1" x14ac:dyDescent="0.15">
      <c r="A3970" s="361"/>
      <c r="B3970" s="362"/>
      <c r="C3970" s="362"/>
      <c r="D3970" s="280"/>
      <c r="E3970" s="347"/>
      <c r="F3970" s="358"/>
      <c r="I3970" s="347"/>
      <c r="J3970" s="347"/>
      <c r="K3970" s="347"/>
      <c r="L3970" s="347"/>
      <c r="M3970" s="347"/>
      <c r="N3970" s="347"/>
      <c r="O3970" s="347"/>
      <c r="P3970" s="347"/>
      <c r="Q3970" s="350"/>
      <c r="R3970" s="350"/>
      <c r="S3970" s="350"/>
      <c r="T3970" s="350"/>
      <c r="U3970" s="350"/>
      <c r="V3970" s="351"/>
    </row>
    <row r="3971" spans="1:22" hidden="1" x14ac:dyDescent="0.15">
      <c r="A3971" s="361"/>
      <c r="B3971" s="362"/>
      <c r="C3971" s="362"/>
      <c r="D3971" s="280"/>
      <c r="E3971" s="352"/>
      <c r="F3971" s="358"/>
      <c r="I3971" s="347"/>
      <c r="J3971" s="347"/>
      <c r="K3971" s="347"/>
      <c r="L3971" s="347"/>
      <c r="M3971" s="347"/>
      <c r="N3971" s="347"/>
      <c r="O3971" s="347"/>
      <c r="P3971" s="347"/>
      <c r="Q3971" s="350"/>
      <c r="R3971" s="350"/>
      <c r="S3971" s="350"/>
      <c r="T3971" s="350"/>
      <c r="U3971" s="350"/>
      <c r="V3971" s="351"/>
    </row>
    <row r="3972" spans="1:22" hidden="1" x14ac:dyDescent="0.15">
      <c r="A3972" s="361"/>
      <c r="B3972" s="362"/>
      <c r="C3972" s="362"/>
      <c r="D3972" s="280"/>
      <c r="E3972" s="352"/>
      <c r="F3972" s="358"/>
      <c r="I3972" s="347"/>
      <c r="J3972" s="347"/>
      <c r="K3972" s="347"/>
      <c r="L3972" s="347"/>
      <c r="M3972" s="347"/>
      <c r="N3972" s="347"/>
      <c r="O3972" s="347"/>
      <c r="P3972" s="347"/>
      <c r="Q3972" s="350"/>
      <c r="R3972" s="350"/>
      <c r="S3972" s="350"/>
      <c r="T3972" s="350"/>
      <c r="U3972" s="350"/>
      <c r="V3972" s="351"/>
    </row>
    <row r="3973" spans="1:22" hidden="1" x14ac:dyDescent="0.15">
      <c r="A3973" s="361"/>
      <c r="B3973" s="362"/>
      <c r="C3973" s="362"/>
      <c r="D3973" s="280"/>
      <c r="E3973" s="352"/>
      <c r="F3973" s="358"/>
      <c r="I3973" s="347"/>
      <c r="J3973" s="347"/>
      <c r="K3973" s="347"/>
      <c r="L3973" s="347"/>
      <c r="M3973" s="347"/>
      <c r="N3973" s="347"/>
      <c r="O3973" s="347"/>
      <c r="P3973" s="347"/>
      <c r="Q3973" s="350"/>
      <c r="R3973" s="350"/>
      <c r="S3973" s="350"/>
      <c r="T3973" s="350"/>
      <c r="U3973" s="350"/>
      <c r="V3973" s="359"/>
    </row>
    <row r="3974" spans="1:22" hidden="1" x14ac:dyDescent="0.15">
      <c r="A3974" s="360"/>
      <c r="B3974" s="360"/>
      <c r="C3974" s="360"/>
      <c r="D3974" s="280"/>
      <c r="E3974" s="347"/>
      <c r="F3974" s="348"/>
      <c r="G3974" s="305"/>
      <c r="H3974" s="305"/>
      <c r="I3974" s="347"/>
      <c r="J3974" s="347"/>
      <c r="K3974" s="347"/>
      <c r="L3974" s="347"/>
      <c r="M3974" s="347"/>
      <c r="N3974" s="347"/>
      <c r="O3974" s="347"/>
      <c r="P3974" s="347"/>
      <c r="Q3974" s="350"/>
      <c r="R3974" s="350"/>
      <c r="S3974" s="350"/>
      <c r="T3974" s="350"/>
      <c r="U3974" s="350"/>
      <c r="V3974" s="351"/>
    </row>
    <row r="3975" spans="1:22" hidden="1" x14ac:dyDescent="0.15">
      <c r="A3975" s="361"/>
      <c r="B3975" s="362"/>
      <c r="C3975" s="362"/>
      <c r="D3975" s="280"/>
      <c r="E3975" s="347"/>
      <c r="F3975" s="348"/>
      <c r="G3975" s="305"/>
      <c r="H3975" s="305"/>
      <c r="I3975" s="347"/>
      <c r="J3975" s="347"/>
      <c r="K3975" s="347"/>
      <c r="L3975" s="347"/>
      <c r="M3975" s="347"/>
      <c r="N3975" s="347"/>
      <c r="O3975" s="347"/>
      <c r="P3975" s="347"/>
      <c r="Q3975" s="350"/>
      <c r="R3975" s="350"/>
      <c r="S3975" s="350"/>
      <c r="T3975" s="350"/>
      <c r="U3975" s="350"/>
      <c r="V3975" s="351"/>
    </row>
    <row r="3976" spans="1:22" hidden="1" x14ac:dyDescent="0.15">
      <c r="A3976" s="361"/>
      <c r="B3976" s="362"/>
      <c r="C3976" s="362"/>
      <c r="D3976" s="280"/>
      <c r="E3976" s="352"/>
      <c r="F3976" s="358"/>
      <c r="I3976" s="347"/>
      <c r="J3976" s="347"/>
      <c r="K3976" s="347"/>
      <c r="L3976" s="347"/>
      <c r="M3976" s="347"/>
      <c r="N3976" s="347"/>
      <c r="O3976" s="347"/>
      <c r="P3976" s="347"/>
      <c r="Q3976" s="350"/>
      <c r="R3976" s="350"/>
      <c r="S3976" s="350"/>
      <c r="T3976" s="350"/>
      <c r="U3976" s="350"/>
      <c r="V3976" s="359"/>
    </row>
    <row r="3977" spans="1:22" hidden="1" x14ac:dyDescent="0.15">
      <c r="A3977" s="361"/>
      <c r="B3977" s="362"/>
      <c r="C3977" s="362"/>
      <c r="D3977" s="280"/>
      <c r="E3977" s="352"/>
      <c r="F3977" s="358"/>
      <c r="I3977" s="347"/>
      <c r="J3977" s="347"/>
      <c r="K3977" s="347"/>
      <c r="L3977" s="347"/>
      <c r="M3977" s="347"/>
      <c r="N3977" s="347"/>
      <c r="O3977" s="347"/>
      <c r="P3977" s="347"/>
      <c r="Q3977" s="350"/>
      <c r="R3977" s="350"/>
      <c r="S3977" s="350"/>
      <c r="T3977" s="350"/>
      <c r="U3977" s="350"/>
      <c r="V3977" s="359"/>
    </row>
    <row r="3978" spans="1:22" hidden="1" x14ac:dyDescent="0.15">
      <c r="A3978" s="361"/>
      <c r="B3978" s="362"/>
      <c r="C3978" s="362"/>
      <c r="D3978" s="280"/>
      <c r="E3978" s="352"/>
      <c r="F3978" s="358"/>
      <c r="I3978" s="347"/>
      <c r="J3978" s="347"/>
      <c r="K3978" s="347"/>
      <c r="L3978" s="347"/>
      <c r="M3978" s="347"/>
      <c r="N3978" s="347"/>
      <c r="O3978" s="347"/>
      <c r="P3978" s="347"/>
      <c r="Q3978" s="350"/>
      <c r="R3978" s="350"/>
      <c r="S3978" s="350"/>
      <c r="T3978" s="350"/>
      <c r="U3978" s="350"/>
      <c r="V3978" s="359"/>
    </row>
    <row r="3979" spans="1:22" hidden="1" x14ac:dyDescent="0.15">
      <c r="A3979" s="361"/>
      <c r="B3979" s="362"/>
      <c r="C3979" s="362"/>
      <c r="D3979" s="280"/>
      <c r="E3979" s="347"/>
      <c r="F3979" s="358"/>
      <c r="I3979" s="347"/>
      <c r="J3979" s="347"/>
      <c r="K3979" s="347"/>
      <c r="L3979" s="347"/>
      <c r="M3979" s="347"/>
      <c r="N3979" s="347"/>
      <c r="O3979" s="355"/>
      <c r="P3979" s="347"/>
      <c r="Q3979" s="350"/>
      <c r="R3979" s="350"/>
      <c r="S3979" s="350"/>
      <c r="T3979" s="350"/>
      <c r="U3979" s="350"/>
      <c r="V3979" s="351"/>
    </row>
    <row r="3980" spans="1:22" hidden="1" x14ac:dyDescent="0.15">
      <c r="A3980" s="361"/>
      <c r="B3980" s="362"/>
      <c r="C3980" s="362"/>
      <c r="D3980" s="280"/>
      <c r="E3980" s="347"/>
      <c r="F3980" s="358"/>
      <c r="I3980" s="347"/>
      <c r="J3980" s="347"/>
      <c r="K3980" s="347"/>
      <c r="L3980" s="347"/>
      <c r="M3980" s="347"/>
      <c r="N3980" s="347"/>
      <c r="O3980" s="347"/>
      <c r="P3980" s="347"/>
      <c r="Q3980" s="350"/>
      <c r="R3980" s="350"/>
      <c r="S3980" s="350"/>
      <c r="T3980" s="350"/>
      <c r="U3980" s="350"/>
      <c r="V3980" s="351"/>
    </row>
    <row r="3981" spans="1:22" hidden="1" x14ac:dyDescent="0.15">
      <c r="A3981" s="361"/>
      <c r="B3981" s="362"/>
      <c r="C3981" s="362"/>
      <c r="D3981" s="280"/>
      <c r="E3981" s="352"/>
      <c r="F3981" s="358"/>
      <c r="I3981" s="347"/>
      <c r="J3981" s="347"/>
      <c r="K3981" s="347"/>
      <c r="L3981" s="347"/>
      <c r="M3981" s="347"/>
      <c r="N3981" s="347"/>
      <c r="O3981" s="347"/>
      <c r="P3981" s="347"/>
      <c r="Q3981" s="350"/>
      <c r="R3981" s="350"/>
      <c r="S3981" s="350"/>
      <c r="T3981" s="350"/>
      <c r="U3981" s="350"/>
      <c r="V3981" s="351"/>
    </row>
    <row r="3982" spans="1:22" hidden="1" x14ac:dyDescent="0.15">
      <c r="A3982" s="361"/>
      <c r="B3982" s="362"/>
      <c r="C3982" s="362"/>
      <c r="D3982" s="280"/>
      <c r="E3982" s="352"/>
      <c r="F3982" s="358"/>
      <c r="I3982" s="347"/>
      <c r="J3982" s="347"/>
      <c r="K3982" s="347"/>
      <c r="L3982" s="347"/>
      <c r="M3982" s="347"/>
      <c r="N3982" s="347"/>
      <c r="O3982" s="347"/>
      <c r="P3982" s="347"/>
      <c r="Q3982" s="350"/>
      <c r="R3982" s="350"/>
      <c r="S3982" s="350"/>
      <c r="T3982" s="350"/>
      <c r="U3982" s="350"/>
      <c r="V3982" s="351"/>
    </row>
    <row r="3983" spans="1:22" hidden="1" x14ac:dyDescent="0.15">
      <c r="A3983" s="361"/>
      <c r="B3983" s="362"/>
      <c r="C3983" s="362"/>
      <c r="D3983" s="280"/>
      <c r="E3983" s="352"/>
      <c r="F3983" s="358"/>
      <c r="I3983" s="347"/>
      <c r="J3983" s="347"/>
      <c r="K3983" s="347"/>
      <c r="L3983" s="347"/>
      <c r="M3983" s="347"/>
      <c r="N3983" s="347"/>
      <c r="O3983" s="347"/>
      <c r="P3983" s="347"/>
      <c r="Q3983" s="350"/>
      <c r="R3983" s="350"/>
      <c r="S3983" s="350"/>
      <c r="T3983" s="350"/>
      <c r="U3983" s="350"/>
      <c r="V3983" s="359"/>
    </row>
    <row r="3984" spans="1:22" hidden="1" x14ac:dyDescent="0.15">
      <c r="A3984" s="360"/>
      <c r="B3984" s="360"/>
      <c r="C3984" s="360"/>
      <c r="D3984" s="280"/>
      <c r="E3984" s="347"/>
      <c r="F3984" s="348"/>
      <c r="G3984" s="305"/>
      <c r="H3984" s="305"/>
      <c r="I3984" s="347"/>
      <c r="J3984" s="347"/>
      <c r="K3984" s="347"/>
      <c r="L3984" s="347"/>
      <c r="M3984" s="347"/>
      <c r="N3984" s="347"/>
      <c r="O3984" s="347"/>
      <c r="P3984" s="347"/>
      <c r="Q3984" s="350"/>
      <c r="R3984" s="350"/>
      <c r="S3984" s="350"/>
      <c r="T3984" s="350"/>
      <c r="U3984" s="350"/>
      <c r="V3984" s="351"/>
    </row>
    <row r="3985" spans="1:22" hidden="1" x14ac:dyDescent="0.15">
      <c r="A3985" s="361"/>
      <c r="B3985" s="362"/>
      <c r="C3985" s="362"/>
      <c r="D3985" s="280"/>
      <c r="E3985" s="347"/>
      <c r="F3985" s="348"/>
      <c r="G3985" s="305"/>
      <c r="H3985" s="305"/>
      <c r="I3985" s="347"/>
      <c r="J3985" s="347"/>
      <c r="K3985" s="347"/>
      <c r="L3985" s="347"/>
      <c r="M3985" s="347"/>
      <c r="N3985" s="347"/>
      <c r="O3985" s="347"/>
      <c r="P3985" s="347"/>
      <c r="Q3985" s="350"/>
      <c r="R3985" s="350"/>
      <c r="S3985" s="350"/>
      <c r="T3985" s="350"/>
      <c r="U3985" s="350"/>
      <c r="V3985" s="351"/>
    </row>
    <row r="3986" spans="1:22" hidden="1" x14ac:dyDescent="0.15">
      <c r="A3986" s="361"/>
      <c r="B3986" s="362"/>
      <c r="C3986" s="362"/>
      <c r="D3986" s="280"/>
      <c r="E3986" s="352"/>
      <c r="F3986" s="358"/>
      <c r="I3986" s="347"/>
      <c r="J3986" s="347"/>
      <c r="K3986" s="347"/>
      <c r="L3986" s="347"/>
      <c r="M3986" s="347"/>
      <c r="N3986" s="347"/>
      <c r="O3986" s="347"/>
      <c r="P3986" s="347"/>
      <c r="Q3986" s="350"/>
      <c r="R3986" s="350"/>
      <c r="S3986" s="350"/>
      <c r="T3986" s="350"/>
      <c r="U3986" s="350"/>
      <c r="V3986" s="359"/>
    </row>
    <row r="3987" spans="1:22" hidden="1" x14ac:dyDescent="0.15">
      <c r="A3987" s="361"/>
      <c r="B3987" s="362"/>
      <c r="C3987" s="362"/>
      <c r="D3987" s="280"/>
      <c r="E3987" s="352"/>
      <c r="F3987" s="358"/>
      <c r="I3987" s="347"/>
      <c r="J3987" s="347"/>
      <c r="K3987" s="347"/>
      <c r="L3987" s="347"/>
      <c r="M3987" s="347"/>
      <c r="N3987" s="347"/>
      <c r="O3987" s="347"/>
      <c r="P3987" s="347"/>
      <c r="Q3987" s="350"/>
      <c r="R3987" s="350"/>
      <c r="S3987" s="350"/>
      <c r="T3987" s="350"/>
      <c r="U3987" s="350"/>
      <c r="V3987" s="359"/>
    </row>
    <row r="3988" spans="1:22" hidden="1" x14ac:dyDescent="0.15">
      <c r="A3988" s="361"/>
      <c r="B3988" s="362"/>
      <c r="C3988" s="362"/>
      <c r="D3988" s="280"/>
      <c r="E3988" s="352"/>
      <c r="F3988" s="358"/>
      <c r="I3988" s="347"/>
      <c r="J3988" s="347"/>
      <c r="K3988" s="347"/>
      <c r="L3988" s="347"/>
      <c r="M3988" s="347"/>
      <c r="N3988" s="347"/>
      <c r="O3988" s="347"/>
      <c r="P3988" s="347"/>
      <c r="Q3988" s="350"/>
      <c r="R3988" s="350"/>
      <c r="S3988" s="350"/>
      <c r="T3988" s="350"/>
      <c r="U3988" s="350"/>
      <c r="V3988" s="359"/>
    </row>
    <row r="3989" spans="1:22" hidden="1" x14ac:dyDescent="0.15">
      <c r="A3989" s="361"/>
      <c r="B3989" s="362"/>
      <c r="C3989" s="362"/>
      <c r="D3989" s="280"/>
      <c r="E3989" s="347"/>
      <c r="F3989" s="358"/>
      <c r="I3989" s="347"/>
      <c r="J3989" s="347"/>
      <c r="K3989" s="347"/>
      <c r="L3989" s="347"/>
      <c r="M3989" s="347"/>
      <c r="N3989" s="347"/>
      <c r="O3989" s="355"/>
      <c r="P3989" s="347"/>
      <c r="Q3989" s="350"/>
      <c r="R3989" s="350"/>
      <c r="S3989" s="350"/>
      <c r="T3989" s="350"/>
      <c r="U3989" s="350"/>
      <c r="V3989" s="351"/>
    </row>
    <row r="3990" spans="1:22" hidden="1" x14ac:dyDescent="0.15">
      <c r="A3990" s="361"/>
      <c r="B3990" s="362"/>
      <c r="C3990" s="362"/>
      <c r="D3990" s="280"/>
      <c r="E3990" s="347"/>
      <c r="F3990" s="358"/>
      <c r="I3990" s="347"/>
      <c r="J3990" s="347"/>
      <c r="K3990" s="347"/>
      <c r="L3990" s="347"/>
      <c r="M3990" s="347"/>
      <c r="N3990" s="347"/>
      <c r="O3990" s="347"/>
      <c r="P3990" s="347"/>
      <c r="Q3990" s="350"/>
      <c r="R3990" s="350"/>
      <c r="S3990" s="350"/>
      <c r="T3990" s="350"/>
      <c r="U3990" s="350"/>
      <c r="V3990" s="351"/>
    </row>
    <row r="3991" spans="1:22" hidden="1" x14ac:dyDescent="0.15">
      <c r="A3991" s="361"/>
      <c r="B3991" s="362"/>
      <c r="C3991" s="362"/>
      <c r="D3991" s="280"/>
      <c r="E3991" s="352"/>
      <c r="F3991" s="358"/>
      <c r="I3991" s="347"/>
      <c r="J3991" s="347"/>
      <c r="K3991" s="347"/>
      <c r="L3991" s="347"/>
      <c r="M3991" s="347"/>
      <c r="N3991" s="347"/>
      <c r="O3991" s="347"/>
      <c r="P3991" s="347"/>
      <c r="Q3991" s="350"/>
      <c r="R3991" s="350"/>
      <c r="S3991" s="350"/>
      <c r="T3991" s="350"/>
      <c r="U3991" s="350"/>
      <c r="V3991" s="351"/>
    </row>
    <row r="3992" spans="1:22" hidden="1" x14ac:dyDescent="0.15">
      <c r="A3992" s="361"/>
      <c r="B3992" s="362"/>
      <c r="C3992" s="362"/>
      <c r="D3992" s="280"/>
      <c r="E3992" s="352"/>
      <c r="F3992" s="358"/>
      <c r="I3992" s="347"/>
      <c r="J3992" s="347"/>
      <c r="K3992" s="347"/>
      <c r="L3992" s="347"/>
      <c r="M3992" s="347"/>
      <c r="N3992" s="347"/>
      <c r="O3992" s="347"/>
      <c r="P3992" s="347"/>
      <c r="Q3992" s="350"/>
      <c r="R3992" s="350"/>
      <c r="S3992" s="350"/>
      <c r="T3992" s="350"/>
      <c r="U3992" s="350"/>
      <c r="V3992" s="351"/>
    </row>
    <row r="3993" spans="1:22" hidden="1" x14ac:dyDescent="0.15">
      <c r="A3993" s="361"/>
      <c r="B3993" s="362"/>
      <c r="C3993" s="362"/>
      <c r="D3993" s="280"/>
      <c r="E3993" s="352"/>
      <c r="F3993" s="358"/>
      <c r="I3993" s="347"/>
      <c r="J3993" s="347"/>
      <c r="K3993" s="347"/>
      <c r="L3993" s="347"/>
      <c r="M3993" s="347"/>
      <c r="N3993" s="347"/>
      <c r="O3993" s="347"/>
      <c r="P3993" s="347"/>
      <c r="Q3993" s="350"/>
      <c r="R3993" s="350"/>
      <c r="S3993" s="350"/>
      <c r="T3993" s="350"/>
      <c r="U3993" s="350"/>
      <c r="V3993" s="359"/>
    </row>
    <row r="3994" spans="1:22" hidden="1" x14ac:dyDescent="0.15">
      <c r="A3994" s="360"/>
      <c r="B3994" s="360"/>
      <c r="C3994" s="360"/>
      <c r="D3994" s="280"/>
      <c r="E3994" s="347"/>
      <c r="F3994" s="348"/>
      <c r="G3994" s="305"/>
      <c r="H3994" s="305"/>
      <c r="I3994" s="347"/>
      <c r="J3994" s="347"/>
      <c r="K3994" s="347"/>
      <c r="L3994" s="347"/>
      <c r="M3994" s="347"/>
      <c r="N3994" s="347"/>
      <c r="O3994" s="347"/>
      <c r="P3994" s="347"/>
      <c r="Q3994" s="350"/>
      <c r="R3994" s="350"/>
      <c r="S3994" s="350"/>
      <c r="T3994" s="350"/>
      <c r="U3994" s="350"/>
      <c r="V3994" s="351"/>
    </row>
    <row r="3995" spans="1:22" hidden="1" x14ac:dyDescent="0.15">
      <c r="A3995" s="361"/>
      <c r="B3995" s="362"/>
      <c r="C3995" s="362"/>
      <c r="D3995" s="280"/>
      <c r="E3995" s="347"/>
      <c r="F3995" s="348"/>
      <c r="G3995" s="305"/>
      <c r="H3995" s="305"/>
      <c r="I3995" s="347"/>
      <c r="J3995" s="347"/>
      <c r="K3995" s="347"/>
      <c r="L3995" s="347"/>
      <c r="M3995" s="347"/>
      <c r="N3995" s="347"/>
      <c r="O3995" s="347"/>
      <c r="P3995" s="347"/>
      <c r="Q3995" s="350"/>
      <c r="R3995" s="350"/>
      <c r="S3995" s="350"/>
      <c r="T3995" s="350"/>
      <c r="U3995" s="350"/>
      <c r="V3995" s="351"/>
    </row>
    <row r="3996" spans="1:22" hidden="1" x14ac:dyDescent="0.15">
      <c r="A3996" s="361"/>
      <c r="B3996" s="362"/>
      <c r="C3996" s="362"/>
      <c r="D3996" s="280"/>
      <c r="E3996" s="352"/>
      <c r="F3996" s="358"/>
      <c r="I3996" s="347"/>
      <c r="J3996" s="347"/>
      <c r="K3996" s="347"/>
      <c r="L3996" s="347"/>
      <c r="M3996" s="347"/>
      <c r="N3996" s="347"/>
      <c r="O3996" s="347"/>
      <c r="P3996" s="347"/>
      <c r="Q3996" s="350"/>
      <c r="R3996" s="350"/>
      <c r="S3996" s="350"/>
      <c r="T3996" s="350"/>
      <c r="U3996" s="350"/>
      <c r="V3996" s="359"/>
    </row>
    <row r="3997" spans="1:22" hidden="1" x14ac:dyDescent="0.15">
      <c r="A3997" s="361"/>
      <c r="B3997" s="362"/>
      <c r="C3997" s="362"/>
      <c r="D3997" s="280"/>
      <c r="E3997" s="352"/>
      <c r="F3997" s="358"/>
      <c r="I3997" s="347"/>
      <c r="J3997" s="347"/>
      <c r="K3997" s="347"/>
      <c r="L3997" s="347"/>
      <c r="M3997" s="347"/>
      <c r="N3997" s="347"/>
      <c r="O3997" s="347"/>
      <c r="P3997" s="347"/>
      <c r="Q3997" s="350"/>
      <c r="R3997" s="350"/>
      <c r="S3997" s="350"/>
      <c r="T3997" s="350"/>
      <c r="U3997" s="350"/>
      <c r="V3997" s="359"/>
    </row>
    <row r="3998" spans="1:22" hidden="1" x14ac:dyDescent="0.15">
      <c r="A3998" s="361"/>
      <c r="B3998" s="362"/>
      <c r="C3998" s="362"/>
      <c r="D3998" s="280"/>
      <c r="E3998" s="352"/>
      <c r="F3998" s="358"/>
      <c r="I3998" s="347"/>
      <c r="J3998" s="347"/>
      <c r="K3998" s="347"/>
      <c r="L3998" s="347"/>
      <c r="M3998" s="347"/>
      <c r="N3998" s="347"/>
      <c r="O3998" s="347"/>
      <c r="P3998" s="347"/>
      <c r="Q3998" s="350"/>
      <c r="R3998" s="350"/>
      <c r="S3998" s="350"/>
      <c r="T3998" s="350"/>
      <c r="U3998" s="350"/>
      <c r="V3998" s="359"/>
    </row>
    <row r="3999" spans="1:22" hidden="1" x14ac:dyDescent="0.15">
      <c r="A3999" s="361"/>
      <c r="B3999" s="362"/>
      <c r="C3999" s="362"/>
      <c r="D3999" s="280"/>
      <c r="E3999" s="347"/>
      <c r="F3999" s="358"/>
      <c r="I3999" s="347"/>
      <c r="J3999" s="347"/>
      <c r="K3999" s="347"/>
      <c r="L3999" s="347"/>
      <c r="M3999" s="347"/>
      <c r="N3999" s="347"/>
      <c r="O3999" s="355"/>
      <c r="P3999" s="347"/>
      <c r="Q3999" s="350"/>
      <c r="R3999" s="350"/>
      <c r="S3999" s="350"/>
      <c r="T3999" s="350"/>
      <c r="U3999" s="350"/>
      <c r="V3999" s="351"/>
    </row>
    <row r="4000" spans="1:22" hidden="1" x14ac:dyDescent="0.15">
      <c r="A4000" s="361"/>
      <c r="B4000" s="362"/>
      <c r="C4000" s="362"/>
      <c r="D4000" s="280"/>
      <c r="E4000" s="347"/>
      <c r="F4000" s="358"/>
      <c r="I4000" s="347"/>
      <c r="J4000" s="347"/>
      <c r="K4000" s="347"/>
      <c r="L4000" s="347"/>
      <c r="M4000" s="347"/>
      <c r="N4000" s="347"/>
      <c r="O4000" s="347"/>
      <c r="P4000" s="347"/>
      <c r="Q4000" s="350"/>
      <c r="R4000" s="350"/>
      <c r="S4000" s="350"/>
      <c r="T4000" s="350"/>
      <c r="U4000" s="350"/>
      <c r="V4000" s="351"/>
    </row>
    <row r="4001" spans="1:22" hidden="1" x14ac:dyDescent="0.15">
      <c r="A4001" s="361"/>
      <c r="B4001" s="362"/>
      <c r="C4001" s="362"/>
      <c r="D4001" s="280"/>
      <c r="E4001" s="352"/>
      <c r="F4001" s="358"/>
      <c r="I4001" s="347"/>
      <c r="J4001" s="347"/>
      <c r="K4001" s="347"/>
      <c r="L4001" s="347"/>
      <c r="M4001" s="347"/>
      <c r="N4001" s="347"/>
      <c r="O4001" s="347"/>
      <c r="P4001" s="347"/>
      <c r="Q4001" s="350"/>
      <c r="R4001" s="350"/>
      <c r="S4001" s="350"/>
      <c r="T4001" s="350"/>
      <c r="U4001" s="350"/>
      <c r="V4001" s="351"/>
    </row>
    <row r="4002" spans="1:22" hidden="1" x14ac:dyDescent="0.15">
      <c r="A4002" s="361"/>
      <c r="B4002" s="362"/>
      <c r="C4002" s="362"/>
      <c r="D4002" s="280"/>
      <c r="E4002" s="352"/>
      <c r="F4002" s="358"/>
      <c r="I4002" s="347"/>
      <c r="J4002" s="347"/>
      <c r="K4002" s="347"/>
      <c r="L4002" s="347"/>
      <c r="M4002" s="347"/>
      <c r="N4002" s="347"/>
      <c r="O4002" s="347"/>
      <c r="P4002" s="347"/>
      <c r="Q4002" s="350"/>
      <c r="R4002" s="350"/>
      <c r="S4002" s="350"/>
      <c r="T4002" s="350"/>
      <c r="U4002" s="350"/>
      <c r="V4002" s="351"/>
    </row>
    <row r="4003" spans="1:22" hidden="1" x14ac:dyDescent="0.15">
      <c r="A4003" s="361"/>
      <c r="B4003" s="362"/>
      <c r="C4003" s="362"/>
      <c r="D4003" s="280"/>
      <c r="E4003" s="352"/>
      <c r="F4003" s="358"/>
      <c r="I4003" s="347"/>
      <c r="J4003" s="347"/>
      <c r="K4003" s="347"/>
      <c r="L4003" s="347"/>
      <c r="M4003" s="347"/>
      <c r="N4003" s="347"/>
      <c r="O4003" s="347"/>
      <c r="P4003" s="347"/>
      <c r="Q4003" s="350"/>
      <c r="R4003" s="350"/>
      <c r="S4003" s="350"/>
      <c r="T4003" s="350"/>
      <c r="U4003" s="350"/>
      <c r="V4003" s="359"/>
    </row>
    <row r="4004" spans="1:22" hidden="1" x14ac:dyDescent="0.15">
      <c r="A4004" s="360"/>
      <c r="B4004" s="360"/>
      <c r="C4004" s="360"/>
      <c r="D4004" s="280"/>
      <c r="E4004" s="347"/>
      <c r="F4004" s="348"/>
      <c r="G4004" s="305"/>
      <c r="H4004" s="305"/>
      <c r="I4004" s="347"/>
      <c r="J4004" s="347"/>
      <c r="K4004" s="347"/>
      <c r="L4004" s="347"/>
      <c r="M4004" s="347"/>
      <c r="N4004" s="347"/>
      <c r="O4004" s="347"/>
      <c r="P4004" s="347"/>
      <c r="Q4004" s="350"/>
      <c r="R4004" s="350"/>
      <c r="S4004" s="350"/>
      <c r="T4004" s="350"/>
      <c r="U4004" s="350"/>
      <c r="V4004" s="351"/>
    </row>
    <row r="4005" spans="1:22" hidden="1" x14ac:dyDescent="0.15">
      <c r="A4005" s="361"/>
      <c r="B4005" s="362"/>
      <c r="C4005" s="362"/>
      <c r="D4005" s="280"/>
      <c r="E4005" s="347"/>
      <c r="F4005" s="348"/>
      <c r="G4005" s="305"/>
      <c r="H4005" s="305"/>
      <c r="I4005" s="347"/>
      <c r="J4005" s="347"/>
      <c r="K4005" s="347"/>
      <c r="L4005" s="347"/>
      <c r="M4005" s="347"/>
      <c r="N4005" s="347"/>
      <c r="O4005" s="347"/>
      <c r="P4005" s="347"/>
      <c r="Q4005" s="350"/>
      <c r="R4005" s="350"/>
      <c r="S4005" s="350"/>
      <c r="T4005" s="350"/>
      <c r="U4005" s="350"/>
      <c r="V4005" s="351"/>
    </row>
    <row r="4006" spans="1:22" hidden="1" x14ac:dyDescent="0.15">
      <c r="A4006" s="361"/>
      <c r="B4006" s="362"/>
      <c r="C4006" s="362"/>
      <c r="D4006" s="280"/>
      <c r="E4006" s="352"/>
      <c r="F4006" s="358"/>
      <c r="I4006" s="347"/>
      <c r="J4006" s="347"/>
      <c r="K4006" s="347"/>
      <c r="L4006" s="347"/>
      <c r="M4006" s="347"/>
      <c r="N4006" s="347"/>
      <c r="O4006" s="347"/>
      <c r="P4006" s="347"/>
      <c r="Q4006" s="350"/>
      <c r="R4006" s="350"/>
      <c r="S4006" s="350"/>
      <c r="T4006" s="350"/>
      <c r="U4006" s="350"/>
      <c r="V4006" s="359"/>
    </row>
    <row r="4007" spans="1:22" hidden="1" x14ac:dyDescent="0.15">
      <c r="A4007" s="361"/>
      <c r="B4007" s="362"/>
      <c r="C4007" s="362"/>
      <c r="D4007" s="280"/>
      <c r="E4007" s="352"/>
      <c r="F4007" s="358"/>
      <c r="I4007" s="347"/>
      <c r="J4007" s="347"/>
      <c r="K4007" s="347"/>
      <c r="L4007" s="347"/>
      <c r="M4007" s="347"/>
      <c r="N4007" s="347"/>
      <c r="O4007" s="347"/>
      <c r="P4007" s="347"/>
      <c r="Q4007" s="350"/>
      <c r="R4007" s="350"/>
      <c r="S4007" s="350"/>
      <c r="T4007" s="350"/>
      <c r="U4007" s="350"/>
      <c r="V4007" s="359"/>
    </row>
    <row r="4008" spans="1:22" hidden="1" x14ac:dyDescent="0.15">
      <c r="A4008" s="361"/>
      <c r="B4008" s="362"/>
      <c r="C4008" s="362"/>
      <c r="D4008" s="280"/>
      <c r="E4008" s="352"/>
      <c r="F4008" s="358"/>
      <c r="I4008" s="347"/>
      <c r="J4008" s="347"/>
      <c r="K4008" s="347"/>
      <c r="L4008" s="347"/>
      <c r="M4008" s="347"/>
      <c r="N4008" s="347"/>
      <c r="O4008" s="347"/>
      <c r="P4008" s="347"/>
      <c r="Q4008" s="350"/>
      <c r="R4008" s="350"/>
      <c r="S4008" s="350"/>
      <c r="T4008" s="350"/>
      <c r="U4008" s="350"/>
      <c r="V4008" s="359"/>
    </row>
    <row r="4009" spans="1:22" hidden="1" x14ac:dyDescent="0.15">
      <c r="A4009" s="361"/>
      <c r="B4009" s="362"/>
      <c r="C4009" s="362"/>
      <c r="D4009" s="280"/>
      <c r="E4009" s="347"/>
      <c r="F4009" s="358"/>
      <c r="I4009" s="347"/>
      <c r="J4009" s="347"/>
      <c r="K4009" s="347"/>
      <c r="L4009" s="347"/>
      <c r="M4009" s="347"/>
      <c r="N4009" s="347"/>
      <c r="O4009" s="355"/>
      <c r="P4009" s="347"/>
      <c r="Q4009" s="350"/>
      <c r="R4009" s="350"/>
      <c r="S4009" s="350"/>
      <c r="T4009" s="350"/>
      <c r="U4009" s="350"/>
      <c r="V4009" s="351"/>
    </row>
    <row r="4010" spans="1:22" hidden="1" x14ac:dyDescent="0.15">
      <c r="A4010" s="361"/>
      <c r="B4010" s="362"/>
      <c r="C4010" s="362"/>
      <c r="D4010" s="280"/>
      <c r="E4010" s="347"/>
      <c r="F4010" s="358"/>
      <c r="I4010" s="347"/>
      <c r="J4010" s="347"/>
      <c r="K4010" s="347"/>
      <c r="L4010" s="347"/>
      <c r="M4010" s="347"/>
      <c r="N4010" s="347"/>
      <c r="O4010" s="347"/>
      <c r="P4010" s="347"/>
      <c r="Q4010" s="350"/>
      <c r="R4010" s="350"/>
      <c r="S4010" s="350"/>
      <c r="T4010" s="350"/>
      <c r="U4010" s="350"/>
      <c r="V4010" s="351"/>
    </row>
    <row r="4011" spans="1:22" hidden="1" x14ac:dyDescent="0.15">
      <c r="A4011" s="361"/>
      <c r="B4011" s="362"/>
      <c r="C4011" s="362"/>
      <c r="D4011" s="280"/>
      <c r="E4011" s="352"/>
      <c r="F4011" s="358"/>
      <c r="I4011" s="347"/>
      <c r="J4011" s="347"/>
      <c r="K4011" s="347"/>
      <c r="L4011" s="347"/>
      <c r="M4011" s="347"/>
      <c r="N4011" s="347"/>
      <c r="O4011" s="347"/>
      <c r="P4011" s="347"/>
      <c r="Q4011" s="350"/>
      <c r="R4011" s="350"/>
      <c r="S4011" s="350"/>
      <c r="T4011" s="350"/>
      <c r="U4011" s="350"/>
      <c r="V4011" s="351"/>
    </row>
    <row r="4012" spans="1:22" hidden="1" x14ac:dyDescent="0.15">
      <c r="A4012" s="361"/>
      <c r="B4012" s="362"/>
      <c r="C4012" s="362"/>
      <c r="D4012" s="280"/>
      <c r="E4012" s="352"/>
      <c r="F4012" s="358"/>
      <c r="I4012" s="347"/>
      <c r="J4012" s="347"/>
      <c r="K4012" s="347"/>
      <c r="L4012" s="347"/>
      <c r="M4012" s="347"/>
      <c r="N4012" s="347"/>
      <c r="O4012" s="347"/>
      <c r="P4012" s="347"/>
      <c r="Q4012" s="350"/>
      <c r="R4012" s="350"/>
      <c r="S4012" s="350"/>
      <c r="T4012" s="350"/>
      <c r="U4012" s="350"/>
      <c r="V4012" s="351"/>
    </row>
    <row r="4013" spans="1:22" hidden="1" x14ac:dyDescent="0.15">
      <c r="A4013" s="361"/>
      <c r="B4013" s="362"/>
      <c r="C4013" s="362"/>
      <c r="D4013" s="280"/>
      <c r="E4013" s="352"/>
      <c r="F4013" s="358"/>
      <c r="I4013" s="347"/>
      <c r="J4013" s="347"/>
      <c r="K4013" s="347"/>
      <c r="L4013" s="347"/>
      <c r="M4013" s="347"/>
      <c r="N4013" s="347"/>
      <c r="O4013" s="347"/>
      <c r="P4013" s="347"/>
      <c r="Q4013" s="350"/>
      <c r="R4013" s="350"/>
      <c r="S4013" s="350"/>
      <c r="T4013" s="350"/>
      <c r="U4013" s="350"/>
      <c r="V4013" s="359"/>
    </row>
    <row r="4014" spans="1:22" hidden="1" x14ac:dyDescent="0.15">
      <c r="A4014" s="360"/>
      <c r="B4014" s="360"/>
      <c r="C4014" s="360"/>
      <c r="D4014" s="280"/>
      <c r="E4014" s="347"/>
      <c r="F4014" s="348"/>
      <c r="G4014" s="305"/>
      <c r="H4014" s="305"/>
      <c r="I4014" s="347"/>
      <c r="J4014" s="347"/>
      <c r="K4014" s="347"/>
      <c r="L4014" s="347"/>
      <c r="M4014" s="347"/>
      <c r="N4014" s="347"/>
      <c r="O4014" s="347"/>
      <c r="P4014" s="347"/>
      <c r="Q4014" s="350"/>
      <c r="R4014" s="350"/>
      <c r="S4014" s="350"/>
      <c r="T4014" s="350"/>
      <c r="U4014" s="350"/>
      <c r="V4014" s="351"/>
    </row>
    <row r="4015" spans="1:22" hidden="1" x14ac:dyDescent="0.15">
      <c r="A4015" s="361"/>
      <c r="B4015" s="362"/>
      <c r="C4015" s="362"/>
      <c r="D4015" s="280"/>
      <c r="E4015" s="347"/>
      <c r="F4015" s="348"/>
      <c r="G4015" s="305"/>
      <c r="H4015" s="305"/>
      <c r="I4015" s="347"/>
      <c r="J4015" s="347"/>
      <c r="K4015" s="347"/>
      <c r="L4015" s="347"/>
      <c r="M4015" s="347"/>
      <c r="N4015" s="347"/>
      <c r="O4015" s="347"/>
      <c r="P4015" s="347"/>
      <c r="Q4015" s="350"/>
      <c r="R4015" s="350"/>
      <c r="S4015" s="350"/>
      <c r="T4015" s="350"/>
      <c r="U4015" s="350"/>
      <c r="V4015" s="351"/>
    </row>
    <row r="4016" spans="1:22" hidden="1" x14ac:dyDescent="0.15">
      <c r="A4016" s="361"/>
      <c r="B4016" s="362"/>
      <c r="C4016" s="362"/>
      <c r="D4016" s="280"/>
      <c r="E4016" s="352"/>
      <c r="F4016" s="358"/>
      <c r="I4016" s="347"/>
      <c r="J4016" s="347"/>
      <c r="K4016" s="347"/>
      <c r="L4016" s="347"/>
      <c r="M4016" s="347"/>
      <c r="N4016" s="347"/>
      <c r="O4016" s="347"/>
      <c r="P4016" s="347"/>
      <c r="Q4016" s="350"/>
      <c r="R4016" s="350"/>
      <c r="S4016" s="350"/>
      <c r="T4016" s="350"/>
      <c r="U4016" s="350"/>
      <c r="V4016" s="359"/>
    </row>
    <row r="4017" spans="1:22" hidden="1" x14ac:dyDescent="0.15">
      <c r="A4017" s="361"/>
      <c r="B4017" s="362"/>
      <c r="C4017" s="362"/>
      <c r="D4017" s="280"/>
      <c r="E4017" s="352"/>
      <c r="F4017" s="358"/>
      <c r="I4017" s="347"/>
      <c r="J4017" s="347"/>
      <c r="K4017" s="347"/>
      <c r="L4017" s="347"/>
      <c r="M4017" s="347"/>
      <c r="N4017" s="347"/>
      <c r="O4017" s="347"/>
      <c r="P4017" s="347"/>
      <c r="Q4017" s="350"/>
      <c r="R4017" s="350"/>
      <c r="S4017" s="350"/>
      <c r="T4017" s="350"/>
      <c r="U4017" s="350"/>
      <c r="V4017" s="359"/>
    </row>
    <row r="4018" spans="1:22" hidden="1" x14ac:dyDescent="0.15">
      <c r="A4018" s="361"/>
      <c r="B4018" s="362"/>
      <c r="C4018" s="362"/>
      <c r="D4018" s="280"/>
      <c r="E4018" s="352"/>
      <c r="F4018" s="358"/>
      <c r="I4018" s="347"/>
      <c r="J4018" s="347"/>
      <c r="K4018" s="347"/>
      <c r="L4018" s="347"/>
      <c r="M4018" s="347"/>
      <c r="N4018" s="347"/>
      <c r="O4018" s="347"/>
      <c r="P4018" s="347"/>
      <c r="Q4018" s="350"/>
      <c r="R4018" s="350"/>
      <c r="S4018" s="350"/>
      <c r="T4018" s="350"/>
      <c r="U4018" s="350"/>
      <c r="V4018" s="359"/>
    </row>
    <row r="4019" spans="1:22" hidden="1" x14ac:dyDescent="0.15">
      <c r="A4019" s="361"/>
      <c r="B4019" s="362"/>
      <c r="C4019" s="362"/>
      <c r="D4019" s="280"/>
      <c r="E4019" s="347"/>
      <c r="F4019" s="358"/>
      <c r="I4019" s="347"/>
      <c r="J4019" s="347"/>
      <c r="K4019" s="347"/>
      <c r="L4019" s="347"/>
      <c r="M4019" s="347"/>
      <c r="N4019" s="347"/>
      <c r="O4019" s="355"/>
      <c r="P4019" s="347"/>
      <c r="Q4019" s="350"/>
      <c r="R4019" s="350"/>
      <c r="S4019" s="350"/>
      <c r="T4019" s="350"/>
      <c r="U4019" s="350"/>
      <c r="V4019" s="351"/>
    </row>
    <row r="4020" spans="1:22" hidden="1" x14ac:dyDescent="0.15">
      <c r="A4020" s="361"/>
      <c r="B4020" s="362"/>
      <c r="C4020" s="362"/>
      <c r="D4020" s="280"/>
      <c r="E4020" s="347"/>
      <c r="F4020" s="358"/>
      <c r="I4020" s="347"/>
      <c r="J4020" s="347"/>
      <c r="K4020" s="347"/>
      <c r="L4020" s="347"/>
      <c r="M4020" s="347"/>
      <c r="N4020" s="347"/>
      <c r="O4020" s="347"/>
      <c r="P4020" s="347"/>
      <c r="Q4020" s="350"/>
      <c r="R4020" s="350"/>
      <c r="S4020" s="350"/>
      <c r="T4020" s="350"/>
      <c r="U4020" s="350"/>
      <c r="V4020" s="351"/>
    </row>
    <row r="4021" spans="1:22" hidden="1" x14ac:dyDescent="0.15">
      <c r="A4021" s="361"/>
      <c r="B4021" s="362"/>
      <c r="C4021" s="362"/>
      <c r="D4021" s="280"/>
      <c r="E4021" s="352"/>
      <c r="F4021" s="358"/>
      <c r="I4021" s="347"/>
      <c r="J4021" s="347"/>
      <c r="K4021" s="347"/>
      <c r="L4021" s="347"/>
      <c r="M4021" s="347"/>
      <c r="N4021" s="347"/>
      <c r="O4021" s="347"/>
      <c r="P4021" s="347"/>
      <c r="Q4021" s="350"/>
      <c r="R4021" s="350"/>
      <c r="S4021" s="350"/>
      <c r="T4021" s="350"/>
      <c r="U4021" s="350"/>
      <c r="V4021" s="351"/>
    </row>
    <row r="4022" spans="1:22" hidden="1" x14ac:dyDescent="0.15">
      <c r="A4022" s="361"/>
      <c r="B4022" s="362"/>
      <c r="C4022" s="362"/>
      <c r="D4022" s="280"/>
      <c r="E4022" s="352"/>
      <c r="F4022" s="358"/>
      <c r="I4022" s="347"/>
      <c r="J4022" s="347"/>
      <c r="K4022" s="347"/>
      <c r="L4022" s="347"/>
      <c r="M4022" s="347"/>
      <c r="N4022" s="347"/>
      <c r="O4022" s="347"/>
      <c r="P4022" s="347"/>
      <c r="Q4022" s="350"/>
      <c r="R4022" s="350"/>
      <c r="S4022" s="350"/>
      <c r="T4022" s="350"/>
      <c r="U4022" s="350"/>
      <c r="V4022" s="351"/>
    </row>
    <row r="4023" spans="1:22" hidden="1" x14ac:dyDescent="0.15">
      <c r="A4023" s="361"/>
      <c r="B4023" s="362"/>
      <c r="C4023" s="362"/>
      <c r="D4023" s="280"/>
      <c r="E4023" s="352"/>
      <c r="F4023" s="358"/>
      <c r="I4023" s="347"/>
      <c r="J4023" s="347"/>
      <c r="K4023" s="347"/>
      <c r="L4023" s="347"/>
      <c r="M4023" s="347"/>
      <c r="N4023" s="347"/>
      <c r="O4023" s="347"/>
      <c r="P4023" s="347"/>
      <c r="Q4023" s="350"/>
      <c r="R4023" s="350"/>
      <c r="S4023" s="350"/>
      <c r="T4023" s="350"/>
      <c r="U4023" s="350"/>
      <c r="V4023" s="359"/>
    </row>
    <row r="4024" spans="1:22" hidden="1" x14ac:dyDescent="0.15">
      <c r="A4024" s="360"/>
      <c r="B4024" s="360"/>
      <c r="C4024" s="360"/>
      <c r="D4024" s="280"/>
      <c r="E4024" s="347"/>
      <c r="F4024" s="348"/>
      <c r="G4024" s="305"/>
      <c r="H4024" s="305"/>
      <c r="I4024" s="347"/>
      <c r="J4024" s="347"/>
      <c r="K4024" s="347"/>
      <c r="L4024" s="347"/>
      <c r="M4024" s="347"/>
      <c r="N4024" s="347"/>
      <c r="O4024" s="347"/>
      <c r="P4024" s="347"/>
      <c r="Q4024" s="350"/>
      <c r="R4024" s="350"/>
      <c r="S4024" s="350"/>
      <c r="T4024" s="350"/>
      <c r="U4024" s="350"/>
      <c r="V4024" s="351"/>
    </row>
    <row r="4025" spans="1:22" hidden="1" x14ac:dyDescent="0.15">
      <c r="A4025" s="361"/>
      <c r="B4025" s="362"/>
      <c r="C4025" s="362"/>
      <c r="D4025" s="280"/>
      <c r="E4025" s="347"/>
      <c r="F4025" s="348"/>
      <c r="G4025" s="305"/>
      <c r="H4025" s="305"/>
      <c r="I4025" s="347"/>
      <c r="J4025" s="347"/>
      <c r="K4025" s="347"/>
      <c r="L4025" s="347"/>
      <c r="M4025" s="347"/>
      <c r="N4025" s="347"/>
      <c r="O4025" s="347"/>
      <c r="P4025" s="347"/>
      <c r="Q4025" s="350"/>
      <c r="R4025" s="350"/>
      <c r="S4025" s="350"/>
      <c r="T4025" s="350"/>
      <c r="U4025" s="350"/>
      <c r="V4025" s="351"/>
    </row>
    <row r="4026" spans="1:22" hidden="1" x14ac:dyDescent="0.15">
      <c r="A4026" s="361"/>
      <c r="B4026" s="362"/>
      <c r="C4026" s="362"/>
      <c r="D4026" s="280"/>
      <c r="E4026" s="352"/>
      <c r="F4026" s="358"/>
      <c r="I4026" s="347"/>
      <c r="J4026" s="347"/>
      <c r="K4026" s="347"/>
      <c r="L4026" s="347"/>
      <c r="M4026" s="347"/>
      <c r="N4026" s="347"/>
      <c r="O4026" s="347"/>
      <c r="P4026" s="347"/>
      <c r="Q4026" s="350"/>
      <c r="R4026" s="350"/>
      <c r="S4026" s="350"/>
      <c r="T4026" s="350"/>
      <c r="U4026" s="350"/>
      <c r="V4026" s="359"/>
    </row>
    <row r="4027" spans="1:22" hidden="1" x14ac:dyDescent="0.15">
      <c r="A4027" s="361"/>
      <c r="B4027" s="362"/>
      <c r="C4027" s="362"/>
      <c r="D4027" s="280"/>
      <c r="E4027" s="352"/>
      <c r="F4027" s="358"/>
      <c r="I4027" s="347"/>
      <c r="J4027" s="347"/>
      <c r="K4027" s="347"/>
      <c r="L4027" s="347"/>
      <c r="M4027" s="347"/>
      <c r="N4027" s="347"/>
      <c r="O4027" s="347"/>
      <c r="P4027" s="347"/>
      <c r="Q4027" s="350"/>
      <c r="R4027" s="350"/>
      <c r="S4027" s="350"/>
      <c r="T4027" s="350"/>
      <c r="U4027" s="350"/>
      <c r="V4027" s="359"/>
    </row>
    <row r="4028" spans="1:22" hidden="1" x14ac:dyDescent="0.15">
      <c r="A4028" s="361"/>
      <c r="B4028" s="362"/>
      <c r="C4028" s="362"/>
      <c r="D4028" s="280"/>
      <c r="E4028" s="352"/>
      <c r="F4028" s="358"/>
      <c r="I4028" s="347"/>
      <c r="J4028" s="347"/>
      <c r="K4028" s="347"/>
      <c r="L4028" s="347"/>
      <c r="M4028" s="347"/>
      <c r="N4028" s="347"/>
      <c r="O4028" s="347"/>
      <c r="P4028" s="347"/>
      <c r="Q4028" s="350"/>
      <c r="R4028" s="350"/>
      <c r="S4028" s="350"/>
      <c r="T4028" s="350"/>
      <c r="U4028" s="350"/>
      <c r="V4028" s="359"/>
    </row>
    <row r="4029" spans="1:22" hidden="1" x14ac:dyDescent="0.15">
      <c r="A4029" s="361"/>
      <c r="B4029" s="362"/>
      <c r="C4029" s="362"/>
      <c r="D4029" s="280"/>
      <c r="E4029" s="347"/>
      <c r="F4029" s="358"/>
      <c r="I4029" s="347"/>
      <c r="J4029" s="347"/>
      <c r="K4029" s="347"/>
      <c r="L4029" s="347"/>
      <c r="M4029" s="347"/>
      <c r="N4029" s="347"/>
      <c r="O4029" s="355"/>
      <c r="P4029" s="347"/>
      <c r="Q4029" s="350"/>
      <c r="R4029" s="350"/>
      <c r="S4029" s="350"/>
      <c r="T4029" s="350"/>
      <c r="U4029" s="350"/>
      <c r="V4029" s="351"/>
    </row>
    <row r="4030" spans="1:22" hidden="1" x14ac:dyDescent="0.15">
      <c r="A4030" s="361"/>
      <c r="B4030" s="362"/>
      <c r="C4030" s="362"/>
      <c r="D4030" s="280"/>
      <c r="E4030" s="347"/>
      <c r="F4030" s="358"/>
      <c r="I4030" s="347"/>
      <c r="J4030" s="347"/>
      <c r="K4030" s="347"/>
      <c r="L4030" s="347"/>
      <c r="M4030" s="347"/>
      <c r="N4030" s="347"/>
      <c r="O4030" s="347"/>
      <c r="P4030" s="347"/>
      <c r="Q4030" s="350"/>
      <c r="R4030" s="350"/>
      <c r="S4030" s="350"/>
      <c r="T4030" s="350"/>
      <c r="U4030" s="350"/>
      <c r="V4030" s="351"/>
    </row>
    <row r="4031" spans="1:22" hidden="1" x14ac:dyDescent="0.15">
      <c r="A4031" s="361"/>
      <c r="B4031" s="362"/>
      <c r="C4031" s="362"/>
      <c r="D4031" s="280"/>
      <c r="E4031" s="352"/>
      <c r="F4031" s="358"/>
      <c r="I4031" s="347"/>
      <c r="J4031" s="347"/>
      <c r="K4031" s="347"/>
      <c r="L4031" s="347"/>
      <c r="M4031" s="347"/>
      <c r="N4031" s="347"/>
      <c r="O4031" s="347"/>
      <c r="P4031" s="347"/>
      <c r="Q4031" s="350"/>
      <c r="R4031" s="350"/>
      <c r="S4031" s="350"/>
      <c r="T4031" s="350"/>
      <c r="U4031" s="350"/>
      <c r="V4031" s="351"/>
    </row>
    <row r="4032" spans="1:22" hidden="1" x14ac:dyDescent="0.15">
      <c r="A4032" s="361"/>
      <c r="B4032" s="362"/>
      <c r="C4032" s="362"/>
      <c r="D4032" s="280"/>
      <c r="E4032" s="352"/>
      <c r="F4032" s="358"/>
      <c r="I4032" s="347"/>
      <c r="J4032" s="347"/>
      <c r="K4032" s="347"/>
      <c r="L4032" s="347"/>
      <c r="M4032" s="347"/>
      <c r="N4032" s="347"/>
      <c r="O4032" s="347"/>
      <c r="P4032" s="347"/>
      <c r="Q4032" s="350"/>
      <c r="R4032" s="350"/>
      <c r="S4032" s="350"/>
      <c r="T4032" s="350"/>
      <c r="U4032" s="350"/>
      <c r="V4032" s="351"/>
    </row>
    <row r="4033" spans="1:22" hidden="1" x14ac:dyDescent="0.15">
      <c r="A4033" s="361"/>
      <c r="B4033" s="362"/>
      <c r="C4033" s="362"/>
      <c r="D4033" s="280"/>
      <c r="E4033" s="352"/>
      <c r="F4033" s="358"/>
      <c r="I4033" s="347"/>
      <c r="J4033" s="347"/>
      <c r="K4033" s="347"/>
      <c r="L4033" s="347"/>
      <c r="M4033" s="347"/>
      <c r="N4033" s="347"/>
      <c r="O4033" s="347"/>
      <c r="P4033" s="347"/>
      <c r="Q4033" s="350"/>
      <c r="R4033" s="350"/>
      <c r="S4033" s="350"/>
      <c r="T4033" s="350"/>
      <c r="U4033" s="350"/>
      <c r="V4033" s="359"/>
    </row>
    <row r="4034" spans="1:22" hidden="1" x14ac:dyDescent="0.15">
      <c r="A4034" s="360"/>
      <c r="B4034" s="360"/>
      <c r="C4034" s="360"/>
      <c r="D4034" s="280"/>
      <c r="E4034" s="347"/>
      <c r="F4034" s="348"/>
      <c r="G4034" s="305"/>
      <c r="H4034" s="305"/>
      <c r="I4034" s="347"/>
      <c r="J4034" s="347"/>
      <c r="K4034" s="347"/>
      <c r="L4034" s="347"/>
      <c r="M4034" s="347"/>
      <c r="N4034" s="347"/>
      <c r="O4034" s="347"/>
      <c r="P4034" s="347"/>
      <c r="Q4034" s="350"/>
      <c r="R4034" s="350"/>
      <c r="S4034" s="350"/>
      <c r="T4034" s="350"/>
      <c r="U4034" s="350"/>
      <c r="V4034" s="351"/>
    </row>
    <row r="4035" spans="1:22" hidden="1" x14ac:dyDescent="0.15">
      <c r="A4035" s="361"/>
      <c r="B4035" s="362"/>
      <c r="C4035" s="362"/>
      <c r="D4035" s="280"/>
      <c r="E4035" s="347"/>
      <c r="F4035" s="348"/>
      <c r="G4035" s="305"/>
      <c r="H4035" s="305"/>
      <c r="I4035" s="347"/>
      <c r="J4035" s="347"/>
      <c r="K4035" s="347"/>
      <c r="L4035" s="347"/>
      <c r="M4035" s="347"/>
      <c r="N4035" s="347"/>
      <c r="O4035" s="347"/>
      <c r="P4035" s="347"/>
      <c r="Q4035" s="350"/>
      <c r="R4035" s="350"/>
      <c r="S4035" s="350"/>
      <c r="T4035" s="350"/>
      <c r="U4035" s="350"/>
      <c r="V4035" s="351"/>
    </row>
    <row r="4036" spans="1:22" hidden="1" x14ac:dyDescent="0.15">
      <c r="A4036" s="361"/>
      <c r="B4036" s="362"/>
      <c r="C4036" s="362"/>
      <c r="D4036" s="280"/>
      <c r="E4036" s="352"/>
      <c r="F4036" s="358"/>
      <c r="I4036" s="347"/>
      <c r="J4036" s="347"/>
      <c r="K4036" s="347"/>
      <c r="L4036" s="347"/>
      <c r="M4036" s="347"/>
      <c r="N4036" s="347"/>
      <c r="O4036" s="347"/>
      <c r="P4036" s="347"/>
      <c r="Q4036" s="350"/>
      <c r="R4036" s="350"/>
      <c r="S4036" s="350"/>
      <c r="T4036" s="350"/>
      <c r="U4036" s="350"/>
      <c r="V4036" s="359"/>
    </row>
    <row r="4037" spans="1:22" hidden="1" x14ac:dyDescent="0.15">
      <c r="A4037" s="361"/>
      <c r="B4037" s="362"/>
      <c r="C4037" s="362"/>
      <c r="D4037" s="280"/>
      <c r="E4037" s="352"/>
      <c r="F4037" s="358"/>
      <c r="I4037" s="347"/>
      <c r="J4037" s="347"/>
      <c r="K4037" s="347"/>
      <c r="L4037" s="347"/>
      <c r="M4037" s="347"/>
      <c r="N4037" s="347"/>
      <c r="O4037" s="347"/>
      <c r="P4037" s="347"/>
      <c r="Q4037" s="350"/>
      <c r="R4037" s="350"/>
      <c r="S4037" s="350"/>
      <c r="T4037" s="350"/>
      <c r="U4037" s="350"/>
      <c r="V4037" s="359"/>
    </row>
    <row r="4038" spans="1:22" hidden="1" x14ac:dyDescent="0.15">
      <c r="A4038" s="361"/>
      <c r="B4038" s="362"/>
      <c r="C4038" s="362"/>
      <c r="D4038" s="280"/>
      <c r="E4038" s="352"/>
      <c r="F4038" s="358"/>
      <c r="I4038" s="347"/>
      <c r="J4038" s="347"/>
      <c r="K4038" s="347"/>
      <c r="L4038" s="347"/>
      <c r="M4038" s="347"/>
      <c r="N4038" s="347"/>
      <c r="O4038" s="347"/>
      <c r="P4038" s="347"/>
      <c r="Q4038" s="350"/>
      <c r="R4038" s="350"/>
      <c r="S4038" s="350"/>
      <c r="T4038" s="350"/>
      <c r="U4038" s="350"/>
      <c r="V4038" s="359"/>
    </row>
    <row r="4039" spans="1:22" hidden="1" x14ac:dyDescent="0.15">
      <c r="A4039" s="361"/>
      <c r="B4039" s="362"/>
      <c r="C4039" s="362"/>
      <c r="D4039" s="280"/>
      <c r="E4039" s="347"/>
      <c r="F4039" s="358"/>
      <c r="I4039" s="347"/>
      <c r="J4039" s="347"/>
      <c r="K4039" s="347"/>
      <c r="L4039" s="347"/>
      <c r="M4039" s="347"/>
      <c r="N4039" s="347"/>
      <c r="O4039" s="355"/>
      <c r="P4039" s="347"/>
      <c r="Q4039" s="350"/>
      <c r="R4039" s="350"/>
      <c r="S4039" s="350"/>
      <c r="T4039" s="350"/>
      <c r="U4039" s="350"/>
      <c r="V4039" s="351"/>
    </row>
    <row r="4040" spans="1:22" hidden="1" x14ac:dyDescent="0.15">
      <c r="A4040" s="361"/>
      <c r="B4040" s="362"/>
      <c r="C4040" s="362"/>
      <c r="D4040" s="280"/>
      <c r="E4040" s="347"/>
      <c r="F4040" s="358"/>
      <c r="I4040" s="347"/>
      <c r="J4040" s="347"/>
      <c r="K4040" s="347"/>
      <c r="L4040" s="347"/>
      <c r="M4040" s="347"/>
      <c r="N4040" s="347"/>
      <c r="O4040" s="347"/>
      <c r="P4040" s="347"/>
      <c r="Q4040" s="350"/>
      <c r="R4040" s="350"/>
      <c r="S4040" s="350"/>
      <c r="T4040" s="350"/>
      <c r="U4040" s="350"/>
      <c r="V4040" s="351"/>
    </row>
    <row r="4041" spans="1:22" hidden="1" x14ac:dyDescent="0.15">
      <c r="A4041" s="361"/>
      <c r="B4041" s="362"/>
      <c r="C4041" s="362"/>
      <c r="D4041" s="280"/>
      <c r="E4041" s="352"/>
      <c r="F4041" s="358"/>
      <c r="I4041" s="347"/>
      <c r="J4041" s="347"/>
      <c r="K4041" s="347"/>
      <c r="L4041" s="347"/>
      <c r="M4041" s="347"/>
      <c r="N4041" s="347"/>
      <c r="O4041" s="347"/>
      <c r="P4041" s="347"/>
      <c r="Q4041" s="350"/>
      <c r="R4041" s="350"/>
      <c r="S4041" s="350"/>
      <c r="T4041" s="350"/>
      <c r="U4041" s="350"/>
      <c r="V4041" s="351"/>
    </row>
    <row r="4042" spans="1:22" hidden="1" x14ac:dyDescent="0.15">
      <c r="A4042" s="361"/>
      <c r="B4042" s="362"/>
      <c r="C4042" s="362"/>
      <c r="D4042" s="280"/>
      <c r="E4042" s="352"/>
      <c r="F4042" s="358"/>
      <c r="I4042" s="347"/>
      <c r="J4042" s="347"/>
      <c r="K4042" s="347"/>
      <c r="L4042" s="347"/>
      <c r="M4042" s="347"/>
      <c r="N4042" s="347"/>
      <c r="O4042" s="347"/>
      <c r="P4042" s="347"/>
      <c r="Q4042" s="350"/>
      <c r="R4042" s="350"/>
      <c r="S4042" s="350"/>
      <c r="T4042" s="350"/>
      <c r="U4042" s="350"/>
      <c r="V4042" s="351"/>
    </row>
    <row r="4043" spans="1:22" hidden="1" x14ac:dyDescent="0.15">
      <c r="A4043" s="361"/>
      <c r="B4043" s="362"/>
      <c r="C4043" s="362"/>
      <c r="D4043" s="280"/>
      <c r="E4043" s="352"/>
      <c r="F4043" s="358"/>
      <c r="I4043" s="347"/>
      <c r="J4043" s="347"/>
      <c r="K4043" s="347"/>
      <c r="L4043" s="347"/>
      <c r="M4043" s="347"/>
      <c r="N4043" s="347"/>
      <c r="O4043" s="347"/>
      <c r="P4043" s="347"/>
      <c r="Q4043" s="350"/>
      <c r="R4043" s="350"/>
      <c r="S4043" s="350"/>
      <c r="T4043" s="350"/>
      <c r="U4043" s="350"/>
      <c r="V4043" s="359"/>
    </row>
    <row r="4044" spans="1:22" hidden="1" x14ac:dyDescent="0.15">
      <c r="A4044" s="360"/>
      <c r="B4044" s="360"/>
      <c r="C4044" s="360"/>
      <c r="D4044" s="280"/>
      <c r="E4044" s="347"/>
      <c r="F4044" s="348"/>
      <c r="G4044" s="305"/>
      <c r="H4044" s="305"/>
      <c r="I4044" s="347"/>
      <c r="J4044" s="347"/>
      <c r="K4044" s="347"/>
      <c r="L4044" s="347"/>
      <c r="M4044" s="347"/>
      <c r="N4044" s="347"/>
      <c r="O4044" s="347"/>
      <c r="P4044" s="347"/>
      <c r="Q4044" s="350"/>
      <c r="R4044" s="350"/>
      <c r="S4044" s="350"/>
      <c r="T4044" s="350"/>
      <c r="U4044" s="350"/>
      <c r="V4044" s="351"/>
    </row>
    <row r="4045" spans="1:22" hidden="1" x14ac:dyDescent="0.15">
      <c r="A4045" s="361"/>
      <c r="B4045" s="362"/>
      <c r="C4045" s="362"/>
      <c r="D4045" s="280"/>
      <c r="E4045" s="347"/>
      <c r="F4045" s="348"/>
      <c r="G4045" s="305"/>
      <c r="H4045" s="305"/>
      <c r="I4045" s="347"/>
      <c r="J4045" s="347"/>
      <c r="K4045" s="347"/>
      <c r="L4045" s="347"/>
      <c r="M4045" s="347"/>
      <c r="N4045" s="347"/>
      <c r="O4045" s="347"/>
      <c r="P4045" s="347"/>
      <c r="Q4045" s="350"/>
      <c r="R4045" s="350"/>
      <c r="S4045" s="350"/>
      <c r="T4045" s="350"/>
      <c r="U4045" s="350"/>
      <c r="V4045" s="351"/>
    </row>
    <row r="4046" spans="1:22" hidden="1" x14ac:dyDescent="0.15">
      <c r="A4046" s="361"/>
      <c r="B4046" s="362"/>
      <c r="C4046" s="362"/>
      <c r="D4046" s="280"/>
      <c r="E4046" s="352"/>
      <c r="F4046" s="358"/>
      <c r="I4046" s="347"/>
      <c r="J4046" s="347"/>
      <c r="K4046" s="347"/>
      <c r="L4046" s="347"/>
      <c r="M4046" s="347"/>
      <c r="N4046" s="347"/>
      <c r="O4046" s="347"/>
      <c r="P4046" s="347"/>
      <c r="Q4046" s="350"/>
      <c r="R4046" s="350"/>
      <c r="S4046" s="350"/>
      <c r="T4046" s="350"/>
      <c r="U4046" s="350"/>
      <c r="V4046" s="359"/>
    </row>
    <row r="4047" spans="1:22" hidden="1" x14ac:dyDescent="0.15">
      <c r="A4047" s="361"/>
      <c r="B4047" s="362"/>
      <c r="C4047" s="362"/>
      <c r="D4047" s="280"/>
      <c r="E4047" s="352"/>
      <c r="F4047" s="358"/>
      <c r="I4047" s="347"/>
      <c r="J4047" s="347"/>
      <c r="K4047" s="347"/>
      <c r="L4047" s="347"/>
      <c r="M4047" s="347"/>
      <c r="N4047" s="347"/>
      <c r="O4047" s="347"/>
      <c r="P4047" s="347"/>
      <c r="Q4047" s="350"/>
      <c r="R4047" s="350"/>
      <c r="S4047" s="350"/>
      <c r="T4047" s="350"/>
      <c r="U4047" s="350"/>
      <c r="V4047" s="359"/>
    </row>
    <row r="4048" spans="1:22" hidden="1" x14ac:dyDescent="0.15">
      <c r="A4048" s="361"/>
      <c r="B4048" s="362"/>
      <c r="C4048" s="362"/>
      <c r="D4048" s="280"/>
      <c r="E4048" s="352"/>
      <c r="F4048" s="358"/>
      <c r="I4048" s="347"/>
      <c r="J4048" s="347"/>
      <c r="K4048" s="347"/>
      <c r="L4048" s="347"/>
      <c r="M4048" s="347"/>
      <c r="N4048" s="347"/>
      <c r="O4048" s="347"/>
      <c r="P4048" s="347"/>
      <c r="Q4048" s="350"/>
      <c r="R4048" s="350"/>
      <c r="S4048" s="350"/>
      <c r="T4048" s="350"/>
      <c r="U4048" s="350"/>
      <c r="V4048" s="359"/>
    </row>
    <row r="4049" spans="1:22" hidden="1" x14ac:dyDescent="0.15">
      <c r="A4049" s="361"/>
      <c r="B4049" s="362"/>
      <c r="C4049" s="362"/>
      <c r="D4049" s="280"/>
      <c r="E4049" s="347"/>
      <c r="F4049" s="358"/>
      <c r="I4049" s="347"/>
      <c r="J4049" s="347"/>
      <c r="K4049" s="347"/>
      <c r="L4049" s="347"/>
      <c r="M4049" s="347"/>
      <c r="N4049" s="347"/>
      <c r="O4049" s="355"/>
      <c r="P4049" s="347"/>
      <c r="Q4049" s="350"/>
      <c r="R4049" s="350"/>
      <c r="S4049" s="350"/>
      <c r="T4049" s="350"/>
      <c r="U4049" s="350"/>
      <c r="V4049" s="351"/>
    </row>
    <row r="4050" spans="1:22" hidden="1" x14ac:dyDescent="0.15">
      <c r="A4050" s="361"/>
      <c r="B4050" s="362"/>
      <c r="C4050" s="362"/>
      <c r="D4050" s="280"/>
      <c r="E4050" s="347"/>
      <c r="F4050" s="358"/>
      <c r="I4050" s="347"/>
      <c r="J4050" s="347"/>
      <c r="K4050" s="347"/>
      <c r="L4050" s="347"/>
      <c r="M4050" s="347"/>
      <c r="N4050" s="347"/>
      <c r="O4050" s="347"/>
      <c r="P4050" s="347"/>
      <c r="Q4050" s="350"/>
      <c r="R4050" s="350"/>
      <c r="S4050" s="350"/>
      <c r="T4050" s="350"/>
      <c r="U4050" s="350"/>
      <c r="V4050" s="351"/>
    </row>
    <row r="4051" spans="1:22" hidden="1" x14ac:dyDescent="0.15">
      <c r="A4051" s="361"/>
      <c r="B4051" s="362"/>
      <c r="C4051" s="362"/>
      <c r="D4051" s="280"/>
      <c r="E4051" s="352"/>
      <c r="F4051" s="358"/>
      <c r="I4051" s="347"/>
      <c r="J4051" s="347"/>
      <c r="K4051" s="347"/>
      <c r="L4051" s="347"/>
      <c r="M4051" s="347"/>
      <c r="N4051" s="347"/>
      <c r="O4051" s="347"/>
      <c r="P4051" s="347"/>
      <c r="Q4051" s="350"/>
      <c r="R4051" s="350"/>
      <c r="S4051" s="350"/>
      <c r="T4051" s="350"/>
      <c r="U4051" s="350"/>
      <c r="V4051" s="351"/>
    </row>
    <row r="4052" spans="1:22" hidden="1" x14ac:dyDescent="0.15">
      <c r="A4052" s="361"/>
      <c r="B4052" s="362"/>
      <c r="C4052" s="362"/>
      <c r="D4052" s="280"/>
      <c r="E4052" s="352"/>
      <c r="F4052" s="358"/>
      <c r="I4052" s="347"/>
      <c r="J4052" s="347"/>
      <c r="K4052" s="347"/>
      <c r="L4052" s="347"/>
      <c r="M4052" s="347"/>
      <c r="N4052" s="347"/>
      <c r="O4052" s="347"/>
      <c r="P4052" s="347"/>
      <c r="Q4052" s="350"/>
      <c r="R4052" s="350"/>
      <c r="S4052" s="350"/>
      <c r="T4052" s="350"/>
      <c r="U4052" s="350"/>
      <c r="V4052" s="351"/>
    </row>
    <row r="4053" spans="1:22" hidden="1" x14ac:dyDescent="0.15">
      <c r="A4053" s="361"/>
      <c r="B4053" s="362"/>
      <c r="C4053" s="362"/>
      <c r="D4053" s="280"/>
      <c r="E4053" s="352"/>
      <c r="F4053" s="358"/>
      <c r="I4053" s="347"/>
      <c r="J4053" s="347"/>
      <c r="K4053" s="347"/>
      <c r="L4053" s="347"/>
      <c r="M4053" s="347"/>
      <c r="N4053" s="347"/>
      <c r="O4053" s="347"/>
      <c r="P4053" s="347"/>
      <c r="Q4053" s="350"/>
      <c r="R4053" s="350"/>
      <c r="S4053" s="350"/>
      <c r="T4053" s="350"/>
      <c r="U4053" s="350"/>
      <c r="V4053" s="359"/>
    </row>
    <row r="4054" spans="1:22" hidden="1" x14ac:dyDescent="0.15">
      <c r="A4054" s="360"/>
      <c r="B4054" s="360"/>
      <c r="C4054" s="360"/>
      <c r="D4054" s="280"/>
      <c r="E4054" s="347"/>
      <c r="F4054" s="348"/>
      <c r="G4054" s="305"/>
      <c r="H4054" s="305"/>
      <c r="I4054" s="347"/>
      <c r="J4054" s="347"/>
      <c r="K4054" s="347"/>
      <c r="L4054" s="347"/>
      <c r="M4054" s="347"/>
      <c r="N4054" s="347"/>
      <c r="O4054" s="347"/>
      <c r="P4054" s="347"/>
      <c r="Q4054" s="350"/>
      <c r="R4054" s="350"/>
      <c r="S4054" s="350"/>
      <c r="T4054" s="350"/>
      <c r="U4054" s="350"/>
      <c r="V4054" s="351"/>
    </row>
    <row r="4055" spans="1:22" hidden="1" x14ac:dyDescent="0.15">
      <c r="A4055" s="361"/>
      <c r="B4055" s="362"/>
      <c r="C4055" s="362"/>
      <c r="D4055" s="280"/>
      <c r="E4055" s="347"/>
      <c r="F4055" s="348"/>
      <c r="G4055" s="305"/>
      <c r="H4055" s="305"/>
      <c r="I4055" s="347"/>
      <c r="J4055" s="347"/>
      <c r="K4055" s="347"/>
      <c r="L4055" s="347"/>
      <c r="M4055" s="347"/>
      <c r="N4055" s="347"/>
      <c r="O4055" s="347"/>
      <c r="P4055" s="347"/>
      <c r="Q4055" s="350"/>
      <c r="R4055" s="350"/>
      <c r="S4055" s="350"/>
      <c r="T4055" s="350"/>
      <c r="U4055" s="350"/>
      <c r="V4055" s="351"/>
    </row>
    <row r="4056" spans="1:22" hidden="1" x14ac:dyDescent="0.15">
      <c r="A4056" s="361"/>
      <c r="B4056" s="362"/>
      <c r="C4056" s="362"/>
      <c r="D4056" s="280"/>
      <c r="E4056" s="352"/>
      <c r="F4056" s="358"/>
      <c r="I4056" s="347"/>
      <c r="J4056" s="347"/>
      <c r="K4056" s="347"/>
      <c r="L4056" s="347"/>
      <c r="M4056" s="347"/>
      <c r="N4056" s="347"/>
      <c r="O4056" s="347"/>
      <c r="P4056" s="347"/>
      <c r="Q4056" s="350"/>
      <c r="R4056" s="350"/>
      <c r="S4056" s="350"/>
      <c r="T4056" s="350"/>
      <c r="U4056" s="350"/>
      <c r="V4056" s="359"/>
    </row>
    <row r="4057" spans="1:22" hidden="1" x14ac:dyDescent="0.15">
      <c r="A4057" s="361"/>
      <c r="B4057" s="362"/>
      <c r="C4057" s="362"/>
      <c r="D4057" s="280"/>
      <c r="E4057" s="352"/>
      <c r="F4057" s="358"/>
      <c r="I4057" s="347"/>
      <c r="J4057" s="347"/>
      <c r="K4057" s="347"/>
      <c r="L4057" s="347"/>
      <c r="M4057" s="347"/>
      <c r="N4057" s="347"/>
      <c r="O4057" s="347"/>
      <c r="P4057" s="347"/>
      <c r="Q4057" s="350"/>
      <c r="R4057" s="350"/>
      <c r="S4057" s="350"/>
      <c r="T4057" s="350"/>
      <c r="U4057" s="350"/>
      <c r="V4057" s="359"/>
    </row>
    <row r="4058" spans="1:22" hidden="1" x14ac:dyDescent="0.15">
      <c r="A4058" s="361"/>
      <c r="B4058" s="362"/>
      <c r="C4058" s="362"/>
      <c r="D4058" s="280"/>
      <c r="E4058" s="352"/>
      <c r="F4058" s="358"/>
      <c r="I4058" s="347"/>
      <c r="J4058" s="347"/>
      <c r="K4058" s="347"/>
      <c r="L4058" s="347"/>
      <c r="M4058" s="347"/>
      <c r="N4058" s="347"/>
      <c r="O4058" s="347"/>
      <c r="P4058" s="347"/>
      <c r="Q4058" s="350"/>
      <c r="R4058" s="350"/>
      <c r="S4058" s="350"/>
      <c r="T4058" s="350"/>
      <c r="U4058" s="350"/>
      <c r="V4058" s="359"/>
    </row>
    <row r="4059" spans="1:22" hidden="1" x14ac:dyDescent="0.15">
      <c r="A4059" s="361"/>
      <c r="B4059" s="362"/>
      <c r="C4059" s="362"/>
      <c r="D4059" s="280"/>
      <c r="E4059" s="347"/>
      <c r="F4059" s="358"/>
      <c r="I4059" s="347"/>
      <c r="J4059" s="347"/>
      <c r="K4059" s="347"/>
      <c r="L4059" s="347"/>
      <c r="M4059" s="347"/>
      <c r="N4059" s="347"/>
      <c r="O4059" s="355"/>
      <c r="P4059" s="347"/>
      <c r="Q4059" s="350"/>
      <c r="R4059" s="350"/>
      <c r="S4059" s="350"/>
      <c r="T4059" s="350"/>
      <c r="U4059" s="350"/>
      <c r="V4059" s="351"/>
    </row>
    <row r="4060" spans="1:22" hidden="1" x14ac:dyDescent="0.15">
      <c r="A4060" s="361"/>
      <c r="B4060" s="362"/>
      <c r="C4060" s="362"/>
      <c r="D4060" s="280"/>
      <c r="E4060" s="347"/>
      <c r="F4060" s="358"/>
      <c r="I4060" s="347"/>
      <c r="J4060" s="347"/>
      <c r="K4060" s="347"/>
      <c r="L4060" s="347"/>
      <c r="M4060" s="347"/>
      <c r="N4060" s="347"/>
      <c r="O4060" s="347"/>
      <c r="P4060" s="347"/>
      <c r="Q4060" s="350"/>
      <c r="R4060" s="350"/>
      <c r="S4060" s="350"/>
      <c r="T4060" s="350"/>
      <c r="U4060" s="350"/>
      <c r="V4060" s="351"/>
    </row>
    <row r="4061" spans="1:22" hidden="1" x14ac:dyDescent="0.15">
      <c r="A4061" s="361"/>
      <c r="B4061" s="362"/>
      <c r="C4061" s="362"/>
      <c r="D4061" s="280"/>
      <c r="E4061" s="352"/>
      <c r="F4061" s="358"/>
      <c r="I4061" s="347"/>
      <c r="J4061" s="347"/>
      <c r="K4061" s="347"/>
      <c r="L4061" s="347"/>
      <c r="M4061" s="347"/>
      <c r="N4061" s="347"/>
      <c r="O4061" s="347"/>
      <c r="P4061" s="347"/>
      <c r="Q4061" s="350"/>
      <c r="R4061" s="350"/>
      <c r="S4061" s="350"/>
      <c r="T4061" s="350"/>
      <c r="U4061" s="350"/>
      <c r="V4061" s="351"/>
    </row>
    <row r="4062" spans="1:22" hidden="1" x14ac:dyDescent="0.15">
      <c r="A4062" s="361"/>
      <c r="B4062" s="362"/>
      <c r="C4062" s="362"/>
      <c r="D4062" s="280"/>
      <c r="E4062" s="352"/>
      <c r="F4062" s="358"/>
      <c r="I4062" s="347"/>
      <c r="J4062" s="347"/>
      <c r="K4062" s="347"/>
      <c r="L4062" s="347"/>
      <c r="M4062" s="347"/>
      <c r="N4062" s="347"/>
      <c r="O4062" s="347"/>
      <c r="P4062" s="347"/>
      <c r="Q4062" s="350"/>
      <c r="R4062" s="350"/>
      <c r="S4062" s="350"/>
      <c r="T4062" s="350"/>
      <c r="U4062" s="350"/>
      <c r="V4062" s="351"/>
    </row>
    <row r="4063" spans="1:22" hidden="1" x14ac:dyDescent="0.15">
      <c r="A4063" s="361"/>
      <c r="B4063" s="362"/>
      <c r="C4063" s="362"/>
      <c r="D4063" s="280"/>
      <c r="E4063" s="352"/>
      <c r="F4063" s="358"/>
      <c r="I4063" s="347"/>
      <c r="J4063" s="347"/>
      <c r="K4063" s="347"/>
      <c r="L4063" s="347"/>
      <c r="M4063" s="347"/>
      <c r="N4063" s="347"/>
      <c r="O4063" s="347"/>
      <c r="P4063" s="347"/>
      <c r="Q4063" s="350"/>
      <c r="R4063" s="350"/>
      <c r="S4063" s="350"/>
      <c r="T4063" s="350"/>
      <c r="U4063" s="350"/>
      <c r="V4063" s="359"/>
    </row>
    <row r="4064" spans="1:22" hidden="1" x14ac:dyDescent="0.15">
      <c r="A4064" s="360"/>
      <c r="B4064" s="360"/>
      <c r="C4064" s="360"/>
      <c r="D4064" s="280"/>
      <c r="E4064" s="347"/>
      <c r="F4064" s="348"/>
      <c r="G4064" s="305"/>
      <c r="H4064" s="305"/>
      <c r="I4064" s="347"/>
      <c r="J4064" s="347"/>
      <c r="K4064" s="347"/>
      <c r="L4064" s="347"/>
      <c r="M4064" s="347"/>
      <c r="N4064" s="347"/>
      <c r="O4064" s="347"/>
      <c r="P4064" s="347"/>
      <c r="Q4064" s="350"/>
      <c r="R4064" s="350"/>
      <c r="S4064" s="350"/>
      <c r="T4064" s="350"/>
      <c r="U4064" s="350"/>
      <c r="V4064" s="351"/>
    </row>
    <row r="4065" spans="1:22" hidden="1" x14ac:dyDescent="0.15">
      <c r="A4065" s="361"/>
      <c r="B4065" s="362"/>
      <c r="C4065" s="362"/>
      <c r="D4065" s="280"/>
      <c r="E4065" s="347"/>
      <c r="F4065" s="348"/>
      <c r="G4065" s="305"/>
      <c r="H4065" s="305"/>
      <c r="I4065" s="347"/>
      <c r="J4065" s="347"/>
      <c r="K4065" s="347"/>
      <c r="L4065" s="347"/>
      <c r="M4065" s="347"/>
      <c r="N4065" s="347"/>
      <c r="O4065" s="347"/>
      <c r="P4065" s="347"/>
      <c r="Q4065" s="350"/>
      <c r="R4065" s="350"/>
      <c r="S4065" s="350"/>
      <c r="T4065" s="350"/>
      <c r="U4065" s="350"/>
      <c r="V4065" s="351"/>
    </row>
    <row r="4066" spans="1:22" hidden="1" x14ac:dyDescent="0.15">
      <c r="A4066" s="361"/>
      <c r="B4066" s="362"/>
      <c r="C4066" s="362"/>
      <c r="D4066" s="280"/>
      <c r="E4066" s="352"/>
      <c r="F4066" s="358"/>
      <c r="I4066" s="347"/>
      <c r="J4066" s="347"/>
      <c r="K4066" s="347"/>
      <c r="L4066" s="347"/>
      <c r="M4066" s="347"/>
      <c r="N4066" s="347"/>
      <c r="O4066" s="347"/>
      <c r="P4066" s="347"/>
      <c r="Q4066" s="350"/>
      <c r="R4066" s="350"/>
      <c r="S4066" s="350"/>
      <c r="T4066" s="350"/>
      <c r="U4066" s="350"/>
      <c r="V4066" s="359"/>
    </row>
    <row r="4067" spans="1:22" hidden="1" x14ac:dyDescent="0.15">
      <c r="A4067" s="361"/>
      <c r="B4067" s="362"/>
      <c r="C4067" s="362"/>
      <c r="D4067" s="280"/>
      <c r="E4067" s="352"/>
      <c r="F4067" s="358"/>
      <c r="I4067" s="347"/>
      <c r="J4067" s="347"/>
      <c r="K4067" s="347"/>
      <c r="L4067" s="347"/>
      <c r="M4067" s="347"/>
      <c r="N4067" s="347"/>
      <c r="O4067" s="347"/>
      <c r="P4067" s="347"/>
      <c r="Q4067" s="350"/>
      <c r="R4067" s="350"/>
      <c r="S4067" s="350"/>
      <c r="T4067" s="350"/>
      <c r="U4067" s="350"/>
      <c r="V4067" s="359"/>
    </row>
    <row r="4068" spans="1:22" hidden="1" x14ac:dyDescent="0.15">
      <c r="A4068" s="361"/>
      <c r="B4068" s="362"/>
      <c r="C4068" s="362"/>
      <c r="D4068" s="280"/>
      <c r="E4068" s="352"/>
      <c r="F4068" s="358"/>
      <c r="I4068" s="347"/>
      <c r="J4068" s="347"/>
      <c r="K4068" s="347"/>
      <c r="L4068" s="347"/>
      <c r="M4068" s="347"/>
      <c r="N4068" s="347"/>
      <c r="O4068" s="347"/>
      <c r="P4068" s="347"/>
      <c r="Q4068" s="350"/>
      <c r="R4068" s="350"/>
      <c r="S4068" s="350"/>
      <c r="T4068" s="350"/>
      <c r="U4068" s="350"/>
      <c r="V4068" s="359"/>
    </row>
    <row r="4069" spans="1:22" hidden="1" x14ac:dyDescent="0.15">
      <c r="A4069" s="361"/>
      <c r="B4069" s="362"/>
      <c r="C4069" s="362"/>
      <c r="D4069" s="280"/>
      <c r="E4069" s="347"/>
      <c r="F4069" s="358"/>
      <c r="I4069" s="347"/>
      <c r="J4069" s="347"/>
      <c r="K4069" s="347"/>
      <c r="L4069" s="347"/>
      <c r="M4069" s="347"/>
      <c r="N4069" s="347"/>
      <c r="O4069" s="355"/>
      <c r="P4069" s="347"/>
      <c r="Q4069" s="350"/>
      <c r="R4069" s="350"/>
      <c r="S4069" s="350"/>
      <c r="T4069" s="350"/>
      <c r="U4069" s="350"/>
      <c r="V4069" s="351"/>
    </row>
    <row r="4070" spans="1:22" hidden="1" x14ac:dyDescent="0.15">
      <c r="A4070" s="361"/>
      <c r="B4070" s="362"/>
      <c r="C4070" s="362"/>
      <c r="D4070" s="280"/>
      <c r="E4070" s="347"/>
      <c r="F4070" s="358"/>
      <c r="I4070" s="347"/>
      <c r="J4070" s="347"/>
      <c r="K4070" s="347"/>
      <c r="L4070" s="347"/>
      <c r="M4070" s="347"/>
      <c r="N4070" s="347"/>
      <c r="O4070" s="347"/>
      <c r="P4070" s="347"/>
      <c r="Q4070" s="350"/>
      <c r="R4070" s="350"/>
      <c r="S4070" s="350"/>
      <c r="T4070" s="350"/>
      <c r="U4070" s="350"/>
      <c r="V4070" s="351"/>
    </row>
    <row r="4071" spans="1:22" hidden="1" x14ac:dyDescent="0.15">
      <c r="A4071" s="361"/>
      <c r="B4071" s="362"/>
      <c r="C4071" s="362"/>
      <c r="D4071" s="280"/>
      <c r="E4071" s="352"/>
      <c r="F4071" s="358"/>
      <c r="I4071" s="347"/>
      <c r="J4071" s="347"/>
      <c r="K4071" s="347"/>
      <c r="L4071" s="347"/>
      <c r="M4071" s="347"/>
      <c r="N4071" s="347"/>
      <c r="O4071" s="347"/>
      <c r="P4071" s="347"/>
      <c r="Q4071" s="350"/>
      <c r="R4071" s="350"/>
      <c r="S4071" s="350"/>
      <c r="T4071" s="350"/>
      <c r="U4071" s="350"/>
      <c r="V4071" s="351"/>
    </row>
    <row r="4072" spans="1:22" hidden="1" x14ac:dyDescent="0.15">
      <c r="A4072" s="361"/>
      <c r="B4072" s="362"/>
      <c r="C4072" s="362"/>
      <c r="D4072" s="280"/>
      <c r="E4072" s="352"/>
      <c r="F4072" s="358"/>
      <c r="I4072" s="347"/>
      <c r="J4072" s="347"/>
      <c r="K4072" s="347"/>
      <c r="L4072" s="347"/>
      <c r="M4072" s="347"/>
      <c r="N4072" s="347"/>
      <c r="O4072" s="347"/>
      <c r="P4072" s="347"/>
      <c r="Q4072" s="350"/>
      <c r="R4072" s="350"/>
      <c r="S4072" s="350"/>
      <c r="T4072" s="350"/>
      <c r="U4072" s="350"/>
      <c r="V4072" s="351"/>
    </row>
    <row r="4073" spans="1:22" hidden="1" x14ac:dyDescent="0.15">
      <c r="A4073" s="361"/>
      <c r="B4073" s="362"/>
      <c r="C4073" s="362"/>
      <c r="D4073" s="280"/>
      <c r="E4073" s="352"/>
      <c r="F4073" s="358"/>
      <c r="I4073" s="347"/>
      <c r="J4073" s="347"/>
      <c r="K4073" s="347"/>
      <c r="L4073" s="347"/>
      <c r="M4073" s="347"/>
      <c r="N4073" s="347"/>
      <c r="O4073" s="347"/>
      <c r="P4073" s="347"/>
      <c r="Q4073" s="350"/>
      <c r="R4073" s="350"/>
      <c r="S4073" s="350"/>
      <c r="T4073" s="350"/>
      <c r="U4073" s="350"/>
      <c r="V4073" s="359"/>
    </row>
    <row r="4074" spans="1:22" hidden="1" x14ac:dyDescent="0.15">
      <c r="A4074" s="360"/>
      <c r="B4074" s="360"/>
      <c r="C4074" s="360"/>
      <c r="D4074" s="280"/>
      <c r="E4074" s="347"/>
      <c r="F4074" s="348"/>
      <c r="G4074" s="305"/>
      <c r="H4074" s="305"/>
      <c r="I4074" s="347"/>
      <c r="J4074" s="347"/>
      <c r="K4074" s="347"/>
      <c r="L4074" s="347"/>
      <c r="M4074" s="347"/>
      <c r="N4074" s="347"/>
      <c r="O4074" s="347"/>
      <c r="P4074" s="347"/>
      <c r="Q4074" s="350"/>
      <c r="R4074" s="350"/>
      <c r="S4074" s="350"/>
      <c r="T4074" s="350"/>
      <c r="U4074" s="350"/>
      <c r="V4074" s="351"/>
    </row>
    <row r="4075" spans="1:22" hidden="1" x14ac:dyDescent="0.15">
      <c r="A4075" s="361"/>
      <c r="B4075" s="362"/>
      <c r="C4075" s="362"/>
      <c r="D4075" s="280"/>
      <c r="E4075" s="347"/>
      <c r="F4075" s="348"/>
      <c r="G4075" s="305"/>
      <c r="H4075" s="305"/>
      <c r="I4075" s="347"/>
      <c r="J4075" s="347"/>
      <c r="K4075" s="347"/>
      <c r="L4075" s="347"/>
      <c r="M4075" s="347"/>
      <c r="N4075" s="347"/>
      <c r="O4075" s="347"/>
      <c r="P4075" s="347"/>
      <c r="Q4075" s="350"/>
      <c r="R4075" s="350"/>
      <c r="S4075" s="350"/>
      <c r="T4075" s="350"/>
      <c r="U4075" s="350"/>
      <c r="V4075" s="351"/>
    </row>
    <row r="4076" spans="1:22" hidden="1" x14ac:dyDescent="0.15">
      <c r="A4076" s="361"/>
      <c r="B4076" s="362"/>
      <c r="C4076" s="362"/>
      <c r="D4076" s="280"/>
      <c r="E4076" s="352"/>
      <c r="F4076" s="358"/>
      <c r="I4076" s="347"/>
      <c r="J4076" s="347"/>
      <c r="K4076" s="347"/>
      <c r="L4076" s="347"/>
      <c r="M4076" s="347"/>
      <c r="N4076" s="347"/>
      <c r="O4076" s="347"/>
      <c r="P4076" s="347"/>
      <c r="Q4076" s="350"/>
      <c r="R4076" s="350"/>
      <c r="S4076" s="350"/>
      <c r="T4076" s="350"/>
      <c r="U4076" s="350"/>
      <c r="V4076" s="359"/>
    </row>
    <row r="4077" spans="1:22" hidden="1" x14ac:dyDescent="0.15">
      <c r="A4077" s="361"/>
      <c r="B4077" s="362"/>
      <c r="C4077" s="362"/>
      <c r="D4077" s="280"/>
      <c r="E4077" s="352"/>
      <c r="F4077" s="358"/>
      <c r="I4077" s="347"/>
      <c r="J4077" s="347"/>
      <c r="K4077" s="347"/>
      <c r="L4077" s="347"/>
      <c r="M4077" s="347"/>
      <c r="N4077" s="347"/>
      <c r="O4077" s="347"/>
      <c r="P4077" s="347"/>
      <c r="Q4077" s="350"/>
      <c r="R4077" s="350"/>
      <c r="S4077" s="350"/>
      <c r="T4077" s="350"/>
      <c r="U4077" s="350"/>
      <c r="V4077" s="359"/>
    </row>
    <row r="4078" spans="1:22" hidden="1" x14ac:dyDescent="0.15">
      <c r="A4078" s="361"/>
      <c r="B4078" s="362"/>
      <c r="C4078" s="362"/>
      <c r="D4078" s="280"/>
      <c r="E4078" s="352"/>
      <c r="F4078" s="358"/>
      <c r="I4078" s="347"/>
      <c r="J4078" s="347"/>
      <c r="K4078" s="347"/>
      <c r="L4078" s="347"/>
      <c r="M4078" s="347"/>
      <c r="N4078" s="347"/>
      <c r="O4078" s="347"/>
      <c r="P4078" s="347"/>
      <c r="Q4078" s="350"/>
      <c r="R4078" s="350"/>
      <c r="S4078" s="350"/>
      <c r="T4078" s="350"/>
      <c r="U4078" s="350"/>
      <c r="V4078" s="359"/>
    </row>
    <row r="4079" spans="1:22" hidden="1" x14ac:dyDescent="0.15">
      <c r="A4079" s="361"/>
      <c r="B4079" s="362"/>
      <c r="C4079" s="362"/>
      <c r="D4079" s="280"/>
      <c r="E4079" s="347"/>
      <c r="F4079" s="358"/>
      <c r="I4079" s="347"/>
      <c r="J4079" s="347"/>
      <c r="K4079" s="347"/>
      <c r="L4079" s="347"/>
      <c r="M4079" s="347"/>
      <c r="N4079" s="347"/>
      <c r="O4079" s="355"/>
      <c r="P4079" s="347"/>
      <c r="Q4079" s="350"/>
      <c r="R4079" s="350"/>
      <c r="S4079" s="350"/>
      <c r="T4079" s="350"/>
      <c r="U4079" s="350"/>
      <c r="V4079" s="351"/>
    </row>
    <row r="4080" spans="1:22" hidden="1" x14ac:dyDescent="0.15">
      <c r="A4080" s="361"/>
      <c r="B4080" s="362"/>
      <c r="C4080" s="362"/>
      <c r="D4080" s="280"/>
      <c r="E4080" s="347"/>
      <c r="F4080" s="358"/>
      <c r="I4080" s="347"/>
      <c r="J4080" s="347"/>
      <c r="K4080" s="347"/>
      <c r="L4080" s="347"/>
      <c r="M4080" s="347"/>
      <c r="N4080" s="347"/>
      <c r="O4080" s="347"/>
      <c r="P4080" s="347"/>
      <c r="Q4080" s="350"/>
      <c r="R4080" s="350"/>
      <c r="S4080" s="350"/>
      <c r="T4080" s="350"/>
      <c r="U4080" s="350"/>
      <c r="V4080" s="351"/>
    </row>
    <row r="4081" spans="1:22" hidden="1" x14ac:dyDescent="0.15">
      <c r="A4081" s="361"/>
      <c r="B4081" s="362"/>
      <c r="C4081" s="362"/>
      <c r="D4081" s="280"/>
      <c r="E4081" s="352"/>
      <c r="F4081" s="358"/>
      <c r="I4081" s="347"/>
      <c r="J4081" s="347"/>
      <c r="K4081" s="347"/>
      <c r="L4081" s="347"/>
      <c r="M4081" s="347"/>
      <c r="N4081" s="347"/>
      <c r="O4081" s="347"/>
      <c r="P4081" s="347"/>
      <c r="Q4081" s="350"/>
      <c r="R4081" s="350"/>
      <c r="S4081" s="350"/>
      <c r="T4081" s="350"/>
      <c r="U4081" s="350"/>
      <c r="V4081" s="351"/>
    </row>
    <row r="4082" spans="1:22" hidden="1" x14ac:dyDescent="0.15">
      <c r="A4082" s="361"/>
      <c r="B4082" s="362"/>
      <c r="C4082" s="362"/>
      <c r="D4082" s="280"/>
      <c r="E4082" s="352"/>
      <c r="F4082" s="358"/>
      <c r="I4082" s="347"/>
      <c r="J4082" s="347"/>
      <c r="K4082" s="347"/>
      <c r="L4082" s="347"/>
      <c r="M4082" s="347"/>
      <c r="N4082" s="347"/>
      <c r="O4082" s="347"/>
      <c r="P4082" s="347"/>
      <c r="Q4082" s="350"/>
      <c r="R4082" s="350"/>
      <c r="S4082" s="350"/>
      <c r="T4082" s="350"/>
      <c r="U4082" s="350"/>
      <c r="V4082" s="351"/>
    </row>
    <row r="4083" spans="1:22" hidden="1" x14ac:dyDescent="0.15">
      <c r="A4083" s="361"/>
      <c r="B4083" s="362"/>
      <c r="C4083" s="362"/>
      <c r="D4083" s="280"/>
      <c r="E4083" s="352"/>
      <c r="F4083" s="358"/>
      <c r="I4083" s="347"/>
      <c r="J4083" s="347"/>
      <c r="K4083" s="347"/>
      <c r="L4083" s="347"/>
      <c r="M4083" s="347"/>
      <c r="N4083" s="347"/>
      <c r="O4083" s="347"/>
      <c r="P4083" s="347"/>
      <c r="Q4083" s="350"/>
      <c r="R4083" s="350"/>
      <c r="S4083" s="350"/>
      <c r="T4083" s="350"/>
      <c r="U4083" s="350"/>
      <c r="V4083" s="359"/>
    </row>
    <row r="4084" spans="1:22" hidden="1" x14ac:dyDescent="0.15">
      <c r="A4084" s="360"/>
      <c r="B4084" s="360"/>
      <c r="C4084" s="360"/>
      <c r="D4084" s="280"/>
      <c r="E4084" s="347"/>
      <c r="F4084" s="348"/>
      <c r="G4084" s="305"/>
      <c r="H4084" s="305"/>
      <c r="I4084" s="347"/>
      <c r="J4084" s="347"/>
      <c r="K4084" s="347"/>
      <c r="L4084" s="347"/>
      <c r="M4084" s="347"/>
      <c r="N4084" s="347"/>
      <c r="O4084" s="347"/>
      <c r="P4084" s="347"/>
      <c r="Q4084" s="350"/>
      <c r="R4084" s="350"/>
      <c r="S4084" s="350"/>
      <c r="T4084" s="350"/>
      <c r="U4084" s="350"/>
      <c r="V4084" s="351"/>
    </row>
    <row r="4085" spans="1:22" hidden="1" x14ac:dyDescent="0.15">
      <c r="A4085" s="361"/>
      <c r="B4085" s="362"/>
      <c r="C4085" s="362"/>
      <c r="D4085" s="280"/>
      <c r="E4085" s="347"/>
      <c r="F4085" s="348"/>
      <c r="G4085" s="305"/>
      <c r="H4085" s="305"/>
      <c r="I4085" s="347"/>
      <c r="J4085" s="347"/>
      <c r="K4085" s="347"/>
      <c r="L4085" s="347"/>
      <c r="M4085" s="347"/>
      <c r="N4085" s="347"/>
      <c r="O4085" s="347"/>
      <c r="P4085" s="347"/>
      <c r="Q4085" s="350"/>
      <c r="R4085" s="350"/>
      <c r="S4085" s="350"/>
      <c r="T4085" s="350"/>
      <c r="U4085" s="350"/>
      <c r="V4085" s="351"/>
    </row>
    <row r="4086" spans="1:22" hidden="1" x14ac:dyDescent="0.15">
      <c r="A4086" s="361"/>
      <c r="B4086" s="362"/>
      <c r="C4086" s="362"/>
      <c r="D4086" s="280"/>
      <c r="E4086" s="352"/>
      <c r="F4086" s="358"/>
      <c r="I4086" s="347"/>
      <c r="J4086" s="347"/>
      <c r="K4086" s="347"/>
      <c r="L4086" s="347"/>
      <c r="M4086" s="347"/>
      <c r="N4086" s="347"/>
      <c r="O4086" s="347"/>
      <c r="P4086" s="347"/>
      <c r="Q4086" s="350"/>
      <c r="R4086" s="350"/>
      <c r="S4086" s="350"/>
      <c r="T4086" s="350"/>
      <c r="U4086" s="350"/>
      <c r="V4086" s="359"/>
    </row>
    <row r="4087" spans="1:22" hidden="1" x14ac:dyDescent="0.15">
      <c r="A4087" s="361"/>
      <c r="B4087" s="362"/>
      <c r="C4087" s="362"/>
      <c r="D4087" s="280"/>
      <c r="E4087" s="352"/>
      <c r="F4087" s="358"/>
      <c r="I4087" s="347"/>
      <c r="J4087" s="347"/>
      <c r="K4087" s="347"/>
      <c r="L4087" s="347"/>
      <c r="M4087" s="347"/>
      <c r="N4087" s="347"/>
      <c r="O4087" s="347"/>
      <c r="P4087" s="347"/>
      <c r="Q4087" s="350"/>
      <c r="R4087" s="350"/>
      <c r="S4087" s="350"/>
      <c r="T4087" s="350"/>
      <c r="U4087" s="350"/>
      <c r="V4087" s="359"/>
    </row>
    <row r="4088" spans="1:22" hidden="1" x14ac:dyDescent="0.15">
      <c r="A4088" s="361"/>
      <c r="B4088" s="362"/>
      <c r="C4088" s="362"/>
      <c r="D4088" s="280"/>
      <c r="E4088" s="352"/>
      <c r="F4088" s="358"/>
      <c r="I4088" s="347"/>
      <c r="J4088" s="347"/>
      <c r="K4088" s="347"/>
      <c r="L4088" s="347"/>
      <c r="M4088" s="347"/>
      <c r="N4088" s="347"/>
      <c r="O4088" s="347"/>
      <c r="P4088" s="347"/>
      <c r="Q4088" s="350"/>
      <c r="R4088" s="350"/>
      <c r="S4088" s="350"/>
      <c r="T4088" s="350"/>
      <c r="U4088" s="350"/>
      <c r="V4088" s="359"/>
    </row>
    <row r="4089" spans="1:22" hidden="1" x14ac:dyDescent="0.15">
      <c r="A4089" s="361"/>
      <c r="B4089" s="362"/>
      <c r="C4089" s="362"/>
      <c r="D4089" s="280"/>
      <c r="E4089" s="347"/>
      <c r="F4089" s="358"/>
      <c r="I4089" s="347"/>
      <c r="J4089" s="347"/>
      <c r="K4089" s="347"/>
      <c r="L4089" s="347"/>
      <c r="M4089" s="347"/>
      <c r="N4089" s="347"/>
      <c r="O4089" s="355"/>
      <c r="P4089" s="347"/>
      <c r="Q4089" s="350"/>
      <c r="R4089" s="350"/>
      <c r="S4089" s="350"/>
      <c r="T4089" s="350"/>
      <c r="U4089" s="350"/>
      <c r="V4089" s="351"/>
    </row>
    <row r="4090" spans="1:22" hidden="1" x14ac:dyDescent="0.15">
      <c r="A4090" s="361"/>
      <c r="B4090" s="362"/>
      <c r="C4090" s="362"/>
      <c r="D4090" s="280"/>
      <c r="E4090" s="347"/>
      <c r="F4090" s="358"/>
      <c r="I4090" s="347"/>
      <c r="J4090" s="347"/>
      <c r="K4090" s="347"/>
      <c r="L4090" s="347"/>
      <c r="M4090" s="347"/>
      <c r="N4090" s="347"/>
      <c r="O4090" s="347"/>
      <c r="P4090" s="347"/>
      <c r="Q4090" s="350"/>
      <c r="R4090" s="350"/>
      <c r="S4090" s="350"/>
      <c r="T4090" s="350"/>
      <c r="U4090" s="350"/>
      <c r="V4090" s="351"/>
    </row>
    <row r="4091" spans="1:22" hidden="1" x14ac:dyDescent="0.15">
      <c r="A4091" s="361"/>
      <c r="B4091" s="362"/>
      <c r="C4091" s="362"/>
      <c r="D4091" s="280"/>
      <c r="E4091" s="352"/>
      <c r="F4091" s="358"/>
      <c r="I4091" s="347"/>
      <c r="J4091" s="347"/>
      <c r="K4091" s="347"/>
      <c r="L4091" s="347"/>
      <c r="M4091" s="347"/>
      <c r="N4091" s="347"/>
      <c r="O4091" s="347"/>
      <c r="P4091" s="347"/>
      <c r="Q4091" s="350"/>
      <c r="R4091" s="350"/>
      <c r="S4091" s="350"/>
      <c r="T4091" s="350"/>
      <c r="U4091" s="350"/>
      <c r="V4091" s="351"/>
    </row>
    <row r="4092" spans="1:22" hidden="1" x14ac:dyDescent="0.15">
      <c r="A4092" s="361"/>
      <c r="B4092" s="362"/>
      <c r="C4092" s="362"/>
      <c r="D4092" s="280"/>
      <c r="E4092" s="352"/>
      <c r="F4092" s="358"/>
      <c r="I4092" s="347"/>
      <c r="J4092" s="347"/>
      <c r="K4092" s="347"/>
      <c r="L4092" s="347"/>
      <c r="M4092" s="347"/>
      <c r="N4092" s="347"/>
      <c r="O4092" s="347"/>
      <c r="P4092" s="347"/>
      <c r="Q4092" s="350"/>
      <c r="R4092" s="350"/>
      <c r="S4092" s="350"/>
      <c r="T4092" s="350"/>
      <c r="U4092" s="350"/>
      <c r="V4092" s="351"/>
    </row>
    <row r="4093" spans="1:22" hidden="1" x14ac:dyDescent="0.15">
      <c r="A4093" s="361"/>
      <c r="B4093" s="362"/>
      <c r="C4093" s="362"/>
      <c r="D4093" s="280"/>
      <c r="E4093" s="352"/>
      <c r="F4093" s="358"/>
      <c r="I4093" s="347"/>
      <c r="J4093" s="347"/>
      <c r="K4093" s="347"/>
      <c r="L4093" s="347"/>
      <c r="M4093" s="347"/>
      <c r="N4093" s="347"/>
      <c r="O4093" s="347"/>
      <c r="P4093" s="347"/>
      <c r="Q4093" s="350"/>
      <c r="R4093" s="350"/>
      <c r="S4093" s="350"/>
      <c r="T4093" s="350"/>
      <c r="U4093" s="350"/>
      <c r="V4093" s="359"/>
    </row>
    <row r="4094" spans="1:22" hidden="1" x14ac:dyDescent="0.15">
      <c r="A4094" s="360"/>
      <c r="B4094" s="360"/>
      <c r="C4094" s="360"/>
      <c r="D4094" s="280"/>
      <c r="E4094" s="347"/>
      <c r="F4094" s="348"/>
      <c r="G4094" s="305"/>
      <c r="H4094" s="305"/>
      <c r="I4094" s="347"/>
      <c r="J4094" s="347"/>
      <c r="K4094" s="347"/>
      <c r="L4094" s="347"/>
      <c r="M4094" s="347"/>
      <c r="N4094" s="347"/>
      <c r="O4094" s="347"/>
      <c r="P4094" s="347"/>
      <c r="Q4094" s="350"/>
      <c r="R4094" s="350"/>
      <c r="S4094" s="350"/>
      <c r="T4094" s="350"/>
      <c r="U4094" s="350"/>
      <c r="V4094" s="351"/>
    </row>
    <row r="4095" spans="1:22" hidden="1" x14ac:dyDescent="0.15">
      <c r="A4095" s="361"/>
      <c r="B4095" s="362"/>
      <c r="C4095" s="362"/>
      <c r="D4095" s="280"/>
      <c r="E4095" s="347"/>
      <c r="F4095" s="348"/>
      <c r="G4095" s="305"/>
      <c r="H4095" s="305"/>
      <c r="I4095" s="347"/>
      <c r="J4095" s="347"/>
      <c r="K4095" s="347"/>
      <c r="L4095" s="347"/>
      <c r="M4095" s="347"/>
      <c r="N4095" s="347"/>
      <c r="O4095" s="347"/>
      <c r="P4095" s="347"/>
      <c r="Q4095" s="350"/>
      <c r="R4095" s="350"/>
      <c r="S4095" s="350"/>
      <c r="T4095" s="350"/>
      <c r="U4095" s="350"/>
      <c r="V4095" s="351"/>
    </row>
    <row r="4096" spans="1:22" hidden="1" x14ac:dyDescent="0.15">
      <c r="A4096" s="361"/>
      <c r="B4096" s="362"/>
      <c r="C4096" s="362"/>
      <c r="D4096" s="280"/>
      <c r="E4096" s="352"/>
      <c r="F4096" s="358"/>
      <c r="I4096" s="347"/>
      <c r="J4096" s="347"/>
      <c r="K4096" s="347"/>
      <c r="L4096" s="347"/>
      <c r="M4096" s="347"/>
      <c r="N4096" s="347"/>
      <c r="O4096" s="347"/>
      <c r="P4096" s="347"/>
      <c r="Q4096" s="350"/>
      <c r="R4096" s="350"/>
      <c r="S4096" s="350"/>
      <c r="T4096" s="350"/>
      <c r="U4096" s="350"/>
      <c r="V4096" s="359"/>
    </row>
    <row r="4097" spans="1:22" hidden="1" x14ac:dyDescent="0.15">
      <c r="A4097" s="361"/>
      <c r="B4097" s="362"/>
      <c r="C4097" s="362"/>
      <c r="D4097" s="280"/>
      <c r="E4097" s="352"/>
      <c r="F4097" s="358"/>
      <c r="I4097" s="347"/>
      <c r="J4097" s="347"/>
      <c r="K4097" s="347"/>
      <c r="L4097" s="347"/>
      <c r="M4097" s="347"/>
      <c r="N4097" s="347"/>
      <c r="O4097" s="347"/>
      <c r="P4097" s="347"/>
      <c r="Q4097" s="350"/>
      <c r="R4097" s="350"/>
      <c r="S4097" s="350"/>
      <c r="T4097" s="350"/>
      <c r="U4097" s="350"/>
      <c r="V4097" s="359"/>
    </row>
    <row r="4098" spans="1:22" hidden="1" x14ac:dyDescent="0.15">
      <c r="A4098" s="361"/>
      <c r="B4098" s="362"/>
      <c r="C4098" s="362"/>
      <c r="D4098" s="280"/>
      <c r="E4098" s="352"/>
      <c r="F4098" s="358"/>
      <c r="I4098" s="347"/>
      <c r="J4098" s="347"/>
      <c r="K4098" s="347"/>
      <c r="L4098" s="347"/>
      <c r="M4098" s="347"/>
      <c r="N4098" s="347"/>
      <c r="O4098" s="347"/>
      <c r="P4098" s="347"/>
      <c r="Q4098" s="350"/>
      <c r="R4098" s="350"/>
      <c r="S4098" s="350"/>
      <c r="T4098" s="350"/>
      <c r="U4098" s="350"/>
      <c r="V4098" s="359"/>
    </row>
    <row r="4099" spans="1:22" hidden="1" x14ac:dyDescent="0.15">
      <c r="A4099" s="361"/>
      <c r="B4099" s="362"/>
      <c r="C4099" s="362"/>
      <c r="D4099" s="280"/>
      <c r="E4099" s="347"/>
      <c r="F4099" s="358"/>
      <c r="I4099" s="347"/>
      <c r="J4099" s="347"/>
      <c r="K4099" s="347"/>
      <c r="L4099" s="347"/>
      <c r="M4099" s="347"/>
      <c r="N4099" s="347"/>
      <c r="O4099" s="355"/>
      <c r="P4099" s="347"/>
      <c r="Q4099" s="350"/>
      <c r="R4099" s="350"/>
      <c r="S4099" s="350"/>
      <c r="T4099" s="350"/>
      <c r="U4099" s="350"/>
      <c r="V4099" s="351"/>
    </row>
    <row r="4100" spans="1:22" hidden="1" x14ac:dyDescent="0.15">
      <c r="A4100" s="361"/>
      <c r="B4100" s="362"/>
      <c r="C4100" s="362"/>
      <c r="D4100" s="280"/>
      <c r="E4100" s="347"/>
      <c r="F4100" s="358"/>
      <c r="I4100" s="347"/>
      <c r="J4100" s="347"/>
      <c r="K4100" s="347"/>
      <c r="L4100" s="347"/>
      <c r="M4100" s="347"/>
      <c r="N4100" s="347"/>
      <c r="O4100" s="347"/>
      <c r="P4100" s="347"/>
      <c r="Q4100" s="350"/>
      <c r="R4100" s="350"/>
      <c r="S4100" s="350"/>
      <c r="T4100" s="350"/>
      <c r="U4100" s="350"/>
      <c r="V4100" s="351"/>
    </row>
    <row r="4101" spans="1:22" hidden="1" x14ac:dyDescent="0.15">
      <c r="A4101" s="361"/>
      <c r="B4101" s="362"/>
      <c r="C4101" s="362"/>
      <c r="D4101" s="280"/>
      <c r="E4101" s="352"/>
      <c r="F4101" s="358"/>
      <c r="I4101" s="347"/>
      <c r="J4101" s="347"/>
      <c r="K4101" s="347"/>
      <c r="L4101" s="347"/>
      <c r="M4101" s="347"/>
      <c r="N4101" s="347"/>
      <c r="O4101" s="347"/>
      <c r="P4101" s="347"/>
      <c r="Q4101" s="350"/>
      <c r="R4101" s="350"/>
      <c r="S4101" s="350"/>
      <c r="T4101" s="350"/>
      <c r="U4101" s="350"/>
      <c r="V4101" s="351"/>
    </row>
    <row r="4102" spans="1:22" hidden="1" x14ac:dyDescent="0.15">
      <c r="A4102" s="361"/>
      <c r="B4102" s="362"/>
      <c r="C4102" s="362"/>
      <c r="D4102" s="280"/>
      <c r="E4102" s="352"/>
      <c r="F4102" s="358"/>
      <c r="I4102" s="347"/>
      <c r="J4102" s="347"/>
      <c r="K4102" s="347"/>
      <c r="L4102" s="347"/>
      <c r="M4102" s="347"/>
      <c r="N4102" s="347"/>
      <c r="O4102" s="347"/>
      <c r="P4102" s="347"/>
      <c r="Q4102" s="350"/>
      <c r="R4102" s="350"/>
      <c r="S4102" s="350"/>
      <c r="T4102" s="350"/>
      <c r="U4102" s="350"/>
      <c r="V4102" s="351"/>
    </row>
    <row r="4103" spans="1:22" hidden="1" x14ac:dyDescent="0.15">
      <c r="A4103" s="361"/>
      <c r="B4103" s="362"/>
      <c r="C4103" s="362"/>
      <c r="D4103" s="280"/>
      <c r="E4103" s="352"/>
      <c r="F4103" s="358"/>
      <c r="I4103" s="347"/>
      <c r="J4103" s="347"/>
      <c r="K4103" s="347"/>
      <c r="L4103" s="347"/>
      <c r="M4103" s="347"/>
      <c r="N4103" s="347"/>
      <c r="O4103" s="347"/>
      <c r="P4103" s="347"/>
      <c r="Q4103" s="350"/>
      <c r="R4103" s="350"/>
      <c r="S4103" s="350"/>
      <c r="T4103" s="350"/>
      <c r="U4103" s="350"/>
      <c r="V4103" s="359"/>
    </row>
    <row r="4104" spans="1:22" hidden="1" x14ac:dyDescent="0.15">
      <c r="A4104" s="360"/>
      <c r="B4104" s="360"/>
      <c r="C4104" s="360"/>
      <c r="D4104" s="280"/>
      <c r="E4104" s="347"/>
      <c r="F4104" s="348"/>
      <c r="G4104" s="305"/>
      <c r="H4104" s="305"/>
      <c r="I4104" s="347"/>
      <c r="J4104" s="347"/>
      <c r="K4104" s="347"/>
      <c r="L4104" s="347"/>
      <c r="M4104" s="347"/>
      <c r="N4104" s="347"/>
      <c r="O4104" s="347"/>
      <c r="P4104" s="347"/>
      <c r="Q4104" s="350"/>
      <c r="R4104" s="350"/>
      <c r="S4104" s="350"/>
      <c r="T4104" s="350"/>
      <c r="U4104" s="350"/>
      <c r="V4104" s="351"/>
    </row>
    <row r="4105" spans="1:22" hidden="1" x14ac:dyDescent="0.15">
      <c r="A4105" s="361"/>
      <c r="B4105" s="362"/>
      <c r="C4105" s="362"/>
      <c r="D4105" s="280"/>
      <c r="E4105" s="347"/>
      <c r="F4105" s="348"/>
      <c r="G4105" s="305"/>
      <c r="H4105" s="305"/>
      <c r="I4105" s="347"/>
      <c r="J4105" s="347"/>
      <c r="K4105" s="347"/>
      <c r="L4105" s="347"/>
      <c r="M4105" s="347"/>
      <c r="N4105" s="347"/>
      <c r="O4105" s="347"/>
      <c r="P4105" s="347"/>
      <c r="Q4105" s="350"/>
      <c r="R4105" s="350"/>
      <c r="S4105" s="350"/>
      <c r="T4105" s="350"/>
      <c r="U4105" s="350"/>
      <c r="V4105" s="351"/>
    </row>
    <row r="4106" spans="1:22" hidden="1" x14ac:dyDescent="0.15">
      <c r="A4106" s="361"/>
      <c r="B4106" s="362"/>
      <c r="C4106" s="362"/>
      <c r="D4106" s="280"/>
      <c r="E4106" s="352"/>
      <c r="F4106" s="358"/>
      <c r="I4106" s="347"/>
      <c r="J4106" s="347"/>
      <c r="K4106" s="347"/>
      <c r="L4106" s="347"/>
      <c r="M4106" s="347"/>
      <c r="N4106" s="347"/>
      <c r="O4106" s="347"/>
      <c r="P4106" s="347"/>
      <c r="Q4106" s="350"/>
      <c r="R4106" s="350"/>
      <c r="S4106" s="350"/>
      <c r="T4106" s="350"/>
      <c r="U4106" s="350"/>
      <c r="V4106" s="359"/>
    </row>
    <row r="4107" spans="1:22" hidden="1" x14ac:dyDescent="0.15">
      <c r="A4107" s="361"/>
      <c r="B4107" s="362"/>
      <c r="C4107" s="362"/>
      <c r="D4107" s="280"/>
      <c r="E4107" s="352"/>
      <c r="F4107" s="358"/>
      <c r="I4107" s="347"/>
      <c r="J4107" s="347"/>
      <c r="K4107" s="347"/>
      <c r="L4107" s="347"/>
      <c r="M4107" s="347"/>
      <c r="N4107" s="347"/>
      <c r="O4107" s="347"/>
      <c r="P4107" s="347"/>
      <c r="Q4107" s="350"/>
      <c r="R4107" s="350"/>
      <c r="S4107" s="350"/>
      <c r="T4107" s="350"/>
      <c r="U4107" s="350"/>
      <c r="V4107" s="359"/>
    </row>
    <row r="4108" spans="1:22" hidden="1" x14ac:dyDescent="0.15">
      <c r="A4108" s="361"/>
      <c r="B4108" s="362"/>
      <c r="C4108" s="362"/>
      <c r="D4108" s="280"/>
      <c r="E4108" s="352"/>
      <c r="F4108" s="358"/>
      <c r="I4108" s="347"/>
      <c r="J4108" s="347"/>
      <c r="K4108" s="347"/>
      <c r="L4108" s="347"/>
      <c r="M4108" s="347"/>
      <c r="N4108" s="347"/>
      <c r="O4108" s="347"/>
      <c r="P4108" s="347"/>
      <c r="Q4108" s="350"/>
      <c r="R4108" s="350"/>
      <c r="S4108" s="350"/>
      <c r="T4108" s="350"/>
      <c r="U4108" s="350"/>
      <c r="V4108" s="359"/>
    </row>
    <row r="4109" spans="1:22" hidden="1" x14ac:dyDescent="0.15">
      <c r="A4109" s="361"/>
      <c r="B4109" s="362"/>
      <c r="C4109" s="362"/>
      <c r="D4109" s="280"/>
      <c r="E4109" s="347"/>
      <c r="F4109" s="358"/>
      <c r="I4109" s="347"/>
      <c r="J4109" s="347"/>
      <c r="K4109" s="347"/>
      <c r="L4109" s="347"/>
      <c r="M4109" s="347"/>
      <c r="N4109" s="347"/>
      <c r="O4109" s="355"/>
      <c r="P4109" s="347"/>
      <c r="Q4109" s="350"/>
      <c r="R4109" s="350"/>
      <c r="S4109" s="350"/>
      <c r="T4109" s="350"/>
      <c r="U4109" s="350"/>
      <c r="V4109" s="351"/>
    </row>
    <row r="4110" spans="1:22" hidden="1" x14ac:dyDescent="0.15">
      <c r="A4110" s="361"/>
      <c r="B4110" s="362"/>
      <c r="C4110" s="362"/>
      <c r="D4110" s="280"/>
      <c r="E4110" s="347"/>
      <c r="F4110" s="358"/>
      <c r="I4110" s="347"/>
      <c r="J4110" s="347"/>
      <c r="K4110" s="347"/>
      <c r="L4110" s="347"/>
      <c r="M4110" s="347"/>
      <c r="N4110" s="347"/>
      <c r="O4110" s="347"/>
      <c r="P4110" s="347"/>
      <c r="Q4110" s="350"/>
      <c r="R4110" s="350"/>
      <c r="S4110" s="350"/>
      <c r="T4110" s="350"/>
      <c r="U4110" s="350"/>
      <c r="V4110" s="351"/>
    </row>
    <row r="4111" spans="1:22" hidden="1" x14ac:dyDescent="0.15">
      <c r="A4111" s="361"/>
      <c r="B4111" s="362"/>
      <c r="C4111" s="362"/>
      <c r="D4111" s="280"/>
      <c r="E4111" s="352"/>
      <c r="F4111" s="358"/>
      <c r="I4111" s="347"/>
      <c r="J4111" s="347"/>
      <c r="K4111" s="347"/>
      <c r="L4111" s="347"/>
      <c r="M4111" s="347"/>
      <c r="N4111" s="347"/>
      <c r="O4111" s="347"/>
      <c r="P4111" s="347"/>
      <c r="Q4111" s="350"/>
      <c r="R4111" s="350"/>
      <c r="S4111" s="350"/>
      <c r="T4111" s="350"/>
      <c r="U4111" s="350"/>
      <c r="V4111" s="351"/>
    </row>
    <row r="4112" spans="1:22" hidden="1" x14ac:dyDescent="0.15">
      <c r="A4112" s="361"/>
      <c r="B4112" s="362"/>
      <c r="C4112" s="362"/>
      <c r="D4112" s="280"/>
      <c r="E4112" s="352"/>
      <c r="F4112" s="358"/>
      <c r="I4112" s="347"/>
      <c r="J4112" s="347"/>
      <c r="K4112" s="347"/>
      <c r="L4112" s="347"/>
      <c r="M4112" s="347"/>
      <c r="N4112" s="347"/>
      <c r="O4112" s="347"/>
      <c r="P4112" s="347"/>
      <c r="Q4112" s="350"/>
      <c r="R4112" s="350"/>
      <c r="S4112" s="350"/>
      <c r="T4112" s="350"/>
      <c r="U4112" s="350"/>
      <c r="V4112" s="351"/>
    </row>
    <row r="4113" spans="1:22" hidden="1" x14ac:dyDescent="0.15">
      <c r="A4113" s="361"/>
      <c r="B4113" s="362"/>
      <c r="C4113" s="362"/>
      <c r="D4113" s="280"/>
      <c r="E4113" s="352"/>
      <c r="F4113" s="358"/>
      <c r="I4113" s="347"/>
      <c r="J4113" s="347"/>
      <c r="K4113" s="347"/>
      <c r="L4113" s="347"/>
      <c r="M4113" s="347"/>
      <c r="N4113" s="347"/>
      <c r="O4113" s="347"/>
      <c r="P4113" s="347"/>
      <c r="Q4113" s="350"/>
      <c r="R4113" s="350"/>
      <c r="S4113" s="350"/>
      <c r="T4113" s="350"/>
      <c r="U4113" s="350"/>
      <c r="V4113" s="359"/>
    </row>
    <row r="4114" spans="1:22" hidden="1" x14ac:dyDescent="0.15">
      <c r="A4114" s="360"/>
      <c r="B4114" s="360"/>
      <c r="C4114" s="360"/>
      <c r="D4114" s="280"/>
      <c r="E4114" s="347"/>
      <c r="F4114" s="348"/>
      <c r="G4114" s="305"/>
      <c r="H4114" s="305"/>
      <c r="I4114" s="347"/>
      <c r="J4114" s="347"/>
      <c r="K4114" s="347"/>
      <c r="L4114" s="347"/>
      <c r="M4114" s="347"/>
      <c r="N4114" s="347"/>
      <c r="O4114" s="347"/>
      <c r="P4114" s="347"/>
      <c r="Q4114" s="350"/>
      <c r="R4114" s="350"/>
      <c r="S4114" s="350"/>
      <c r="T4114" s="350"/>
      <c r="U4114" s="350"/>
      <c r="V4114" s="351"/>
    </row>
    <row r="4115" spans="1:22" hidden="1" x14ac:dyDescent="0.15">
      <c r="A4115" s="361"/>
      <c r="B4115" s="362"/>
      <c r="C4115" s="362"/>
      <c r="D4115" s="280"/>
      <c r="E4115" s="347"/>
      <c r="F4115" s="348"/>
      <c r="G4115" s="305"/>
      <c r="H4115" s="305"/>
      <c r="I4115" s="347"/>
      <c r="J4115" s="347"/>
      <c r="K4115" s="347"/>
      <c r="L4115" s="347"/>
      <c r="M4115" s="347"/>
      <c r="N4115" s="347"/>
      <c r="O4115" s="347"/>
      <c r="P4115" s="347"/>
      <c r="Q4115" s="350"/>
      <c r="R4115" s="350"/>
      <c r="S4115" s="350"/>
      <c r="T4115" s="350"/>
      <c r="U4115" s="350"/>
      <c r="V4115" s="351"/>
    </row>
    <row r="4116" spans="1:22" hidden="1" x14ac:dyDescent="0.15">
      <c r="A4116" s="361"/>
      <c r="B4116" s="362"/>
      <c r="C4116" s="362"/>
      <c r="D4116" s="280"/>
      <c r="E4116" s="352"/>
      <c r="F4116" s="358"/>
      <c r="I4116" s="347"/>
      <c r="J4116" s="347"/>
      <c r="K4116" s="347"/>
      <c r="L4116" s="347"/>
      <c r="M4116" s="347"/>
      <c r="N4116" s="347"/>
      <c r="O4116" s="347"/>
      <c r="P4116" s="347"/>
      <c r="Q4116" s="350"/>
      <c r="R4116" s="350"/>
      <c r="S4116" s="350"/>
      <c r="T4116" s="350"/>
      <c r="U4116" s="350"/>
      <c r="V4116" s="359"/>
    </row>
    <row r="4117" spans="1:22" hidden="1" x14ac:dyDescent="0.15">
      <c r="A4117" s="361"/>
      <c r="B4117" s="362"/>
      <c r="C4117" s="362"/>
      <c r="D4117" s="280"/>
      <c r="E4117" s="352"/>
      <c r="F4117" s="358"/>
      <c r="I4117" s="347"/>
      <c r="J4117" s="347"/>
      <c r="K4117" s="347"/>
      <c r="L4117" s="347"/>
      <c r="M4117" s="347"/>
      <c r="N4117" s="347"/>
      <c r="O4117" s="347"/>
      <c r="P4117" s="347"/>
      <c r="Q4117" s="350"/>
      <c r="R4117" s="350"/>
      <c r="S4117" s="350"/>
      <c r="T4117" s="350"/>
      <c r="U4117" s="350"/>
      <c r="V4117" s="359"/>
    </row>
    <row r="4118" spans="1:22" hidden="1" x14ac:dyDescent="0.15">
      <c r="A4118" s="361"/>
      <c r="B4118" s="362"/>
      <c r="C4118" s="362"/>
      <c r="D4118" s="280"/>
      <c r="E4118" s="352"/>
      <c r="F4118" s="358"/>
      <c r="I4118" s="347"/>
      <c r="J4118" s="347"/>
      <c r="K4118" s="347"/>
      <c r="L4118" s="347"/>
      <c r="M4118" s="347"/>
      <c r="N4118" s="347"/>
      <c r="O4118" s="347"/>
      <c r="P4118" s="347"/>
      <c r="Q4118" s="350"/>
      <c r="R4118" s="350"/>
      <c r="S4118" s="350"/>
      <c r="T4118" s="350"/>
      <c r="U4118" s="350"/>
      <c r="V4118" s="359"/>
    </row>
    <row r="4119" spans="1:22" hidden="1" x14ac:dyDescent="0.15">
      <c r="A4119" s="361"/>
      <c r="B4119" s="362"/>
      <c r="C4119" s="362"/>
      <c r="D4119" s="280"/>
      <c r="E4119" s="347"/>
      <c r="F4119" s="358"/>
      <c r="I4119" s="347"/>
      <c r="J4119" s="347"/>
      <c r="K4119" s="347"/>
      <c r="L4119" s="347"/>
      <c r="M4119" s="347"/>
      <c r="N4119" s="347"/>
      <c r="O4119" s="355"/>
      <c r="P4119" s="347"/>
      <c r="Q4119" s="350"/>
      <c r="R4119" s="350"/>
      <c r="S4119" s="350"/>
      <c r="T4119" s="350"/>
      <c r="U4119" s="350"/>
      <c r="V4119" s="351"/>
    </row>
    <row r="4120" spans="1:22" hidden="1" x14ac:dyDescent="0.15">
      <c r="A4120" s="361"/>
      <c r="B4120" s="362"/>
      <c r="C4120" s="362"/>
      <c r="D4120" s="280"/>
      <c r="E4120" s="347"/>
      <c r="F4120" s="358"/>
      <c r="I4120" s="347"/>
      <c r="J4120" s="347"/>
      <c r="K4120" s="347"/>
      <c r="L4120" s="347"/>
      <c r="M4120" s="347"/>
      <c r="N4120" s="347"/>
      <c r="O4120" s="347"/>
      <c r="P4120" s="347"/>
      <c r="Q4120" s="350"/>
      <c r="R4120" s="350"/>
      <c r="S4120" s="350"/>
      <c r="T4120" s="350"/>
      <c r="U4120" s="350"/>
      <c r="V4120" s="351"/>
    </row>
    <row r="4121" spans="1:22" hidden="1" x14ac:dyDescent="0.15">
      <c r="A4121" s="361"/>
      <c r="B4121" s="362"/>
      <c r="C4121" s="362"/>
      <c r="D4121" s="280"/>
      <c r="E4121" s="352"/>
      <c r="F4121" s="358"/>
      <c r="I4121" s="347"/>
      <c r="J4121" s="347"/>
      <c r="K4121" s="347"/>
      <c r="L4121" s="347"/>
      <c r="M4121" s="347"/>
      <c r="N4121" s="347"/>
      <c r="O4121" s="347"/>
      <c r="P4121" s="347"/>
      <c r="Q4121" s="350"/>
      <c r="R4121" s="350"/>
      <c r="S4121" s="350"/>
      <c r="T4121" s="350"/>
      <c r="U4121" s="350"/>
      <c r="V4121" s="351"/>
    </row>
    <row r="4122" spans="1:22" hidden="1" x14ac:dyDescent="0.15">
      <c r="A4122" s="361"/>
      <c r="B4122" s="362"/>
      <c r="C4122" s="362"/>
      <c r="D4122" s="280"/>
      <c r="E4122" s="352"/>
      <c r="F4122" s="358"/>
      <c r="I4122" s="347"/>
      <c r="J4122" s="347"/>
      <c r="K4122" s="347"/>
      <c r="L4122" s="347"/>
      <c r="M4122" s="347"/>
      <c r="N4122" s="347"/>
      <c r="O4122" s="347"/>
      <c r="P4122" s="347"/>
      <c r="Q4122" s="350"/>
      <c r="R4122" s="350"/>
      <c r="S4122" s="350"/>
      <c r="T4122" s="350"/>
      <c r="U4122" s="350"/>
      <c r="V4122" s="351"/>
    </row>
    <row r="4123" spans="1:22" hidden="1" x14ac:dyDescent="0.15">
      <c r="A4123" s="361"/>
      <c r="B4123" s="362"/>
      <c r="C4123" s="362"/>
      <c r="D4123" s="280"/>
      <c r="E4123" s="352"/>
      <c r="F4123" s="358"/>
      <c r="I4123" s="347"/>
      <c r="J4123" s="347"/>
      <c r="K4123" s="347"/>
      <c r="L4123" s="347"/>
      <c r="M4123" s="347"/>
      <c r="N4123" s="347"/>
      <c r="O4123" s="347"/>
      <c r="P4123" s="347"/>
      <c r="Q4123" s="350"/>
      <c r="R4123" s="350"/>
      <c r="S4123" s="350"/>
      <c r="T4123" s="350"/>
      <c r="U4123" s="350"/>
      <c r="V4123" s="359"/>
    </row>
    <row r="4124" spans="1:22" hidden="1" x14ac:dyDescent="0.15">
      <c r="A4124" s="360"/>
      <c r="B4124" s="360"/>
      <c r="C4124" s="360"/>
      <c r="D4124" s="280"/>
      <c r="E4124" s="347"/>
      <c r="F4124" s="348"/>
      <c r="G4124" s="305"/>
      <c r="H4124" s="305"/>
      <c r="I4124" s="347"/>
      <c r="J4124" s="347"/>
      <c r="K4124" s="347"/>
      <c r="L4124" s="347"/>
      <c r="M4124" s="347"/>
      <c r="N4124" s="347"/>
      <c r="O4124" s="347"/>
      <c r="P4124" s="347"/>
      <c r="Q4124" s="350"/>
      <c r="R4124" s="350"/>
      <c r="S4124" s="350"/>
      <c r="T4124" s="350"/>
      <c r="U4124" s="350"/>
      <c r="V4124" s="351"/>
    </row>
    <row r="4125" spans="1:22" hidden="1" x14ac:dyDescent="0.15">
      <c r="A4125" s="361"/>
      <c r="B4125" s="362"/>
      <c r="C4125" s="362"/>
      <c r="D4125" s="280"/>
      <c r="E4125" s="347"/>
      <c r="F4125" s="348"/>
      <c r="G4125" s="305"/>
      <c r="H4125" s="305"/>
      <c r="I4125" s="347"/>
      <c r="J4125" s="347"/>
      <c r="K4125" s="347"/>
      <c r="L4125" s="347"/>
      <c r="M4125" s="347"/>
      <c r="N4125" s="347"/>
      <c r="O4125" s="347"/>
      <c r="P4125" s="347"/>
      <c r="Q4125" s="350"/>
      <c r="R4125" s="350"/>
      <c r="S4125" s="350"/>
      <c r="T4125" s="350"/>
      <c r="U4125" s="350"/>
      <c r="V4125" s="351"/>
    </row>
    <row r="4126" spans="1:22" hidden="1" x14ac:dyDescent="0.15">
      <c r="A4126" s="361"/>
      <c r="B4126" s="362"/>
      <c r="C4126" s="362"/>
      <c r="D4126" s="280"/>
      <c r="E4126" s="352"/>
      <c r="F4126" s="358"/>
      <c r="I4126" s="347"/>
      <c r="J4126" s="347"/>
      <c r="K4126" s="347"/>
      <c r="L4126" s="347"/>
      <c r="M4126" s="347"/>
      <c r="N4126" s="347"/>
      <c r="O4126" s="347"/>
      <c r="P4126" s="347"/>
      <c r="Q4126" s="350"/>
      <c r="R4126" s="350"/>
      <c r="S4126" s="350"/>
      <c r="T4126" s="350"/>
      <c r="U4126" s="350"/>
      <c r="V4126" s="359"/>
    </row>
    <row r="4127" spans="1:22" hidden="1" x14ac:dyDescent="0.15">
      <c r="A4127" s="361"/>
      <c r="B4127" s="362"/>
      <c r="C4127" s="362"/>
      <c r="D4127" s="280"/>
      <c r="E4127" s="352"/>
      <c r="F4127" s="358"/>
      <c r="I4127" s="347"/>
      <c r="J4127" s="347"/>
      <c r="K4127" s="347"/>
      <c r="L4127" s="347"/>
      <c r="M4127" s="347"/>
      <c r="N4127" s="347"/>
      <c r="O4127" s="347"/>
      <c r="P4127" s="347"/>
      <c r="Q4127" s="350"/>
      <c r="R4127" s="350"/>
      <c r="S4127" s="350"/>
      <c r="T4127" s="350"/>
      <c r="U4127" s="350"/>
      <c r="V4127" s="359"/>
    </row>
    <row r="4128" spans="1:22" hidden="1" x14ac:dyDescent="0.15">
      <c r="A4128" s="361"/>
      <c r="B4128" s="362"/>
      <c r="C4128" s="362"/>
      <c r="D4128" s="280"/>
      <c r="E4128" s="352"/>
      <c r="F4128" s="358"/>
      <c r="I4128" s="347"/>
      <c r="J4128" s="347"/>
      <c r="K4128" s="347"/>
      <c r="L4128" s="347"/>
      <c r="M4128" s="347"/>
      <c r="N4128" s="347"/>
      <c r="O4128" s="347"/>
      <c r="P4128" s="347"/>
      <c r="Q4128" s="350"/>
      <c r="R4128" s="350"/>
      <c r="S4128" s="350"/>
      <c r="T4128" s="350"/>
      <c r="U4128" s="350"/>
      <c r="V4128" s="359"/>
    </row>
    <row r="4129" spans="1:22" hidden="1" x14ac:dyDescent="0.15">
      <c r="A4129" s="361"/>
      <c r="B4129" s="362"/>
      <c r="C4129" s="362"/>
      <c r="D4129" s="280"/>
      <c r="E4129" s="347"/>
      <c r="F4129" s="358"/>
      <c r="I4129" s="347"/>
      <c r="J4129" s="347"/>
      <c r="K4129" s="347"/>
      <c r="L4129" s="347"/>
      <c r="M4129" s="347"/>
      <c r="N4129" s="347"/>
      <c r="O4129" s="355"/>
      <c r="P4129" s="347"/>
      <c r="Q4129" s="350"/>
      <c r="R4129" s="350"/>
      <c r="S4129" s="350"/>
      <c r="T4129" s="350"/>
      <c r="U4129" s="350"/>
      <c r="V4129" s="351"/>
    </row>
    <row r="4130" spans="1:22" hidden="1" x14ac:dyDescent="0.15">
      <c r="A4130" s="361"/>
      <c r="B4130" s="362"/>
      <c r="C4130" s="362"/>
      <c r="D4130" s="280"/>
      <c r="E4130" s="347"/>
      <c r="F4130" s="358"/>
      <c r="I4130" s="347"/>
      <c r="J4130" s="347"/>
      <c r="K4130" s="347"/>
      <c r="L4130" s="347"/>
      <c r="M4130" s="347"/>
      <c r="N4130" s="347"/>
      <c r="O4130" s="347"/>
      <c r="P4130" s="347"/>
      <c r="Q4130" s="350"/>
      <c r="R4130" s="350"/>
      <c r="S4130" s="350"/>
      <c r="T4130" s="350"/>
      <c r="U4130" s="350"/>
      <c r="V4130" s="351"/>
    </row>
    <row r="4131" spans="1:22" hidden="1" x14ac:dyDescent="0.15">
      <c r="A4131" s="361"/>
      <c r="B4131" s="362"/>
      <c r="C4131" s="362"/>
      <c r="D4131" s="280"/>
      <c r="E4131" s="352"/>
      <c r="F4131" s="358"/>
      <c r="I4131" s="347"/>
      <c r="J4131" s="347"/>
      <c r="K4131" s="347"/>
      <c r="L4131" s="347"/>
      <c r="M4131" s="347"/>
      <c r="N4131" s="347"/>
      <c r="O4131" s="347"/>
      <c r="P4131" s="347"/>
      <c r="Q4131" s="350"/>
      <c r="R4131" s="350"/>
      <c r="S4131" s="350"/>
      <c r="T4131" s="350"/>
      <c r="U4131" s="350"/>
      <c r="V4131" s="351"/>
    </row>
    <row r="4132" spans="1:22" hidden="1" x14ac:dyDescent="0.15">
      <c r="A4132" s="361"/>
      <c r="B4132" s="362"/>
      <c r="C4132" s="362"/>
      <c r="D4132" s="280"/>
      <c r="E4132" s="352"/>
      <c r="F4132" s="358"/>
      <c r="I4132" s="347"/>
      <c r="J4132" s="347"/>
      <c r="K4132" s="347"/>
      <c r="L4132" s="347"/>
      <c r="M4132" s="347"/>
      <c r="N4132" s="347"/>
      <c r="O4132" s="347"/>
      <c r="P4132" s="347"/>
      <c r="Q4132" s="350"/>
      <c r="R4132" s="350"/>
      <c r="S4132" s="350"/>
      <c r="T4132" s="350"/>
      <c r="U4132" s="350"/>
      <c r="V4132" s="351"/>
    </row>
    <row r="4133" spans="1:22" hidden="1" x14ac:dyDescent="0.15">
      <c r="A4133" s="361"/>
      <c r="B4133" s="362"/>
      <c r="C4133" s="362"/>
      <c r="D4133" s="280"/>
      <c r="E4133" s="352"/>
      <c r="F4133" s="358"/>
      <c r="I4133" s="347"/>
      <c r="J4133" s="347"/>
      <c r="K4133" s="347"/>
      <c r="L4133" s="347"/>
      <c r="M4133" s="347"/>
      <c r="N4133" s="347"/>
      <c r="O4133" s="347"/>
      <c r="P4133" s="347"/>
      <c r="Q4133" s="350"/>
      <c r="R4133" s="350"/>
      <c r="S4133" s="350"/>
      <c r="T4133" s="350"/>
      <c r="U4133" s="350"/>
      <c r="V4133" s="359"/>
    </row>
    <row r="4134" spans="1:22" hidden="1" x14ac:dyDescent="0.15">
      <c r="A4134" s="360"/>
      <c r="B4134" s="360"/>
      <c r="C4134" s="360"/>
      <c r="D4134" s="280"/>
      <c r="E4134" s="347"/>
      <c r="F4134" s="348"/>
      <c r="G4134" s="305"/>
      <c r="H4134" s="305"/>
      <c r="I4134" s="347"/>
      <c r="J4134" s="347"/>
      <c r="K4134" s="347"/>
      <c r="L4134" s="347"/>
      <c r="M4134" s="347"/>
      <c r="N4134" s="347"/>
      <c r="O4134" s="347"/>
      <c r="P4134" s="347"/>
      <c r="Q4134" s="350"/>
      <c r="R4134" s="350"/>
      <c r="S4134" s="350"/>
      <c r="T4134" s="350"/>
      <c r="U4134" s="350"/>
      <c r="V4134" s="351"/>
    </row>
    <row r="4135" spans="1:22" hidden="1" x14ac:dyDescent="0.15">
      <c r="A4135" s="361"/>
      <c r="B4135" s="362"/>
      <c r="C4135" s="362"/>
      <c r="D4135" s="280"/>
      <c r="E4135" s="347"/>
      <c r="F4135" s="348"/>
      <c r="G4135" s="305"/>
      <c r="H4135" s="305"/>
      <c r="I4135" s="347"/>
      <c r="J4135" s="347"/>
      <c r="K4135" s="347"/>
      <c r="L4135" s="347"/>
      <c r="M4135" s="347"/>
      <c r="N4135" s="347"/>
      <c r="O4135" s="347"/>
      <c r="P4135" s="347"/>
      <c r="Q4135" s="350"/>
      <c r="R4135" s="350"/>
      <c r="S4135" s="350"/>
      <c r="T4135" s="350"/>
      <c r="U4135" s="350"/>
      <c r="V4135" s="351"/>
    </row>
    <row r="4136" spans="1:22" hidden="1" x14ac:dyDescent="0.15">
      <c r="A4136" s="361"/>
      <c r="B4136" s="362"/>
      <c r="C4136" s="362"/>
      <c r="D4136" s="280"/>
      <c r="E4136" s="352"/>
      <c r="F4136" s="358"/>
      <c r="I4136" s="347"/>
      <c r="J4136" s="347"/>
      <c r="K4136" s="347"/>
      <c r="L4136" s="347"/>
      <c r="M4136" s="347"/>
      <c r="N4136" s="347"/>
      <c r="O4136" s="347"/>
      <c r="P4136" s="347"/>
      <c r="Q4136" s="350"/>
      <c r="R4136" s="350"/>
      <c r="S4136" s="350"/>
      <c r="T4136" s="350"/>
      <c r="U4136" s="350"/>
      <c r="V4136" s="359"/>
    </row>
    <row r="4137" spans="1:22" hidden="1" x14ac:dyDescent="0.15">
      <c r="A4137" s="361"/>
      <c r="B4137" s="362"/>
      <c r="C4137" s="362"/>
      <c r="D4137" s="280"/>
      <c r="E4137" s="352"/>
      <c r="F4137" s="358"/>
      <c r="I4137" s="347"/>
      <c r="J4137" s="347"/>
      <c r="K4137" s="347"/>
      <c r="L4137" s="347"/>
      <c r="M4137" s="347"/>
      <c r="N4137" s="347"/>
      <c r="O4137" s="347"/>
      <c r="P4137" s="347"/>
      <c r="Q4137" s="350"/>
      <c r="R4137" s="350"/>
      <c r="S4137" s="350"/>
      <c r="T4137" s="350"/>
      <c r="U4137" s="350"/>
      <c r="V4137" s="359"/>
    </row>
    <row r="4138" spans="1:22" hidden="1" x14ac:dyDescent="0.15">
      <c r="A4138" s="361"/>
      <c r="B4138" s="362"/>
      <c r="C4138" s="362"/>
      <c r="D4138" s="280"/>
      <c r="E4138" s="352"/>
      <c r="F4138" s="358"/>
      <c r="I4138" s="347"/>
      <c r="J4138" s="347"/>
      <c r="K4138" s="347"/>
      <c r="L4138" s="347"/>
      <c r="M4138" s="347"/>
      <c r="N4138" s="347"/>
      <c r="O4138" s="347"/>
      <c r="P4138" s="347"/>
      <c r="Q4138" s="350"/>
      <c r="R4138" s="350"/>
      <c r="S4138" s="350"/>
      <c r="T4138" s="350"/>
      <c r="U4138" s="350"/>
      <c r="V4138" s="359"/>
    </row>
    <row r="4139" spans="1:22" hidden="1" x14ac:dyDescent="0.15">
      <c r="A4139" s="361"/>
      <c r="B4139" s="362"/>
      <c r="C4139" s="362"/>
      <c r="D4139" s="280"/>
      <c r="E4139" s="347"/>
      <c r="F4139" s="358"/>
      <c r="I4139" s="347"/>
      <c r="J4139" s="347"/>
      <c r="K4139" s="347"/>
      <c r="L4139" s="347"/>
      <c r="M4139" s="347"/>
      <c r="N4139" s="347"/>
      <c r="O4139" s="355"/>
      <c r="P4139" s="347"/>
      <c r="Q4139" s="350"/>
      <c r="R4139" s="350"/>
      <c r="S4139" s="350"/>
      <c r="T4139" s="350"/>
      <c r="U4139" s="350"/>
      <c r="V4139" s="351"/>
    </row>
    <row r="4140" spans="1:22" hidden="1" x14ac:dyDescent="0.15">
      <c r="A4140" s="361"/>
      <c r="B4140" s="362"/>
      <c r="C4140" s="362"/>
      <c r="D4140" s="280"/>
      <c r="E4140" s="347"/>
      <c r="F4140" s="358"/>
      <c r="I4140" s="347"/>
      <c r="J4140" s="347"/>
      <c r="K4140" s="347"/>
      <c r="L4140" s="347"/>
      <c r="M4140" s="347"/>
      <c r="N4140" s="347"/>
      <c r="O4140" s="347"/>
      <c r="P4140" s="347"/>
      <c r="Q4140" s="350"/>
      <c r="R4140" s="350"/>
      <c r="S4140" s="350"/>
      <c r="T4140" s="350"/>
      <c r="U4140" s="350"/>
      <c r="V4140" s="351"/>
    </row>
    <row r="4141" spans="1:22" hidden="1" x14ac:dyDescent="0.15">
      <c r="A4141" s="361"/>
      <c r="B4141" s="362"/>
      <c r="C4141" s="362"/>
      <c r="D4141" s="280"/>
      <c r="E4141" s="352"/>
      <c r="F4141" s="358"/>
      <c r="I4141" s="347"/>
      <c r="J4141" s="347"/>
      <c r="K4141" s="347"/>
      <c r="L4141" s="347"/>
      <c r="M4141" s="347"/>
      <c r="N4141" s="347"/>
      <c r="O4141" s="347"/>
      <c r="P4141" s="347"/>
      <c r="Q4141" s="350"/>
      <c r="R4141" s="350"/>
      <c r="S4141" s="350"/>
      <c r="T4141" s="350"/>
      <c r="U4141" s="350"/>
      <c r="V4141" s="351"/>
    </row>
    <row r="4142" spans="1:22" hidden="1" x14ac:dyDescent="0.15">
      <c r="A4142" s="361"/>
      <c r="B4142" s="362"/>
      <c r="C4142" s="362"/>
      <c r="D4142" s="280"/>
      <c r="E4142" s="352"/>
      <c r="F4142" s="358"/>
      <c r="I4142" s="347"/>
      <c r="J4142" s="347"/>
      <c r="K4142" s="347"/>
      <c r="L4142" s="347"/>
      <c r="M4142" s="347"/>
      <c r="N4142" s="347"/>
      <c r="O4142" s="347"/>
      <c r="P4142" s="347"/>
      <c r="Q4142" s="350"/>
      <c r="R4142" s="350"/>
      <c r="S4142" s="350"/>
      <c r="T4142" s="350"/>
      <c r="U4142" s="350"/>
      <c r="V4142" s="351"/>
    </row>
    <row r="4143" spans="1:22" hidden="1" x14ac:dyDescent="0.15">
      <c r="A4143" s="361"/>
      <c r="B4143" s="362"/>
      <c r="C4143" s="362"/>
      <c r="D4143" s="280"/>
      <c r="E4143" s="352"/>
      <c r="F4143" s="358"/>
      <c r="I4143" s="347"/>
      <c r="J4143" s="347"/>
      <c r="K4143" s="347"/>
      <c r="L4143" s="347"/>
      <c r="M4143" s="347"/>
      <c r="N4143" s="347"/>
      <c r="O4143" s="347"/>
      <c r="P4143" s="347"/>
      <c r="Q4143" s="350"/>
      <c r="R4143" s="350"/>
      <c r="S4143" s="350"/>
      <c r="T4143" s="350"/>
      <c r="U4143" s="350"/>
      <c r="V4143" s="359"/>
    </row>
    <row r="4144" spans="1:22" hidden="1" x14ac:dyDescent="0.15">
      <c r="A4144" s="360"/>
      <c r="B4144" s="360"/>
      <c r="C4144" s="360"/>
      <c r="D4144" s="280"/>
      <c r="E4144" s="347"/>
      <c r="F4144" s="348"/>
      <c r="G4144" s="305"/>
      <c r="H4144" s="305"/>
      <c r="I4144" s="347"/>
      <c r="J4144" s="347"/>
      <c r="K4144" s="347"/>
      <c r="L4144" s="347"/>
      <c r="M4144" s="347"/>
      <c r="N4144" s="347"/>
      <c r="O4144" s="347"/>
      <c r="P4144" s="347"/>
      <c r="Q4144" s="350"/>
      <c r="R4144" s="350"/>
      <c r="S4144" s="350"/>
      <c r="T4144" s="350"/>
      <c r="U4144" s="350"/>
      <c r="V4144" s="351"/>
    </row>
    <row r="4145" spans="1:22" hidden="1" x14ac:dyDescent="0.15">
      <c r="A4145" s="361"/>
      <c r="B4145" s="362"/>
      <c r="C4145" s="362"/>
      <c r="D4145" s="280"/>
      <c r="E4145" s="347"/>
      <c r="F4145" s="348"/>
      <c r="G4145" s="305"/>
      <c r="H4145" s="305"/>
      <c r="I4145" s="347"/>
      <c r="J4145" s="347"/>
      <c r="K4145" s="347"/>
      <c r="L4145" s="347"/>
      <c r="M4145" s="347"/>
      <c r="N4145" s="347"/>
      <c r="O4145" s="347"/>
      <c r="P4145" s="347"/>
      <c r="Q4145" s="350"/>
      <c r="R4145" s="350"/>
      <c r="S4145" s="350"/>
      <c r="T4145" s="350"/>
      <c r="U4145" s="350"/>
      <c r="V4145" s="351"/>
    </row>
    <row r="4146" spans="1:22" hidden="1" x14ac:dyDescent="0.15">
      <c r="A4146" s="361"/>
      <c r="B4146" s="362"/>
      <c r="C4146" s="362"/>
      <c r="D4146" s="280"/>
      <c r="E4146" s="352"/>
      <c r="F4146" s="358"/>
      <c r="I4146" s="347"/>
      <c r="J4146" s="347"/>
      <c r="K4146" s="347"/>
      <c r="L4146" s="347"/>
      <c r="M4146" s="347"/>
      <c r="N4146" s="347"/>
      <c r="O4146" s="347"/>
      <c r="P4146" s="347"/>
      <c r="Q4146" s="350"/>
      <c r="R4146" s="350"/>
      <c r="S4146" s="350"/>
      <c r="T4146" s="350"/>
      <c r="U4146" s="350"/>
      <c r="V4146" s="359"/>
    </row>
    <row r="4147" spans="1:22" hidden="1" x14ac:dyDescent="0.15">
      <c r="A4147" s="361"/>
      <c r="B4147" s="362"/>
      <c r="C4147" s="362"/>
      <c r="D4147" s="280"/>
      <c r="E4147" s="352"/>
      <c r="F4147" s="358"/>
      <c r="I4147" s="347"/>
      <c r="J4147" s="347"/>
      <c r="K4147" s="347"/>
      <c r="L4147" s="347"/>
      <c r="M4147" s="347"/>
      <c r="N4147" s="347"/>
      <c r="O4147" s="347"/>
      <c r="P4147" s="347"/>
      <c r="Q4147" s="350"/>
      <c r="R4147" s="350"/>
      <c r="S4147" s="350"/>
      <c r="T4147" s="350"/>
      <c r="U4147" s="350"/>
      <c r="V4147" s="359"/>
    </row>
    <row r="4148" spans="1:22" hidden="1" x14ac:dyDescent="0.15">
      <c r="A4148" s="361"/>
      <c r="B4148" s="362"/>
      <c r="C4148" s="362"/>
      <c r="D4148" s="280"/>
      <c r="E4148" s="352"/>
      <c r="F4148" s="358"/>
      <c r="I4148" s="347"/>
      <c r="J4148" s="347"/>
      <c r="K4148" s="347"/>
      <c r="L4148" s="347"/>
      <c r="M4148" s="347"/>
      <c r="N4148" s="347"/>
      <c r="O4148" s="347"/>
      <c r="P4148" s="347"/>
      <c r="Q4148" s="350"/>
      <c r="R4148" s="350"/>
      <c r="S4148" s="350"/>
      <c r="T4148" s="350"/>
      <c r="U4148" s="350"/>
      <c r="V4148" s="359"/>
    </row>
    <row r="4149" spans="1:22" hidden="1" x14ac:dyDescent="0.15">
      <c r="A4149" s="361"/>
      <c r="B4149" s="362"/>
      <c r="C4149" s="362"/>
      <c r="D4149" s="280"/>
      <c r="E4149" s="347"/>
      <c r="F4149" s="358"/>
      <c r="I4149" s="347"/>
      <c r="J4149" s="347"/>
      <c r="K4149" s="347"/>
      <c r="L4149" s="347"/>
      <c r="M4149" s="347"/>
      <c r="N4149" s="347"/>
      <c r="O4149" s="355"/>
      <c r="P4149" s="347"/>
      <c r="Q4149" s="350"/>
      <c r="R4149" s="350"/>
      <c r="S4149" s="350"/>
      <c r="T4149" s="350"/>
      <c r="U4149" s="350"/>
      <c r="V4149" s="351"/>
    </row>
    <row r="4150" spans="1:22" hidden="1" x14ac:dyDescent="0.15">
      <c r="A4150" s="361"/>
      <c r="B4150" s="362"/>
      <c r="C4150" s="362"/>
      <c r="D4150" s="280"/>
      <c r="E4150" s="347"/>
      <c r="F4150" s="358"/>
      <c r="I4150" s="347"/>
      <c r="J4150" s="347"/>
      <c r="K4150" s="347"/>
      <c r="L4150" s="347"/>
      <c r="M4150" s="347"/>
      <c r="N4150" s="347"/>
      <c r="O4150" s="347"/>
      <c r="P4150" s="347"/>
      <c r="Q4150" s="350"/>
      <c r="R4150" s="350"/>
      <c r="S4150" s="350"/>
      <c r="T4150" s="350"/>
      <c r="U4150" s="350"/>
      <c r="V4150" s="351"/>
    </row>
    <row r="4151" spans="1:22" hidden="1" x14ac:dyDescent="0.15">
      <c r="A4151" s="361"/>
      <c r="B4151" s="362"/>
      <c r="C4151" s="362"/>
      <c r="D4151" s="280"/>
      <c r="E4151" s="352"/>
      <c r="F4151" s="358"/>
      <c r="I4151" s="347"/>
      <c r="J4151" s="347"/>
      <c r="K4151" s="347"/>
      <c r="L4151" s="347"/>
      <c r="M4151" s="347"/>
      <c r="N4151" s="347"/>
      <c r="O4151" s="347"/>
      <c r="P4151" s="347"/>
      <c r="Q4151" s="350"/>
      <c r="R4151" s="350"/>
      <c r="S4151" s="350"/>
      <c r="T4151" s="350"/>
      <c r="U4151" s="350"/>
      <c r="V4151" s="351"/>
    </row>
    <row r="4152" spans="1:22" hidden="1" x14ac:dyDescent="0.15">
      <c r="A4152" s="361"/>
      <c r="B4152" s="362"/>
      <c r="C4152" s="362"/>
      <c r="D4152" s="280"/>
      <c r="E4152" s="352"/>
      <c r="F4152" s="358"/>
      <c r="I4152" s="347"/>
      <c r="J4152" s="347"/>
      <c r="K4152" s="347"/>
      <c r="L4152" s="347"/>
      <c r="M4152" s="347"/>
      <c r="N4152" s="347"/>
      <c r="O4152" s="347"/>
      <c r="P4152" s="347"/>
      <c r="Q4152" s="350"/>
      <c r="R4152" s="350"/>
      <c r="S4152" s="350"/>
      <c r="T4152" s="350"/>
      <c r="U4152" s="350"/>
      <c r="V4152" s="351"/>
    </row>
    <row r="4153" spans="1:22" hidden="1" x14ac:dyDescent="0.15">
      <c r="A4153" s="361"/>
      <c r="B4153" s="362"/>
      <c r="C4153" s="362"/>
      <c r="D4153" s="280"/>
      <c r="E4153" s="352"/>
      <c r="F4153" s="358"/>
      <c r="I4153" s="347"/>
      <c r="J4153" s="347"/>
      <c r="K4153" s="347"/>
      <c r="L4153" s="347"/>
      <c r="M4153" s="347"/>
      <c r="N4153" s="347"/>
      <c r="O4153" s="347"/>
      <c r="P4153" s="347"/>
      <c r="Q4153" s="350"/>
      <c r="R4153" s="350"/>
      <c r="S4153" s="350"/>
      <c r="T4153" s="350"/>
      <c r="U4153" s="350"/>
      <c r="V4153" s="359"/>
    </row>
    <row r="4154" spans="1:22" hidden="1" x14ac:dyDescent="0.15">
      <c r="A4154" s="360"/>
      <c r="B4154" s="360"/>
      <c r="C4154" s="360"/>
      <c r="D4154" s="280"/>
      <c r="E4154" s="347"/>
      <c r="F4154" s="348"/>
      <c r="G4154" s="305"/>
      <c r="H4154" s="305"/>
      <c r="I4154" s="347"/>
      <c r="J4154" s="347"/>
      <c r="K4154" s="347"/>
      <c r="L4154" s="347"/>
      <c r="M4154" s="347"/>
      <c r="N4154" s="347"/>
      <c r="O4154" s="347"/>
      <c r="P4154" s="347"/>
      <c r="Q4154" s="350"/>
      <c r="R4154" s="350"/>
      <c r="S4154" s="350"/>
      <c r="T4154" s="350"/>
      <c r="U4154" s="350"/>
      <c r="V4154" s="351"/>
    </row>
    <row r="4155" spans="1:22" hidden="1" x14ac:dyDescent="0.15">
      <c r="A4155" s="361"/>
      <c r="B4155" s="362"/>
      <c r="C4155" s="362"/>
      <c r="D4155" s="280"/>
      <c r="E4155" s="347"/>
      <c r="F4155" s="348"/>
      <c r="G4155" s="305"/>
      <c r="H4155" s="305"/>
      <c r="I4155" s="347"/>
      <c r="J4155" s="347"/>
      <c r="K4155" s="347"/>
      <c r="L4155" s="347"/>
      <c r="M4155" s="347"/>
      <c r="N4155" s="347"/>
      <c r="O4155" s="347"/>
      <c r="P4155" s="347"/>
      <c r="Q4155" s="350"/>
      <c r="R4155" s="350"/>
      <c r="S4155" s="350"/>
      <c r="T4155" s="350"/>
      <c r="U4155" s="350"/>
      <c r="V4155" s="351"/>
    </row>
    <row r="4156" spans="1:22" hidden="1" x14ac:dyDescent="0.15">
      <c r="A4156" s="361"/>
      <c r="B4156" s="362"/>
      <c r="C4156" s="362"/>
      <c r="D4156" s="280"/>
      <c r="E4156" s="352"/>
      <c r="F4156" s="358"/>
      <c r="I4156" s="347"/>
      <c r="J4156" s="347"/>
      <c r="K4156" s="347"/>
      <c r="L4156" s="347"/>
      <c r="M4156" s="347"/>
      <c r="N4156" s="347"/>
      <c r="O4156" s="347"/>
      <c r="P4156" s="347"/>
      <c r="Q4156" s="350"/>
      <c r="R4156" s="350"/>
      <c r="S4156" s="350"/>
      <c r="T4156" s="350"/>
      <c r="U4156" s="350"/>
      <c r="V4156" s="359"/>
    </row>
    <row r="4157" spans="1:22" hidden="1" x14ac:dyDescent="0.15">
      <c r="A4157" s="361"/>
      <c r="B4157" s="362"/>
      <c r="C4157" s="362"/>
      <c r="D4157" s="280"/>
      <c r="E4157" s="352"/>
      <c r="F4157" s="358"/>
      <c r="I4157" s="347"/>
      <c r="J4157" s="347"/>
      <c r="K4157" s="347"/>
      <c r="L4157" s="347"/>
      <c r="M4157" s="347"/>
      <c r="N4157" s="347"/>
      <c r="O4157" s="347"/>
      <c r="P4157" s="347"/>
      <c r="Q4157" s="350"/>
      <c r="R4157" s="350"/>
      <c r="S4157" s="350"/>
      <c r="T4157" s="350"/>
      <c r="U4157" s="350"/>
      <c r="V4157" s="359"/>
    </row>
    <row r="4158" spans="1:22" hidden="1" x14ac:dyDescent="0.15">
      <c r="A4158" s="361"/>
      <c r="B4158" s="362"/>
      <c r="C4158" s="362"/>
      <c r="D4158" s="280"/>
      <c r="E4158" s="352"/>
      <c r="F4158" s="358"/>
      <c r="I4158" s="347"/>
      <c r="J4158" s="347"/>
      <c r="K4158" s="347"/>
      <c r="L4158" s="347"/>
      <c r="M4158" s="347"/>
      <c r="N4158" s="347"/>
      <c r="O4158" s="347"/>
      <c r="P4158" s="347"/>
      <c r="Q4158" s="350"/>
      <c r="R4158" s="350"/>
      <c r="S4158" s="350"/>
      <c r="T4158" s="350"/>
      <c r="U4158" s="350"/>
      <c r="V4158" s="359"/>
    </row>
    <row r="4159" spans="1:22" hidden="1" x14ac:dyDescent="0.15">
      <c r="A4159" s="361"/>
      <c r="B4159" s="362"/>
      <c r="C4159" s="362"/>
      <c r="D4159" s="280"/>
      <c r="E4159" s="347"/>
      <c r="F4159" s="358"/>
      <c r="I4159" s="347"/>
      <c r="J4159" s="347"/>
      <c r="K4159" s="347"/>
      <c r="L4159" s="347"/>
      <c r="M4159" s="347"/>
      <c r="N4159" s="347"/>
      <c r="O4159" s="355"/>
      <c r="P4159" s="347"/>
      <c r="Q4159" s="350"/>
      <c r="R4159" s="350"/>
      <c r="S4159" s="350"/>
      <c r="T4159" s="350"/>
      <c r="U4159" s="350"/>
      <c r="V4159" s="351"/>
    </row>
    <row r="4160" spans="1:22" hidden="1" x14ac:dyDescent="0.15">
      <c r="A4160" s="361"/>
      <c r="B4160" s="362"/>
      <c r="C4160" s="362"/>
      <c r="D4160" s="280"/>
      <c r="E4160" s="347"/>
      <c r="F4160" s="358"/>
      <c r="I4160" s="347"/>
      <c r="J4160" s="347"/>
      <c r="K4160" s="347"/>
      <c r="L4160" s="347"/>
      <c r="M4160" s="347"/>
      <c r="N4160" s="347"/>
      <c r="O4160" s="347"/>
      <c r="P4160" s="347"/>
      <c r="Q4160" s="350"/>
      <c r="R4160" s="350"/>
      <c r="S4160" s="350"/>
      <c r="T4160" s="350"/>
      <c r="U4160" s="350"/>
      <c r="V4160" s="351"/>
    </row>
    <row r="4161" spans="1:22" hidden="1" x14ac:dyDescent="0.15">
      <c r="A4161" s="361"/>
      <c r="B4161" s="362"/>
      <c r="C4161" s="362"/>
      <c r="D4161" s="280"/>
      <c r="E4161" s="352"/>
      <c r="F4161" s="358"/>
      <c r="I4161" s="347"/>
      <c r="J4161" s="347"/>
      <c r="K4161" s="347"/>
      <c r="L4161" s="347"/>
      <c r="M4161" s="347"/>
      <c r="N4161" s="347"/>
      <c r="O4161" s="347"/>
      <c r="P4161" s="347"/>
      <c r="Q4161" s="350"/>
      <c r="R4161" s="350"/>
      <c r="S4161" s="350"/>
      <c r="T4161" s="350"/>
      <c r="U4161" s="350"/>
      <c r="V4161" s="351"/>
    </row>
    <row r="4162" spans="1:22" hidden="1" x14ac:dyDescent="0.15">
      <c r="A4162" s="361"/>
      <c r="B4162" s="362"/>
      <c r="C4162" s="362"/>
      <c r="D4162" s="280"/>
      <c r="E4162" s="352"/>
      <c r="F4162" s="358"/>
      <c r="I4162" s="347"/>
      <c r="J4162" s="347"/>
      <c r="K4162" s="347"/>
      <c r="L4162" s="347"/>
      <c r="M4162" s="347"/>
      <c r="N4162" s="347"/>
      <c r="O4162" s="347"/>
      <c r="P4162" s="347"/>
      <c r="Q4162" s="350"/>
      <c r="R4162" s="350"/>
      <c r="S4162" s="350"/>
      <c r="T4162" s="350"/>
      <c r="U4162" s="350"/>
      <c r="V4162" s="351"/>
    </row>
    <row r="4163" spans="1:22" hidden="1" x14ac:dyDescent="0.15">
      <c r="A4163" s="361"/>
      <c r="B4163" s="362"/>
      <c r="C4163" s="362"/>
      <c r="D4163" s="280"/>
      <c r="E4163" s="352"/>
      <c r="F4163" s="358"/>
      <c r="I4163" s="347"/>
      <c r="J4163" s="347"/>
      <c r="K4163" s="347"/>
      <c r="L4163" s="347"/>
      <c r="M4163" s="347"/>
      <c r="N4163" s="347"/>
      <c r="O4163" s="347"/>
      <c r="P4163" s="347"/>
      <c r="Q4163" s="350"/>
      <c r="R4163" s="350"/>
      <c r="S4163" s="350"/>
      <c r="T4163" s="350"/>
      <c r="U4163" s="350"/>
      <c r="V4163" s="359"/>
    </row>
    <row r="4164" spans="1:22" hidden="1" x14ac:dyDescent="0.15">
      <c r="A4164" s="360"/>
      <c r="B4164" s="360"/>
      <c r="C4164" s="360"/>
      <c r="D4164" s="280"/>
      <c r="E4164" s="347"/>
      <c r="F4164" s="348"/>
      <c r="G4164" s="305"/>
      <c r="H4164" s="305"/>
      <c r="I4164" s="347"/>
      <c r="J4164" s="347"/>
      <c r="K4164" s="347"/>
      <c r="L4164" s="347"/>
      <c r="M4164" s="347"/>
      <c r="N4164" s="347"/>
      <c r="O4164" s="347"/>
      <c r="P4164" s="347"/>
      <c r="Q4164" s="350"/>
      <c r="R4164" s="350"/>
      <c r="S4164" s="350"/>
      <c r="T4164" s="350"/>
      <c r="U4164" s="350"/>
      <c r="V4164" s="351"/>
    </row>
    <row r="4165" spans="1:22" hidden="1" x14ac:dyDescent="0.15">
      <c r="A4165" s="361"/>
      <c r="B4165" s="362"/>
      <c r="C4165" s="362"/>
      <c r="D4165" s="280"/>
      <c r="E4165" s="347"/>
      <c r="F4165" s="348"/>
      <c r="G4165" s="305"/>
      <c r="H4165" s="305"/>
      <c r="I4165" s="347"/>
      <c r="J4165" s="347"/>
      <c r="K4165" s="347"/>
      <c r="L4165" s="347"/>
      <c r="M4165" s="347"/>
      <c r="N4165" s="347"/>
      <c r="O4165" s="347"/>
      <c r="P4165" s="347"/>
      <c r="Q4165" s="350"/>
      <c r="R4165" s="350"/>
      <c r="S4165" s="350"/>
      <c r="T4165" s="350"/>
      <c r="U4165" s="350"/>
      <c r="V4165" s="351"/>
    </row>
    <row r="4166" spans="1:22" hidden="1" x14ac:dyDescent="0.15">
      <c r="A4166" s="361"/>
      <c r="B4166" s="362"/>
      <c r="C4166" s="362"/>
      <c r="D4166" s="280"/>
      <c r="E4166" s="352"/>
      <c r="F4166" s="358"/>
      <c r="I4166" s="347"/>
      <c r="J4166" s="347"/>
      <c r="K4166" s="347"/>
      <c r="L4166" s="347"/>
      <c r="M4166" s="347"/>
      <c r="N4166" s="347"/>
      <c r="O4166" s="347"/>
      <c r="P4166" s="347"/>
      <c r="Q4166" s="350"/>
      <c r="R4166" s="350"/>
      <c r="S4166" s="350"/>
      <c r="T4166" s="350"/>
      <c r="U4166" s="350"/>
      <c r="V4166" s="359"/>
    </row>
    <row r="4167" spans="1:22" hidden="1" x14ac:dyDescent="0.15">
      <c r="A4167" s="361"/>
      <c r="B4167" s="362"/>
      <c r="C4167" s="362"/>
      <c r="D4167" s="280"/>
      <c r="E4167" s="352"/>
      <c r="F4167" s="358"/>
      <c r="I4167" s="347"/>
      <c r="J4167" s="347"/>
      <c r="K4167" s="347"/>
      <c r="L4167" s="347"/>
      <c r="M4167" s="347"/>
      <c r="N4167" s="347"/>
      <c r="O4167" s="347"/>
      <c r="P4167" s="347"/>
      <c r="Q4167" s="350"/>
      <c r="R4167" s="350"/>
      <c r="S4167" s="350"/>
      <c r="T4167" s="350"/>
      <c r="U4167" s="350"/>
      <c r="V4167" s="359"/>
    </row>
    <row r="4168" spans="1:22" hidden="1" x14ac:dyDescent="0.15">
      <c r="A4168" s="361"/>
      <c r="B4168" s="362"/>
      <c r="C4168" s="362"/>
      <c r="D4168" s="280"/>
      <c r="E4168" s="352"/>
      <c r="F4168" s="358"/>
      <c r="I4168" s="347"/>
      <c r="J4168" s="347"/>
      <c r="K4168" s="347"/>
      <c r="L4168" s="347"/>
      <c r="M4168" s="347"/>
      <c r="N4168" s="347"/>
      <c r="O4168" s="347"/>
      <c r="P4168" s="347"/>
      <c r="Q4168" s="350"/>
      <c r="R4168" s="350"/>
      <c r="S4168" s="350"/>
      <c r="T4168" s="350"/>
      <c r="U4168" s="350"/>
      <c r="V4168" s="359"/>
    </row>
    <row r="4169" spans="1:22" hidden="1" x14ac:dyDescent="0.15">
      <c r="A4169" s="361"/>
      <c r="B4169" s="362"/>
      <c r="C4169" s="362"/>
      <c r="D4169" s="280"/>
      <c r="E4169" s="347"/>
      <c r="F4169" s="358"/>
      <c r="I4169" s="347"/>
      <c r="J4169" s="347"/>
      <c r="K4169" s="347"/>
      <c r="L4169" s="347"/>
      <c r="M4169" s="347"/>
      <c r="N4169" s="347"/>
      <c r="O4169" s="355"/>
      <c r="P4169" s="347"/>
      <c r="Q4169" s="350"/>
      <c r="R4169" s="350"/>
      <c r="S4169" s="350"/>
      <c r="T4169" s="350"/>
      <c r="U4169" s="350"/>
      <c r="V4169" s="351"/>
    </row>
    <row r="4170" spans="1:22" hidden="1" x14ac:dyDescent="0.15">
      <c r="A4170" s="361"/>
      <c r="B4170" s="362"/>
      <c r="C4170" s="362"/>
      <c r="D4170" s="280"/>
      <c r="E4170" s="347"/>
      <c r="F4170" s="358"/>
      <c r="I4170" s="347"/>
      <c r="J4170" s="347"/>
      <c r="K4170" s="347"/>
      <c r="L4170" s="347"/>
      <c r="M4170" s="347"/>
      <c r="N4170" s="347"/>
      <c r="O4170" s="347"/>
      <c r="P4170" s="347"/>
      <c r="Q4170" s="350"/>
      <c r="R4170" s="350"/>
      <c r="S4170" s="350"/>
      <c r="T4170" s="350"/>
      <c r="U4170" s="350"/>
      <c r="V4170" s="351"/>
    </row>
    <row r="4171" spans="1:22" hidden="1" x14ac:dyDescent="0.15">
      <c r="A4171" s="361"/>
      <c r="B4171" s="362"/>
      <c r="C4171" s="362"/>
      <c r="D4171" s="280"/>
      <c r="E4171" s="352"/>
      <c r="F4171" s="358"/>
      <c r="I4171" s="347"/>
      <c r="J4171" s="347"/>
      <c r="K4171" s="347"/>
      <c r="L4171" s="347"/>
      <c r="M4171" s="347"/>
      <c r="N4171" s="347"/>
      <c r="O4171" s="347"/>
      <c r="P4171" s="347"/>
      <c r="Q4171" s="350"/>
      <c r="R4171" s="350"/>
      <c r="S4171" s="350"/>
      <c r="T4171" s="350"/>
      <c r="U4171" s="350"/>
      <c r="V4171" s="351"/>
    </row>
    <row r="4172" spans="1:22" hidden="1" x14ac:dyDescent="0.15">
      <c r="A4172" s="361"/>
      <c r="B4172" s="362"/>
      <c r="C4172" s="362"/>
      <c r="D4172" s="280"/>
      <c r="E4172" s="352"/>
      <c r="F4172" s="358"/>
      <c r="I4172" s="347"/>
      <c r="J4172" s="347"/>
      <c r="K4172" s="347"/>
      <c r="L4172" s="347"/>
      <c r="M4172" s="347"/>
      <c r="N4172" s="347"/>
      <c r="O4172" s="347"/>
      <c r="P4172" s="347"/>
      <c r="Q4172" s="350"/>
      <c r="R4172" s="350"/>
      <c r="S4172" s="350"/>
      <c r="T4172" s="350"/>
      <c r="U4172" s="350"/>
      <c r="V4172" s="351"/>
    </row>
    <row r="4173" spans="1:22" hidden="1" x14ac:dyDescent="0.15">
      <c r="A4173" s="361"/>
      <c r="B4173" s="362"/>
      <c r="C4173" s="362"/>
      <c r="D4173" s="280"/>
      <c r="E4173" s="352"/>
      <c r="F4173" s="358"/>
      <c r="I4173" s="347"/>
      <c r="J4173" s="347"/>
      <c r="K4173" s="347"/>
      <c r="L4173" s="347"/>
      <c r="M4173" s="347"/>
      <c r="N4173" s="347"/>
      <c r="O4173" s="347"/>
      <c r="P4173" s="347"/>
      <c r="Q4173" s="350"/>
      <c r="R4173" s="350"/>
      <c r="S4173" s="350"/>
      <c r="T4173" s="350"/>
      <c r="U4173" s="350"/>
      <c r="V4173" s="359"/>
    </row>
    <row r="4174" spans="1:22" hidden="1" x14ac:dyDescent="0.15">
      <c r="A4174" s="360"/>
      <c r="B4174" s="360"/>
      <c r="C4174" s="360"/>
      <c r="D4174" s="280"/>
      <c r="E4174" s="347"/>
      <c r="F4174" s="348"/>
      <c r="G4174" s="305"/>
      <c r="H4174" s="305"/>
      <c r="I4174" s="347"/>
      <c r="J4174" s="347"/>
      <c r="K4174" s="347"/>
      <c r="L4174" s="347"/>
      <c r="M4174" s="347"/>
      <c r="N4174" s="347"/>
      <c r="O4174" s="347"/>
      <c r="P4174" s="347"/>
      <c r="Q4174" s="350"/>
      <c r="R4174" s="350"/>
      <c r="S4174" s="350"/>
      <c r="T4174" s="350"/>
      <c r="U4174" s="350"/>
      <c r="V4174" s="351"/>
    </row>
    <row r="4175" spans="1:22" hidden="1" x14ac:dyDescent="0.15">
      <c r="A4175" s="361"/>
      <c r="B4175" s="362"/>
      <c r="C4175" s="362"/>
      <c r="D4175" s="280"/>
      <c r="E4175" s="347"/>
      <c r="F4175" s="348"/>
      <c r="G4175" s="305"/>
      <c r="H4175" s="305"/>
      <c r="I4175" s="347"/>
      <c r="J4175" s="347"/>
      <c r="K4175" s="347"/>
      <c r="L4175" s="347"/>
      <c r="M4175" s="347"/>
      <c r="N4175" s="347"/>
      <c r="O4175" s="347"/>
      <c r="P4175" s="347"/>
      <c r="Q4175" s="350"/>
      <c r="R4175" s="350"/>
      <c r="S4175" s="350"/>
      <c r="T4175" s="350"/>
      <c r="U4175" s="350"/>
      <c r="V4175" s="351"/>
    </row>
    <row r="4176" spans="1:22" hidden="1" x14ac:dyDescent="0.15">
      <c r="A4176" s="361"/>
      <c r="B4176" s="362"/>
      <c r="C4176" s="362"/>
      <c r="D4176" s="280"/>
      <c r="E4176" s="352"/>
      <c r="F4176" s="358"/>
      <c r="I4176" s="347"/>
      <c r="J4176" s="347"/>
      <c r="K4176" s="347"/>
      <c r="L4176" s="347"/>
      <c r="M4176" s="347"/>
      <c r="N4176" s="347"/>
      <c r="O4176" s="347"/>
      <c r="P4176" s="347"/>
      <c r="Q4176" s="350"/>
      <c r="R4176" s="350"/>
      <c r="S4176" s="350"/>
      <c r="T4176" s="350"/>
      <c r="U4176" s="350"/>
      <c r="V4176" s="359"/>
    </row>
    <row r="4177" spans="1:22" hidden="1" x14ac:dyDescent="0.15">
      <c r="A4177" s="361"/>
      <c r="B4177" s="362"/>
      <c r="C4177" s="362"/>
      <c r="D4177" s="280"/>
      <c r="E4177" s="352"/>
      <c r="F4177" s="358"/>
      <c r="I4177" s="347"/>
      <c r="J4177" s="347"/>
      <c r="K4177" s="347"/>
      <c r="L4177" s="347"/>
      <c r="M4177" s="347"/>
      <c r="N4177" s="347"/>
      <c r="O4177" s="347"/>
      <c r="P4177" s="347"/>
      <c r="Q4177" s="350"/>
      <c r="R4177" s="350"/>
      <c r="S4177" s="350"/>
      <c r="T4177" s="350"/>
      <c r="U4177" s="350"/>
      <c r="V4177" s="359"/>
    </row>
    <row r="4178" spans="1:22" hidden="1" x14ac:dyDescent="0.15">
      <c r="A4178" s="361"/>
      <c r="B4178" s="362"/>
      <c r="C4178" s="362"/>
      <c r="D4178" s="280"/>
      <c r="E4178" s="352"/>
      <c r="F4178" s="358"/>
      <c r="I4178" s="347"/>
      <c r="J4178" s="347"/>
      <c r="K4178" s="347"/>
      <c r="L4178" s="347"/>
      <c r="M4178" s="347"/>
      <c r="N4178" s="347"/>
      <c r="O4178" s="347"/>
      <c r="P4178" s="347"/>
      <c r="Q4178" s="350"/>
      <c r="R4178" s="350"/>
      <c r="S4178" s="350"/>
      <c r="T4178" s="350"/>
      <c r="U4178" s="350"/>
      <c r="V4178" s="359"/>
    </row>
    <row r="4179" spans="1:22" hidden="1" x14ac:dyDescent="0.15">
      <c r="A4179" s="361"/>
      <c r="B4179" s="362"/>
      <c r="C4179" s="362"/>
      <c r="D4179" s="280"/>
      <c r="E4179" s="347"/>
      <c r="F4179" s="358"/>
      <c r="I4179" s="347"/>
      <c r="J4179" s="347"/>
      <c r="K4179" s="347"/>
      <c r="L4179" s="347"/>
      <c r="M4179" s="347"/>
      <c r="N4179" s="347"/>
      <c r="O4179" s="355"/>
      <c r="P4179" s="347"/>
      <c r="Q4179" s="350"/>
      <c r="R4179" s="350"/>
      <c r="S4179" s="350"/>
      <c r="T4179" s="350"/>
      <c r="U4179" s="350"/>
      <c r="V4179" s="351"/>
    </row>
    <row r="4180" spans="1:22" hidden="1" x14ac:dyDescent="0.15">
      <c r="A4180" s="361"/>
      <c r="B4180" s="362"/>
      <c r="C4180" s="362"/>
      <c r="D4180" s="280"/>
      <c r="E4180" s="347"/>
      <c r="F4180" s="358"/>
      <c r="I4180" s="347"/>
      <c r="J4180" s="347"/>
      <c r="K4180" s="347"/>
      <c r="L4180" s="347"/>
      <c r="M4180" s="347"/>
      <c r="N4180" s="347"/>
      <c r="O4180" s="347"/>
      <c r="P4180" s="347"/>
      <c r="Q4180" s="350"/>
      <c r="R4180" s="350"/>
      <c r="S4180" s="350"/>
      <c r="T4180" s="350"/>
      <c r="U4180" s="350"/>
      <c r="V4180" s="351"/>
    </row>
    <row r="4181" spans="1:22" hidden="1" x14ac:dyDescent="0.15">
      <c r="A4181" s="361"/>
      <c r="B4181" s="362"/>
      <c r="C4181" s="362"/>
      <c r="D4181" s="280"/>
      <c r="E4181" s="352"/>
      <c r="F4181" s="358"/>
      <c r="I4181" s="347"/>
      <c r="J4181" s="347"/>
      <c r="K4181" s="347"/>
      <c r="L4181" s="347"/>
      <c r="M4181" s="347"/>
      <c r="N4181" s="347"/>
      <c r="O4181" s="347"/>
      <c r="P4181" s="347"/>
      <c r="Q4181" s="350"/>
      <c r="R4181" s="350"/>
      <c r="S4181" s="350"/>
      <c r="T4181" s="350"/>
      <c r="U4181" s="350"/>
      <c r="V4181" s="351"/>
    </row>
    <row r="4182" spans="1:22" hidden="1" x14ac:dyDescent="0.15">
      <c r="A4182" s="361"/>
      <c r="B4182" s="362"/>
      <c r="C4182" s="362"/>
      <c r="D4182" s="280"/>
      <c r="E4182" s="352"/>
      <c r="F4182" s="358"/>
      <c r="I4182" s="347"/>
      <c r="J4182" s="347"/>
      <c r="K4182" s="347"/>
      <c r="L4182" s="347"/>
      <c r="M4182" s="347"/>
      <c r="N4182" s="347"/>
      <c r="O4182" s="347"/>
      <c r="P4182" s="347"/>
      <c r="Q4182" s="350"/>
      <c r="R4182" s="350"/>
      <c r="S4182" s="350"/>
      <c r="T4182" s="350"/>
      <c r="U4182" s="350"/>
      <c r="V4182" s="351"/>
    </row>
    <row r="4183" spans="1:22" hidden="1" x14ac:dyDescent="0.15">
      <c r="A4183" s="361"/>
      <c r="B4183" s="362"/>
      <c r="C4183" s="362"/>
      <c r="D4183" s="280"/>
      <c r="E4183" s="352"/>
      <c r="F4183" s="358"/>
      <c r="I4183" s="347"/>
      <c r="J4183" s="347"/>
      <c r="K4183" s="347"/>
      <c r="L4183" s="347"/>
      <c r="M4183" s="347"/>
      <c r="N4183" s="347"/>
      <c r="O4183" s="347"/>
      <c r="P4183" s="347"/>
      <c r="Q4183" s="350"/>
      <c r="R4183" s="350"/>
      <c r="S4183" s="350"/>
      <c r="T4183" s="350"/>
      <c r="U4183" s="350"/>
      <c r="V4183" s="359"/>
    </row>
    <row r="4184" spans="1:22" hidden="1" x14ac:dyDescent="0.15">
      <c r="A4184" s="360"/>
      <c r="B4184" s="360"/>
      <c r="C4184" s="360"/>
      <c r="D4184" s="280"/>
      <c r="E4184" s="347"/>
      <c r="F4184" s="348"/>
      <c r="G4184" s="305"/>
      <c r="H4184" s="305"/>
      <c r="I4184" s="347"/>
      <c r="J4184" s="347"/>
      <c r="K4184" s="347"/>
      <c r="L4184" s="347"/>
      <c r="M4184" s="347"/>
      <c r="N4184" s="347"/>
      <c r="O4184" s="347"/>
      <c r="P4184" s="347"/>
      <c r="Q4184" s="350"/>
      <c r="R4184" s="350"/>
      <c r="S4184" s="350"/>
      <c r="T4184" s="350"/>
      <c r="U4184" s="350"/>
      <c r="V4184" s="351"/>
    </row>
    <row r="4185" spans="1:22" hidden="1" x14ac:dyDescent="0.15">
      <c r="A4185" s="361"/>
      <c r="B4185" s="362"/>
      <c r="C4185" s="362"/>
      <c r="D4185" s="280"/>
      <c r="E4185" s="347"/>
      <c r="F4185" s="348"/>
      <c r="G4185" s="305"/>
      <c r="H4185" s="305"/>
      <c r="I4185" s="347"/>
      <c r="J4185" s="347"/>
      <c r="K4185" s="347"/>
      <c r="L4185" s="347"/>
      <c r="M4185" s="347"/>
      <c r="N4185" s="347"/>
      <c r="O4185" s="347"/>
      <c r="P4185" s="347"/>
      <c r="Q4185" s="350"/>
      <c r="R4185" s="350"/>
      <c r="S4185" s="350"/>
      <c r="T4185" s="350"/>
      <c r="U4185" s="350"/>
      <c r="V4185" s="351"/>
    </row>
    <row r="4186" spans="1:22" hidden="1" x14ac:dyDescent="0.15">
      <c r="A4186" s="361"/>
      <c r="B4186" s="362"/>
      <c r="C4186" s="362"/>
      <c r="D4186" s="280"/>
      <c r="E4186" s="352"/>
      <c r="F4186" s="358"/>
      <c r="I4186" s="347"/>
      <c r="J4186" s="347"/>
      <c r="K4186" s="347"/>
      <c r="L4186" s="347"/>
      <c r="M4186" s="347"/>
      <c r="N4186" s="347"/>
      <c r="O4186" s="347"/>
      <c r="P4186" s="347"/>
      <c r="Q4186" s="350"/>
      <c r="R4186" s="350"/>
      <c r="S4186" s="350"/>
      <c r="T4186" s="350"/>
      <c r="U4186" s="350"/>
      <c r="V4186" s="359"/>
    </row>
    <row r="4187" spans="1:22" hidden="1" x14ac:dyDescent="0.15">
      <c r="A4187" s="361"/>
      <c r="B4187" s="362"/>
      <c r="C4187" s="362"/>
      <c r="D4187" s="280"/>
      <c r="E4187" s="352"/>
      <c r="F4187" s="358"/>
      <c r="I4187" s="347"/>
      <c r="J4187" s="347"/>
      <c r="K4187" s="347"/>
      <c r="L4187" s="347"/>
      <c r="M4187" s="347"/>
      <c r="N4187" s="347"/>
      <c r="O4187" s="347"/>
      <c r="P4187" s="347"/>
      <c r="Q4187" s="350"/>
      <c r="R4187" s="350"/>
      <c r="S4187" s="350"/>
      <c r="T4187" s="350"/>
      <c r="U4187" s="350"/>
      <c r="V4187" s="359"/>
    </row>
    <row r="4188" spans="1:22" hidden="1" x14ac:dyDescent="0.15">
      <c r="A4188" s="361"/>
      <c r="B4188" s="362"/>
      <c r="C4188" s="362"/>
      <c r="D4188" s="280"/>
      <c r="E4188" s="352"/>
      <c r="F4188" s="358"/>
      <c r="I4188" s="347"/>
      <c r="J4188" s="347"/>
      <c r="K4188" s="347"/>
      <c r="L4188" s="347"/>
      <c r="M4188" s="347"/>
      <c r="N4188" s="347"/>
      <c r="O4188" s="347"/>
      <c r="P4188" s="347"/>
      <c r="Q4188" s="350"/>
      <c r="R4188" s="350"/>
      <c r="S4188" s="350"/>
      <c r="T4188" s="350"/>
      <c r="U4188" s="350"/>
      <c r="V4188" s="359"/>
    </row>
    <row r="4189" spans="1:22" hidden="1" x14ac:dyDescent="0.15">
      <c r="A4189" s="361"/>
      <c r="B4189" s="362"/>
      <c r="C4189" s="362"/>
      <c r="D4189" s="280"/>
      <c r="E4189" s="347"/>
      <c r="F4189" s="358"/>
      <c r="I4189" s="347"/>
      <c r="J4189" s="347"/>
      <c r="K4189" s="347"/>
      <c r="L4189" s="347"/>
      <c r="M4189" s="347"/>
      <c r="N4189" s="347"/>
      <c r="O4189" s="355"/>
      <c r="P4189" s="347"/>
      <c r="Q4189" s="350"/>
      <c r="R4189" s="350"/>
      <c r="S4189" s="350"/>
      <c r="T4189" s="350"/>
      <c r="U4189" s="350"/>
      <c r="V4189" s="351"/>
    </row>
    <row r="4190" spans="1:22" hidden="1" x14ac:dyDescent="0.15">
      <c r="A4190" s="361"/>
      <c r="B4190" s="362"/>
      <c r="C4190" s="362"/>
      <c r="D4190" s="280"/>
      <c r="E4190" s="347"/>
      <c r="F4190" s="358"/>
      <c r="I4190" s="347"/>
      <c r="J4190" s="347"/>
      <c r="K4190" s="347"/>
      <c r="L4190" s="347"/>
      <c r="M4190" s="347"/>
      <c r="N4190" s="347"/>
      <c r="O4190" s="347"/>
      <c r="P4190" s="347"/>
      <c r="Q4190" s="350"/>
      <c r="R4190" s="350"/>
      <c r="S4190" s="350"/>
      <c r="T4190" s="350"/>
      <c r="U4190" s="350"/>
      <c r="V4190" s="351"/>
    </row>
    <row r="4191" spans="1:22" hidden="1" x14ac:dyDescent="0.15">
      <c r="A4191" s="361"/>
      <c r="B4191" s="362"/>
      <c r="C4191" s="362"/>
      <c r="D4191" s="280"/>
      <c r="E4191" s="352"/>
      <c r="F4191" s="358"/>
      <c r="I4191" s="347"/>
      <c r="J4191" s="347"/>
      <c r="K4191" s="347"/>
      <c r="L4191" s="347"/>
      <c r="M4191" s="347"/>
      <c r="N4191" s="347"/>
      <c r="O4191" s="347"/>
      <c r="P4191" s="347"/>
      <c r="Q4191" s="350"/>
      <c r="R4191" s="350"/>
      <c r="S4191" s="350"/>
      <c r="T4191" s="350"/>
      <c r="U4191" s="350"/>
      <c r="V4191" s="351"/>
    </row>
    <row r="4192" spans="1:22" hidden="1" x14ac:dyDescent="0.15">
      <c r="A4192" s="361"/>
      <c r="B4192" s="362"/>
      <c r="C4192" s="362"/>
      <c r="D4192" s="280"/>
      <c r="E4192" s="352"/>
      <c r="F4192" s="358"/>
      <c r="I4192" s="347"/>
      <c r="J4192" s="347"/>
      <c r="K4192" s="347"/>
      <c r="L4192" s="347"/>
      <c r="M4192" s="347"/>
      <c r="N4192" s="347"/>
      <c r="O4192" s="347"/>
      <c r="P4192" s="347"/>
      <c r="Q4192" s="350"/>
      <c r="R4192" s="350"/>
      <c r="S4192" s="350"/>
      <c r="T4192" s="350"/>
      <c r="U4192" s="350"/>
      <c r="V4192" s="351"/>
    </row>
    <row r="4193" spans="1:22" hidden="1" x14ac:dyDescent="0.15">
      <c r="A4193" s="361"/>
      <c r="B4193" s="362"/>
      <c r="C4193" s="362"/>
      <c r="D4193" s="280"/>
      <c r="E4193" s="352"/>
      <c r="F4193" s="358"/>
      <c r="I4193" s="347"/>
      <c r="J4193" s="347"/>
      <c r="K4193" s="347"/>
      <c r="L4193" s="347"/>
      <c r="M4193" s="347"/>
      <c r="N4193" s="347"/>
      <c r="O4193" s="347"/>
      <c r="P4193" s="347"/>
      <c r="Q4193" s="350"/>
      <c r="R4193" s="350"/>
      <c r="S4193" s="350"/>
      <c r="T4193" s="350"/>
      <c r="U4193" s="350"/>
      <c r="V4193" s="359"/>
    </row>
    <row r="4194" spans="1:22" hidden="1" x14ac:dyDescent="0.15">
      <c r="A4194" s="360"/>
      <c r="B4194" s="360"/>
      <c r="C4194" s="360"/>
      <c r="D4194" s="280"/>
      <c r="E4194" s="347"/>
      <c r="F4194" s="348"/>
      <c r="G4194" s="305"/>
      <c r="H4194" s="305"/>
      <c r="I4194" s="347"/>
      <c r="J4194" s="347"/>
      <c r="K4194" s="347"/>
      <c r="L4194" s="347"/>
      <c r="M4194" s="347"/>
      <c r="N4194" s="347"/>
      <c r="O4194" s="347"/>
      <c r="P4194" s="347"/>
      <c r="Q4194" s="350"/>
      <c r="R4194" s="350"/>
      <c r="S4194" s="350"/>
      <c r="T4194" s="350"/>
      <c r="U4194" s="350"/>
      <c r="V4194" s="351"/>
    </row>
    <row r="4195" spans="1:22" hidden="1" x14ac:dyDescent="0.15">
      <c r="A4195" s="361"/>
      <c r="B4195" s="362"/>
      <c r="C4195" s="362"/>
      <c r="D4195" s="280"/>
      <c r="E4195" s="347"/>
      <c r="F4195" s="348"/>
      <c r="G4195" s="305"/>
      <c r="H4195" s="305"/>
      <c r="I4195" s="347"/>
      <c r="J4195" s="347"/>
      <c r="K4195" s="347"/>
      <c r="L4195" s="347"/>
      <c r="M4195" s="347"/>
      <c r="N4195" s="347"/>
      <c r="O4195" s="347"/>
      <c r="P4195" s="347"/>
      <c r="Q4195" s="350"/>
      <c r="R4195" s="350"/>
      <c r="S4195" s="350"/>
      <c r="T4195" s="350"/>
      <c r="U4195" s="350"/>
      <c r="V4195" s="351"/>
    </row>
    <row r="4196" spans="1:22" hidden="1" x14ac:dyDescent="0.15">
      <c r="A4196" s="361"/>
      <c r="B4196" s="362"/>
      <c r="C4196" s="362"/>
      <c r="D4196" s="280"/>
      <c r="E4196" s="352"/>
      <c r="F4196" s="358"/>
      <c r="I4196" s="347"/>
      <c r="J4196" s="347"/>
      <c r="K4196" s="347"/>
      <c r="L4196" s="347"/>
      <c r="M4196" s="347"/>
      <c r="N4196" s="347"/>
      <c r="O4196" s="347"/>
      <c r="P4196" s="347"/>
      <c r="Q4196" s="350"/>
      <c r="R4196" s="350"/>
      <c r="S4196" s="350"/>
      <c r="T4196" s="350"/>
      <c r="U4196" s="350"/>
      <c r="V4196" s="359"/>
    </row>
    <row r="4197" spans="1:22" hidden="1" x14ac:dyDescent="0.15">
      <c r="A4197" s="361"/>
      <c r="B4197" s="362"/>
      <c r="C4197" s="362"/>
      <c r="D4197" s="280"/>
      <c r="E4197" s="352"/>
      <c r="F4197" s="358"/>
      <c r="I4197" s="347"/>
      <c r="J4197" s="347"/>
      <c r="K4197" s="347"/>
      <c r="L4197" s="347"/>
      <c r="M4197" s="347"/>
      <c r="N4197" s="347"/>
      <c r="O4197" s="347"/>
      <c r="P4197" s="347"/>
      <c r="Q4197" s="350"/>
      <c r="R4197" s="350"/>
      <c r="S4197" s="350"/>
      <c r="T4197" s="350"/>
      <c r="U4197" s="350"/>
      <c r="V4197" s="359"/>
    </row>
    <row r="4198" spans="1:22" hidden="1" x14ac:dyDescent="0.15">
      <c r="A4198" s="361"/>
      <c r="B4198" s="362"/>
      <c r="C4198" s="362"/>
      <c r="D4198" s="280"/>
      <c r="E4198" s="352"/>
      <c r="F4198" s="358"/>
      <c r="I4198" s="347"/>
      <c r="J4198" s="347"/>
      <c r="K4198" s="347"/>
      <c r="L4198" s="347"/>
      <c r="M4198" s="347"/>
      <c r="N4198" s="347"/>
      <c r="O4198" s="347"/>
      <c r="P4198" s="347"/>
      <c r="Q4198" s="350"/>
      <c r="R4198" s="350"/>
      <c r="S4198" s="350"/>
      <c r="T4198" s="350"/>
      <c r="U4198" s="350"/>
      <c r="V4198" s="359"/>
    </row>
    <row r="4199" spans="1:22" hidden="1" x14ac:dyDescent="0.15">
      <c r="A4199" s="361"/>
      <c r="B4199" s="362"/>
      <c r="C4199" s="362"/>
      <c r="D4199" s="280"/>
      <c r="E4199" s="347"/>
      <c r="F4199" s="358"/>
      <c r="I4199" s="347"/>
      <c r="J4199" s="347"/>
      <c r="K4199" s="347"/>
      <c r="L4199" s="347"/>
      <c r="M4199" s="347"/>
      <c r="N4199" s="347"/>
      <c r="O4199" s="355"/>
      <c r="P4199" s="347"/>
      <c r="Q4199" s="350"/>
      <c r="R4199" s="350"/>
      <c r="S4199" s="350"/>
      <c r="T4199" s="350"/>
      <c r="U4199" s="350"/>
      <c r="V4199" s="351"/>
    </row>
    <row r="4200" spans="1:22" hidden="1" x14ac:dyDescent="0.15">
      <c r="A4200" s="361"/>
      <c r="B4200" s="362"/>
      <c r="C4200" s="362"/>
      <c r="D4200" s="280"/>
      <c r="E4200" s="347"/>
      <c r="F4200" s="358"/>
      <c r="I4200" s="347"/>
      <c r="J4200" s="347"/>
      <c r="K4200" s="347"/>
      <c r="L4200" s="347"/>
      <c r="M4200" s="347"/>
      <c r="N4200" s="347"/>
      <c r="O4200" s="347"/>
      <c r="P4200" s="347"/>
      <c r="Q4200" s="350"/>
      <c r="R4200" s="350"/>
      <c r="S4200" s="350"/>
      <c r="T4200" s="350"/>
      <c r="U4200" s="350"/>
      <c r="V4200" s="351"/>
    </row>
    <row r="4201" spans="1:22" hidden="1" x14ac:dyDescent="0.15">
      <c r="A4201" s="361"/>
      <c r="B4201" s="362"/>
      <c r="C4201" s="362"/>
      <c r="D4201" s="280"/>
      <c r="E4201" s="352"/>
      <c r="F4201" s="358"/>
      <c r="I4201" s="347"/>
      <c r="J4201" s="347"/>
      <c r="K4201" s="347"/>
      <c r="L4201" s="347"/>
      <c r="M4201" s="347"/>
      <c r="N4201" s="347"/>
      <c r="O4201" s="347"/>
      <c r="P4201" s="347"/>
      <c r="Q4201" s="350"/>
      <c r="R4201" s="350"/>
      <c r="S4201" s="350"/>
      <c r="T4201" s="350"/>
      <c r="U4201" s="350"/>
      <c r="V4201" s="351"/>
    </row>
    <row r="4202" spans="1:22" hidden="1" x14ac:dyDescent="0.15">
      <c r="A4202" s="361"/>
      <c r="B4202" s="362"/>
      <c r="C4202" s="362"/>
      <c r="D4202" s="280"/>
      <c r="E4202" s="352"/>
      <c r="F4202" s="358"/>
      <c r="I4202" s="347"/>
      <c r="J4202" s="347"/>
      <c r="K4202" s="347"/>
      <c r="L4202" s="347"/>
      <c r="M4202" s="347"/>
      <c r="N4202" s="347"/>
      <c r="O4202" s="347"/>
      <c r="P4202" s="347"/>
      <c r="Q4202" s="350"/>
      <c r="R4202" s="350"/>
      <c r="S4202" s="350"/>
      <c r="T4202" s="350"/>
      <c r="U4202" s="350"/>
      <c r="V4202" s="351"/>
    </row>
    <row r="4203" spans="1:22" hidden="1" x14ac:dyDescent="0.15">
      <c r="A4203" s="361"/>
      <c r="B4203" s="362"/>
      <c r="C4203" s="362"/>
      <c r="D4203" s="280"/>
      <c r="E4203" s="352"/>
      <c r="F4203" s="358"/>
      <c r="I4203" s="347"/>
      <c r="J4203" s="347"/>
      <c r="K4203" s="347"/>
      <c r="L4203" s="347"/>
      <c r="M4203" s="347"/>
      <c r="N4203" s="347"/>
      <c r="O4203" s="347"/>
      <c r="P4203" s="347"/>
      <c r="Q4203" s="350"/>
      <c r="R4203" s="350"/>
      <c r="S4203" s="350"/>
      <c r="T4203" s="350"/>
      <c r="U4203" s="350"/>
      <c r="V4203" s="359"/>
    </row>
    <row r="4204" spans="1:22" hidden="1" x14ac:dyDescent="0.15">
      <c r="A4204" s="360"/>
      <c r="B4204" s="360"/>
      <c r="C4204" s="360"/>
      <c r="D4204" s="280"/>
      <c r="E4204" s="347"/>
      <c r="F4204" s="348"/>
      <c r="G4204" s="305"/>
      <c r="H4204" s="305"/>
      <c r="I4204" s="347"/>
      <c r="J4204" s="347"/>
      <c r="K4204" s="347"/>
      <c r="L4204" s="347"/>
      <c r="M4204" s="347"/>
      <c r="N4204" s="347"/>
      <c r="O4204" s="347"/>
      <c r="P4204" s="347"/>
      <c r="Q4204" s="350"/>
      <c r="R4204" s="350"/>
      <c r="S4204" s="350"/>
      <c r="T4204" s="350"/>
      <c r="U4204" s="350"/>
      <c r="V4204" s="351"/>
    </row>
    <row r="4205" spans="1:22" hidden="1" x14ac:dyDescent="0.15">
      <c r="A4205" s="361"/>
      <c r="B4205" s="362"/>
      <c r="C4205" s="362"/>
      <c r="D4205" s="280"/>
      <c r="E4205" s="347"/>
      <c r="F4205" s="348"/>
      <c r="G4205" s="305"/>
      <c r="H4205" s="305"/>
      <c r="I4205" s="347"/>
      <c r="J4205" s="347"/>
      <c r="K4205" s="347"/>
      <c r="L4205" s="347"/>
      <c r="M4205" s="347"/>
      <c r="N4205" s="347"/>
      <c r="O4205" s="347"/>
      <c r="P4205" s="347"/>
      <c r="Q4205" s="350"/>
      <c r="R4205" s="350"/>
      <c r="S4205" s="350"/>
      <c r="T4205" s="350"/>
      <c r="U4205" s="350"/>
      <c r="V4205" s="351"/>
    </row>
    <row r="4206" spans="1:22" hidden="1" x14ac:dyDescent="0.15">
      <c r="A4206" s="361"/>
      <c r="B4206" s="362"/>
      <c r="C4206" s="362"/>
      <c r="D4206" s="280"/>
      <c r="E4206" s="352"/>
      <c r="F4206" s="358"/>
      <c r="I4206" s="347"/>
      <c r="J4206" s="347"/>
      <c r="K4206" s="347"/>
      <c r="L4206" s="347"/>
      <c r="M4206" s="347"/>
      <c r="N4206" s="347"/>
      <c r="O4206" s="347"/>
      <c r="P4206" s="347"/>
      <c r="Q4206" s="350"/>
      <c r="R4206" s="350"/>
      <c r="S4206" s="350"/>
      <c r="T4206" s="350"/>
      <c r="U4206" s="350"/>
      <c r="V4206" s="359"/>
    </row>
    <row r="4207" spans="1:22" hidden="1" x14ac:dyDescent="0.15">
      <c r="A4207" s="361"/>
      <c r="B4207" s="362"/>
      <c r="C4207" s="362"/>
      <c r="D4207" s="280"/>
      <c r="E4207" s="352"/>
      <c r="F4207" s="358"/>
      <c r="I4207" s="347"/>
      <c r="J4207" s="347"/>
      <c r="K4207" s="347"/>
      <c r="L4207" s="347"/>
      <c r="M4207" s="347"/>
      <c r="N4207" s="347"/>
      <c r="O4207" s="347"/>
      <c r="P4207" s="347"/>
      <c r="Q4207" s="350"/>
      <c r="R4207" s="350"/>
      <c r="S4207" s="350"/>
      <c r="T4207" s="350"/>
      <c r="U4207" s="350"/>
      <c r="V4207" s="359"/>
    </row>
    <row r="4208" spans="1:22" hidden="1" x14ac:dyDescent="0.15">
      <c r="A4208" s="361"/>
      <c r="B4208" s="362"/>
      <c r="C4208" s="362"/>
      <c r="D4208" s="280"/>
      <c r="E4208" s="352"/>
      <c r="F4208" s="358"/>
      <c r="I4208" s="347"/>
      <c r="J4208" s="347"/>
      <c r="K4208" s="347"/>
      <c r="L4208" s="347"/>
      <c r="M4208" s="347"/>
      <c r="N4208" s="347"/>
      <c r="O4208" s="347"/>
      <c r="P4208" s="347"/>
      <c r="Q4208" s="350"/>
      <c r="R4208" s="350"/>
      <c r="S4208" s="350"/>
      <c r="T4208" s="350"/>
      <c r="U4208" s="350"/>
      <c r="V4208" s="359"/>
    </row>
    <row r="4209" spans="1:22" hidden="1" x14ac:dyDescent="0.15">
      <c r="A4209" s="361"/>
      <c r="B4209" s="362"/>
      <c r="C4209" s="362"/>
      <c r="D4209" s="280"/>
      <c r="E4209" s="347"/>
      <c r="F4209" s="358"/>
      <c r="I4209" s="347"/>
      <c r="J4209" s="347"/>
      <c r="K4209" s="347"/>
      <c r="L4209" s="347"/>
      <c r="M4209" s="347"/>
      <c r="N4209" s="347"/>
      <c r="O4209" s="355"/>
      <c r="P4209" s="347"/>
      <c r="Q4209" s="350"/>
      <c r="R4209" s="350"/>
      <c r="S4209" s="350"/>
      <c r="T4209" s="350"/>
      <c r="U4209" s="350"/>
      <c r="V4209" s="351"/>
    </row>
    <row r="4210" spans="1:22" hidden="1" x14ac:dyDescent="0.15">
      <c r="A4210" s="361"/>
      <c r="B4210" s="362"/>
      <c r="C4210" s="362"/>
      <c r="D4210" s="280"/>
      <c r="E4210" s="347"/>
      <c r="F4210" s="358"/>
      <c r="I4210" s="347"/>
      <c r="J4210" s="347"/>
      <c r="K4210" s="347"/>
      <c r="L4210" s="347"/>
      <c r="M4210" s="347"/>
      <c r="N4210" s="347"/>
      <c r="O4210" s="347"/>
      <c r="P4210" s="347"/>
      <c r="Q4210" s="350"/>
      <c r="R4210" s="350"/>
      <c r="S4210" s="350"/>
      <c r="T4210" s="350"/>
      <c r="U4210" s="350"/>
      <c r="V4210" s="351"/>
    </row>
    <row r="4211" spans="1:22" hidden="1" x14ac:dyDescent="0.15">
      <c r="A4211" s="361"/>
      <c r="B4211" s="362"/>
      <c r="C4211" s="362"/>
      <c r="D4211" s="280"/>
      <c r="E4211" s="352"/>
      <c r="F4211" s="358"/>
      <c r="I4211" s="347"/>
      <c r="J4211" s="347"/>
      <c r="K4211" s="347"/>
      <c r="L4211" s="347"/>
      <c r="M4211" s="347"/>
      <c r="N4211" s="347"/>
      <c r="O4211" s="347"/>
      <c r="P4211" s="347"/>
      <c r="Q4211" s="350"/>
      <c r="R4211" s="350"/>
      <c r="S4211" s="350"/>
      <c r="T4211" s="350"/>
      <c r="U4211" s="350"/>
      <c r="V4211" s="351"/>
    </row>
    <row r="4212" spans="1:22" hidden="1" x14ac:dyDescent="0.15">
      <c r="A4212" s="361"/>
      <c r="B4212" s="362"/>
      <c r="C4212" s="362"/>
      <c r="D4212" s="280"/>
      <c r="E4212" s="352"/>
      <c r="F4212" s="358"/>
      <c r="I4212" s="347"/>
      <c r="J4212" s="347"/>
      <c r="K4212" s="347"/>
      <c r="L4212" s="347"/>
      <c r="M4212" s="347"/>
      <c r="N4212" s="347"/>
      <c r="O4212" s="347"/>
      <c r="P4212" s="347"/>
      <c r="Q4212" s="350"/>
      <c r="R4212" s="350"/>
      <c r="S4212" s="350"/>
      <c r="T4212" s="350"/>
      <c r="U4212" s="350"/>
      <c r="V4212" s="351"/>
    </row>
    <row r="4213" spans="1:22" hidden="1" x14ac:dyDescent="0.15">
      <c r="A4213" s="361"/>
      <c r="B4213" s="362"/>
      <c r="C4213" s="362"/>
      <c r="D4213" s="280"/>
      <c r="E4213" s="352"/>
      <c r="F4213" s="358"/>
      <c r="I4213" s="347"/>
      <c r="J4213" s="347"/>
      <c r="K4213" s="347"/>
      <c r="L4213" s="347"/>
      <c r="M4213" s="347"/>
      <c r="N4213" s="347"/>
      <c r="O4213" s="347"/>
      <c r="P4213" s="347"/>
      <c r="Q4213" s="350"/>
      <c r="R4213" s="350"/>
      <c r="S4213" s="350"/>
      <c r="T4213" s="350"/>
      <c r="U4213" s="350"/>
      <c r="V4213" s="359"/>
    </row>
    <row r="4214" spans="1:22" hidden="1" x14ac:dyDescent="0.15">
      <c r="A4214" s="360"/>
      <c r="B4214" s="360"/>
      <c r="C4214" s="360"/>
      <c r="D4214" s="280"/>
      <c r="E4214" s="347"/>
      <c r="F4214" s="348"/>
      <c r="G4214" s="305"/>
      <c r="H4214" s="305"/>
      <c r="I4214" s="347"/>
      <c r="J4214" s="347"/>
      <c r="K4214" s="347"/>
      <c r="L4214" s="347"/>
      <c r="M4214" s="347"/>
      <c r="N4214" s="347"/>
      <c r="O4214" s="347"/>
      <c r="P4214" s="347"/>
      <c r="Q4214" s="350"/>
      <c r="R4214" s="350"/>
      <c r="S4214" s="350"/>
      <c r="T4214" s="350"/>
      <c r="U4214" s="350"/>
      <c r="V4214" s="351"/>
    </row>
    <row r="4215" spans="1:22" hidden="1" x14ac:dyDescent="0.15">
      <c r="A4215" s="361"/>
      <c r="B4215" s="362"/>
      <c r="C4215" s="362"/>
      <c r="D4215" s="280"/>
      <c r="E4215" s="347"/>
      <c r="F4215" s="348"/>
      <c r="G4215" s="305"/>
      <c r="H4215" s="305"/>
      <c r="I4215" s="347"/>
      <c r="J4215" s="347"/>
      <c r="K4215" s="347"/>
      <c r="L4215" s="347"/>
      <c r="M4215" s="347"/>
      <c r="N4215" s="347"/>
      <c r="O4215" s="347"/>
      <c r="P4215" s="347"/>
      <c r="Q4215" s="350"/>
      <c r="R4215" s="350"/>
      <c r="S4215" s="350"/>
      <c r="T4215" s="350"/>
      <c r="U4215" s="350"/>
      <c r="V4215" s="351"/>
    </row>
    <row r="4216" spans="1:22" hidden="1" x14ac:dyDescent="0.15">
      <c r="A4216" s="361"/>
      <c r="B4216" s="362"/>
      <c r="C4216" s="362"/>
      <c r="D4216" s="280"/>
      <c r="E4216" s="352"/>
      <c r="F4216" s="358"/>
      <c r="I4216" s="347"/>
      <c r="J4216" s="347"/>
      <c r="K4216" s="347"/>
      <c r="L4216" s="347"/>
      <c r="M4216" s="347"/>
      <c r="N4216" s="347"/>
      <c r="O4216" s="347"/>
      <c r="P4216" s="347"/>
      <c r="Q4216" s="350"/>
      <c r="R4216" s="350"/>
      <c r="S4216" s="350"/>
      <c r="T4216" s="350"/>
      <c r="U4216" s="350"/>
      <c r="V4216" s="359"/>
    </row>
    <row r="4217" spans="1:22" hidden="1" x14ac:dyDescent="0.15">
      <c r="A4217" s="361"/>
      <c r="B4217" s="362"/>
      <c r="C4217" s="362"/>
      <c r="D4217" s="280"/>
      <c r="E4217" s="352"/>
      <c r="F4217" s="358"/>
      <c r="I4217" s="347"/>
      <c r="J4217" s="347"/>
      <c r="K4217" s="347"/>
      <c r="L4217" s="347"/>
      <c r="M4217" s="347"/>
      <c r="N4217" s="347"/>
      <c r="O4217" s="347"/>
      <c r="P4217" s="347"/>
      <c r="Q4217" s="350"/>
      <c r="R4217" s="350"/>
      <c r="S4217" s="350"/>
      <c r="T4217" s="350"/>
      <c r="U4217" s="350"/>
      <c r="V4217" s="359"/>
    </row>
    <row r="4218" spans="1:22" hidden="1" x14ac:dyDescent="0.15">
      <c r="A4218" s="361"/>
      <c r="B4218" s="362"/>
      <c r="C4218" s="362"/>
      <c r="D4218" s="280"/>
      <c r="E4218" s="352"/>
      <c r="F4218" s="358"/>
      <c r="I4218" s="347"/>
      <c r="J4218" s="347"/>
      <c r="K4218" s="347"/>
      <c r="L4218" s="347"/>
      <c r="M4218" s="347"/>
      <c r="N4218" s="347"/>
      <c r="O4218" s="347"/>
      <c r="P4218" s="347"/>
      <c r="Q4218" s="350"/>
      <c r="R4218" s="350"/>
      <c r="S4218" s="350"/>
      <c r="T4218" s="350"/>
      <c r="U4218" s="350"/>
      <c r="V4218" s="359"/>
    </row>
    <row r="4219" spans="1:22" hidden="1" x14ac:dyDescent="0.15">
      <c r="A4219" s="361"/>
      <c r="B4219" s="362"/>
      <c r="C4219" s="362"/>
      <c r="D4219" s="280"/>
      <c r="E4219" s="347"/>
      <c r="F4219" s="358"/>
      <c r="I4219" s="347"/>
      <c r="J4219" s="347"/>
      <c r="K4219" s="347"/>
      <c r="L4219" s="347"/>
      <c r="M4219" s="347"/>
      <c r="N4219" s="347"/>
      <c r="O4219" s="355"/>
      <c r="P4219" s="347"/>
      <c r="Q4219" s="350"/>
      <c r="R4219" s="350"/>
      <c r="S4219" s="350"/>
      <c r="T4219" s="350"/>
      <c r="U4219" s="350"/>
      <c r="V4219" s="351"/>
    </row>
    <row r="4220" spans="1:22" hidden="1" x14ac:dyDescent="0.15">
      <c r="A4220" s="361"/>
      <c r="B4220" s="362"/>
      <c r="C4220" s="362"/>
      <c r="D4220" s="280"/>
      <c r="E4220" s="347"/>
      <c r="F4220" s="358"/>
      <c r="I4220" s="347"/>
      <c r="J4220" s="347"/>
      <c r="K4220" s="347"/>
      <c r="L4220" s="347"/>
      <c r="M4220" s="347"/>
      <c r="N4220" s="347"/>
      <c r="O4220" s="347"/>
      <c r="P4220" s="347"/>
      <c r="Q4220" s="350"/>
      <c r="R4220" s="350"/>
      <c r="S4220" s="350"/>
      <c r="T4220" s="350"/>
      <c r="U4220" s="350"/>
      <c r="V4220" s="351"/>
    </row>
    <row r="4221" spans="1:22" hidden="1" x14ac:dyDescent="0.15">
      <c r="A4221" s="361"/>
      <c r="B4221" s="362"/>
      <c r="C4221" s="362"/>
      <c r="D4221" s="280"/>
      <c r="E4221" s="352"/>
      <c r="F4221" s="358"/>
      <c r="I4221" s="347"/>
      <c r="J4221" s="347"/>
      <c r="K4221" s="347"/>
      <c r="L4221" s="347"/>
      <c r="M4221" s="347"/>
      <c r="N4221" s="347"/>
      <c r="O4221" s="347"/>
      <c r="P4221" s="347"/>
      <c r="Q4221" s="350"/>
      <c r="R4221" s="350"/>
      <c r="S4221" s="350"/>
      <c r="T4221" s="350"/>
      <c r="U4221" s="350"/>
      <c r="V4221" s="351"/>
    </row>
    <row r="4222" spans="1:22" hidden="1" x14ac:dyDescent="0.15">
      <c r="A4222" s="361"/>
      <c r="B4222" s="362"/>
      <c r="C4222" s="362"/>
      <c r="D4222" s="280"/>
      <c r="E4222" s="352"/>
      <c r="F4222" s="358"/>
      <c r="I4222" s="347"/>
      <c r="J4222" s="347"/>
      <c r="K4222" s="347"/>
      <c r="L4222" s="347"/>
      <c r="M4222" s="347"/>
      <c r="N4222" s="347"/>
      <c r="O4222" s="347"/>
      <c r="P4222" s="347"/>
      <c r="Q4222" s="350"/>
      <c r="R4222" s="350"/>
      <c r="S4222" s="350"/>
      <c r="T4222" s="350"/>
      <c r="U4222" s="350"/>
      <c r="V4222" s="351"/>
    </row>
    <row r="4223" spans="1:22" hidden="1" x14ac:dyDescent="0.15">
      <c r="A4223" s="361"/>
      <c r="B4223" s="362"/>
      <c r="C4223" s="362"/>
      <c r="D4223" s="280"/>
      <c r="E4223" s="352"/>
      <c r="F4223" s="358"/>
      <c r="I4223" s="347"/>
      <c r="J4223" s="347"/>
      <c r="K4223" s="347"/>
      <c r="L4223" s="347"/>
      <c r="M4223" s="347"/>
      <c r="N4223" s="347"/>
      <c r="O4223" s="347"/>
      <c r="P4223" s="347"/>
      <c r="Q4223" s="350"/>
      <c r="R4223" s="350"/>
      <c r="S4223" s="350"/>
      <c r="T4223" s="350"/>
      <c r="U4223" s="350"/>
      <c r="V4223" s="359"/>
    </row>
    <row r="4224" spans="1:22" hidden="1" x14ac:dyDescent="0.15">
      <c r="A4224" s="360"/>
      <c r="B4224" s="360"/>
      <c r="C4224" s="360"/>
      <c r="D4224" s="280"/>
      <c r="E4224" s="347"/>
      <c r="F4224" s="348"/>
      <c r="G4224" s="305"/>
      <c r="H4224" s="305"/>
      <c r="I4224" s="347"/>
      <c r="J4224" s="347"/>
      <c r="K4224" s="347"/>
      <c r="L4224" s="347"/>
      <c r="M4224" s="347"/>
      <c r="N4224" s="347"/>
      <c r="O4224" s="347"/>
      <c r="P4224" s="347"/>
      <c r="Q4224" s="350"/>
      <c r="R4224" s="350"/>
      <c r="S4224" s="350"/>
      <c r="T4224" s="350"/>
      <c r="U4224" s="350"/>
      <c r="V4224" s="351"/>
    </row>
    <row r="4225" spans="1:22" hidden="1" x14ac:dyDescent="0.15">
      <c r="A4225" s="361"/>
      <c r="B4225" s="362"/>
      <c r="C4225" s="362"/>
      <c r="D4225" s="280"/>
      <c r="E4225" s="347"/>
      <c r="F4225" s="348"/>
      <c r="G4225" s="305"/>
      <c r="H4225" s="305"/>
      <c r="I4225" s="347"/>
      <c r="J4225" s="347"/>
      <c r="K4225" s="347"/>
      <c r="L4225" s="347"/>
      <c r="M4225" s="347"/>
      <c r="N4225" s="347"/>
      <c r="O4225" s="347"/>
      <c r="P4225" s="347"/>
      <c r="Q4225" s="350"/>
      <c r="R4225" s="350"/>
      <c r="S4225" s="350"/>
      <c r="T4225" s="350"/>
      <c r="U4225" s="350"/>
      <c r="V4225" s="351"/>
    </row>
    <row r="4226" spans="1:22" hidden="1" x14ac:dyDescent="0.15">
      <c r="A4226" s="361"/>
      <c r="B4226" s="362"/>
      <c r="C4226" s="362"/>
      <c r="D4226" s="280"/>
      <c r="E4226" s="352"/>
      <c r="F4226" s="358"/>
      <c r="I4226" s="347"/>
      <c r="J4226" s="347"/>
      <c r="K4226" s="347"/>
      <c r="L4226" s="347"/>
      <c r="M4226" s="347"/>
      <c r="N4226" s="347"/>
      <c r="O4226" s="347"/>
      <c r="P4226" s="347"/>
      <c r="Q4226" s="350"/>
      <c r="R4226" s="350"/>
      <c r="S4226" s="350"/>
      <c r="T4226" s="350"/>
      <c r="U4226" s="350"/>
      <c r="V4226" s="359"/>
    </row>
    <row r="4227" spans="1:22" hidden="1" x14ac:dyDescent="0.15">
      <c r="A4227" s="361"/>
      <c r="B4227" s="362"/>
      <c r="C4227" s="362"/>
      <c r="D4227" s="280"/>
      <c r="E4227" s="352"/>
      <c r="F4227" s="358"/>
      <c r="I4227" s="347"/>
      <c r="J4227" s="347"/>
      <c r="K4227" s="347"/>
      <c r="L4227" s="347"/>
      <c r="M4227" s="347"/>
      <c r="N4227" s="347"/>
      <c r="O4227" s="347"/>
      <c r="P4227" s="347"/>
      <c r="Q4227" s="350"/>
      <c r="R4227" s="350"/>
      <c r="S4227" s="350"/>
      <c r="T4227" s="350"/>
      <c r="U4227" s="350"/>
      <c r="V4227" s="359"/>
    </row>
    <row r="4228" spans="1:22" hidden="1" x14ac:dyDescent="0.15">
      <c r="A4228" s="361"/>
      <c r="B4228" s="362"/>
      <c r="C4228" s="362"/>
      <c r="D4228" s="280"/>
      <c r="E4228" s="352"/>
      <c r="F4228" s="358"/>
      <c r="I4228" s="347"/>
      <c r="J4228" s="347"/>
      <c r="K4228" s="347"/>
      <c r="L4228" s="347"/>
      <c r="M4228" s="347"/>
      <c r="N4228" s="347"/>
      <c r="O4228" s="347"/>
      <c r="P4228" s="347"/>
      <c r="Q4228" s="350"/>
      <c r="R4228" s="350"/>
      <c r="S4228" s="350"/>
      <c r="T4228" s="350"/>
      <c r="U4228" s="350"/>
      <c r="V4228" s="359"/>
    </row>
    <row r="4229" spans="1:22" hidden="1" x14ac:dyDescent="0.15">
      <c r="A4229" s="361"/>
      <c r="B4229" s="362"/>
      <c r="C4229" s="362"/>
      <c r="D4229" s="280"/>
      <c r="E4229" s="347"/>
      <c r="F4229" s="358"/>
      <c r="I4229" s="347"/>
      <c r="J4229" s="347"/>
      <c r="K4229" s="347"/>
      <c r="L4229" s="347"/>
      <c r="M4229" s="347"/>
      <c r="N4229" s="347"/>
      <c r="O4229" s="355"/>
      <c r="P4229" s="347"/>
      <c r="Q4229" s="350"/>
      <c r="R4229" s="350"/>
      <c r="S4229" s="350"/>
      <c r="T4229" s="350"/>
      <c r="U4229" s="350"/>
      <c r="V4229" s="351"/>
    </row>
    <row r="4230" spans="1:22" hidden="1" x14ac:dyDescent="0.15">
      <c r="A4230" s="361"/>
      <c r="B4230" s="362"/>
      <c r="C4230" s="362"/>
      <c r="D4230" s="280"/>
      <c r="E4230" s="347"/>
      <c r="F4230" s="358"/>
      <c r="I4230" s="347"/>
      <c r="J4230" s="347"/>
      <c r="K4230" s="347"/>
      <c r="L4230" s="347"/>
      <c r="M4230" s="347"/>
      <c r="N4230" s="347"/>
      <c r="O4230" s="347"/>
      <c r="P4230" s="347"/>
      <c r="Q4230" s="350"/>
      <c r="R4230" s="350"/>
      <c r="S4230" s="350"/>
      <c r="T4230" s="350"/>
      <c r="U4230" s="350"/>
      <c r="V4230" s="351"/>
    </row>
    <row r="4231" spans="1:22" hidden="1" x14ac:dyDescent="0.15">
      <c r="A4231" s="361"/>
      <c r="B4231" s="362"/>
      <c r="C4231" s="362"/>
      <c r="D4231" s="280"/>
      <c r="E4231" s="352"/>
      <c r="F4231" s="358"/>
      <c r="I4231" s="347"/>
      <c r="J4231" s="347"/>
      <c r="K4231" s="347"/>
      <c r="L4231" s="347"/>
      <c r="M4231" s="347"/>
      <c r="N4231" s="347"/>
      <c r="O4231" s="347"/>
      <c r="P4231" s="347"/>
      <c r="Q4231" s="350"/>
      <c r="R4231" s="350"/>
      <c r="S4231" s="350"/>
      <c r="T4231" s="350"/>
      <c r="U4231" s="350"/>
      <c r="V4231" s="351"/>
    </row>
    <row r="4232" spans="1:22" hidden="1" x14ac:dyDescent="0.15">
      <c r="A4232" s="361"/>
      <c r="B4232" s="362"/>
      <c r="C4232" s="362"/>
      <c r="D4232" s="280"/>
      <c r="E4232" s="352"/>
      <c r="F4232" s="358"/>
      <c r="I4232" s="347"/>
      <c r="J4232" s="347"/>
      <c r="K4232" s="347"/>
      <c r="L4232" s="347"/>
      <c r="M4232" s="347"/>
      <c r="N4232" s="347"/>
      <c r="O4232" s="347"/>
      <c r="P4232" s="347"/>
      <c r="Q4232" s="350"/>
      <c r="R4232" s="350"/>
      <c r="S4232" s="350"/>
      <c r="T4232" s="350"/>
      <c r="U4232" s="350"/>
      <c r="V4232" s="351"/>
    </row>
    <row r="4233" spans="1:22" hidden="1" x14ac:dyDescent="0.15">
      <c r="A4233" s="361"/>
      <c r="B4233" s="362"/>
      <c r="C4233" s="362"/>
      <c r="D4233" s="280"/>
      <c r="E4233" s="352"/>
      <c r="F4233" s="358"/>
      <c r="I4233" s="347"/>
      <c r="J4233" s="347"/>
      <c r="K4233" s="347"/>
      <c r="L4233" s="347"/>
      <c r="M4233" s="347"/>
      <c r="N4233" s="347"/>
      <c r="O4233" s="347"/>
      <c r="P4233" s="347"/>
      <c r="Q4233" s="350"/>
      <c r="R4233" s="350"/>
      <c r="S4233" s="350"/>
      <c r="T4233" s="350"/>
      <c r="U4233" s="350"/>
      <c r="V4233" s="359"/>
    </row>
    <row r="4234" spans="1:22" hidden="1" x14ac:dyDescent="0.15">
      <c r="A4234" s="360"/>
      <c r="B4234" s="360"/>
      <c r="C4234" s="360"/>
      <c r="D4234" s="280"/>
      <c r="E4234" s="347"/>
      <c r="F4234" s="348"/>
      <c r="G4234" s="305"/>
      <c r="H4234" s="305"/>
      <c r="I4234" s="347"/>
      <c r="J4234" s="347"/>
      <c r="K4234" s="347"/>
      <c r="L4234" s="347"/>
      <c r="M4234" s="347"/>
      <c r="N4234" s="347"/>
      <c r="O4234" s="347"/>
      <c r="P4234" s="347"/>
      <c r="Q4234" s="350"/>
      <c r="R4234" s="350"/>
      <c r="S4234" s="350"/>
      <c r="T4234" s="350"/>
      <c r="U4234" s="350"/>
      <c r="V4234" s="351"/>
    </row>
    <row r="4235" spans="1:22" hidden="1" x14ac:dyDescent="0.15">
      <c r="A4235" s="361"/>
      <c r="B4235" s="362"/>
      <c r="C4235" s="362"/>
      <c r="D4235" s="280"/>
      <c r="E4235" s="347"/>
      <c r="F4235" s="348"/>
      <c r="G4235" s="305"/>
      <c r="H4235" s="305"/>
      <c r="I4235" s="347"/>
      <c r="J4235" s="347"/>
      <c r="K4235" s="347"/>
      <c r="L4235" s="347"/>
      <c r="M4235" s="347"/>
      <c r="N4235" s="347"/>
      <c r="O4235" s="347"/>
      <c r="P4235" s="347"/>
      <c r="Q4235" s="350"/>
      <c r="R4235" s="350"/>
      <c r="S4235" s="350"/>
      <c r="T4235" s="350"/>
      <c r="U4235" s="350"/>
      <c r="V4235" s="351"/>
    </row>
    <row r="4236" spans="1:22" hidden="1" x14ac:dyDescent="0.15">
      <c r="A4236" s="361"/>
      <c r="B4236" s="362"/>
      <c r="C4236" s="362"/>
      <c r="D4236" s="280"/>
      <c r="E4236" s="352"/>
      <c r="F4236" s="358"/>
      <c r="I4236" s="347"/>
      <c r="J4236" s="347"/>
      <c r="K4236" s="347"/>
      <c r="L4236" s="347"/>
      <c r="M4236" s="347"/>
      <c r="N4236" s="347"/>
      <c r="O4236" s="347"/>
      <c r="P4236" s="347"/>
      <c r="Q4236" s="350"/>
      <c r="R4236" s="350"/>
      <c r="S4236" s="350"/>
      <c r="T4236" s="350"/>
      <c r="U4236" s="350"/>
      <c r="V4236" s="359"/>
    </row>
    <row r="4237" spans="1:22" hidden="1" x14ac:dyDescent="0.15">
      <c r="A4237" s="361"/>
      <c r="B4237" s="362"/>
      <c r="C4237" s="362"/>
      <c r="D4237" s="280"/>
      <c r="E4237" s="352"/>
      <c r="F4237" s="358"/>
      <c r="I4237" s="347"/>
      <c r="J4237" s="347"/>
      <c r="K4237" s="347"/>
      <c r="L4237" s="347"/>
      <c r="M4237" s="347"/>
      <c r="N4237" s="347"/>
      <c r="O4237" s="347"/>
      <c r="P4237" s="347"/>
      <c r="Q4237" s="350"/>
      <c r="R4237" s="350"/>
      <c r="S4237" s="350"/>
      <c r="T4237" s="350"/>
      <c r="U4237" s="350"/>
      <c r="V4237" s="359"/>
    </row>
    <row r="4238" spans="1:22" hidden="1" x14ac:dyDescent="0.15">
      <c r="A4238" s="361"/>
      <c r="B4238" s="362"/>
      <c r="C4238" s="362"/>
      <c r="D4238" s="280"/>
      <c r="E4238" s="352"/>
      <c r="F4238" s="358"/>
      <c r="I4238" s="347"/>
      <c r="J4238" s="347"/>
      <c r="K4238" s="347"/>
      <c r="L4238" s="347"/>
      <c r="M4238" s="347"/>
      <c r="N4238" s="347"/>
      <c r="O4238" s="347"/>
      <c r="P4238" s="347"/>
      <c r="Q4238" s="350"/>
      <c r="R4238" s="350"/>
      <c r="S4238" s="350"/>
      <c r="T4238" s="350"/>
      <c r="U4238" s="350"/>
      <c r="V4238" s="359"/>
    </row>
    <row r="4239" spans="1:22" hidden="1" x14ac:dyDescent="0.15">
      <c r="A4239" s="361"/>
      <c r="B4239" s="362"/>
      <c r="C4239" s="362"/>
      <c r="D4239" s="280"/>
      <c r="E4239" s="347"/>
      <c r="F4239" s="358"/>
      <c r="I4239" s="347"/>
      <c r="J4239" s="347"/>
      <c r="K4239" s="347"/>
      <c r="L4239" s="347"/>
      <c r="M4239" s="347"/>
      <c r="N4239" s="347"/>
      <c r="O4239" s="355"/>
      <c r="P4239" s="347"/>
      <c r="Q4239" s="350"/>
      <c r="R4239" s="350"/>
      <c r="S4239" s="350"/>
      <c r="T4239" s="350"/>
      <c r="U4239" s="350"/>
      <c r="V4239" s="351"/>
    </row>
    <row r="4240" spans="1:22" hidden="1" x14ac:dyDescent="0.15">
      <c r="A4240" s="361"/>
      <c r="B4240" s="362"/>
      <c r="C4240" s="362"/>
      <c r="D4240" s="280"/>
      <c r="E4240" s="347"/>
      <c r="F4240" s="358"/>
      <c r="I4240" s="347"/>
      <c r="J4240" s="347"/>
      <c r="K4240" s="347"/>
      <c r="L4240" s="347"/>
      <c r="M4240" s="347"/>
      <c r="N4240" s="347"/>
      <c r="O4240" s="347"/>
      <c r="P4240" s="347"/>
      <c r="Q4240" s="350"/>
      <c r="R4240" s="350"/>
      <c r="S4240" s="350"/>
      <c r="T4240" s="350"/>
      <c r="U4240" s="350"/>
      <c r="V4240" s="351"/>
    </row>
    <row r="4241" spans="1:22" hidden="1" x14ac:dyDescent="0.15">
      <c r="A4241" s="361"/>
      <c r="B4241" s="362"/>
      <c r="C4241" s="362"/>
      <c r="D4241" s="280"/>
      <c r="E4241" s="352"/>
      <c r="F4241" s="358"/>
      <c r="I4241" s="347"/>
      <c r="J4241" s="347"/>
      <c r="K4241" s="347"/>
      <c r="L4241" s="347"/>
      <c r="M4241" s="347"/>
      <c r="N4241" s="347"/>
      <c r="O4241" s="347"/>
      <c r="P4241" s="347"/>
      <c r="Q4241" s="350"/>
      <c r="R4241" s="350"/>
      <c r="S4241" s="350"/>
      <c r="T4241" s="350"/>
      <c r="U4241" s="350"/>
      <c r="V4241" s="351"/>
    </row>
    <row r="4242" spans="1:22" hidden="1" x14ac:dyDescent="0.15">
      <c r="A4242" s="361"/>
      <c r="B4242" s="362"/>
      <c r="C4242" s="362"/>
      <c r="D4242" s="280"/>
      <c r="E4242" s="352"/>
      <c r="F4242" s="358"/>
      <c r="I4242" s="347"/>
      <c r="J4242" s="347"/>
      <c r="K4242" s="347"/>
      <c r="L4242" s="347"/>
      <c r="M4242" s="347"/>
      <c r="N4242" s="347"/>
      <c r="O4242" s="347"/>
      <c r="P4242" s="347"/>
      <c r="Q4242" s="350"/>
      <c r="R4242" s="350"/>
      <c r="S4242" s="350"/>
      <c r="T4242" s="350"/>
      <c r="U4242" s="350"/>
      <c r="V4242" s="351"/>
    </row>
    <row r="4243" spans="1:22" hidden="1" x14ac:dyDescent="0.15">
      <c r="A4243" s="361"/>
      <c r="B4243" s="362"/>
      <c r="C4243" s="362"/>
      <c r="D4243" s="280"/>
      <c r="E4243" s="352"/>
      <c r="F4243" s="358"/>
      <c r="I4243" s="347"/>
      <c r="J4243" s="347"/>
      <c r="K4243" s="347"/>
      <c r="L4243" s="347"/>
      <c r="M4243" s="347"/>
      <c r="N4243" s="347"/>
      <c r="O4243" s="347"/>
      <c r="P4243" s="347"/>
      <c r="Q4243" s="350"/>
      <c r="R4243" s="350"/>
      <c r="S4243" s="350"/>
      <c r="T4243" s="350"/>
      <c r="U4243" s="350"/>
      <c r="V4243" s="359"/>
    </row>
    <row r="4244" spans="1:22" hidden="1" x14ac:dyDescent="0.15">
      <c r="A4244" s="360"/>
      <c r="B4244" s="360"/>
      <c r="C4244" s="360"/>
      <c r="D4244" s="280"/>
      <c r="E4244" s="347"/>
      <c r="F4244" s="348"/>
      <c r="G4244" s="305"/>
      <c r="H4244" s="305"/>
      <c r="I4244" s="347"/>
      <c r="J4244" s="347"/>
      <c r="K4244" s="347"/>
      <c r="L4244" s="347"/>
      <c r="M4244" s="347"/>
      <c r="N4244" s="347"/>
      <c r="O4244" s="347"/>
      <c r="P4244" s="347"/>
      <c r="Q4244" s="350"/>
      <c r="R4244" s="350"/>
      <c r="S4244" s="350"/>
      <c r="T4244" s="350"/>
      <c r="U4244" s="350"/>
      <c r="V4244" s="351"/>
    </row>
    <row r="4245" spans="1:22" hidden="1" x14ac:dyDescent="0.15">
      <c r="A4245" s="361"/>
      <c r="B4245" s="362"/>
      <c r="C4245" s="362"/>
      <c r="D4245" s="280"/>
      <c r="E4245" s="347"/>
      <c r="F4245" s="348"/>
      <c r="G4245" s="305"/>
      <c r="H4245" s="305"/>
      <c r="I4245" s="347"/>
      <c r="J4245" s="347"/>
      <c r="K4245" s="347"/>
      <c r="L4245" s="347"/>
      <c r="M4245" s="347"/>
      <c r="N4245" s="347"/>
      <c r="O4245" s="347"/>
      <c r="P4245" s="347"/>
      <c r="Q4245" s="350"/>
      <c r="R4245" s="350"/>
      <c r="S4245" s="350"/>
      <c r="T4245" s="350"/>
      <c r="U4245" s="350"/>
      <c r="V4245" s="351"/>
    </row>
    <row r="4246" spans="1:22" hidden="1" x14ac:dyDescent="0.15">
      <c r="A4246" s="361"/>
      <c r="B4246" s="362"/>
      <c r="C4246" s="362"/>
      <c r="D4246" s="280"/>
      <c r="E4246" s="352"/>
      <c r="F4246" s="358"/>
      <c r="I4246" s="347"/>
      <c r="J4246" s="347"/>
      <c r="K4246" s="347"/>
      <c r="L4246" s="347"/>
      <c r="M4246" s="347"/>
      <c r="N4246" s="347"/>
      <c r="O4246" s="347"/>
      <c r="P4246" s="347"/>
      <c r="Q4246" s="350"/>
      <c r="R4246" s="350"/>
      <c r="S4246" s="350"/>
      <c r="T4246" s="350"/>
      <c r="U4246" s="350"/>
      <c r="V4246" s="359"/>
    </row>
    <row r="4247" spans="1:22" hidden="1" x14ac:dyDescent="0.15">
      <c r="A4247" s="361"/>
      <c r="B4247" s="362"/>
      <c r="C4247" s="362"/>
      <c r="D4247" s="280"/>
      <c r="E4247" s="352"/>
      <c r="F4247" s="358"/>
      <c r="I4247" s="347"/>
      <c r="J4247" s="347"/>
      <c r="K4247" s="347"/>
      <c r="L4247" s="347"/>
      <c r="M4247" s="347"/>
      <c r="N4247" s="347"/>
      <c r="O4247" s="347"/>
      <c r="P4247" s="347"/>
      <c r="Q4247" s="350"/>
      <c r="R4247" s="350"/>
      <c r="S4247" s="350"/>
      <c r="T4247" s="350"/>
      <c r="U4247" s="350"/>
      <c r="V4247" s="359"/>
    </row>
    <row r="4248" spans="1:22" hidden="1" x14ac:dyDescent="0.15">
      <c r="A4248" s="361"/>
      <c r="B4248" s="362"/>
      <c r="C4248" s="362"/>
      <c r="D4248" s="280"/>
      <c r="E4248" s="352"/>
      <c r="F4248" s="358"/>
      <c r="I4248" s="347"/>
      <c r="J4248" s="347"/>
      <c r="K4248" s="347"/>
      <c r="L4248" s="347"/>
      <c r="M4248" s="347"/>
      <c r="N4248" s="347"/>
      <c r="O4248" s="347"/>
      <c r="P4248" s="347"/>
      <c r="Q4248" s="350"/>
      <c r="R4248" s="350"/>
      <c r="S4248" s="350"/>
      <c r="T4248" s="350"/>
      <c r="U4248" s="350"/>
      <c r="V4248" s="359"/>
    </row>
    <row r="4249" spans="1:22" hidden="1" x14ac:dyDescent="0.15">
      <c r="A4249" s="361"/>
      <c r="B4249" s="362"/>
      <c r="C4249" s="362"/>
      <c r="D4249" s="280"/>
      <c r="E4249" s="347"/>
      <c r="F4249" s="358"/>
      <c r="I4249" s="347"/>
      <c r="J4249" s="347"/>
      <c r="K4249" s="347"/>
      <c r="L4249" s="347"/>
      <c r="M4249" s="347"/>
      <c r="N4249" s="347"/>
      <c r="O4249" s="355"/>
      <c r="P4249" s="347"/>
      <c r="Q4249" s="350"/>
      <c r="R4249" s="350"/>
      <c r="S4249" s="350"/>
      <c r="T4249" s="350"/>
      <c r="U4249" s="350"/>
      <c r="V4249" s="351"/>
    </row>
    <row r="4250" spans="1:22" hidden="1" x14ac:dyDescent="0.15">
      <c r="A4250" s="361"/>
      <c r="B4250" s="362"/>
      <c r="C4250" s="362"/>
      <c r="D4250" s="280"/>
      <c r="E4250" s="347"/>
      <c r="F4250" s="358"/>
      <c r="I4250" s="347"/>
      <c r="J4250" s="347"/>
      <c r="K4250" s="347"/>
      <c r="L4250" s="347"/>
      <c r="M4250" s="347"/>
      <c r="N4250" s="347"/>
      <c r="O4250" s="347"/>
      <c r="P4250" s="347"/>
      <c r="Q4250" s="350"/>
      <c r="R4250" s="350"/>
      <c r="S4250" s="350"/>
      <c r="T4250" s="350"/>
      <c r="U4250" s="350"/>
      <c r="V4250" s="351"/>
    </row>
    <row r="4251" spans="1:22" hidden="1" x14ac:dyDescent="0.15">
      <c r="A4251" s="361"/>
      <c r="B4251" s="362"/>
      <c r="C4251" s="362"/>
      <c r="D4251" s="280"/>
      <c r="E4251" s="352"/>
      <c r="F4251" s="358"/>
      <c r="I4251" s="347"/>
      <c r="J4251" s="347"/>
      <c r="K4251" s="347"/>
      <c r="L4251" s="347"/>
      <c r="M4251" s="347"/>
      <c r="N4251" s="347"/>
      <c r="O4251" s="347"/>
      <c r="P4251" s="347"/>
      <c r="Q4251" s="350"/>
      <c r="R4251" s="350"/>
      <c r="S4251" s="350"/>
      <c r="T4251" s="350"/>
      <c r="U4251" s="350"/>
      <c r="V4251" s="351"/>
    </row>
    <row r="4252" spans="1:22" hidden="1" x14ac:dyDescent="0.15">
      <c r="A4252" s="361"/>
      <c r="B4252" s="362"/>
      <c r="C4252" s="362"/>
      <c r="D4252" s="280"/>
      <c r="E4252" s="352"/>
      <c r="F4252" s="358"/>
      <c r="I4252" s="347"/>
      <c r="J4252" s="347"/>
      <c r="K4252" s="347"/>
      <c r="L4252" s="347"/>
      <c r="M4252" s="347"/>
      <c r="N4252" s="347"/>
      <c r="O4252" s="347"/>
      <c r="P4252" s="347"/>
      <c r="Q4252" s="350"/>
      <c r="R4252" s="350"/>
      <c r="S4252" s="350"/>
      <c r="T4252" s="350"/>
      <c r="U4252" s="350"/>
      <c r="V4252" s="351"/>
    </row>
    <row r="4253" spans="1:22" hidden="1" x14ac:dyDescent="0.15">
      <c r="A4253" s="361"/>
      <c r="B4253" s="362"/>
      <c r="C4253" s="362"/>
      <c r="D4253" s="280"/>
      <c r="E4253" s="352"/>
      <c r="F4253" s="358"/>
      <c r="I4253" s="347"/>
      <c r="J4253" s="347"/>
      <c r="K4253" s="347"/>
      <c r="L4253" s="347"/>
      <c r="M4253" s="347"/>
      <c r="N4253" s="347"/>
      <c r="O4253" s="347"/>
      <c r="P4253" s="347"/>
      <c r="Q4253" s="350"/>
      <c r="R4253" s="350"/>
      <c r="S4253" s="350"/>
      <c r="T4253" s="350"/>
      <c r="U4253" s="350"/>
      <c r="V4253" s="359"/>
    </row>
    <row r="4254" spans="1:22" hidden="1" x14ac:dyDescent="0.15">
      <c r="A4254" s="360"/>
      <c r="B4254" s="360"/>
      <c r="C4254" s="360"/>
      <c r="D4254" s="280"/>
      <c r="E4254" s="347"/>
      <c r="F4254" s="348"/>
      <c r="G4254" s="305"/>
      <c r="H4254" s="305"/>
      <c r="I4254" s="347"/>
      <c r="J4254" s="347"/>
      <c r="K4254" s="347"/>
      <c r="L4254" s="347"/>
      <c r="M4254" s="347"/>
      <c r="N4254" s="347"/>
      <c r="O4254" s="347"/>
      <c r="P4254" s="347"/>
      <c r="Q4254" s="350"/>
      <c r="R4254" s="350"/>
      <c r="S4254" s="350"/>
      <c r="T4254" s="350"/>
      <c r="U4254" s="350"/>
      <c r="V4254" s="351"/>
    </row>
    <row r="4255" spans="1:22" hidden="1" x14ac:dyDescent="0.15">
      <c r="A4255" s="361"/>
      <c r="B4255" s="362"/>
      <c r="C4255" s="362"/>
      <c r="D4255" s="280"/>
      <c r="E4255" s="347"/>
      <c r="F4255" s="348"/>
      <c r="G4255" s="305"/>
      <c r="H4255" s="305"/>
      <c r="I4255" s="347"/>
      <c r="J4255" s="347"/>
      <c r="K4255" s="347"/>
      <c r="L4255" s="347"/>
      <c r="M4255" s="347"/>
      <c r="N4255" s="347"/>
      <c r="O4255" s="347"/>
      <c r="P4255" s="347"/>
      <c r="Q4255" s="350"/>
      <c r="R4255" s="350"/>
      <c r="S4255" s="350"/>
      <c r="T4255" s="350"/>
      <c r="U4255" s="350"/>
      <c r="V4255" s="351"/>
    </row>
    <row r="4256" spans="1:22" hidden="1" x14ac:dyDescent="0.15">
      <c r="A4256" s="361"/>
      <c r="B4256" s="362"/>
      <c r="C4256" s="362"/>
      <c r="D4256" s="280"/>
      <c r="E4256" s="352"/>
      <c r="F4256" s="358"/>
      <c r="I4256" s="347"/>
      <c r="J4256" s="347"/>
      <c r="K4256" s="347"/>
      <c r="L4256" s="347"/>
      <c r="M4256" s="347"/>
      <c r="N4256" s="347"/>
      <c r="O4256" s="347"/>
      <c r="P4256" s="347"/>
      <c r="Q4256" s="350"/>
      <c r="R4256" s="350"/>
      <c r="S4256" s="350"/>
      <c r="T4256" s="350"/>
      <c r="U4256" s="350"/>
      <c r="V4256" s="359"/>
    </row>
    <row r="4257" spans="1:22" hidden="1" x14ac:dyDescent="0.15">
      <c r="A4257" s="361"/>
      <c r="B4257" s="362"/>
      <c r="C4257" s="362"/>
      <c r="D4257" s="280"/>
      <c r="E4257" s="352"/>
      <c r="F4257" s="358"/>
      <c r="I4257" s="347"/>
      <c r="J4257" s="347"/>
      <c r="K4257" s="347"/>
      <c r="L4257" s="347"/>
      <c r="M4257" s="347"/>
      <c r="N4257" s="347"/>
      <c r="O4257" s="347"/>
      <c r="P4257" s="347"/>
      <c r="Q4257" s="350"/>
      <c r="R4257" s="350"/>
      <c r="S4257" s="350"/>
      <c r="T4257" s="350"/>
      <c r="U4257" s="350"/>
      <c r="V4257" s="359"/>
    </row>
    <row r="4258" spans="1:22" hidden="1" x14ac:dyDescent="0.15">
      <c r="A4258" s="361"/>
      <c r="B4258" s="362"/>
      <c r="C4258" s="362"/>
      <c r="D4258" s="280"/>
      <c r="E4258" s="352"/>
      <c r="F4258" s="358"/>
      <c r="I4258" s="347"/>
      <c r="J4258" s="347"/>
      <c r="K4258" s="347"/>
      <c r="L4258" s="347"/>
      <c r="M4258" s="347"/>
      <c r="N4258" s="347"/>
      <c r="O4258" s="347"/>
      <c r="P4258" s="347"/>
      <c r="Q4258" s="350"/>
      <c r="R4258" s="350"/>
      <c r="S4258" s="350"/>
      <c r="T4258" s="350"/>
      <c r="U4258" s="350"/>
      <c r="V4258" s="359"/>
    </row>
    <row r="4259" spans="1:22" hidden="1" x14ac:dyDescent="0.15">
      <c r="A4259" s="361"/>
      <c r="B4259" s="362"/>
      <c r="C4259" s="362"/>
      <c r="D4259" s="280"/>
      <c r="E4259" s="347"/>
      <c r="F4259" s="358"/>
      <c r="I4259" s="347"/>
      <c r="J4259" s="347"/>
      <c r="K4259" s="347"/>
      <c r="L4259" s="347"/>
      <c r="M4259" s="347"/>
      <c r="N4259" s="347"/>
      <c r="O4259" s="355"/>
      <c r="P4259" s="347"/>
      <c r="Q4259" s="350"/>
      <c r="R4259" s="350"/>
      <c r="S4259" s="350"/>
      <c r="T4259" s="350"/>
      <c r="U4259" s="350"/>
      <c r="V4259" s="351"/>
    </row>
    <row r="4260" spans="1:22" hidden="1" x14ac:dyDescent="0.15">
      <c r="A4260" s="361"/>
      <c r="B4260" s="362"/>
      <c r="C4260" s="362"/>
      <c r="D4260" s="280"/>
      <c r="E4260" s="347"/>
      <c r="F4260" s="358"/>
      <c r="I4260" s="347"/>
      <c r="J4260" s="347"/>
      <c r="K4260" s="347"/>
      <c r="L4260" s="347"/>
      <c r="M4260" s="347"/>
      <c r="N4260" s="347"/>
      <c r="O4260" s="347"/>
      <c r="P4260" s="347"/>
      <c r="Q4260" s="350"/>
      <c r="R4260" s="350"/>
      <c r="S4260" s="350"/>
      <c r="T4260" s="350"/>
      <c r="U4260" s="350"/>
      <c r="V4260" s="351"/>
    </row>
    <row r="4261" spans="1:22" hidden="1" x14ac:dyDescent="0.15">
      <c r="A4261" s="361"/>
      <c r="B4261" s="362"/>
      <c r="C4261" s="362"/>
      <c r="D4261" s="280"/>
      <c r="E4261" s="352"/>
      <c r="F4261" s="358"/>
      <c r="I4261" s="347"/>
      <c r="J4261" s="347"/>
      <c r="K4261" s="347"/>
      <c r="L4261" s="347"/>
      <c r="M4261" s="347"/>
      <c r="N4261" s="347"/>
      <c r="O4261" s="347"/>
      <c r="P4261" s="347"/>
      <c r="Q4261" s="350"/>
      <c r="R4261" s="350"/>
      <c r="S4261" s="350"/>
      <c r="T4261" s="350"/>
      <c r="U4261" s="350"/>
      <c r="V4261" s="351"/>
    </row>
    <row r="4262" spans="1:22" hidden="1" x14ac:dyDescent="0.15">
      <c r="A4262" s="361"/>
      <c r="B4262" s="362"/>
      <c r="C4262" s="362"/>
      <c r="D4262" s="280"/>
      <c r="E4262" s="352"/>
      <c r="F4262" s="358"/>
      <c r="I4262" s="347"/>
      <c r="J4262" s="347"/>
      <c r="K4262" s="347"/>
      <c r="L4262" s="347"/>
      <c r="M4262" s="347"/>
      <c r="N4262" s="347"/>
      <c r="O4262" s="347"/>
      <c r="P4262" s="347"/>
      <c r="Q4262" s="350"/>
      <c r="R4262" s="350"/>
      <c r="S4262" s="350"/>
      <c r="T4262" s="350"/>
      <c r="U4262" s="350"/>
      <c r="V4262" s="351"/>
    </row>
    <row r="4263" spans="1:22" hidden="1" x14ac:dyDescent="0.15">
      <c r="A4263" s="361"/>
      <c r="B4263" s="362"/>
      <c r="C4263" s="362"/>
      <c r="D4263" s="280"/>
      <c r="E4263" s="352"/>
      <c r="F4263" s="358"/>
      <c r="I4263" s="347"/>
      <c r="J4263" s="347"/>
      <c r="K4263" s="347"/>
      <c r="L4263" s="347"/>
      <c r="M4263" s="347"/>
      <c r="N4263" s="347"/>
      <c r="O4263" s="347"/>
      <c r="P4263" s="347"/>
      <c r="Q4263" s="350"/>
      <c r="R4263" s="350"/>
      <c r="S4263" s="350"/>
      <c r="T4263" s="350"/>
      <c r="U4263" s="350"/>
      <c r="V4263" s="359"/>
    </row>
    <row r="4264" spans="1:22" hidden="1" x14ac:dyDescent="0.15">
      <c r="A4264" s="360"/>
      <c r="B4264" s="360"/>
      <c r="C4264" s="360"/>
      <c r="D4264" s="280"/>
      <c r="E4264" s="347"/>
      <c r="F4264" s="348"/>
      <c r="G4264" s="305"/>
      <c r="H4264" s="305"/>
      <c r="I4264" s="347"/>
      <c r="J4264" s="347"/>
      <c r="K4264" s="347"/>
      <c r="L4264" s="347"/>
      <c r="M4264" s="347"/>
      <c r="N4264" s="347"/>
      <c r="O4264" s="347"/>
      <c r="P4264" s="347"/>
      <c r="Q4264" s="350"/>
      <c r="R4264" s="350"/>
      <c r="S4264" s="350"/>
      <c r="T4264" s="350"/>
      <c r="U4264" s="350"/>
      <c r="V4264" s="351"/>
    </row>
    <row r="4265" spans="1:22" hidden="1" x14ac:dyDescent="0.15">
      <c r="A4265" s="361"/>
      <c r="B4265" s="362"/>
      <c r="C4265" s="362"/>
      <c r="D4265" s="280"/>
      <c r="E4265" s="347"/>
      <c r="F4265" s="348"/>
      <c r="G4265" s="305"/>
      <c r="H4265" s="305"/>
      <c r="I4265" s="347"/>
      <c r="J4265" s="347"/>
      <c r="K4265" s="347"/>
      <c r="L4265" s="347"/>
      <c r="M4265" s="347"/>
      <c r="N4265" s="347"/>
      <c r="O4265" s="347"/>
      <c r="P4265" s="347"/>
      <c r="Q4265" s="350"/>
      <c r="R4265" s="350"/>
      <c r="S4265" s="350"/>
      <c r="T4265" s="350"/>
      <c r="U4265" s="350"/>
      <c r="V4265" s="351"/>
    </row>
    <row r="4266" spans="1:22" hidden="1" x14ac:dyDescent="0.15">
      <c r="A4266" s="361"/>
      <c r="B4266" s="362"/>
      <c r="C4266" s="362"/>
      <c r="D4266" s="280"/>
      <c r="E4266" s="352"/>
      <c r="F4266" s="358"/>
      <c r="I4266" s="347"/>
      <c r="J4266" s="347"/>
      <c r="K4266" s="347"/>
      <c r="L4266" s="347"/>
      <c r="M4266" s="347"/>
      <c r="N4266" s="347"/>
      <c r="O4266" s="347"/>
      <c r="P4266" s="347"/>
      <c r="Q4266" s="350"/>
      <c r="R4266" s="350"/>
      <c r="S4266" s="350"/>
      <c r="T4266" s="350"/>
      <c r="U4266" s="350"/>
      <c r="V4266" s="359"/>
    </row>
    <row r="4267" spans="1:22" hidden="1" x14ac:dyDescent="0.15">
      <c r="A4267" s="361"/>
      <c r="B4267" s="362"/>
      <c r="C4267" s="362"/>
      <c r="D4267" s="280"/>
      <c r="E4267" s="352"/>
      <c r="F4267" s="358"/>
      <c r="I4267" s="347"/>
      <c r="J4267" s="347"/>
      <c r="K4267" s="347"/>
      <c r="L4267" s="347"/>
      <c r="M4267" s="347"/>
      <c r="N4267" s="347"/>
      <c r="O4267" s="347"/>
      <c r="P4267" s="347"/>
      <c r="Q4267" s="350"/>
      <c r="R4267" s="350"/>
      <c r="S4267" s="350"/>
      <c r="T4267" s="350"/>
      <c r="U4267" s="350"/>
      <c r="V4267" s="359"/>
    </row>
    <row r="4268" spans="1:22" hidden="1" x14ac:dyDescent="0.15">
      <c r="A4268" s="361"/>
      <c r="B4268" s="362"/>
      <c r="C4268" s="362"/>
      <c r="D4268" s="280"/>
      <c r="E4268" s="352"/>
      <c r="F4268" s="358"/>
      <c r="I4268" s="347"/>
      <c r="J4268" s="347"/>
      <c r="K4268" s="347"/>
      <c r="L4268" s="347"/>
      <c r="M4268" s="347"/>
      <c r="N4268" s="347"/>
      <c r="O4268" s="347"/>
      <c r="P4268" s="347"/>
      <c r="Q4268" s="350"/>
      <c r="R4268" s="350"/>
      <c r="S4268" s="350"/>
      <c r="T4268" s="350"/>
      <c r="U4268" s="350"/>
      <c r="V4268" s="359"/>
    </row>
    <row r="4269" spans="1:22" hidden="1" x14ac:dyDescent="0.15">
      <c r="A4269" s="361"/>
      <c r="B4269" s="362"/>
      <c r="C4269" s="362"/>
      <c r="D4269" s="280"/>
      <c r="E4269" s="347"/>
      <c r="F4269" s="358"/>
      <c r="I4269" s="347"/>
      <c r="J4269" s="347"/>
      <c r="K4269" s="347"/>
      <c r="L4269" s="347"/>
      <c r="M4269" s="347"/>
      <c r="N4269" s="347"/>
      <c r="O4269" s="355"/>
      <c r="P4269" s="347"/>
      <c r="Q4269" s="350"/>
      <c r="R4269" s="350"/>
      <c r="S4269" s="350"/>
      <c r="T4269" s="350"/>
      <c r="U4269" s="350"/>
      <c r="V4269" s="351"/>
    </row>
    <row r="4270" spans="1:22" hidden="1" x14ac:dyDescent="0.15">
      <c r="A4270" s="361"/>
      <c r="B4270" s="362"/>
      <c r="C4270" s="362"/>
      <c r="D4270" s="280"/>
      <c r="E4270" s="347"/>
      <c r="F4270" s="358"/>
      <c r="I4270" s="347"/>
      <c r="J4270" s="347"/>
      <c r="K4270" s="347"/>
      <c r="L4270" s="347"/>
      <c r="M4270" s="347"/>
      <c r="N4270" s="347"/>
      <c r="O4270" s="347"/>
      <c r="P4270" s="347"/>
      <c r="Q4270" s="350"/>
      <c r="R4270" s="350"/>
      <c r="S4270" s="350"/>
      <c r="T4270" s="350"/>
      <c r="U4270" s="350"/>
      <c r="V4270" s="351"/>
    </row>
    <row r="4271" spans="1:22" hidden="1" x14ac:dyDescent="0.15">
      <c r="A4271" s="361"/>
      <c r="B4271" s="362"/>
      <c r="C4271" s="362"/>
      <c r="D4271" s="280"/>
      <c r="E4271" s="352"/>
      <c r="F4271" s="358"/>
      <c r="I4271" s="347"/>
      <c r="J4271" s="347"/>
      <c r="K4271" s="347"/>
      <c r="L4271" s="347"/>
      <c r="M4271" s="347"/>
      <c r="N4271" s="347"/>
      <c r="O4271" s="347"/>
      <c r="P4271" s="347"/>
      <c r="Q4271" s="350"/>
      <c r="R4271" s="350"/>
      <c r="S4271" s="350"/>
      <c r="T4271" s="350"/>
      <c r="U4271" s="350"/>
      <c r="V4271" s="351"/>
    </row>
    <row r="4272" spans="1:22" hidden="1" x14ac:dyDescent="0.15">
      <c r="A4272" s="361"/>
      <c r="B4272" s="362"/>
      <c r="C4272" s="362"/>
      <c r="D4272" s="280"/>
      <c r="E4272" s="352"/>
      <c r="F4272" s="358"/>
      <c r="I4272" s="347"/>
      <c r="J4272" s="347"/>
      <c r="K4272" s="347"/>
      <c r="L4272" s="347"/>
      <c r="M4272" s="347"/>
      <c r="N4272" s="347"/>
      <c r="O4272" s="347"/>
      <c r="P4272" s="347"/>
      <c r="Q4272" s="350"/>
      <c r="R4272" s="350"/>
      <c r="S4272" s="350"/>
      <c r="T4272" s="350"/>
      <c r="U4272" s="350"/>
      <c r="V4272" s="351"/>
    </row>
    <row r="4273" spans="1:22" hidden="1" x14ac:dyDescent="0.15">
      <c r="A4273" s="361"/>
      <c r="B4273" s="362"/>
      <c r="C4273" s="362"/>
      <c r="D4273" s="280"/>
      <c r="E4273" s="352"/>
      <c r="F4273" s="358"/>
      <c r="I4273" s="347"/>
      <c r="J4273" s="347"/>
      <c r="K4273" s="347"/>
      <c r="L4273" s="347"/>
      <c r="M4273" s="347"/>
      <c r="N4273" s="347"/>
      <c r="O4273" s="347"/>
      <c r="P4273" s="347"/>
      <c r="Q4273" s="350"/>
      <c r="R4273" s="350"/>
      <c r="S4273" s="350"/>
      <c r="T4273" s="350"/>
      <c r="U4273" s="350"/>
      <c r="V4273" s="359"/>
    </row>
    <row r="4274" spans="1:22" hidden="1" x14ac:dyDescent="0.15">
      <c r="A4274" s="360"/>
      <c r="B4274" s="360"/>
      <c r="C4274" s="360"/>
      <c r="D4274" s="280"/>
      <c r="E4274" s="347"/>
      <c r="F4274" s="348"/>
      <c r="G4274" s="305"/>
      <c r="H4274" s="305"/>
      <c r="I4274" s="347"/>
      <c r="J4274" s="347"/>
      <c r="K4274" s="347"/>
      <c r="L4274" s="347"/>
      <c r="M4274" s="347"/>
      <c r="N4274" s="347"/>
      <c r="O4274" s="347"/>
      <c r="P4274" s="347"/>
      <c r="Q4274" s="350"/>
      <c r="R4274" s="350"/>
      <c r="S4274" s="350"/>
      <c r="T4274" s="350"/>
      <c r="U4274" s="350"/>
      <c r="V4274" s="351"/>
    </row>
    <row r="4275" spans="1:22" hidden="1" x14ac:dyDescent="0.15">
      <c r="A4275" s="361"/>
      <c r="B4275" s="362"/>
      <c r="C4275" s="362"/>
      <c r="D4275" s="280"/>
      <c r="E4275" s="347"/>
      <c r="F4275" s="348"/>
      <c r="G4275" s="305"/>
      <c r="H4275" s="305"/>
      <c r="I4275" s="347"/>
      <c r="J4275" s="347"/>
      <c r="K4275" s="347"/>
      <c r="L4275" s="347"/>
      <c r="M4275" s="347"/>
      <c r="N4275" s="347"/>
      <c r="O4275" s="347"/>
      <c r="P4275" s="347"/>
      <c r="Q4275" s="350"/>
      <c r="R4275" s="350"/>
      <c r="S4275" s="350"/>
      <c r="T4275" s="350"/>
      <c r="U4275" s="350"/>
      <c r="V4275" s="351"/>
    </row>
    <row r="4276" spans="1:22" hidden="1" x14ac:dyDescent="0.15">
      <c r="A4276" s="361"/>
      <c r="B4276" s="362"/>
      <c r="C4276" s="362"/>
      <c r="D4276" s="280"/>
      <c r="E4276" s="352"/>
      <c r="F4276" s="358"/>
      <c r="I4276" s="347"/>
      <c r="J4276" s="347"/>
      <c r="K4276" s="347"/>
      <c r="L4276" s="347"/>
      <c r="M4276" s="347"/>
      <c r="N4276" s="347"/>
      <c r="O4276" s="347"/>
      <c r="P4276" s="347"/>
      <c r="Q4276" s="350"/>
      <c r="R4276" s="350"/>
      <c r="S4276" s="350"/>
      <c r="T4276" s="350"/>
      <c r="U4276" s="350"/>
      <c r="V4276" s="359"/>
    </row>
    <row r="4277" spans="1:22" hidden="1" x14ac:dyDescent="0.15">
      <c r="A4277" s="361"/>
      <c r="B4277" s="362"/>
      <c r="C4277" s="362"/>
      <c r="D4277" s="280"/>
      <c r="E4277" s="352"/>
      <c r="F4277" s="358"/>
      <c r="I4277" s="347"/>
      <c r="J4277" s="347"/>
      <c r="K4277" s="347"/>
      <c r="L4277" s="347"/>
      <c r="M4277" s="347"/>
      <c r="N4277" s="347"/>
      <c r="O4277" s="347"/>
      <c r="P4277" s="347"/>
      <c r="Q4277" s="350"/>
      <c r="R4277" s="350"/>
      <c r="S4277" s="350"/>
      <c r="T4277" s="350"/>
      <c r="U4277" s="350"/>
      <c r="V4277" s="359"/>
    </row>
    <row r="4278" spans="1:22" hidden="1" x14ac:dyDescent="0.15">
      <c r="A4278" s="361"/>
      <c r="B4278" s="362"/>
      <c r="C4278" s="362"/>
      <c r="D4278" s="280"/>
      <c r="E4278" s="352"/>
      <c r="F4278" s="358"/>
      <c r="I4278" s="347"/>
      <c r="J4278" s="347"/>
      <c r="K4278" s="347"/>
      <c r="L4278" s="347"/>
      <c r="M4278" s="347"/>
      <c r="N4278" s="347"/>
      <c r="O4278" s="347"/>
      <c r="P4278" s="347"/>
      <c r="Q4278" s="350"/>
      <c r="R4278" s="350"/>
      <c r="S4278" s="350"/>
      <c r="T4278" s="350"/>
      <c r="U4278" s="350"/>
      <c r="V4278" s="359"/>
    </row>
    <row r="4279" spans="1:22" hidden="1" x14ac:dyDescent="0.15">
      <c r="A4279" s="361"/>
      <c r="B4279" s="362"/>
      <c r="C4279" s="362"/>
      <c r="D4279" s="280"/>
      <c r="E4279" s="347"/>
      <c r="F4279" s="358"/>
      <c r="I4279" s="347"/>
      <c r="J4279" s="347"/>
      <c r="K4279" s="347"/>
      <c r="L4279" s="347"/>
      <c r="M4279" s="347"/>
      <c r="N4279" s="347"/>
      <c r="O4279" s="355"/>
      <c r="P4279" s="347"/>
      <c r="Q4279" s="350"/>
      <c r="R4279" s="350"/>
      <c r="S4279" s="350"/>
      <c r="T4279" s="350"/>
      <c r="U4279" s="350"/>
      <c r="V4279" s="351"/>
    </row>
    <row r="4280" spans="1:22" hidden="1" x14ac:dyDescent="0.15">
      <c r="A4280" s="361"/>
      <c r="B4280" s="362"/>
      <c r="C4280" s="362"/>
      <c r="D4280" s="280"/>
      <c r="E4280" s="347"/>
      <c r="F4280" s="358"/>
      <c r="I4280" s="347"/>
      <c r="J4280" s="347"/>
      <c r="K4280" s="347"/>
      <c r="L4280" s="347"/>
      <c r="M4280" s="347"/>
      <c r="N4280" s="347"/>
      <c r="O4280" s="347"/>
      <c r="P4280" s="347"/>
      <c r="Q4280" s="350"/>
      <c r="R4280" s="350"/>
      <c r="S4280" s="350"/>
      <c r="T4280" s="350"/>
      <c r="U4280" s="350"/>
      <c r="V4280" s="351"/>
    </row>
    <row r="4281" spans="1:22" hidden="1" x14ac:dyDescent="0.15">
      <c r="A4281" s="361"/>
      <c r="B4281" s="362"/>
      <c r="C4281" s="362"/>
      <c r="D4281" s="280"/>
      <c r="E4281" s="352"/>
      <c r="F4281" s="358"/>
      <c r="I4281" s="347"/>
      <c r="J4281" s="347"/>
      <c r="K4281" s="347"/>
      <c r="L4281" s="347"/>
      <c r="M4281" s="347"/>
      <c r="N4281" s="347"/>
      <c r="O4281" s="347"/>
      <c r="P4281" s="347"/>
      <c r="Q4281" s="350"/>
      <c r="R4281" s="350"/>
      <c r="S4281" s="350"/>
      <c r="T4281" s="350"/>
      <c r="U4281" s="350"/>
      <c r="V4281" s="351"/>
    </row>
    <row r="4282" spans="1:22" hidden="1" x14ac:dyDescent="0.15">
      <c r="A4282" s="361"/>
      <c r="B4282" s="362"/>
      <c r="C4282" s="362"/>
      <c r="D4282" s="280"/>
      <c r="E4282" s="352"/>
      <c r="F4282" s="358"/>
      <c r="I4282" s="347"/>
      <c r="J4282" s="347"/>
      <c r="K4282" s="347"/>
      <c r="L4282" s="347"/>
      <c r="M4282" s="347"/>
      <c r="N4282" s="347"/>
      <c r="O4282" s="347"/>
      <c r="P4282" s="347"/>
      <c r="Q4282" s="350"/>
      <c r="R4282" s="350"/>
      <c r="S4282" s="350"/>
      <c r="T4282" s="350"/>
      <c r="U4282" s="350"/>
      <c r="V4282" s="351"/>
    </row>
    <row r="4283" spans="1:22" hidden="1" x14ac:dyDescent="0.15">
      <c r="A4283" s="361"/>
      <c r="B4283" s="362"/>
      <c r="C4283" s="362"/>
      <c r="D4283" s="280"/>
      <c r="E4283" s="352"/>
      <c r="F4283" s="358"/>
      <c r="I4283" s="347"/>
      <c r="J4283" s="347"/>
      <c r="K4283" s="347"/>
      <c r="L4283" s="347"/>
      <c r="M4283" s="347"/>
      <c r="N4283" s="347"/>
      <c r="O4283" s="347"/>
      <c r="P4283" s="347"/>
      <c r="Q4283" s="350"/>
      <c r="R4283" s="350"/>
      <c r="S4283" s="350"/>
      <c r="T4283" s="350"/>
      <c r="U4283" s="350"/>
      <c r="V4283" s="359"/>
    </row>
    <row r="4284" spans="1:22" hidden="1" x14ac:dyDescent="0.15">
      <c r="A4284" s="360"/>
      <c r="B4284" s="360"/>
      <c r="C4284" s="360"/>
      <c r="D4284" s="280"/>
      <c r="E4284" s="347"/>
      <c r="F4284" s="348"/>
      <c r="G4284" s="305"/>
      <c r="H4284" s="305"/>
      <c r="I4284" s="347"/>
      <c r="J4284" s="347"/>
      <c r="K4284" s="347"/>
      <c r="L4284" s="347"/>
      <c r="M4284" s="347"/>
      <c r="N4284" s="347"/>
      <c r="O4284" s="347"/>
      <c r="P4284" s="347"/>
      <c r="Q4284" s="350"/>
      <c r="R4284" s="350"/>
      <c r="S4284" s="350"/>
      <c r="T4284" s="350"/>
      <c r="U4284" s="350"/>
      <c r="V4284" s="351"/>
    </row>
    <row r="4285" spans="1:22" hidden="1" x14ac:dyDescent="0.15">
      <c r="A4285" s="361"/>
      <c r="B4285" s="362"/>
      <c r="C4285" s="362"/>
      <c r="D4285" s="280"/>
      <c r="E4285" s="347"/>
      <c r="F4285" s="348"/>
      <c r="G4285" s="305"/>
      <c r="H4285" s="305"/>
      <c r="I4285" s="347"/>
      <c r="J4285" s="347"/>
      <c r="K4285" s="347"/>
      <c r="L4285" s="347"/>
      <c r="M4285" s="347"/>
      <c r="N4285" s="347"/>
      <c r="O4285" s="347"/>
      <c r="P4285" s="347"/>
      <c r="Q4285" s="350"/>
      <c r="R4285" s="350"/>
      <c r="S4285" s="350"/>
      <c r="T4285" s="350"/>
      <c r="U4285" s="350"/>
      <c r="V4285" s="351"/>
    </row>
    <row r="4286" spans="1:22" hidden="1" x14ac:dyDescent="0.15">
      <c r="A4286" s="361"/>
      <c r="B4286" s="362"/>
      <c r="C4286" s="362"/>
      <c r="D4286" s="280"/>
      <c r="E4286" s="352"/>
      <c r="F4286" s="358"/>
      <c r="I4286" s="347"/>
      <c r="J4286" s="347"/>
      <c r="K4286" s="347"/>
      <c r="L4286" s="347"/>
      <c r="M4286" s="347"/>
      <c r="N4286" s="347"/>
      <c r="O4286" s="347"/>
      <c r="P4286" s="347"/>
      <c r="Q4286" s="350"/>
      <c r="R4286" s="350"/>
      <c r="S4286" s="350"/>
      <c r="T4286" s="350"/>
      <c r="U4286" s="350"/>
      <c r="V4286" s="359"/>
    </row>
    <row r="4287" spans="1:22" hidden="1" x14ac:dyDescent="0.15">
      <c r="A4287" s="361"/>
      <c r="B4287" s="362"/>
      <c r="C4287" s="362"/>
      <c r="D4287" s="280"/>
      <c r="E4287" s="352"/>
      <c r="F4287" s="358"/>
      <c r="I4287" s="347"/>
      <c r="J4287" s="347"/>
      <c r="K4287" s="347"/>
      <c r="L4287" s="347"/>
      <c r="M4287" s="347"/>
      <c r="N4287" s="347"/>
      <c r="O4287" s="347"/>
      <c r="P4287" s="347"/>
      <c r="Q4287" s="350"/>
      <c r="R4287" s="350"/>
      <c r="S4287" s="350"/>
      <c r="T4287" s="350"/>
      <c r="U4287" s="350"/>
      <c r="V4287" s="359"/>
    </row>
    <row r="4288" spans="1:22" hidden="1" x14ac:dyDescent="0.15">
      <c r="A4288" s="361"/>
      <c r="B4288" s="362"/>
      <c r="C4288" s="362"/>
      <c r="D4288" s="280"/>
      <c r="E4288" s="352"/>
      <c r="F4288" s="358"/>
      <c r="I4288" s="347"/>
      <c r="J4288" s="347"/>
      <c r="K4288" s="347"/>
      <c r="L4288" s="347"/>
      <c r="M4288" s="347"/>
      <c r="N4288" s="347"/>
      <c r="O4288" s="347"/>
      <c r="P4288" s="347"/>
      <c r="Q4288" s="350"/>
      <c r="R4288" s="350"/>
      <c r="S4288" s="350"/>
      <c r="T4288" s="350"/>
      <c r="U4288" s="350"/>
      <c r="V4288" s="359"/>
    </row>
    <row r="4289" spans="1:22" hidden="1" x14ac:dyDescent="0.15">
      <c r="A4289" s="361"/>
      <c r="B4289" s="362"/>
      <c r="C4289" s="362"/>
      <c r="D4289" s="280"/>
      <c r="E4289" s="347"/>
      <c r="F4289" s="358"/>
      <c r="I4289" s="347"/>
      <c r="J4289" s="347"/>
      <c r="K4289" s="347"/>
      <c r="L4289" s="347"/>
      <c r="M4289" s="347"/>
      <c r="N4289" s="347"/>
      <c r="O4289" s="355"/>
      <c r="P4289" s="347"/>
      <c r="Q4289" s="350"/>
      <c r="R4289" s="350"/>
      <c r="S4289" s="350"/>
      <c r="T4289" s="350"/>
      <c r="U4289" s="350"/>
      <c r="V4289" s="351"/>
    </row>
    <row r="4290" spans="1:22" hidden="1" x14ac:dyDescent="0.15">
      <c r="A4290" s="361"/>
      <c r="B4290" s="362"/>
      <c r="C4290" s="362"/>
      <c r="D4290" s="280"/>
      <c r="E4290" s="347"/>
      <c r="F4290" s="358"/>
      <c r="I4290" s="347"/>
      <c r="J4290" s="347"/>
      <c r="K4290" s="347"/>
      <c r="L4290" s="347"/>
      <c r="M4290" s="347"/>
      <c r="N4290" s="347"/>
      <c r="O4290" s="347"/>
      <c r="P4290" s="347"/>
      <c r="Q4290" s="350"/>
      <c r="R4290" s="350"/>
      <c r="S4290" s="350"/>
      <c r="T4290" s="350"/>
      <c r="U4290" s="350"/>
      <c r="V4290" s="351"/>
    </row>
    <row r="4291" spans="1:22" hidden="1" x14ac:dyDescent="0.15">
      <c r="A4291" s="361"/>
      <c r="B4291" s="362"/>
      <c r="C4291" s="362"/>
      <c r="D4291" s="280"/>
      <c r="E4291" s="352"/>
      <c r="F4291" s="358"/>
      <c r="I4291" s="347"/>
      <c r="J4291" s="347"/>
      <c r="K4291" s="347"/>
      <c r="L4291" s="347"/>
      <c r="M4291" s="347"/>
      <c r="N4291" s="347"/>
      <c r="O4291" s="347"/>
      <c r="P4291" s="347"/>
      <c r="Q4291" s="350"/>
      <c r="R4291" s="350"/>
      <c r="S4291" s="350"/>
      <c r="T4291" s="350"/>
      <c r="U4291" s="350"/>
      <c r="V4291" s="351"/>
    </row>
    <row r="4292" spans="1:22" hidden="1" x14ac:dyDescent="0.15">
      <c r="A4292" s="361"/>
      <c r="B4292" s="362"/>
      <c r="C4292" s="362"/>
      <c r="D4292" s="280"/>
      <c r="E4292" s="352"/>
      <c r="F4292" s="358"/>
      <c r="I4292" s="347"/>
      <c r="J4292" s="347"/>
      <c r="K4292" s="347"/>
      <c r="L4292" s="347"/>
      <c r="M4292" s="347"/>
      <c r="N4292" s="347"/>
      <c r="O4292" s="347"/>
      <c r="P4292" s="347"/>
      <c r="Q4292" s="350"/>
      <c r="R4292" s="350"/>
      <c r="S4292" s="350"/>
      <c r="T4292" s="350"/>
      <c r="U4292" s="350"/>
      <c r="V4292" s="351"/>
    </row>
    <row r="4293" spans="1:22" hidden="1" x14ac:dyDescent="0.15">
      <c r="A4293" s="361"/>
      <c r="B4293" s="362"/>
      <c r="C4293" s="362"/>
      <c r="D4293" s="280"/>
      <c r="E4293" s="352"/>
      <c r="F4293" s="358"/>
      <c r="I4293" s="347"/>
      <c r="J4293" s="347"/>
      <c r="K4293" s="347"/>
      <c r="L4293" s="347"/>
      <c r="M4293" s="347"/>
      <c r="N4293" s="347"/>
      <c r="O4293" s="347"/>
      <c r="P4293" s="347"/>
      <c r="Q4293" s="350"/>
      <c r="R4293" s="350"/>
      <c r="S4293" s="350"/>
      <c r="T4293" s="350"/>
      <c r="U4293" s="350"/>
      <c r="V4293" s="359"/>
    </row>
    <row r="4294" spans="1:22" hidden="1" x14ac:dyDescent="0.15">
      <c r="A4294" s="360"/>
      <c r="B4294" s="360"/>
      <c r="C4294" s="360"/>
      <c r="D4294" s="280"/>
      <c r="E4294" s="347"/>
      <c r="F4294" s="348"/>
      <c r="G4294" s="305"/>
      <c r="H4294" s="305"/>
      <c r="I4294" s="347"/>
      <c r="J4294" s="347"/>
      <c r="K4294" s="347"/>
      <c r="L4294" s="347"/>
      <c r="M4294" s="347"/>
      <c r="N4294" s="347"/>
      <c r="O4294" s="347"/>
      <c r="P4294" s="347"/>
      <c r="Q4294" s="350"/>
      <c r="R4294" s="350"/>
      <c r="S4294" s="350"/>
      <c r="T4294" s="350"/>
      <c r="U4294" s="350"/>
      <c r="V4294" s="351"/>
    </row>
    <row r="4295" spans="1:22" hidden="1" x14ac:dyDescent="0.15">
      <c r="A4295" s="361"/>
      <c r="B4295" s="362"/>
      <c r="C4295" s="362"/>
      <c r="D4295" s="280"/>
      <c r="E4295" s="347"/>
      <c r="F4295" s="348"/>
      <c r="G4295" s="305"/>
      <c r="H4295" s="305"/>
      <c r="I4295" s="347"/>
      <c r="J4295" s="347"/>
      <c r="K4295" s="347"/>
      <c r="L4295" s="347"/>
      <c r="M4295" s="347"/>
      <c r="N4295" s="347"/>
      <c r="O4295" s="347"/>
      <c r="P4295" s="347"/>
      <c r="Q4295" s="350"/>
      <c r="R4295" s="350"/>
      <c r="S4295" s="350"/>
      <c r="T4295" s="350"/>
      <c r="U4295" s="350"/>
      <c r="V4295" s="351"/>
    </row>
    <row r="4296" spans="1:22" hidden="1" x14ac:dyDescent="0.15">
      <c r="A4296" s="361"/>
      <c r="B4296" s="362"/>
      <c r="C4296" s="362"/>
      <c r="D4296" s="280"/>
      <c r="E4296" s="352"/>
      <c r="F4296" s="358"/>
      <c r="I4296" s="347"/>
      <c r="J4296" s="347"/>
      <c r="K4296" s="347"/>
      <c r="L4296" s="347"/>
      <c r="M4296" s="347"/>
      <c r="N4296" s="347"/>
      <c r="O4296" s="347"/>
      <c r="P4296" s="347"/>
      <c r="Q4296" s="350"/>
      <c r="R4296" s="350"/>
      <c r="S4296" s="350"/>
      <c r="T4296" s="350"/>
      <c r="U4296" s="350"/>
      <c r="V4296" s="359"/>
    </row>
    <row r="4297" spans="1:22" hidden="1" x14ac:dyDescent="0.15">
      <c r="A4297" s="361"/>
      <c r="B4297" s="362"/>
      <c r="C4297" s="362"/>
      <c r="D4297" s="280"/>
      <c r="E4297" s="352"/>
      <c r="F4297" s="358"/>
      <c r="I4297" s="347"/>
      <c r="J4297" s="347"/>
      <c r="K4297" s="347"/>
      <c r="L4297" s="347"/>
      <c r="M4297" s="347"/>
      <c r="N4297" s="347"/>
      <c r="O4297" s="347"/>
      <c r="P4297" s="347"/>
      <c r="Q4297" s="350"/>
      <c r="R4297" s="350"/>
      <c r="S4297" s="350"/>
      <c r="T4297" s="350"/>
      <c r="U4297" s="350"/>
      <c r="V4297" s="359"/>
    </row>
    <row r="4298" spans="1:22" hidden="1" x14ac:dyDescent="0.15">
      <c r="A4298" s="361"/>
      <c r="B4298" s="362"/>
      <c r="C4298" s="362"/>
      <c r="D4298" s="280"/>
      <c r="E4298" s="352"/>
      <c r="F4298" s="358"/>
      <c r="I4298" s="347"/>
      <c r="J4298" s="347"/>
      <c r="K4298" s="347"/>
      <c r="L4298" s="347"/>
      <c r="M4298" s="347"/>
      <c r="N4298" s="347"/>
      <c r="O4298" s="347"/>
      <c r="P4298" s="347"/>
      <c r="Q4298" s="350"/>
      <c r="R4298" s="350"/>
      <c r="S4298" s="350"/>
      <c r="T4298" s="350"/>
      <c r="U4298" s="350"/>
      <c r="V4298" s="359"/>
    </row>
    <row r="4299" spans="1:22" hidden="1" x14ac:dyDescent="0.15">
      <c r="A4299" s="361"/>
      <c r="B4299" s="362"/>
      <c r="C4299" s="362"/>
      <c r="D4299" s="280"/>
      <c r="E4299" s="347"/>
      <c r="F4299" s="358"/>
      <c r="I4299" s="347"/>
      <c r="J4299" s="347"/>
      <c r="K4299" s="347"/>
      <c r="L4299" s="347"/>
      <c r="M4299" s="347"/>
      <c r="N4299" s="347"/>
      <c r="O4299" s="355"/>
      <c r="P4299" s="347"/>
      <c r="Q4299" s="350"/>
      <c r="R4299" s="350"/>
      <c r="S4299" s="350"/>
      <c r="T4299" s="350"/>
      <c r="U4299" s="350"/>
      <c r="V4299" s="351"/>
    </row>
    <row r="4300" spans="1:22" hidden="1" x14ac:dyDescent="0.15">
      <c r="A4300" s="361"/>
      <c r="B4300" s="362"/>
      <c r="C4300" s="362"/>
      <c r="D4300" s="280"/>
      <c r="E4300" s="347"/>
      <c r="F4300" s="358"/>
      <c r="I4300" s="347"/>
      <c r="J4300" s="347"/>
      <c r="K4300" s="347"/>
      <c r="L4300" s="347"/>
      <c r="M4300" s="347"/>
      <c r="N4300" s="347"/>
      <c r="O4300" s="347"/>
      <c r="P4300" s="347"/>
      <c r="Q4300" s="350"/>
      <c r="R4300" s="350"/>
      <c r="S4300" s="350"/>
      <c r="T4300" s="350"/>
      <c r="U4300" s="350"/>
      <c r="V4300" s="351"/>
    </row>
    <row r="4301" spans="1:22" hidden="1" x14ac:dyDescent="0.15">
      <c r="A4301" s="361"/>
      <c r="B4301" s="362"/>
      <c r="C4301" s="362"/>
      <c r="D4301" s="280"/>
      <c r="E4301" s="352"/>
      <c r="F4301" s="358"/>
      <c r="I4301" s="347"/>
      <c r="J4301" s="347"/>
      <c r="K4301" s="347"/>
      <c r="L4301" s="347"/>
      <c r="M4301" s="347"/>
      <c r="N4301" s="347"/>
      <c r="O4301" s="347"/>
      <c r="P4301" s="347"/>
      <c r="Q4301" s="350"/>
      <c r="R4301" s="350"/>
      <c r="S4301" s="350"/>
      <c r="T4301" s="350"/>
      <c r="U4301" s="350"/>
      <c r="V4301" s="351"/>
    </row>
    <row r="4302" spans="1:22" hidden="1" x14ac:dyDescent="0.15">
      <c r="A4302" s="361"/>
      <c r="B4302" s="362"/>
      <c r="C4302" s="362"/>
      <c r="D4302" s="280"/>
      <c r="E4302" s="352"/>
      <c r="F4302" s="358"/>
      <c r="I4302" s="347"/>
      <c r="J4302" s="347"/>
      <c r="K4302" s="347"/>
      <c r="L4302" s="347"/>
      <c r="M4302" s="347"/>
      <c r="N4302" s="347"/>
      <c r="O4302" s="347"/>
      <c r="P4302" s="347"/>
      <c r="Q4302" s="350"/>
      <c r="R4302" s="350"/>
      <c r="S4302" s="350"/>
      <c r="T4302" s="350"/>
      <c r="U4302" s="350"/>
      <c r="V4302" s="351"/>
    </row>
    <row r="4303" spans="1:22" hidden="1" x14ac:dyDescent="0.15">
      <c r="A4303" s="361"/>
      <c r="B4303" s="362"/>
      <c r="C4303" s="362"/>
      <c r="D4303" s="280"/>
      <c r="E4303" s="352"/>
      <c r="F4303" s="358"/>
      <c r="I4303" s="347"/>
      <c r="J4303" s="347"/>
      <c r="K4303" s="347"/>
      <c r="L4303" s="347"/>
      <c r="M4303" s="347"/>
      <c r="N4303" s="347"/>
      <c r="O4303" s="347"/>
      <c r="P4303" s="347"/>
      <c r="Q4303" s="350"/>
      <c r="R4303" s="350"/>
      <c r="S4303" s="350"/>
      <c r="T4303" s="350"/>
      <c r="U4303" s="350"/>
      <c r="V4303" s="359"/>
    </row>
    <row r="4304" spans="1:22" hidden="1" x14ac:dyDescent="0.15">
      <c r="A4304" s="360"/>
      <c r="B4304" s="360"/>
      <c r="C4304" s="360"/>
      <c r="D4304" s="280"/>
      <c r="E4304" s="347"/>
      <c r="F4304" s="348"/>
      <c r="G4304" s="305"/>
      <c r="H4304" s="305"/>
      <c r="I4304" s="347"/>
      <c r="J4304" s="347"/>
      <c r="K4304" s="347"/>
      <c r="L4304" s="347"/>
      <c r="M4304" s="347"/>
      <c r="N4304" s="347"/>
      <c r="O4304" s="347"/>
      <c r="P4304" s="347"/>
      <c r="Q4304" s="350"/>
      <c r="R4304" s="350"/>
      <c r="S4304" s="350"/>
      <c r="T4304" s="350"/>
      <c r="U4304" s="350"/>
      <c r="V4304" s="351"/>
    </row>
    <row r="4305" spans="1:22" hidden="1" x14ac:dyDescent="0.15">
      <c r="A4305" s="361"/>
      <c r="B4305" s="362"/>
      <c r="C4305" s="362"/>
      <c r="D4305" s="280"/>
      <c r="E4305" s="347"/>
      <c r="F4305" s="348"/>
      <c r="G4305" s="305"/>
      <c r="H4305" s="305"/>
      <c r="I4305" s="347"/>
      <c r="J4305" s="347"/>
      <c r="K4305" s="347"/>
      <c r="L4305" s="347"/>
      <c r="M4305" s="347"/>
      <c r="N4305" s="347"/>
      <c r="O4305" s="347"/>
      <c r="P4305" s="347"/>
      <c r="Q4305" s="350"/>
      <c r="R4305" s="350"/>
      <c r="S4305" s="350"/>
      <c r="T4305" s="350"/>
      <c r="U4305" s="350"/>
      <c r="V4305" s="351"/>
    </row>
    <row r="4306" spans="1:22" hidden="1" x14ac:dyDescent="0.15">
      <c r="A4306" s="361"/>
      <c r="B4306" s="362"/>
      <c r="C4306" s="362"/>
      <c r="D4306" s="280"/>
      <c r="E4306" s="352"/>
      <c r="F4306" s="358"/>
      <c r="I4306" s="347"/>
      <c r="J4306" s="347"/>
      <c r="K4306" s="347"/>
      <c r="L4306" s="347"/>
      <c r="M4306" s="347"/>
      <c r="N4306" s="347"/>
      <c r="O4306" s="347"/>
      <c r="P4306" s="347"/>
      <c r="Q4306" s="350"/>
      <c r="R4306" s="350"/>
      <c r="S4306" s="350"/>
      <c r="T4306" s="350"/>
      <c r="U4306" s="350"/>
      <c r="V4306" s="359"/>
    </row>
    <row r="4307" spans="1:22" hidden="1" x14ac:dyDescent="0.15">
      <c r="A4307" s="361"/>
      <c r="B4307" s="362"/>
      <c r="C4307" s="362"/>
      <c r="D4307" s="280"/>
      <c r="E4307" s="352"/>
      <c r="F4307" s="358"/>
      <c r="I4307" s="347"/>
      <c r="J4307" s="347"/>
      <c r="K4307" s="347"/>
      <c r="L4307" s="347"/>
      <c r="M4307" s="347"/>
      <c r="N4307" s="347"/>
      <c r="O4307" s="347"/>
      <c r="P4307" s="347"/>
      <c r="Q4307" s="350"/>
      <c r="R4307" s="350"/>
      <c r="S4307" s="350"/>
      <c r="T4307" s="350"/>
      <c r="U4307" s="350"/>
      <c r="V4307" s="359"/>
    </row>
    <row r="4308" spans="1:22" hidden="1" x14ac:dyDescent="0.15">
      <c r="A4308" s="361"/>
      <c r="B4308" s="362"/>
      <c r="C4308" s="362"/>
      <c r="D4308" s="280"/>
      <c r="E4308" s="352"/>
      <c r="F4308" s="358"/>
      <c r="I4308" s="347"/>
      <c r="J4308" s="347"/>
      <c r="K4308" s="347"/>
      <c r="L4308" s="347"/>
      <c r="M4308" s="347"/>
      <c r="N4308" s="347"/>
      <c r="O4308" s="347"/>
      <c r="P4308" s="347"/>
      <c r="Q4308" s="350"/>
      <c r="R4308" s="350"/>
      <c r="S4308" s="350"/>
      <c r="T4308" s="350"/>
      <c r="U4308" s="350"/>
      <c r="V4308" s="359"/>
    </row>
    <row r="4309" spans="1:22" hidden="1" x14ac:dyDescent="0.15">
      <c r="A4309" s="361"/>
      <c r="B4309" s="362"/>
      <c r="C4309" s="362"/>
      <c r="D4309" s="280"/>
      <c r="E4309" s="347"/>
      <c r="F4309" s="358"/>
      <c r="I4309" s="347"/>
      <c r="J4309" s="347"/>
      <c r="K4309" s="347"/>
      <c r="L4309" s="347"/>
      <c r="M4309" s="347"/>
      <c r="N4309" s="347"/>
      <c r="O4309" s="355"/>
      <c r="P4309" s="347"/>
      <c r="Q4309" s="350"/>
      <c r="R4309" s="350"/>
      <c r="S4309" s="350"/>
      <c r="T4309" s="350"/>
      <c r="U4309" s="350"/>
      <c r="V4309" s="351"/>
    </row>
    <row r="4310" spans="1:22" hidden="1" x14ac:dyDescent="0.15">
      <c r="A4310" s="361"/>
      <c r="B4310" s="362"/>
      <c r="C4310" s="362"/>
      <c r="D4310" s="280"/>
      <c r="E4310" s="347"/>
      <c r="F4310" s="358"/>
      <c r="I4310" s="347"/>
      <c r="J4310" s="347"/>
      <c r="K4310" s="347"/>
      <c r="L4310" s="347"/>
      <c r="M4310" s="347"/>
      <c r="N4310" s="347"/>
      <c r="O4310" s="347"/>
      <c r="P4310" s="347"/>
      <c r="Q4310" s="350"/>
      <c r="R4310" s="350"/>
      <c r="S4310" s="350"/>
      <c r="T4310" s="350"/>
      <c r="U4310" s="350"/>
      <c r="V4310" s="351"/>
    </row>
    <row r="4311" spans="1:22" hidden="1" x14ac:dyDescent="0.15">
      <c r="A4311" s="361"/>
      <c r="B4311" s="362"/>
      <c r="C4311" s="362"/>
      <c r="D4311" s="280"/>
      <c r="E4311" s="352"/>
      <c r="F4311" s="358"/>
      <c r="I4311" s="347"/>
      <c r="J4311" s="347"/>
      <c r="K4311" s="347"/>
      <c r="L4311" s="347"/>
      <c r="M4311" s="347"/>
      <c r="N4311" s="347"/>
      <c r="O4311" s="347"/>
      <c r="P4311" s="347"/>
      <c r="Q4311" s="350"/>
      <c r="R4311" s="350"/>
      <c r="S4311" s="350"/>
      <c r="T4311" s="350"/>
      <c r="U4311" s="350"/>
      <c r="V4311" s="351"/>
    </row>
    <row r="4312" spans="1:22" hidden="1" x14ac:dyDescent="0.15">
      <c r="A4312" s="361"/>
      <c r="B4312" s="362"/>
      <c r="C4312" s="362"/>
      <c r="D4312" s="280"/>
      <c r="E4312" s="352"/>
      <c r="F4312" s="358"/>
      <c r="I4312" s="347"/>
      <c r="J4312" s="347"/>
      <c r="K4312" s="347"/>
      <c r="L4312" s="347"/>
      <c r="M4312" s="347"/>
      <c r="N4312" s="347"/>
      <c r="O4312" s="347"/>
      <c r="P4312" s="347"/>
      <c r="Q4312" s="350"/>
      <c r="R4312" s="350"/>
      <c r="S4312" s="350"/>
      <c r="T4312" s="350"/>
      <c r="U4312" s="350"/>
      <c r="V4312" s="351"/>
    </row>
    <row r="4313" spans="1:22" hidden="1" x14ac:dyDescent="0.15">
      <c r="A4313" s="361"/>
      <c r="B4313" s="362"/>
      <c r="C4313" s="362"/>
      <c r="D4313" s="280"/>
      <c r="E4313" s="352"/>
      <c r="F4313" s="358"/>
      <c r="I4313" s="347"/>
      <c r="J4313" s="347"/>
      <c r="K4313" s="347"/>
      <c r="L4313" s="347"/>
      <c r="M4313" s="347"/>
      <c r="N4313" s="347"/>
      <c r="O4313" s="347"/>
      <c r="P4313" s="347"/>
      <c r="Q4313" s="350"/>
      <c r="R4313" s="350"/>
      <c r="S4313" s="350"/>
      <c r="T4313" s="350"/>
      <c r="U4313" s="350"/>
      <c r="V4313" s="359"/>
    </row>
    <row r="4314" spans="1:22" hidden="1" x14ac:dyDescent="0.15">
      <c r="A4314" s="360"/>
      <c r="B4314" s="360"/>
      <c r="C4314" s="360"/>
      <c r="D4314" s="280"/>
      <c r="E4314" s="347"/>
      <c r="F4314" s="348"/>
      <c r="G4314" s="305"/>
      <c r="H4314" s="305"/>
      <c r="I4314" s="347"/>
      <c r="J4314" s="347"/>
      <c r="K4314" s="347"/>
      <c r="L4314" s="347"/>
      <c r="M4314" s="347"/>
      <c r="N4314" s="347"/>
      <c r="O4314" s="347"/>
      <c r="P4314" s="347"/>
      <c r="Q4314" s="350"/>
      <c r="R4314" s="350"/>
      <c r="S4314" s="350"/>
      <c r="T4314" s="350"/>
      <c r="U4314" s="350"/>
      <c r="V4314" s="351"/>
    </row>
    <row r="4315" spans="1:22" hidden="1" x14ac:dyDescent="0.15">
      <c r="A4315" s="361"/>
      <c r="B4315" s="362"/>
      <c r="C4315" s="362"/>
      <c r="D4315" s="280"/>
      <c r="E4315" s="347"/>
      <c r="F4315" s="348"/>
      <c r="G4315" s="305"/>
      <c r="H4315" s="305"/>
      <c r="I4315" s="347"/>
      <c r="J4315" s="347"/>
      <c r="K4315" s="347"/>
      <c r="L4315" s="347"/>
      <c r="M4315" s="347"/>
      <c r="N4315" s="347"/>
      <c r="O4315" s="347"/>
      <c r="P4315" s="347"/>
      <c r="Q4315" s="350"/>
      <c r="R4315" s="350"/>
      <c r="S4315" s="350"/>
      <c r="T4315" s="350"/>
      <c r="U4315" s="350"/>
      <c r="V4315" s="351"/>
    </row>
    <row r="4316" spans="1:22" hidden="1" x14ac:dyDescent="0.15">
      <c r="A4316" s="361"/>
      <c r="B4316" s="362"/>
      <c r="C4316" s="362"/>
      <c r="D4316" s="280"/>
      <c r="E4316" s="352"/>
      <c r="F4316" s="358"/>
      <c r="I4316" s="347"/>
      <c r="J4316" s="347"/>
      <c r="K4316" s="347"/>
      <c r="L4316" s="347"/>
      <c r="M4316" s="347"/>
      <c r="N4316" s="347"/>
      <c r="O4316" s="347"/>
      <c r="P4316" s="347"/>
      <c r="Q4316" s="350"/>
      <c r="R4316" s="350"/>
      <c r="S4316" s="350"/>
      <c r="T4316" s="350"/>
      <c r="U4316" s="350"/>
      <c r="V4316" s="359"/>
    </row>
    <row r="4317" spans="1:22" hidden="1" x14ac:dyDescent="0.15">
      <c r="A4317" s="361"/>
      <c r="B4317" s="362"/>
      <c r="C4317" s="362"/>
      <c r="D4317" s="280"/>
      <c r="E4317" s="352"/>
      <c r="F4317" s="358"/>
      <c r="I4317" s="347"/>
      <c r="J4317" s="347"/>
      <c r="K4317" s="347"/>
      <c r="L4317" s="347"/>
      <c r="M4317" s="347"/>
      <c r="N4317" s="347"/>
      <c r="O4317" s="347"/>
      <c r="P4317" s="347"/>
      <c r="Q4317" s="350"/>
      <c r="R4317" s="350"/>
      <c r="S4317" s="350"/>
      <c r="T4317" s="350"/>
      <c r="U4317" s="350"/>
      <c r="V4317" s="359"/>
    </row>
    <row r="4318" spans="1:22" hidden="1" x14ac:dyDescent="0.15">
      <c r="A4318" s="361"/>
      <c r="B4318" s="362"/>
      <c r="C4318" s="362"/>
      <c r="D4318" s="280"/>
      <c r="E4318" s="352"/>
      <c r="F4318" s="358"/>
      <c r="I4318" s="347"/>
      <c r="J4318" s="347"/>
      <c r="K4318" s="347"/>
      <c r="L4318" s="347"/>
      <c r="M4318" s="347"/>
      <c r="N4318" s="347"/>
      <c r="O4318" s="347"/>
      <c r="P4318" s="347"/>
      <c r="Q4318" s="350"/>
      <c r="R4318" s="350"/>
      <c r="S4318" s="350"/>
      <c r="T4318" s="350"/>
      <c r="U4318" s="350"/>
      <c r="V4318" s="359"/>
    </row>
    <row r="4319" spans="1:22" hidden="1" x14ac:dyDescent="0.15">
      <c r="A4319" s="361"/>
      <c r="B4319" s="362"/>
      <c r="C4319" s="362"/>
      <c r="D4319" s="280"/>
      <c r="E4319" s="347"/>
      <c r="F4319" s="358"/>
      <c r="I4319" s="347"/>
      <c r="J4319" s="347"/>
      <c r="K4319" s="347"/>
      <c r="L4319" s="347"/>
      <c r="M4319" s="347"/>
      <c r="N4319" s="347"/>
      <c r="O4319" s="355"/>
      <c r="P4319" s="347"/>
      <c r="Q4319" s="350"/>
      <c r="R4319" s="350"/>
      <c r="S4319" s="350"/>
      <c r="T4319" s="350"/>
      <c r="U4319" s="350"/>
      <c r="V4319" s="351"/>
    </row>
    <row r="4320" spans="1:22" hidden="1" x14ac:dyDescent="0.15">
      <c r="A4320" s="361"/>
      <c r="B4320" s="362"/>
      <c r="C4320" s="362"/>
      <c r="D4320" s="280"/>
      <c r="E4320" s="347"/>
      <c r="F4320" s="358"/>
      <c r="I4320" s="347"/>
      <c r="J4320" s="347"/>
      <c r="K4320" s="347"/>
      <c r="L4320" s="347"/>
      <c r="M4320" s="347"/>
      <c r="N4320" s="347"/>
      <c r="O4320" s="347"/>
      <c r="P4320" s="347"/>
      <c r="Q4320" s="350"/>
      <c r="R4320" s="350"/>
      <c r="S4320" s="350"/>
      <c r="T4320" s="350"/>
      <c r="U4320" s="350"/>
      <c r="V4320" s="351"/>
    </row>
    <row r="4321" spans="1:22" hidden="1" x14ac:dyDescent="0.15">
      <c r="A4321" s="361"/>
      <c r="B4321" s="362"/>
      <c r="C4321" s="362"/>
      <c r="D4321" s="280"/>
      <c r="E4321" s="352"/>
      <c r="F4321" s="358"/>
      <c r="I4321" s="347"/>
      <c r="J4321" s="347"/>
      <c r="K4321" s="347"/>
      <c r="L4321" s="347"/>
      <c r="M4321" s="347"/>
      <c r="N4321" s="347"/>
      <c r="O4321" s="347"/>
      <c r="P4321" s="347"/>
      <c r="Q4321" s="350"/>
      <c r="R4321" s="350"/>
      <c r="S4321" s="350"/>
      <c r="T4321" s="350"/>
      <c r="U4321" s="350"/>
      <c r="V4321" s="351"/>
    </row>
    <row r="4322" spans="1:22" hidden="1" x14ac:dyDescent="0.15">
      <c r="A4322" s="361"/>
      <c r="B4322" s="362"/>
      <c r="C4322" s="362"/>
      <c r="D4322" s="280"/>
      <c r="E4322" s="352"/>
      <c r="F4322" s="358"/>
      <c r="I4322" s="347"/>
      <c r="J4322" s="347"/>
      <c r="K4322" s="347"/>
      <c r="L4322" s="347"/>
      <c r="M4322" s="347"/>
      <c r="N4322" s="347"/>
      <c r="O4322" s="347"/>
      <c r="P4322" s="347"/>
      <c r="Q4322" s="350"/>
      <c r="R4322" s="350"/>
      <c r="S4322" s="350"/>
      <c r="T4322" s="350"/>
      <c r="U4322" s="350"/>
      <c r="V4322" s="351"/>
    </row>
    <row r="4323" spans="1:22" hidden="1" x14ac:dyDescent="0.15">
      <c r="A4323" s="361"/>
      <c r="B4323" s="362"/>
      <c r="C4323" s="362"/>
      <c r="D4323" s="280"/>
      <c r="E4323" s="352"/>
      <c r="F4323" s="358"/>
      <c r="I4323" s="347"/>
      <c r="J4323" s="347"/>
      <c r="K4323" s="347"/>
      <c r="L4323" s="347"/>
      <c r="M4323" s="347"/>
      <c r="N4323" s="347"/>
      <c r="O4323" s="347"/>
      <c r="P4323" s="347"/>
      <c r="Q4323" s="350"/>
      <c r="R4323" s="350"/>
      <c r="S4323" s="350"/>
      <c r="T4323" s="350"/>
      <c r="U4323" s="350"/>
      <c r="V4323" s="359"/>
    </row>
    <row r="4324" spans="1:22" hidden="1" x14ac:dyDescent="0.15">
      <c r="A4324" s="360"/>
      <c r="B4324" s="360"/>
      <c r="C4324" s="360"/>
      <c r="D4324" s="280"/>
      <c r="E4324" s="347"/>
      <c r="F4324" s="348"/>
      <c r="G4324" s="305"/>
      <c r="H4324" s="305"/>
      <c r="I4324" s="347"/>
      <c r="J4324" s="347"/>
      <c r="K4324" s="347"/>
      <c r="L4324" s="347"/>
      <c r="M4324" s="347"/>
      <c r="N4324" s="347"/>
      <c r="O4324" s="347"/>
      <c r="P4324" s="347"/>
      <c r="Q4324" s="350"/>
      <c r="R4324" s="350"/>
      <c r="S4324" s="350"/>
      <c r="T4324" s="350"/>
      <c r="U4324" s="350"/>
      <c r="V4324" s="351"/>
    </row>
    <row r="4325" spans="1:22" hidden="1" x14ac:dyDescent="0.15">
      <c r="A4325" s="361"/>
      <c r="B4325" s="362"/>
      <c r="C4325" s="362"/>
      <c r="D4325" s="280"/>
      <c r="E4325" s="347"/>
      <c r="F4325" s="348"/>
      <c r="G4325" s="305"/>
      <c r="H4325" s="305"/>
      <c r="I4325" s="347"/>
      <c r="J4325" s="347"/>
      <c r="K4325" s="347"/>
      <c r="L4325" s="347"/>
      <c r="M4325" s="347"/>
      <c r="N4325" s="347"/>
      <c r="O4325" s="347"/>
      <c r="P4325" s="347"/>
      <c r="Q4325" s="350"/>
      <c r="R4325" s="350"/>
      <c r="S4325" s="350"/>
      <c r="T4325" s="350"/>
      <c r="U4325" s="350"/>
      <c r="V4325" s="351"/>
    </row>
    <row r="4326" spans="1:22" hidden="1" x14ac:dyDescent="0.15">
      <c r="A4326" s="361"/>
      <c r="B4326" s="362"/>
      <c r="C4326" s="362"/>
      <c r="D4326" s="280"/>
      <c r="E4326" s="352"/>
      <c r="F4326" s="358"/>
      <c r="I4326" s="347"/>
      <c r="J4326" s="347"/>
      <c r="K4326" s="347"/>
      <c r="L4326" s="347"/>
      <c r="M4326" s="347"/>
      <c r="N4326" s="347"/>
      <c r="O4326" s="347"/>
      <c r="P4326" s="347"/>
      <c r="Q4326" s="350"/>
      <c r="R4326" s="350"/>
      <c r="S4326" s="350"/>
      <c r="T4326" s="350"/>
      <c r="U4326" s="350"/>
      <c r="V4326" s="359"/>
    </row>
    <row r="4327" spans="1:22" hidden="1" x14ac:dyDescent="0.15">
      <c r="A4327" s="361"/>
      <c r="B4327" s="362"/>
      <c r="C4327" s="362"/>
      <c r="D4327" s="280"/>
      <c r="E4327" s="352"/>
      <c r="F4327" s="358"/>
      <c r="I4327" s="347"/>
      <c r="J4327" s="347"/>
      <c r="K4327" s="347"/>
      <c r="L4327" s="347"/>
      <c r="M4327" s="347"/>
      <c r="N4327" s="347"/>
      <c r="O4327" s="347"/>
      <c r="P4327" s="347"/>
      <c r="Q4327" s="350"/>
      <c r="R4327" s="350"/>
      <c r="S4327" s="350"/>
      <c r="T4327" s="350"/>
      <c r="U4327" s="350"/>
      <c r="V4327" s="359"/>
    </row>
    <row r="4328" spans="1:22" hidden="1" x14ac:dyDescent="0.15">
      <c r="A4328" s="361"/>
      <c r="B4328" s="362"/>
      <c r="C4328" s="362"/>
      <c r="D4328" s="280"/>
      <c r="E4328" s="352"/>
      <c r="F4328" s="358"/>
      <c r="I4328" s="347"/>
      <c r="J4328" s="347"/>
      <c r="K4328" s="347"/>
      <c r="L4328" s="347"/>
      <c r="M4328" s="347"/>
      <c r="N4328" s="347"/>
      <c r="O4328" s="347"/>
      <c r="P4328" s="347"/>
      <c r="Q4328" s="350"/>
      <c r="R4328" s="350"/>
      <c r="S4328" s="350"/>
      <c r="T4328" s="350"/>
      <c r="U4328" s="350"/>
      <c r="V4328" s="359"/>
    </row>
    <row r="4329" spans="1:22" hidden="1" x14ac:dyDescent="0.15">
      <c r="A4329" s="361"/>
      <c r="B4329" s="362"/>
      <c r="C4329" s="362"/>
      <c r="D4329" s="280"/>
      <c r="E4329" s="347"/>
      <c r="F4329" s="358"/>
      <c r="I4329" s="347"/>
      <c r="J4329" s="347"/>
      <c r="K4329" s="347"/>
      <c r="L4329" s="347"/>
      <c r="M4329" s="347"/>
      <c r="N4329" s="347"/>
      <c r="O4329" s="355"/>
      <c r="P4329" s="347"/>
      <c r="Q4329" s="350"/>
      <c r="R4329" s="350"/>
      <c r="S4329" s="350"/>
      <c r="T4329" s="350"/>
      <c r="U4329" s="350"/>
      <c r="V4329" s="351"/>
    </row>
    <row r="4330" spans="1:22" hidden="1" x14ac:dyDescent="0.15">
      <c r="A4330" s="361"/>
      <c r="B4330" s="362"/>
      <c r="C4330" s="362"/>
      <c r="D4330" s="280"/>
      <c r="E4330" s="347"/>
      <c r="F4330" s="358"/>
      <c r="I4330" s="347"/>
      <c r="J4330" s="347"/>
      <c r="K4330" s="347"/>
      <c r="L4330" s="347"/>
      <c r="M4330" s="347"/>
      <c r="N4330" s="347"/>
      <c r="O4330" s="347"/>
      <c r="P4330" s="347"/>
      <c r="Q4330" s="350"/>
      <c r="R4330" s="350"/>
      <c r="S4330" s="350"/>
      <c r="T4330" s="350"/>
      <c r="U4330" s="350"/>
      <c r="V4330" s="351"/>
    </row>
    <row r="4331" spans="1:22" hidden="1" x14ac:dyDescent="0.15">
      <c r="A4331" s="361"/>
      <c r="B4331" s="362"/>
      <c r="C4331" s="362"/>
      <c r="D4331" s="280"/>
      <c r="E4331" s="352"/>
      <c r="F4331" s="358"/>
      <c r="I4331" s="347"/>
      <c r="J4331" s="347"/>
      <c r="K4331" s="347"/>
      <c r="L4331" s="347"/>
      <c r="M4331" s="347"/>
      <c r="N4331" s="347"/>
      <c r="O4331" s="347"/>
      <c r="P4331" s="347"/>
      <c r="Q4331" s="350"/>
      <c r="R4331" s="350"/>
      <c r="S4331" s="350"/>
      <c r="T4331" s="350"/>
      <c r="U4331" s="350"/>
      <c r="V4331" s="351"/>
    </row>
    <row r="4332" spans="1:22" hidden="1" x14ac:dyDescent="0.15">
      <c r="A4332" s="361"/>
      <c r="B4332" s="362"/>
      <c r="C4332" s="362"/>
      <c r="D4332" s="280"/>
      <c r="E4332" s="352"/>
      <c r="F4332" s="358"/>
      <c r="I4332" s="347"/>
      <c r="J4332" s="347"/>
      <c r="K4332" s="347"/>
      <c r="L4332" s="347"/>
      <c r="M4332" s="347"/>
      <c r="N4332" s="347"/>
      <c r="O4332" s="347"/>
      <c r="P4332" s="347"/>
      <c r="Q4332" s="350"/>
      <c r="R4332" s="350"/>
      <c r="S4332" s="350"/>
      <c r="T4332" s="350"/>
      <c r="U4332" s="350"/>
      <c r="V4332" s="351"/>
    </row>
    <row r="4333" spans="1:22" hidden="1" x14ac:dyDescent="0.15">
      <c r="A4333" s="361"/>
      <c r="B4333" s="362"/>
      <c r="C4333" s="362"/>
      <c r="D4333" s="280"/>
      <c r="E4333" s="352"/>
      <c r="F4333" s="358"/>
      <c r="I4333" s="347"/>
      <c r="J4333" s="347"/>
      <c r="K4333" s="347"/>
      <c r="L4333" s="347"/>
      <c r="M4333" s="347"/>
      <c r="N4333" s="347"/>
      <c r="O4333" s="347"/>
      <c r="P4333" s="347"/>
      <c r="Q4333" s="350"/>
      <c r="R4333" s="350"/>
      <c r="S4333" s="350"/>
      <c r="T4333" s="350"/>
      <c r="U4333" s="350"/>
      <c r="V4333" s="359"/>
    </row>
    <row r="4334" spans="1:22" hidden="1" x14ac:dyDescent="0.15">
      <c r="A4334" s="360"/>
      <c r="B4334" s="360"/>
      <c r="C4334" s="360"/>
      <c r="D4334" s="280"/>
      <c r="E4334" s="347"/>
      <c r="F4334" s="348"/>
      <c r="G4334" s="305"/>
      <c r="H4334" s="305"/>
      <c r="I4334" s="347"/>
      <c r="J4334" s="347"/>
      <c r="K4334" s="347"/>
      <c r="L4334" s="347"/>
      <c r="M4334" s="347"/>
      <c r="N4334" s="347"/>
      <c r="O4334" s="347"/>
      <c r="P4334" s="347"/>
      <c r="Q4334" s="350"/>
      <c r="R4334" s="350"/>
      <c r="S4334" s="350"/>
      <c r="T4334" s="350"/>
      <c r="U4334" s="350"/>
      <c r="V4334" s="351"/>
    </row>
    <row r="4335" spans="1:22" hidden="1" x14ac:dyDescent="0.15">
      <c r="A4335" s="361"/>
      <c r="B4335" s="362"/>
      <c r="C4335" s="362"/>
      <c r="D4335" s="280"/>
      <c r="E4335" s="347"/>
      <c r="F4335" s="348"/>
      <c r="G4335" s="305"/>
      <c r="H4335" s="305"/>
      <c r="I4335" s="347"/>
      <c r="J4335" s="347"/>
      <c r="K4335" s="347"/>
      <c r="L4335" s="347"/>
      <c r="M4335" s="347"/>
      <c r="N4335" s="347"/>
      <c r="O4335" s="347"/>
      <c r="P4335" s="347"/>
      <c r="Q4335" s="350"/>
      <c r="R4335" s="350"/>
      <c r="S4335" s="350"/>
      <c r="T4335" s="350"/>
      <c r="U4335" s="350"/>
      <c r="V4335" s="351"/>
    </row>
    <row r="4336" spans="1:22" hidden="1" x14ac:dyDescent="0.15">
      <c r="A4336" s="361"/>
      <c r="B4336" s="362"/>
      <c r="C4336" s="362"/>
      <c r="D4336" s="280"/>
      <c r="E4336" s="352"/>
      <c r="F4336" s="358"/>
      <c r="I4336" s="347"/>
      <c r="J4336" s="347"/>
      <c r="K4336" s="347"/>
      <c r="L4336" s="347"/>
      <c r="M4336" s="347"/>
      <c r="N4336" s="347"/>
      <c r="O4336" s="347"/>
      <c r="P4336" s="347"/>
      <c r="Q4336" s="350"/>
      <c r="R4336" s="350"/>
      <c r="S4336" s="350"/>
      <c r="T4336" s="350"/>
      <c r="U4336" s="350"/>
      <c r="V4336" s="359"/>
    </row>
    <row r="4337" spans="1:22" hidden="1" x14ac:dyDescent="0.15">
      <c r="A4337" s="361"/>
      <c r="B4337" s="362"/>
      <c r="C4337" s="362"/>
      <c r="D4337" s="280"/>
      <c r="E4337" s="352"/>
      <c r="F4337" s="358"/>
      <c r="I4337" s="347"/>
      <c r="J4337" s="347"/>
      <c r="K4337" s="347"/>
      <c r="L4337" s="347"/>
      <c r="M4337" s="347"/>
      <c r="N4337" s="347"/>
      <c r="O4337" s="347"/>
      <c r="P4337" s="347"/>
      <c r="Q4337" s="350"/>
      <c r="R4337" s="350"/>
      <c r="S4337" s="350"/>
      <c r="T4337" s="350"/>
      <c r="U4337" s="350"/>
      <c r="V4337" s="359"/>
    </row>
    <row r="4338" spans="1:22" hidden="1" x14ac:dyDescent="0.15">
      <c r="A4338" s="361"/>
      <c r="B4338" s="362"/>
      <c r="C4338" s="362"/>
      <c r="D4338" s="280"/>
      <c r="E4338" s="352"/>
      <c r="F4338" s="358"/>
      <c r="I4338" s="347"/>
      <c r="J4338" s="347"/>
      <c r="K4338" s="347"/>
      <c r="L4338" s="347"/>
      <c r="M4338" s="347"/>
      <c r="N4338" s="347"/>
      <c r="O4338" s="347"/>
      <c r="P4338" s="347"/>
      <c r="Q4338" s="350"/>
      <c r="R4338" s="350"/>
      <c r="S4338" s="350"/>
      <c r="T4338" s="350"/>
      <c r="U4338" s="350"/>
      <c r="V4338" s="359"/>
    </row>
    <row r="4339" spans="1:22" hidden="1" x14ac:dyDescent="0.15">
      <c r="A4339" s="361"/>
      <c r="B4339" s="362"/>
      <c r="C4339" s="362"/>
      <c r="D4339" s="280"/>
      <c r="E4339" s="347"/>
      <c r="F4339" s="358"/>
      <c r="I4339" s="347"/>
      <c r="J4339" s="347"/>
      <c r="K4339" s="347"/>
      <c r="L4339" s="347"/>
      <c r="M4339" s="347"/>
      <c r="N4339" s="347"/>
      <c r="O4339" s="355"/>
      <c r="P4339" s="347"/>
      <c r="Q4339" s="350"/>
      <c r="R4339" s="350"/>
      <c r="S4339" s="350"/>
      <c r="T4339" s="350"/>
      <c r="U4339" s="350"/>
      <c r="V4339" s="351"/>
    </row>
    <row r="4340" spans="1:22" hidden="1" x14ac:dyDescent="0.15">
      <c r="A4340" s="361"/>
      <c r="B4340" s="362"/>
      <c r="C4340" s="362"/>
      <c r="D4340" s="280"/>
      <c r="E4340" s="347"/>
      <c r="F4340" s="358"/>
      <c r="I4340" s="347"/>
      <c r="J4340" s="347"/>
      <c r="K4340" s="347"/>
      <c r="L4340" s="347"/>
      <c r="M4340" s="347"/>
      <c r="N4340" s="347"/>
      <c r="O4340" s="347"/>
      <c r="P4340" s="347"/>
      <c r="Q4340" s="350"/>
      <c r="R4340" s="350"/>
      <c r="S4340" s="350"/>
      <c r="T4340" s="350"/>
      <c r="U4340" s="350"/>
      <c r="V4340" s="351"/>
    </row>
    <row r="4341" spans="1:22" hidden="1" x14ac:dyDescent="0.15">
      <c r="A4341" s="361"/>
      <c r="B4341" s="362"/>
      <c r="C4341" s="362"/>
      <c r="D4341" s="280"/>
      <c r="E4341" s="352"/>
      <c r="F4341" s="358"/>
      <c r="I4341" s="347"/>
      <c r="J4341" s="347"/>
      <c r="K4341" s="347"/>
      <c r="L4341" s="347"/>
      <c r="M4341" s="347"/>
      <c r="N4341" s="347"/>
      <c r="O4341" s="347"/>
      <c r="P4341" s="347"/>
      <c r="Q4341" s="350"/>
      <c r="R4341" s="350"/>
      <c r="S4341" s="350"/>
      <c r="T4341" s="350"/>
      <c r="U4341" s="350"/>
      <c r="V4341" s="351"/>
    </row>
    <row r="4342" spans="1:22" hidden="1" x14ac:dyDescent="0.15">
      <c r="A4342" s="361"/>
      <c r="B4342" s="362"/>
      <c r="C4342" s="362"/>
      <c r="D4342" s="280"/>
      <c r="E4342" s="352"/>
      <c r="F4342" s="358"/>
      <c r="I4342" s="347"/>
      <c r="J4342" s="347"/>
      <c r="K4342" s="347"/>
      <c r="L4342" s="347"/>
      <c r="M4342" s="347"/>
      <c r="N4342" s="347"/>
      <c r="O4342" s="347"/>
      <c r="P4342" s="347"/>
      <c r="Q4342" s="350"/>
      <c r="R4342" s="350"/>
      <c r="S4342" s="350"/>
      <c r="T4342" s="350"/>
      <c r="U4342" s="350"/>
      <c r="V4342" s="351"/>
    </row>
    <row r="4343" spans="1:22" hidden="1" x14ac:dyDescent="0.15">
      <c r="A4343" s="361"/>
      <c r="B4343" s="362"/>
      <c r="C4343" s="362"/>
      <c r="D4343" s="280"/>
      <c r="E4343" s="352"/>
      <c r="F4343" s="358"/>
      <c r="I4343" s="347"/>
      <c r="J4343" s="347"/>
      <c r="K4343" s="347"/>
      <c r="L4343" s="347"/>
      <c r="M4343" s="347"/>
      <c r="N4343" s="347"/>
      <c r="O4343" s="347"/>
      <c r="P4343" s="347"/>
      <c r="Q4343" s="350"/>
      <c r="R4343" s="350"/>
      <c r="S4343" s="350"/>
      <c r="T4343" s="350"/>
      <c r="U4343" s="350"/>
      <c r="V4343" s="359"/>
    </row>
    <row r="4344" spans="1:22" hidden="1" x14ac:dyDescent="0.15">
      <c r="A4344" s="360"/>
      <c r="B4344" s="360"/>
      <c r="C4344" s="360"/>
      <c r="D4344" s="280"/>
      <c r="E4344" s="347"/>
      <c r="F4344" s="348"/>
      <c r="G4344" s="305"/>
      <c r="H4344" s="305"/>
      <c r="I4344" s="347"/>
      <c r="J4344" s="347"/>
      <c r="K4344" s="347"/>
      <c r="L4344" s="347"/>
      <c r="M4344" s="347"/>
      <c r="N4344" s="347"/>
      <c r="O4344" s="347"/>
      <c r="P4344" s="347"/>
      <c r="Q4344" s="350"/>
      <c r="R4344" s="350"/>
      <c r="S4344" s="350"/>
      <c r="T4344" s="350"/>
      <c r="U4344" s="350"/>
      <c r="V4344" s="351"/>
    </row>
    <row r="4345" spans="1:22" hidden="1" x14ac:dyDescent="0.15">
      <c r="A4345" s="361"/>
      <c r="B4345" s="362"/>
      <c r="C4345" s="362"/>
      <c r="D4345" s="280"/>
      <c r="E4345" s="347"/>
      <c r="F4345" s="348"/>
      <c r="G4345" s="305"/>
      <c r="H4345" s="305"/>
      <c r="I4345" s="347"/>
      <c r="J4345" s="347"/>
      <c r="K4345" s="347"/>
      <c r="L4345" s="347"/>
      <c r="M4345" s="347"/>
      <c r="N4345" s="347"/>
      <c r="O4345" s="347"/>
      <c r="P4345" s="347"/>
      <c r="Q4345" s="350"/>
      <c r="R4345" s="350"/>
      <c r="S4345" s="350"/>
      <c r="T4345" s="350"/>
      <c r="U4345" s="350"/>
      <c r="V4345" s="351"/>
    </row>
    <row r="4346" spans="1:22" hidden="1" x14ac:dyDescent="0.15">
      <c r="A4346" s="361"/>
      <c r="B4346" s="362"/>
      <c r="C4346" s="362"/>
      <c r="D4346" s="280"/>
      <c r="E4346" s="352"/>
      <c r="F4346" s="358"/>
      <c r="I4346" s="347"/>
      <c r="J4346" s="347"/>
      <c r="K4346" s="347"/>
      <c r="L4346" s="347"/>
      <c r="M4346" s="347"/>
      <c r="N4346" s="347"/>
      <c r="O4346" s="347"/>
      <c r="P4346" s="347"/>
      <c r="Q4346" s="350"/>
      <c r="R4346" s="350"/>
      <c r="S4346" s="350"/>
      <c r="T4346" s="350"/>
      <c r="U4346" s="350"/>
      <c r="V4346" s="359"/>
    </row>
    <row r="4347" spans="1:22" hidden="1" x14ac:dyDescent="0.15">
      <c r="A4347" s="361"/>
      <c r="B4347" s="362"/>
      <c r="C4347" s="362"/>
      <c r="D4347" s="280"/>
      <c r="E4347" s="352"/>
      <c r="F4347" s="358"/>
      <c r="I4347" s="347"/>
      <c r="J4347" s="347"/>
      <c r="K4347" s="347"/>
      <c r="L4347" s="347"/>
      <c r="M4347" s="347"/>
      <c r="N4347" s="347"/>
      <c r="O4347" s="347"/>
      <c r="P4347" s="347"/>
      <c r="Q4347" s="350"/>
      <c r="R4347" s="350"/>
      <c r="S4347" s="350"/>
      <c r="T4347" s="350"/>
      <c r="U4347" s="350"/>
      <c r="V4347" s="359"/>
    </row>
    <row r="4348" spans="1:22" hidden="1" x14ac:dyDescent="0.15">
      <c r="A4348" s="361"/>
      <c r="B4348" s="362"/>
      <c r="C4348" s="362"/>
      <c r="D4348" s="280"/>
      <c r="E4348" s="352"/>
      <c r="F4348" s="358"/>
      <c r="I4348" s="347"/>
      <c r="J4348" s="347"/>
      <c r="K4348" s="347"/>
      <c r="L4348" s="347"/>
      <c r="M4348" s="347"/>
      <c r="N4348" s="347"/>
      <c r="O4348" s="347"/>
      <c r="P4348" s="347"/>
      <c r="Q4348" s="350"/>
      <c r="R4348" s="350"/>
      <c r="S4348" s="350"/>
      <c r="T4348" s="350"/>
      <c r="U4348" s="350"/>
      <c r="V4348" s="359"/>
    </row>
    <row r="4349" spans="1:22" hidden="1" x14ac:dyDescent="0.15">
      <c r="A4349" s="361"/>
      <c r="B4349" s="362"/>
      <c r="C4349" s="362"/>
      <c r="D4349" s="280"/>
      <c r="E4349" s="347"/>
      <c r="F4349" s="358"/>
      <c r="I4349" s="347"/>
      <c r="J4349" s="347"/>
      <c r="K4349" s="347"/>
      <c r="L4349" s="347"/>
      <c r="M4349" s="347"/>
      <c r="N4349" s="347"/>
      <c r="O4349" s="355"/>
      <c r="P4349" s="347"/>
      <c r="Q4349" s="350"/>
      <c r="R4349" s="350"/>
      <c r="S4349" s="350"/>
      <c r="T4349" s="350"/>
      <c r="U4349" s="350"/>
      <c r="V4349" s="351"/>
    </row>
    <row r="4350" spans="1:22" hidden="1" x14ac:dyDescent="0.15">
      <c r="A4350" s="361"/>
      <c r="B4350" s="362"/>
      <c r="C4350" s="362"/>
      <c r="D4350" s="280"/>
      <c r="E4350" s="347"/>
      <c r="F4350" s="358"/>
      <c r="I4350" s="347"/>
      <c r="J4350" s="347"/>
      <c r="K4350" s="347"/>
      <c r="L4350" s="347"/>
      <c r="M4350" s="347"/>
      <c r="N4350" s="347"/>
      <c r="O4350" s="347"/>
      <c r="P4350" s="347"/>
      <c r="Q4350" s="350"/>
      <c r="R4350" s="350"/>
      <c r="S4350" s="350"/>
      <c r="T4350" s="350"/>
      <c r="U4350" s="350"/>
      <c r="V4350" s="351"/>
    </row>
    <row r="4351" spans="1:22" hidden="1" x14ac:dyDescent="0.15">
      <c r="A4351" s="361"/>
      <c r="B4351" s="362"/>
      <c r="C4351" s="362"/>
      <c r="D4351" s="280"/>
      <c r="E4351" s="352"/>
      <c r="F4351" s="358"/>
      <c r="I4351" s="347"/>
      <c r="J4351" s="347"/>
      <c r="K4351" s="347"/>
      <c r="L4351" s="347"/>
      <c r="M4351" s="347"/>
      <c r="N4351" s="347"/>
      <c r="O4351" s="347"/>
      <c r="P4351" s="347"/>
      <c r="Q4351" s="350"/>
      <c r="R4351" s="350"/>
      <c r="S4351" s="350"/>
      <c r="T4351" s="350"/>
      <c r="U4351" s="350"/>
      <c r="V4351" s="351"/>
    </row>
    <row r="4352" spans="1:22" hidden="1" x14ac:dyDescent="0.15">
      <c r="A4352" s="361"/>
      <c r="B4352" s="362"/>
      <c r="C4352" s="362"/>
      <c r="D4352" s="280"/>
      <c r="E4352" s="352"/>
      <c r="F4352" s="358"/>
      <c r="I4352" s="347"/>
      <c r="J4352" s="347"/>
      <c r="K4352" s="347"/>
      <c r="L4352" s="347"/>
      <c r="M4352" s="347"/>
      <c r="N4352" s="347"/>
      <c r="O4352" s="347"/>
      <c r="P4352" s="347"/>
      <c r="Q4352" s="350"/>
      <c r="R4352" s="350"/>
      <c r="S4352" s="350"/>
      <c r="T4352" s="350"/>
      <c r="U4352" s="350"/>
      <c r="V4352" s="351"/>
    </row>
    <row r="4353" spans="1:22" hidden="1" x14ac:dyDescent="0.15">
      <c r="A4353" s="361"/>
      <c r="B4353" s="362"/>
      <c r="C4353" s="362"/>
      <c r="D4353" s="280"/>
      <c r="E4353" s="352"/>
      <c r="F4353" s="358"/>
      <c r="I4353" s="347"/>
      <c r="J4353" s="347"/>
      <c r="K4353" s="347"/>
      <c r="L4353" s="347"/>
      <c r="M4353" s="347"/>
      <c r="N4353" s="347"/>
      <c r="O4353" s="347"/>
      <c r="P4353" s="347"/>
      <c r="Q4353" s="350"/>
      <c r="R4353" s="350"/>
      <c r="S4353" s="350"/>
      <c r="T4353" s="350"/>
      <c r="U4353" s="350"/>
      <c r="V4353" s="359"/>
    </row>
    <row r="4354" spans="1:22" hidden="1" x14ac:dyDescent="0.15">
      <c r="A4354" s="360"/>
      <c r="B4354" s="360"/>
      <c r="C4354" s="360"/>
      <c r="D4354" s="280"/>
      <c r="E4354" s="347"/>
      <c r="F4354" s="348"/>
      <c r="G4354" s="305"/>
      <c r="H4354" s="305"/>
      <c r="I4354" s="347"/>
      <c r="J4354" s="347"/>
      <c r="K4354" s="347"/>
      <c r="L4354" s="347"/>
      <c r="M4354" s="347"/>
      <c r="N4354" s="347"/>
      <c r="O4354" s="347"/>
      <c r="P4354" s="347"/>
      <c r="Q4354" s="350"/>
      <c r="R4354" s="350"/>
      <c r="S4354" s="350"/>
      <c r="T4354" s="350"/>
      <c r="U4354" s="350"/>
      <c r="V4354" s="351"/>
    </row>
    <row r="4355" spans="1:22" hidden="1" x14ac:dyDescent="0.15">
      <c r="A4355" s="361"/>
      <c r="B4355" s="362"/>
      <c r="C4355" s="362"/>
      <c r="D4355" s="280"/>
      <c r="E4355" s="347"/>
      <c r="F4355" s="348"/>
      <c r="G4355" s="305"/>
      <c r="H4355" s="305"/>
      <c r="I4355" s="347"/>
      <c r="J4355" s="347"/>
      <c r="K4355" s="347"/>
      <c r="L4355" s="347"/>
      <c r="M4355" s="347"/>
      <c r="N4355" s="347"/>
      <c r="O4355" s="347"/>
      <c r="P4355" s="347"/>
      <c r="Q4355" s="350"/>
      <c r="R4355" s="350"/>
      <c r="S4355" s="350"/>
      <c r="T4355" s="350"/>
      <c r="U4355" s="350"/>
      <c r="V4355" s="351"/>
    </row>
    <row r="4356" spans="1:22" hidden="1" x14ac:dyDescent="0.15">
      <c r="A4356" s="361"/>
      <c r="B4356" s="362"/>
      <c r="C4356" s="362"/>
      <c r="D4356" s="280"/>
      <c r="E4356" s="352"/>
      <c r="F4356" s="358"/>
      <c r="I4356" s="347"/>
      <c r="J4356" s="347"/>
      <c r="K4356" s="347"/>
      <c r="L4356" s="347"/>
      <c r="M4356" s="347"/>
      <c r="N4356" s="347"/>
      <c r="O4356" s="347"/>
      <c r="P4356" s="347"/>
      <c r="Q4356" s="350"/>
      <c r="R4356" s="350"/>
      <c r="S4356" s="350"/>
      <c r="T4356" s="350"/>
      <c r="U4356" s="350"/>
      <c r="V4356" s="359"/>
    </row>
    <row r="4357" spans="1:22" hidden="1" x14ac:dyDescent="0.15">
      <c r="A4357" s="361"/>
      <c r="B4357" s="362"/>
      <c r="C4357" s="362"/>
      <c r="D4357" s="280"/>
      <c r="E4357" s="352"/>
      <c r="F4357" s="358"/>
      <c r="I4357" s="347"/>
      <c r="J4357" s="347"/>
      <c r="K4357" s="347"/>
      <c r="L4357" s="347"/>
      <c r="M4357" s="347"/>
      <c r="N4357" s="347"/>
      <c r="O4357" s="347"/>
      <c r="P4357" s="347"/>
      <c r="Q4357" s="350"/>
      <c r="R4357" s="350"/>
      <c r="S4357" s="350"/>
      <c r="T4357" s="350"/>
      <c r="U4357" s="350"/>
      <c r="V4357" s="359"/>
    </row>
    <row r="4358" spans="1:22" hidden="1" x14ac:dyDescent="0.15">
      <c r="A4358" s="361"/>
      <c r="B4358" s="362"/>
      <c r="C4358" s="362"/>
      <c r="D4358" s="280"/>
      <c r="E4358" s="352"/>
      <c r="F4358" s="358"/>
      <c r="I4358" s="347"/>
      <c r="J4358" s="347"/>
      <c r="K4358" s="347"/>
      <c r="L4358" s="347"/>
      <c r="M4358" s="347"/>
      <c r="N4358" s="347"/>
      <c r="O4358" s="347"/>
      <c r="P4358" s="347"/>
      <c r="Q4358" s="350"/>
      <c r="R4358" s="350"/>
      <c r="S4358" s="350"/>
      <c r="T4358" s="350"/>
      <c r="U4358" s="350"/>
      <c r="V4358" s="359"/>
    </row>
    <row r="4359" spans="1:22" hidden="1" x14ac:dyDescent="0.15">
      <c r="A4359" s="361"/>
      <c r="B4359" s="362"/>
      <c r="C4359" s="362"/>
      <c r="D4359" s="280"/>
      <c r="E4359" s="347"/>
      <c r="F4359" s="358"/>
      <c r="I4359" s="347"/>
      <c r="J4359" s="347"/>
      <c r="K4359" s="347"/>
      <c r="L4359" s="347"/>
      <c r="M4359" s="347"/>
      <c r="N4359" s="347"/>
      <c r="O4359" s="355"/>
      <c r="P4359" s="347"/>
      <c r="Q4359" s="350"/>
      <c r="R4359" s="350"/>
      <c r="S4359" s="350"/>
      <c r="T4359" s="350"/>
      <c r="U4359" s="350"/>
      <c r="V4359" s="351"/>
    </row>
    <row r="4360" spans="1:22" hidden="1" x14ac:dyDescent="0.15">
      <c r="A4360" s="361"/>
      <c r="B4360" s="362"/>
      <c r="C4360" s="362"/>
      <c r="D4360" s="280"/>
      <c r="E4360" s="347"/>
      <c r="F4360" s="358"/>
      <c r="I4360" s="347"/>
      <c r="J4360" s="347"/>
      <c r="K4360" s="347"/>
      <c r="L4360" s="347"/>
      <c r="M4360" s="347"/>
      <c r="N4360" s="347"/>
      <c r="O4360" s="347"/>
      <c r="P4360" s="347"/>
      <c r="Q4360" s="350"/>
      <c r="R4360" s="350"/>
      <c r="S4360" s="350"/>
      <c r="T4360" s="350"/>
      <c r="U4360" s="350"/>
      <c r="V4360" s="351"/>
    </row>
    <row r="4361" spans="1:22" hidden="1" x14ac:dyDescent="0.15">
      <c r="A4361" s="361"/>
      <c r="B4361" s="362"/>
      <c r="C4361" s="362"/>
      <c r="D4361" s="280"/>
      <c r="E4361" s="352"/>
      <c r="F4361" s="358"/>
      <c r="I4361" s="347"/>
      <c r="J4361" s="347"/>
      <c r="K4361" s="347"/>
      <c r="L4361" s="347"/>
      <c r="M4361" s="347"/>
      <c r="N4361" s="347"/>
      <c r="O4361" s="347"/>
      <c r="P4361" s="347"/>
      <c r="Q4361" s="350"/>
      <c r="R4361" s="350"/>
      <c r="S4361" s="350"/>
      <c r="T4361" s="350"/>
      <c r="U4361" s="350"/>
      <c r="V4361" s="351"/>
    </row>
    <row r="4362" spans="1:22" hidden="1" x14ac:dyDescent="0.15">
      <c r="A4362" s="361"/>
      <c r="B4362" s="362"/>
      <c r="C4362" s="362"/>
      <c r="D4362" s="280"/>
      <c r="E4362" s="352"/>
      <c r="F4362" s="358"/>
      <c r="I4362" s="347"/>
      <c r="J4362" s="347"/>
      <c r="K4362" s="347"/>
      <c r="L4362" s="347"/>
      <c r="M4362" s="347"/>
      <c r="N4362" s="347"/>
      <c r="O4362" s="347"/>
      <c r="P4362" s="347"/>
      <c r="Q4362" s="350"/>
      <c r="R4362" s="350"/>
      <c r="S4362" s="350"/>
      <c r="T4362" s="350"/>
      <c r="U4362" s="350"/>
      <c r="V4362" s="351"/>
    </row>
    <row r="4363" spans="1:22" hidden="1" x14ac:dyDescent="0.15">
      <c r="A4363" s="361"/>
      <c r="B4363" s="362"/>
      <c r="C4363" s="362"/>
      <c r="D4363" s="280"/>
      <c r="E4363" s="352"/>
      <c r="F4363" s="358"/>
      <c r="I4363" s="347"/>
      <c r="J4363" s="347"/>
      <c r="K4363" s="347"/>
      <c r="L4363" s="347"/>
      <c r="M4363" s="347"/>
      <c r="N4363" s="347"/>
      <c r="O4363" s="347"/>
      <c r="P4363" s="347"/>
      <c r="Q4363" s="350"/>
      <c r="R4363" s="350"/>
      <c r="S4363" s="350"/>
      <c r="T4363" s="350"/>
      <c r="U4363" s="350"/>
      <c r="V4363" s="359"/>
    </row>
    <row r="4364" spans="1:22" hidden="1" x14ac:dyDescent="0.15">
      <c r="A4364" s="360"/>
      <c r="B4364" s="360"/>
      <c r="C4364" s="360"/>
      <c r="D4364" s="280"/>
      <c r="E4364" s="347"/>
      <c r="F4364" s="348"/>
      <c r="G4364" s="305"/>
      <c r="H4364" s="305"/>
      <c r="I4364" s="347"/>
      <c r="J4364" s="347"/>
      <c r="K4364" s="347"/>
      <c r="L4364" s="347"/>
      <c r="M4364" s="347"/>
      <c r="N4364" s="347"/>
      <c r="O4364" s="347"/>
      <c r="P4364" s="347"/>
      <c r="Q4364" s="350"/>
      <c r="R4364" s="350"/>
      <c r="S4364" s="350"/>
      <c r="T4364" s="350"/>
      <c r="U4364" s="350"/>
      <c r="V4364" s="351"/>
    </row>
    <row r="4365" spans="1:22" hidden="1" x14ac:dyDescent="0.15">
      <c r="A4365" s="361"/>
      <c r="B4365" s="362"/>
      <c r="C4365" s="362"/>
      <c r="D4365" s="280"/>
      <c r="E4365" s="347"/>
      <c r="F4365" s="348"/>
      <c r="G4365" s="305"/>
      <c r="H4365" s="305"/>
      <c r="I4365" s="347"/>
      <c r="J4365" s="347"/>
      <c r="K4365" s="347"/>
      <c r="L4365" s="347"/>
      <c r="M4365" s="347"/>
      <c r="N4365" s="347"/>
      <c r="O4365" s="347"/>
      <c r="P4365" s="347"/>
      <c r="Q4365" s="350"/>
      <c r="R4365" s="350"/>
      <c r="S4365" s="350"/>
      <c r="T4365" s="350"/>
      <c r="U4365" s="350"/>
      <c r="V4365" s="351"/>
    </row>
    <row r="4366" spans="1:22" hidden="1" x14ac:dyDescent="0.15">
      <c r="A4366" s="361"/>
      <c r="B4366" s="362"/>
      <c r="C4366" s="362"/>
      <c r="D4366" s="280"/>
      <c r="E4366" s="352"/>
      <c r="F4366" s="358"/>
      <c r="I4366" s="347"/>
      <c r="J4366" s="347"/>
      <c r="K4366" s="347"/>
      <c r="L4366" s="347"/>
      <c r="M4366" s="347"/>
      <c r="N4366" s="347"/>
      <c r="O4366" s="347"/>
      <c r="P4366" s="347"/>
      <c r="Q4366" s="350"/>
      <c r="R4366" s="350"/>
      <c r="S4366" s="350"/>
      <c r="T4366" s="350"/>
      <c r="U4366" s="350"/>
      <c r="V4366" s="359"/>
    </row>
    <row r="4367" spans="1:22" hidden="1" x14ac:dyDescent="0.15">
      <c r="A4367" s="361"/>
      <c r="B4367" s="362"/>
      <c r="C4367" s="362"/>
      <c r="D4367" s="280"/>
      <c r="E4367" s="352"/>
      <c r="F4367" s="358"/>
      <c r="I4367" s="347"/>
      <c r="J4367" s="347"/>
      <c r="K4367" s="347"/>
      <c r="L4367" s="347"/>
      <c r="M4367" s="347"/>
      <c r="N4367" s="347"/>
      <c r="O4367" s="347"/>
      <c r="P4367" s="347"/>
      <c r="Q4367" s="350"/>
      <c r="R4367" s="350"/>
      <c r="S4367" s="350"/>
      <c r="T4367" s="350"/>
      <c r="U4367" s="350"/>
      <c r="V4367" s="359"/>
    </row>
    <row r="4368" spans="1:22" hidden="1" x14ac:dyDescent="0.15">
      <c r="A4368" s="361"/>
      <c r="B4368" s="362"/>
      <c r="C4368" s="362"/>
      <c r="D4368" s="280"/>
      <c r="E4368" s="352"/>
      <c r="F4368" s="358"/>
      <c r="I4368" s="347"/>
      <c r="J4368" s="347"/>
      <c r="K4368" s="347"/>
      <c r="L4368" s="347"/>
      <c r="M4368" s="347"/>
      <c r="N4368" s="347"/>
      <c r="O4368" s="347"/>
      <c r="P4368" s="347"/>
      <c r="Q4368" s="350"/>
      <c r="R4368" s="350"/>
      <c r="S4368" s="350"/>
      <c r="T4368" s="350"/>
      <c r="U4368" s="350"/>
      <c r="V4368" s="359"/>
    </row>
    <row r="4369" spans="1:22" hidden="1" x14ac:dyDescent="0.15">
      <c r="A4369" s="361"/>
      <c r="B4369" s="362"/>
      <c r="C4369" s="362"/>
      <c r="D4369" s="280"/>
      <c r="E4369" s="347"/>
      <c r="F4369" s="358"/>
      <c r="I4369" s="347"/>
      <c r="J4369" s="347"/>
      <c r="K4369" s="347"/>
      <c r="L4369" s="347"/>
      <c r="M4369" s="347"/>
      <c r="N4369" s="347"/>
      <c r="O4369" s="355"/>
      <c r="P4369" s="347"/>
      <c r="Q4369" s="350"/>
      <c r="R4369" s="350"/>
      <c r="S4369" s="350"/>
      <c r="T4369" s="350"/>
      <c r="U4369" s="350"/>
      <c r="V4369" s="351"/>
    </row>
    <row r="4370" spans="1:22" hidden="1" x14ac:dyDescent="0.15">
      <c r="A4370" s="361"/>
      <c r="B4370" s="362"/>
      <c r="C4370" s="362"/>
      <c r="D4370" s="280"/>
      <c r="E4370" s="347"/>
      <c r="F4370" s="358"/>
      <c r="I4370" s="347"/>
      <c r="J4370" s="347"/>
      <c r="K4370" s="347"/>
      <c r="L4370" s="347"/>
      <c r="M4370" s="347"/>
      <c r="N4370" s="347"/>
      <c r="O4370" s="347"/>
      <c r="P4370" s="347"/>
      <c r="Q4370" s="350"/>
      <c r="R4370" s="350"/>
      <c r="S4370" s="350"/>
      <c r="T4370" s="350"/>
      <c r="U4370" s="350"/>
      <c r="V4370" s="351"/>
    </row>
    <row r="4371" spans="1:22" hidden="1" x14ac:dyDescent="0.15">
      <c r="A4371" s="361"/>
      <c r="B4371" s="362"/>
      <c r="C4371" s="362"/>
      <c r="D4371" s="280"/>
      <c r="E4371" s="352"/>
      <c r="F4371" s="358"/>
      <c r="I4371" s="347"/>
      <c r="J4371" s="347"/>
      <c r="K4371" s="347"/>
      <c r="L4371" s="347"/>
      <c r="M4371" s="347"/>
      <c r="N4371" s="347"/>
      <c r="O4371" s="347"/>
      <c r="P4371" s="347"/>
      <c r="Q4371" s="350"/>
      <c r="R4371" s="350"/>
      <c r="S4371" s="350"/>
      <c r="T4371" s="350"/>
      <c r="U4371" s="350"/>
      <c r="V4371" s="351"/>
    </row>
    <row r="4372" spans="1:22" hidden="1" x14ac:dyDescent="0.15">
      <c r="A4372" s="361"/>
      <c r="B4372" s="362"/>
      <c r="C4372" s="362"/>
      <c r="D4372" s="280"/>
      <c r="E4372" s="352"/>
      <c r="F4372" s="358"/>
      <c r="I4372" s="347"/>
      <c r="J4372" s="347"/>
      <c r="K4372" s="347"/>
      <c r="L4372" s="347"/>
      <c r="M4372" s="347"/>
      <c r="N4372" s="347"/>
      <c r="O4372" s="347"/>
      <c r="P4372" s="347"/>
      <c r="Q4372" s="350"/>
      <c r="R4372" s="350"/>
      <c r="S4372" s="350"/>
      <c r="T4372" s="350"/>
      <c r="U4372" s="350"/>
      <c r="V4372" s="351"/>
    </row>
    <row r="4373" spans="1:22" hidden="1" x14ac:dyDescent="0.15">
      <c r="A4373" s="361"/>
      <c r="B4373" s="362"/>
      <c r="C4373" s="362"/>
      <c r="D4373" s="280"/>
      <c r="E4373" s="352"/>
      <c r="F4373" s="358"/>
      <c r="I4373" s="347"/>
      <c r="J4373" s="347"/>
      <c r="K4373" s="347"/>
      <c r="L4373" s="347"/>
      <c r="M4373" s="347"/>
      <c r="N4373" s="347"/>
      <c r="O4373" s="347"/>
      <c r="P4373" s="347"/>
      <c r="Q4373" s="350"/>
      <c r="R4373" s="350"/>
      <c r="S4373" s="350"/>
      <c r="T4373" s="350"/>
      <c r="U4373" s="350"/>
      <c r="V4373" s="359"/>
    </row>
    <row r="4374" spans="1:22" hidden="1" x14ac:dyDescent="0.15">
      <c r="A4374" s="360"/>
      <c r="B4374" s="360"/>
      <c r="C4374" s="360"/>
      <c r="D4374" s="280"/>
      <c r="E4374" s="347"/>
      <c r="F4374" s="348"/>
      <c r="G4374" s="305"/>
      <c r="H4374" s="305"/>
      <c r="I4374" s="347"/>
      <c r="J4374" s="347"/>
      <c r="K4374" s="347"/>
      <c r="L4374" s="347"/>
      <c r="M4374" s="347"/>
      <c r="N4374" s="347"/>
      <c r="O4374" s="347"/>
      <c r="P4374" s="347"/>
      <c r="Q4374" s="350"/>
      <c r="R4374" s="350"/>
      <c r="S4374" s="350"/>
      <c r="T4374" s="350"/>
      <c r="U4374" s="350"/>
      <c r="V4374" s="351"/>
    </row>
    <row r="4375" spans="1:22" hidden="1" x14ac:dyDescent="0.15">
      <c r="A4375" s="361"/>
      <c r="B4375" s="362"/>
      <c r="C4375" s="362"/>
      <c r="D4375" s="280"/>
      <c r="E4375" s="347"/>
      <c r="F4375" s="348"/>
      <c r="G4375" s="305"/>
      <c r="H4375" s="305"/>
      <c r="I4375" s="347"/>
      <c r="J4375" s="347"/>
      <c r="K4375" s="347"/>
      <c r="L4375" s="347"/>
      <c r="M4375" s="347"/>
      <c r="N4375" s="347"/>
      <c r="O4375" s="347"/>
      <c r="P4375" s="347"/>
      <c r="Q4375" s="350"/>
      <c r="R4375" s="350"/>
      <c r="S4375" s="350"/>
      <c r="T4375" s="350"/>
      <c r="U4375" s="350"/>
      <c r="V4375" s="351"/>
    </row>
    <row r="4376" spans="1:22" hidden="1" x14ac:dyDescent="0.15">
      <c r="A4376" s="361"/>
      <c r="B4376" s="362"/>
      <c r="C4376" s="362"/>
      <c r="D4376" s="280"/>
      <c r="E4376" s="352"/>
      <c r="F4376" s="358"/>
      <c r="I4376" s="347"/>
      <c r="J4376" s="347"/>
      <c r="K4376" s="347"/>
      <c r="L4376" s="347"/>
      <c r="M4376" s="347"/>
      <c r="N4376" s="347"/>
      <c r="O4376" s="347"/>
      <c r="P4376" s="347"/>
      <c r="Q4376" s="350"/>
      <c r="R4376" s="350"/>
      <c r="S4376" s="350"/>
      <c r="T4376" s="350"/>
      <c r="U4376" s="350"/>
      <c r="V4376" s="359"/>
    </row>
    <row r="4377" spans="1:22" hidden="1" x14ac:dyDescent="0.15">
      <c r="A4377" s="361"/>
      <c r="B4377" s="362"/>
      <c r="C4377" s="362"/>
      <c r="D4377" s="280"/>
      <c r="E4377" s="352"/>
      <c r="F4377" s="358"/>
      <c r="I4377" s="347"/>
      <c r="J4377" s="347"/>
      <c r="K4377" s="347"/>
      <c r="L4377" s="347"/>
      <c r="M4377" s="347"/>
      <c r="N4377" s="347"/>
      <c r="O4377" s="347"/>
      <c r="P4377" s="347"/>
      <c r="Q4377" s="350"/>
      <c r="R4377" s="350"/>
      <c r="S4377" s="350"/>
      <c r="T4377" s="350"/>
      <c r="U4377" s="350"/>
      <c r="V4377" s="359"/>
    </row>
    <row r="4378" spans="1:22" hidden="1" x14ac:dyDescent="0.15">
      <c r="A4378" s="361"/>
      <c r="B4378" s="362"/>
      <c r="C4378" s="362"/>
      <c r="D4378" s="280"/>
      <c r="E4378" s="352"/>
      <c r="F4378" s="358"/>
      <c r="I4378" s="347"/>
      <c r="J4378" s="347"/>
      <c r="K4378" s="347"/>
      <c r="L4378" s="347"/>
      <c r="M4378" s="347"/>
      <c r="N4378" s="347"/>
      <c r="O4378" s="347"/>
      <c r="P4378" s="347"/>
      <c r="Q4378" s="350"/>
      <c r="R4378" s="350"/>
      <c r="S4378" s="350"/>
      <c r="T4378" s="350"/>
      <c r="U4378" s="350"/>
      <c r="V4378" s="359"/>
    </row>
    <row r="4379" spans="1:22" hidden="1" x14ac:dyDescent="0.15">
      <c r="A4379" s="361"/>
      <c r="B4379" s="362"/>
      <c r="C4379" s="362"/>
      <c r="D4379" s="280"/>
      <c r="E4379" s="347"/>
      <c r="F4379" s="358"/>
      <c r="I4379" s="347"/>
      <c r="J4379" s="347"/>
      <c r="K4379" s="347"/>
      <c r="L4379" s="347"/>
      <c r="M4379" s="347"/>
      <c r="N4379" s="347"/>
      <c r="O4379" s="355"/>
      <c r="P4379" s="347"/>
      <c r="Q4379" s="350"/>
      <c r="R4379" s="350"/>
      <c r="S4379" s="350"/>
      <c r="T4379" s="350"/>
      <c r="U4379" s="350"/>
      <c r="V4379" s="351"/>
    </row>
    <row r="4380" spans="1:22" hidden="1" x14ac:dyDescent="0.15">
      <c r="A4380" s="361"/>
      <c r="B4380" s="362"/>
      <c r="C4380" s="362"/>
      <c r="D4380" s="280"/>
      <c r="E4380" s="347"/>
      <c r="F4380" s="358"/>
      <c r="I4380" s="347"/>
      <c r="J4380" s="347"/>
      <c r="K4380" s="347"/>
      <c r="L4380" s="347"/>
      <c r="M4380" s="347"/>
      <c r="N4380" s="347"/>
      <c r="O4380" s="347"/>
      <c r="P4380" s="347"/>
      <c r="Q4380" s="350"/>
      <c r="R4380" s="350"/>
      <c r="S4380" s="350"/>
      <c r="T4380" s="350"/>
      <c r="U4380" s="350"/>
      <c r="V4380" s="351"/>
    </row>
    <row r="4381" spans="1:22" hidden="1" x14ac:dyDescent="0.15">
      <c r="A4381" s="361"/>
      <c r="B4381" s="362"/>
      <c r="C4381" s="362"/>
      <c r="D4381" s="280"/>
      <c r="E4381" s="352"/>
      <c r="F4381" s="358"/>
      <c r="I4381" s="347"/>
      <c r="J4381" s="347"/>
      <c r="K4381" s="347"/>
      <c r="L4381" s="347"/>
      <c r="M4381" s="347"/>
      <c r="N4381" s="347"/>
      <c r="O4381" s="347"/>
      <c r="P4381" s="347"/>
      <c r="Q4381" s="350"/>
      <c r="R4381" s="350"/>
      <c r="S4381" s="350"/>
      <c r="T4381" s="350"/>
      <c r="U4381" s="350"/>
      <c r="V4381" s="351"/>
    </row>
    <row r="4382" spans="1:22" hidden="1" x14ac:dyDescent="0.15">
      <c r="A4382" s="361"/>
      <c r="B4382" s="362"/>
      <c r="C4382" s="362"/>
      <c r="D4382" s="280"/>
      <c r="E4382" s="352"/>
      <c r="F4382" s="358"/>
      <c r="I4382" s="347"/>
      <c r="J4382" s="347"/>
      <c r="K4382" s="347"/>
      <c r="L4382" s="347"/>
      <c r="M4382" s="347"/>
      <c r="N4382" s="347"/>
      <c r="O4382" s="347"/>
      <c r="P4382" s="347"/>
      <c r="Q4382" s="350"/>
      <c r="R4382" s="350"/>
      <c r="S4382" s="350"/>
      <c r="T4382" s="350"/>
      <c r="U4382" s="350"/>
      <c r="V4382" s="351"/>
    </row>
    <row r="4383" spans="1:22" hidden="1" x14ac:dyDescent="0.15">
      <c r="A4383" s="361"/>
      <c r="B4383" s="362"/>
      <c r="C4383" s="362"/>
      <c r="D4383" s="280"/>
      <c r="E4383" s="352"/>
      <c r="F4383" s="358"/>
      <c r="I4383" s="347"/>
      <c r="J4383" s="347"/>
      <c r="K4383" s="347"/>
      <c r="L4383" s="347"/>
      <c r="M4383" s="347"/>
      <c r="N4383" s="347"/>
      <c r="O4383" s="347"/>
      <c r="P4383" s="347"/>
      <c r="Q4383" s="350"/>
      <c r="R4383" s="350"/>
      <c r="S4383" s="350"/>
      <c r="T4383" s="350"/>
      <c r="U4383" s="350"/>
      <c r="V4383" s="359"/>
    </row>
    <row r="4384" spans="1:22" hidden="1" x14ac:dyDescent="0.15">
      <c r="A4384" s="360"/>
      <c r="B4384" s="360"/>
      <c r="C4384" s="360"/>
      <c r="D4384" s="280"/>
      <c r="E4384" s="347"/>
      <c r="F4384" s="348"/>
      <c r="G4384" s="305"/>
      <c r="H4384" s="305"/>
      <c r="I4384" s="347"/>
      <c r="J4384" s="347"/>
      <c r="K4384" s="347"/>
      <c r="L4384" s="347"/>
      <c r="M4384" s="347"/>
      <c r="N4384" s="347"/>
      <c r="O4384" s="347"/>
      <c r="P4384" s="347"/>
      <c r="Q4384" s="350"/>
      <c r="R4384" s="350"/>
      <c r="S4384" s="350"/>
      <c r="T4384" s="350"/>
      <c r="U4384" s="350"/>
      <c r="V4384" s="351"/>
    </row>
    <row r="4385" spans="1:22" hidden="1" x14ac:dyDescent="0.15">
      <c r="A4385" s="361"/>
      <c r="B4385" s="362"/>
      <c r="C4385" s="362"/>
      <c r="D4385" s="280"/>
      <c r="E4385" s="347"/>
      <c r="F4385" s="348"/>
      <c r="G4385" s="305"/>
      <c r="H4385" s="305"/>
      <c r="I4385" s="347"/>
      <c r="J4385" s="347"/>
      <c r="K4385" s="347"/>
      <c r="L4385" s="347"/>
      <c r="M4385" s="347"/>
      <c r="N4385" s="347"/>
      <c r="O4385" s="347"/>
      <c r="P4385" s="347"/>
      <c r="Q4385" s="350"/>
      <c r="R4385" s="350"/>
      <c r="S4385" s="350"/>
      <c r="T4385" s="350"/>
      <c r="U4385" s="350"/>
      <c r="V4385" s="351"/>
    </row>
    <row r="4386" spans="1:22" hidden="1" x14ac:dyDescent="0.15">
      <c r="A4386" s="361"/>
      <c r="B4386" s="362"/>
      <c r="C4386" s="362"/>
      <c r="D4386" s="280"/>
      <c r="E4386" s="352"/>
      <c r="F4386" s="358"/>
      <c r="I4386" s="347"/>
      <c r="J4386" s="347"/>
      <c r="K4386" s="347"/>
      <c r="L4386" s="347"/>
      <c r="M4386" s="347"/>
      <c r="N4386" s="347"/>
      <c r="O4386" s="347"/>
      <c r="P4386" s="347"/>
      <c r="Q4386" s="350"/>
      <c r="R4386" s="350"/>
      <c r="S4386" s="350"/>
      <c r="T4386" s="350"/>
      <c r="U4386" s="350"/>
      <c r="V4386" s="359"/>
    </row>
    <row r="4387" spans="1:22" hidden="1" x14ac:dyDescent="0.15">
      <c r="A4387" s="361"/>
      <c r="B4387" s="362"/>
      <c r="C4387" s="362"/>
      <c r="D4387" s="280"/>
      <c r="E4387" s="352"/>
      <c r="F4387" s="358"/>
      <c r="I4387" s="347"/>
      <c r="J4387" s="347"/>
      <c r="K4387" s="347"/>
      <c r="L4387" s="347"/>
      <c r="M4387" s="347"/>
      <c r="N4387" s="347"/>
      <c r="O4387" s="347"/>
      <c r="P4387" s="347"/>
      <c r="Q4387" s="350"/>
      <c r="R4387" s="350"/>
      <c r="S4387" s="350"/>
      <c r="T4387" s="350"/>
      <c r="U4387" s="350"/>
      <c r="V4387" s="359"/>
    </row>
    <row r="4388" spans="1:22" hidden="1" x14ac:dyDescent="0.15">
      <c r="A4388" s="361"/>
      <c r="B4388" s="362"/>
      <c r="C4388" s="362"/>
      <c r="D4388" s="280"/>
      <c r="E4388" s="352"/>
      <c r="F4388" s="358"/>
      <c r="I4388" s="347"/>
      <c r="J4388" s="347"/>
      <c r="K4388" s="347"/>
      <c r="L4388" s="347"/>
      <c r="M4388" s="347"/>
      <c r="N4388" s="347"/>
      <c r="O4388" s="347"/>
      <c r="P4388" s="347"/>
      <c r="Q4388" s="350"/>
      <c r="R4388" s="350"/>
      <c r="S4388" s="350"/>
      <c r="T4388" s="350"/>
      <c r="U4388" s="350"/>
      <c r="V4388" s="359"/>
    </row>
    <row r="4389" spans="1:22" hidden="1" x14ac:dyDescent="0.15">
      <c r="A4389" s="361"/>
      <c r="B4389" s="362"/>
      <c r="C4389" s="362"/>
      <c r="D4389" s="280"/>
      <c r="E4389" s="347"/>
      <c r="F4389" s="358"/>
      <c r="I4389" s="347"/>
      <c r="J4389" s="347"/>
      <c r="K4389" s="347"/>
      <c r="L4389" s="347"/>
      <c r="M4389" s="347"/>
      <c r="N4389" s="347"/>
      <c r="O4389" s="355"/>
      <c r="P4389" s="347"/>
      <c r="Q4389" s="350"/>
      <c r="R4389" s="350"/>
      <c r="S4389" s="350"/>
      <c r="T4389" s="350"/>
      <c r="U4389" s="350"/>
      <c r="V4389" s="351"/>
    </row>
    <row r="4390" spans="1:22" hidden="1" x14ac:dyDescent="0.15">
      <c r="A4390" s="361"/>
      <c r="B4390" s="362"/>
      <c r="C4390" s="362"/>
      <c r="D4390" s="280"/>
      <c r="E4390" s="347"/>
      <c r="F4390" s="358"/>
      <c r="I4390" s="347"/>
      <c r="J4390" s="347"/>
      <c r="K4390" s="347"/>
      <c r="L4390" s="347"/>
      <c r="M4390" s="347"/>
      <c r="N4390" s="347"/>
      <c r="O4390" s="347"/>
      <c r="P4390" s="347"/>
      <c r="Q4390" s="350"/>
      <c r="R4390" s="350"/>
      <c r="S4390" s="350"/>
      <c r="T4390" s="350"/>
      <c r="U4390" s="350"/>
      <c r="V4390" s="351"/>
    </row>
    <row r="4391" spans="1:22" hidden="1" x14ac:dyDescent="0.15">
      <c r="A4391" s="361"/>
      <c r="B4391" s="362"/>
      <c r="C4391" s="362"/>
      <c r="D4391" s="280"/>
      <c r="E4391" s="352"/>
      <c r="F4391" s="358"/>
      <c r="I4391" s="347"/>
      <c r="J4391" s="347"/>
      <c r="K4391" s="347"/>
      <c r="L4391" s="347"/>
      <c r="M4391" s="347"/>
      <c r="N4391" s="347"/>
      <c r="O4391" s="347"/>
      <c r="P4391" s="347"/>
      <c r="Q4391" s="350"/>
      <c r="R4391" s="350"/>
      <c r="S4391" s="350"/>
      <c r="T4391" s="350"/>
      <c r="U4391" s="350"/>
      <c r="V4391" s="351"/>
    </row>
    <row r="4392" spans="1:22" hidden="1" x14ac:dyDescent="0.15">
      <c r="A4392" s="361"/>
      <c r="B4392" s="362"/>
      <c r="C4392" s="362"/>
      <c r="D4392" s="280"/>
      <c r="E4392" s="352"/>
      <c r="F4392" s="358"/>
      <c r="I4392" s="347"/>
      <c r="J4392" s="347"/>
      <c r="K4392" s="347"/>
      <c r="L4392" s="347"/>
      <c r="M4392" s="347"/>
      <c r="N4392" s="347"/>
      <c r="O4392" s="347"/>
      <c r="P4392" s="347"/>
      <c r="Q4392" s="350"/>
      <c r="R4392" s="350"/>
      <c r="S4392" s="350"/>
      <c r="T4392" s="350"/>
      <c r="U4392" s="350"/>
      <c r="V4392" s="351"/>
    </row>
    <row r="4393" spans="1:22" hidden="1" x14ac:dyDescent="0.15">
      <c r="A4393" s="361"/>
      <c r="B4393" s="362"/>
      <c r="C4393" s="362"/>
      <c r="D4393" s="280"/>
      <c r="E4393" s="352"/>
      <c r="F4393" s="358"/>
      <c r="I4393" s="347"/>
      <c r="J4393" s="347"/>
      <c r="K4393" s="347"/>
      <c r="L4393" s="347"/>
      <c r="M4393" s="347"/>
      <c r="N4393" s="347"/>
      <c r="O4393" s="347"/>
      <c r="P4393" s="347"/>
      <c r="Q4393" s="350"/>
      <c r="R4393" s="350"/>
      <c r="S4393" s="350"/>
      <c r="T4393" s="350"/>
      <c r="U4393" s="350"/>
      <c r="V4393" s="359"/>
    </row>
    <row r="4394" spans="1:22" hidden="1" x14ac:dyDescent="0.15">
      <c r="A4394" s="360"/>
      <c r="B4394" s="360"/>
      <c r="C4394" s="360"/>
      <c r="D4394" s="280"/>
      <c r="E4394" s="347"/>
      <c r="F4394" s="348"/>
      <c r="G4394" s="305"/>
      <c r="H4394" s="305"/>
      <c r="I4394" s="347"/>
      <c r="J4394" s="347"/>
      <c r="K4394" s="347"/>
      <c r="L4394" s="347"/>
      <c r="M4394" s="347"/>
      <c r="N4394" s="347"/>
      <c r="O4394" s="347"/>
      <c r="P4394" s="347"/>
      <c r="Q4394" s="350"/>
      <c r="R4394" s="350"/>
      <c r="S4394" s="350"/>
      <c r="T4394" s="350"/>
      <c r="U4394" s="350"/>
      <c r="V4394" s="351"/>
    </row>
    <row r="4395" spans="1:22" hidden="1" x14ac:dyDescent="0.15">
      <c r="A4395" s="361"/>
      <c r="B4395" s="362"/>
      <c r="C4395" s="362"/>
      <c r="D4395" s="280"/>
      <c r="E4395" s="347"/>
      <c r="F4395" s="348"/>
      <c r="G4395" s="305"/>
      <c r="H4395" s="305"/>
      <c r="I4395" s="347"/>
      <c r="J4395" s="347"/>
      <c r="K4395" s="347"/>
      <c r="L4395" s="347"/>
      <c r="M4395" s="347"/>
      <c r="N4395" s="347"/>
      <c r="O4395" s="347"/>
      <c r="P4395" s="347"/>
      <c r="Q4395" s="350"/>
      <c r="R4395" s="350"/>
      <c r="S4395" s="350"/>
      <c r="T4395" s="350"/>
      <c r="U4395" s="350"/>
      <c r="V4395" s="351"/>
    </row>
    <row r="4396" spans="1:22" hidden="1" x14ac:dyDescent="0.15">
      <c r="A4396" s="361"/>
      <c r="B4396" s="362"/>
      <c r="C4396" s="362"/>
      <c r="D4396" s="280"/>
      <c r="E4396" s="352"/>
      <c r="F4396" s="358"/>
      <c r="I4396" s="347"/>
      <c r="J4396" s="347"/>
      <c r="K4396" s="347"/>
      <c r="L4396" s="347"/>
      <c r="M4396" s="347"/>
      <c r="N4396" s="347"/>
      <c r="O4396" s="347"/>
      <c r="P4396" s="347"/>
      <c r="Q4396" s="350"/>
      <c r="R4396" s="350"/>
      <c r="S4396" s="350"/>
      <c r="T4396" s="350"/>
      <c r="U4396" s="350"/>
      <c r="V4396" s="359"/>
    </row>
    <row r="4397" spans="1:22" hidden="1" x14ac:dyDescent="0.15">
      <c r="A4397" s="361"/>
      <c r="B4397" s="362"/>
      <c r="C4397" s="362"/>
      <c r="D4397" s="280"/>
      <c r="E4397" s="352"/>
      <c r="F4397" s="358"/>
      <c r="I4397" s="347"/>
      <c r="J4397" s="347"/>
      <c r="K4397" s="347"/>
      <c r="L4397" s="347"/>
      <c r="M4397" s="347"/>
      <c r="N4397" s="347"/>
      <c r="O4397" s="347"/>
      <c r="P4397" s="347"/>
      <c r="Q4397" s="350"/>
      <c r="R4397" s="350"/>
      <c r="S4397" s="350"/>
      <c r="T4397" s="350"/>
      <c r="U4397" s="350"/>
      <c r="V4397" s="359"/>
    </row>
    <row r="4398" spans="1:22" hidden="1" x14ac:dyDescent="0.15">
      <c r="A4398" s="361"/>
      <c r="B4398" s="362"/>
      <c r="C4398" s="362"/>
      <c r="D4398" s="280"/>
      <c r="E4398" s="352"/>
      <c r="F4398" s="358"/>
      <c r="I4398" s="347"/>
      <c r="J4398" s="347"/>
      <c r="K4398" s="347"/>
      <c r="L4398" s="347"/>
      <c r="M4398" s="347"/>
      <c r="N4398" s="347"/>
      <c r="O4398" s="347"/>
      <c r="P4398" s="347"/>
      <c r="Q4398" s="350"/>
      <c r="R4398" s="350"/>
      <c r="S4398" s="350"/>
      <c r="T4398" s="350"/>
      <c r="U4398" s="350"/>
      <c r="V4398" s="359"/>
    </row>
    <row r="4399" spans="1:22" hidden="1" x14ac:dyDescent="0.15">
      <c r="A4399" s="361"/>
      <c r="B4399" s="362"/>
      <c r="C4399" s="362"/>
      <c r="D4399" s="280"/>
      <c r="E4399" s="347"/>
      <c r="F4399" s="358"/>
      <c r="I4399" s="347"/>
      <c r="J4399" s="347"/>
      <c r="K4399" s="347"/>
      <c r="L4399" s="347"/>
      <c r="M4399" s="347"/>
      <c r="N4399" s="347"/>
      <c r="O4399" s="355"/>
      <c r="P4399" s="347"/>
      <c r="Q4399" s="350"/>
      <c r="R4399" s="350"/>
      <c r="S4399" s="350"/>
      <c r="T4399" s="350"/>
      <c r="U4399" s="350"/>
      <c r="V4399" s="351"/>
    </row>
    <row r="4400" spans="1:22" hidden="1" x14ac:dyDescent="0.15">
      <c r="A4400" s="361"/>
      <c r="B4400" s="362"/>
      <c r="C4400" s="362"/>
      <c r="D4400" s="280"/>
      <c r="E4400" s="347"/>
      <c r="F4400" s="358"/>
      <c r="I4400" s="347"/>
      <c r="J4400" s="347"/>
      <c r="K4400" s="347"/>
      <c r="L4400" s="347"/>
      <c r="M4400" s="347"/>
      <c r="N4400" s="347"/>
      <c r="O4400" s="347"/>
      <c r="P4400" s="347"/>
      <c r="Q4400" s="350"/>
      <c r="R4400" s="350"/>
      <c r="S4400" s="350"/>
      <c r="T4400" s="350"/>
      <c r="U4400" s="350"/>
      <c r="V4400" s="351"/>
    </row>
    <row r="4401" spans="1:22" hidden="1" x14ac:dyDescent="0.15">
      <c r="A4401" s="361"/>
      <c r="B4401" s="362"/>
      <c r="C4401" s="362"/>
      <c r="D4401" s="280"/>
      <c r="E4401" s="352"/>
      <c r="F4401" s="358"/>
      <c r="I4401" s="347"/>
      <c r="J4401" s="347"/>
      <c r="K4401" s="347"/>
      <c r="L4401" s="347"/>
      <c r="M4401" s="347"/>
      <c r="N4401" s="347"/>
      <c r="O4401" s="347"/>
      <c r="P4401" s="347"/>
      <c r="Q4401" s="350"/>
      <c r="R4401" s="350"/>
      <c r="S4401" s="350"/>
      <c r="T4401" s="350"/>
      <c r="U4401" s="350"/>
      <c r="V4401" s="351"/>
    </row>
    <row r="4402" spans="1:22" hidden="1" x14ac:dyDescent="0.15">
      <c r="A4402" s="361"/>
      <c r="B4402" s="362"/>
      <c r="C4402" s="362"/>
      <c r="D4402" s="280"/>
      <c r="E4402" s="352"/>
      <c r="F4402" s="358"/>
      <c r="I4402" s="347"/>
      <c r="J4402" s="347"/>
      <c r="K4402" s="347"/>
      <c r="L4402" s="347"/>
      <c r="M4402" s="347"/>
      <c r="N4402" s="347"/>
      <c r="O4402" s="347"/>
      <c r="P4402" s="347"/>
      <c r="Q4402" s="350"/>
      <c r="R4402" s="350"/>
      <c r="S4402" s="350"/>
      <c r="T4402" s="350"/>
      <c r="U4402" s="350"/>
      <c r="V4402" s="351"/>
    </row>
    <row r="4403" spans="1:22" hidden="1" x14ac:dyDescent="0.15">
      <c r="A4403" s="361"/>
      <c r="B4403" s="362"/>
      <c r="C4403" s="362"/>
      <c r="D4403" s="280"/>
      <c r="E4403" s="352"/>
      <c r="F4403" s="358"/>
      <c r="I4403" s="347"/>
      <c r="J4403" s="347"/>
      <c r="K4403" s="347"/>
      <c r="L4403" s="347"/>
      <c r="M4403" s="347"/>
      <c r="N4403" s="347"/>
      <c r="O4403" s="347"/>
      <c r="P4403" s="347"/>
      <c r="Q4403" s="350"/>
      <c r="R4403" s="350"/>
      <c r="S4403" s="350"/>
      <c r="T4403" s="350"/>
      <c r="U4403" s="350"/>
      <c r="V4403" s="359"/>
    </row>
    <row r="4404" spans="1:22" hidden="1" x14ac:dyDescent="0.15">
      <c r="A4404" s="360"/>
      <c r="B4404" s="360"/>
      <c r="C4404" s="360"/>
      <c r="D4404" s="280"/>
      <c r="E4404" s="347"/>
      <c r="F4404" s="348"/>
      <c r="G4404" s="305"/>
      <c r="H4404" s="305"/>
      <c r="I4404" s="347"/>
      <c r="J4404" s="347"/>
      <c r="K4404" s="347"/>
      <c r="L4404" s="347"/>
      <c r="M4404" s="347"/>
      <c r="N4404" s="347"/>
      <c r="O4404" s="347"/>
      <c r="P4404" s="347"/>
      <c r="Q4404" s="350"/>
      <c r="R4404" s="350"/>
      <c r="S4404" s="350"/>
      <c r="T4404" s="350"/>
      <c r="U4404" s="350"/>
      <c r="V4404" s="351"/>
    </row>
    <row r="4405" spans="1:22" hidden="1" x14ac:dyDescent="0.15">
      <c r="A4405" s="361"/>
      <c r="B4405" s="362"/>
      <c r="C4405" s="362"/>
      <c r="D4405" s="280"/>
      <c r="E4405" s="347"/>
      <c r="F4405" s="348"/>
      <c r="G4405" s="305"/>
      <c r="H4405" s="305"/>
      <c r="I4405" s="347"/>
      <c r="J4405" s="347"/>
      <c r="K4405" s="347"/>
      <c r="L4405" s="347"/>
      <c r="M4405" s="347"/>
      <c r="N4405" s="347"/>
      <c r="O4405" s="347"/>
      <c r="P4405" s="347"/>
      <c r="Q4405" s="350"/>
      <c r="R4405" s="350"/>
      <c r="S4405" s="350"/>
      <c r="T4405" s="350"/>
      <c r="U4405" s="350"/>
      <c r="V4405" s="351"/>
    </row>
    <row r="4406" spans="1:22" hidden="1" x14ac:dyDescent="0.15">
      <c r="A4406" s="361"/>
      <c r="B4406" s="362"/>
      <c r="C4406" s="362"/>
      <c r="D4406" s="280"/>
      <c r="E4406" s="352"/>
      <c r="F4406" s="358"/>
      <c r="I4406" s="347"/>
      <c r="J4406" s="347"/>
      <c r="K4406" s="347"/>
      <c r="L4406" s="347"/>
      <c r="M4406" s="347"/>
      <c r="N4406" s="347"/>
      <c r="O4406" s="347"/>
      <c r="P4406" s="347"/>
      <c r="Q4406" s="350"/>
      <c r="R4406" s="350"/>
      <c r="S4406" s="350"/>
      <c r="T4406" s="350"/>
      <c r="U4406" s="350"/>
      <c r="V4406" s="359"/>
    </row>
    <row r="4407" spans="1:22" hidden="1" x14ac:dyDescent="0.15">
      <c r="A4407" s="361"/>
      <c r="B4407" s="362"/>
      <c r="C4407" s="362"/>
      <c r="D4407" s="280"/>
      <c r="E4407" s="352"/>
      <c r="F4407" s="358"/>
      <c r="I4407" s="347"/>
      <c r="J4407" s="347"/>
      <c r="K4407" s="347"/>
      <c r="L4407" s="347"/>
      <c r="M4407" s="347"/>
      <c r="N4407" s="347"/>
      <c r="O4407" s="347"/>
      <c r="P4407" s="347"/>
      <c r="Q4407" s="350"/>
      <c r="R4407" s="350"/>
      <c r="S4407" s="350"/>
      <c r="T4407" s="350"/>
      <c r="U4407" s="350"/>
      <c r="V4407" s="359"/>
    </row>
    <row r="4408" spans="1:22" hidden="1" x14ac:dyDescent="0.15">
      <c r="A4408" s="361"/>
      <c r="B4408" s="362"/>
      <c r="C4408" s="362"/>
      <c r="D4408" s="280"/>
      <c r="E4408" s="352"/>
      <c r="F4408" s="358"/>
      <c r="I4408" s="347"/>
      <c r="J4408" s="347"/>
      <c r="K4408" s="347"/>
      <c r="L4408" s="347"/>
      <c r="M4408" s="347"/>
      <c r="N4408" s="347"/>
      <c r="O4408" s="347"/>
      <c r="P4408" s="347"/>
      <c r="Q4408" s="350"/>
      <c r="R4408" s="350"/>
      <c r="S4408" s="350"/>
      <c r="T4408" s="350"/>
      <c r="U4408" s="350"/>
      <c r="V4408" s="359"/>
    </row>
    <row r="4409" spans="1:22" hidden="1" x14ac:dyDescent="0.15">
      <c r="A4409" s="361"/>
      <c r="B4409" s="362"/>
      <c r="C4409" s="362"/>
      <c r="D4409" s="280"/>
      <c r="E4409" s="347"/>
      <c r="F4409" s="358"/>
      <c r="I4409" s="347"/>
      <c r="J4409" s="347"/>
      <c r="K4409" s="347"/>
      <c r="L4409" s="347"/>
      <c r="M4409" s="347"/>
      <c r="N4409" s="347"/>
      <c r="O4409" s="355"/>
      <c r="P4409" s="347"/>
      <c r="Q4409" s="350"/>
      <c r="R4409" s="350"/>
      <c r="S4409" s="350"/>
      <c r="T4409" s="350"/>
      <c r="U4409" s="350"/>
      <c r="V4409" s="351"/>
    </row>
    <row r="4410" spans="1:22" hidden="1" x14ac:dyDescent="0.15">
      <c r="A4410" s="361"/>
      <c r="B4410" s="362"/>
      <c r="C4410" s="362"/>
      <c r="D4410" s="280"/>
      <c r="E4410" s="347"/>
      <c r="F4410" s="358"/>
      <c r="I4410" s="347"/>
      <c r="J4410" s="347"/>
      <c r="K4410" s="347"/>
      <c r="L4410" s="347"/>
      <c r="M4410" s="347"/>
      <c r="N4410" s="347"/>
      <c r="O4410" s="347"/>
      <c r="P4410" s="347"/>
      <c r="Q4410" s="350"/>
      <c r="R4410" s="350"/>
      <c r="S4410" s="350"/>
      <c r="T4410" s="350"/>
      <c r="U4410" s="350"/>
      <c r="V4410" s="351"/>
    </row>
    <row r="4411" spans="1:22" hidden="1" x14ac:dyDescent="0.15">
      <c r="A4411" s="361"/>
      <c r="B4411" s="362"/>
      <c r="C4411" s="362"/>
      <c r="D4411" s="280"/>
      <c r="E4411" s="352"/>
      <c r="F4411" s="358"/>
      <c r="I4411" s="347"/>
      <c r="J4411" s="347"/>
      <c r="K4411" s="347"/>
      <c r="L4411" s="347"/>
      <c r="M4411" s="347"/>
      <c r="N4411" s="347"/>
      <c r="O4411" s="347"/>
      <c r="P4411" s="347"/>
      <c r="Q4411" s="350"/>
      <c r="R4411" s="350"/>
      <c r="S4411" s="350"/>
      <c r="T4411" s="350"/>
      <c r="U4411" s="350"/>
      <c r="V4411" s="351"/>
    </row>
    <row r="4412" spans="1:22" hidden="1" x14ac:dyDescent="0.15">
      <c r="A4412" s="361"/>
      <c r="B4412" s="362"/>
      <c r="C4412" s="362"/>
      <c r="D4412" s="280"/>
      <c r="E4412" s="352"/>
      <c r="F4412" s="358"/>
      <c r="I4412" s="347"/>
      <c r="J4412" s="347"/>
      <c r="K4412" s="347"/>
      <c r="L4412" s="347"/>
      <c r="M4412" s="347"/>
      <c r="N4412" s="347"/>
      <c r="O4412" s="347"/>
      <c r="P4412" s="347"/>
      <c r="Q4412" s="350"/>
      <c r="R4412" s="350"/>
      <c r="S4412" s="350"/>
      <c r="T4412" s="350"/>
      <c r="U4412" s="350"/>
      <c r="V4412" s="351"/>
    </row>
    <row r="4413" spans="1:22" hidden="1" x14ac:dyDescent="0.15">
      <c r="A4413" s="361"/>
      <c r="B4413" s="362"/>
      <c r="C4413" s="362"/>
      <c r="D4413" s="280"/>
      <c r="E4413" s="352"/>
      <c r="F4413" s="358"/>
      <c r="I4413" s="347"/>
      <c r="J4413" s="347"/>
      <c r="K4413" s="347"/>
      <c r="L4413" s="347"/>
      <c r="M4413" s="347"/>
      <c r="N4413" s="347"/>
      <c r="O4413" s="347"/>
      <c r="P4413" s="347"/>
      <c r="Q4413" s="350"/>
      <c r="R4413" s="350"/>
      <c r="S4413" s="350"/>
      <c r="T4413" s="350"/>
      <c r="U4413" s="350"/>
      <c r="V4413" s="359"/>
    </row>
    <row r="4414" spans="1:22" hidden="1" x14ac:dyDescent="0.15">
      <c r="A4414" s="360"/>
      <c r="B4414" s="360"/>
      <c r="C4414" s="360"/>
      <c r="D4414" s="280"/>
      <c r="E4414" s="347"/>
      <c r="F4414" s="348"/>
      <c r="G4414" s="305"/>
      <c r="H4414" s="305"/>
      <c r="I4414" s="347"/>
      <c r="J4414" s="347"/>
      <c r="K4414" s="347"/>
      <c r="L4414" s="347"/>
      <c r="M4414" s="347"/>
      <c r="N4414" s="347"/>
      <c r="O4414" s="347"/>
      <c r="P4414" s="347"/>
      <c r="Q4414" s="350"/>
      <c r="R4414" s="350"/>
      <c r="S4414" s="350"/>
      <c r="T4414" s="350"/>
      <c r="U4414" s="350"/>
      <c r="V4414" s="351"/>
    </row>
    <row r="4415" spans="1:22" hidden="1" x14ac:dyDescent="0.15">
      <c r="A4415" s="361"/>
      <c r="B4415" s="362"/>
      <c r="C4415" s="362"/>
      <c r="D4415" s="280"/>
      <c r="E4415" s="347"/>
      <c r="F4415" s="348"/>
      <c r="G4415" s="305"/>
      <c r="H4415" s="305"/>
      <c r="I4415" s="347"/>
      <c r="J4415" s="347"/>
      <c r="K4415" s="347"/>
      <c r="L4415" s="347"/>
      <c r="M4415" s="347"/>
      <c r="N4415" s="347"/>
      <c r="O4415" s="347"/>
      <c r="P4415" s="347"/>
      <c r="Q4415" s="350"/>
      <c r="R4415" s="350"/>
      <c r="S4415" s="350"/>
      <c r="T4415" s="350"/>
      <c r="U4415" s="350"/>
      <c r="V4415" s="351"/>
    </row>
    <row r="4416" spans="1:22" hidden="1" x14ac:dyDescent="0.15">
      <c r="A4416" s="361"/>
      <c r="B4416" s="362"/>
      <c r="C4416" s="362"/>
      <c r="D4416" s="280"/>
      <c r="E4416" s="352"/>
      <c r="F4416" s="358"/>
      <c r="I4416" s="347"/>
      <c r="J4416" s="347"/>
      <c r="K4416" s="347"/>
      <c r="L4416" s="347"/>
      <c r="M4416" s="347"/>
      <c r="N4416" s="347"/>
      <c r="O4416" s="347"/>
      <c r="P4416" s="347"/>
      <c r="Q4416" s="350"/>
      <c r="R4416" s="350"/>
      <c r="S4416" s="350"/>
      <c r="T4416" s="350"/>
      <c r="U4416" s="350"/>
      <c r="V4416" s="359"/>
    </row>
    <row r="4417" spans="1:22" hidden="1" x14ac:dyDescent="0.15">
      <c r="A4417" s="361"/>
      <c r="B4417" s="362"/>
      <c r="C4417" s="362"/>
      <c r="D4417" s="280"/>
      <c r="E4417" s="352"/>
      <c r="F4417" s="358"/>
      <c r="I4417" s="347"/>
      <c r="J4417" s="347"/>
      <c r="K4417" s="347"/>
      <c r="L4417" s="347"/>
      <c r="M4417" s="347"/>
      <c r="N4417" s="347"/>
      <c r="O4417" s="347"/>
      <c r="P4417" s="347"/>
      <c r="Q4417" s="350"/>
      <c r="R4417" s="350"/>
      <c r="S4417" s="350"/>
      <c r="T4417" s="350"/>
      <c r="U4417" s="350"/>
      <c r="V4417" s="359"/>
    </row>
    <row r="4418" spans="1:22" hidden="1" x14ac:dyDescent="0.15">
      <c r="A4418" s="361"/>
      <c r="B4418" s="362"/>
      <c r="C4418" s="362"/>
      <c r="D4418" s="280"/>
      <c r="E4418" s="352"/>
      <c r="F4418" s="358"/>
      <c r="I4418" s="347"/>
      <c r="J4418" s="347"/>
      <c r="K4418" s="347"/>
      <c r="L4418" s="347"/>
      <c r="M4418" s="347"/>
      <c r="N4418" s="347"/>
      <c r="O4418" s="347"/>
      <c r="P4418" s="347"/>
      <c r="Q4418" s="350"/>
      <c r="R4418" s="350"/>
      <c r="S4418" s="350"/>
      <c r="T4418" s="350"/>
      <c r="U4418" s="350"/>
      <c r="V4418" s="359"/>
    </row>
    <row r="4419" spans="1:22" hidden="1" x14ac:dyDescent="0.15">
      <c r="A4419" s="361"/>
      <c r="B4419" s="362"/>
      <c r="C4419" s="362"/>
      <c r="D4419" s="280"/>
      <c r="E4419" s="347"/>
      <c r="F4419" s="358"/>
      <c r="I4419" s="347"/>
      <c r="J4419" s="347"/>
      <c r="K4419" s="347"/>
      <c r="L4419" s="347"/>
      <c r="M4419" s="347"/>
      <c r="N4419" s="347"/>
      <c r="O4419" s="355"/>
      <c r="P4419" s="347"/>
      <c r="Q4419" s="350"/>
      <c r="R4419" s="350"/>
      <c r="S4419" s="350"/>
      <c r="T4419" s="350"/>
      <c r="U4419" s="350"/>
      <c r="V4419" s="351"/>
    </row>
    <row r="4420" spans="1:22" hidden="1" x14ac:dyDescent="0.15">
      <c r="A4420" s="361"/>
      <c r="B4420" s="362"/>
      <c r="C4420" s="362"/>
      <c r="D4420" s="280"/>
      <c r="E4420" s="347"/>
      <c r="F4420" s="358"/>
      <c r="I4420" s="347"/>
      <c r="J4420" s="347"/>
      <c r="K4420" s="347"/>
      <c r="L4420" s="347"/>
      <c r="M4420" s="347"/>
      <c r="N4420" s="347"/>
      <c r="O4420" s="347"/>
      <c r="P4420" s="347"/>
      <c r="Q4420" s="350"/>
      <c r="R4420" s="350"/>
      <c r="S4420" s="350"/>
      <c r="T4420" s="350"/>
      <c r="U4420" s="350"/>
      <c r="V4420" s="351"/>
    </row>
    <row r="4421" spans="1:22" hidden="1" x14ac:dyDescent="0.15">
      <c r="A4421" s="361"/>
      <c r="B4421" s="362"/>
      <c r="C4421" s="362"/>
      <c r="D4421" s="280"/>
      <c r="E4421" s="352"/>
      <c r="F4421" s="358"/>
      <c r="I4421" s="347"/>
      <c r="J4421" s="347"/>
      <c r="K4421" s="347"/>
      <c r="L4421" s="347"/>
      <c r="M4421" s="347"/>
      <c r="N4421" s="347"/>
      <c r="O4421" s="347"/>
      <c r="P4421" s="347"/>
      <c r="Q4421" s="350"/>
      <c r="R4421" s="350"/>
      <c r="S4421" s="350"/>
      <c r="T4421" s="350"/>
      <c r="U4421" s="350"/>
      <c r="V4421" s="351"/>
    </row>
    <row r="4422" spans="1:22" hidden="1" x14ac:dyDescent="0.15">
      <c r="A4422" s="361"/>
      <c r="B4422" s="362"/>
      <c r="C4422" s="362"/>
      <c r="D4422" s="280"/>
      <c r="E4422" s="352"/>
      <c r="F4422" s="358"/>
      <c r="I4422" s="347"/>
      <c r="J4422" s="347"/>
      <c r="K4422" s="347"/>
      <c r="L4422" s="347"/>
      <c r="M4422" s="347"/>
      <c r="N4422" s="347"/>
      <c r="O4422" s="347"/>
      <c r="P4422" s="347"/>
      <c r="Q4422" s="350"/>
      <c r="R4422" s="350"/>
      <c r="S4422" s="350"/>
      <c r="T4422" s="350"/>
      <c r="U4422" s="350"/>
      <c r="V4422" s="351"/>
    </row>
    <row r="4423" spans="1:22" hidden="1" x14ac:dyDescent="0.15">
      <c r="A4423" s="361"/>
      <c r="B4423" s="362"/>
      <c r="C4423" s="362"/>
      <c r="D4423" s="280"/>
      <c r="E4423" s="352"/>
      <c r="F4423" s="358"/>
      <c r="I4423" s="347"/>
      <c r="J4423" s="347"/>
      <c r="K4423" s="347"/>
      <c r="L4423" s="347"/>
      <c r="M4423" s="347"/>
      <c r="N4423" s="347"/>
      <c r="O4423" s="347"/>
      <c r="P4423" s="347"/>
      <c r="Q4423" s="350"/>
      <c r="R4423" s="350"/>
      <c r="S4423" s="350"/>
      <c r="T4423" s="350"/>
      <c r="U4423" s="350"/>
      <c r="V4423" s="359"/>
    </row>
    <row r="4424" spans="1:22" hidden="1" x14ac:dyDescent="0.15">
      <c r="A4424" s="360"/>
      <c r="B4424" s="360"/>
      <c r="C4424" s="360"/>
      <c r="D4424" s="280"/>
      <c r="E4424" s="347"/>
      <c r="F4424" s="348"/>
      <c r="G4424" s="305"/>
      <c r="H4424" s="305"/>
      <c r="I4424" s="347"/>
      <c r="J4424" s="347"/>
      <c r="K4424" s="347"/>
      <c r="L4424" s="347"/>
      <c r="M4424" s="347"/>
      <c r="N4424" s="347"/>
      <c r="O4424" s="347"/>
      <c r="P4424" s="347"/>
      <c r="Q4424" s="350"/>
      <c r="R4424" s="350"/>
      <c r="S4424" s="350"/>
      <c r="T4424" s="350"/>
      <c r="U4424" s="350"/>
      <c r="V4424" s="351"/>
    </row>
    <row r="4425" spans="1:22" hidden="1" x14ac:dyDescent="0.15">
      <c r="A4425" s="361"/>
      <c r="B4425" s="362"/>
      <c r="C4425" s="362"/>
      <c r="D4425" s="280"/>
      <c r="E4425" s="347"/>
      <c r="F4425" s="348"/>
      <c r="G4425" s="305"/>
      <c r="H4425" s="305"/>
      <c r="I4425" s="347"/>
      <c r="J4425" s="347"/>
      <c r="K4425" s="347"/>
      <c r="L4425" s="347"/>
      <c r="M4425" s="347"/>
      <c r="N4425" s="347"/>
      <c r="O4425" s="347"/>
      <c r="P4425" s="347"/>
      <c r="Q4425" s="350"/>
      <c r="R4425" s="350"/>
      <c r="S4425" s="350"/>
      <c r="T4425" s="350"/>
      <c r="U4425" s="350"/>
      <c r="V4425" s="351"/>
    </row>
    <row r="4426" spans="1:22" hidden="1" x14ac:dyDescent="0.15">
      <c r="A4426" s="361"/>
      <c r="B4426" s="362"/>
      <c r="C4426" s="362"/>
      <c r="D4426" s="280"/>
      <c r="E4426" s="352"/>
      <c r="F4426" s="358"/>
      <c r="I4426" s="347"/>
      <c r="J4426" s="347"/>
      <c r="K4426" s="347"/>
      <c r="L4426" s="347"/>
      <c r="M4426" s="347"/>
      <c r="N4426" s="347"/>
      <c r="O4426" s="347"/>
      <c r="P4426" s="347"/>
      <c r="Q4426" s="350"/>
      <c r="R4426" s="350"/>
      <c r="S4426" s="350"/>
      <c r="T4426" s="350"/>
      <c r="U4426" s="350"/>
      <c r="V4426" s="359"/>
    </row>
    <row r="4427" spans="1:22" hidden="1" x14ac:dyDescent="0.15">
      <c r="A4427" s="361"/>
      <c r="B4427" s="362"/>
      <c r="C4427" s="362"/>
      <c r="D4427" s="280"/>
      <c r="E4427" s="352"/>
      <c r="F4427" s="358"/>
      <c r="I4427" s="347"/>
      <c r="J4427" s="347"/>
      <c r="K4427" s="347"/>
      <c r="L4427" s="347"/>
      <c r="M4427" s="347"/>
      <c r="N4427" s="347"/>
      <c r="O4427" s="347"/>
      <c r="P4427" s="347"/>
      <c r="Q4427" s="350"/>
      <c r="R4427" s="350"/>
      <c r="S4427" s="350"/>
      <c r="T4427" s="350"/>
      <c r="U4427" s="350"/>
      <c r="V4427" s="359"/>
    </row>
    <row r="4428" spans="1:22" hidden="1" x14ac:dyDescent="0.15">
      <c r="A4428" s="361"/>
      <c r="B4428" s="362"/>
      <c r="C4428" s="362"/>
      <c r="D4428" s="280"/>
      <c r="E4428" s="352"/>
      <c r="F4428" s="358"/>
      <c r="I4428" s="347"/>
      <c r="J4428" s="347"/>
      <c r="K4428" s="347"/>
      <c r="L4428" s="347"/>
      <c r="M4428" s="347"/>
      <c r="N4428" s="347"/>
      <c r="O4428" s="347"/>
      <c r="P4428" s="347"/>
      <c r="Q4428" s="350"/>
      <c r="R4428" s="350"/>
      <c r="S4428" s="350"/>
      <c r="T4428" s="350"/>
      <c r="U4428" s="350"/>
      <c r="V4428" s="359"/>
    </row>
    <row r="4429" spans="1:22" hidden="1" x14ac:dyDescent="0.15">
      <c r="A4429" s="361"/>
      <c r="B4429" s="362"/>
      <c r="C4429" s="362"/>
      <c r="D4429" s="280"/>
      <c r="E4429" s="347"/>
      <c r="F4429" s="358"/>
      <c r="I4429" s="347"/>
      <c r="J4429" s="347"/>
      <c r="K4429" s="347"/>
      <c r="L4429" s="347"/>
      <c r="M4429" s="347"/>
      <c r="N4429" s="347"/>
      <c r="O4429" s="355"/>
      <c r="P4429" s="347"/>
      <c r="Q4429" s="350"/>
      <c r="R4429" s="350"/>
      <c r="S4429" s="350"/>
      <c r="T4429" s="350"/>
      <c r="U4429" s="350"/>
      <c r="V4429" s="351"/>
    </row>
    <row r="4430" spans="1:22" hidden="1" x14ac:dyDescent="0.15">
      <c r="A4430" s="361"/>
      <c r="B4430" s="362"/>
      <c r="C4430" s="362"/>
      <c r="D4430" s="280"/>
      <c r="E4430" s="347"/>
      <c r="F4430" s="358"/>
      <c r="I4430" s="347"/>
      <c r="J4430" s="347"/>
      <c r="K4430" s="347"/>
      <c r="L4430" s="347"/>
      <c r="M4430" s="347"/>
      <c r="N4430" s="347"/>
      <c r="O4430" s="347"/>
      <c r="P4430" s="347"/>
      <c r="Q4430" s="350"/>
      <c r="R4430" s="350"/>
      <c r="S4430" s="350"/>
      <c r="T4430" s="350"/>
      <c r="U4430" s="350"/>
      <c r="V4430" s="351"/>
    </row>
    <row r="4431" spans="1:22" hidden="1" x14ac:dyDescent="0.15">
      <c r="A4431" s="361"/>
      <c r="B4431" s="362"/>
      <c r="C4431" s="362"/>
      <c r="D4431" s="280"/>
      <c r="E4431" s="352"/>
      <c r="F4431" s="358"/>
      <c r="I4431" s="347"/>
      <c r="J4431" s="347"/>
      <c r="K4431" s="347"/>
      <c r="L4431" s="347"/>
      <c r="M4431" s="347"/>
      <c r="N4431" s="347"/>
      <c r="O4431" s="347"/>
      <c r="P4431" s="347"/>
      <c r="Q4431" s="350"/>
      <c r="R4431" s="350"/>
      <c r="S4431" s="350"/>
      <c r="T4431" s="350"/>
      <c r="U4431" s="350"/>
      <c r="V4431" s="351"/>
    </row>
    <row r="4432" spans="1:22" hidden="1" x14ac:dyDescent="0.15">
      <c r="A4432" s="361"/>
      <c r="B4432" s="362"/>
      <c r="C4432" s="362"/>
      <c r="D4432" s="280"/>
      <c r="E4432" s="352"/>
      <c r="F4432" s="358"/>
      <c r="I4432" s="347"/>
      <c r="J4432" s="347"/>
      <c r="K4432" s="347"/>
      <c r="L4432" s="347"/>
      <c r="M4432" s="347"/>
      <c r="N4432" s="347"/>
      <c r="O4432" s="347"/>
      <c r="P4432" s="347"/>
      <c r="Q4432" s="350"/>
      <c r="R4432" s="350"/>
      <c r="S4432" s="350"/>
      <c r="T4432" s="350"/>
      <c r="U4432" s="350"/>
      <c r="V4432" s="351"/>
    </row>
    <row r="4433" spans="1:22" hidden="1" x14ac:dyDescent="0.15">
      <c r="A4433" s="361"/>
      <c r="B4433" s="362"/>
      <c r="C4433" s="362"/>
      <c r="D4433" s="280"/>
      <c r="E4433" s="352"/>
      <c r="F4433" s="358"/>
      <c r="I4433" s="347"/>
      <c r="J4433" s="347"/>
      <c r="K4433" s="347"/>
      <c r="L4433" s="347"/>
      <c r="M4433" s="347"/>
      <c r="N4433" s="347"/>
      <c r="O4433" s="347"/>
      <c r="P4433" s="347"/>
      <c r="Q4433" s="350"/>
      <c r="R4433" s="350"/>
      <c r="S4433" s="350"/>
      <c r="T4433" s="350"/>
      <c r="U4433" s="350"/>
      <c r="V4433" s="359"/>
    </row>
    <row r="4434" spans="1:22" hidden="1" x14ac:dyDescent="0.15">
      <c r="A4434" s="360"/>
      <c r="B4434" s="360"/>
      <c r="C4434" s="360"/>
      <c r="D4434" s="280"/>
      <c r="E4434" s="347"/>
      <c r="F4434" s="348"/>
      <c r="G4434" s="305"/>
      <c r="H4434" s="305"/>
      <c r="I4434" s="347"/>
      <c r="J4434" s="347"/>
      <c r="K4434" s="347"/>
      <c r="L4434" s="347"/>
      <c r="M4434" s="347"/>
      <c r="N4434" s="347"/>
      <c r="O4434" s="347"/>
      <c r="P4434" s="347"/>
      <c r="Q4434" s="350"/>
      <c r="R4434" s="350"/>
      <c r="S4434" s="350"/>
      <c r="T4434" s="350"/>
      <c r="U4434" s="350"/>
      <c r="V4434" s="351"/>
    </row>
    <row r="4435" spans="1:22" hidden="1" x14ac:dyDescent="0.15">
      <c r="A4435" s="361"/>
      <c r="B4435" s="362"/>
      <c r="C4435" s="362"/>
      <c r="D4435" s="280"/>
      <c r="E4435" s="347"/>
      <c r="F4435" s="348"/>
      <c r="G4435" s="305"/>
      <c r="H4435" s="305"/>
      <c r="I4435" s="347"/>
      <c r="J4435" s="347"/>
      <c r="K4435" s="347"/>
      <c r="L4435" s="347"/>
      <c r="M4435" s="347"/>
      <c r="N4435" s="347"/>
      <c r="O4435" s="347"/>
      <c r="P4435" s="347"/>
      <c r="Q4435" s="350"/>
      <c r="R4435" s="350"/>
      <c r="S4435" s="350"/>
      <c r="T4435" s="350"/>
      <c r="U4435" s="350"/>
      <c r="V4435" s="351"/>
    </row>
    <row r="4436" spans="1:22" hidden="1" x14ac:dyDescent="0.15">
      <c r="A4436" s="361"/>
      <c r="B4436" s="362"/>
      <c r="C4436" s="362"/>
      <c r="D4436" s="280"/>
      <c r="E4436" s="352"/>
      <c r="F4436" s="358"/>
      <c r="I4436" s="347"/>
      <c r="J4436" s="347"/>
      <c r="K4436" s="347"/>
      <c r="L4436" s="347"/>
      <c r="M4436" s="347"/>
      <c r="N4436" s="347"/>
      <c r="O4436" s="347"/>
      <c r="P4436" s="347"/>
      <c r="Q4436" s="350"/>
      <c r="R4436" s="350"/>
      <c r="S4436" s="350"/>
      <c r="T4436" s="350"/>
      <c r="U4436" s="350"/>
      <c r="V4436" s="359"/>
    </row>
    <row r="4437" spans="1:22" hidden="1" x14ac:dyDescent="0.15">
      <c r="A4437" s="361"/>
      <c r="B4437" s="362"/>
      <c r="C4437" s="362"/>
      <c r="D4437" s="280"/>
      <c r="E4437" s="352"/>
      <c r="F4437" s="358"/>
      <c r="I4437" s="347"/>
      <c r="J4437" s="347"/>
      <c r="K4437" s="347"/>
      <c r="L4437" s="347"/>
      <c r="M4437" s="347"/>
      <c r="N4437" s="347"/>
      <c r="O4437" s="347"/>
      <c r="P4437" s="347"/>
      <c r="Q4437" s="350"/>
      <c r="R4437" s="350"/>
      <c r="S4437" s="350"/>
      <c r="T4437" s="350"/>
      <c r="U4437" s="350"/>
      <c r="V4437" s="359"/>
    </row>
    <row r="4438" spans="1:22" hidden="1" x14ac:dyDescent="0.15">
      <c r="A4438" s="361"/>
      <c r="B4438" s="362"/>
      <c r="C4438" s="362"/>
      <c r="D4438" s="280"/>
      <c r="E4438" s="352"/>
      <c r="F4438" s="358"/>
      <c r="I4438" s="347"/>
      <c r="J4438" s="347"/>
      <c r="K4438" s="347"/>
      <c r="L4438" s="347"/>
      <c r="M4438" s="347"/>
      <c r="N4438" s="347"/>
      <c r="O4438" s="347"/>
      <c r="P4438" s="347"/>
      <c r="Q4438" s="350"/>
      <c r="R4438" s="350"/>
      <c r="S4438" s="350"/>
      <c r="T4438" s="350"/>
      <c r="U4438" s="350"/>
      <c r="V4438" s="359"/>
    </row>
    <row r="4439" spans="1:22" hidden="1" x14ac:dyDescent="0.15">
      <c r="A4439" s="361"/>
      <c r="B4439" s="362"/>
      <c r="C4439" s="362"/>
      <c r="D4439" s="280"/>
      <c r="E4439" s="347"/>
      <c r="F4439" s="358"/>
      <c r="I4439" s="347"/>
      <c r="J4439" s="347"/>
      <c r="K4439" s="347"/>
      <c r="L4439" s="347"/>
      <c r="M4439" s="347"/>
      <c r="N4439" s="347"/>
      <c r="O4439" s="355"/>
      <c r="P4439" s="347"/>
      <c r="Q4439" s="350"/>
      <c r="R4439" s="350"/>
      <c r="S4439" s="350"/>
      <c r="T4439" s="350"/>
      <c r="U4439" s="350"/>
      <c r="V4439" s="351"/>
    </row>
    <row r="4440" spans="1:22" hidden="1" x14ac:dyDescent="0.15">
      <c r="A4440" s="361"/>
      <c r="B4440" s="362"/>
      <c r="C4440" s="362"/>
      <c r="D4440" s="280"/>
      <c r="E4440" s="347"/>
      <c r="F4440" s="358"/>
      <c r="I4440" s="347"/>
      <c r="J4440" s="347"/>
      <c r="K4440" s="347"/>
      <c r="L4440" s="347"/>
      <c r="M4440" s="347"/>
      <c r="N4440" s="347"/>
      <c r="O4440" s="347"/>
      <c r="P4440" s="347"/>
      <c r="Q4440" s="350"/>
      <c r="R4440" s="350"/>
      <c r="S4440" s="350"/>
      <c r="T4440" s="350"/>
      <c r="U4440" s="350"/>
      <c r="V4440" s="351"/>
    </row>
    <row r="4441" spans="1:22" hidden="1" x14ac:dyDescent="0.15">
      <c r="A4441" s="361"/>
      <c r="B4441" s="362"/>
      <c r="C4441" s="362"/>
      <c r="D4441" s="280"/>
      <c r="E4441" s="352"/>
      <c r="F4441" s="358"/>
      <c r="I4441" s="347"/>
      <c r="J4441" s="347"/>
      <c r="K4441" s="347"/>
      <c r="L4441" s="347"/>
      <c r="M4441" s="347"/>
      <c r="N4441" s="347"/>
      <c r="O4441" s="347"/>
      <c r="P4441" s="347"/>
      <c r="Q4441" s="350"/>
      <c r="R4441" s="350"/>
      <c r="S4441" s="350"/>
      <c r="T4441" s="350"/>
      <c r="U4441" s="350"/>
      <c r="V4441" s="351"/>
    </row>
    <row r="4442" spans="1:22" hidden="1" x14ac:dyDescent="0.15">
      <c r="A4442" s="361"/>
      <c r="B4442" s="362"/>
      <c r="C4442" s="362"/>
      <c r="D4442" s="280"/>
      <c r="E4442" s="352"/>
      <c r="F4442" s="358"/>
      <c r="I4442" s="347"/>
      <c r="J4442" s="347"/>
      <c r="K4442" s="347"/>
      <c r="L4442" s="347"/>
      <c r="M4442" s="347"/>
      <c r="N4442" s="347"/>
      <c r="O4442" s="347"/>
      <c r="P4442" s="347"/>
      <c r="Q4442" s="350"/>
      <c r="R4442" s="350"/>
      <c r="S4442" s="350"/>
      <c r="T4442" s="350"/>
      <c r="U4442" s="350"/>
      <c r="V4442" s="351"/>
    </row>
    <row r="4443" spans="1:22" hidden="1" x14ac:dyDescent="0.15">
      <c r="A4443" s="361"/>
      <c r="B4443" s="362"/>
      <c r="C4443" s="362"/>
      <c r="D4443" s="280"/>
      <c r="E4443" s="352"/>
      <c r="F4443" s="358"/>
      <c r="I4443" s="347"/>
      <c r="J4443" s="347"/>
      <c r="K4443" s="347"/>
      <c r="L4443" s="347"/>
      <c r="M4443" s="347"/>
      <c r="N4443" s="347"/>
      <c r="O4443" s="347"/>
      <c r="P4443" s="347"/>
      <c r="Q4443" s="350"/>
      <c r="R4443" s="350"/>
      <c r="S4443" s="350"/>
      <c r="T4443" s="350"/>
      <c r="U4443" s="350"/>
      <c r="V4443" s="359"/>
    </row>
    <row r="4444" spans="1:22" hidden="1" x14ac:dyDescent="0.15">
      <c r="A4444" s="360"/>
      <c r="B4444" s="360"/>
      <c r="C4444" s="360"/>
      <c r="D4444" s="280"/>
      <c r="E4444" s="347"/>
      <c r="F4444" s="348"/>
      <c r="G4444" s="305"/>
      <c r="H4444" s="305"/>
      <c r="I4444" s="347"/>
      <c r="J4444" s="347"/>
      <c r="K4444" s="347"/>
      <c r="L4444" s="347"/>
      <c r="M4444" s="347"/>
      <c r="N4444" s="347"/>
      <c r="O4444" s="347"/>
      <c r="P4444" s="347"/>
      <c r="Q4444" s="350"/>
      <c r="R4444" s="350"/>
      <c r="S4444" s="350"/>
      <c r="T4444" s="350"/>
      <c r="U4444" s="350"/>
      <c r="V4444" s="351"/>
    </row>
    <row r="4445" spans="1:22" hidden="1" x14ac:dyDescent="0.15">
      <c r="A4445" s="361"/>
      <c r="B4445" s="362"/>
      <c r="C4445" s="362"/>
      <c r="D4445" s="280"/>
      <c r="E4445" s="347"/>
      <c r="F4445" s="348"/>
      <c r="G4445" s="305"/>
      <c r="H4445" s="305"/>
      <c r="I4445" s="347"/>
      <c r="J4445" s="347"/>
      <c r="K4445" s="347"/>
      <c r="L4445" s="347"/>
      <c r="M4445" s="347"/>
      <c r="N4445" s="347"/>
      <c r="O4445" s="347"/>
      <c r="P4445" s="347"/>
      <c r="Q4445" s="350"/>
      <c r="R4445" s="350"/>
      <c r="S4445" s="350"/>
      <c r="T4445" s="350"/>
      <c r="U4445" s="350"/>
      <c r="V4445" s="351"/>
    </row>
    <row r="4446" spans="1:22" hidden="1" x14ac:dyDescent="0.15">
      <c r="A4446" s="361"/>
      <c r="B4446" s="362"/>
      <c r="C4446" s="362"/>
      <c r="D4446" s="280"/>
      <c r="E4446" s="352"/>
      <c r="F4446" s="358"/>
      <c r="I4446" s="347"/>
      <c r="J4446" s="347"/>
      <c r="K4446" s="347"/>
      <c r="L4446" s="347"/>
      <c r="M4446" s="347"/>
      <c r="N4446" s="347"/>
      <c r="O4446" s="347"/>
      <c r="P4446" s="347"/>
      <c r="Q4446" s="350"/>
      <c r="R4446" s="350"/>
      <c r="S4446" s="350"/>
      <c r="T4446" s="350"/>
      <c r="U4446" s="350"/>
      <c r="V4446" s="359"/>
    </row>
    <row r="4447" spans="1:22" hidden="1" x14ac:dyDescent="0.15">
      <c r="A4447" s="361"/>
      <c r="B4447" s="362"/>
      <c r="C4447" s="362"/>
      <c r="D4447" s="280"/>
      <c r="E4447" s="352"/>
      <c r="F4447" s="358"/>
      <c r="I4447" s="347"/>
      <c r="J4447" s="347"/>
      <c r="K4447" s="347"/>
      <c r="L4447" s="347"/>
      <c r="M4447" s="347"/>
      <c r="N4447" s="347"/>
      <c r="O4447" s="347"/>
      <c r="P4447" s="347"/>
      <c r="Q4447" s="350"/>
      <c r="R4447" s="350"/>
      <c r="S4447" s="350"/>
      <c r="T4447" s="350"/>
      <c r="U4447" s="350"/>
      <c r="V4447" s="359"/>
    </row>
    <row r="4448" spans="1:22" hidden="1" x14ac:dyDescent="0.15">
      <c r="A4448" s="361"/>
      <c r="B4448" s="362"/>
      <c r="C4448" s="362"/>
      <c r="D4448" s="280"/>
      <c r="E4448" s="352"/>
      <c r="F4448" s="358"/>
      <c r="I4448" s="347"/>
      <c r="J4448" s="347"/>
      <c r="K4448" s="347"/>
      <c r="L4448" s="347"/>
      <c r="M4448" s="347"/>
      <c r="N4448" s="347"/>
      <c r="O4448" s="347"/>
      <c r="P4448" s="347"/>
      <c r="Q4448" s="350"/>
      <c r="R4448" s="350"/>
      <c r="S4448" s="350"/>
      <c r="T4448" s="350"/>
      <c r="U4448" s="350"/>
      <c r="V4448" s="359"/>
    </row>
    <row r="4449" spans="1:22" hidden="1" x14ac:dyDescent="0.15">
      <c r="A4449" s="361"/>
      <c r="B4449" s="362"/>
      <c r="C4449" s="362"/>
      <c r="D4449" s="280"/>
      <c r="E4449" s="347"/>
      <c r="F4449" s="358"/>
      <c r="I4449" s="347"/>
      <c r="J4449" s="347"/>
      <c r="K4449" s="347"/>
      <c r="L4449" s="347"/>
      <c r="M4449" s="347"/>
      <c r="N4449" s="347"/>
      <c r="O4449" s="355"/>
      <c r="P4449" s="347"/>
      <c r="Q4449" s="350"/>
      <c r="R4449" s="350"/>
      <c r="S4449" s="350"/>
      <c r="T4449" s="350"/>
      <c r="U4449" s="350"/>
      <c r="V4449" s="351"/>
    </row>
    <row r="4450" spans="1:22" hidden="1" x14ac:dyDescent="0.15">
      <c r="A4450" s="361"/>
      <c r="B4450" s="362"/>
      <c r="C4450" s="362"/>
      <c r="D4450" s="280"/>
      <c r="E4450" s="347"/>
      <c r="F4450" s="358"/>
      <c r="I4450" s="347"/>
      <c r="J4450" s="347"/>
      <c r="K4450" s="347"/>
      <c r="L4450" s="347"/>
      <c r="M4450" s="347"/>
      <c r="N4450" s="347"/>
      <c r="O4450" s="347"/>
      <c r="P4450" s="347"/>
      <c r="Q4450" s="350"/>
      <c r="R4450" s="350"/>
      <c r="S4450" s="350"/>
      <c r="T4450" s="350"/>
      <c r="U4450" s="350"/>
      <c r="V4450" s="351"/>
    </row>
    <row r="4451" spans="1:22" hidden="1" x14ac:dyDescent="0.15">
      <c r="A4451" s="361"/>
      <c r="B4451" s="362"/>
      <c r="C4451" s="362"/>
      <c r="D4451" s="280"/>
      <c r="E4451" s="352"/>
      <c r="F4451" s="358"/>
      <c r="I4451" s="347"/>
      <c r="J4451" s="347"/>
      <c r="K4451" s="347"/>
      <c r="L4451" s="347"/>
      <c r="M4451" s="347"/>
      <c r="N4451" s="347"/>
      <c r="O4451" s="347"/>
      <c r="P4451" s="347"/>
      <c r="Q4451" s="350"/>
      <c r="R4451" s="350"/>
      <c r="S4451" s="350"/>
      <c r="T4451" s="350"/>
      <c r="U4451" s="350"/>
      <c r="V4451" s="351"/>
    </row>
    <row r="4452" spans="1:22" hidden="1" x14ac:dyDescent="0.15">
      <c r="A4452" s="361"/>
      <c r="B4452" s="362"/>
      <c r="C4452" s="362"/>
      <c r="D4452" s="280"/>
      <c r="E4452" s="352"/>
      <c r="F4452" s="358"/>
      <c r="I4452" s="347"/>
      <c r="J4452" s="347"/>
      <c r="K4452" s="347"/>
      <c r="L4452" s="347"/>
      <c r="M4452" s="347"/>
      <c r="N4452" s="347"/>
      <c r="O4452" s="347"/>
      <c r="P4452" s="347"/>
      <c r="Q4452" s="350"/>
      <c r="R4452" s="350"/>
      <c r="S4452" s="350"/>
      <c r="T4452" s="350"/>
      <c r="U4452" s="350"/>
      <c r="V4452" s="351"/>
    </row>
    <row r="4453" spans="1:22" hidden="1" x14ac:dyDescent="0.15">
      <c r="A4453" s="361"/>
      <c r="B4453" s="362"/>
      <c r="C4453" s="362"/>
      <c r="D4453" s="280"/>
      <c r="E4453" s="352"/>
      <c r="F4453" s="358"/>
      <c r="I4453" s="347"/>
      <c r="J4453" s="347"/>
      <c r="K4453" s="347"/>
      <c r="L4453" s="347"/>
      <c r="M4453" s="347"/>
      <c r="N4453" s="347"/>
      <c r="O4453" s="347"/>
      <c r="P4453" s="347"/>
      <c r="Q4453" s="350"/>
      <c r="R4453" s="350"/>
      <c r="S4453" s="350"/>
      <c r="T4453" s="350"/>
      <c r="U4453" s="350"/>
      <c r="V4453" s="359"/>
    </row>
    <row r="4454" spans="1:22" hidden="1" x14ac:dyDescent="0.15">
      <c r="A4454" s="360"/>
      <c r="B4454" s="360"/>
      <c r="C4454" s="360"/>
      <c r="D4454" s="280"/>
      <c r="E4454" s="347"/>
      <c r="F4454" s="348"/>
      <c r="G4454" s="305"/>
      <c r="H4454" s="305"/>
      <c r="I4454" s="347"/>
      <c r="J4454" s="347"/>
      <c r="K4454" s="347"/>
      <c r="L4454" s="347"/>
      <c r="M4454" s="347"/>
      <c r="N4454" s="347"/>
      <c r="O4454" s="347"/>
      <c r="P4454" s="347"/>
      <c r="Q4454" s="350"/>
      <c r="R4454" s="350"/>
      <c r="S4454" s="350"/>
      <c r="T4454" s="350"/>
      <c r="U4454" s="350"/>
      <c r="V4454" s="351"/>
    </row>
    <row r="4455" spans="1:22" hidden="1" x14ac:dyDescent="0.15">
      <c r="A4455" s="361"/>
      <c r="B4455" s="362"/>
      <c r="C4455" s="362"/>
      <c r="D4455" s="280"/>
      <c r="E4455" s="347"/>
      <c r="F4455" s="348"/>
      <c r="G4455" s="305"/>
      <c r="H4455" s="305"/>
      <c r="I4455" s="347"/>
      <c r="J4455" s="347"/>
      <c r="K4455" s="347"/>
      <c r="L4455" s="347"/>
      <c r="M4455" s="347"/>
      <c r="N4455" s="347"/>
      <c r="O4455" s="347"/>
      <c r="P4455" s="347"/>
      <c r="Q4455" s="350"/>
      <c r="R4455" s="350"/>
      <c r="S4455" s="350"/>
      <c r="T4455" s="350"/>
      <c r="U4455" s="350"/>
      <c r="V4455" s="351"/>
    </row>
    <row r="4456" spans="1:22" hidden="1" x14ac:dyDescent="0.15">
      <c r="A4456" s="361"/>
      <c r="B4456" s="362"/>
      <c r="C4456" s="362"/>
      <c r="D4456" s="280"/>
      <c r="E4456" s="352"/>
      <c r="F4456" s="358"/>
      <c r="I4456" s="347"/>
      <c r="J4456" s="347"/>
      <c r="K4456" s="347"/>
      <c r="L4456" s="347"/>
      <c r="M4456" s="347"/>
      <c r="N4456" s="347"/>
      <c r="O4456" s="347"/>
      <c r="P4456" s="347"/>
      <c r="Q4456" s="350"/>
      <c r="R4456" s="350"/>
      <c r="S4456" s="350"/>
      <c r="T4456" s="350"/>
      <c r="U4456" s="350"/>
      <c r="V4456" s="359"/>
    </row>
    <row r="4457" spans="1:22" hidden="1" x14ac:dyDescent="0.15">
      <c r="A4457" s="361"/>
      <c r="B4457" s="362"/>
      <c r="C4457" s="362"/>
      <c r="D4457" s="280"/>
      <c r="E4457" s="352"/>
      <c r="F4457" s="358"/>
      <c r="I4457" s="347"/>
      <c r="J4457" s="347"/>
      <c r="K4457" s="347"/>
      <c r="L4457" s="347"/>
      <c r="M4457" s="347"/>
      <c r="N4457" s="347"/>
      <c r="O4457" s="347"/>
      <c r="P4457" s="347"/>
      <c r="Q4457" s="350"/>
      <c r="R4457" s="350"/>
      <c r="S4457" s="350"/>
      <c r="T4457" s="350"/>
      <c r="U4457" s="350"/>
      <c r="V4457" s="359"/>
    </row>
    <row r="4458" spans="1:22" hidden="1" x14ac:dyDescent="0.15">
      <c r="A4458" s="361"/>
      <c r="B4458" s="362"/>
      <c r="C4458" s="362"/>
      <c r="D4458" s="280"/>
      <c r="E4458" s="352"/>
      <c r="F4458" s="358"/>
      <c r="I4458" s="347"/>
      <c r="J4458" s="347"/>
      <c r="K4458" s="347"/>
      <c r="L4458" s="347"/>
      <c r="M4458" s="347"/>
      <c r="N4458" s="347"/>
      <c r="O4458" s="347"/>
      <c r="P4458" s="347"/>
      <c r="Q4458" s="350"/>
      <c r="R4458" s="350"/>
      <c r="S4458" s="350"/>
      <c r="T4458" s="350"/>
      <c r="U4458" s="350"/>
      <c r="V4458" s="359"/>
    </row>
    <row r="4459" spans="1:22" hidden="1" x14ac:dyDescent="0.15">
      <c r="A4459" s="361"/>
      <c r="B4459" s="362"/>
      <c r="C4459" s="362"/>
      <c r="D4459" s="280"/>
      <c r="E4459" s="347"/>
      <c r="F4459" s="358"/>
      <c r="I4459" s="347"/>
      <c r="J4459" s="347"/>
      <c r="K4459" s="347"/>
      <c r="L4459" s="347"/>
      <c r="M4459" s="347"/>
      <c r="N4459" s="347"/>
      <c r="O4459" s="355"/>
      <c r="P4459" s="347"/>
      <c r="Q4459" s="350"/>
      <c r="R4459" s="350"/>
      <c r="S4459" s="350"/>
      <c r="T4459" s="350"/>
      <c r="U4459" s="350"/>
      <c r="V4459" s="351"/>
    </row>
    <row r="4460" spans="1:22" hidden="1" x14ac:dyDescent="0.15">
      <c r="A4460" s="361"/>
      <c r="B4460" s="362"/>
      <c r="C4460" s="362"/>
      <c r="D4460" s="280"/>
      <c r="E4460" s="347"/>
      <c r="F4460" s="358"/>
      <c r="I4460" s="347"/>
      <c r="J4460" s="347"/>
      <c r="K4460" s="347"/>
      <c r="L4460" s="347"/>
      <c r="M4460" s="347"/>
      <c r="N4460" s="347"/>
      <c r="O4460" s="347"/>
      <c r="P4460" s="347"/>
      <c r="Q4460" s="350"/>
      <c r="R4460" s="350"/>
      <c r="S4460" s="350"/>
      <c r="T4460" s="350"/>
      <c r="U4460" s="350"/>
      <c r="V4460" s="351"/>
    </row>
    <row r="4461" spans="1:22" hidden="1" x14ac:dyDescent="0.15">
      <c r="A4461" s="361"/>
      <c r="B4461" s="362"/>
      <c r="C4461" s="362"/>
      <c r="D4461" s="280"/>
      <c r="E4461" s="352"/>
      <c r="F4461" s="358"/>
      <c r="I4461" s="347"/>
      <c r="J4461" s="347"/>
      <c r="K4461" s="347"/>
      <c r="L4461" s="347"/>
      <c r="M4461" s="347"/>
      <c r="N4461" s="347"/>
      <c r="O4461" s="347"/>
      <c r="P4461" s="347"/>
      <c r="Q4461" s="350"/>
      <c r="R4461" s="350"/>
      <c r="S4461" s="350"/>
      <c r="T4461" s="350"/>
      <c r="U4461" s="350"/>
      <c r="V4461" s="351"/>
    </row>
    <row r="4462" spans="1:22" hidden="1" x14ac:dyDescent="0.15">
      <c r="A4462" s="361"/>
      <c r="B4462" s="362"/>
      <c r="C4462" s="362"/>
      <c r="D4462" s="280"/>
      <c r="E4462" s="352"/>
      <c r="F4462" s="358"/>
      <c r="I4462" s="347"/>
      <c r="J4462" s="347"/>
      <c r="K4462" s="347"/>
      <c r="L4462" s="347"/>
      <c r="M4462" s="347"/>
      <c r="N4462" s="347"/>
      <c r="O4462" s="347"/>
      <c r="P4462" s="347"/>
      <c r="Q4462" s="350"/>
      <c r="R4462" s="350"/>
      <c r="S4462" s="350"/>
      <c r="T4462" s="350"/>
      <c r="U4462" s="350"/>
      <c r="V4462" s="351"/>
    </row>
    <row r="4463" spans="1:22" hidden="1" x14ac:dyDescent="0.15">
      <c r="A4463" s="361"/>
      <c r="B4463" s="362"/>
      <c r="C4463" s="362"/>
      <c r="D4463" s="280"/>
      <c r="E4463" s="352"/>
      <c r="F4463" s="358"/>
      <c r="I4463" s="347"/>
      <c r="J4463" s="347"/>
      <c r="K4463" s="347"/>
      <c r="L4463" s="347"/>
      <c r="M4463" s="347"/>
      <c r="N4463" s="347"/>
      <c r="O4463" s="347"/>
      <c r="P4463" s="347"/>
      <c r="Q4463" s="350"/>
      <c r="R4463" s="350"/>
      <c r="S4463" s="350"/>
      <c r="T4463" s="350"/>
      <c r="U4463" s="350"/>
      <c r="V4463" s="359"/>
    </row>
    <row r="4464" spans="1:22" hidden="1" x14ac:dyDescent="0.15">
      <c r="A4464" s="360"/>
      <c r="B4464" s="360"/>
      <c r="C4464" s="360"/>
      <c r="D4464" s="280"/>
      <c r="E4464" s="347"/>
      <c r="F4464" s="348"/>
      <c r="G4464" s="305"/>
      <c r="H4464" s="305"/>
      <c r="I4464" s="347"/>
      <c r="J4464" s="347"/>
      <c r="K4464" s="347"/>
      <c r="L4464" s="347"/>
      <c r="M4464" s="347"/>
      <c r="N4464" s="347"/>
      <c r="O4464" s="347"/>
      <c r="P4464" s="347"/>
      <c r="Q4464" s="350"/>
      <c r="R4464" s="350"/>
      <c r="S4464" s="350"/>
      <c r="T4464" s="350"/>
      <c r="U4464" s="350"/>
      <c r="V4464" s="351"/>
    </row>
    <row r="4465" spans="1:22" hidden="1" x14ac:dyDescent="0.15">
      <c r="A4465" s="361"/>
      <c r="B4465" s="362"/>
      <c r="C4465" s="362"/>
      <c r="D4465" s="280"/>
      <c r="E4465" s="347"/>
      <c r="F4465" s="348"/>
      <c r="G4465" s="305"/>
      <c r="H4465" s="305"/>
      <c r="I4465" s="347"/>
      <c r="J4465" s="347"/>
      <c r="K4465" s="347"/>
      <c r="L4465" s="347"/>
      <c r="M4465" s="347"/>
      <c r="N4465" s="347"/>
      <c r="O4465" s="347"/>
      <c r="P4465" s="347"/>
      <c r="Q4465" s="350"/>
      <c r="R4465" s="350"/>
      <c r="S4465" s="350"/>
      <c r="T4465" s="350"/>
      <c r="U4465" s="350"/>
      <c r="V4465" s="351"/>
    </row>
    <row r="4466" spans="1:22" hidden="1" x14ac:dyDescent="0.15">
      <c r="A4466" s="361"/>
      <c r="B4466" s="362"/>
      <c r="C4466" s="362"/>
      <c r="D4466" s="280"/>
      <c r="E4466" s="352"/>
      <c r="F4466" s="358"/>
      <c r="I4466" s="347"/>
      <c r="J4466" s="347"/>
      <c r="K4466" s="347"/>
      <c r="L4466" s="347"/>
      <c r="M4466" s="347"/>
      <c r="N4466" s="347"/>
      <c r="O4466" s="347"/>
      <c r="P4466" s="347"/>
      <c r="Q4466" s="350"/>
      <c r="R4466" s="350"/>
      <c r="S4466" s="350"/>
      <c r="T4466" s="350"/>
      <c r="U4466" s="350"/>
      <c r="V4466" s="359"/>
    </row>
    <row r="4467" spans="1:22" hidden="1" x14ac:dyDescent="0.15">
      <c r="A4467" s="361"/>
      <c r="B4467" s="362"/>
      <c r="C4467" s="362"/>
      <c r="D4467" s="280"/>
      <c r="E4467" s="352"/>
      <c r="F4467" s="358"/>
      <c r="I4467" s="347"/>
      <c r="J4467" s="347"/>
      <c r="K4467" s="347"/>
      <c r="L4467" s="347"/>
      <c r="M4467" s="347"/>
      <c r="N4467" s="347"/>
      <c r="O4467" s="347"/>
      <c r="P4467" s="347"/>
      <c r="Q4467" s="350"/>
      <c r="R4467" s="350"/>
      <c r="S4467" s="350"/>
      <c r="T4467" s="350"/>
      <c r="U4467" s="350"/>
      <c r="V4467" s="359"/>
    </row>
    <row r="4468" spans="1:22" hidden="1" x14ac:dyDescent="0.15">
      <c r="A4468" s="361"/>
      <c r="B4468" s="362"/>
      <c r="C4468" s="362"/>
      <c r="D4468" s="280"/>
      <c r="E4468" s="352"/>
      <c r="F4468" s="358"/>
      <c r="I4468" s="347"/>
      <c r="J4468" s="347"/>
      <c r="K4468" s="347"/>
      <c r="L4468" s="347"/>
      <c r="M4468" s="347"/>
      <c r="N4468" s="347"/>
      <c r="O4468" s="347"/>
      <c r="P4468" s="347"/>
      <c r="Q4468" s="350"/>
      <c r="R4468" s="350"/>
      <c r="S4468" s="350"/>
      <c r="T4468" s="350"/>
      <c r="U4468" s="350"/>
      <c r="V4468" s="359"/>
    </row>
    <row r="4469" spans="1:22" hidden="1" x14ac:dyDescent="0.15">
      <c r="A4469" s="361"/>
      <c r="B4469" s="362"/>
      <c r="C4469" s="362"/>
      <c r="D4469" s="280"/>
      <c r="E4469" s="347"/>
      <c r="F4469" s="358"/>
      <c r="I4469" s="347"/>
      <c r="J4469" s="347"/>
      <c r="K4469" s="347"/>
      <c r="L4469" s="347"/>
      <c r="M4469" s="347"/>
      <c r="N4469" s="347"/>
      <c r="O4469" s="355"/>
      <c r="P4469" s="347"/>
      <c r="Q4469" s="350"/>
      <c r="R4469" s="350"/>
      <c r="S4469" s="350"/>
      <c r="T4469" s="350"/>
      <c r="U4469" s="350"/>
      <c r="V4469" s="351"/>
    </row>
    <row r="4470" spans="1:22" hidden="1" x14ac:dyDescent="0.15">
      <c r="A4470" s="361"/>
      <c r="B4470" s="362"/>
      <c r="C4470" s="362"/>
      <c r="D4470" s="280"/>
      <c r="E4470" s="347"/>
      <c r="F4470" s="358"/>
      <c r="I4470" s="347"/>
      <c r="J4470" s="347"/>
      <c r="K4470" s="347"/>
      <c r="L4470" s="347"/>
      <c r="M4470" s="347"/>
      <c r="N4470" s="347"/>
      <c r="O4470" s="347"/>
      <c r="P4470" s="347"/>
      <c r="Q4470" s="350"/>
      <c r="R4470" s="350"/>
      <c r="S4470" s="350"/>
      <c r="T4470" s="350"/>
      <c r="U4470" s="350"/>
      <c r="V4470" s="351"/>
    </row>
    <row r="4471" spans="1:22" hidden="1" x14ac:dyDescent="0.15">
      <c r="A4471" s="361"/>
      <c r="B4471" s="362"/>
      <c r="C4471" s="362"/>
      <c r="D4471" s="280"/>
      <c r="E4471" s="352"/>
      <c r="F4471" s="358"/>
      <c r="I4471" s="347"/>
      <c r="J4471" s="347"/>
      <c r="K4471" s="347"/>
      <c r="L4471" s="347"/>
      <c r="M4471" s="347"/>
      <c r="N4471" s="347"/>
      <c r="O4471" s="347"/>
      <c r="P4471" s="347"/>
      <c r="Q4471" s="350"/>
      <c r="R4471" s="350"/>
      <c r="S4471" s="350"/>
      <c r="T4471" s="350"/>
      <c r="U4471" s="350"/>
      <c r="V4471" s="351"/>
    </row>
    <row r="4472" spans="1:22" hidden="1" x14ac:dyDescent="0.15">
      <c r="A4472" s="361"/>
      <c r="B4472" s="362"/>
      <c r="C4472" s="362"/>
      <c r="D4472" s="280"/>
      <c r="E4472" s="352"/>
      <c r="F4472" s="358"/>
      <c r="I4472" s="347"/>
      <c r="J4472" s="347"/>
      <c r="K4472" s="347"/>
      <c r="L4472" s="347"/>
      <c r="M4472" s="347"/>
      <c r="N4472" s="347"/>
      <c r="O4472" s="347"/>
      <c r="P4472" s="347"/>
      <c r="Q4472" s="350"/>
      <c r="R4472" s="350"/>
      <c r="S4472" s="350"/>
      <c r="T4472" s="350"/>
      <c r="U4472" s="350"/>
      <c r="V4472" s="351"/>
    </row>
    <row r="4473" spans="1:22" hidden="1" x14ac:dyDescent="0.15">
      <c r="A4473" s="361"/>
      <c r="B4473" s="362"/>
      <c r="C4473" s="362"/>
      <c r="D4473" s="280"/>
      <c r="E4473" s="352"/>
      <c r="F4473" s="358"/>
      <c r="I4473" s="347"/>
      <c r="J4473" s="347"/>
      <c r="K4473" s="347"/>
      <c r="L4473" s="347"/>
      <c r="M4473" s="347"/>
      <c r="N4473" s="347"/>
      <c r="O4473" s="347"/>
      <c r="P4473" s="347"/>
      <c r="Q4473" s="350"/>
      <c r="R4473" s="350"/>
      <c r="S4473" s="350"/>
      <c r="T4473" s="350"/>
      <c r="U4473" s="350"/>
      <c r="V4473" s="359"/>
    </row>
    <row r="4474" spans="1:22" hidden="1" x14ac:dyDescent="0.15">
      <c r="A4474" s="360"/>
      <c r="B4474" s="360"/>
      <c r="C4474" s="360"/>
      <c r="D4474" s="280"/>
      <c r="E4474" s="347"/>
      <c r="F4474" s="348"/>
      <c r="G4474" s="305"/>
      <c r="H4474" s="305"/>
      <c r="I4474" s="347"/>
      <c r="J4474" s="347"/>
      <c r="K4474" s="347"/>
      <c r="L4474" s="347"/>
      <c r="M4474" s="347"/>
      <c r="N4474" s="347"/>
      <c r="O4474" s="347"/>
      <c r="P4474" s="347"/>
      <c r="Q4474" s="350"/>
      <c r="R4474" s="350"/>
      <c r="S4474" s="350"/>
      <c r="T4474" s="350"/>
      <c r="U4474" s="350"/>
      <c r="V4474" s="351"/>
    </row>
    <row r="4475" spans="1:22" hidden="1" x14ac:dyDescent="0.15">
      <c r="A4475" s="361"/>
      <c r="B4475" s="362"/>
      <c r="C4475" s="362"/>
      <c r="D4475" s="280"/>
      <c r="E4475" s="347"/>
      <c r="F4475" s="348"/>
      <c r="G4475" s="305"/>
      <c r="H4475" s="305"/>
      <c r="I4475" s="347"/>
      <c r="J4475" s="347"/>
      <c r="K4475" s="347"/>
      <c r="L4475" s="347"/>
      <c r="M4475" s="347"/>
      <c r="N4475" s="347"/>
      <c r="O4475" s="347"/>
      <c r="P4475" s="347"/>
      <c r="Q4475" s="350"/>
      <c r="R4475" s="350"/>
      <c r="S4475" s="350"/>
      <c r="T4475" s="350"/>
      <c r="U4475" s="350"/>
      <c r="V4475" s="351"/>
    </row>
    <row r="4476" spans="1:22" hidden="1" x14ac:dyDescent="0.15">
      <c r="A4476" s="361"/>
      <c r="B4476" s="362"/>
      <c r="C4476" s="362"/>
      <c r="D4476" s="280"/>
      <c r="E4476" s="352"/>
      <c r="F4476" s="358"/>
      <c r="I4476" s="347"/>
      <c r="J4476" s="347"/>
      <c r="K4476" s="347"/>
      <c r="L4476" s="347"/>
      <c r="M4476" s="347"/>
      <c r="N4476" s="347"/>
      <c r="O4476" s="347"/>
      <c r="P4476" s="347"/>
      <c r="Q4476" s="350"/>
      <c r="R4476" s="350"/>
      <c r="S4476" s="350"/>
      <c r="T4476" s="350"/>
      <c r="U4476" s="350"/>
      <c r="V4476" s="359"/>
    </row>
    <row r="4477" spans="1:22" hidden="1" x14ac:dyDescent="0.15">
      <c r="A4477" s="361"/>
      <c r="B4477" s="362"/>
      <c r="C4477" s="362"/>
      <c r="D4477" s="280"/>
      <c r="E4477" s="352"/>
      <c r="F4477" s="358"/>
      <c r="I4477" s="347"/>
      <c r="J4477" s="347"/>
      <c r="K4477" s="347"/>
      <c r="L4477" s="347"/>
      <c r="M4477" s="347"/>
      <c r="N4477" s="347"/>
      <c r="O4477" s="347"/>
      <c r="P4477" s="347"/>
      <c r="Q4477" s="350"/>
      <c r="R4477" s="350"/>
      <c r="S4477" s="350"/>
      <c r="T4477" s="350"/>
      <c r="U4477" s="350"/>
      <c r="V4477" s="359"/>
    </row>
    <row r="4478" spans="1:22" hidden="1" x14ac:dyDescent="0.15">
      <c r="A4478" s="361"/>
      <c r="B4478" s="362"/>
      <c r="C4478" s="362"/>
      <c r="D4478" s="280"/>
      <c r="E4478" s="352"/>
      <c r="F4478" s="358"/>
      <c r="I4478" s="347"/>
      <c r="J4478" s="347"/>
      <c r="K4478" s="347"/>
      <c r="L4478" s="347"/>
      <c r="M4478" s="347"/>
      <c r="N4478" s="347"/>
      <c r="O4478" s="347"/>
      <c r="P4478" s="347"/>
      <c r="Q4478" s="350"/>
      <c r="R4478" s="350"/>
      <c r="S4478" s="350"/>
      <c r="T4478" s="350"/>
      <c r="U4478" s="350"/>
      <c r="V4478" s="359"/>
    </row>
    <row r="4479" spans="1:22" hidden="1" x14ac:dyDescent="0.15">
      <c r="A4479" s="361"/>
      <c r="B4479" s="362"/>
      <c r="C4479" s="362"/>
      <c r="D4479" s="280"/>
      <c r="E4479" s="347"/>
      <c r="F4479" s="358"/>
      <c r="I4479" s="347"/>
      <c r="J4479" s="347"/>
      <c r="K4479" s="347"/>
      <c r="L4479" s="347"/>
      <c r="M4479" s="347"/>
      <c r="N4479" s="347"/>
      <c r="O4479" s="355"/>
      <c r="P4479" s="347"/>
      <c r="Q4479" s="350"/>
      <c r="R4479" s="350"/>
      <c r="S4479" s="350"/>
      <c r="T4479" s="350"/>
      <c r="U4479" s="350"/>
      <c r="V4479" s="351"/>
    </row>
    <row r="4480" spans="1:22" hidden="1" x14ac:dyDescent="0.15">
      <c r="A4480" s="361"/>
      <c r="B4480" s="362"/>
      <c r="C4480" s="362"/>
      <c r="D4480" s="280"/>
      <c r="E4480" s="347"/>
      <c r="F4480" s="358"/>
      <c r="I4480" s="347"/>
      <c r="J4480" s="347"/>
      <c r="K4480" s="347"/>
      <c r="L4480" s="347"/>
      <c r="M4480" s="347"/>
      <c r="N4480" s="347"/>
      <c r="O4480" s="347"/>
      <c r="P4480" s="347"/>
      <c r="Q4480" s="350"/>
      <c r="R4480" s="350"/>
      <c r="S4480" s="350"/>
      <c r="T4480" s="350"/>
      <c r="U4480" s="350"/>
      <c r="V4480" s="351"/>
    </row>
    <row r="4481" spans="1:22" hidden="1" x14ac:dyDescent="0.15">
      <c r="A4481" s="361"/>
      <c r="B4481" s="362"/>
      <c r="C4481" s="362"/>
      <c r="D4481" s="280"/>
      <c r="E4481" s="352"/>
      <c r="F4481" s="358"/>
      <c r="I4481" s="347"/>
      <c r="J4481" s="347"/>
      <c r="K4481" s="347"/>
      <c r="L4481" s="347"/>
      <c r="M4481" s="347"/>
      <c r="N4481" s="347"/>
      <c r="O4481" s="347"/>
      <c r="P4481" s="347"/>
      <c r="Q4481" s="350"/>
      <c r="R4481" s="350"/>
      <c r="S4481" s="350"/>
      <c r="T4481" s="350"/>
      <c r="U4481" s="350"/>
      <c r="V4481" s="351"/>
    </row>
    <row r="4482" spans="1:22" hidden="1" x14ac:dyDescent="0.15">
      <c r="A4482" s="361"/>
      <c r="B4482" s="362"/>
      <c r="C4482" s="362"/>
      <c r="D4482" s="280"/>
      <c r="E4482" s="352"/>
      <c r="F4482" s="358"/>
      <c r="I4482" s="347"/>
      <c r="J4482" s="347"/>
      <c r="K4482" s="347"/>
      <c r="L4482" s="347"/>
      <c r="M4482" s="347"/>
      <c r="N4482" s="347"/>
      <c r="O4482" s="347"/>
      <c r="P4482" s="347"/>
      <c r="Q4482" s="350"/>
      <c r="R4482" s="350"/>
      <c r="S4482" s="350"/>
      <c r="T4482" s="350"/>
      <c r="U4482" s="350"/>
      <c r="V4482" s="351"/>
    </row>
    <row r="4483" spans="1:22" hidden="1" x14ac:dyDescent="0.15">
      <c r="A4483" s="361"/>
      <c r="B4483" s="362"/>
      <c r="C4483" s="362"/>
      <c r="D4483" s="280"/>
      <c r="E4483" s="352"/>
      <c r="F4483" s="358"/>
      <c r="I4483" s="347"/>
      <c r="J4483" s="347"/>
      <c r="K4483" s="347"/>
      <c r="L4483" s="347"/>
      <c r="M4483" s="347"/>
      <c r="N4483" s="347"/>
      <c r="O4483" s="347"/>
      <c r="P4483" s="347"/>
      <c r="Q4483" s="350"/>
      <c r="R4483" s="350"/>
      <c r="S4483" s="350"/>
      <c r="T4483" s="350"/>
      <c r="U4483" s="350"/>
      <c r="V4483" s="359"/>
    </row>
    <row r="4484" spans="1:22" hidden="1" x14ac:dyDescent="0.15">
      <c r="A4484" s="360"/>
      <c r="B4484" s="360"/>
      <c r="C4484" s="360"/>
      <c r="D4484" s="280"/>
      <c r="E4484" s="347"/>
      <c r="F4484" s="348"/>
      <c r="G4484" s="305"/>
      <c r="H4484" s="305"/>
      <c r="I4484" s="347"/>
      <c r="J4484" s="347"/>
      <c r="K4484" s="347"/>
      <c r="L4484" s="347"/>
      <c r="M4484" s="347"/>
      <c r="N4484" s="347"/>
      <c r="O4484" s="347"/>
      <c r="P4484" s="347"/>
      <c r="Q4484" s="350"/>
      <c r="R4484" s="350"/>
      <c r="S4484" s="350"/>
      <c r="T4484" s="350"/>
      <c r="U4484" s="350"/>
      <c r="V4484" s="351"/>
    </row>
    <row r="4485" spans="1:22" hidden="1" x14ac:dyDescent="0.15">
      <c r="A4485" s="361"/>
      <c r="B4485" s="362"/>
      <c r="C4485" s="362"/>
      <c r="D4485" s="280"/>
      <c r="E4485" s="347"/>
      <c r="F4485" s="348"/>
      <c r="G4485" s="305"/>
      <c r="H4485" s="305"/>
      <c r="I4485" s="347"/>
      <c r="J4485" s="347"/>
      <c r="K4485" s="347"/>
      <c r="L4485" s="347"/>
      <c r="M4485" s="347"/>
      <c r="N4485" s="347"/>
      <c r="O4485" s="347"/>
      <c r="P4485" s="347"/>
      <c r="Q4485" s="350"/>
      <c r="R4485" s="350"/>
      <c r="S4485" s="350"/>
      <c r="T4485" s="350"/>
      <c r="U4485" s="350"/>
      <c r="V4485" s="351"/>
    </row>
    <row r="4486" spans="1:22" hidden="1" x14ac:dyDescent="0.15">
      <c r="A4486" s="361"/>
      <c r="B4486" s="362"/>
      <c r="C4486" s="362"/>
      <c r="D4486" s="280"/>
      <c r="E4486" s="352"/>
      <c r="F4486" s="358"/>
      <c r="I4486" s="347"/>
      <c r="J4486" s="347"/>
      <c r="K4486" s="347"/>
      <c r="L4486" s="347"/>
      <c r="M4486" s="347"/>
      <c r="N4486" s="347"/>
      <c r="O4486" s="347"/>
      <c r="P4486" s="347"/>
      <c r="Q4486" s="350"/>
      <c r="R4486" s="350"/>
      <c r="S4486" s="350"/>
      <c r="T4486" s="350"/>
      <c r="U4486" s="350"/>
      <c r="V4486" s="359"/>
    </row>
    <row r="4487" spans="1:22" hidden="1" x14ac:dyDescent="0.15">
      <c r="A4487" s="361"/>
      <c r="B4487" s="362"/>
      <c r="C4487" s="362"/>
      <c r="D4487" s="280"/>
      <c r="E4487" s="352"/>
      <c r="F4487" s="358"/>
      <c r="I4487" s="347"/>
      <c r="J4487" s="347"/>
      <c r="K4487" s="347"/>
      <c r="L4487" s="347"/>
      <c r="M4487" s="347"/>
      <c r="N4487" s="347"/>
      <c r="O4487" s="347"/>
      <c r="P4487" s="347"/>
      <c r="Q4487" s="350"/>
      <c r="R4487" s="350"/>
      <c r="S4487" s="350"/>
      <c r="T4487" s="350"/>
      <c r="U4487" s="350"/>
      <c r="V4487" s="359"/>
    </row>
    <row r="4488" spans="1:22" hidden="1" x14ac:dyDescent="0.15">
      <c r="A4488" s="361"/>
      <c r="B4488" s="362"/>
      <c r="C4488" s="362"/>
      <c r="D4488" s="280"/>
      <c r="E4488" s="352"/>
      <c r="F4488" s="358"/>
      <c r="I4488" s="347"/>
      <c r="J4488" s="347"/>
      <c r="K4488" s="347"/>
      <c r="L4488" s="347"/>
      <c r="M4488" s="347"/>
      <c r="N4488" s="347"/>
      <c r="O4488" s="347"/>
      <c r="P4488" s="347"/>
      <c r="Q4488" s="350"/>
      <c r="R4488" s="350"/>
      <c r="S4488" s="350"/>
      <c r="T4488" s="350"/>
      <c r="U4488" s="350"/>
      <c r="V4488" s="359"/>
    </row>
    <row r="4489" spans="1:22" hidden="1" x14ac:dyDescent="0.15">
      <c r="A4489" s="361"/>
      <c r="B4489" s="362"/>
      <c r="C4489" s="362"/>
      <c r="D4489" s="280"/>
      <c r="E4489" s="347"/>
      <c r="F4489" s="358"/>
      <c r="I4489" s="347"/>
      <c r="J4489" s="347"/>
      <c r="K4489" s="347"/>
      <c r="L4489" s="347"/>
      <c r="M4489" s="347"/>
      <c r="N4489" s="347"/>
      <c r="O4489" s="355"/>
      <c r="P4489" s="347"/>
      <c r="Q4489" s="350"/>
      <c r="R4489" s="350"/>
      <c r="S4489" s="350"/>
      <c r="T4489" s="350"/>
      <c r="U4489" s="350"/>
      <c r="V4489" s="351"/>
    </row>
    <row r="4490" spans="1:22" hidden="1" x14ac:dyDescent="0.15">
      <c r="A4490" s="361"/>
      <c r="B4490" s="362"/>
      <c r="C4490" s="362"/>
      <c r="D4490" s="280"/>
      <c r="E4490" s="347"/>
      <c r="F4490" s="358"/>
      <c r="I4490" s="347"/>
      <c r="J4490" s="347"/>
      <c r="K4490" s="347"/>
      <c r="L4490" s="347"/>
      <c r="M4490" s="347"/>
      <c r="N4490" s="347"/>
      <c r="O4490" s="347"/>
      <c r="P4490" s="347"/>
      <c r="Q4490" s="350"/>
      <c r="R4490" s="350"/>
      <c r="S4490" s="350"/>
      <c r="T4490" s="350"/>
      <c r="U4490" s="350"/>
      <c r="V4490" s="351"/>
    </row>
    <row r="4491" spans="1:22" hidden="1" x14ac:dyDescent="0.15">
      <c r="A4491" s="361"/>
      <c r="B4491" s="362"/>
      <c r="C4491" s="362"/>
      <c r="D4491" s="280"/>
      <c r="E4491" s="352"/>
      <c r="F4491" s="358"/>
      <c r="I4491" s="347"/>
      <c r="J4491" s="347"/>
      <c r="K4491" s="347"/>
      <c r="L4491" s="347"/>
      <c r="M4491" s="347"/>
      <c r="N4491" s="347"/>
      <c r="O4491" s="347"/>
      <c r="P4491" s="347"/>
      <c r="Q4491" s="350"/>
      <c r="R4491" s="350"/>
      <c r="S4491" s="350"/>
      <c r="T4491" s="350"/>
      <c r="U4491" s="350"/>
      <c r="V4491" s="351"/>
    </row>
    <row r="4492" spans="1:22" hidden="1" x14ac:dyDescent="0.15">
      <c r="A4492" s="361"/>
      <c r="B4492" s="362"/>
      <c r="C4492" s="362"/>
      <c r="D4492" s="280"/>
      <c r="E4492" s="352"/>
      <c r="F4492" s="358"/>
      <c r="I4492" s="347"/>
      <c r="J4492" s="347"/>
      <c r="K4492" s="347"/>
      <c r="L4492" s="347"/>
      <c r="M4492" s="347"/>
      <c r="N4492" s="347"/>
      <c r="O4492" s="347"/>
      <c r="P4492" s="347"/>
      <c r="Q4492" s="350"/>
      <c r="R4492" s="350"/>
      <c r="S4492" s="350"/>
      <c r="T4492" s="350"/>
      <c r="U4492" s="350"/>
      <c r="V4492" s="351"/>
    </row>
    <row r="4493" spans="1:22" hidden="1" x14ac:dyDescent="0.15">
      <c r="A4493" s="361"/>
      <c r="B4493" s="362"/>
      <c r="C4493" s="362"/>
      <c r="D4493" s="280"/>
      <c r="E4493" s="352"/>
      <c r="F4493" s="358"/>
      <c r="I4493" s="347"/>
      <c r="J4493" s="347"/>
      <c r="K4493" s="347"/>
      <c r="L4493" s="347"/>
      <c r="M4493" s="347"/>
      <c r="N4493" s="347"/>
      <c r="O4493" s="347"/>
      <c r="P4493" s="347"/>
      <c r="Q4493" s="350"/>
      <c r="R4493" s="350"/>
      <c r="S4493" s="350"/>
      <c r="T4493" s="350"/>
      <c r="U4493" s="350"/>
      <c r="V4493" s="359"/>
    </row>
    <row r="4494" spans="1:22" hidden="1" x14ac:dyDescent="0.15">
      <c r="A4494" s="360"/>
      <c r="B4494" s="360"/>
      <c r="C4494" s="360"/>
      <c r="D4494" s="280"/>
      <c r="E4494" s="347"/>
      <c r="F4494" s="348"/>
      <c r="G4494" s="305"/>
      <c r="H4494" s="305"/>
      <c r="I4494" s="347"/>
      <c r="J4494" s="347"/>
      <c r="K4494" s="347"/>
      <c r="L4494" s="347"/>
      <c r="M4494" s="347"/>
      <c r="N4494" s="347"/>
      <c r="O4494" s="347"/>
      <c r="P4494" s="347"/>
      <c r="Q4494" s="350"/>
      <c r="R4494" s="350"/>
      <c r="S4494" s="350"/>
      <c r="T4494" s="350"/>
      <c r="U4494" s="350"/>
      <c r="V4494" s="351"/>
    </row>
    <row r="4495" spans="1:22" hidden="1" x14ac:dyDescent="0.15">
      <c r="A4495" s="361"/>
      <c r="B4495" s="362"/>
      <c r="C4495" s="362"/>
      <c r="D4495" s="280"/>
      <c r="E4495" s="347"/>
      <c r="F4495" s="348"/>
      <c r="G4495" s="305"/>
      <c r="H4495" s="305"/>
      <c r="I4495" s="347"/>
      <c r="J4495" s="347"/>
      <c r="K4495" s="347"/>
      <c r="L4495" s="347"/>
      <c r="M4495" s="347"/>
      <c r="N4495" s="347"/>
      <c r="O4495" s="347"/>
      <c r="P4495" s="347"/>
      <c r="Q4495" s="350"/>
      <c r="R4495" s="350"/>
      <c r="S4495" s="350"/>
      <c r="T4495" s="350"/>
      <c r="U4495" s="350"/>
      <c r="V4495" s="351"/>
    </row>
    <row r="4496" spans="1:22" hidden="1" x14ac:dyDescent="0.15">
      <c r="A4496" s="361"/>
      <c r="B4496" s="362"/>
      <c r="C4496" s="362"/>
      <c r="D4496" s="280"/>
      <c r="E4496" s="352"/>
      <c r="F4496" s="358"/>
      <c r="I4496" s="347"/>
      <c r="J4496" s="347"/>
      <c r="K4496" s="347"/>
      <c r="L4496" s="347"/>
      <c r="M4496" s="347"/>
      <c r="N4496" s="347"/>
      <c r="O4496" s="347"/>
      <c r="P4496" s="347"/>
      <c r="Q4496" s="350"/>
      <c r="R4496" s="350"/>
      <c r="S4496" s="350"/>
      <c r="T4496" s="350"/>
      <c r="U4496" s="350"/>
      <c r="V4496" s="359"/>
    </row>
    <row r="4497" spans="1:22" hidden="1" x14ac:dyDescent="0.15">
      <c r="A4497" s="361"/>
      <c r="B4497" s="362"/>
      <c r="C4497" s="362"/>
      <c r="D4497" s="280"/>
      <c r="E4497" s="352"/>
      <c r="F4497" s="358"/>
      <c r="I4497" s="347"/>
      <c r="J4497" s="347"/>
      <c r="K4497" s="347"/>
      <c r="L4497" s="347"/>
      <c r="M4497" s="347"/>
      <c r="N4497" s="347"/>
      <c r="O4497" s="347"/>
      <c r="P4497" s="347"/>
      <c r="Q4497" s="350"/>
      <c r="R4497" s="350"/>
      <c r="S4497" s="350"/>
      <c r="T4497" s="350"/>
      <c r="U4497" s="350"/>
      <c r="V4497" s="359"/>
    </row>
    <row r="4498" spans="1:22" hidden="1" x14ac:dyDescent="0.15">
      <c r="A4498" s="361"/>
      <c r="B4498" s="362"/>
      <c r="C4498" s="362"/>
      <c r="D4498" s="280"/>
      <c r="E4498" s="352"/>
      <c r="F4498" s="358"/>
      <c r="I4498" s="347"/>
      <c r="J4498" s="347"/>
      <c r="K4498" s="347"/>
      <c r="L4498" s="347"/>
      <c r="M4498" s="347"/>
      <c r="N4498" s="347"/>
      <c r="O4498" s="347"/>
      <c r="P4498" s="347"/>
      <c r="Q4498" s="350"/>
      <c r="R4498" s="350"/>
      <c r="S4498" s="350"/>
      <c r="T4498" s="350"/>
      <c r="U4498" s="350"/>
      <c r="V4498" s="359"/>
    </row>
    <row r="4499" spans="1:22" hidden="1" x14ac:dyDescent="0.15">
      <c r="A4499" s="361"/>
      <c r="B4499" s="362"/>
      <c r="C4499" s="362"/>
      <c r="D4499" s="280"/>
      <c r="E4499" s="347"/>
      <c r="F4499" s="358"/>
      <c r="I4499" s="347"/>
      <c r="J4499" s="347"/>
      <c r="K4499" s="347"/>
      <c r="L4499" s="347"/>
      <c r="M4499" s="347"/>
      <c r="N4499" s="347"/>
      <c r="O4499" s="355"/>
      <c r="P4499" s="347"/>
      <c r="Q4499" s="350"/>
      <c r="R4499" s="350"/>
      <c r="S4499" s="350"/>
      <c r="T4499" s="350"/>
      <c r="U4499" s="350"/>
      <c r="V4499" s="351"/>
    </row>
    <row r="4500" spans="1:22" hidden="1" x14ac:dyDescent="0.15">
      <c r="A4500" s="361"/>
      <c r="B4500" s="362"/>
      <c r="C4500" s="362"/>
      <c r="D4500" s="280"/>
      <c r="E4500" s="347"/>
      <c r="F4500" s="358"/>
      <c r="I4500" s="347"/>
      <c r="J4500" s="347"/>
      <c r="K4500" s="347"/>
      <c r="L4500" s="347"/>
      <c r="M4500" s="347"/>
      <c r="N4500" s="347"/>
      <c r="O4500" s="347"/>
      <c r="P4500" s="347"/>
      <c r="Q4500" s="350"/>
      <c r="R4500" s="350"/>
      <c r="S4500" s="350"/>
      <c r="T4500" s="350"/>
      <c r="U4500" s="350"/>
      <c r="V4500" s="351"/>
    </row>
    <row r="4501" spans="1:22" hidden="1" x14ac:dyDescent="0.15">
      <c r="A4501" s="361"/>
      <c r="B4501" s="362"/>
      <c r="C4501" s="362"/>
      <c r="D4501" s="280"/>
      <c r="E4501" s="352"/>
      <c r="F4501" s="358"/>
      <c r="I4501" s="347"/>
      <c r="J4501" s="347"/>
      <c r="K4501" s="347"/>
      <c r="L4501" s="347"/>
      <c r="M4501" s="347"/>
      <c r="N4501" s="347"/>
      <c r="O4501" s="347"/>
      <c r="P4501" s="347"/>
      <c r="Q4501" s="350"/>
      <c r="R4501" s="350"/>
      <c r="S4501" s="350"/>
      <c r="T4501" s="350"/>
      <c r="U4501" s="350"/>
      <c r="V4501" s="351"/>
    </row>
    <row r="4502" spans="1:22" hidden="1" x14ac:dyDescent="0.15">
      <c r="A4502" s="361"/>
      <c r="B4502" s="362"/>
      <c r="C4502" s="362"/>
      <c r="D4502" s="280"/>
      <c r="E4502" s="352"/>
      <c r="F4502" s="358"/>
      <c r="I4502" s="347"/>
      <c r="J4502" s="347"/>
      <c r="K4502" s="347"/>
      <c r="L4502" s="347"/>
      <c r="M4502" s="347"/>
      <c r="N4502" s="347"/>
      <c r="O4502" s="347"/>
      <c r="P4502" s="347"/>
      <c r="Q4502" s="350"/>
      <c r="R4502" s="350"/>
      <c r="S4502" s="350"/>
      <c r="T4502" s="350"/>
      <c r="U4502" s="350"/>
      <c r="V4502" s="351"/>
    </row>
    <row r="4503" spans="1:22" hidden="1" x14ac:dyDescent="0.15">
      <c r="A4503" s="361"/>
      <c r="B4503" s="362"/>
      <c r="C4503" s="362"/>
      <c r="D4503" s="280"/>
      <c r="E4503" s="352"/>
      <c r="F4503" s="358"/>
      <c r="I4503" s="347"/>
      <c r="J4503" s="347"/>
      <c r="K4503" s="347"/>
      <c r="L4503" s="347"/>
      <c r="M4503" s="347"/>
      <c r="N4503" s="347"/>
      <c r="O4503" s="347"/>
      <c r="P4503" s="347"/>
      <c r="Q4503" s="350"/>
      <c r="R4503" s="350"/>
      <c r="S4503" s="350"/>
      <c r="T4503" s="350"/>
      <c r="U4503" s="350"/>
      <c r="V4503" s="359"/>
    </row>
    <row r="4504" spans="1:22" hidden="1" x14ac:dyDescent="0.15">
      <c r="A4504" s="360"/>
      <c r="B4504" s="360"/>
      <c r="C4504" s="360"/>
      <c r="D4504" s="280"/>
      <c r="E4504" s="347"/>
      <c r="F4504" s="348"/>
      <c r="G4504" s="305"/>
      <c r="H4504" s="305"/>
      <c r="I4504" s="347"/>
      <c r="J4504" s="347"/>
      <c r="K4504" s="347"/>
      <c r="L4504" s="347"/>
      <c r="M4504" s="347"/>
      <c r="N4504" s="347"/>
      <c r="O4504" s="347"/>
      <c r="P4504" s="347"/>
      <c r="Q4504" s="350"/>
      <c r="R4504" s="350"/>
      <c r="S4504" s="350"/>
      <c r="T4504" s="350"/>
      <c r="U4504" s="350"/>
      <c r="V4504" s="351"/>
    </row>
    <row r="4505" spans="1:22" hidden="1" x14ac:dyDescent="0.15">
      <c r="A4505" s="361"/>
      <c r="B4505" s="362"/>
      <c r="C4505" s="362"/>
      <c r="D4505" s="280"/>
      <c r="E4505" s="347"/>
      <c r="F4505" s="348"/>
      <c r="G4505" s="305"/>
      <c r="H4505" s="305"/>
      <c r="I4505" s="347"/>
      <c r="J4505" s="347"/>
      <c r="K4505" s="347"/>
      <c r="L4505" s="347"/>
      <c r="M4505" s="347"/>
      <c r="N4505" s="347"/>
      <c r="O4505" s="347"/>
      <c r="P4505" s="347"/>
      <c r="Q4505" s="350"/>
      <c r="R4505" s="350"/>
      <c r="S4505" s="350"/>
      <c r="T4505" s="350"/>
      <c r="U4505" s="350"/>
      <c r="V4505" s="351"/>
    </row>
    <row r="4506" spans="1:22" hidden="1" x14ac:dyDescent="0.15">
      <c r="A4506" s="361"/>
      <c r="B4506" s="362"/>
      <c r="C4506" s="362"/>
      <c r="D4506" s="280"/>
      <c r="E4506" s="352"/>
      <c r="F4506" s="358"/>
      <c r="I4506" s="347"/>
      <c r="J4506" s="347"/>
      <c r="K4506" s="347"/>
      <c r="L4506" s="347"/>
      <c r="M4506" s="347"/>
      <c r="N4506" s="347"/>
      <c r="O4506" s="347"/>
      <c r="P4506" s="347"/>
      <c r="Q4506" s="350"/>
      <c r="R4506" s="350"/>
      <c r="S4506" s="350"/>
      <c r="T4506" s="350"/>
      <c r="U4506" s="350"/>
      <c r="V4506" s="359"/>
    </row>
    <row r="4507" spans="1:22" hidden="1" x14ac:dyDescent="0.15">
      <c r="A4507" s="361"/>
      <c r="B4507" s="362"/>
      <c r="C4507" s="362"/>
      <c r="D4507" s="280"/>
      <c r="E4507" s="352"/>
      <c r="F4507" s="358"/>
      <c r="I4507" s="347"/>
      <c r="J4507" s="347"/>
      <c r="K4507" s="347"/>
      <c r="L4507" s="347"/>
      <c r="M4507" s="347"/>
      <c r="N4507" s="347"/>
      <c r="O4507" s="347"/>
      <c r="P4507" s="347"/>
      <c r="Q4507" s="350"/>
      <c r="R4507" s="350"/>
      <c r="S4507" s="350"/>
      <c r="T4507" s="350"/>
      <c r="U4507" s="350"/>
      <c r="V4507" s="359"/>
    </row>
    <row r="4508" spans="1:22" hidden="1" x14ac:dyDescent="0.15">
      <c r="A4508" s="361"/>
      <c r="B4508" s="362"/>
      <c r="C4508" s="362"/>
      <c r="D4508" s="280"/>
      <c r="E4508" s="352"/>
      <c r="F4508" s="358"/>
      <c r="I4508" s="347"/>
      <c r="J4508" s="347"/>
      <c r="K4508" s="347"/>
      <c r="L4508" s="347"/>
      <c r="M4508" s="347"/>
      <c r="N4508" s="347"/>
      <c r="O4508" s="347"/>
      <c r="P4508" s="347"/>
      <c r="Q4508" s="350"/>
      <c r="R4508" s="350"/>
      <c r="S4508" s="350"/>
      <c r="T4508" s="350"/>
      <c r="U4508" s="350"/>
      <c r="V4508" s="359"/>
    </row>
    <row r="4509" spans="1:22" hidden="1" x14ac:dyDescent="0.15">
      <c r="A4509" s="361"/>
      <c r="B4509" s="362"/>
      <c r="C4509" s="362"/>
      <c r="D4509" s="280"/>
      <c r="E4509" s="347"/>
      <c r="F4509" s="358"/>
      <c r="I4509" s="347"/>
      <c r="J4509" s="347"/>
      <c r="K4509" s="347"/>
      <c r="L4509" s="347"/>
      <c r="M4509" s="347"/>
      <c r="N4509" s="347"/>
      <c r="O4509" s="355"/>
      <c r="P4509" s="347"/>
      <c r="Q4509" s="350"/>
      <c r="R4509" s="350"/>
      <c r="S4509" s="350"/>
      <c r="T4509" s="350"/>
      <c r="U4509" s="350"/>
      <c r="V4509" s="351"/>
    </row>
    <row r="4510" spans="1:22" hidden="1" x14ac:dyDescent="0.15">
      <c r="A4510" s="361"/>
      <c r="B4510" s="362"/>
      <c r="C4510" s="362"/>
      <c r="D4510" s="280"/>
      <c r="E4510" s="347"/>
      <c r="F4510" s="358"/>
      <c r="I4510" s="347"/>
      <c r="J4510" s="347"/>
      <c r="K4510" s="347"/>
      <c r="L4510" s="347"/>
      <c r="M4510" s="347"/>
      <c r="N4510" s="347"/>
      <c r="O4510" s="347"/>
      <c r="P4510" s="347"/>
      <c r="Q4510" s="350"/>
      <c r="R4510" s="350"/>
      <c r="S4510" s="350"/>
      <c r="T4510" s="350"/>
      <c r="U4510" s="350"/>
      <c r="V4510" s="351"/>
    </row>
    <row r="4511" spans="1:22" hidden="1" x14ac:dyDescent="0.15">
      <c r="A4511" s="361"/>
      <c r="B4511" s="362"/>
      <c r="C4511" s="362"/>
      <c r="D4511" s="280"/>
      <c r="E4511" s="352"/>
      <c r="F4511" s="358"/>
      <c r="I4511" s="347"/>
      <c r="J4511" s="347"/>
      <c r="K4511" s="347"/>
      <c r="L4511" s="347"/>
      <c r="M4511" s="347"/>
      <c r="N4511" s="347"/>
      <c r="O4511" s="347"/>
      <c r="P4511" s="347"/>
      <c r="Q4511" s="350"/>
      <c r="R4511" s="350"/>
      <c r="S4511" s="350"/>
      <c r="T4511" s="350"/>
      <c r="U4511" s="350"/>
      <c r="V4511" s="351"/>
    </row>
    <row r="4512" spans="1:22" hidden="1" x14ac:dyDescent="0.15">
      <c r="A4512" s="361"/>
      <c r="B4512" s="362"/>
      <c r="C4512" s="362"/>
      <c r="D4512" s="280"/>
      <c r="E4512" s="352"/>
      <c r="F4512" s="358"/>
      <c r="I4512" s="347"/>
      <c r="J4512" s="347"/>
      <c r="K4512" s="347"/>
      <c r="L4512" s="347"/>
      <c r="M4512" s="347"/>
      <c r="N4512" s="347"/>
      <c r="O4512" s="347"/>
      <c r="P4512" s="347"/>
      <c r="Q4512" s="350"/>
      <c r="R4512" s="350"/>
      <c r="S4512" s="350"/>
      <c r="T4512" s="350"/>
      <c r="U4512" s="350"/>
      <c r="V4512" s="351"/>
    </row>
    <row r="4513" spans="1:22" hidden="1" x14ac:dyDescent="0.15">
      <c r="A4513" s="361"/>
      <c r="B4513" s="362"/>
      <c r="C4513" s="362"/>
      <c r="D4513" s="280"/>
      <c r="E4513" s="352"/>
      <c r="F4513" s="358"/>
      <c r="I4513" s="347"/>
      <c r="J4513" s="347"/>
      <c r="K4513" s="347"/>
      <c r="L4513" s="347"/>
      <c r="M4513" s="347"/>
      <c r="N4513" s="347"/>
      <c r="O4513" s="347"/>
      <c r="P4513" s="347"/>
      <c r="Q4513" s="350"/>
      <c r="R4513" s="350"/>
      <c r="S4513" s="350"/>
      <c r="T4513" s="350"/>
      <c r="U4513" s="350"/>
      <c r="V4513" s="359"/>
    </row>
    <row r="4514" spans="1:22" hidden="1" x14ac:dyDescent="0.15">
      <c r="A4514" s="360"/>
      <c r="B4514" s="360"/>
      <c r="C4514" s="360"/>
      <c r="D4514" s="280"/>
      <c r="E4514" s="347"/>
      <c r="F4514" s="348"/>
      <c r="G4514" s="305"/>
      <c r="H4514" s="305"/>
      <c r="I4514" s="347"/>
      <c r="J4514" s="347"/>
      <c r="K4514" s="347"/>
      <c r="L4514" s="347"/>
      <c r="M4514" s="347"/>
      <c r="N4514" s="347"/>
      <c r="O4514" s="347"/>
      <c r="P4514" s="347"/>
      <c r="Q4514" s="350"/>
      <c r="R4514" s="350"/>
      <c r="S4514" s="350"/>
      <c r="T4514" s="350"/>
      <c r="U4514" s="350"/>
      <c r="V4514" s="351"/>
    </row>
    <row r="4515" spans="1:22" hidden="1" x14ac:dyDescent="0.15">
      <c r="A4515" s="361"/>
      <c r="B4515" s="362"/>
      <c r="C4515" s="362"/>
      <c r="D4515" s="280"/>
      <c r="E4515" s="347"/>
      <c r="F4515" s="348"/>
      <c r="G4515" s="305"/>
      <c r="H4515" s="305"/>
      <c r="I4515" s="347"/>
      <c r="J4515" s="347"/>
      <c r="K4515" s="347"/>
      <c r="L4515" s="347"/>
      <c r="M4515" s="347"/>
      <c r="N4515" s="347"/>
      <c r="O4515" s="347"/>
      <c r="P4515" s="347"/>
      <c r="Q4515" s="350"/>
      <c r="R4515" s="350"/>
      <c r="S4515" s="350"/>
      <c r="T4515" s="350"/>
      <c r="U4515" s="350"/>
      <c r="V4515" s="351"/>
    </row>
    <row r="4516" spans="1:22" hidden="1" x14ac:dyDescent="0.15">
      <c r="A4516" s="361"/>
      <c r="B4516" s="362"/>
      <c r="C4516" s="362"/>
      <c r="D4516" s="280"/>
      <c r="E4516" s="352"/>
      <c r="F4516" s="358"/>
      <c r="I4516" s="347"/>
      <c r="J4516" s="347"/>
      <c r="K4516" s="347"/>
      <c r="L4516" s="347"/>
      <c r="M4516" s="347"/>
      <c r="N4516" s="347"/>
      <c r="O4516" s="347"/>
      <c r="P4516" s="347"/>
      <c r="Q4516" s="350"/>
      <c r="R4516" s="350"/>
      <c r="S4516" s="350"/>
      <c r="T4516" s="350"/>
      <c r="U4516" s="350"/>
      <c r="V4516" s="359"/>
    </row>
    <row r="4517" spans="1:22" hidden="1" x14ac:dyDescent="0.15">
      <c r="A4517" s="361"/>
      <c r="B4517" s="362"/>
      <c r="C4517" s="362"/>
      <c r="D4517" s="280"/>
      <c r="E4517" s="352"/>
      <c r="F4517" s="358"/>
      <c r="I4517" s="347"/>
      <c r="J4517" s="347"/>
      <c r="K4517" s="347"/>
      <c r="L4517" s="347"/>
      <c r="M4517" s="347"/>
      <c r="N4517" s="347"/>
      <c r="O4517" s="347"/>
      <c r="P4517" s="347"/>
      <c r="Q4517" s="350"/>
      <c r="R4517" s="350"/>
      <c r="S4517" s="350"/>
      <c r="T4517" s="350"/>
      <c r="U4517" s="350"/>
      <c r="V4517" s="359"/>
    </row>
    <row r="4518" spans="1:22" hidden="1" x14ac:dyDescent="0.15">
      <c r="A4518" s="361"/>
      <c r="B4518" s="362"/>
      <c r="C4518" s="362"/>
      <c r="D4518" s="280"/>
      <c r="E4518" s="352"/>
      <c r="F4518" s="358"/>
      <c r="I4518" s="347"/>
      <c r="J4518" s="347"/>
      <c r="K4518" s="347"/>
      <c r="L4518" s="347"/>
      <c r="M4518" s="347"/>
      <c r="N4518" s="347"/>
      <c r="O4518" s="347"/>
      <c r="P4518" s="347"/>
      <c r="Q4518" s="350"/>
      <c r="R4518" s="350"/>
      <c r="S4518" s="350"/>
      <c r="T4518" s="350"/>
      <c r="U4518" s="350"/>
      <c r="V4518" s="359"/>
    </row>
    <row r="4519" spans="1:22" hidden="1" x14ac:dyDescent="0.15">
      <c r="A4519" s="361"/>
      <c r="B4519" s="362"/>
      <c r="C4519" s="362"/>
      <c r="D4519" s="280"/>
      <c r="E4519" s="347"/>
      <c r="F4519" s="358"/>
      <c r="I4519" s="347"/>
      <c r="J4519" s="347"/>
      <c r="K4519" s="347"/>
      <c r="L4519" s="347"/>
      <c r="M4519" s="347"/>
      <c r="N4519" s="347"/>
      <c r="O4519" s="355"/>
      <c r="P4519" s="347"/>
      <c r="Q4519" s="350"/>
      <c r="R4519" s="350"/>
      <c r="S4519" s="350"/>
      <c r="T4519" s="350"/>
      <c r="U4519" s="350"/>
      <c r="V4519" s="351"/>
    </row>
    <row r="4520" spans="1:22" hidden="1" x14ac:dyDescent="0.15">
      <c r="A4520" s="361"/>
      <c r="B4520" s="362"/>
      <c r="C4520" s="362"/>
      <c r="D4520" s="280"/>
      <c r="E4520" s="347"/>
      <c r="F4520" s="358"/>
      <c r="I4520" s="347"/>
      <c r="J4520" s="347"/>
      <c r="K4520" s="347"/>
      <c r="L4520" s="347"/>
      <c r="M4520" s="347"/>
      <c r="N4520" s="347"/>
      <c r="O4520" s="347"/>
      <c r="P4520" s="347"/>
      <c r="Q4520" s="350"/>
      <c r="R4520" s="350"/>
      <c r="S4520" s="350"/>
      <c r="T4520" s="350"/>
      <c r="U4520" s="350"/>
      <c r="V4520" s="351"/>
    </row>
    <row r="4521" spans="1:22" hidden="1" x14ac:dyDescent="0.15">
      <c r="A4521" s="361"/>
      <c r="B4521" s="362"/>
      <c r="C4521" s="362"/>
      <c r="D4521" s="280"/>
      <c r="E4521" s="352"/>
      <c r="F4521" s="358"/>
      <c r="I4521" s="347"/>
      <c r="J4521" s="347"/>
      <c r="K4521" s="347"/>
      <c r="L4521" s="347"/>
      <c r="M4521" s="347"/>
      <c r="N4521" s="347"/>
      <c r="O4521" s="347"/>
      <c r="P4521" s="347"/>
      <c r="Q4521" s="350"/>
      <c r="R4521" s="350"/>
      <c r="S4521" s="350"/>
      <c r="T4521" s="350"/>
      <c r="U4521" s="350"/>
      <c r="V4521" s="351"/>
    </row>
    <row r="4522" spans="1:22" hidden="1" x14ac:dyDescent="0.15">
      <c r="A4522" s="361"/>
      <c r="B4522" s="362"/>
      <c r="C4522" s="362"/>
      <c r="D4522" s="280"/>
      <c r="E4522" s="352"/>
      <c r="F4522" s="358"/>
      <c r="I4522" s="347"/>
      <c r="J4522" s="347"/>
      <c r="K4522" s="347"/>
      <c r="L4522" s="347"/>
      <c r="M4522" s="347"/>
      <c r="N4522" s="347"/>
      <c r="O4522" s="347"/>
      <c r="P4522" s="347"/>
      <c r="Q4522" s="350"/>
      <c r="R4522" s="350"/>
      <c r="S4522" s="350"/>
      <c r="T4522" s="350"/>
      <c r="U4522" s="350"/>
      <c r="V4522" s="351"/>
    </row>
    <row r="4523" spans="1:22" hidden="1" x14ac:dyDescent="0.15">
      <c r="A4523" s="361"/>
      <c r="B4523" s="362"/>
      <c r="C4523" s="362"/>
      <c r="D4523" s="280"/>
      <c r="E4523" s="352"/>
      <c r="F4523" s="358"/>
      <c r="I4523" s="347"/>
      <c r="J4523" s="347"/>
      <c r="K4523" s="347"/>
      <c r="L4523" s="347"/>
      <c r="M4523" s="347"/>
      <c r="N4523" s="347"/>
      <c r="O4523" s="347"/>
      <c r="P4523" s="347"/>
      <c r="Q4523" s="350"/>
      <c r="R4523" s="350"/>
      <c r="S4523" s="350"/>
      <c r="T4523" s="350"/>
      <c r="U4523" s="350"/>
      <c r="V4523" s="359"/>
    </row>
    <row r="4524" spans="1:22" hidden="1" x14ac:dyDescent="0.15">
      <c r="A4524" s="360"/>
      <c r="B4524" s="360"/>
      <c r="C4524" s="360"/>
      <c r="D4524" s="280"/>
      <c r="E4524" s="347"/>
      <c r="F4524" s="348"/>
      <c r="G4524" s="305"/>
      <c r="H4524" s="305"/>
      <c r="I4524" s="347"/>
      <c r="J4524" s="347"/>
      <c r="K4524" s="347"/>
      <c r="L4524" s="347"/>
      <c r="M4524" s="347"/>
      <c r="N4524" s="347"/>
      <c r="O4524" s="347"/>
      <c r="P4524" s="347"/>
      <c r="Q4524" s="350"/>
      <c r="R4524" s="350"/>
      <c r="S4524" s="350"/>
      <c r="T4524" s="350"/>
      <c r="U4524" s="350"/>
      <c r="V4524" s="351"/>
    </row>
    <row r="4525" spans="1:22" hidden="1" x14ac:dyDescent="0.15">
      <c r="A4525" s="361"/>
      <c r="B4525" s="362"/>
      <c r="C4525" s="362"/>
      <c r="D4525" s="280"/>
      <c r="E4525" s="347"/>
      <c r="F4525" s="348"/>
      <c r="G4525" s="305"/>
      <c r="H4525" s="305"/>
      <c r="I4525" s="347"/>
      <c r="J4525" s="347"/>
      <c r="K4525" s="347"/>
      <c r="L4525" s="347"/>
      <c r="M4525" s="347"/>
      <c r="N4525" s="347"/>
      <c r="O4525" s="347"/>
      <c r="P4525" s="347"/>
      <c r="Q4525" s="350"/>
      <c r="R4525" s="350"/>
      <c r="S4525" s="350"/>
      <c r="T4525" s="350"/>
      <c r="U4525" s="350"/>
      <c r="V4525" s="351"/>
    </row>
    <row r="4526" spans="1:22" hidden="1" x14ac:dyDescent="0.15">
      <c r="A4526" s="361"/>
      <c r="B4526" s="362"/>
      <c r="C4526" s="362"/>
      <c r="D4526" s="280"/>
      <c r="E4526" s="352"/>
      <c r="F4526" s="358"/>
      <c r="I4526" s="347"/>
      <c r="J4526" s="347"/>
      <c r="K4526" s="347"/>
      <c r="L4526" s="347"/>
      <c r="M4526" s="347"/>
      <c r="N4526" s="347"/>
      <c r="O4526" s="347"/>
      <c r="P4526" s="347"/>
      <c r="Q4526" s="350"/>
      <c r="R4526" s="350"/>
      <c r="S4526" s="350"/>
      <c r="T4526" s="350"/>
      <c r="U4526" s="350"/>
      <c r="V4526" s="359"/>
    </row>
    <row r="4527" spans="1:22" hidden="1" x14ac:dyDescent="0.15">
      <c r="A4527" s="361"/>
      <c r="B4527" s="362"/>
      <c r="C4527" s="362"/>
      <c r="D4527" s="280"/>
      <c r="E4527" s="352"/>
      <c r="F4527" s="358"/>
      <c r="I4527" s="347"/>
      <c r="J4527" s="347"/>
      <c r="K4527" s="347"/>
      <c r="L4527" s="347"/>
      <c r="M4527" s="347"/>
      <c r="N4527" s="347"/>
      <c r="O4527" s="347"/>
      <c r="P4527" s="347"/>
      <c r="Q4527" s="350"/>
      <c r="R4527" s="350"/>
      <c r="S4527" s="350"/>
      <c r="T4527" s="350"/>
      <c r="U4527" s="350"/>
      <c r="V4527" s="359"/>
    </row>
    <row r="4528" spans="1:22" hidden="1" x14ac:dyDescent="0.15">
      <c r="A4528" s="361"/>
      <c r="B4528" s="362"/>
      <c r="C4528" s="362"/>
      <c r="D4528" s="280"/>
      <c r="E4528" s="352"/>
      <c r="F4528" s="358"/>
      <c r="I4528" s="347"/>
      <c r="J4528" s="347"/>
      <c r="K4528" s="347"/>
      <c r="L4528" s="347"/>
      <c r="M4528" s="347"/>
      <c r="N4528" s="347"/>
      <c r="O4528" s="347"/>
      <c r="P4528" s="347"/>
      <c r="Q4528" s="350"/>
      <c r="R4528" s="350"/>
      <c r="S4528" s="350"/>
      <c r="T4528" s="350"/>
      <c r="U4528" s="350"/>
      <c r="V4528" s="359"/>
    </row>
    <row r="4529" spans="1:22" hidden="1" x14ac:dyDescent="0.15">
      <c r="A4529" s="361"/>
      <c r="B4529" s="362"/>
      <c r="C4529" s="362"/>
      <c r="D4529" s="280"/>
      <c r="E4529" s="347"/>
      <c r="F4529" s="358"/>
      <c r="I4529" s="347"/>
      <c r="J4529" s="347"/>
      <c r="K4529" s="347"/>
      <c r="L4529" s="347"/>
      <c r="M4529" s="347"/>
      <c r="N4529" s="347"/>
      <c r="O4529" s="355"/>
      <c r="P4529" s="347"/>
      <c r="Q4529" s="350"/>
      <c r="R4529" s="350"/>
      <c r="S4529" s="350"/>
      <c r="T4529" s="350"/>
      <c r="U4529" s="350"/>
      <c r="V4529" s="351"/>
    </row>
    <row r="4530" spans="1:22" hidden="1" x14ac:dyDescent="0.15">
      <c r="A4530" s="361"/>
      <c r="B4530" s="362"/>
      <c r="C4530" s="362"/>
      <c r="D4530" s="280"/>
      <c r="E4530" s="347"/>
      <c r="F4530" s="358"/>
      <c r="I4530" s="347"/>
      <c r="J4530" s="347"/>
      <c r="K4530" s="347"/>
      <c r="L4530" s="347"/>
      <c r="M4530" s="347"/>
      <c r="N4530" s="347"/>
      <c r="O4530" s="347"/>
      <c r="P4530" s="347"/>
      <c r="Q4530" s="350"/>
      <c r="R4530" s="350"/>
      <c r="S4530" s="350"/>
      <c r="T4530" s="350"/>
      <c r="U4530" s="350"/>
      <c r="V4530" s="351"/>
    </row>
    <row r="4531" spans="1:22" hidden="1" x14ac:dyDescent="0.15">
      <c r="A4531" s="361"/>
      <c r="B4531" s="362"/>
      <c r="C4531" s="362"/>
      <c r="D4531" s="280"/>
      <c r="E4531" s="352"/>
      <c r="F4531" s="358"/>
      <c r="I4531" s="347"/>
      <c r="J4531" s="347"/>
      <c r="K4531" s="347"/>
      <c r="L4531" s="347"/>
      <c r="M4531" s="347"/>
      <c r="N4531" s="347"/>
      <c r="O4531" s="347"/>
      <c r="P4531" s="347"/>
      <c r="Q4531" s="350"/>
      <c r="R4531" s="350"/>
      <c r="S4531" s="350"/>
      <c r="T4531" s="350"/>
      <c r="U4531" s="350"/>
      <c r="V4531" s="351"/>
    </row>
    <row r="4532" spans="1:22" hidden="1" x14ac:dyDescent="0.15">
      <c r="A4532" s="361"/>
      <c r="B4532" s="362"/>
      <c r="C4532" s="362"/>
      <c r="D4532" s="280"/>
      <c r="E4532" s="352"/>
      <c r="F4532" s="358"/>
      <c r="I4532" s="347"/>
      <c r="J4532" s="347"/>
      <c r="K4532" s="347"/>
      <c r="L4532" s="347"/>
      <c r="M4532" s="347"/>
      <c r="N4532" s="347"/>
      <c r="O4532" s="347"/>
      <c r="P4532" s="347"/>
      <c r="Q4532" s="350"/>
      <c r="R4532" s="350"/>
      <c r="S4532" s="350"/>
      <c r="T4532" s="350"/>
      <c r="U4532" s="350"/>
      <c r="V4532" s="351"/>
    </row>
    <row r="4533" spans="1:22" hidden="1" x14ac:dyDescent="0.15">
      <c r="A4533" s="361"/>
      <c r="B4533" s="362"/>
      <c r="C4533" s="362"/>
      <c r="D4533" s="280"/>
      <c r="E4533" s="352"/>
      <c r="F4533" s="358"/>
      <c r="I4533" s="347"/>
      <c r="J4533" s="347"/>
      <c r="K4533" s="347"/>
      <c r="L4533" s="347"/>
      <c r="M4533" s="347"/>
      <c r="N4533" s="347"/>
      <c r="O4533" s="347"/>
      <c r="P4533" s="347"/>
      <c r="Q4533" s="350"/>
      <c r="R4533" s="350"/>
      <c r="S4533" s="350"/>
      <c r="T4533" s="350"/>
      <c r="U4533" s="350"/>
      <c r="V4533" s="359"/>
    </row>
    <row r="4534" spans="1:22" hidden="1" x14ac:dyDescent="0.15">
      <c r="A4534" s="360"/>
      <c r="B4534" s="360"/>
      <c r="C4534" s="360"/>
      <c r="D4534" s="280"/>
      <c r="E4534" s="347"/>
      <c r="F4534" s="348"/>
      <c r="G4534" s="305"/>
      <c r="H4534" s="305"/>
      <c r="I4534" s="347"/>
      <c r="J4534" s="347"/>
      <c r="K4534" s="347"/>
      <c r="L4534" s="347"/>
      <c r="M4534" s="347"/>
      <c r="N4534" s="347"/>
      <c r="O4534" s="347"/>
      <c r="P4534" s="347"/>
      <c r="Q4534" s="350"/>
      <c r="R4534" s="350"/>
      <c r="S4534" s="350"/>
      <c r="T4534" s="350"/>
      <c r="U4534" s="350"/>
      <c r="V4534" s="351"/>
    </row>
    <row r="4535" spans="1:22" hidden="1" x14ac:dyDescent="0.15">
      <c r="A4535" s="361"/>
      <c r="B4535" s="362"/>
      <c r="C4535" s="362"/>
      <c r="D4535" s="280"/>
      <c r="E4535" s="347"/>
      <c r="F4535" s="348"/>
      <c r="G4535" s="305"/>
      <c r="H4535" s="305"/>
      <c r="I4535" s="347"/>
      <c r="J4535" s="347"/>
      <c r="K4535" s="347"/>
      <c r="L4535" s="347"/>
      <c r="M4535" s="347"/>
      <c r="N4535" s="347"/>
      <c r="O4535" s="347"/>
      <c r="P4535" s="347"/>
      <c r="Q4535" s="350"/>
      <c r="R4535" s="350"/>
      <c r="S4535" s="350"/>
      <c r="T4535" s="350"/>
      <c r="U4535" s="350"/>
      <c r="V4535" s="351"/>
    </row>
    <row r="4536" spans="1:22" hidden="1" x14ac:dyDescent="0.15">
      <c r="A4536" s="361"/>
      <c r="B4536" s="362"/>
      <c r="C4536" s="362"/>
      <c r="D4536" s="280"/>
      <c r="E4536" s="352"/>
      <c r="F4536" s="358"/>
      <c r="I4536" s="347"/>
      <c r="J4536" s="347"/>
      <c r="K4536" s="347"/>
      <c r="L4536" s="347"/>
      <c r="M4536" s="347"/>
      <c r="N4536" s="347"/>
      <c r="O4536" s="347"/>
      <c r="P4536" s="347"/>
      <c r="Q4536" s="350"/>
      <c r="R4536" s="350"/>
      <c r="S4536" s="350"/>
      <c r="T4536" s="350"/>
      <c r="U4536" s="350"/>
      <c r="V4536" s="359"/>
    </row>
    <row r="4537" spans="1:22" hidden="1" x14ac:dyDescent="0.15">
      <c r="A4537" s="361"/>
      <c r="B4537" s="362"/>
      <c r="C4537" s="362"/>
      <c r="D4537" s="280"/>
      <c r="E4537" s="352"/>
      <c r="F4537" s="358"/>
      <c r="I4537" s="347"/>
      <c r="J4537" s="347"/>
      <c r="K4537" s="347"/>
      <c r="L4537" s="347"/>
      <c r="M4537" s="347"/>
      <c r="N4537" s="347"/>
      <c r="O4537" s="347"/>
      <c r="P4537" s="347"/>
      <c r="Q4537" s="350"/>
      <c r="R4537" s="350"/>
      <c r="S4537" s="350"/>
      <c r="T4537" s="350"/>
      <c r="U4537" s="350"/>
      <c r="V4537" s="359"/>
    </row>
    <row r="4538" spans="1:22" hidden="1" x14ac:dyDescent="0.15">
      <c r="A4538" s="361"/>
      <c r="B4538" s="362"/>
      <c r="C4538" s="362"/>
      <c r="D4538" s="280"/>
      <c r="E4538" s="352"/>
      <c r="F4538" s="358"/>
      <c r="I4538" s="347"/>
      <c r="J4538" s="347"/>
      <c r="K4538" s="347"/>
      <c r="L4538" s="347"/>
      <c r="M4538" s="347"/>
      <c r="N4538" s="347"/>
      <c r="O4538" s="347"/>
      <c r="P4538" s="347"/>
      <c r="Q4538" s="350"/>
      <c r="R4538" s="350"/>
      <c r="S4538" s="350"/>
      <c r="T4538" s="350"/>
      <c r="U4538" s="350"/>
      <c r="V4538" s="359"/>
    </row>
    <row r="4539" spans="1:22" hidden="1" x14ac:dyDescent="0.15">
      <c r="A4539" s="361"/>
      <c r="B4539" s="362"/>
      <c r="C4539" s="362"/>
      <c r="D4539" s="280"/>
      <c r="E4539" s="347"/>
      <c r="F4539" s="358"/>
      <c r="I4539" s="347"/>
      <c r="J4539" s="347"/>
      <c r="K4539" s="347"/>
      <c r="L4539" s="347"/>
      <c r="M4539" s="347"/>
      <c r="N4539" s="347"/>
      <c r="O4539" s="355"/>
      <c r="P4539" s="347"/>
      <c r="Q4539" s="350"/>
      <c r="R4539" s="350"/>
      <c r="S4539" s="350"/>
      <c r="T4539" s="350"/>
      <c r="U4539" s="350"/>
      <c r="V4539" s="351"/>
    </row>
    <row r="4540" spans="1:22" hidden="1" x14ac:dyDescent="0.15">
      <c r="A4540" s="361"/>
      <c r="B4540" s="362"/>
      <c r="C4540" s="362"/>
      <c r="D4540" s="280"/>
      <c r="E4540" s="347"/>
      <c r="F4540" s="358"/>
      <c r="I4540" s="347"/>
      <c r="J4540" s="347"/>
      <c r="K4540" s="347"/>
      <c r="L4540" s="347"/>
      <c r="M4540" s="347"/>
      <c r="N4540" s="347"/>
      <c r="O4540" s="347"/>
      <c r="P4540" s="347"/>
      <c r="Q4540" s="350"/>
      <c r="R4540" s="350"/>
      <c r="S4540" s="350"/>
      <c r="T4540" s="350"/>
      <c r="U4540" s="350"/>
      <c r="V4540" s="351"/>
    </row>
    <row r="4541" spans="1:22" hidden="1" x14ac:dyDescent="0.15">
      <c r="A4541" s="361"/>
      <c r="B4541" s="362"/>
      <c r="C4541" s="362"/>
      <c r="D4541" s="280"/>
      <c r="E4541" s="352"/>
      <c r="F4541" s="358"/>
      <c r="I4541" s="347"/>
      <c r="J4541" s="347"/>
      <c r="K4541" s="347"/>
      <c r="L4541" s="347"/>
      <c r="M4541" s="347"/>
      <c r="N4541" s="347"/>
      <c r="O4541" s="347"/>
      <c r="P4541" s="347"/>
      <c r="Q4541" s="350"/>
      <c r="R4541" s="350"/>
      <c r="S4541" s="350"/>
      <c r="T4541" s="350"/>
      <c r="U4541" s="350"/>
      <c r="V4541" s="351"/>
    </row>
    <row r="4542" spans="1:22" hidden="1" x14ac:dyDescent="0.15">
      <c r="A4542" s="361"/>
      <c r="B4542" s="362"/>
      <c r="C4542" s="362"/>
      <c r="D4542" s="280"/>
      <c r="E4542" s="352"/>
      <c r="F4542" s="358"/>
      <c r="I4542" s="347"/>
      <c r="J4542" s="347"/>
      <c r="K4542" s="347"/>
      <c r="L4542" s="347"/>
      <c r="M4542" s="347"/>
      <c r="N4542" s="347"/>
      <c r="O4542" s="347"/>
      <c r="P4542" s="347"/>
      <c r="Q4542" s="350"/>
      <c r="R4542" s="350"/>
      <c r="S4542" s="350"/>
      <c r="T4542" s="350"/>
      <c r="U4542" s="350"/>
      <c r="V4542" s="351"/>
    </row>
    <row r="4543" spans="1:22" hidden="1" x14ac:dyDescent="0.15">
      <c r="A4543" s="361"/>
      <c r="B4543" s="362"/>
      <c r="C4543" s="362"/>
      <c r="D4543" s="280"/>
      <c r="E4543" s="352"/>
      <c r="F4543" s="358"/>
      <c r="I4543" s="347"/>
      <c r="J4543" s="347"/>
      <c r="K4543" s="347"/>
      <c r="L4543" s="347"/>
      <c r="M4543" s="347"/>
      <c r="N4543" s="347"/>
      <c r="O4543" s="347"/>
      <c r="P4543" s="347"/>
      <c r="Q4543" s="350"/>
      <c r="R4543" s="350"/>
      <c r="S4543" s="350"/>
      <c r="T4543" s="350"/>
      <c r="U4543" s="350"/>
      <c r="V4543" s="359"/>
    </row>
    <row r="4544" spans="1:22" hidden="1" x14ac:dyDescent="0.15">
      <c r="A4544" s="360"/>
      <c r="B4544" s="360"/>
      <c r="C4544" s="360"/>
      <c r="D4544" s="280"/>
      <c r="E4544" s="347"/>
      <c r="F4544" s="348"/>
      <c r="G4544" s="305"/>
      <c r="H4544" s="305"/>
      <c r="I4544" s="347"/>
      <c r="J4544" s="347"/>
      <c r="K4544" s="347"/>
      <c r="L4544" s="347"/>
      <c r="M4544" s="347"/>
      <c r="N4544" s="347"/>
      <c r="O4544" s="347"/>
      <c r="P4544" s="347"/>
      <c r="Q4544" s="350"/>
      <c r="R4544" s="350"/>
      <c r="S4544" s="350"/>
      <c r="T4544" s="350"/>
      <c r="U4544" s="350"/>
      <c r="V4544" s="351"/>
    </row>
    <row r="4545" spans="1:22" hidden="1" x14ac:dyDescent="0.15">
      <c r="A4545" s="361"/>
      <c r="B4545" s="362"/>
      <c r="C4545" s="362"/>
      <c r="D4545" s="280"/>
      <c r="E4545" s="347"/>
      <c r="F4545" s="348"/>
      <c r="G4545" s="305"/>
      <c r="H4545" s="305"/>
      <c r="I4545" s="347"/>
      <c r="J4545" s="347"/>
      <c r="K4545" s="347"/>
      <c r="L4545" s="347"/>
      <c r="M4545" s="347"/>
      <c r="N4545" s="347"/>
      <c r="O4545" s="347"/>
      <c r="P4545" s="347"/>
      <c r="Q4545" s="350"/>
      <c r="R4545" s="350"/>
      <c r="S4545" s="350"/>
      <c r="T4545" s="350"/>
      <c r="U4545" s="350"/>
      <c r="V4545" s="351"/>
    </row>
    <row r="4546" spans="1:22" hidden="1" x14ac:dyDescent="0.15">
      <c r="A4546" s="361"/>
      <c r="B4546" s="362"/>
      <c r="C4546" s="362"/>
      <c r="D4546" s="280"/>
      <c r="E4546" s="352"/>
      <c r="F4546" s="358"/>
      <c r="I4546" s="347"/>
      <c r="J4546" s="347"/>
      <c r="K4546" s="347"/>
      <c r="L4546" s="347"/>
      <c r="M4546" s="347"/>
      <c r="N4546" s="347"/>
      <c r="O4546" s="347"/>
      <c r="P4546" s="347"/>
      <c r="Q4546" s="350"/>
      <c r="R4546" s="350"/>
      <c r="S4546" s="350"/>
      <c r="T4546" s="350"/>
      <c r="U4546" s="350"/>
      <c r="V4546" s="359"/>
    </row>
    <row r="4547" spans="1:22" hidden="1" x14ac:dyDescent="0.15">
      <c r="A4547" s="361"/>
      <c r="B4547" s="362"/>
      <c r="C4547" s="362"/>
      <c r="D4547" s="280"/>
      <c r="E4547" s="352"/>
      <c r="F4547" s="358"/>
      <c r="I4547" s="347"/>
      <c r="J4547" s="347"/>
      <c r="K4547" s="347"/>
      <c r="L4547" s="347"/>
      <c r="M4547" s="347"/>
      <c r="N4547" s="347"/>
      <c r="O4547" s="347"/>
      <c r="P4547" s="347"/>
      <c r="Q4547" s="350"/>
      <c r="R4547" s="350"/>
      <c r="S4547" s="350"/>
      <c r="T4547" s="350"/>
      <c r="U4547" s="350"/>
      <c r="V4547" s="359"/>
    </row>
    <row r="4548" spans="1:22" hidden="1" x14ac:dyDescent="0.15">
      <c r="A4548" s="361"/>
      <c r="B4548" s="362"/>
      <c r="C4548" s="362"/>
      <c r="D4548" s="280"/>
      <c r="E4548" s="352"/>
      <c r="F4548" s="358"/>
      <c r="I4548" s="347"/>
      <c r="J4548" s="347"/>
      <c r="K4548" s="347"/>
      <c r="L4548" s="347"/>
      <c r="M4548" s="347"/>
      <c r="N4548" s="347"/>
      <c r="O4548" s="347"/>
      <c r="P4548" s="347"/>
      <c r="Q4548" s="350"/>
      <c r="R4548" s="350"/>
      <c r="S4548" s="350"/>
      <c r="T4548" s="350"/>
      <c r="U4548" s="350"/>
      <c r="V4548" s="359"/>
    </row>
    <row r="4549" spans="1:22" hidden="1" x14ac:dyDescent="0.15">
      <c r="A4549" s="361"/>
      <c r="B4549" s="362"/>
      <c r="C4549" s="362"/>
      <c r="D4549" s="280"/>
      <c r="E4549" s="347"/>
      <c r="F4549" s="358"/>
      <c r="I4549" s="347"/>
      <c r="J4549" s="347"/>
      <c r="K4549" s="347"/>
      <c r="L4549" s="347"/>
      <c r="M4549" s="347"/>
      <c r="N4549" s="347"/>
      <c r="O4549" s="355"/>
      <c r="P4549" s="347"/>
      <c r="Q4549" s="350"/>
      <c r="R4549" s="350"/>
      <c r="S4549" s="350"/>
      <c r="T4549" s="350"/>
      <c r="U4549" s="350"/>
      <c r="V4549" s="351"/>
    </row>
    <row r="4550" spans="1:22" hidden="1" x14ac:dyDescent="0.15">
      <c r="A4550" s="361"/>
      <c r="B4550" s="362"/>
      <c r="C4550" s="362"/>
      <c r="D4550" s="280"/>
      <c r="E4550" s="347"/>
      <c r="F4550" s="358"/>
      <c r="I4550" s="347"/>
      <c r="J4550" s="347"/>
      <c r="K4550" s="347"/>
      <c r="L4550" s="347"/>
      <c r="M4550" s="347"/>
      <c r="N4550" s="347"/>
      <c r="O4550" s="347"/>
      <c r="P4550" s="347"/>
      <c r="Q4550" s="350"/>
      <c r="R4550" s="350"/>
      <c r="S4550" s="350"/>
      <c r="T4550" s="350"/>
      <c r="U4550" s="350"/>
      <c r="V4550" s="351"/>
    </row>
    <row r="4551" spans="1:22" hidden="1" x14ac:dyDescent="0.15">
      <c r="A4551" s="361"/>
      <c r="B4551" s="362"/>
      <c r="C4551" s="362"/>
      <c r="D4551" s="280"/>
      <c r="E4551" s="352"/>
      <c r="F4551" s="358"/>
      <c r="I4551" s="347"/>
      <c r="J4551" s="347"/>
      <c r="K4551" s="347"/>
      <c r="L4551" s="347"/>
      <c r="M4551" s="347"/>
      <c r="N4551" s="347"/>
      <c r="O4551" s="347"/>
      <c r="P4551" s="347"/>
      <c r="Q4551" s="350"/>
      <c r="R4551" s="350"/>
      <c r="S4551" s="350"/>
      <c r="T4551" s="350"/>
      <c r="U4551" s="350"/>
      <c r="V4551" s="351"/>
    </row>
    <row r="4552" spans="1:22" hidden="1" x14ac:dyDescent="0.15">
      <c r="A4552" s="361"/>
      <c r="B4552" s="362"/>
      <c r="C4552" s="362"/>
      <c r="D4552" s="280"/>
      <c r="E4552" s="352"/>
      <c r="F4552" s="358"/>
      <c r="I4552" s="347"/>
      <c r="J4552" s="347"/>
      <c r="K4552" s="347"/>
      <c r="L4552" s="347"/>
      <c r="M4552" s="347"/>
      <c r="N4552" s="347"/>
      <c r="O4552" s="347"/>
      <c r="P4552" s="347"/>
      <c r="Q4552" s="350"/>
      <c r="R4552" s="350"/>
      <c r="S4552" s="350"/>
      <c r="T4552" s="350"/>
      <c r="U4552" s="350"/>
      <c r="V4552" s="351"/>
    </row>
    <row r="4553" spans="1:22" hidden="1" x14ac:dyDescent="0.15">
      <c r="A4553" s="361"/>
      <c r="B4553" s="362"/>
      <c r="C4553" s="362"/>
      <c r="D4553" s="280"/>
      <c r="E4553" s="352"/>
      <c r="F4553" s="358"/>
      <c r="I4553" s="347"/>
      <c r="J4553" s="347"/>
      <c r="K4553" s="347"/>
      <c r="L4553" s="347"/>
      <c r="M4553" s="347"/>
      <c r="N4553" s="347"/>
      <c r="O4553" s="347"/>
      <c r="P4553" s="347"/>
      <c r="Q4553" s="350"/>
      <c r="R4553" s="350"/>
      <c r="S4553" s="350"/>
      <c r="T4553" s="350"/>
      <c r="U4553" s="350"/>
      <c r="V4553" s="359"/>
    </row>
    <row r="4554" spans="1:22" hidden="1" x14ac:dyDescent="0.15">
      <c r="A4554" s="360"/>
      <c r="B4554" s="360"/>
      <c r="C4554" s="360"/>
      <c r="D4554" s="280"/>
      <c r="E4554" s="347"/>
      <c r="F4554" s="348"/>
      <c r="G4554" s="305"/>
      <c r="H4554" s="305"/>
      <c r="I4554" s="347"/>
      <c r="J4554" s="347"/>
      <c r="K4554" s="347"/>
      <c r="L4554" s="347"/>
      <c r="M4554" s="347"/>
      <c r="N4554" s="347"/>
      <c r="O4554" s="347"/>
      <c r="P4554" s="347"/>
      <c r="Q4554" s="350"/>
      <c r="R4554" s="350"/>
      <c r="S4554" s="350"/>
      <c r="T4554" s="350"/>
      <c r="U4554" s="350"/>
      <c r="V4554" s="351"/>
    </row>
    <row r="4555" spans="1:22" hidden="1" x14ac:dyDescent="0.15">
      <c r="A4555" s="361"/>
      <c r="B4555" s="362"/>
      <c r="C4555" s="362"/>
      <c r="D4555" s="280"/>
      <c r="E4555" s="347"/>
      <c r="F4555" s="348"/>
      <c r="G4555" s="305"/>
      <c r="H4555" s="305"/>
      <c r="I4555" s="347"/>
      <c r="J4555" s="347"/>
      <c r="K4555" s="347"/>
      <c r="L4555" s="347"/>
      <c r="M4555" s="347"/>
      <c r="N4555" s="347"/>
      <c r="O4555" s="347"/>
      <c r="P4555" s="347"/>
      <c r="Q4555" s="350"/>
      <c r="R4555" s="350"/>
      <c r="S4555" s="350"/>
      <c r="T4555" s="350"/>
      <c r="U4555" s="350"/>
      <c r="V4555" s="351"/>
    </row>
    <row r="4556" spans="1:22" hidden="1" x14ac:dyDescent="0.15">
      <c r="A4556" s="361"/>
      <c r="B4556" s="362"/>
      <c r="C4556" s="362"/>
      <c r="D4556" s="280"/>
      <c r="E4556" s="352"/>
      <c r="F4556" s="358"/>
      <c r="I4556" s="347"/>
      <c r="J4556" s="347"/>
      <c r="K4556" s="347"/>
      <c r="L4556" s="347"/>
      <c r="M4556" s="347"/>
      <c r="N4556" s="347"/>
      <c r="O4556" s="347"/>
      <c r="P4556" s="347"/>
      <c r="Q4556" s="350"/>
      <c r="R4556" s="350"/>
      <c r="S4556" s="350"/>
      <c r="T4556" s="350"/>
      <c r="U4556" s="350"/>
      <c r="V4556" s="359"/>
    </row>
    <row r="4557" spans="1:22" hidden="1" x14ac:dyDescent="0.15">
      <c r="A4557" s="361"/>
      <c r="B4557" s="362"/>
      <c r="C4557" s="362"/>
      <c r="D4557" s="280"/>
      <c r="E4557" s="352"/>
      <c r="F4557" s="358"/>
      <c r="I4557" s="347"/>
      <c r="J4557" s="347"/>
      <c r="K4557" s="347"/>
      <c r="L4557" s="347"/>
      <c r="M4557" s="347"/>
      <c r="N4557" s="347"/>
      <c r="O4557" s="347"/>
      <c r="P4557" s="347"/>
      <c r="Q4557" s="350"/>
      <c r="R4557" s="350"/>
      <c r="S4557" s="350"/>
      <c r="T4557" s="350"/>
      <c r="U4557" s="350"/>
      <c r="V4557" s="359"/>
    </row>
    <row r="4558" spans="1:22" hidden="1" x14ac:dyDescent="0.15">
      <c r="A4558" s="361"/>
      <c r="B4558" s="362"/>
      <c r="C4558" s="362"/>
      <c r="D4558" s="280"/>
      <c r="E4558" s="352"/>
      <c r="F4558" s="358"/>
      <c r="I4558" s="347"/>
      <c r="J4558" s="347"/>
      <c r="K4558" s="347"/>
      <c r="L4558" s="347"/>
      <c r="M4558" s="347"/>
      <c r="N4558" s="347"/>
      <c r="O4558" s="347"/>
      <c r="P4558" s="347"/>
      <c r="Q4558" s="350"/>
      <c r="R4558" s="350"/>
      <c r="S4558" s="350"/>
      <c r="T4558" s="350"/>
      <c r="U4558" s="350"/>
      <c r="V4558" s="359"/>
    </row>
    <row r="4559" spans="1:22" hidden="1" x14ac:dyDescent="0.15">
      <c r="A4559" s="361"/>
      <c r="B4559" s="362"/>
      <c r="C4559" s="362"/>
      <c r="D4559" s="280"/>
      <c r="E4559" s="347"/>
      <c r="F4559" s="358"/>
      <c r="I4559" s="347"/>
      <c r="J4559" s="347"/>
      <c r="K4559" s="347"/>
      <c r="L4559" s="347"/>
      <c r="M4559" s="347"/>
      <c r="N4559" s="347"/>
      <c r="O4559" s="355"/>
      <c r="P4559" s="347"/>
      <c r="Q4559" s="350"/>
      <c r="R4559" s="350"/>
      <c r="S4559" s="350"/>
      <c r="T4559" s="350"/>
      <c r="U4559" s="350"/>
      <c r="V4559" s="351"/>
    </row>
    <row r="4560" spans="1:22" hidden="1" x14ac:dyDescent="0.15">
      <c r="A4560" s="361"/>
      <c r="B4560" s="362"/>
      <c r="C4560" s="362"/>
      <c r="D4560" s="280"/>
      <c r="E4560" s="347"/>
      <c r="F4560" s="358"/>
      <c r="I4560" s="347"/>
      <c r="J4560" s="347"/>
      <c r="K4560" s="347"/>
      <c r="L4560" s="347"/>
      <c r="M4560" s="347"/>
      <c r="N4560" s="347"/>
      <c r="O4560" s="347"/>
      <c r="P4560" s="347"/>
      <c r="Q4560" s="350"/>
      <c r="R4560" s="350"/>
      <c r="S4560" s="350"/>
      <c r="T4560" s="350"/>
      <c r="U4560" s="350"/>
      <c r="V4560" s="351"/>
    </row>
    <row r="4561" spans="1:22" hidden="1" x14ac:dyDescent="0.15">
      <c r="A4561" s="361"/>
      <c r="B4561" s="362"/>
      <c r="C4561" s="362"/>
      <c r="D4561" s="280"/>
      <c r="E4561" s="352"/>
      <c r="F4561" s="358"/>
      <c r="I4561" s="347"/>
      <c r="J4561" s="347"/>
      <c r="K4561" s="347"/>
      <c r="L4561" s="347"/>
      <c r="M4561" s="347"/>
      <c r="N4561" s="347"/>
      <c r="O4561" s="347"/>
      <c r="P4561" s="347"/>
      <c r="Q4561" s="350"/>
      <c r="R4561" s="350"/>
      <c r="S4561" s="350"/>
      <c r="T4561" s="350"/>
      <c r="U4561" s="350"/>
      <c r="V4561" s="351"/>
    </row>
    <row r="4562" spans="1:22" hidden="1" x14ac:dyDescent="0.15">
      <c r="A4562" s="361"/>
      <c r="B4562" s="362"/>
      <c r="C4562" s="362"/>
      <c r="D4562" s="280"/>
      <c r="E4562" s="352"/>
      <c r="F4562" s="358"/>
      <c r="I4562" s="347"/>
      <c r="J4562" s="347"/>
      <c r="K4562" s="347"/>
      <c r="L4562" s="347"/>
      <c r="M4562" s="347"/>
      <c r="N4562" s="347"/>
      <c r="O4562" s="347"/>
      <c r="P4562" s="347"/>
      <c r="Q4562" s="350"/>
      <c r="R4562" s="350"/>
      <c r="S4562" s="350"/>
      <c r="T4562" s="350"/>
      <c r="U4562" s="350"/>
      <c r="V4562" s="351"/>
    </row>
    <row r="4563" spans="1:22" hidden="1" x14ac:dyDescent="0.15">
      <c r="A4563" s="361"/>
      <c r="B4563" s="362"/>
      <c r="C4563" s="362"/>
      <c r="D4563" s="280"/>
      <c r="E4563" s="352"/>
      <c r="F4563" s="358"/>
      <c r="I4563" s="347"/>
      <c r="J4563" s="347"/>
      <c r="K4563" s="347"/>
      <c r="L4563" s="347"/>
      <c r="M4563" s="347"/>
      <c r="N4563" s="347"/>
      <c r="O4563" s="347"/>
      <c r="P4563" s="347"/>
      <c r="Q4563" s="350"/>
      <c r="R4563" s="350"/>
      <c r="S4563" s="350"/>
      <c r="T4563" s="350"/>
      <c r="U4563" s="350"/>
      <c r="V4563" s="359"/>
    </row>
    <row r="4564" spans="1:22" hidden="1" x14ac:dyDescent="0.15">
      <c r="A4564" s="360"/>
      <c r="B4564" s="360"/>
      <c r="C4564" s="360"/>
      <c r="D4564" s="280"/>
      <c r="E4564" s="347"/>
      <c r="F4564" s="348"/>
      <c r="G4564" s="305"/>
      <c r="H4564" s="305"/>
      <c r="I4564" s="347"/>
      <c r="J4564" s="347"/>
      <c r="K4564" s="347"/>
      <c r="L4564" s="347"/>
      <c r="M4564" s="347"/>
      <c r="N4564" s="347"/>
      <c r="O4564" s="347"/>
      <c r="P4564" s="347"/>
      <c r="Q4564" s="350"/>
      <c r="R4564" s="350"/>
      <c r="S4564" s="350"/>
      <c r="T4564" s="350"/>
      <c r="U4564" s="350"/>
      <c r="V4564" s="351"/>
    </row>
    <row r="4565" spans="1:22" hidden="1" x14ac:dyDescent="0.15">
      <c r="A4565" s="361"/>
      <c r="B4565" s="362"/>
      <c r="C4565" s="362"/>
      <c r="D4565" s="280"/>
      <c r="E4565" s="347"/>
      <c r="F4565" s="348"/>
      <c r="G4565" s="305"/>
      <c r="H4565" s="305"/>
      <c r="I4565" s="347"/>
      <c r="J4565" s="347"/>
      <c r="K4565" s="347"/>
      <c r="L4565" s="347"/>
      <c r="M4565" s="347"/>
      <c r="N4565" s="347"/>
      <c r="O4565" s="347"/>
      <c r="P4565" s="347"/>
      <c r="Q4565" s="350"/>
      <c r="R4565" s="350"/>
      <c r="S4565" s="350"/>
      <c r="T4565" s="350"/>
      <c r="U4565" s="350"/>
      <c r="V4565" s="351"/>
    </row>
    <row r="4566" spans="1:22" hidden="1" x14ac:dyDescent="0.15">
      <c r="A4566" s="361"/>
      <c r="B4566" s="362"/>
      <c r="C4566" s="362"/>
      <c r="D4566" s="280"/>
      <c r="E4566" s="352"/>
      <c r="F4566" s="358"/>
      <c r="I4566" s="347"/>
      <c r="J4566" s="347"/>
      <c r="K4566" s="347"/>
      <c r="L4566" s="347"/>
      <c r="M4566" s="347"/>
      <c r="N4566" s="347"/>
      <c r="O4566" s="347"/>
      <c r="P4566" s="347"/>
      <c r="Q4566" s="350"/>
      <c r="R4566" s="350"/>
      <c r="S4566" s="350"/>
      <c r="T4566" s="350"/>
      <c r="U4566" s="350"/>
      <c r="V4566" s="359"/>
    </row>
    <row r="4567" spans="1:22" hidden="1" x14ac:dyDescent="0.15">
      <c r="A4567" s="361"/>
      <c r="B4567" s="362"/>
      <c r="C4567" s="362"/>
      <c r="D4567" s="280"/>
      <c r="E4567" s="352"/>
      <c r="F4567" s="358"/>
      <c r="I4567" s="347"/>
      <c r="J4567" s="347"/>
      <c r="K4567" s="347"/>
      <c r="L4567" s="347"/>
      <c r="M4567" s="347"/>
      <c r="N4567" s="347"/>
      <c r="O4567" s="347"/>
      <c r="P4567" s="347"/>
      <c r="Q4567" s="350"/>
      <c r="R4567" s="350"/>
      <c r="S4567" s="350"/>
      <c r="T4567" s="350"/>
      <c r="U4567" s="350"/>
      <c r="V4567" s="359"/>
    </row>
    <row r="4568" spans="1:22" hidden="1" x14ac:dyDescent="0.15">
      <c r="A4568" s="361"/>
      <c r="B4568" s="362"/>
      <c r="C4568" s="362"/>
      <c r="D4568" s="280"/>
      <c r="E4568" s="352"/>
      <c r="F4568" s="358"/>
      <c r="I4568" s="347"/>
      <c r="J4568" s="347"/>
      <c r="K4568" s="347"/>
      <c r="L4568" s="347"/>
      <c r="M4568" s="347"/>
      <c r="N4568" s="347"/>
      <c r="O4568" s="347"/>
      <c r="P4568" s="347"/>
      <c r="Q4568" s="350"/>
      <c r="R4568" s="350"/>
      <c r="S4568" s="350"/>
      <c r="T4568" s="350"/>
      <c r="U4568" s="350"/>
      <c r="V4568" s="359"/>
    </row>
    <row r="4569" spans="1:22" hidden="1" x14ac:dyDescent="0.15">
      <c r="A4569" s="361"/>
      <c r="B4569" s="362"/>
      <c r="C4569" s="362"/>
      <c r="D4569" s="280"/>
      <c r="E4569" s="347"/>
      <c r="F4569" s="358"/>
      <c r="I4569" s="347"/>
      <c r="J4569" s="347"/>
      <c r="K4569" s="347"/>
      <c r="L4569" s="347"/>
      <c r="M4569" s="347"/>
      <c r="N4569" s="347"/>
      <c r="O4569" s="355"/>
      <c r="P4569" s="347"/>
      <c r="Q4569" s="350"/>
      <c r="R4569" s="350"/>
      <c r="S4569" s="350"/>
      <c r="T4569" s="350"/>
      <c r="U4569" s="350"/>
      <c r="V4569" s="351"/>
    </row>
    <row r="4570" spans="1:22" hidden="1" x14ac:dyDescent="0.15">
      <c r="A4570" s="361"/>
      <c r="B4570" s="362"/>
      <c r="C4570" s="362"/>
      <c r="D4570" s="280"/>
      <c r="E4570" s="347"/>
      <c r="F4570" s="358"/>
      <c r="I4570" s="347"/>
      <c r="J4570" s="347"/>
      <c r="K4570" s="347"/>
      <c r="L4570" s="347"/>
      <c r="M4570" s="347"/>
      <c r="N4570" s="347"/>
      <c r="O4570" s="347"/>
      <c r="P4570" s="347"/>
      <c r="Q4570" s="350"/>
      <c r="R4570" s="350"/>
      <c r="S4570" s="350"/>
      <c r="T4570" s="350"/>
      <c r="U4570" s="350"/>
      <c r="V4570" s="351"/>
    </row>
    <row r="4571" spans="1:22" hidden="1" x14ac:dyDescent="0.15">
      <c r="A4571" s="361"/>
      <c r="B4571" s="362"/>
      <c r="C4571" s="362"/>
      <c r="D4571" s="280"/>
      <c r="E4571" s="352"/>
      <c r="F4571" s="358"/>
      <c r="I4571" s="347"/>
      <c r="J4571" s="347"/>
      <c r="K4571" s="347"/>
      <c r="L4571" s="347"/>
      <c r="M4571" s="347"/>
      <c r="N4571" s="347"/>
      <c r="O4571" s="347"/>
      <c r="P4571" s="347"/>
      <c r="Q4571" s="350"/>
      <c r="R4571" s="350"/>
      <c r="S4571" s="350"/>
      <c r="T4571" s="350"/>
      <c r="U4571" s="350"/>
      <c r="V4571" s="351"/>
    </row>
    <row r="4572" spans="1:22" hidden="1" x14ac:dyDescent="0.15">
      <c r="A4572" s="361"/>
      <c r="B4572" s="362"/>
      <c r="C4572" s="362"/>
      <c r="D4572" s="280"/>
      <c r="E4572" s="352"/>
      <c r="F4572" s="358"/>
      <c r="I4572" s="347"/>
      <c r="J4572" s="347"/>
      <c r="K4572" s="347"/>
      <c r="L4572" s="347"/>
      <c r="M4572" s="347"/>
      <c r="N4572" s="347"/>
      <c r="O4572" s="347"/>
      <c r="P4572" s="347"/>
      <c r="Q4572" s="350"/>
      <c r="R4572" s="350"/>
      <c r="S4572" s="350"/>
      <c r="T4572" s="350"/>
      <c r="U4572" s="350"/>
      <c r="V4572" s="351"/>
    </row>
    <row r="4573" spans="1:22" hidden="1" x14ac:dyDescent="0.15">
      <c r="A4573" s="361"/>
      <c r="B4573" s="362"/>
      <c r="C4573" s="362"/>
      <c r="D4573" s="280"/>
      <c r="E4573" s="352"/>
      <c r="F4573" s="358"/>
      <c r="I4573" s="347"/>
      <c r="J4573" s="347"/>
      <c r="K4573" s="347"/>
      <c r="L4573" s="347"/>
      <c r="M4573" s="347"/>
      <c r="N4573" s="347"/>
      <c r="O4573" s="347"/>
      <c r="P4573" s="347"/>
      <c r="Q4573" s="350"/>
      <c r="R4573" s="350"/>
      <c r="S4573" s="350"/>
      <c r="T4573" s="350"/>
      <c r="U4573" s="350"/>
      <c r="V4573" s="359"/>
    </row>
    <row r="4574" spans="1:22" hidden="1" x14ac:dyDescent="0.15">
      <c r="A4574" s="360"/>
      <c r="B4574" s="360"/>
      <c r="C4574" s="360"/>
      <c r="D4574" s="280"/>
      <c r="E4574" s="347"/>
      <c r="F4574" s="348"/>
      <c r="G4574" s="305"/>
      <c r="H4574" s="305"/>
      <c r="I4574" s="347"/>
      <c r="J4574" s="347"/>
      <c r="K4574" s="347"/>
      <c r="L4574" s="347"/>
      <c r="M4574" s="347"/>
      <c r="N4574" s="347"/>
      <c r="O4574" s="347"/>
      <c r="P4574" s="347"/>
      <c r="Q4574" s="350"/>
      <c r="R4574" s="350"/>
      <c r="S4574" s="350"/>
      <c r="T4574" s="350"/>
      <c r="U4574" s="350"/>
      <c r="V4574" s="351"/>
    </row>
    <row r="4575" spans="1:22" hidden="1" x14ac:dyDescent="0.15">
      <c r="A4575" s="361"/>
      <c r="B4575" s="362"/>
      <c r="C4575" s="362"/>
      <c r="D4575" s="280"/>
      <c r="E4575" s="347"/>
      <c r="F4575" s="348"/>
      <c r="G4575" s="305"/>
      <c r="H4575" s="305"/>
      <c r="I4575" s="347"/>
      <c r="J4575" s="347"/>
      <c r="K4575" s="347"/>
      <c r="L4575" s="347"/>
      <c r="M4575" s="347"/>
      <c r="N4575" s="347"/>
      <c r="O4575" s="347"/>
      <c r="P4575" s="347"/>
      <c r="Q4575" s="350"/>
      <c r="R4575" s="350"/>
      <c r="S4575" s="350"/>
      <c r="T4575" s="350"/>
      <c r="U4575" s="350"/>
      <c r="V4575" s="351"/>
    </row>
    <row r="4576" spans="1:22" hidden="1" x14ac:dyDescent="0.15">
      <c r="A4576" s="361"/>
      <c r="B4576" s="362"/>
      <c r="C4576" s="362"/>
      <c r="D4576" s="280"/>
      <c r="E4576" s="352"/>
      <c r="F4576" s="358"/>
      <c r="I4576" s="347"/>
      <c r="J4576" s="347"/>
      <c r="K4576" s="347"/>
      <c r="L4576" s="347"/>
      <c r="M4576" s="347"/>
      <c r="N4576" s="347"/>
      <c r="O4576" s="347"/>
      <c r="P4576" s="347"/>
      <c r="Q4576" s="350"/>
      <c r="R4576" s="350"/>
      <c r="S4576" s="350"/>
      <c r="T4576" s="350"/>
      <c r="U4576" s="350"/>
      <c r="V4576" s="359"/>
    </row>
    <row r="4577" spans="1:22" hidden="1" x14ac:dyDescent="0.15">
      <c r="A4577" s="361"/>
      <c r="B4577" s="362"/>
      <c r="C4577" s="362"/>
      <c r="D4577" s="280"/>
      <c r="E4577" s="352"/>
      <c r="F4577" s="358"/>
      <c r="I4577" s="347"/>
      <c r="J4577" s="347"/>
      <c r="K4577" s="347"/>
      <c r="L4577" s="347"/>
      <c r="M4577" s="347"/>
      <c r="N4577" s="347"/>
      <c r="O4577" s="347"/>
      <c r="P4577" s="347"/>
      <c r="Q4577" s="350"/>
      <c r="R4577" s="350"/>
      <c r="S4577" s="350"/>
      <c r="T4577" s="350"/>
      <c r="U4577" s="350"/>
      <c r="V4577" s="359"/>
    </row>
    <row r="4578" spans="1:22" hidden="1" x14ac:dyDescent="0.15">
      <c r="A4578" s="361"/>
      <c r="B4578" s="362"/>
      <c r="C4578" s="362"/>
      <c r="D4578" s="280"/>
      <c r="E4578" s="352"/>
      <c r="F4578" s="358"/>
      <c r="I4578" s="347"/>
      <c r="J4578" s="347"/>
      <c r="K4578" s="347"/>
      <c r="L4578" s="347"/>
      <c r="M4578" s="347"/>
      <c r="N4578" s="347"/>
      <c r="O4578" s="347"/>
      <c r="P4578" s="347"/>
      <c r="Q4578" s="350"/>
      <c r="R4578" s="350"/>
      <c r="S4578" s="350"/>
      <c r="T4578" s="350"/>
      <c r="U4578" s="350"/>
      <c r="V4578" s="359"/>
    </row>
    <row r="4579" spans="1:22" hidden="1" x14ac:dyDescent="0.15">
      <c r="A4579" s="361"/>
      <c r="B4579" s="362"/>
      <c r="C4579" s="362"/>
      <c r="D4579" s="280"/>
      <c r="E4579" s="347"/>
      <c r="F4579" s="358"/>
      <c r="I4579" s="347"/>
      <c r="J4579" s="347"/>
      <c r="K4579" s="347"/>
      <c r="L4579" s="347"/>
      <c r="M4579" s="347"/>
      <c r="N4579" s="347"/>
      <c r="O4579" s="355"/>
      <c r="P4579" s="347"/>
      <c r="Q4579" s="350"/>
      <c r="R4579" s="350"/>
      <c r="S4579" s="350"/>
      <c r="T4579" s="350"/>
      <c r="U4579" s="350"/>
      <c r="V4579" s="351"/>
    </row>
    <row r="4580" spans="1:22" hidden="1" x14ac:dyDescent="0.15">
      <c r="A4580" s="361"/>
      <c r="B4580" s="362"/>
      <c r="C4580" s="362"/>
      <c r="D4580" s="280"/>
      <c r="E4580" s="347"/>
      <c r="F4580" s="358"/>
      <c r="I4580" s="347"/>
      <c r="J4580" s="347"/>
      <c r="K4580" s="347"/>
      <c r="L4580" s="347"/>
      <c r="M4580" s="347"/>
      <c r="N4580" s="347"/>
      <c r="O4580" s="347"/>
      <c r="P4580" s="347"/>
      <c r="Q4580" s="350"/>
      <c r="R4580" s="350"/>
      <c r="S4580" s="350"/>
      <c r="T4580" s="350"/>
      <c r="U4580" s="350"/>
      <c r="V4580" s="351"/>
    </row>
    <row r="4581" spans="1:22" hidden="1" x14ac:dyDescent="0.15">
      <c r="A4581" s="361"/>
      <c r="B4581" s="362"/>
      <c r="C4581" s="362"/>
      <c r="D4581" s="280"/>
      <c r="E4581" s="352"/>
      <c r="F4581" s="358"/>
      <c r="I4581" s="347"/>
      <c r="J4581" s="347"/>
      <c r="K4581" s="347"/>
      <c r="L4581" s="347"/>
      <c r="M4581" s="347"/>
      <c r="N4581" s="347"/>
      <c r="O4581" s="347"/>
      <c r="P4581" s="347"/>
      <c r="Q4581" s="350"/>
      <c r="R4581" s="350"/>
      <c r="S4581" s="350"/>
      <c r="T4581" s="350"/>
      <c r="U4581" s="350"/>
      <c r="V4581" s="351"/>
    </row>
    <row r="4582" spans="1:22" hidden="1" x14ac:dyDescent="0.15">
      <c r="A4582" s="361"/>
      <c r="B4582" s="362"/>
      <c r="C4582" s="362"/>
      <c r="D4582" s="280"/>
      <c r="E4582" s="352"/>
      <c r="F4582" s="358"/>
      <c r="I4582" s="347"/>
      <c r="J4582" s="347"/>
      <c r="K4582" s="347"/>
      <c r="L4582" s="347"/>
      <c r="M4582" s="347"/>
      <c r="N4582" s="347"/>
      <c r="O4582" s="347"/>
      <c r="P4582" s="347"/>
      <c r="Q4582" s="350"/>
      <c r="R4582" s="350"/>
      <c r="S4582" s="350"/>
      <c r="T4582" s="350"/>
      <c r="U4582" s="350"/>
      <c r="V4582" s="351"/>
    </row>
    <row r="4583" spans="1:22" hidden="1" x14ac:dyDescent="0.15">
      <c r="A4583" s="361"/>
      <c r="B4583" s="362"/>
      <c r="C4583" s="362"/>
      <c r="D4583" s="280"/>
      <c r="E4583" s="352"/>
      <c r="F4583" s="358"/>
      <c r="I4583" s="347"/>
      <c r="J4583" s="347"/>
      <c r="K4583" s="347"/>
      <c r="L4583" s="347"/>
      <c r="M4583" s="347"/>
      <c r="N4583" s="347"/>
      <c r="O4583" s="347"/>
      <c r="P4583" s="347"/>
      <c r="Q4583" s="350"/>
      <c r="R4583" s="350"/>
      <c r="S4583" s="350"/>
      <c r="T4583" s="350"/>
      <c r="U4583" s="350"/>
      <c r="V4583" s="359"/>
    </row>
    <row r="4584" spans="1:22" hidden="1" x14ac:dyDescent="0.15">
      <c r="A4584" s="360"/>
      <c r="B4584" s="360"/>
      <c r="C4584" s="360"/>
      <c r="D4584" s="280"/>
      <c r="E4584" s="347"/>
      <c r="F4584" s="348"/>
      <c r="G4584" s="305"/>
      <c r="H4584" s="305"/>
      <c r="I4584" s="347"/>
      <c r="J4584" s="347"/>
      <c r="K4584" s="347"/>
      <c r="L4584" s="347"/>
      <c r="M4584" s="347"/>
      <c r="N4584" s="347"/>
      <c r="O4584" s="347"/>
      <c r="P4584" s="347"/>
      <c r="Q4584" s="350"/>
      <c r="R4584" s="350"/>
      <c r="S4584" s="350"/>
      <c r="T4584" s="350"/>
      <c r="U4584" s="350"/>
      <c r="V4584" s="351"/>
    </row>
    <row r="4585" spans="1:22" hidden="1" x14ac:dyDescent="0.15">
      <c r="A4585" s="361"/>
      <c r="B4585" s="362"/>
      <c r="C4585" s="362"/>
      <c r="D4585" s="280"/>
      <c r="E4585" s="347"/>
      <c r="F4585" s="348"/>
      <c r="G4585" s="305"/>
      <c r="H4585" s="305"/>
      <c r="I4585" s="347"/>
      <c r="J4585" s="347"/>
      <c r="K4585" s="347"/>
      <c r="L4585" s="347"/>
      <c r="M4585" s="347"/>
      <c r="N4585" s="347"/>
      <c r="O4585" s="347"/>
      <c r="P4585" s="347"/>
      <c r="Q4585" s="350"/>
      <c r="R4585" s="350"/>
      <c r="S4585" s="350"/>
      <c r="T4585" s="350"/>
      <c r="U4585" s="350"/>
      <c r="V4585" s="351"/>
    </row>
    <row r="4586" spans="1:22" hidden="1" x14ac:dyDescent="0.15">
      <c r="A4586" s="361"/>
      <c r="B4586" s="362"/>
      <c r="C4586" s="362"/>
      <c r="D4586" s="280"/>
      <c r="E4586" s="352"/>
      <c r="F4586" s="358"/>
      <c r="I4586" s="347"/>
      <c r="J4586" s="347"/>
      <c r="K4586" s="347"/>
      <c r="L4586" s="347"/>
      <c r="M4586" s="347"/>
      <c r="N4586" s="347"/>
      <c r="O4586" s="347"/>
      <c r="P4586" s="347"/>
      <c r="Q4586" s="350"/>
      <c r="R4586" s="350"/>
      <c r="S4586" s="350"/>
      <c r="T4586" s="350"/>
      <c r="U4586" s="350"/>
      <c r="V4586" s="359"/>
    </row>
    <row r="4587" spans="1:22" hidden="1" x14ac:dyDescent="0.15">
      <c r="A4587" s="361"/>
      <c r="B4587" s="362"/>
      <c r="C4587" s="362"/>
      <c r="D4587" s="280"/>
      <c r="E4587" s="352"/>
      <c r="F4587" s="358"/>
      <c r="I4587" s="347"/>
      <c r="J4587" s="347"/>
      <c r="K4587" s="347"/>
      <c r="L4587" s="347"/>
      <c r="M4587" s="347"/>
      <c r="N4587" s="347"/>
      <c r="O4587" s="347"/>
      <c r="P4587" s="347"/>
      <c r="Q4587" s="350"/>
      <c r="R4587" s="350"/>
      <c r="S4587" s="350"/>
      <c r="T4587" s="350"/>
      <c r="U4587" s="350"/>
      <c r="V4587" s="359"/>
    </row>
    <row r="4588" spans="1:22" hidden="1" x14ac:dyDescent="0.15">
      <c r="A4588" s="361"/>
      <c r="B4588" s="362"/>
      <c r="C4588" s="362"/>
      <c r="D4588" s="280"/>
      <c r="E4588" s="352"/>
      <c r="F4588" s="358"/>
      <c r="I4588" s="347"/>
      <c r="J4588" s="347"/>
      <c r="K4588" s="347"/>
      <c r="L4588" s="347"/>
      <c r="M4588" s="347"/>
      <c r="N4588" s="347"/>
      <c r="O4588" s="347"/>
      <c r="P4588" s="347"/>
      <c r="Q4588" s="350"/>
      <c r="R4588" s="350"/>
      <c r="S4588" s="350"/>
      <c r="T4588" s="350"/>
      <c r="U4588" s="350"/>
      <c r="V4588" s="359"/>
    </row>
    <row r="4589" spans="1:22" hidden="1" x14ac:dyDescent="0.15">
      <c r="A4589" s="361"/>
      <c r="B4589" s="362"/>
      <c r="C4589" s="362"/>
      <c r="D4589" s="280"/>
      <c r="E4589" s="347"/>
      <c r="F4589" s="358"/>
      <c r="I4589" s="347"/>
      <c r="J4589" s="347"/>
      <c r="K4589" s="347"/>
      <c r="L4589" s="347"/>
      <c r="M4589" s="347"/>
      <c r="N4589" s="347"/>
      <c r="O4589" s="355"/>
      <c r="P4589" s="347"/>
      <c r="Q4589" s="350"/>
      <c r="R4589" s="350"/>
      <c r="S4589" s="350"/>
      <c r="T4589" s="350"/>
      <c r="U4589" s="350"/>
      <c r="V4589" s="351"/>
    </row>
    <row r="4590" spans="1:22" hidden="1" x14ac:dyDescent="0.15">
      <c r="A4590" s="361"/>
      <c r="B4590" s="362"/>
      <c r="C4590" s="362"/>
      <c r="D4590" s="280"/>
      <c r="E4590" s="347"/>
      <c r="F4590" s="358"/>
      <c r="I4590" s="347"/>
      <c r="J4590" s="347"/>
      <c r="K4590" s="347"/>
      <c r="L4590" s="347"/>
      <c r="M4590" s="347"/>
      <c r="N4590" s="347"/>
      <c r="O4590" s="347"/>
      <c r="P4590" s="347"/>
      <c r="Q4590" s="350"/>
      <c r="R4590" s="350"/>
      <c r="S4590" s="350"/>
      <c r="T4590" s="350"/>
      <c r="U4590" s="350"/>
      <c r="V4590" s="351"/>
    </row>
    <row r="4591" spans="1:22" hidden="1" x14ac:dyDescent="0.15">
      <c r="A4591" s="361"/>
      <c r="B4591" s="362"/>
      <c r="C4591" s="362"/>
      <c r="D4591" s="280"/>
      <c r="E4591" s="352"/>
      <c r="F4591" s="358"/>
      <c r="I4591" s="347"/>
      <c r="J4591" s="347"/>
      <c r="K4591" s="347"/>
      <c r="L4591" s="347"/>
      <c r="M4591" s="347"/>
      <c r="N4591" s="347"/>
      <c r="O4591" s="347"/>
      <c r="P4591" s="347"/>
      <c r="Q4591" s="350"/>
      <c r="R4591" s="350"/>
      <c r="S4591" s="350"/>
      <c r="T4591" s="350"/>
      <c r="U4591" s="350"/>
      <c r="V4591" s="351"/>
    </row>
    <row r="4592" spans="1:22" hidden="1" x14ac:dyDescent="0.15">
      <c r="A4592" s="361"/>
      <c r="B4592" s="362"/>
      <c r="C4592" s="362"/>
      <c r="D4592" s="280"/>
      <c r="E4592" s="352"/>
      <c r="F4592" s="358"/>
      <c r="I4592" s="347"/>
      <c r="J4592" s="347"/>
      <c r="K4592" s="347"/>
      <c r="L4592" s="347"/>
      <c r="M4592" s="347"/>
      <c r="N4592" s="347"/>
      <c r="O4592" s="347"/>
      <c r="P4592" s="347"/>
      <c r="Q4592" s="350"/>
      <c r="R4592" s="350"/>
      <c r="S4592" s="350"/>
      <c r="T4592" s="350"/>
      <c r="U4592" s="350"/>
      <c r="V4592" s="351"/>
    </row>
    <row r="4593" spans="1:22" hidden="1" x14ac:dyDescent="0.15">
      <c r="A4593" s="361"/>
      <c r="B4593" s="362"/>
      <c r="C4593" s="362"/>
      <c r="D4593" s="280"/>
      <c r="E4593" s="352"/>
      <c r="F4593" s="358"/>
      <c r="I4593" s="347"/>
      <c r="J4593" s="347"/>
      <c r="K4593" s="347"/>
      <c r="L4593" s="347"/>
      <c r="M4593" s="347"/>
      <c r="N4593" s="347"/>
      <c r="O4593" s="347"/>
      <c r="P4593" s="347"/>
      <c r="Q4593" s="350"/>
      <c r="R4593" s="350"/>
      <c r="S4593" s="350"/>
      <c r="T4593" s="350"/>
      <c r="U4593" s="350"/>
      <c r="V4593" s="359"/>
    </row>
    <row r="4594" spans="1:22" hidden="1" x14ac:dyDescent="0.15">
      <c r="A4594" s="360"/>
      <c r="B4594" s="360"/>
      <c r="C4594" s="360"/>
      <c r="D4594" s="280"/>
      <c r="E4594" s="347"/>
      <c r="F4594" s="348"/>
      <c r="G4594" s="305"/>
      <c r="H4594" s="305"/>
      <c r="I4594" s="347"/>
      <c r="J4594" s="347"/>
      <c r="K4594" s="347"/>
      <c r="L4594" s="347"/>
      <c r="M4594" s="347"/>
      <c r="N4594" s="347"/>
      <c r="O4594" s="347"/>
      <c r="P4594" s="347"/>
      <c r="Q4594" s="350"/>
      <c r="R4594" s="350"/>
      <c r="S4594" s="350"/>
      <c r="T4594" s="350"/>
      <c r="U4594" s="350"/>
      <c r="V4594" s="351"/>
    </row>
    <row r="4595" spans="1:22" hidden="1" x14ac:dyDescent="0.15">
      <c r="A4595" s="361"/>
      <c r="B4595" s="362"/>
      <c r="C4595" s="362"/>
      <c r="D4595" s="280"/>
      <c r="E4595" s="347"/>
      <c r="F4595" s="348"/>
      <c r="G4595" s="305"/>
      <c r="H4595" s="305"/>
      <c r="I4595" s="347"/>
      <c r="J4595" s="347"/>
      <c r="K4595" s="347"/>
      <c r="L4595" s="347"/>
      <c r="M4595" s="347"/>
      <c r="N4595" s="347"/>
      <c r="O4595" s="347"/>
      <c r="P4595" s="347"/>
      <c r="Q4595" s="350"/>
      <c r="R4595" s="350"/>
      <c r="S4595" s="350"/>
      <c r="T4595" s="350"/>
      <c r="U4595" s="350"/>
      <c r="V4595" s="351"/>
    </row>
    <row r="4596" spans="1:22" hidden="1" x14ac:dyDescent="0.15">
      <c r="A4596" s="361"/>
      <c r="B4596" s="362"/>
      <c r="C4596" s="362"/>
      <c r="D4596" s="280"/>
      <c r="E4596" s="352"/>
      <c r="F4596" s="358"/>
      <c r="I4596" s="347"/>
      <c r="J4596" s="347"/>
      <c r="K4596" s="347"/>
      <c r="L4596" s="347"/>
      <c r="M4596" s="347"/>
      <c r="N4596" s="347"/>
      <c r="O4596" s="347"/>
      <c r="P4596" s="347"/>
      <c r="Q4596" s="350"/>
      <c r="R4596" s="350"/>
      <c r="S4596" s="350"/>
      <c r="T4596" s="350"/>
      <c r="U4596" s="350"/>
      <c r="V4596" s="359"/>
    </row>
    <row r="4597" spans="1:22" hidden="1" x14ac:dyDescent="0.15">
      <c r="A4597" s="361"/>
      <c r="B4597" s="362"/>
      <c r="C4597" s="362"/>
      <c r="D4597" s="280"/>
      <c r="E4597" s="352"/>
      <c r="F4597" s="358"/>
      <c r="I4597" s="347"/>
      <c r="J4597" s="347"/>
      <c r="K4597" s="347"/>
      <c r="L4597" s="347"/>
      <c r="M4597" s="347"/>
      <c r="N4597" s="347"/>
      <c r="O4597" s="347"/>
      <c r="P4597" s="347"/>
      <c r="Q4597" s="350"/>
      <c r="R4597" s="350"/>
      <c r="S4597" s="350"/>
      <c r="T4597" s="350"/>
      <c r="U4597" s="350"/>
      <c r="V4597" s="359"/>
    </row>
    <row r="4598" spans="1:22" hidden="1" x14ac:dyDescent="0.15">
      <c r="A4598" s="361"/>
      <c r="B4598" s="362"/>
      <c r="C4598" s="362"/>
      <c r="D4598" s="280"/>
      <c r="E4598" s="352"/>
      <c r="F4598" s="358"/>
      <c r="I4598" s="347"/>
      <c r="J4598" s="347"/>
      <c r="K4598" s="347"/>
      <c r="L4598" s="347"/>
      <c r="M4598" s="347"/>
      <c r="N4598" s="347"/>
      <c r="O4598" s="347"/>
      <c r="P4598" s="347"/>
      <c r="Q4598" s="350"/>
      <c r="R4598" s="350"/>
      <c r="S4598" s="350"/>
      <c r="T4598" s="350"/>
      <c r="U4598" s="350"/>
      <c r="V4598" s="359"/>
    </row>
    <row r="4599" spans="1:22" hidden="1" x14ac:dyDescent="0.15">
      <c r="A4599" s="361"/>
      <c r="B4599" s="362"/>
      <c r="C4599" s="362"/>
      <c r="D4599" s="280"/>
      <c r="E4599" s="347"/>
      <c r="F4599" s="358"/>
      <c r="I4599" s="347"/>
      <c r="J4599" s="347"/>
      <c r="K4599" s="347"/>
      <c r="L4599" s="347"/>
      <c r="M4599" s="347"/>
      <c r="N4599" s="347"/>
      <c r="O4599" s="355"/>
      <c r="P4599" s="347"/>
      <c r="Q4599" s="350"/>
      <c r="R4599" s="350"/>
      <c r="S4599" s="350"/>
      <c r="T4599" s="350"/>
      <c r="U4599" s="350"/>
      <c r="V4599" s="351"/>
    </row>
    <row r="4600" spans="1:22" hidden="1" x14ac:dyDescent="0.15">
      <c r="A4600" s="361"/>
      <c r="B4600" s="362"/>
      <c r="C4600" s="362"/>
      <c r="D4600" s="280"/>
      <c r="E4600" s="347"/>
      <c r="F4600" s="358"/>
      <c r="I4600" s="347"/>
      <c r="J4600" s="347"/>
      <c r="K4600" s="347"/>
      <c r="L4600" s="347"/>
      <c r="M4600" s="347"/>
      <c r="N4600" s="347"/>
      <c r="O4600" s="347"/>
      <c r="P4600" s="347"/>
      <c r="Q4600" s="350"/>
      <c r="R4600" s="350"/>
      <c r="S4600" s="350"/>
      <c r="T4600" s="350"/>
      <c r="U4600" s="350"/>
      <c r="V4600" s="351"/>
    </row>
    <row r="4601" spans="1:22" hidden="1" x14ac:dyDescent="0.15">
      <c r="A4601" s="361"/>
      <c r="B4601" s="362"/>
      <c r="C4601" s="362"/>
      <c r="D4601" s="280"/>
      <c r="E4601" s="352"/>
      <c r="F4601" s="358"/>
      <c r="I4601" s="347"/>
      <c r="J4601" s="347"/>
      <c r="K4601" s="347"/>
      <c r="L4601" s="347"/>
      <c r="M4601" s="347"/>
      <c r="N4601" s="347"/>
      <c r="O4601" s="347"/>
      <c r="P4601" s="347"/>
      <c r="Q4601" s="350"/>
      <c r="R4601" s="350"/>
      <c r="S4601" s="350"/>
      <c r="T4601" s="350"/>
      <c r="U4601" s="350"/>
      <c r="V4601" s="351"/>
    </row>
    <row r="4602" spans="1:22" hidden="1" x14ac:dyDescent="0.15">
      <c r="A4602" s="361"/>
      <c r="B4602" s="362"/>
      <c r="C4602" s="362"/>
      <c r="D4602" s="280"/>
      <c r="E4602" s="352"/>
      <c r="F4602" s="358"/>
      <c r="I4602" s="347"/>
      <c r="J4602" s="347"/>
      <c r="K4602" s="347"/>
      <c r="L4602" s="347"/>
      <c r="M4602" s="347"/>
      <c r="N4602" s="347"/>
      <c r="O4602" s="347"/>
      <c r="P4602" s="347"/>
      <c r="Q4602" s="350"/>
      <c r="R4602" s="350"/>
      <c r="S4602" s="350"/>
      <c r="T4602" s="350"/>
      <c r="U4602" s="350"/>
      <c r="V4602" s="351"/>
    </row>
    <row r="4603" spans="1:22" hidden="1" x14ac:dyDescent="0.15">
      <c r="A4603" s="361"/>
      <c r="B4603" s="362"/>
      <c r="C4603" s="362"/>
      <c r="D4603" s="280"/>
      <c r="E4603" s="352"/>
      <c r="F4603" s="358"/>
      <c r="I4603" s="347"/>
      <c r="J4603" s="347"/>
      <c r="K4603" s="347"/>
      <c r="L4603" s="347"/>
      <c r="M4603" s="347"/>
      <c r="N4603" s="347"/>
      <c r="O4603" s="347"/>
      <c r="P4603" s="347"/>
      <c r="Q4603" s="350"/>
      <c r="R4603" s="350"/>
      <c r="S4603" s="350"/>
      <c r="T4603" s="350"/>
      <c r="U4603" s="350"/>
      <c r="V4603" s="359"/>
    </row>
    <row r="4604" spans="1:22" hidden="1" x14ac:dyDescent="0.15">
      <c r="A4604" s="360"/>
      <c r="B4604" s="360"/>
      <c r="C4604" s="360"/>
      <c r="D4604" s="280"/>
      <c r="E4604" s="347"/>
      <c r="F4604" s="348"/>
      <c r="G4604" s="305"/>
      <c r="H4604" s="305"/>
      <c r="I4604" s="347"/>
      <c r="J4604" s="347"/>
      <c r="K4604" s="347"/>
      <c r="L4604" s="347"/>
      <c r="M4604" s="347"/>
      <c r="N4604" s="347"/>
      <c r="O4604" s="347"/>
      <c r="P4604" s="347"/>
      <c r="Q4604" s="350"/>
      <c r="R4604" s="350"/>
      <c r="S4604" s="350"/>
      <c r="T4604" s="350"/>
      <c r="U4604" s="350"/>
      <c r="V4604" s="351"/>
    </row>
    <row r="4605" spans="1:22" hidden="1" x14ac:dyDescent="0.15">
      <c r="A4605" s="361"/>
      <c r="B4605" s="362"/>
      <c r="C4605" s="362"/>
      <c r="D4605" s="280"/>
      <c r="E4605" s="347"/>
      <c r="F4605" s="348"/>
      <c r="G4605" s="305"/>
      <c r="H4605" s="305"/>
      <c r="I4605" s="347"/>
      <c r="J4605" s="347"/>
      <c r="K4605" s="347"/>
      <c r="L4605" s="347"/>
      <c r="M4605" s="347"/>
      <c r="N4605" s="347"/>
      <c r="O4605" s="347"/>
      <c r="P4605" s="347"/>
      <c r="Q4605" s="350"/>
      <c r="R4605" s="350"/>
      <c r="S4605" s="350"/>
      <c r="T4605" s="350"/>
      <c r="U4605" s="350"/>
      <c r="V4605" s="351"/>
    </row>
    <row r="4606" spans="1:22" hidden="1" x14ac:dyDescent="0.15">
      <c r="A4606" s="361"/>
      <c r="B4606" s="362"/>
      <c r="C4606" s="362"/>
      <c r="D4606" s="280"/>
      <c r="E4606" s="352"/>
      <c r="F4606" s="358"/>
      <c r="I4606" s="347"/>
      <c r="J4606" s="347"/>
      <c r="K4606" s="347"/>
      <c r="L4606" s="347"/>
      <c r="M4606" s="347"/>
      <c r="N4606" s="347"/>
      <c r="O4606" s="347"/>
      <c r="P4606" s="347"/>
      <c r="Q4606" s="350"/>
      <c r="R4606" s="350"/>
      <c r="S4606" s="350"/>
      <c r="T4606" s="350"/>
      <c r="U4606" s="350"/>
      <c r="V4606" s="359"/>
    </row>
    <row r="4607" spans="1:22" hidden="1" x14ac:dyDescent="0.15">
      <c r="A4607" s="361"/>
      <c r="B4607" s="362"/>
      <c r="C4607" s="362"/>
      <c r="D4607" s="280"/>
      <c r="E4607" s="352"/>
      <c r="F4607" s="358"/>
      <c r="I4607" s="347"/>
      <c r="J4607" s="347"/>
      <c r="K4607" s="347"/>
      <c r="L4607" s="347"/>
      <c r="M4607" s="347"/>
      <c r="N4607" s="347"/>
      <c r="O4607" s="347"/>
      <c r="P4607" s="347"/>
      <c r="Q4607" s="350"/>
      <c r="R4607" s="350"/>
      <c r="S4607" s="350"/>
      <c r="T4607" s="350"/>
      <c r="U4607" s="350"/>
      <c r="V4607" s="359"/>
    </row>
    <row r="4608" spans="1:22" hidden="1" x14ac:dyDescent="0.15">
      <c r="A4608" s="361"/>
      <c r="B4608" s="362"/>
      <c r="C4608" s="362"/>
      <c r="D4608" s="280"/>
      <c r="E4608" s="352"/>
      <c r="F4608" s="358"/>
      <c r="I4608" s="347"/>
      <c r="J4608" s="347"/>
      <c r="K4608" s="347"/>
      <c r="L4608" s="347"/>
      <c r="M4608" s="347"/>
      <c r="N4608" s="347"/>
      <c r="O4608" s="347"/>
      <c r="P4608" s="347"/>
      <c r="Q4608" s="350"/>
      <c r="R4608" s="350"/>
      <c r="S4608" s="350"/>
      <c r="T4608" s="350"/>
      <c r="U4608" s="350"/>
      <c r="V4608" s="359"/>
    </row>
    <row r="4609" spans="1:22" hidden="1" x14ac:dyDescent="0.15">
      <c r="A4609" s="361"/>
      <c r="B4609" s="362"/>
      <c r="C4609" s="362"/>
      <c r="D4609" s="280"/>
      <c r="E4609" s="347"/>
      <c r="F4609" s="358"/>
      <c r="I4609" s="347"/>
      <c r="J4609" s="347"/>
      <c r="K4609" s="347"/>
      <c r="L4609" s="347"/>
      <c r="M4609" s="347"/>
      <c r="N4609" s="347"/>
      <c r="O4609" s="355"/>
      <c r="P4609" s="347"/>
      <c r="Q4609" s="350"/>
      <c r="R4609" s="350"/>
      <c r="S4609" s="350"/>
      <c r="T4609" s="350"/>
      <c r="U4609" s="350"/>
      <c r="V4609" s="351"/>
    </row>
    <row r="4610" spans="1:22" hidden="1" x14ac:dyDescent="0.15">
      <c r="A4610" s="361"/>
      <c r="B4610" s="362"/>
      <c r="C4610" s="362"/>
      <c r="D4610" s="280"/>
      <c r="E4610" s="347"/>
      <c r="F4610" s="358"/>
      <c r="I4610" s="347"/>
      <c r="J4610" s="347"/>
      <c r="K4610" s="347"/>
      <c r="L4610" s="347"/>
      <c r="M4610" s="347"/>
      <c r="N4610" s="347"/>
      <c r="O4610" s="347"/>
      <c r="P4610" s="347"/>
      <c r="Q4610" s="350"/>
      <c r="R4610" s="350"/>
      <c r="S4610" s="350"/>
      <c r="T4610" s="350"/>
      <c r="U4610" s="350"/>
      <c r="V4610" s="351"/>
    </row>
    <row r="4611" spans="1:22" hidden="1" x14ac:dyDescent="0.15">
      <c r="A4611" s="361"/>
      <c r="B4611" s="362"/>
      <c r="C4611" s="362"/>
      <c r="D4611" s="280"/>
      <c r="E4611" s="352"/>
      <c r="F4611" s="358"/>
      <c r="I4611" s="347"/>
      <c r="J4611" s="347"/>
      <c r="K4611" s="347"/>
      <c r="L4611" s="347"/>
      <c r="M4611" s="347"/>
      <c r="N4611" s="347"/>
      <c r="O4611" s="347"/>
      <c r="P4611" s="347"/>
      <c r="Q4611" s="350"/>
      <c r="R4611" s="350"/>
      <c r="S4611" s="350"/>
      <c r="T4611" s="350"/>
      <c r="U4611" s="350"/>
      <c r="V4611" s="351"/>
    </row>
    <row r="4612" spans="1:22" hidden="1" x14ac:dyDescent="0.15">
      <c r="A4612" s="361"/>
      <c r="B4612" s="362"/>
      <c r="C4612" s="362"/>
      <c r="D4612" s="280"/>
      <c r="E4612" s="352"/>
      <c r="F4612" s="358"/>
      <c r="I4612" s="347"/>
      <c r="J4612" s="347"/>
      <c r="K4612" s="347"/>
      <c r="L4612" s="347"/>
      <c r="M4612" s="347"/>
      <c r="N4612" s="347"/>
      <c r="O4612" s="347"/>
      <c r="P4612" s="347"/>
      <c r="Q4612" s="350"/>
      <c r="R4612" s="350"/>
      <c r="S4612" s="350"/>
      <c r="T4612" s="350"/>
      <c r="U4612" s="350"/>
      <c r="V4612" s="351"/>
    </row>
    <row r="4613" spans="1:22" hidden="1" x14ac:dyDescent="0.15">
      <c r="A4613" s="361"/>
      <c r="B4613" s="362"/>
      <c r="C4613" s="362"/>
      <c r="D4613" s="280"/>
      <c r="E4613" s="352"/>
      <c r="F4613" s="358"/>
      <c r="I4613" s="347"/>
      <c r="J4613" s="347"/>
      <c r="K4613" s="347"/>
      <c r="L4613" s="347"/>
      <c r="M4613" s="347"/>
      <c r="N4613" s="347"/>
      <c r="O4613" s="347"/>
      <c r="P4613" s="347"/>
      <c r="Q4613" s="350"/>
      <c r="R4613" s="350"/>
      <c r="S4613" s="350"/>
      <c r="T4613" s="350"/>
      <c r="U4613" s="350"/>
      <c r="V4613" s="359"/>
    </row>
    <row r="4614" spans="1:22" hidden="1" x14ac:dyDescent="0.15">
      <c r="A4614" s="360"/>
      <c r="B4614" s="360"/>
      <c r="C4614" s="360"/>
      <c r="D4614" s="280"/>
      <c r="E4614" s="347"/>
      <c r="F4614" s="348"/>
      <c r="G4614" s="305"/>
      <c r="H4614" s="305"/>
      <c r="I4614" s="347"/>
      <c r="J4614" s="347"/>
      <c r="K4614" s="347"/>
      <c r="L4614" s="347"/>
      <c r="M4614" s="347"/>
      <c r="N4614" s="347"/>
      <c r="O4614" s="347"/>
      <c r="P4614" s="347"/>
      <c r="Q4614" s="350"/>
      <c r="R4614" s="350"/>
      <c r="S4614" s="350"/>
      <c r="T4614" s="350"/>
      <c r="U4614" s="350"/>
      <c r="V4614" s="351"/>
    </row>
    <row r="4615" spans="1:22" hidden="1" x14ac:dyDescent="0.15">
      <c r="A4615" s="361"/>
      <c r="B4615" s="362"/>
      <c r="C4615" s="362"/>
      <c r="D4615" s="280"/>
      <c r="E4615" s="347"/>
      <c r="F4615" s="348"/>
      <c r="G4615" s="305"/>
      <c r="H4615" s="305"/>
      <c r="I4615" s="347"/>
      <c r="J4615" s="347"/>
      <c r="K4615" s="347"/>
      <c r="L4615" s="347"/>
      <c r="M4615" s="347"/>
      <c r="N4615" s="347"/>
      <c r="O4615" s="347"/>
      <c r="P4615" s="347"/>
      <c r="Q4615" s="350"/>
      <c r="R4615" s="350"/>
      <c r="S4615" s="350"/>
      <c r="T4615" s="350"/>
      <c r="U4615" s="350"/>
      <c r="V4615" s="351"/>
    </row>
    <row r="4616" spans="1:22" hidden="1" x14ac:dyDescent="0.15">
      <c r="A4616" s="361"/>
      <c r="B4616" s="362"/>
      <c r="C4616" s="362"/>
      <c r="D4616" s="280"/>
      <c r="E4616" s="352"/>
      <c r="F4616" s="358"/>
      <c r="I4616" s="347"/>
      <c r="J4616" s="347"/>
      <c r="K4616" s="347"/>
      <c r="L4616" s="347"/>
      <c r="M4616" s="347"/>
      <c r="N4616" s="347"/>
      <c r="O4616" s="347"/>
      <c r="P4616" s="347"/>
      <c r="Q4616" s="350"/>
      <c r="R4616" s="350"/>
      <c r="S4616" s="350"/>
      <c r="T4616" s="350"/>
      <c r="U4616" s="350"/>
      <c r="V4616" s="359"/>
    </row>
    <row r="4617" spans="1:22" hidden="1" x14ac:dyDescent="0.15">
      <c r="A4617" s="361"/>
      <c r="B4617" s="362"/>
      <c r="C4617" s="362"/>
      <c r="D4617" s="280"/>
      <c r="E4617" s="352"/>
      <c r="F4617" s="358"/>
      <c r="I4617" s="347"/>
      <c r="J4617" s="347"/>
      <c r="K4617" s="347"/>
      <c r="L4617" s="347"/>
      <c r="M4617" s="347"/>
      <c r="N4617" s="347"/>
      <c r="O4617" s="347"/>
      <c r="P4617" s="347"/>
      <c r="Q4617" s="350"/>
      <c r="R4617" s="350"/>
      <c r="S4617" s="350"/>
      <c r="T4617" s="350"/>
      <c r="U4617" s="350"/>
      <c r="V4617" s="359"/>
    </row>
    <row r="4618" spans="1:22" hidden="1" x14ac:dyDescent="0.15">
      <c r="A4618" s="361"/>
      <c r="B4618" s="362"/>
      <c r="C4618" s="362"/>
      <c r="D4618" s="280"/>
      <c r="E4618" s="352"/>
      <c r="F4618" s="358"/>
      <c r="I4618" s="347"/>
      <c r="J4618" s="347"/>
      <c r="K4618" s="347"/>
      <c r="L4618" s="347"/>
      <c r="M4618" s="347"/>
      <c r="N4618" s="347"/>
      <c r="O4618" s="347"/>
      <c r="P4618" s="347"/>
      <c r="Q4618" s="350"/>
      <c r="R4618" s="350"/>
      <c r="S4618" s="350"/>
      <c r="T4618" s="350"/>
      <c r="U4618" s="350"/>
      <c r="V4618" s="359"/>
    </row>
    <row r="4619" spans="1:22" hidden="1" x14ac:dyDescent="0.15">
      <c r="A4619" s="361"/>
      <c r="B4619" s="362"/>
      <c r="C4619" s="362"/>
      <c r="D4619" s="280"/>
      <c r="E4619" s="347"/>
      <c r="F4619" s="358"/>
      <c r="I4619" s="347"/>
      <c r="J4619" s="347"/>
      <c r="K4619" s="347"/>
      <c r="L4619" s="347"/>
      <c r="M4619" s="347"/>
      <c r="N4619" s="347"/>
      <c r="O4619" s="355"/>
      <c r="P4619" s="347"/>
      <c r="Q4619" s="350"/>
      <c r="R4619" s="350"/>
      <c r="S4619" s="350"/>
      <c r="T4619" s="350"/>
      <c r="U4619" s="350"/>
      <c r="V4619" s="351"/>
    </row>
    <row r="4620" spans="1:22" hidden="1" x14ac:dyDescent="0.15">
      <c r="A4620" s="361"/>
      <c r="B4620" s="362"/>
      <c r="C4620" s="362"/>
      <c r="D4620" s="280"/>
      <c r="E4620" s="347"/>
      <c r="F4620" s="358"/>
      <c r="I4620" s="347"/>
      <c r="J4620" s="347"/>
      <c r="K4620" s="347"/>
      <c r="L4620" s="347"/>
      <c r="M4620" s="347"/>
      <c r="N4620" s="347"/>
      <c r="O4620" s="347"/>
      <c r="P4620" s="347"/>
      <c r="Q4620" s="350"/>
      <c r="R4620" s="350"/>
      <c r="S4620" s="350"/>
      <c r="T4620" s="350"/>
      <c r="U4620" s="350"/>
      <c r="V4620" s="351"/>
    </row>
    <row r="4621" spans="1:22" hidden="1" x14ac:dyDescent="0.15">
      <c r="A4621" s="361"/>
      <c r="B4621" s="362"/>
      <c r="C4621" s="362"/>
      <c r="D4621" s="280"/>
      <c r="E4621" s="352"/>
      <c r="F4621" s="358"/>
      <c r="I4621" s="347"/>
      <c r="J4621" s="347"/>
      <c r="K4621" s="347"/>
      <c r="L4621" s="347"/>
      <c r="M4621" s="347"/>
      <c r="N4621" s="347"/>
      <c r="O4621" s="347"/>
      <c r="P4621" s="347"/>
      <c r="Q4621" s="350"/>
      <c r="R4621" s="350"/>
      <c r="S4621" s="350"/>
      <c r="T4621" s="350"/>
      <c r="U4621" s="350"/>
      <c r="V4621" s="351"/>
    </row>
    <row r="4622" spans="1:22" hidden="1" x14ac:dyDescent="0.15">
      <c r="A4622" s="361"/>
      <c r="B4622" s="362"/>
      <c r="C4622" s="362"/>
      <c r="D4622" s="280"/>
      <c r="E4622" s="352"/>
      <c r="F4622" s="358"/>
      <c r="I4622" s="347"/>
      <c r="J4622" s="347"/>
      <c r="K4622" s="347"/>
      <c r="L4622" s="347"/>
      <c r="M4622" s="347"/>
      <c r="N4622" s="347"/>
      <c r="O4622" s="347"/>
      <c r="P4622" s="347"/>
      <c r="Q4622" s="350"/>
      <c r="R4622" s="350"/>
      <c r="S4622" s="350"/>
      <c r="T4622" s="350"/>
      <c r="U4622" s="350"/>
      <c r="V4622" s="351"/>
    </row>
    <row r="4623" spans="1:22" hidden="1" x14ac:dyDescent="0.15">
      <c r="A4623" s="361"/>
      <c r="B4623" s="362"/>
      <c r="C4623" s="362"/>
      <c r="D4623" s="280"/>
      <c r="E4623" s="352"/>
      <c r="F4623" s="358"/>
      <c r="I4623" s="347"/>
      <c r="J4623" s="347"/>
      <c r="K4623" s="347"/>
      <c r="L4623" s="347"/>
      <c r="M4623" s="347"/>
      <c r="N4623" s="347"/>
      <c r="O4623" s="347"/>
      <c r="P4623" s="347"/>
      <c r="Q4623" s="350"/>
      <c r="R4623" s="350"/>
      <c r="S4623" s="350"/>
      <c r="T4623" s="350"/>
      <c r="U4623" s="350"/>
      <c r="V4623" s="359"/>
    </row>
    <row r="4624" spans="1:22" hidden="1" x14ac:dyDescent="0.15">
      <c r="A4624" s="360"/>
      <c r="B4624" s="360"/>
      <c r="C4624" s="360"/>
      <c r="D4624" s="280"/>
      <c r="E4624" s="347"/>
      <c r="F4624" s="348"/>
      <c r="G4624" s="305"/>
      <c r="H4624" s="305"/>
      <c r="I4624" s="347"/>
      <c r="J4624" s="347"/>
      <c r="K4624" s="347"/>
      <c r="L4624" s="347"/>
      <c r="M4624" s="347"/>
      <c r="N4624" s="347"/>
      <c r="O4624" s="347"/>
      <c r="P4624" s="347"/>
      <c r="Q4624" s="350"/>
      <c r="R4624" s="350"/>
      <c r="S4624" s="350"/>
      <c r="T4624" s="350"/>
      <c r="U4624" s="350"/>
      <c r="V4624" s="351"/>
    </row>
    <row r="4625" spans="1:22" hidden="1" x14ac:dyDescent="0.15">
      <c r="A4625" s="361"/>
      <c r="B4625" s="362"/>
      <c r="C4625" s="362"/>
      <c r="D4625" s="280"/>
      <c r="E4625" s="347"/>
      <c r="F4625" s="348"/>
      <c r="G4625" s="305"/>
      <c r="H4625" s="305"/>
      <c r="I4625" s="347"/>
      <c r="J4625" s="347"/>
      <c r="K4625" s="347"/>
      <c r="L4625" s="347"/>
      <c r="M4625" s="347"/>
      <c r="N4625" s="347"/>
      <c r="O4625" s="347"/>
      <c r="P4625" s="347"/>
      <c r="Q4625" s="350"/>
      <c r="R4625" s="350"/>
      <c r="S4625" s="350"/>
      <c r="T4625" s="350"/>
      <c r="U4625" s="350"/>
      <c r="V4625" s="351"/>
    </row>
    <row r="4626" spans="1:22" hidden="1" x14ac:dyDescent="0.15">
      <c r="A4626" s="361"/>
      <c r="B4626" s="362"/>
      <c r="C4626" s="362"/>
      <c r="D4626" s="280"/>
      <c r="E4626" s="352"/>
      <c r="F4626" s="358"/>
      <c r="I4626" s="347"/>
      <c r="J4626" s="347"/>
      <c r="K4626" s="347"/>
      <c r="L4626" s="347"/>
      <c r="M4626" s="347"/>
      <c r="N4626" s="347"/>
      <c r="O4626" s="347"/>
      <c r="P4626" s="347"/>
      <c r="Q4626" s="350"/>
      <c r="R4626" s="350"/>
      <c r="S4626" s="350"/>
      <c r="T4626" s="350"/>
      <c r="U4626" s="350"/>
      <c r="V4626" s="359"/>
    </row>
    <row r="4627" spans="1:22" hidden="1" x14ac:dyDescent="0.15">
      <c r="A4627" s="361"/>
      <c r="B4627" s="362"/>
      <c r="C4627" s="362"/>
      <c r="D4627" s="280"/>
      <c r="E4627" s="352"/>
      <c r="F4627" s="358"/>
      <c r="I4627" s="347"/>
      <c r="J4627" s="347"/>
      <c r="K4627" s="347"/>
      <c r="L4627" s="347"/>
      <c r="M4627" s="347"/>
      <c r="N4627" s="347"/>
      <c r="O4627" s="347"/>
      <c r="P4627" s="347"/>
      <c r="Q4627" s="350"/>
      <c r="R4627" s="350"/>
      <c r="S4627" s="350"/>
      <c r="T4627" s="350"/>
      <c r="U4627" s="350"/>
      <c r="V4627" s="359"/>
    </row>
    <row r="4628" spans="1:22" hidden="1" x14ac:dyDescent="0.15">
      <c r="A4628" s="361"/>
      <c r="B4628" s="362"/>
      <c r="C4628" s="362"/>
      <c r="D4628" s="280"/>
      <c r="E4628" s="352"/>
      <c r="F4628" s="358"/>
      <c r="I4628" s="347"/>
      <c r="J4628" s="347"/>
      <c r="K4628" s="347"/>
      <c r="L4628" s="347"/>
      <c r="M4628" s="347"/>
      <c r="N4628" s="347"/>
      <c r="O4628" s="347"/>
      <c r="P4628" s="347"/>
      <c r="Q4628" s="350"/>
      <c r="R4628" s="350"/>
      <c r="S4628" s="350"/>
      <c r="T4628" s="350"/>
      <c r="U4628" s="350"/>
      <c r="V4628" s="359"/>
    </row>
    <row r="4629" spans="1:22" hidden="1" x14ac:dyDescent="0.15">
      <c r="A4629" s="361"/>
      <c r="B4629" s="362"/>
      <c r="C4629" s="362"/>
      <c r="D4629" s="280"/>
      <c r="E4629" s="347"/>
      <c r="F4629" s="358"/>
      <c r="I4629" s="347"/>
      <c r="J4629" s="347"/>
      <c r="K4629" s="347"/>
      <c r="L4629" s="347"/>
      <c r="M4629" s="347"/>
      <c r="N4629" s="347"/>
      <c r="O4629" s="355"/>
      <c r="P4629" s="347"/>
      <c r="Q4629" s="350"/>
      <c r="R4629" s="350"/>
      <c r="S4629" s="350"/>
      <c r="T4629" s="350"/>
      <c r="U4629" s="350"/>
      <c r="V4629" s="351"/>
    </row>
    <row r="4630" spans="1:22" hidden="1" x14ac:dyDescent="0.15">
      <c r="A4630" s="361"/>
      <c r="B4630" s="362"/>
      <c r="C4630" s="362"/>
      <c r="D4630" s="280"/>
      <c r="E4630" s="347"/>
      <c r="F4630" s="358"/>
      <c r="I4630" s="347"/>
      <c r="J4630" s="347"/>
      <c r="K4630" s="347"/>
      <c r="L4630" s="347"/>
      <c r="M4630" s="347"/>
      <c r="N4630" s="347"/>
      <c r="O4630" s="347"/>
      <c r="P4630" s="347"/>
      <c r="Q4630" s="350"/>
      <c r="R4630" s="350"/>
      <c r="S4630" s="350"/>
      <c r="T4630" s="350"/>
      <c r="U4630" s="350"/>
      <c r="V4630" s="351"/>
    </row>
    <row r="4631" spans="1:22" hidden="1" x14ac:dyDescent="0.15">
      <c r="A4631" s="361"/>
      <c r="B4631" s="362"/>
      <c r="C4631" s="362"/>
      <c r="D4631" s="280"/>
      <c r="E4631" s="352"/>
      <c r="F4631" s="358"/>
      <c r="I4631" s="347"/>
      <c r="J4631" s="347"/>
      <c r="K4631" s="347"/>
      <c r="L4631" s="347"/>
      <c r="M4631" s="347"/>
      <c r="N4631" s="347"/>
      <c r="O4631" s="347"/>
      <c r="P4631" s="347"/>
      <c r="Q4631" s="350"/>
      <c r="R4631" s="350"/>
      <c r="S4631" s="350"/>
      <c r="T4631" s="350"/>
      <c r="U4631" s="350"/>
      <c r="V4631" s="351"/>
    </row>
    <row r="4632" spans="1:22" hidden="1" x14ac:dyDescent="0.15">
      <c r="A4632" s="361"/>
      <c r="B4632" s="362"/>
      <c r="C4632" s="362"/>
      <c r="D4632" s="280"/>
      <c r="E4632" s="352"/>
      <c r="F4632" s="358"/>
      <c r="I4632" s="347"/>
      <c r="J4632" s="347"/>
      <c r="K4632" s="347"/>
      <c r="L4632" s="347"/>
      <c r="M4632" s="347"/>
      <c r="N4632" s="347"/>
      <c r="O4632" s="347"/>
      <c r="P4632" s="347"/>
      <c r="Q4632" s="350"/>
      <c r="R4632" s="350"/>
      <c r="S4632" s="350"/>
      <c r="T4632" s="350"/>
      <c r="U4632" s="350"/>
      <c r="V4632" s="351"/>
    </row>
    <row r="4633" spans="1:22" hidden="1" x14ac:dyDescent="0.15">
      <c r="A4633" s="361"/>
      <c r="B4633" s="362"/>
      <c r="C4633" s="362"/>
      <c r="D4633" s="280"/>
      <c r="E4633" s="352"/>
      <c r="F4633" s="358"/>
      <c r="I4633" s="347"/>
      <c r="J4633" s="347"/>
      <c r="K4633" s="347"/>
      <c r="L4633" s="347"/>
      <c r="M4633" s="347"/>
      <c r="N4633" s="347"/>
      <c r="O4633" s="347"/>
      <c r="P4633" s="347"/>
      <c r="Q4633" s="350"/>
      <c r="R4633" s="350"/>
      <c r="S4633" s="350"/>
      <c r="T4633" s="350"/>
      <c r="U4633" s="350"/>
      <c r="V4633" s="359"/>
    </row>
    <row r="4634" spans="1:22" hidden="1" x14ac:dyDescent="0.15">
      <c r="A4634" s="360"/>
      <c r="B4634" s="360"/>
      <c r="C4634" s="360"/>
      <c r="D4634" s="280"/>
      <c r="E4634" s="347"/>
      <c r="F4634" s="348"/>
      <c r="G4634" s="305"/>
      <c r="H4634" s="305"/>
      <c r="I4634" s="347"/>
      <c r="J4634" s="347"/>
      <c r="K4634" s="347"/>
      <c r="L4634" s="347"/>
      <c r="M4634" s="347"/>
      <c r="N4634" s="347"/>
      <c r="O4634" s="347"/>
      <c r="P4634" s="347"/>
      <c r="Q4634" s="350"/>
      <c r="R4634" s="350"/>
      <c r="S4634" s="350"/>
      <c r="T4634" s="350"/>
      <c r="U4634" s="350"/>
      <c r="V4634" s="351"/>
    </row>
    <row r="4635" spans="1:22" hidden="1" x14ac:dyDescent="0.15">
      <c r="A4635" s="361"/>
      <c r="B4635" s="362"/>
      <c r="C4635" s="362"/>
      <c r="D4635" s="280"/>
      <c r="E4635" s="347"/>
      <c r="F4635" s="348"/>
      <c r="G4635" s="305"/>
      <c r="H4635" s="305"/>
      <c r="I4635" s="347"/>
      <c r="J4635" s="347"/>
      <c r="K4635" s="347"/>
      <c r="L4635" s="347"/>
      <c r="M4635" s="347"/>
      <c r="N4635" s="347"/>
      <c r="O4635" s="347"/>
      <c r="P4635" s="347"/>
      <c r="Q4635" s="350"/>
      <c r="R4635" s="350"/>
      <c r="S4635" s="350"/>
      <c r="T4635" s="350"/>
      <c r="U4635" s="350"/>
      <c r="V4635" s="351"/>
    </row>
    <row r="4636" spans="1:22" hidden="1" x14ac:dyDescent="0.15">
      <c r="A4636" s="361"/>
      <c r="B4636" s="362"/>
      <c r="C4636" s="362"/>
      <c r="D4636" s="280"/>
      <c r="E4636" s="352"/>
      <c r="F4636" s="358"/>
      <c r="I4636" s="347"/>
      <c r="J4636" s="347"/>
      <c r="K4636" s="347"/>
      <c r="L4636" s="347"/>
      <c r="M4636" s="347"/>
      <c r="N4636" s="347"/>
      <c r="O4636" s="347"/>
      <c r="P4636" s="347"/>
      <c r="Q4636" s="350"/>
      <c r="R4636" s="350"/>
      <c r="S4636" s="350"/>
      <c r="T4636" s="350"/>
      <c r="U4636" s="350"/>
      <c r="V4636" s="359"/>
    </row>
    <row r="4637" spans="1:22" hidden="1" x14ac:dyDescent="0.15">
      <c r="A4637" s="361"/>
      <c r="B4637" s="362"/>
      <c r="C4637" s="362"/>
      <c r="D4637" s="280"/>
      <c r="E4637" s="352"/>
      <c r="F4637" s="358"/>
      <c r="I4637" s="347"/>
      <c r="J4637" s="347"/>
      <c r="K4637" s="347"/>
      <c r="L4637" s="347"/>
      <c r="M4637" s="347"/>
      <c r="N4637" s="347"/>
      <c r="O4637" s="347"/>
      <c r="P4637" s="347"/>
      <c r="Q4637" s="350"/>
      <c r="R4637" s="350"/>
      <c r="S4637" s="350"/>
      <c r="T4637" s="350"/>
      <c r="U4637" s="350"/>
      <c r="V4637" s="359"/>
    </row>
    <row r="4638" spans="1:22" hidden="1" x14ac:dyDescent="0.15">
      <c r="A4638" s="361"/>
      <c r="B4638" s="362"/>
      <c r="C4638" s="362"/>
      <c r="D4638" s="280"/>
      <c r="E4638" s="352"/>
      <c r="F4638" s="358"/>
      <c r="I4638" s="347"/>
      <c r="J4638" s="347"/>
      <c r="K4638" s="347"/>
      <c r="L4638" s="347"/>
      <c r="M4638" s="347"/>
      <c r="N4638" s="347"/>
      <c r="O4638" s="347"/>
      <c r="P4638" s="347"/>
      <c r="Q4638" s="350"/>
      <c r="R4638" s="350"/>
      <c r="S4638" s="350"/>
      <c r="T4638" s="350"/>
      <c r="U4638" s="350"/>
      <c r="V4638" s="359"/>
    </row>
    <row r="4639" spans="1:22" hidden="1" x14ac:dyDescent="0.15">
      <c r="A4639" s="361"/>
      <c r="B4639" s="362"/>
      <c r="C4639" s="362"/>
      <c r="D4639" s="280"/>
      <c r="E4639" s="347"/>
      <c r="F4639" s="358"/>
      <c r="I4639" s="347"/>
      <c r="J4639" s="347"/>
      <c r="K4639" s="347"/>
      <c r="L4639" s="347"/>
      <c r="M4639" s="347"/>
      <c r="N4639" s="347"/>
      <c r="O4639" s="355"/>
      <c r="P4639" s="347"/>
      <c r="Q4639" s="350"/>
      <c r="R4639" s="350"/>
      <c r="S4639" s="350"/>
      <c r="T4639" s="350"/>
      <c r="U4639" s="350"/>
      <c r="V4639" s="351"/>
    </row>
    <row r="4640" spans="1:22" hidden="1" x14ac:dyDescent="0.15">
      <c r="A4640" s="361"/>
      <c r="B4640" s="362"/>
      <c r="C4640" s="362"/>
      <c r="D4640" s="280"/>
      <c r="E4640" s="347"/>
      <c r="F4640" s="358"/>
      <c r="I4640" s="347"/>
      <c r="J4640" s="347"/>
      <c r="K4640" s="347"/>
      <c r="L4640" s="347"/>
      <c r="M4640" s="347"/>
      <c r="N4640" s="347"/>
      <c r="O4640" s="347"/>
      <c r="P4640" s="347"/>
      <c r="Q4640" s="350"/>
      <c r="R4640" s="350"/>
      <c r="S4640" s="350"/>
      <c r="T4640" s="350"/>
      <c r="U4640" s="350"/>
      <c r="V4640" s="351"/>
    </row>
    <row r="4641" spans="1:22" hidden="1" x14ac:dyDescent="0.15">
      <c r="A4641" s="361"/>
      <c r="B4641" s="362"/>
      <c r="C4641" s="362"/>
      <c r="D4641" s="280"/>
      <c r="E4641" s="352"/>
      <c r="F4641" s="358"/>
      <c r="I4641" s="347"/>
      <c r="J4641" s="347"/>
      <c r="K4641" s="347"/>
      <c r="L4641" s="347"/>
      <c r="M4641" s="347"/>
      <c r="N4641" s="347"/>
      <c r="O4641" s="347"/>
      <c r="P4641" s="347"/>
      <c r="Q4641" s="350"/>
      <c r="R4641" s="350"/>
      <c r="S4641" s="350"/>
      <c r="T4641" s="350"/>
      <c r="U4641" s="350"/>
      <c r="V4641" s="351"/>
    </row>
    <row r="4642" spans="1:22" hidden="1" x14ac:dyDescent="0.15">
      <c r="A4642" s="361"/>
      <c r="B4642" s="362"/>
      <c r="C4642" s="362"/>
      <c r="D4642" s="280"/>
      <c r="E4642" s="352"/>
      <c r="F4642" s="358"/>
      <c r="I4642" s="347"/>
      <c r="J4642" s="347"/>
      <c r="K4642" s="347"/>
      <c r="L4642" s="347"/>
      <c r="M4642" s="347"/>
      <c r="N4642" s="347"/>
      <c r="O4642" s="347"/>
      <c r="P4642" s="347"/>
      <c r="Q4642" s="350"/>
      <c r="R4642" s="350"/>
      <c r="S4642" s="350"/>
      <c r="T4642" s="350"/>
      <c r="U4642" s="350"/>
      <c r="V4642" s="351"/>
    </row>
    <row r="4643" spans="1:22" hidden="1" x14ac:dyDescent="0.15">
      <c r="A4643" s="361"/>
      <c r="B4643" s="362"/>
      <c r="C4643" s="362"/>
      <c r="D4643" s="280"/>
      <c r="E4643" s="352"/>
      <c r="F4643" s="358"/>
      <c r="I4643" s="347"/>
      <c r="J4643" s="347"/>
      <c r="K4643" s="347"/>
      <c r="L4643" s="347"/>
      <c r="M4643" s="347"/>
      <c r="N4643" s="347"/>
      <c r="O4643" s="347"/>
      <c r="P4643" s="347"/>
      <c r="Q4643" s="350"/>
      <c r="R4643" s="350"/>
      <c r="S4643" s="350"/>
      <c r="T4643" s="350"/>
      <c r="U4643" s="350"/>
      <c r="V4643" s="359"/>
    </row>
    <row r="4644" spans="1:22" hidden="1" x14ac:dyDescent="0.15">
      <c r="A4644" s="360"/>
      <c r="B4644" s="360"/>
      <c r="C4644" s="360"/>
      <c r="D4644" s="280"/>
      <c r="E4644" s="347"/>
      <c r="F4644" s="348"/>
      <c r="G4644" s="305"/>
      <c r="H4644" s="305"/>
      <c r="I4644" s="347"/>
      <c r="J4644" s="347"/>
      <c r="K4644" s="347"/>
      <c r="L4644" s="347"/>
      <c r="M4644" s="347"/>
      <c r="N4644" s="347"/>
      <c r="O4644" s="347"/>
      <c r="P4644" s="347"/>
      <c r="Q4644" s="350"/>
      <c r="R4644" s="350"/>
      <c r="S4644" s="350"/>
      <c r="T4644" s="350"/>
      <c r="U4644" s="350"/>
      <c r="V4644" s="351"/>
    </row>
    <row r="4645" spans="1:22" hidden="1" x14ac:dyDescent="0.15">
      <c r="A4645" s="361"/>
      <c r="B4645" s="362"/>
      <c r="C4645" s="362"/>
      <c r="D4645" s="280"/>
      <c r="E4645" s="347"/>
      <c r="F4645" s="348"/>
      <c r="G4645" s="305"/>
      <c r="H4645" s="305"/>
      <c r="I4645" s="347"/>
      <c r="J4645" s="347"/>
      <c r="K4645" s="347"/>
      <c r="L4645" s="347"/>
      <c r="M4645" s="347"/>
      <c r="N4645" s="347"/>
      <c r="O4645" s="347"/>
      <c r="P4645" s="347"/>
      <c r="Q4645" s="350"/>
      <c r="R4645" s="350"/>
      <c r="S4645" s="350"/>
      <c r="T4645" s="350"/>
      <c r="U4645" s="350"/>
      <c r="V4645" s="351"/>
    </row>
    <row r="4646" spans="1:22" hidden="1" x14ac:dyDescent="0.15">
      <c r="A4646" s="361"/>
      <c r="B4646" s="362"/>
      <c r="C4646" s="362"/>
      <c r="D4646" s="280"/>
      <c r="E4646" s="352"/>
      <c r="F4646" s="358"/>
      <c r="I4646" s="347"/>
      <c r="J4646" s="347"/>
      <c r="K4646" s="347"/>
      <c r="L4646" s="347"/>
      <c r="M4646" s="347"/>
      <c r="N4646" s="347"/>
      <c r="O4646" s="347"/>
      <c r="P4646" s="347"/>
      <c r="Q4646" s="350"/>
      <c r="R4646" s="350"/>
      <c r="S4646" s="350"/>
      <c r="T4646" s="350"/>
      <c r="U4646" s="350"/>
      <c r="V4646" s="359"/>
    </row>
    <row r="4647" spans="1:22" hidden="1" x14ac:dyDescent="0.15">
      <c r="A4647" s="361"/>
      <c r="B4647" s="362"/>
      <c r="C4647" s="362"/>
      <c r="D4647" s="280"/>
      <c r="E4647" s="352"/>
      <c r="F4647" s="358"/>
      <c r="I4647" s="347"/>
      <c r="J4647" s="347"/>
      <c r="K4647" s="347"/>
      <c r="L4647" s="347"/>
      <c r="M4647" s="347"/>
      <c r="N4647" s="347"/>
      <c r="O4647" s="347"/>
      <c r="P4647" s="347"/>
      <c r="Q4647" s="350"/>
      <c r="R4647" s="350"/>
      <c r="S4647" s="350"/>
      <c r="T4647" s="350"/>
      <c r="U4647" s="350"/>
      <c r="V4647" s="359"/>
    </row>
    <row r="4648" spans="1:22" hidden="1" x14ac:dyDescent="0.15">
      <c r="A4648" s="361"/>
      <c r="B4648" s="362"/>
      <c r="C4648" s="362"/>
      <c r="D4648" s="280"/>
      <c r="E4648" s="352"/>
      <c r="F4648" s="358"/>
      <c r="I4648" s="347"/>
      <c r="J4648" s="347"/>
      <c r="K4648" s="347"/>
      <c r="L4648" s="347"/>
      <c r="M4648" s="347"/>
      <c r="N4648" s="347"/>
      <c r="O4648" s="347"/>
      <c r="P4648" s="347"/>
      <c r="Q4648" s="350"/>
      <c r="R4648" s="350"/>
      <c r="S4648" s="350"/>
      <c r="T4648" s="350"/>
      <c r="U4648" s="350"/>
      <c r="V4648" s="359"/>
    </row>
    <row r="4649" spans="1:22" hidden="1" x14ac:dyDescent="0.15">
      <c r="A4649" s="361"/>
      <c r="B4649" s="362"/>
      <c r="C4649" s="362"/>
      <c r="D4649" s="280"/>
      <c r="E4649" s="347"/>
      <c r="F4649" s="358"/>
      <c r="I4649" s="347"/>
      <c r="J4649" s="347"/>
      <c r="K4649" s="347"/>
      <c r="L4649" s="347"/>
      <c r="M4649" s="347"/>
      <c r="N4649" s="347"/>
      <c r="O4649" s="355"/>
      <c r="P4649" s="347"/>
      <c r="Q4649" s="350"/>
      <c r="R4649" s="350"/>
      <c r="S4649" s="350"/>
      <c r="T4649" s="350"/>
      <c r="U4649" s="350"/>
      <c r="V4649" s="351"/>
    </row>
    <row r="4650" spans="1:22" hidden="1" x14ac:dyDescent="0.15">
      <c r="A4650" s="361"/>
      <c r="B4650" s="362"/>
      <c r="C4650" s="362"/>
      <c r="D4650" s="280"/>
      <c r="E4650" s="347"/>
      <c r="F4650" s="358"/>
      <c r="I4650" s="347"/>
      <c r="J4650" s="347"/>
      <c r="K4650" s="347"/>
      <c r="L4650" s="347"/>
      <c r="M4650" s="347"/>
      <c r="N4650" s="347"/>
      <c r="O4650" s="347"/>
      <c r="P4650" s="347"/>
      <c r="Q4650" s="350"/>
      <c r="R4650" s="350"/>
      <c r="S4650" s="350"/>
      <c r="T4650" s="350"/>
      <c r="U4650" s="350"/>
      <c r="V4650" s="351"/>
    </row>
    <row r="4651" spans="1:22" hidden="1" x14ac:dyDescent="0.15">
      <c r="A4651" s="361"/>
      <c r="B4651" s="362"/>
      <c r="C4651" s="362"/>
      <c r="D4651" s="280"/>
      <c r="E4651" s="352"/>
      <c r="F4651" s="358"/>
      <c r="I4651" s="347"/>
      <c r="J4651" s="347"/>
      <c r="K4651" s="347"/>
      <c r="L4651" s="347"/>
      <c r="M4651" s="347"/>
      <c r="N4651" s="347"/>
      <c r="O4651" s="347"/>
      <c r="P4651" s="347"/>
      <c r="Q4651" s="350"/>
      <c r="R4651" s="350"/>
      <c r="S4651" s="350"/>
      <c r="T4651" s="350"/>
      <c r="U4651" s="350"/>
      <c r="V4651" s="351"/>
    </row>
    <row r="4652" spans="1:22" hidden="1" x14ac:dyDescent="0.15">
      <c r="A4652" s="361"/>
      <c r="B4652" s="362"/>
      <c r="C4652" s="362"/>
      <c r="D4652" s="280"/>
      <c r="E4652" s="352"/>
      <c r="F4652" s="358"/>
      <c r="I4652" s="347"/>
      <c r="J4652" s="347"/>
      <c r="K4652" s="347"/>
      <c r="L4652" s="347"/>
      <c r="M4652" s="347"/>
      <c r="N4652" s="347"/>
      <c r="O4652" s="347"/>
      <c r="P4652" s="347"/>
      <c r="Q4652" s="350"/>
      <c r="R4652" s="350"/>
      <c r="S4652" s="350"/>
      <c r="T4652" s="350"/>
      <c r="U4652" s="350"/>
      <c r="V4652" s="351"/>
    </row>
    <row r="4653" spans="1:22" hidden="1" x14ac:dyDescent="0.15">
      <c r="A4653" s="361"/>
      <c r="B4653" s="362"/>
      <c r="C4653" s="362"/>
      <c r="D4653" s="280"/>
      <c r="E4653" s="352"/>
      <c r="F4653" s="358"/>
      <c r="I4653" s="347"/>
      <c r="J4653" s="347"/>
      <c r="K4653" s="347"/>
      <c r="L4653" s="347"/>
      <c r="M4653" s="347"/>
      <c r="N4653" s="347"/>
      <c r="O4653" s="347"/>
      <c r="P4653" s="347"/>
      <c r="Q4653" s="350"/>
      <c r="R4653" s="350"/>
      <c r="S4653" s="350"/>
      <c r="T4653" s="350"/>
      <c r="U4653" s="350"/>
      <c r="V4653" s="359"/>
    </row>
    <row r="4654" spans="1:22" hidden="1" x14ac:dyDescent="0.15">
      <c r="A4654" s="360"/>
      <c r="B4654" s="360"/>
      <c r="C4654" s="360"/>
      <c r="D4654" s="280"/>
      <c r="E4654" s="347"/>
      <c r="F4654" s="348"/>
      <c r="G4654" s="305"/>
      <c r="H4654" s="305"/>
      <c r="I4654" s="347"/>
      <c r="J4654" s="347"/>
      <c r="K4654" s="347"/>
      <c r="L4654" s="347"/>
      <c r="M4654" s="347"/>
      <c r="N4654" s="347"/>
      <c r="O4654" s="347"/>
      <c r="P4654" s="347"/>
      <c r="Q4654" s="350"/>
      <c r="R4654" s="350"/>
      <c r="S4654" s="350"/>
      <c r="T4654" s="350"/>
      <c r="U4654" s="350"/>
      <c r="V4654" s="351"/>
    </row>
    <row r="4655" spans="1:22" hidden="1" x14ac:dyDescent="0.15">
      <c r="A4655" s="361"/>
      <c r="B4655" s="362"/>
      <c r="C4655" s="362"/>
      <c r="D4655" s="280"/>
      <c r="E4655" s="347"/>
      <c r="F4655" s="348"/>
      <c r="G4655" s="305"/>
      <c r="H4655" s="305"/>
      <c r="I4655" s="347"/>
      <c r="J4655" s="347"/>
      <c r="K4655" s="347"/>
      <c r="L4655" s="347"/>
      <c r="M4655" s="347"/>
      <c r="N4655" s="347"/>
      <c r="O4655" s="347"/>
      <c r="P4655" s="347"/>
      <c r="Q4655" s="350"/>
      <c r="R4655" s="350"/>
      <c r="S4655" s="350"/>
      <c r="T4655" s="350"/>
      <c r="U4655" s="350"/>
      <c r="V4655" s="351"/>
    </row>
    <row r="4656" spans="1:22" hidden="1" x14ac:dyDescent="0.15">
      <c r="A4656" s="361"/>
      <c r="B4656" s="362"/>
      <c r="C4656" s="362"/>
      <c r="D4656" s="280"/>
      <c r="E4656" s="352"/>
      <c r="F4656" s="358"/>
      <c r="I4656" s="347"/>
      <c r="J4656" s="347"/>
      <c r="K4656" s="347"/>
      <c r="L4656" s="347"/>
      <c r="M4656" s="347"/>
      <c r="N4656" s="347"/>
      <c r="O4656" s="347"/>
      <c r="P4656" s="347"/>
      <c r="Q4656" s="350"/>
      <c r="R4656" s="350"/>
      <c r="S4656" s="350"/>
      <c r="T4656" s="350"/>
      <c r="U4656" s="350"/>
      <c r="V4656" s="359"/>
    </row>
    <row r="4657" spans="1:22" hidden="1" x14ac:dyDescent="0.15">
      <c r="A4657" s="361"/>
      <c r="B4657" s="362"/>
      <c r="C4657" s="362"/>
      <c r="D4657" s="280"/>
      <c r="E4657" s="352"/>
      <c r="F4657" s="358"/>
      <c r="I4657" s="347"/>
      <c r="J4657" s="347"/>
      <c r="K4657" s="347"/>
      <c r="L4657" s="347"/>
      <c r="M4657" s="347"/>
      <c r="N4657" s="347"/>
      <c r="O4657" s="347"/>
      <c r="P4657" s="347"/>
      <c r="Q4657" s="350"/>
      <c r="R4657" s="350"/>
      <c r="S4657" s="350"/>
      <c r="T4657" s="350"/>
      <c r="U4657" s="350"/>
      <c r="V4657" s="359"/>
    </row>
    <row r="4658" spans="1:22" hidden="1" x14ac:dyDescent="0.15">
      <c r="A4658" s="361"/>
      <c r="B4658" s="362"/>
      <c r="C4658" s="362"/>
      <c r="D4658" s="280"/>
      <c r="E4658" s="352"/>
      <c r="F4658" s="358"/>
      <c r="I4658" s="347"/>
      <c r="J4658" s="347"/>
      <c r="K4658" s="347"/>
      <c r="L4658" s="347"/>
      <c r="M4658" s="347"/>
      <c r="N4658" s="347"/>
      <c r="O4658" s="347"/>
      <c r="P4658" s="347"/>
      <c r="Q4658" s="350"/>
      <c r="R4658" s="350"/>
      <c r="S4658" s="350"/>
      <c r="T4658" s="350"/>
      <c r="U4658" s="350"/>
      <c r="V4658" s="359"/>
    </row>
    <row r="4659" spans="1:22" hidden="1" x14ac:dyDescent="0.15">
      <c r="A4659" s="361"/>
      <c r="B4659" s="362"/>
      <c r="C4659" s="362"/>
      <c r="D4659" s="280"/>
      <c r="E4659" s="347"/>
      <c r="F4659" s="358"/>
      <c r="I4659" s="347"/>
      <c r="J4659" s="347"/>
      <c r="K4659" s="347"/>
      <c r="L4659" s="347"/>
      <c r="M4659" s="347"/>
      <c r="N4659" s="347"/>
      <c r="O4659" s="355"/>
      <c r="P4659" s="347"/>
      <c r="Q4659" s="350"/>
      <c r="R4659" s="350"/>
      <c r="S4659" s="350"/>
      <c r="T4659" s="350"/>
      <c r="U4659" s="350"/>
      <c r="V4659" s="351"/>
    </row>
    <row r="4660" spans="1:22" hidden="1" x14ac:dyDescent="0.15">
      <c r="A4660" s="361"/>
      <c r="B4660" s="362"/>
      <c r="C4660" s="362"/>
      <c r="D4660" s="280"/>
      <c r="E4660" s="347"/>
      <c r="F4660" s="358"/>
      <c r="I4660" s="347"/>
      <c r="J4660" s="347"/>
      <c r="K4660" s="347"/>
      <c r="L4660" s="347"/>
      <c r="M4660" s="347"/>
      <c r="N4660" s="347"/>
      <c r="O4660" s="347"/>
      <c r="P4660" s="347"/>
      <c r="Q4660" s="350"/>
      <c r="R4660" s="350"/>
      <c r="S4660" s="350"/>
      <c r="T4660" s="350"/>
      <c r="U4660" s="350"/>
      <c r="V4660" s="351"/>
    </row>
    <row r="4661" spans="1:22" hidden="1" x14ac:dyDescent="0.15">
      <c r="A4661" s="361"/>
      <c r="B4661" s="362"/>
      <c r="C4661" s="362"/>
      <c r="D4661" s="280"/>
      <c r="E4661" s="352"/>
      <c r="F4661" s="358"/>
      <c r="I4661" s="347"/>
      <c r="J4661" s="347"/>
      <c r="K4661" s="347"/>
      <c r="L4661" s="347"/>
      <c r="M4661" s="347"/>
      <c r="N4661" s="347"/>
      <c r="O4661" s="347"/>
      <c r="P4661" s="347"/>
      <c r="Q4661" s="350"/>
      <c r="R4661" s="350"/>
      <c r="S4661" s="350"/>
      <c r="T4661" s="350"/>
      <c r="U4661" s="350"/>
      <c r="V4661" s="351"/>
    </row>
    <row r="4662" spans="1:22" hidden="1" x14ac:dyDescent="0.15">
      <c r="A4662" s="361"/>
      <c r="B4662" s="362"/>
      <c r="C4662" s="362"/>
      <c r="D4662" s="280"/>
      <c r="E4662" s="352"/>
      <c r="F4662" s="358"/>
      <c r="I4662" s="347"/>
      <c r="J4662" s="347"/>
      <c r="K4662" s="347"/>
      <c r="L4662" s="347"/>
      <c r="M4662" s="347"/>
      <c r="N4662" s="347"/>
      <c r="O4662" s="347"/>
      <c r="P4662" s="347"/>
      <c r="Q4662" s="350"/>
      <c r="R4662" s="350"/>
      <c r="S4662" s="350"/>
      <c r="T4662" s="350"/>
      <c r="U4662" s="350"/>
      <c r="V4662" s="351"/>
    </row>
    <row r="4663" spans="1:22" hidden="1" x14ac:dyDescent="0.15">
      <c r="A4663" s="361"/>
      <c r="B4663" s="362"/>
      <c r="C4663" s="362"/>
      <c r="D4663" s="280"/>
      <c r="E4663" s="352"/>
      <c r="F4663" s="358"/>
      <c r="I4663" s="347"/>
      <c r="J4663" s="347"/>
      <c r="K4663" s="347"/>
      <c r="L4663" s="347"/>
      <c r="M4663" s="347"/>
      <c r="N4663" s="347"/>
      <c r="O4663" s="347"/>
      <c r="P4663" s="347"/>
      <c r="Q4663" s="350"/>
      <c r="R4663" s="350"/>
      <c r="S4663" s="350"/>
      <c r="T4663" s="350"/>
      <c r="U4663" s="350"/>
      <c r="V4663" s="359"/>
    </row>
    <row r="4664" spans="1:22" hidden="1" x14ac:dyDescent="0.15">
      <c r="A4664" s="360"/>
      <c r="B4664" s="360"/>
      <c r="C4664" s="360"/>
      <c r="D4664" s="280"/>
      <c r="E4664" s="347"/>
      <c r="F4664" s="348"/>
      <c r="G4664" s="305"/>
      <c r="H4664" s="305"/>
      <c r="I4664" s="347"/>
      <c r="J4664" s="347"/>
      <c r="K4664" s="347"/>
      <c r="L4664" s="347"/>
      <c r="M4664" s="347"/>
      <c r="N4664" s="347"/>
      <c r="O4664" s="347"/>
      <c r="P4664" s="347"/>
      <c r="Q4664" s="350"/>
      <c r="R4664" s="350"/>
      <c r="S4664" s="350"/>
      <c r="T4664" s="350"/>
      <c r="U4664" s="350"/>
      <c r="V4664" s="351"/>
    </row>
    <row r="4665" spans="1:22" hidden="1" x14ac:dyDescent="0.15">
      <c r="A4665" s="361"/>
      <c r="B4665" s="362"/>
      <c r="C4665" s="362"/>
      <c r="D4665" s="280"/>
      <c r="E4665" s="347"/>
      <c r="F4665" s="348"/>
      <c r="G4665" s="305"/>
      <c r="H4665" s="305"/>
      <c r="I4665" s="347"/>
      <c r="J4665" s="347"/>
      <c r="K4665" s="347"/>
      <c r="L4665" s="347"/>
      <c r="M4665" s="347"/>
      <c r="N4665" s="347"/>
      <c r="O4665" s="347"/>
      <c r="P4665" s="347"/>
      <c r="Q4665" s="350"/>
      <c r="R4665" s="350"/>
      <c r="S4665" s="350"/>
      <c r="T4665" s="350"/>
      <c r="U4665" s="350"/>
      <c r="V4665" s="351"/>
    </row>
    <row r="4666" spans="1:22" hidden="1" x14ac:dyDescent="0.15">
      <c r="A4666" s="361"/>
      <c r="B4666" s="362"/>
      <c r="C4666" s="362"/>
      <c r="D4666" s="280"/>
      <c r="E4666" s="352"/>
      <c r="F4666" s="358"/>
      <c r="I4666" s="347"/>
      <c r="J4666" s="347"/>
      <c r="K4666" s="347"/>
      <c r="L4666" s="347"/>
      <c r="M4666" s="347"/>
      <c r="N4666" s="347"/>
      <c r="O4666" s="347"/>
      <c r="P4666" s="347"/>
      <c r="Q4666" s="350"/>
      <c r="R4666" s="350"/>
      <c r="S4666" s="350"/>
      <c r="T4666" s="350"/>
      <c r="U4666" s="350"/>
      <c r="V4666" s="359"/>
    </row>
    <row r="4667" spans="1:22" hidden="1" x14ac:dyDescent="0.15">
      <c r="A4667" s="361"/>
      <c r="B4667" s="362"/>
      <c r="C4667" s="362"/>
      <c r="D4667" s="280"/>
      <c r="E4667" s="352"/>
      <c r="F4667" s="358"/>
      <c r="I4667" s="347"/>
      <c r="J4667" s="347"/>
      <c r="K4667" s="347"/>
      <c r="L4667" s="347"/>
      <c r="M4667" s="347"/>
      <c r="N4667" s="347"/>
      <c r="O4667" s="347"/>
      <c r="P4667" s="347"/>
      <c r="Q4667" s="350"/>
      <c r="R4667" s="350"/>
      <c r="S4667" s="350"/>
      <c r="T4667" s="350"/>
      <c r="U4667" s="350"/>
      <c r="V4667" s="359"/>
    </row>
    <row r="4668" spans="1:22" hidden="1" x14ac:dyDescent="0.15">
      <c r="A4668" s="361"/>
      <c r="B4668" s="362"/>
      <c r="C4668" s="362"/>
      <c r="D4668" s="280"/>
      <c r="E4668" s="352"/>
      <c r="F4668" s="358"/>
      <c r="I4668" s="347"/>
      <c r="J4668" s="347"/>
      <c r="K4668" s="347"/>
      <c r="L4668" s="347"/>
      <c r="M4668" s="347"/>
      <c r="N4668" s="347"/>
      <c r="O4668" s="347"/>
      <c r="P4668" s="347"/>
      <c r="Q4668" s="350"/>
      <c r="R4668" s="350"/>
      <c r="S4668" s="350"/>
      <c r="T4668" s="350"/>
      <c r="U4668" s="350"/>
      <c r="V4668" s="359"/>
    </row>
    <row r="4669" spans="1:22" hidden="1" x14ac:dyDescent="0.15">
      <c r="A4669" s="361"/>
      <c r="B4669" s="362"/>
      <c r="C4669" s="362"/>
      <c r="D4669" s="280"/>
      <c r="E4669" s="347"/>
      <c r="F4669" s="358"/>
      <c r="I4669" s="347"/>
      <c r="J4669" s="347"/>
      <c r="K4669" s="347"/>
      <c r="L4669" s="347"/>
      <c r="M4669" s="347"/>
      <c r="N4669" s="347"/>
      <c r="O4669" s="355"/>
      <c r="P4669" s="347"/>
      <c r="Q4669" s="350"/>
      <c r="R4669" s="350"/>
      <c r="S4669" s="350"/>
      <c r="T4669" s="350"/>
      <c r="U4669" s="350"/>
      <c r="V4669" s="351"/>
    </row>
    <row r="4670" spans="1:22" hidden="1" x14ac:dyDescent="0.15">
      <c r="A4670" s="361"/>
      <c r="B4670" s="362"/>
      <c r="C4670" s="362"/>
      <c r="D4670" s="280"/>
      <c r="E4670" s="347"/>
      <c r="F4670" s="358"/>
      <c r="I4670" s="347"/>
      <c r="J4670" s="347"/>
      <c r="K4670" s="347"/>
      <c r="L4670" s="347"/>
      <c r="M4670" s="347"/>
      <c r="N4670" s="347"/>
      <c r="O4670" s="347"/>
      <c r="P4670" s="347"/>
      <c r="Q4670" s="350"/>
      <c r="R4670" s="350"/>
      <c r="S4670" s="350"/>
      <c r="T4670" s="350"/>
      <c r="U4670" s="350"/>
      <c r="V4670" s="351"/>
    </row>
    <row r="4671" spans="1:22" hidden="1" x14ac:dyDescent="0.15">
      <c r="A4671" s="361"/>
      <c r="B4671" s="362"/>
      <c r="C4671" s="362"/>
      <c r="D4671" s="280"/>
      <c r="E4671" s="352"/>
      <c r="F4671" s="358"/>
      <c r="I4671" s="347"/>
      <c r="J4671" s="347"/>
      <c r="K4671" s="347"/>
      <c r="L4671" s="347"/>
      <c r="M4671" s="347"/>
      <c r="N4671" s="347"/>
      <c r="O4671" s="347"/>
      <c r="P4671" s="347"/>
      <c r="Q4671" s="350"/>
      <c r="R4671" s="350"/>
      <c r="S4671" s="350"/>
      <c r="T4671" s="350"/>
      <c r="U4671" s="350"/>
      <c r="V4671" s="351"/>
    </row>
    <row r="4672" spans="1:22" hidden="1" x14ac:dyDescent="0.15">
      <c r="A4672" s="361"/>
      <c r="B4672" s="362"/>
      <c r="C4672" s="362"/>
      <c r="D4672" s="280"/>
      <c r="E4672" s="352"/>
      <c r="F4672" s="358"/>
      <c r="I4672" s="347"/>
      <c r="J4672" s="347"/>
      <c r="K4672" s="347"/>
      <c r="L4672" s="347"/>
      <c r="M4672" s="347"/>
      <c r="N4672" s="347"/>
      <c r="O4672" s="347"/>
      <c r="P4672" s="347"/>
      <c r="Q4672" s="350"/>
      <c r="R4672" s="350"/>
      <c r="S4672" s="350"/>
      <c r="T4672" s="350"/>
      <c r="U4672" s="350"/>
      <c r="V4672" s="351"/>
    </row>
    <row r="4673" spans="1:22" hidden="1" x14ac:dyDescent="0.15">
      <c r="A4673" s="361"/>
      <c r="B4673" s="362"/>
      <c r="C4673" s="362"/>
      <c r="D4673" s="280"/>
      <c r="E4673" s="352"/>
      <c r="F4673" s="358"/>
      <c r="I4673" s="347"/>
      <c r="J4673" s="347"/>
      <c r="K4673" s="347"/>
      <c r="L4673" s="347"/>
      <c r="M4673" s="347"/>
      <c r="N4673" s="347"/>
      <c r="O4673" s="347"/>
      <c r="P4673" s="347"/>
      <c r="Q4673" s="350"/>
      <c r="R4673" s="350"/>
      <c r="S4673" s="350"/>
      <c r="T4673" s="350"/>
      <c r="U4673" s="350"/>
      <c r="V4673" s="359"/>
    </row>
    <row r="4674" spans="1:22" hidden="1" x14ac:dyDescent="0.15">
      <c r="A4674" s="360"/>
      <c r="B4674" s="360"/>
      <c r="C4674" s="360"/>
      <c r="D4674" s="280"/>
      <c r="E4674" s="347"/>
      <c r="F4674" s="348"/>
      <c r="G4674" s="305"/>
      <c r="H4674" s="305"/>
      <c r="I4674" s="347"/>
      <c r="J4674" s="347"/>
      <c r="K4674" s="347"/>
      <c r="L4674" s="347"/>
      <c r="M4674" s="347"/>
      <c r="N4674" s="347"/>
      <c r="O4674" s="347"/>
      <c r="P4674" s="347"/>
      <c r="Q4674" s="350"/>
      <c r="R4674" s="350"/>
      <c r="S4674" s="350"/>
      <c r="T4674" s="350"/>
      <c r="U4674" s="350"/>
      <c r="V4674" s="351"/>
    </row>
    <row r="4675" spans="1:22" hidden="1" x14ac:dyDescent="0.15">
      <c r="A4675" s="361"/>
      <c r="B4675" s="362"/>
      <c r="C4675" s="362"/>
      <c r="D4675" s="280"/>
      <c r="E4675" s="347"/>
      <c r="F4675" s="348"/>
      <c r="G4675" s="305"/>
      <c r="H4675" s="305"/>
      <c r="I4675" s="347"/>
      <c r="J4675" s="347"/>
      <c r="K4675" s="347"/>
      <c r="L4675" s="347"/>
      <c r="M4675" s="347"/>
      <c r="N4675" s="347"/>
      <c r="O4675" s="347"/>
      <c r="P4675" s="347"/>
      <c r="Q4675" s="350"/>
      <c r="R4675" s="350"/>
      <c r="S4675" s="350"/>
      <c r="T4675" s="350"/>
      <c r="U4675" s="350"/>
      <c r="V4675" s="351"/>
    </row>
    <row r="4676" spans="1:22" hidden="1" x14ac:dyDescent="0.15">
      <c r="A4676" s="361"/>
      <c r="B4676" s="362"/>
      <c r="C4676" s="362"/>
      <c r="D4676" s="280"/>
      <c r="E4676" s="352"/>
      <c r="F4676" s="358"/>
      <c r="I4676" s="347"/>
      <c r="J4676" s="347"/>
      <c r="K4676" s="347"/>
      <c r="L4676" s="347"/>
      <c r="M4676" s="347"/>
      <c r="N4676" s="347"/>
      <c r="O4676" s="347"/>
      <c r="P4676" s="347"/>
      <c r="Q4676" s="350"/>
      <c r="R4676" s="350"/>
      <c r="S4676" s="350"/>
      <c r="T4676" s="350"/>
      <c r="U4676" s="350"/>
      <c r="V4676" s="359"/>
    </row>
    <row r="4677" spans="1:22" hidden="1" x14ac:dyDescent="0.15">
      <c r="A4677" s="361"/>
      <c r="B4677" s="362"/>
      <c r="C4677" s="362"/>
      <c r="D4677" s="280"/>
      <c r="E4677" s="352"/>
      <c r="F4677" s="358"/>
      <c r="I4677" s="347"/>
      <c r="J4677" s="347"/>
      <c r="K4677" s="347"/>
      <c r="L4677" s="347"/>
      <c r="M4677" s="347"/>
      <c r="N4677" s="347"/>
      <c r="O4677" s="347"/>
      <c r="P4677" s="347"/>
      <c r="Q4677" s="350"/>
      <c r="R4677" s="350"/>
      <c r="S4677" s="350"/>
      <c r="T4677" s="350"/>
      <c r="U4677" s="350"/>
      <c r="V4677" s="359"/>
    </row>
    <row r="4678" spans="1:22" hidden="1" x14ac:dyDescent="0.15">
      <c r="A4678" s="361"/>
      <c r="B4678" s="362"/>
      <c r="C4678" s="362"/>
      <c r="D4678" s="280"/>
      <c r="E4678" s="352"/>
      <c r="F4678" s="358"/>
      <c r="I4678" s="347"/>
      <c r="J4678" s="347"/>
      <c r="K4678" s="347"/>
      <c r="L4678" s="347"/>
      <c r="M4678" s="347"/>
      <c r="N4678" s="347"/>
      <c r="O4678" s="347"/>
      <c r="P4678" s="347"/>
      <c r="Q4678" s="350"/>
      <c r="R4678" s="350"/>
      <c r="S4678" s="350"/>
      <c r="T4678" s="350"/>
      <c r="U4678" s="350"/>
      <c r="V4678" s="359"/>
    </row>
    <row r="4679" spans="1:22" hidden="1" x14ac:dyDescent="0.15">
      <c r="A4679" s="361"/>
      <c r="B4679" s="362"/>
      <c r="C4679" s="362"/>
      <c r="D4679" s="280"/>
      <c r="E4679" s="347"/>
      <c r="F4679" s="358"/>
      <c r="I4679" s="347"/>
      <c r="J4679" s="347"/>
      <c r="K4679" s="347"/>
      <c r="L4679" s="347"/>
      <c r="M4679" s="347"/>
      <c r="N4679" s="347"/>
      <c r="O4679" s="355"/>
      <c r="P4679" s="347"/>
      <c r="Q4679" s="350"/>
      <c r="R4679" s="350"/>
      <c r="S4679" s="350"/>
      <c r="T4679" s="350"/>
      <c r="U4679" s="350"/>
      <c r="V4679" s="351"/>
    </row>
    <row r="4680" spans="1:22" hidden="1" x14ac:dyDescent="0.15">
      <c r="A4680" s="361"/>
      <c r="B4680" s="362"/>
      <c r="C4680" s="362"/>
      <c r="D4680" s="280"/>
      <c r="E4680" s="347"/>
      <c r="F4680" s="358"/>
      <c r="I4680" s="347"/>
      <c r="J4680" s="347"/>
      <c r="K4680" s="347"/>
      <c r="L4680" s="347"/>
      <c r="M4680" s="347"/>
      <c r="N4680" s="347"/>
      <c r="O4680" s="347"/>
      <c r="P4680" s="347"/>
      <c r="Q4680" s="350"/>
      <c r="R4680" s="350"/>
      <c r="S4680" s="350"/>
      <c r="T4680" s="350"/>
      <c r="U4680" s="350"/>
      <c r="V4680" s="351"/>
    </row>
    <row r="4681" spans="1:22" hidden="1" x14ac:dyDescent="0.15">
      <c r="A4681" s="361"/>
      <c r="B4681" s="362"/>
      <c r="C4681" s="362"/>
      <c r="D4681" s="280"/>
      <c r="E4681" s="352"/>
      <c r="F4681" s="358"/>
      <c r="I4681" s="347"/>
      <c r="J4681" s="347"/>
      <c r="K4681" s="347"/>
      <c r="L4681" s="347"/>
      <c r="M4681" s="347"/>
      <c r="N4681" s="347"/>
      <c r="O4681" s="347"/>
      <c r="P4681" s="347"/>
      <c r="Q4681" s="350"/>
      <c r="R4681" s="350"/>
      <c r="S4681" s="350"/>
      <c r="T4681" s="350"/>
      <c r="U4681" s="350"/>
      <c r="V4681" s="351"/>
    </row>
    <row r="4682" spans="1:22" hidden="1" x14ac:dyDescent="0.15">
      <c r="A4682" s="361"/>
      <c r="B4682" s="362"/>
      <c r="C4682" s="362"/>
      <c r="D4682" s="280"/>
      <c r="E4682" s="352"/>
      <c r="F4682" s="358"/>
      <c r="I4682" s="347"/>
      <c r="J4682" s="347"/>
      <c r="K4682" s="347"/>
      <c r="L4682" s="347"/>
      <c r="M4682" s="347"/>
      <c r="N4682" s="347"/>
      <c r="O4682" s="347"/>
      <c r="P4682" s="347"/>
      <c r="Q4682" s="350"/>
      <c r="R4682" s="350"/>
      <c r="S4682" s="350"/>
      <c r="T4682" s="350"/>
      <c r="U4682" s="350"/>
      <c r="V4682" s="351"/>
    </row>
    <row r="4683" spans="1:22" hidden="1" x14ac:dyDescent="0.15">
      <c r="A4683" s="361"/>
      <c r="B4683" s="362"/>
      <c r="C4683" s="362"/>
      <c r="D4683" s="280"/>
      <c r="E4683" s="352"/>
      <c r="F4683" s="358"/>
      <c r="I4683" s="347"/>
      <c r="J4683" s="347"/>
      <c r="K4683" s="347"/>
      <c r="L4683" s="347"/>
      <c r="M4683" s="347"/>
      <c r="N4683" s="347"/>
      <c r="O4683" s="347"/>
      <c r="P4683" s="347"/>
      <c r="Q4683" s="350"/>
      <c r="R4683" s="350"/>
      <c r="S4683" s="350"/>
      <c r="T4683" s="350"/>
      <c r="U4683" s="350"/>
      <c r="V4683" s="359"/>
    </row>
    <row r="4684" spans="1:22" hidden="1" x14ac:dyDescent="0.15">
      <c r="A4684" s="360"/>
      <c r="B4684" s="360"/>
      <c r="C4684" s="360"/>
      <c r="D4684" s="280"/>
      <c r="E4684" s="347"/>
      <c r="F4684" s="348"/>
      <c r="G4684" s="305"/>
      <c r="H4684" s="305"/>
      <c r="I4684" s="347"/>
      <c r="J4684" s="347"/>
      <c r="K4684" s="347"/>
      <c r="L4684" s="347"/>
      <c r="M4684" s="347"/>
      <c r="N4684" s="347"/>
      <c r="O4684" s="347"/>
      <c r="P4684" s="347"/>
      <c r="Q4684" s="350"/>
      <c r="R4684" s="350"/>
      <c r="S4684" s="350"/>
      <c r="T4684" s="350"/>
      <c r="U4684" s="350"/>
      <c r="V4684" s="351"/>
    </row>
    <row r="4685" spans="1:22" hidden="1" x14ac:dyDescent="0.15">
      <c r="A4685" s="361"/>
      <c r="B4685" s="362"/>
      <c r="C4685" s="362"/>
      <c r="D4685" s="280"/>
      <c r="E4685" s="347"/>
      <c r="F4685" s="348"/>
      <c r="G4685" s="305"/>
      <c r="H4685" s="305"/>
      <c r="I4685" s="347"/>
      <c r="J4685" s="347"/>
      <c r="K4685" s="347"/>
      <c r="L4685" s="347"/>
      <c r="M4685" s="347"/>
      <c r="N4685" s="347"/>
      <c r="O4685" s="347"/>
      <c r="P4685" s="347"/>
      <c r="Q4685" s="350"/>
      <c r="R4685" s="350"/>
      <c r="S4685" s="350"/>
      <c r="T4685" s="350"/>
      <c r="U4685" s="350"/>
      <c r="V4685" s="351"/>
    </row>
    <row r="4686" spans="1:22" hidden="1" x14ac:dyDescent="0.15">
      <c r="A4686" s="361"/>
      <c r="B4686" s="362"/>
      <c r="C4686" s="362"/>
      <c r="D4686" s="280"/>
      <c r="E4686" s="352"/>
      <c r="F4686" s="358"/>
      <c r="I4686" s="347"/>
      <c r="J4686" s="347"/>
      <c r="K4686" s="347"/>
      <c r="L4686" s="347"/>
      <c r="M4686" s="347"/>
      <c r="N4686" s="347"/>
      <c r="O4686" s="347"/>
      <c r="P4686" s="347"/>
      <c r="Q4686" s="350"/>
      <c r="R4686" s="350"/>
      <c r="S4686" s="350"/>
      <c r="T4686" s="350"/>
      <c r="U4686" s="350"/>
      <c r="V4686" s="359"/>
    </row>
    <row r="4687" spans="1:22" hidden="1" x14ac:dyDescent="0.15">
      <c r="A4687" s="361"/>
      <c r="B4687" s="362"/>
      <c r="C4687" s="362"/>
      <c r="D4687" s="280"/>
      <c r="E4687" s="352"/>
      <c r="F4687" s="358"/>
      <c r="I4687" s="347"/>
      <c r="J4687" s="347"/>
      <c r="K4687" s="347"/>
      <c r="L4687" s="347"/>
      <c r="M4687" s="347"/>
      <c r="N4687" s="347"/>
      <c r="O4687" s="347"/>
      <c r="P4687" s="347"/>
      <c r="Q4687" s="350"/>
      <c r="R4687" s="350"/>
      <c r="S4687" s="350"/>
      <c r="T4687" s="350"/>
      <c r="U4687" s="350"/>
      <c r="V4687" s="359"/>
    </row>
    <row r="4688" spans="1:22" hidden="1" x14ac:dyDescent="0.15">
      <c r="A4688" s="361"/>
      <c r="B4688" s="362"/>
      <c r="C4688" s="362"/>
      <c r="D4688" s="280"/>
      <c r="E4688" s="352"/>
      <c r="F4688" s="358"/>
      <c r="I4688" s="347"/>
      <c r="J4688" s="347"/>
      <c r="K4688" s="347"/>
      <c r="L4688" s="347"/>
      <c r="M4688" s="347"/>
      <c r="N4688" s="347"/>
      <c r="O4688" s="347"/>
      <c r="P4688" s="347"/>
      <c r="Q4688" s="350"/>
      <c r="R4688" s="350"/>
      <c r="S4688" s="350"/>
      <c r="T4688" s="350"/>
      <c r="U4688" s="350"/>
      <c r="V4688" s="359"/>
    </row>
    <row r="4689" spans="1:22" hidden="1" x14ac:dyDescent="0.15">
      <c r="A4689" s="361"/>
      <c r="B4689" s="362"/>
      <c r="C4689" s="362"/>
      <c r="D4689" s="280"/>
      <c r="E4689" s="347"/>
      <c r="F4689" s="358"/>
      <c r="I4689" s="347"/>
      <c r="J4689" s="347"/>
      <c r="K4689" s="347"/>
      <c r="L4689" s="347"/>
      <c r="M4689" s="347"/>
      <c r="N4689" s="347"/>
      <c r="O4689" s="355"/>
      <c r="P4689" s="347"/>
      <c r="Q4689" s="350"/>
      <c r="R4689" s="350"/>
      <c r="S4689" s="350"/>
      <c r="T4689" s="350"/>
      <c r="U4689" s="350"/>
      <c r="V4689" s="351"/>
    </row>
    <row r="4690" spans="1:22" hidden="1" x14ac:dyDescent="0.15">
      <c r="A4690" s="361"/>
      <c r="B4690" s="362"/>
      <c r="C4690" s="362"/>
      <c r="D4690" s="280"/>
      <c r="E4690" s="347"/>
      <c r="F4690" s="358"/>
      <c r="I4690" s="347"/>
      <c r="J4690" s="347"/>
      <c r="K4690" s="347"/>
      <c r="L4690" s="347"/>
      <c r="M4690" s="347"/>
      <c r="N4690" s="347"/>
      <c r="O4690" s="347"/>
      <c r="P4690" s="347"/>
      <c r="Q4690" s="350"/>
      <c r="R4690" s="350"/>
      <c r="S4690" s="350"/>
      <c r="T4690" s="350"/>
      <c r="U4690" s="350"/>
      <c r="V4690" s="351"/>
    </row>
    <row r="4691" spans="1:22" hidden="1" x14ac:dyDescent="0.15">
      <c r="A4691" s="361"/>
      <c r="B4691" s="362"/>
      <c r="C4691" s="362"/>
      <c r="D4691" s="280"/>
      <c r="E4691" s="352"/>
      <c r="F4691" s="358"/>
      <c r="I4691" s="347"/>
      <c r="J4691" s="347"/>
      <c r="K4691" s="347"/>
      <c r="L4691" s="347"/>
      <c r="M4691" s="347"/>
      <c r="N4691" s="347"/>
      <c r="O4691" s="347"/>
      <c r="P4691" s="347"/>
      <c r="Q4691" s="350"/>
      <c r="R4691" s="350"/>
      <c r="S4691" s="350"/>
      <c r="T4691" s="350"/>
      <c r="U4691" s="350"/>
      <c r="V4691" s="351"/>
    </row>
    <row r="4692" spans="1:22" hidden="1" x14ac:dyDescent="0.15">
      <c r="A4692" s="361"/>
      <c r="B4692" s="362"/>
      <c r="C4692" s="362"/>
      <c r="D4692" s="280"/>
      <c r="E4692" s="352"/>
      <c r="F4692" s="358"/>
      <c r="I4692" s="347"/>
      <c r="J4692" s="347"/>
      <c r="K4692" s="347"/>
      <c r="L4692" s="347"/>
      <c r="M4692" s="347"/>
      <c r="N4692" s="347"/>
      <c r="O4692" s="347"/>
      <c r="P4692" s="347"/>
      <c r="Q4692" s="350"/>
      <c r="R4692" s="350"/>
      <c r="S4692" s="350"/>
      <c r="T4692" s="350"/>
      <c r="U4692" s="350"/>
      <c r="V4692" s="351"/>
    </row>
    <row r="4693" spans="1:22" hidden="1" x14ac:dyDescent="0.15">
      <c r="A4693" s="361"/>
      <c r="B4693" s="362"/>
      <c r="C4693" s="362"/>
      <c r="D4693" s="280"/>
      <c r="E4693" s="352"/>
      <c r="F4693" s="358"/>
      <c r="I4693" s="347"/>
      <c r="J4693" s="347"/>
      <c r="K4693" s="347"/>
      <c r="L4693" s="347"/>
      <c r="M4693" s="347"/>
      <c r="N4693" s="347"/>
      <c r="O4693" s="347"/>
      <c r="P4693" s="347"/>
      <c r="Q4693" s="350"/>
      <c r="R4693" s="350"/>
      <c r="S4693" s="350"/>
      <c r="T4693" s="350"/>
      <c r="U4693" s="350"/>
      <c r="V4693" s="359"/>
    </row>
    <row r="4694" spans="1:22" hidden="1" x14ac:dyDescent="0.15">
      <c r="A4694" s="360"/>
      <c r="B4694" s="360"/>
      <c r="C4694" s="360"/>
      <c r="D4694" s="280"/>
      <c r="E4694" s="347"/>
      <c r="F4694" s="348"/>
      <c r="G4694" s="305"/>
      <c r="H4694" s="305"/>
      <c r="I4694" s="347"/>
      <c r="J4694" s="347"/>
      <c r="K4694" s="347"/>
      <c r="L4694" s="347"/>
      <c r="M4694" s="347"/>
      <c r="N4694" s="347"/>
      <c r="O4694" s="347"/>
      <c r="P4694" s="347"/>
      <c r="Q4694" s="350"/>
      <c r="R4694" s="350"/>
      <c r="S4694" s="350"/>
      <c r="T4694" s="350"/>
      <c r="U4694" s="350"/>
      <c r="V4694" s="351"/>
    </row>
    <row r="4695" spans="1:22" hidden="1" x14ac:dyDescent="0.15">
      <c r="A4695" s="361"/>
      <c r="B4695" s="362"/>
      <c r="C4695" s="362"/>
      <c r="D4695" s="280"/>
      <c r="E4695" s="347"/>
      <c r="F4695" s="348"/>
      <c r="G4695" s="305"/>
      <c r="H4695" s="305"/>
      <c r="I4695" s="347"/>
      <c r="J4695" s="347"/>
      <c r="K4695" s="347"/>
      <c r="L4695" s="347"/>
      <c r="M4695" s="347"/>
      <c r="N4695" s="347"/>
      <c r="O4695" s="347"/>
      <c r="P4695" s="347"/>
      <c r="Q4695" s="350"/>
      <c r="R4695" s="350"/>
      <c r="S4695" s="350"/>
      <c r="T4695" s="350"/>
      <c r="U4695" s="350"/>
      <c r="V4695" s="351"/>
    </row>
    <row r="4696" spans="1:22" hidden="1" x14ac:dyDescent="0.15">
      <c r="A4696" s="361"/>
      <c r="B4696" s="362"/>
      <c r="C4696" s="362"/>
      <c r="D4696" s="280"/>
      <c r="E4696" s="352"/>
      <c r="F4696" s="358"/>
      <c r="I4696" s="347"/>
      <c r="J4696" s="347"/>
      <c r="K4696" s="347"/>
      <c r="L4696" s="347"/>
      <c r="M4696" s="347"/>
      <c r="N4696" s="347"/>
      <c r="O4696" s="347"/>
      <c r="P4696" s="347"/>
      <c r="Q4696" s="350"/>
      <c r="R4696" s="350"/>
      <c r="S4696" s="350"/>
      <c r="T4696" s="350"/>
      <c r="U4696" s="350"/>
      <c r="V4696" s="359"/>
    </row>
    <row r="4697" spans="1:22" hidden="1" x14ac:dyDescent="0.15">
      <c r="A4697" s="361"/>
      <c r="B4697" s="362"/>
      <c r="C4697" s="362"/>
      <c r="D4697" s="280"/>
      <c r="E4697" s="352"/>
      <c r="F4697" s="358"/>
      <c r="I4697" s="347"/>
      <c r="J4697" s="347"/>
      <c r="K4697" s="347"/>
      <c r="L4697" s="347"/>
      <c r="M4697" s="347"/>
      <c r="N4697" s="347"/>
      <c r="O4697" s="347"/>
      <c r="P4697" s="347"/>
      <c r="Q4697" s="350"/>
      <c r="R4697" s="350"/>
      <c r="S4697" s="350"/>
      <c r="T4697" s="350"/>
      <c r="U4697" s="350"/>
      <c r="V4697" s="359"/>
    </row>
    <row r="4698" spans="1:22" hidden="1" x14ac:dyDescent="0.15">
      <c r="A4698" s="361"/>
      <c r="B4698" s="362"/>
      <c r="C4698" s="362"/>
      <c r="D4698" s="280"/>
      <c r="E4698" s="352"/>
      <c r="F4698" s="358"/>
      <c r="I4698" s="347"/>
      <c r="J4698" s="347"/>
      <c r="K4698" s="347"/>
      <c r="L4698" s="347"/>
      <c r="M4698" s="347"/>
      <c r="N4698" s="347"/>
      <c r="O4698" s="347"/>
      <c r="P4698" s="347"/>
      <c r="Q4698" s="350"/>
      <c r="R4698" s="350"/>
      <c r="S4698" s="350"/>
      <c r="T4698" s="350"/>
      <c r="U4698" s="350"/>
      <c r="V4698" s="359"/>
    </row>
    <row r="4699" spans="1:22" hidden="1" x14ac:dyDescent="0.15">
      <c r="A4699" s="361"/>
      <c r="B4699" s="362"/>
      <c r="C4699" s="362"/>
      <c r="D4699" s="280"/>
      <c r="E4699" s="347"/>
      <c r="F4699" s="358"/>
      <c r="I4699" s="347"/>
      <c r="J4699" s="347"/>
      <c r="K4699" s="347"/>
      <c r="L4699" s="347"/>
      <c r="M4699" s="347"/>
      <c r="N4699" s="347"/>
      <c r="O4699" s="355"/>
      <c r="P4699" s="347"/>
      <c r="Q4699" s="350"/>
      <c r="R4699" s="350"/>
      <c r="S4699" s="350"/>
      <c r="T4699" s="350"/>
      <c r="U4699" s="350"/>
      <c r="V4699" s="351"/>
    </row>
    <row r="4700" spans="1:22" hidden="1" x14ac:dyDescent="0.15">
      <c r="A4700" s="361"/>
      <c r="B4700" s="362"/>
      <c r="C4700" s="362"/>
      <c r="D4700" s="280"/>
      <c r="E4700" s="347"/>
      <c r="F4700" s="358"/>
      <c r="I4700" s="347"/>
      <c r="J4700" s="347"/>
      <c r="K4700" s="347"/>
      <c r="L4700" s="347"/>
      <c r="M4700" s="347"/>
      <c r="N4700" s="347"/>
      <c r="O4700" s="347"/>
      <c r="P4700" s="347"/>
      <c r="Q4700" s="350"/>
      <c r="R4700" s="350"/>
      <c r="S4700" s="350"/>
      <c r="T4700" s="350"/>
      <c r="U4700" s="350"/>
      <c r="V4700" s="351"/>
    </row>
    <row r="4701" spans="1:22" hidden="1" x14ac:dyDescent="0.15">
      <c r="A4701" s="361"/>
      <c r="B4701" s="362"/>
      <c r="C4701" s="362"/>
      <c r="D4701" s="280"/>
      <c r="E4701" s="352"/>
      <c r="F4701" s="358"/>
      <c r="I4701" s="347"/>
      <c r="J4701" s="347"/>
      <c r="K4701" s="347"/>
      <c r="L4701" s="347"/>
      <c r="M4701" s="347"/>
      <c r="N4701" s="347"/>
      <c r="O4701" s="347"/>
      <c r="P4701" s="347"/>
      <c r="Q4701" s="350"/>
      <c r="R4701" s="350"/>
      <c r="S4701" s="350"/>
      <c r="T4701" s="350"/>
      <c r="U4701" s="350"/>
      <c r="V4701" s="351"/>
    </row>
    <row r="4702" spans="1:22" hidden="1" x14ac:dyDescent="0.15">
      <c r="A4702" s="361"/>
      <c r="B4702" s="362"/>
      <c r="C4702" s="362"/>
      <c r="D4702" s="280"/>
      <c r="E4702" s="352"/>
      <c r="F4702" s="358"/>
      <c r="I4702" s="347"/>
      <c r="J4702" s="347"/>
      <c r="K4702" s="347"/>
      <c r="L4702" s="347"/>
      <c r="M4702" s="347"/>
      <c r="N4702" s="347"/>
      <c r="O4702" s="347"/>
      <c r="P4702" s="347"/>
      <c r="Q4702" s="350"/>
      <c r="R4702" s="350"/>
      <c r="S4702" s="350"/>
      <c r="T4702" s="350"/>
      <c r="U4702" s="350"/>
      <c r="V4702" s="351"/>
    </row>
    <row r="4703" spans="1:22" hidden="1" x14ac:dyDescent="0.15">
      <c r="A4703" s="361"/>
      <c r="B4703" s="362"/>
      <c r="C4703" s="362"/>
      <c r="D4703" s="280"/>
      <c r="E4703" s="352"/>
      <c r="F4703" s="358"/>
      <c r="I4703" s="347"/>
      <c r="J4703" s="347"/>
      <c r="K4703" s="347"/>
      <c r="L4703" s="347"/>
      <c r="M4703" s="347"/>
      <c r="N4703" s="347"/>
      <c r="O4703" s="347"/>
      <c r="P4703" s="347"/>
      <c r="Q4703" s="350"/>
      <c r="R4703" s="350"/>
      <c r="S4703" s="350"/>
      <c r="T4703" s="350"/>
      <c r="U4703" s="350"/>
      <c r="V4703" s="359"/>
    </row>
    <row r="4704" spans="1:22" hidden="1" x14ac:dyDescent="0.15">
      <c r="A4704" s="360"/>
      <c r="B4704" s="360"/>
      <c r="C4704" s="360"/>
      <c r="D4704" s="280"/>
      <c r="E4704" s="347"/>
      <c r="F4704" s="348"/>
      <c r="G4704" s="305"/>
      <c r="H4704" s="305"/>
      <c r="I4704" s="347"/>
      <c r="J4704" s="347"/>
      <c r="K4704" s="347"/>
      <c r="L4704" s="347"/>
      <c r="M4704" s="347"/>
      <c r="N4704" s="347"/>
      <c r="O4704" s="347"/>
      <c r="P4704" s="347"/>
      <c r="Q4704" s="350"/>
      <c r="R4704" s="350"/>
      <c r="S4704" s="350"/>
      <c r="T4704" s="350"/>
      <c r="U4704" s="350"/>
      <c r="V4704" s="351"/>
    </row>
    <row r="4705" spans="1:22" hidden="1" x14ac:dyDescent="0.15">
      <c r="A4705" s="361"/>
      <c r="B4705" s="362"/>
      <c r="C4705" s="362"/>
      <c r="D4705" s="280"/>
      <c r="E4705" s="347"/>
      <c r="F4705" s="348"/>
      <c r="G4705" s="305"/>
      <c r="H4705" s="305"/>
      <c r="I4705" s="347"/>
      <c r="J4705" s="347"/>
      <c r="K4705" s="347"/>
      <c r="L4705" s="347"/>
      <c r="M4705" s="347"/>
      <c r="N4705" s="347"/>
      <c r="O4705" s="347"/>
      <c r="P4705" s="347"/>
      <c r="Q4705" s="350"/>
      <c r="R4705" s="350"/>
      <c r="S4705" s="350"/>
      <c r="T4705" s="350"/>
      <c r="U4705" s="350"/>
      <c r="V4705" s="351"/>
    </row>
    <row r="4706" spans="1:22" hidden="1" x14ac:dyDescent="0.15">
      <c r="A4706" s="361"/>
      <c r="B4706" s="362"/>
      <c r="C4706" s="362"/>
      <c r="D4706" s="280"/>
      <c r="E4706" s="352"/>
      <c r="F4706" s="358"/>
      <c r="I4706" s="347"/>
      <c r="J4706" s="347"/>
      <c r="K4706" s="347"/>
      <c r="L4706" s="347"/>
      <c r="M4706" s="347"/>
      <c r="N4706" s="347"/>
      <c r="O4706" s="347"/>
      <c r="P4706" s="347"/>
      <c r="Q4706" s="350"/>
      <c r="R4706" s="350"/>
      <c r="S4706" s="350"/>
      <c r="T4706" s="350"/>
      <c r="U4706" s="350"/>
      <c r="V4706" s="359"/>
    </row>
    <row r="4707" spans="1:22" hidden="1" x14ac:dyDescent="0.15">
      <c r="A4707" s="361"/>
      <c r="B4707" s="362"/>
      <c r="C4707" s="362"/>
      <c r="D4707" s="280"/>
      <c r="E4707" s="352"/>
      <c r="F4707" s="358"/>
      <c r="I4707" s="347"/>
      <c r="J4707" s="347"/>
      <c r="K4707" s="347"/>
      <c r="L4707" s="347"/>
      <c r="M4707" s="347"/>
      <c r="N4707" s="347"/>
      <c r="O4707" s="347"/>
      <c r="P4707" s="347"/>
      <c r="Q4707" s="350"/>
      <c r="R4707" s="350"/>
      <c r="S4707" s="350"/>
      <c r="T4707" s="350"/>
      <c r="U4707" s="350"/>
      <c r="V4707" s="359"/>
    </row>
    <row r="4708" spans="1:22" hidden="1" x14ac:dyDescent="0.15">
      <c r="A4708" s="361"/>
      <c r="B4708" s="362"/>
      <c r="C4708" s="362"/>
      <c r="D4708" s="280"/>
      <c r="E4708" s="352"/>
      <c r="F4708" s="358"/>
      <c r="I4708" s="347"/>
      <c r="J4708" s="347"/>
      <c r="K4708" s="347"/>
      <c r="L4708" s="347"/>
      <c r="M4708" s="347"/>
      <c r="N4708" s="347"/>
      <c r="O4708" s="347"/>
      <c r="P4708" s="347"/>
      <c r="Q4708" s="350"/>
      <c r="R4708" s="350"/>
      <c r="S4708" s="350"/>
      <c r="T4708" s="350"/>
      <c r="U4708" s="350"/>
      <c r="V4708" s="359"/>
    </row>
    <row r="4709" spans="1:22" hidden="1" x14ac:dyDescent="0.15">
      <c r="A4709" s="361"/>
      <c r="B4709" s="362"/>
      <c r="C4709" s="362"/>
      <c r="D4709" s="280"/>
      <c r="E4709" s="347"/>
      <c r="F4709" s="358"/>
      <c r="I4709" s="347"/>
      <c r="J4709" s="347"/>
      <c r="K4709" s="347"/>
      <c r="L4709" s="347"/>
      <c r="M4709" s="347"/>
      <c r="N4709" s="347"/>
      <c r="O4709" s="355"/>
      <c r="P4709" s="347"/>
      <c r="Q4709" s="350"/>
      <c r="R4709" s="350"/>
      <c r="S4709" s="350"/>
      <c r="T4709" s="350"/>
      <c r="U4709" s="350"/>
      <c r="V4709" s="351"/>
    </row>
    <row r="4710" spans="1:22" hidden="1" x14ac:dyDescent="0.15">
      <c r="A4710" s="361"/>
      <c r="B4710" s="362"/>
      <c r="C4710" s="362"/>
      <c r="D4710" s="280"/>
      <c r="E4710" s="347"/>
      <c r="F4710" s="358"/>
      <c r="I4710" s="347"/>
      <c r="J4710" s="347"/>
      <c r="K4710" s="347"/>
      <c r="L4710" s="347"/>
      <c r="M4710" s="347"/>
      <c r="N4710" s="347"/>
      <c r="O4710" s="347"/>
      <c r="P4710" s="347"/>
      <c r="Q4710" s="350"/>
      <c r="R4710" s="350"/>
      <c r="S4710" s="350"/>
      <c r="T4710" s="350"/>
      <c r="U4710" s="350"/>
      <c r="V4710" s="351"/>
    </row>
    <row r="4711" spans="1:22" hidden="1" x14ac:dyDescent="0.15">
      <c r="A4711" s="361"/>
      <c r="B4711" s="362"/>
      <c r="C4711" s="362"/>
      <c r="D4711" s="280"/>
      <c r="E4711" s="352"/>
      <c r="F4711" s="358"/>
      <c r="I4711" s="347"/>
      <c r="J4711" s="347"/>
      <c r="K4711" s="347"/>
      <c r="L4711" s="347"/>
      <c r="M4711" s="347"/>
      <c r="N4711" s="347"/>
      <c r="O4711" s="347"/>
      <c r="P4711" s="347"/>
      <c r="Q4711" s="350"/>
      <c r="R4711" s="350"/>
      <c r="S4711" s="350"/>
      <c r="T4711" s="350"/>
      <c r="U4711" s="350"/>
      <c r="V4711" s="351"/>
    </row>
    <row r="4712" spans="1:22" hidden="1" x14ac:dyDescent="0.15">
      <c r="A4712" s="361"/>
      <c r="B4712" s="362"/>
      <c r="C4712" s="362"/>
      <c r="D4712" s="280"/>
      <c r="E4712" s="352"/>
      <c r="F4712" s="358"/>
      <c r="I4712" s="347"/>
      <c r="J4712" s="347"/>
      <c r="K4712" s="347"/>
      <c r="L4712" s="347"/>
      <c r="M4712" s="347"/>
      <c r="N4712" s="347"/>
      <c r="O4712" s="347"/>
      <c r="P4712" s="347"/>
      <c r="Q4712" s="350"/>
      <c r="R4712" s="350"/>
      <c r="S4712" s="350"/>
      <c r="T4712" s="350"/>
      <c r="U4712" s="350"/>
      <c r="V4712" s="351"/>
    </row>
    <row r="4713" spans="1:22" hidden="1" x14ac:dyDescent="0.15">
      <c r="A4713" s="361"/>
      <c r="B4713" s="362"/>
      <c r="C4713" s="362"/>
      <c r="D4713" s="280"/>
      <c r="E4713" s="352"/>
      <c r="F4713" s="358"/>
      <c r="I4713" s="347"/>
      <c r="J4713" s="347"/>
      <c r="K4713" s="347"/>
      <c r="L4713" s="347"/>
      <c r="M4713" s="347"/>
      <c r="N4713" s="347"/>
      <c r="O4713" s="347"/>
      <c r="P4713" s="347"/>
      <c r="Q4713" s="350"/>
      <c r="R4713" s="350"/>
      <c r="S4713" s="350"/>
      <c r="T4713" s="350"/>
      <c r="U4713" s="350"/>
      <c r="V4713" s="359"/>
    </row>
    <row r="4714" spans="1:22" hidden="1" x14ac:dyDescent="0.15">
      <c r="A4714" s="360"/>
      <c r="B4714" s="360"/>
      <c r="C4714" s="360"/>
      <c r="D4714" s="280"/>
      <c r="E4714" s="347"/>
      <c r="F4714" s="348"/>
      <c r="G4714" s="305"/>
      <c r="H4714" s="305"/>
      <c r="I4714" s="347"/>
      <c r="J4714" s="347"/>
      <c r="K4714" s="347"/>
      <c r="L4714" s="347"/>
      <c r="M4714" s="347"/>
      <c r="N4714" s="347"/>
      <c r="O4714" s="347"/>
      <c r="P4714" s="347"/>
      <c r="Q4714" s="350"/>
      <c r="R4714" s="350"/>
      <c r="S4714" s="350"/>
      <c r="T4714" s="350"/>
      <c r="U4714" s="350"/>
      <c r="V4714" s="351"/>
    </row>
    <row r="4715" spans="1:22" hidden="1" x14ac:dyDescent="0.15">
      <c r="A4715" s="361"/>
      <c r="B4715" s="362"/>
      <c r="C4715" s="362"/>
      <c r="D4715" s="280"/>
      <c r="E4715" s="347"/>
      <c r="F4715" s="348"/>
      <c r="G4715" s="305"/>
      <c r="H4715" s="305"/>
      <c r="I4715" s="347"/>
      <c r="J4715" s="347"/>
      <c r="K4715" s="347"/>
      <c r="L4715" s="347"/>
      <c r="M4715" s="347"/>
      <c r="N4715" s="347"/>
      <c r="O4715" s="347"/>
      <c r="P4715" s="347"/>
      <c r="Q4715" s="350"/>
      <c r="R4715" s="350"/>
      <c r="S4715" s="350"/>
      <c r="T4715" s="350"/>
      <c r="U4715" s="350"/>
      <c r="V4715" s="351"/>
    </row>
    <row r="4716" spans="1:22" hidden="1" x14ac:dyDescent="0.15">
      <c r="A4716" s="361"/>
      <c r="B4716" s="362"/>
      <c r="C4716" s="362"/>
      <c r="D4716" s="280"/>
      <c r="E4716" s="352"/>
      <c r="F4716" s="358"/>
      <c r="I4716" s="347"/>
      <c r="J4716" s="347"/>
      <c r="K4716" s="347"/>
      <c r="L4716" s="347"/>
      <c r="M4716" s="347"/>
      <c r="N4716" s="347"/>
      <c r="O4716" s="347"/>
      <c r="P4716" s="347"/>
      <c r="Q4716" s="350"/>
      <c r="R4716" s="350"/>
      <c r="S4716" s="350"/>
      <c r="T4716" s="350"/>
      <c r="U4716" s="350"/>
      <c r="V4716" s="359"/>
    </row>
    <row r="4717" spans="1:22" hidden="1" x14ac:dyDescent="0.15">
      <c r="A4717" s="361"/>
      <c r="B4717" s="362"/>
      <c r="C4717" s="362"/>
      <c r="D4717" s="280"/>
      <c r="E4717" s="352"/>
      <c r="F4717" s="358"/>
      <c r="I4717" s="347"/>
      <c r="J4717" s="347"/>
      <c r="K4717" s="347"/>
      <c r="L4717" s="347"/>
      <c r="M4717" s="347"/>
      <c r="N4717" s="347"/>
      <c r="O4717" s="347"/>
      <c r="P4717" s="347"/>
      <c r="Q4717" s="350"/>
      <c r="R4717" s="350"/>
      <c r="S4717" s="350"/>
      <c r="T4717" s="350"/>
      <c r="U4717" s="350"/>
      <c r="V4717" s="359"/>
    </row>
    <row r="4718" spans="1:22" hidden="1" x14ac:dyDescent="0.15">
      <c r="A4718" s="361"/>
      <c r="B4718" s="362"/>
      <c r="C4718" s="362"/>
      <c r="D4718" s="280"/>
      <c r="E4718" s="352"/>
      <c r="F4718" s="358"/>
      <c r="I4718" s="347"/>
      <c r="J4718" s="347"/>
      <c r="K4718" s="347"/>
      <c r="L4718" s="347"/>
      <c r="M4718" s="347"/>
      <c r="N4718" s="347"/>
      <c r="O4718" s="347"/>
      <c r="P4718" s="347"/>
      <c r="Q4718" s="350"/>
      <c r="R4718" s="350"/>
      <c r="S4718" s="350"/>
      <c r="T4718" s="350"/>
      <c r="U4718" s="350"/>
      <c r="V4718" s="359"/>
    </row>
    <row r="4719" spans="1:22" hidden="1" x14ac:dyDescent="0.15">
      <c r="A4719" s="361"/>
      <c r="B4719" s="362"/>
      <c r="C4719" s="362"/>
      <c r="D4719" s="280"/>
      <c r="E4719" s="347"/>
      <c r="F4719" s="358"/>
      <c r="I4719" s="347"/>
      <c r="J4719" s="347"/>
      <c r="K4719" s="347"/>
      <c r="L4719" s="347"/>
      <c r="M4719" s="347"/>
      <c r="N4719" s="347"/>
      <c r="O4719" s="355"/>
      <c r="P4719" s="347"/>
      <c r="Q4719" s="350"/>
      <c r="R4719" s="350"/>
      <c r="S4719" s="350"/>
      <c r="T4719" s="350"/>
      <c r="U4719" s="350"/>
      <c r="V4719" s="351"/>
    </row>
    <row r="4720" spans="1:22" hidden="1" x14ac:dyDescent="0.15">
      <c r="A4720" s="361"/>
      <c r="B4720" s="362"/>
      <c r="C4720" s="362"/>
      <c r="D4720" s="280"/>
      <c r="E4720" s="347"/>
      <c r="F4720" s="358"/>
      <c r="I4720" s="347"/>
      <c r="J4720" s="347"/>
      <c r="K4720" s="347"/>
      <c r="L4720" s="347"/>
      <c r="M4720" s="347"/>
      <c r="N4720" s="347"/>
      <c r="O4720" s="347"/>
      <c r="P4720" s="347"/>
      <c r="Q4720" s="350"/>
      <c r="R4720" s="350"/>
      <c r="S4720" s="350"/>
      <c r="T4720" s="350"/>
      <c r="U4720" s="350"/>
      <c r="V4720" s="351"/>
    </row>
    <row r="4721" spans="1:22" hidden="1" x14ac:dyDescent="0.15">
      <c r="A4721" s="361"/>
      <c r="B4721" s="362"/>
      <c r="C4721" s="362"/>
      <c r="D4721" s="280"/>
      <c r="E4721" s="352"/>
      <c r="F4721" s="358"/>
      <c r="I4721" s="347"/>
      <c r="J4721" s="347"/>
      <c r="K4721" s="347"/>
      <c r="L4721" s="347"/>
      <c r="M4721" s="347"/>
      <c r="N4721" s="347"/>
      <c r="O4721" s="347"/>
      <c r="P4721" s="347"/>
      <c r="Q4721" s="350"/>
      <c r="R4721" s="350"/>
      <c r="S4721" s="350"/>
      <c r="T4721" s="350"/>
      <c r="U4721" s="350"/>
      <c r="V4721" s="351"/>
    </row>
    <row r="4722" spans="1:22" hidden="1" x14ac:dyDescent="0.15">
      <c r="A4722" s="361"/>
      <c r="B4722" s="362"/>
      <c r="C4722" s="362"/>
      <c r="D4722" s="280"/>
      <c r="E4722" s="352"/>
      <c r="F4722" s="358"/>
      <c r="I4722" s="347"/>
      <c r="J4722" s="347"/>
      <c r="K4722" s="347"/>
      <c r="L4722" s="347"/>
      <c r="M4722" s="347"/>
      <c r="N4722" s="347"/>
      <c r="O4722" s="347"/>
      <c r="P4722" s="347"/>
      <c r="Q4722" s="350"/>
      <c r="R4722" s="350"/>
      <c r="S4722" s="350"/>
      <c r="T4722" s="350"/>
      <c r="U4722" s="350"/>
      <c r="V4722" s="351"/>
    </row>
    <row r="4723" spans="1:22" hidden="1" x14ac:dyDescent="0.15">
      <c r="A4723" s="361"/>
      <c r="B4723" s="362"/>
      <c r="C4723" s="362"/>
      <c r="D4723" s="280"/>
      <c r="E4723" s="352"/>
      <c r="F4723" s="358"/>
      <c r="I4723" s="347"/>
      <c r="J4723" s="347"/>
      <c r="K4723" s="347"/>
      <c r="L4723" s="347"/>
      <c r="M4723" s="347"/>
      <c r="N4723" s="347"/>
      <c r="O4723" s="347"/>
      <c r="P4723" s="347"/>
      <c r="Q4723" s="350"/>
      <c r="R4723" s="350"/>
      <c r="S4723" s="350"/>
      <c r="T4723" s="350"/>
      <c r="U4723" s="350"/>
      <c r="V4723" s="359"/>
    </row>
    <row r="4724" spans="1:22" hidden="1" x14ac:dyDescent="0.15">
      <c r="A4724" s="360"/>
      <c r="B4724" s="360"/>
      <c r="C4724" s="360"/>
      <c r="D4724" s="280"/>
      <c r="E4724" s="347"/>
      <c r="F4724" s="348"/>
      <c r="G4724" s="305"/>
      <c r="H4724" s="305"/>
      <c r="I4724" s="347"/>
      <c r="J4724" s="347"/>
      <c r="K4724" s="347"/>
      <c r="L4724" s="347"/>
      <c r="M4724" s="347"/>
      <c r="N4724" s="347"/>
      <c r="O4724" s="347"/>
      <c r="P4724" s="347"/>
      <c r="Q4724" s="350"/>
      <c r="R4724" s="350"/>
      <c r="S4724" s="350"/>
      <c r="T4724" s="350"/>
      <c r="U4724" s="350"/>
      <c r="V4724" s="351"/>
    </row>
    <row r="4725" spans="1:22" hidden="1" x14ac:dyDescent="0.15">
      <c r="A4725" s="361"/>
      <c r="B4725" s="362"/>
      <c r="C4725" s="362"/>
      <c r="D4725" s="280"/>
      <c r="E4725" s="347"/>
      <c r="F4725" s="348"/>
      <c r="G4725" s="305"/>
      <c r="H4725" s="305"/>
      <c r="I4725" s="347"/>
      <c r="J4725" s="347"/>
      <c r="K4725" s="347"/>
      <c r="L4725" s="347"/>
      <c r="M4725" s="347"/>
      <c r="N4725" s="347"/>
      <c r="O4725" s="347"/>
      <c r="P4725" s="347"/>
      <c r="Q4725" s="350"/>
      <c r="R4725" s="350"/>
      <c r="S4725" s="350"/>
      <c r="T4725" s="350"/>
      <c r="U4725" s="350"/>
      <c r="V4725" s="351"/>
    </row>
    <row r="4726" spans="1:22" hidden="1" x14ac:dyDescent="0.15">
      <c r="A4726" s="361"/>
      <c r="B4726" s="362"/>
      <c r="C4726" s="362"/>
      <c r="D4726" s="280"/>
      <c r="E4726" s="352"/>
      <c r="F4726" s="358"/>
      <c r="I4726" s="347"/>
      <c r="J4726" s="347"/>
      <c r="K4726" s="347"/>
      <c r="L4726" s="347"/>
      <c r="M4726" s="347"/>
      <c r="N4726" s="347"/>
      <c r="O4726" s="347"/>
      <c r="P4726" s="347"/>
      <c r="Q4726" s="350"/>
      <c r="R4726" s="350"/>
      <c r="S4726" s="350"/>
      <c r="T4726" s="350"/>
      <c r="U4726" s="350"/>
      <c r="V4726" s="359"/>
    </row>
    <row r="4727" spans="1:22" hidden="1" x14ac:dyDescent="0.15">
      <c r="A4727" s="361"/>
      <c r="B4727" s="362"/>
      <c r="C4727" s="362"/>
      <c r="D4727" s="280"/>
      <c r="E4727" s="352"/>
      <c r="F4727" s="358"/>
      <c r="I4727" s="347"/>
      <c r="J4727" s="347"/>
      <c r="K4727" s="347"/>
      <c r="L4727" s="347"/>
      <c r="M4727" s="347"/>
      <c r="N4727" s="347"/>
      <c r="O4727" s="347"/>
      <c r="P4727" s="347"/>
      <c r="Q4727" s="350"/>
      <c r="R4727" s="350"/>
      <c r="S4727" s="350"/>
      <c r="T4727" s="350"/>
      <c r="U4727" s="350"/>
      <c r="V4727" s="359"/>
    </row>
    <row r="4728" spans="1:22" hidden="1" x14ac:dyDescent="0.15">
      <c r="A4728" s="361"/>
      <c r="B4728" s="362"/>
      <c r="C4728" s="362"/>
      <c r="D4728" s="280"/>
      <c r="E4728" s="352"/>
      <c r="F4728" s="358"/>
      <c r="I4728" s="347"/>
      <c r="J4728" s="347"/>
      <c r="K4728" s="347"/>
      <c r="L4728" s="347"/>
      <c r="M4728" s="347"/>
      <c r="N4728" s="347"/>
      <c r="O4728" s="347"/>
      <c r="P4728" s="347"/>
      <c r="Q4728" s="350"/>
      <c r="R4728" s="350"/>
      <c r="S4728" s="350"/>
      <c r="T4728" s="350"/>
      <c r="U4728" s="350"/>
      <c r="V4728" s="359"/>
    </row>
    <row r="4729" spans="1:22" hidden="1" x14ac:dyDescent="0.15">
      <c r="A4729" s="361"/>
      <c r="B4729" s="362"/>
      <c r="C4729" s="362"/>
      <c r="D4729" s="280"/>
      <c r="E4729" s="347"/>
      <c r="F4729" s="358"/>
      <c r="I4729" s="347"/>
      <c r="J4729" s="347"/>
      <c r="K4729" s="347"/>
      <c r="L4729" s="347"/>
      <c r="M4729" s="347"/>
      <c r="N4729" s="347"/>
      <c r="O4729" s="355"/>
      <c r="P4729" s="347"/>
      <c r="Q4729" s="350"/>
      <c r="R4729" s="350"/>
      <c r="S4729" s="350"/>
      <c r="T4729" s="350"/>
      <c r="U4729" s="350"/>
      <c r="V4729" s="351"/>
    </row>
    <row r="4730" spans="1:22" hidden="1" x14ac:dyDescent="0.15">
      <c r="A4730" s="361"/>
      <c r="B4730" s="362"/>
      <c r="C4730" s="362"/>
      <c r="D4730" s="280"/>
      <c r="E4730" s="347"/>
      <c r="F4730" s="358"/>
      <c r="I4730" s="347"/>
      <c r="J4730" s="347"/>
      <c r="K4730" s="347"/>
      <c r="L4730" s="347"/>
      <c r="M4730" s="347"/>
      <c r="N4730" s="347"/>
      <c r="O4730" s="347"/>
      <c r="P4730" s="347"/>
      <c r="Q4730" s="350"/>
      <c r="R4730" s="350"/>
      <c r="S4730" s="350"/>
      <c r="T4730" s="350"/>
      <c r="U4730" s="350"/>
      <c r="V4730" s="351"/>
    </row>
    <row r="4731" spans="1:22" hidden="1" x14ac:dyDescent="0.15">
      <c r="A4731" s="361"/>
      <c r="B4731" s="362"/>
      <c r="C4731" s="362"/>
      <c r="D4731" s="280"/>
      <c r="E4731" s="352"/>
      <c r="F4731" s="358"/>
      <c r="I4731" s="347"/>
      <c r="J4731" s="347"/>
      <c r="K4731" s="347"/>
      <c r="L4731" s="347"/>
      <c r="M4731" s="347"/>
      <c r="N4731" s="347"/>
      <c r="O4731" s="347"/>
      <c r="P4731" s="347"/>
      <c r="Q4731" s="350"/>
      <c r="R4731" s="350"/>
      <c r="S4731" s="350"/>
      <c r="T4731" s="350"/>
      <c r="U4731" s="350"/>
      <c r="V4731" s="351"/>
    </row>
    <row r="4732" spans="1:22" hidden="1" x14ac:dyDescent="0.15">
      <c r="A4732" s="361"/>
      <c r="B4732" s="362"/>
      <c r="C4732" s="362"/>
      <c r="D4732" s="280"/>
      <c r="E4732" s="352"/>
      <c r="F4732" s="358"/>
      <c r="I4732" s="347"/>
      <c r="J4732" s="347"/>
      <c r="K4732" s="347"/>
      <c r="L4732" s="347"/>
      <c r="M4732" s="347"/>
      <c r="N4732" s="347"/>
      <c r="O4732" s="347"/>
      <c r="P4732" s="347"/>
      <c r="Q4732" s="350"/>
      <c r="R4732" s="350"/>
      <c r="S4732" s="350"/>
      <c r="T4732" s="350"/>
      <c r="U4732" s="350"/>
      <c r="V4732" s="351"/>
    </row>
    <row r="4733" spans="1:22" hidden="1" x14ac:dyDescent="0.15">
      <c r="A4733" s="361"/>
      <c r="B4733" s="362"/>
      <c r="C4733" s="362"/>
      <c r="D4733" s="280"/>
      <c r="E4733" s="352"/>
      <c r="F4733" s="358"/>
      <c r="I4733" s="347"/>
      <c r="J4733" s="347"/>
      <c r="K4733" s="347"/>
      <c r="L4733" s="347"/>
      <c r="M4733" s="347"/>
      <c r="N4733" s="347"/>
      <c r="O4733" s="347"/>
      <c r="P4733" s="347"/>
      <c r="Q4733" s="350"/>
      <c r="R4733" s="350"/>
      <c r="S4733" s="350"/>
      <c r="T4733" s="350"/>
      <c r="U4733" s="350"/>
      <c r="V4733" s="359"/>
    </row>
    <row r="4734" spans="1:22" hidden="1" x14ac:dyDescent="0.15">
      <c r="A4734" s="360"/>
      <c r="B4734" s="360"/>
      <c r="C4734" s="360"/>
      <c r="D4734" s="280"/>
      <c r="E4734" s="347"/>
      <c r="F4734" s="348"/>
      <c r="G4734" s="305"/>
      <c r="H4734" s="305"/>
      <c r="I4734" s="347"/>
      <c r="J4734" s="347"/>
      <c r="K4734" s="347"/>
      <c r="L4734" s="347"/>
      <c r="M4734" s="347"/>
      <c r="N4734" s="347"/>
      <c r="O4734" s="347"/>
      <c r="P4734" s="347"/>
      <c r="Q4734" s="350"/>
      <c r="R4734" s="350"/>
      <c r="S4734" s="350"/>
      <c r="T4734" s="350"/>
      <c r="U4734" s="350"/>
      <c r="V4734" s="351"/>
    </row>
    <row r="4735" spans="1:22" hidden="1" x14ac:dyDescent="0.15">
      <c r="A4735" s="361"/>
      <c r="B4735" s="362"/>
      <c r="C4735" s="362"/>
      <c r="D4735" s="280"/>
      <c r="E4735" s="347"/>
      <c r="F4735" s="348"/>
      <c r="G4735" s="305"/>
      <c r="H4735" s="305"/>
      <c r="I4735" s="347"/>
      <c r="J4735" s="347"/>
      <c r="K4735" s="347"/>
      <c r="L4735" s="347"/>
      <c r="M4735" s="347"/>
      <c r="N4735" s="347"/>
      <c r="O4735" s="347"/>
      <c r="P4735" s="347"/>
      <c r="Q4735" s="350"/>
      <c r="R4735" s="350"/>
      <c r="S4735" s="350"/>
      <c r="T4735" s="350"/>
      <c r="U4735" s="350"/>
      <c r="V4735" s="351"/>
    </row>
    <row r="4736" spans="1:22" hidden="1" x14ac:dyDescent="0.15">
      <c r="A4736" s="361"/>
      <c r="B4736" s="362"/>
      <c r="C4736" s="362"/>
      <c r="D4736" s="280"/>
      <c r="E4736" s="352"/>
      <c r="F4736" s="358"/>
      <c r="I4736" s="347"/>
      <c r="J4736" s="347"/>
      <c r="K4736" s="347"/>
      <c r="L4736" s="347"/>
      <c r="M4736" s="347"/>
      <c r="N4736" s="347"/>
      <c r="O4736" s="347"/>
      <c r="P4736" s="347"/>
      <c r="Q4736" s="350"/>
      <c r="R4736" s="350"/>
      <c r="S4736" s="350"/>
      <c r="T4736" s="350"/>
      <c r="U4736" s="350"/>
      <c r="V4736" s="359"/>
    </row>
    <row r="4737" spans="1:22" hidden="1" x14ac:dyDescent="0.15">
      <c r="A4737" s="361"/>
      <c r="B4737" s="362"/>
      <c r="C4737" s="362"/>
      <c r="D4737" s="280"/>
      <c r="E4737" s="352"/>
      <c r="F4737" s="358"/>
      <c r="I4737" s="347"/>
      <c r="J4737" s="347"/>
      <c r="K4737" s="347"/>
      <c r="L4737" s="347"/>
      <c r="M4737" s="347"/>
      <c r="N4737" s="347"/>
      <c r="O4737" s="347"/>
      <c r="P4737" s="347"/>
      <c r="Q4737" s="350"/>
      <c r="R4737" s="350"/>
      <c r="S4737" s="350"/>
      <c r="T4737" s="350"/>
      <c r="U4737" s="350"/>
      <c r="V4737" s="359"/>
    </row>
    <row r="4738" spans="1:22" hidden="1" x14ac:dyDescent="0.15">
      <c r="A4738" s="361"/>
      <c r="B4738" s="362"/>
      <c r="C4738" s="362"/>
      <c r="D4738" s="280"/>
      <c r="E4738" s="352"/>
      <c r="F4738" s="358"/>
      <c r="I4738" s="347"/>
      <c r="J4738" s="347"/>
      <c r="K4738" s="347"/>
      <c r="L4738" s="347"/>
      <c r="M4738" s="347"/>
      <c r="N4738" s="347"/>
      <c r="O4738" s="347"/>
      <c r="P4738" s="347"/>
      <c r="Q4738" s="350"/>
      <c r="R4738" s="350"/>
      <c r="S4738" s="350"/>
      <c r="T4738" s="350"/>
      <c r="U4738" s="350"/>
      <c r="V4738" s="359"/>
    </row>
    <row r="4739" spans="1:22" hidden="1" x14ac:dyDescent="0.15">
      <c r="A4739" s="361"/>
      <c r="B4739" s="362"/>
      <c r="C4739" s="362"/>
      <c r="D4739" s="280"/>
      <c r="E4739" s="347"/>
      <c r="F4739" s="358"/>
      <c r="I4739" s="347"/>
      <c r="J4739" s="347"/>
      <c r="K4739" s="347"/>
      <c r="L4739" s="347"/>
      <c r="M4739" s="347"/>
      <c r="N4739" s="347"/>
      <c r="O4739" s="355"/>
      <c r="P4739" s="347"/>
      <c r="Q4739" s="350"/>
      <c r="R4739" s="350"/>
      <c r="S4739" s="350"/>
      <c r="T4739" s="350"/>
      <c r="U4739" s="350"/>
      <c r="V4739" s="351"/>
    </row>
    <row r="4740" spans="1:22" hidden="1" x14ac:dyDescent="0.15">
      <c r="A4740" s="361"/>
      <c r="B4740" s="362"/>
      <c r="C4740" s="362"/>
      <c r="D4740" s="280"/>
      <c r="E4740" s="347"/>
      <c r="F4740" s="358"/>
      <c r="I4740" s="347"/>
      <c r="J4740" s="347"/>
      <c r="K4740" s="347"/>
      <c r="L4740" s="347"/>
      <c r="M4740" s="347"/>
      <c r="N4740" s="347"/>
      <c r="O4740" s="347"/>
      <c r="P4740" s="347"/>
      <c r="Q4740" s="350"/>
      <c r="R4740" s="350"/>
      <c r="S4740" s="350"/>
      <c r="T4740" s="350"/>
      <c r="U4740" s="350"/>
      <c r="V4740" s="351"/>
    </row>
    <row r="4741" spans="1:22" hidden="1" x14ac:dyDescent="0.15">
      <c r="A4741" s="361"/>
      <c r="B4741" s="362"/>
      <c r="C4741" s="362"/>
      <c r="D4741" s="280"/>
      <c r="E4741" s="352"/>
      <c r="F4741" s="358"/>
      <c r="I4741" s="347"/>
      <c r="J4741" s="347"/>
      <c r="K4741" s="347"/>
      <c r="L4741" s="347"/>
      <c r="M4741" s="347"/>
      <c r="N4741" s="347"/>
      <c r="O4741" s="347"/>
      <c r="P4741" s="347"/>
      <c r="Q4741" s="350"/>
      <c r="R4741" s="350"/>
      <c r="S4741" s="350"/>
      <c r="T4741" s="350"/>
      <c r="U4741" s="350"/>
      <c r="V4741" s="351"/>
    </row>
    <row r="4742" spans="1:22" hidden="1" x14ac:dyDescent="0.15">
      <c r="A4742" s="361"/>
      <c r="B4742" s="362"/>
      <c r="C4742" s="362"/>
      <c r="D4742" s="280"/>
      <c r="E4742" s="352"/>
      <c r="F4742" s="358"/>
      <c r="I4742" s="347"/>
      <c r="J4742" s="347"/>
      <c r="K4742" s="347"/>
      <c r="L4742" s="347"/>
      <c r="M4742" s="347"/>
      <c r="N4742" s="347"/>
      <c r="O4742" s="347"/>
      <c r="P4742" s="347"/>
      <c r="Q4742" s="350"/>
      <c r="R4742" s="350"/>
      <c r="S4742" s="350"/>
      <c r="T4742" s="350"/>
      <c r="U4742" s="350"/>
      <c r="V4742" s="351"/>
    </row>
    <row r="4743" spans="1:22" hidden="1" x14ac:dyDescent="0.15">
      <c r="A4743" s="361"/>
      <c r="B4743" s="362"/>
      <c r="C4743" s="362"/>
      <c r="D4743" s="280"/>
      <c r="E4743" s="352"/>
      <c r="F4743" s="358"/>
      <c r="I4743" s="347"/>
      <c r="J4743" s="347"/>
      <c r="K4743" s="347"/>
      <c r="L4743" s="347"/>
      <c r="M4743" s="347"/>
      <c r="N4743" s="347"/>
      <c r="O4743" s="347"/>
      <c r="P4743" s="347"/>
      <c r="Q4743" s="350"/>
      <c r="R4743" s="350"/>
      <c r="S4743" s="350"/>
      <c r="T4743" s="350"/>
      <c r="U4743" s="350"/>
      <c r="V4743" s="359"/>
    </row>
    <row r="4744" spans="1:22" hidden="1" x14ac:dyDescent="0.15">
      <c r="A4744" s="360"/>
      <c r="B4744" s="360"/>
      <c r="C4744" s="360"/>
      <c r="D4744" s="280"/>
      <c r="E4744" s="347"/>
      <c r="F4744" s="348"/>
      <c r="G4744" s="305"/>
      <c r="H4744" s="305"/>
      <c r="I4744" s="347"/>
      <c r="J4744" s="347"/>
      <c r="K4744" s="347"/>
      <c r="L4744" s="347"/>
      <c r="M4744" s="347"/>
      <c r="N4744" s="347"/>
      <c r="O4744" s="347"/>
      <c r="P4744" s="347"/>
      <c r="Q4744" s="350"/>
      <c r="R4744" s="350"/>
      <c r="S4744" s="350"/>
      <c r="T4744" s="350"/>
      <c r="U4744" s="350"/>
      <c r="V4744" s="351"/>
    </row>
    <row r="4745" spans="1:22" hidden="1" x14ac:dyDescent="0.15">
      <c r="A4745" s="361"/>
      <c r="B4745" s="362"/>
      <c r="C4745" s="362"/>
      <c r="D4745" s="280"/>
      <c r="E4745" s="347"/>
      <c r="F4745" s="348"/>
      <c r="G4745" s="305"/>
      <c r="H4745" s="305"/>
      <c r="I4745" s="347"/>
      <c r="J4745" s="347"/>
      <c r="K4745" s="347"/>
      <c r="L4745" s="347"/>
      <c r="M4745" s="347"/>
      <c r="N4745" s="347"/>
      <c r="O4745" s="347"/>
      <c r="P4745" s="347"/>
      <c r="Q4745" s="350"/>
      <c r="R4745" s="350"/>
      <c r="S4745" s="350"/>
      <c r="T4745" s="350"/>
      <c r="U4745" s="350"/>
      <c r="V4745" s="351"/>
    </row>
    <row r="4746" spans="1:22" hidden="1" x14ac:dyDescent="0.15">
      <c r="A4746" s="361"/>
      <c r="B4746" s="362"/>
      <c r="C4746" s="362"/>
      <c r="D4746" s="280"/>
      <c r="E4746" s="352"/>
      <c r="F4746" s="358"/>
      <c r="I4746" s="347"/>
      <c r="J4746" s="347"/>
      <c r="K4746" s="347"/>
      <c r="L4746" s="347"/>
      <c r="M4746" s="347"/>
      <c r="N4746" s="347"/>
      <c r="O4746" s="347"/>
      <c r="P4746" s="347"/>
      <c r="Q4746" s="350"/>
      <c r="R4746" s="350"/>
      <c r="S4746" s="350"/>
      <c r="T4746" s="350"/>
      <c r="U4746" s="350"/>
      <c r="V4746" s="359"/>
    </row>
    <row r="4747" spans="1:22" hidden="1" x14ac:dyDescent="0.15">
      <c r="A4747" s="361"/>
      <c r="B4747" s="362"/>
      <c r="C4747" s="362"/>
      <c r="D4747" s="280"/>
      <c r="E4747" s="352"/>
      <c r="F4747" s="358"/>
      <c r="I4747" s="347"/>
      <c r="J4747" s="347"/>
      <c r="K4747" s="347"/>
      <c r="L4747" s="347"/>
      <c r="M4747" s="347"/>
      <c r="N4747" s="347"/>
      <c r="O4747" s="347"/>
      <c r="P4747" s="347"/>
      <c r="Q4747" s="350"/>
      <c r="R4747" s="350"/>
      <c r="S4747" s="350"/>
      <c r="T4747" s="350"/>
      <c r="U4747" s="350"/>
      <c r="V4747" s="359"/>
    </row>
    <row r="4748" spans="1:22" hidden="1" x14ac:dyDescent="0.15">
      <c r="A4748" s="361"/>
      <c r="B4748" s="362"/>
      <c r="C4748" s="362"/>
      <c r="D4748" s="280"/>
      <c r="E4748" s="352"/>
      <c r="F4748" s="358"/>
      <c r="I4748" s="347"/>
      <c r="J4748" s="347"/>
      <c r="K4748" s="347"/>
      <c r="L4748" s="347"/>
      <c r="M4748" s="347"/>
      <c r="N4748" s="347"/>
      <c r="O4748" s="347"/>
      <c r="P4748" s="347"/>
      <c r="Q4748" s="350"/>
      <c r="R4748" s="350"/>
      <c r="S4748" s="350"/>
      <c r="T4748" s="350"/>
      <c r="U4748" s="350"/>
      <c r="V4748" s="359"/>
    </row>
    <row r="4749" spans="1:22" hidden="1" x14ac:dyDescent="0.15">
      <c r="A4749" s="361"/>
      <c r="B4749" s="362"/>
      <c r="C4749" s="362"/>
      <c r="D4749" s="280"/>
      <c r="E4749" s="347"/>
      <c r="F4749" s="358"/>
      <c r="I4749" s="347"/>
      <c r="J4749" s="347"/>
      <c r="K4749" s="347"/>
      <c r="L4749" s="347"/>
      <c r="M4749" s="347"/>
      <c r="N4749" s="347"/>
      <c r="O4749" s="355"/>
      <c r="P4749" s="347"/>
      <c r="Q4749" s="350"/>
      <c r="R4749" s="350"/>
      <c r="S4749" s="350"/>
      <c r="T4749" s="350"/>
      <c r="U4749" s="350"/>
      <c r="V4749" s="351"/>
    </row>
    <row r="4750" spans="1:22" hidden="1" x14ac:dyDescent="0.15">
      <c r="A4750" s="361"/>
      <c r="B4750" s="362"/>
      <c r="C4750" s="362"/>
      <c r="D4750" s="280"/>
      <c r="E4750" s="347"/>
      <c r="F4750" s="358"/>
      <c r="I4750" s="347"/>
      <c r="J4750" s="347"/>
      <c r="K4750" s="347"/>
      <c r="L4750" s="347"/>
      <c r="M4750" s="347"/>
      <c r="N4750" s="347"/>
      <c r="O4750" s="347"/>
      <c r="P4750" s="347"/>
      <c r="Q4750" s="350"/>
      <c r="R4750" s="350"/>
      <c r="S4750" s="350"/>
      <c r="T4750" s="350"/>
      <c r="U4750" s="350"/>
      <c r="V4750" s="351"/>
    </row>
    <row r="4751" spans="1:22" hidden="1" x14ac:dyDescent="0.15">
      <c r="A4751" s="361"/>
      <c r="B4751" s="362"/>
      <c r="C4751" s="362"/>
      <c r="D4751" s="280"/>
      <c r="E4751" s="352"/>
      <c r="F4751" s="358"/>
      <c r="I4751" s="347"/>
      <c r="J4751" s="347"/>
      <c r="K4751" s="347"/>
      <c r="L4751" s="347"/>
      <c r="M4751" s="347"/>
      <c r="N4751" s="347"/>
      <c r="O4751" s="347"/>
      <c r="P4751" s="347"/>
      <c r="Q4751" s="350"/>
      <c r="R4751" s="350"/>
      <c r="S4751" s="350"/>
      <c r="T4751" s="350"/>
      <c r="U4751" s="350"/>
      <c r="V4751" s="351"/>
    </row>
    <row r="4752" spans="1:22" hidden="1" x14ac:dyDescent="0.15">
      <c r="A4752" s="361"/>
      <c r="B4752" s="362"/>
      <c r="C4752" s="362"/>
      <c r="D4752" s="280"/>
      <c r="E4752" s="352"/>
      <c r="F4752" s="358"/>
      <c r="I4752" s="347"/>
      <c r="J4752" s="347"/>
      <c r="K4752" s="347"/>
      <c r="L4752" s="347"/>
      <c r="M4752" s="347"/>
      <c r="N4752" s="347"/>
      <c r="O4752" s="347"/>
      <c r="P4752" s="347"/>
      <c r="Q4752" s="350"/>
      <c r="R4752" s="350"/>
      <c r="S4752" s="350"/>
      <c r="T4752" s="350"/>
      <c r="U4752" s="350"/>
      <c r="V4752" s="351"/>
    </row>
    <row r="4753" spans="1:22" hidden="1" x14ac:dyDescent="0.15">
      <c r="A4753" s="361"/>
      <c r="B4753" s="362"/>
      <c r="C4753" s="362"/>
      <c r="D4753" s="280"/>
      <c r="E4753" s="352"/>
      <c r="F4753" s="358"/>
      <c r="I4753" s="347"/>
      <c r="J4753" s="347"/>
      <c r="K4753" s="347"/>
      <c r="L4753" s="347"/>
      <c r="M4753" s="347"/>
      <c r="N4753" s="347"/>
      <c r="O4753" s="347"/>
      <c r="P4753" s="347"/>
      <c r="Q4753" s="350"/>
      <c r="R4753" s="350"/>
      <c r="S4753" s="350"/>
      <c r="T4753" s="350"/>
      <c r="U4753" s="350"/>
      <c r="V4753" s="359"/>
    </row>
    <row r="4754" spans="1:22" hidden="1" x14ac:dyDescent="0.15">
      <c r="A4754" s="360"/>
      <c r="B4754" s="360"/>
      <c r="C4754" s="360"/>
      <c r="D4754" s="280"/>
      <c r="E4754" s="347"/>
      <c r="F4754" s="348"/>
      <c r="G4754" s="305"/>
      <c r="H4754" s="305"/>
      <c r="I4754" s="347"/>
      <c r="J4754" s="347"/>
      <c r="K4754" s="347"/>
      <c r="L4754" s="347"/>
      <c r="M4754" s="347"/>
      <c r="N4754" s="347"/>
      <c r="O4754" s="347"/>
      <c r="P4754" s="347"/>
      <c r="Q4754" s="350"/>
      <c r="R4754" s="350"/>
      <c r="S4754" s="350"/>
      <c r="T4754" s="350"/>
      <c r="U4754" s="350"/>
      <c r="V4754" s="351"/>
    </row>
    <row r="4755" spans="1:22" hidden="1" x14ac:dyDescent="0.15">
      <c r="A4755" s="361"/>
      <c r="B4755" s="362"/>
      <c r="C4755" s="362"/>
      <c r="D4755" s="280"/>
      <c r="E4755" s="347"/>
      <c r="F4755" s="348"/>
      <c r="G4755" s="305"/>
      <c r="H4755" s="305"/>
      <c r="I4755" s="347"/>
      <c r="J4755" s="347"/>
      <c r="K4755" s="347"/>
      <c r="L4755" s="347"/>
      <c r="M4755" s="347"/>
      <c r="N4755" s="347"/>
      <c r="O4755" s="347"/>
      <c r="P4755" s="347"/>
      <c r="Q4755" s="350"/>
      <c r="R4755" s="350"/>
      <c r="S4755" s="350"/>
      <c r="T4755" s="350"/>
      <c r="U4755" s="350"/>
      <c r="V4755" s="351"/>
    </row>
    <row r="4756" spans="1:22" hidden="1" x14ac:dyDescent="0.15">
      <c r="A4756" s="361"/>
      <c r="B4756" s="362"/>
      <c r="C4756" s="362"/>
      <c r="D4756" s="280"/>
      <c r="E4756" s="352"/>
      <c r="F4756" s="358"/>
      <c r="I4756" s="347"/>
      <c r="J4756" s="347"/>
      <c r="K4756" s="347"/>
      <c r="L4756" s="347"/>
      <c r="M4756" s="347"/>
      <c r="N4756" s="347"/>
      <c r="O4756" s="347"/>
      <c r="P4756" s="347"/>
      <c r="Q4756" s="350"/>
      <c r="R4756" s="350"/>
      <c r="S4756" s="350"/>
      <c r="T4756" s="350"/>
      <c r="U4756" s="350"/>
      <c r="V4756" s="359"/>
    </row>
    <row r="4757" spans="1:22" hidden="1" x14ac:dyDescent="0.15">
      <c r="A4757" s="361"/>
      <c r="B4757" s="362"/>
      <c r="C4757" s="362"/>
      <c r="D4757" s="280"/>
      <c r="E4757" s="352"/>
      <c r="F4757" s="358"/>
      <c r="I4757" s="347"/>
      <c r="J4757" s="347"/>
      <c r="K4757" s="347"/>
      <c r="L4757" s="347"/>
      <c r="M4757" s="347"/>
      <c r="N4757" s="347"/>
      <c r="O4757" s="347"/>
      <c r="P4757" s="347"/>
      <c r="Q4757" s="350"/>
      <c r="R4757" s="350"/>
      <c r="S4757" s="350"/>
      <c r="T4757" s="350"/>
      <c r="U4757" s="350"/>
      <c r="V4757" s="359"/>
    </row>
    <row r="4758" spans="1:22" hidden="1" x14ac:dyDescent="0.15">
      <c r="A4758" s="361"/>
      <c r="B4758" s="362"/>
      <c r="C4758" s="362"/>
      <c r="D4758" s="280"/>
      <c r="E4758" s="352"/>
      <c r="F4758" s="358"/>
      <c r="I4758" s="347"/>
      <c r="J4758" s="347"/>
      <c r="K4758" s="347"/>
      <c r="L4758" s="347"/>
      <c r="M4758" s="347"/>
      <c r="N4758" s="347"/>
      <c r="O4758" s="347"/>
      <c r="P4758" s="347"/>
      <c r="Q4758" s="350"/>
      <c r="R4758" s="350"/>
      <c r="S4758" s="350"/>
      <c r="T4758" s="350"/>
      <c r="U4758" s="350"/>
      <c r="V4758" s="359"/>
    </row>
    <row r="4759" spans="1:22" hidden="1" x14ac:dyDescent="0.15">
      <c r="A4759" s="361"/>
      <c r="B4759" s="362"/>
      <c r="C4759" s="362"/>
      <c r="D4759" s="280"/>
      <c r="E4759" s="347"/>
      <c r="F4759" s="358"/>
      <c r="I4759" s="347"/>
      <c r="J4759" s="347"/>
      <c r="K4759" s="347"/>
      <c r="L4759" s="347"/>
      <c r="M4759" s="347"/>
      <c r="N4759" s="347"/>
      <c r="O4759" s="355"/>
      <c r="P4759" s="347"/>
      <c r="Q4759" s="350"/>
      <c r="R4759" s="350"/>
      <c r="S4759" s="350"/>
      <c r="T4759" s="350"/>
      <c r="U4759" s="350"/>
      <c r="V4759" s="351"/>
    </row>
    <row r="4760" spans="1:22" hidden="1" x14ac:dyDescent="0.15">
      <c r="A4760" s="361"/>
      <c r="B4760" s="362"/>
      <c r="C4760" s="362"/>
      <c r="D4760" s="280"/>
      <c r="E4760" s="347"/>
      <c r="F4760" s="358"/>
      <c r="I4760" s="347"/>
      <c r="J4760" s="347"/>
      <c r="K4760" s="347"/>
      <c r="L4760" s="347"/>
      <c r="M4760" s="347"/>
      <c r="N4760" s="347"/>
      <c r="O4760" s="347"/>
      <c r="P4760" s="347"/>
      <c r="Q4760" s="350"/>
      <c r="R4760" s="350"/>
      <c r="S4760" s="350"/>
      <c r="T4760" s="350"/>
      <c r="U4760" s="350"/>
      <c r="V4760" s="351"/>
    </row>
    <row r="4761" spans="1:22" hidden="1" x14ac:dyDescent="0.15">
      <c r="A4761" s="361"/>
      <c r="B4761" s="362"/>
      <c r="C4761" s="362"/>
      <c r="D4761" s="280"/>
      <c r="E4761" s="352"/>
      <c r="F4761" s="358"/>
      <c r="I4761" s="347"/>
      <c r="J4761" s="347"/>
      <c r="K4761" s="347"/>
      <c r="L4761" s="347"/>
      <c r="M4761" s="347"/>
      <c r="N4761" s="347"/>
      <c r="O4761" s="347"/>
      <c r="P4761" s="347"/>
      <c r="Q4761" s="350"/>
      <c r="R4761" s="350"/>
      <c r="S4761" s="350"/>
      <c r="T4761" s="350"/>
      <c r="U4761" s="350"/>
      <c r="V4761" s="351"/>
    </row>
    <row r="4762" spans="1:22" hidden="1" x14ac:dyDescent="0.15">
      <c r="A4762" s="361"/>
      <c r="B4762" s="362"/>
      <c r="C4762" s="362"/>
      <c r="D4762" s="280"/>
      <c r="E4762" s="352"/>
      <c r="F4762" s="358"/>
      <c r="I4762" s="347"/>
      <c r="J4762" s="347"/>
      <c r="K4762" s="347"/>
      <c r="L4762" s="347"/>
      <c r="M4762" s="347"/>
      <c r="N4762" s="347"/>
      <c r="O4762" s="347"/>
      <c r="P4762" s="347"/>
      <c r="Q4762" s="350"/>
      <c r="R4762" s="350"/>
      <c r="S4762" s="350"/>
      <c r="T4762" s="350"/>
      <c r="U4762" s="350"/>
      <c r="V4762" s="351"/>
    </row>
    <row r="4763" spans="1:22" hidden="1" x14ac:dyDescent="0.15">
      <c r="A4763" s="361"/>
      <c r="B4763" s="362"/>
      <c r="C4763" s="362"/>
      <c r="D4763" s="280"/>
      <c r="E4763" s="352"/>
      <c r="F4763" s="358"/>
      <c r="I4763" s="347"/>
      <c r="J4763" s="347"/>
      <c r="K4763" s="347"/>
      <c r="L4763" s="347"/>
      <c r="M4763" s="347"/>
      <c r="N4763" s="347"/>
      <c r="O4763" s="347"/>
      <c r="P4763" s="347"/>
      <c r="Q4763" s="350"/>
      <c r="R4763" s="350"/>
      <c r="S4763" s="350"/>
      <c r="T4763" s="350"/>
      <c r="U4763" s="350"/>
      <c r="V4763" s="359"/>
    </row>
    <row r="4764" spans="1:22" hidden="1" x14ac:dyDescent="0.15">
      <c r="A4764" s="360"/>
      <c r="B4764" s="360"/>
      <c r="C4764" s="360"/>
      <c r="D4764" s="280"/>
      <c r="E4764" s="347"/>
      <c r="F4764" s="348"/>
      <c r="G4764" s="305"/>
      <c r="H4764" s="305"/>
      <c r="I4764" s="347"/>
      <c r="J4764" s="347"/>
      <c r="K4764" s="347"/>
      <c r="L4764" s="347"/>
      <c r="M4764" s="347"/>
      <c r="N4764" s="347"/>
      <c r="O4764" s="347"/>
      <c r="P4764" s="347"/>
      <c r="Q4764" s="350"/>
      <c r="R4764" s="350"/>
      <c r="S4764" s="350"/>
      <c r="T4764" s="350"/>
      <c r="U4764" s="350"/>
      <c r="V4764" s="351"/>
    </row>
    <row r="4765" spans="1:22" hidden="1" x14ac:dyDescent="0.15">
      <c r="A4765" s="361"/>
      <c r="B4765" s="362"/>
      <c r="C4765" s="362"/>
      <c r="D4765" s="280"/>
      <c r="E4765" s="347"/>
      <c r="F4765" s="348"/>
      <c r="G4765" s="305"/>
      <c r="H4765" s="305"/>
      <c r="I4765" s="347"/>
      <c r="J4765" s="347"/>
      <c r="K4765" s="347"/>
      <c r="L4765" s="347"/>
      <c r="M4765" s="347"/>
      <c r="N4765" s="347"/>
      <c r="O4765" s="347"/>
      <c r="P4765" s="347"/>
      <c r="Q4765" s="350"/>
      <c r="R4765" s="350"/>
      <c r="S4765" s="350"/>
      <c r="T4765" s="350"/>
      <c r="U4765" s="350"/>
      <c r="V4765" s="351"/>
    </row>
    <row r="4766" spans="1:22" hidden="1" x14ac:dyDescent="0.15">
      <c r="A4766" s="361"/>
      <c r="B4766" s="362"/>
      <c r="C4766" s="362"/>
      <c r="D4766" s="280"/>
      <c r="E4766" s="352"/>
      <c r="F4766" s="358"/>
      <c r="I4766" s="347"/>
      <c r="J4766" s="347"/>
      <c r="K4766" s="347"/>
      <c r="L4766" s="347"/>
      <c r="M4766" s="347"/>
      <c r="N4766" s="347"/>
      <c r="O4766" s="347"/>
      <c r="P4766" s="347"/>
      <c r="Q4766" s="350"/>
      <c r="R4766" s="350"/>
      <c r="S4766" s="350"/>
      <c r="T4766" s="350"/>
      <c r="U4766" s="350"/>
      <c r="V4766" s="359"/>
    </row>
    <row r="4767" spans="1:22" hidden="1" x14ac:dyDescent="0.15">
      <c r="A4767" s="361"/>
      <c r="B4767" s="362"/>
      <c r="C4767" s="362"/>
      <c r="D4767" s="280"/>
      <c r="E4767" s="352"/>
      <c r="F4767" s="358"/>
      <c r="I4767" s="347"/>
      <c r="J4767" s="347"/>
      <c r="K4767" s="347"/>
      <c r="L4767" s="347"/>
      <c r="M4767" s="347"/>
      <c r="N4767" s="347"/>
      <c r="O4767" s="347"/>
      <c r="P4767" s="347"/>
      <c r="Q4767" s="350"/>
      <c r="R4767" s="350"/>
      <c r="S4767" s="350"/>
      <c r="T4767" s="350"/>
      <c r="U4767" s="350"/>
      <c r="V4767" s="359"/>
    </row>
    <row r="4768" spans="1:22" hidden="1" x14ac:dyDescent="0.15">
      <c r="A4768" s="361"/>
      <c r="B4768" s="362"/>
      <c r="C4768" s="362"/>
      <c r="D4768" s="280"/>
      <c r="E4768" s="352"/>
      <c r="F4768" s="358"/>
      <c r="I4768" s="347"/>
      <c r="J4768" s="347"/>
      <c r="K4768" s="347"/>
      <c r="L4768" s="347"/>
      <c r="M4768" s="347"/>
      <c r="N4768" s="347"/>
      <c r="O4768" s="347"/>
      <c r="P4768" s="347"/>
      <c r="Q4768" s="350"/>
      <c r="R4768" s="350"/>
      <c r="S4768" s="350"/>
      <c r="T4768" s="350"/>
      <c r="U4768" s="350"/>
      <c r="V4768" s="359"/>
    </row>
    <row r="4769" spans="1:22" hidden="1" x14ac:dyDescent="0.15">
      <c r="A4769" s="361"/>
      <c r="B4769" s="362"/>
      <c r="C4769" s="362"/>
      <c r="D4769" s="280"/>
      <c r="E4769" s="347"/>
      <c r="F4769" s="358"/>
      <c r="I4769" s="347"/>
      <c r="J4769" s="347"/>
      <c r="K4769" s="347"/>
      <c r="L4769" s="347"/>
      <c r="M4769" s="347"/>
      <c r="N4769" s="347"/>
      <c r="O4769" s="355"/>
      <c r="P4769" s="347"/>
      <c r="Q4769" s="350"/>
      <c r="R4769" s="350"/>
      <c r="S4769" s="350"/>
      <c r="T4769" s="350"/>
      <c r="U4769" s="350"/>
      <c r="V4769" s="351"/>
    </row>
    <row r="4770" spans="1:22" hidden="1" x14ac:dyDescent="0.15">
      <c r="A4770" s="361"/>
      <c r="B4770" s="362"/>
      <c r="C4770" s="362"/>
      <c r="D4770" s="280"/>
      <c r="E4770" s="347"/>
      <c r="F4770" s="358"/>
      <c r="I4770" s="347"/>
      <c r="J4770" s="347"/>
      <c r="K4770" s="347"/>
      <c r="L4770" s="347"/>
      <c r="M4770" s="347"/>
      <c r="N4770" s="347"/>
      <c r="O4770" s="347"/>
      <c r="P4770" s="347"/>
      <c r="Q4770" s="350"/>
      <c r="R4770" s="350"/>
      <c r="S4770" s="350"/>
      <c r="T4770" s="350"/>
      <c r="U4770" s="350"/>
      <c r="V4770" s="351"/>
    </row>
    <row r="4771" spans="1:22" hidden="1" x14ac:dyDescent="0.15">
      <c r="A4771" s="361"/>
      <c r="B4771" s="362"/>
      <c r="C4771" s="362"/>
      <c r="D4771" s="280"/>
      <c r="E4771" s="352"/>
      <c r="F4771" s="358"/>
      <c r="I4771" s="347"/>
      <c r="J4771" s="347"/>
      <c r="K4771" s="347"/>
      <c r="L4771" s="347"/>
      <c r="M4771" s="347"/>
      <c r="N4771" s="347"/>
      <c r="O4771" s="347"/>
      <c r="P4771" s="347"/>
      <c r="Q4771" s="350"/>
      <c r="R4771" s="350"/>
      <c r="S4771" s="350"/>
      <c r="T4771" s="350"/>
      <c r="U4771" s="350"/>
      <c r="V4771" s="351"/>
    </row>
    <row r="4772" spans="1:22" hidden="1" x14ac:dyDescent="0.15">
      <c r="A4772" s="361"/>
      <c r="B4772" s="362"/>
      <c r="C4772" s="362"/>
      <c r="D4772" s="280"/>
      <c r="E4772" s="352"/>
      <c r="F4772" s="358"/>
      <c r="I4772" s="347"/>
      <c r="J4772" s="347"/>
      <c r="K4772" s="347"/>
      <c r="L4772" s="347"/>
      <c r="M4772" s="347"/>
      <c r="N4772" s="347"/>
      <c r="O4772" s="347"/>
      <c r="P4772" s="347"/>
      <c r="Q4772" s="350"/>
      <c r="R4772" s="350"/>
      <c r="S4772" s="350"/>
      <c r="T4772" s="350"/>
      <c r="U4772" s="350"/>
      <c r="V4772" s="351"/>
    </row>
    <row r="4773" spans="1:22" hidden="1" x14ac:dyDescent="0.15">
      <c r="A4773" s="361"/>
      <c r="B4773" s="362"/>
      <c r="C4773" s="362"/>
      <c r="D4773" s="280"/>
      <c r="E4773" s="352"/>
      <c r="F4773" s="358"/>
      <c r="I4773" s="347"/>
      <c r="J4773" s="347"/>
      <c r="K4773" s="347"/>
      <c r="L4773" s="347"/>
      <c r="M4773" s="347"/>
      <c r="N4773" s="347"/>
      <c r="O4773" s="347"/>
      <c r="P4773" s="347"/>
      <c r="Q4773" s="350"/>
      <c r="R4773" s="350"/>
      <c r="S4773" s="350"/>
      <c r="T4773" s="350"/>
      <c r="U4773" s="350"/>
      <c r="V4773" s="359"/>
    </row>
    <row r="4774" spans="1:22" hidden="1" x14ac:dyDescent="0.15">
      <c r="A4774" s="360"/>
      <c r="B4774" s="360"/>
      <c r="C4774" s="360"/>
      <c r="D4774" s="280"/>
      <c r="E4774" s="347"/>
      <c r="F4774" s="348"/>
      <c r="G4774" s="305"/>
      <c r="H4774" s="305"/>
      <c r="I4774" s="347"/>
      <c r="J4774" s="347"/>
      <c r="K4774" s="347"/>
      <c r="L4774" s="347"/>
      <c r="M4774" s="347"/>
      <c r="N4774" s="347"/>
      <c r="O4774" s="347"/>
      <c r="P4774" s="347"/>
      <c r="Q4774" s="350"/>
      <c r="R4774" s="350"/>
      <c r="S4774" s="350"/>
      <c r="T4774" s="350"/>
      <c r="U4774" s="350"/>
      <c r="V4774" s="351"/>
    </row>
    <row r="4775" spans="1:22" hidden="1" x14ac:dyDescent="0.15">
      <c r="A4775" s="361"/>
      <c r="B4775" s="362"/>
      <c r="C4775" s="362"/>
      <c r="D4775" s="280"/>
      <c r="E4775" s="347"/>
      <c r="F4775" s="348"/>
      <c r="G4775" s="305"/>
      <c r="H4775" s="305"/>
      <c r="I4775" s="347"/>
      <c r="J4775" s="347"/>
      <c r="K4775" s="347"/>
      <c r="L4775" s="347"/>
      <c r="M4775" s="347"/>
      <c r="N4775" s="347"/>
      <c r="O4775" s="347"/>
      <c r="P4775" s="347"/>
      <c r="Q4775" s="350"/>
      <c r="R4775" s="350"/>
      <c r="S4775" s="350"/>
      <c r="T4775" s="350"/>
      <c r="U4775" s="350"/>
      <c r="V4775" s="351"/>
    </row>
    <row r="4776" spans="1:22" hidden="1" x14ac:dyDescent="0.15">
      <c r="A4776" s="361"/>
      <c r="B4776" s="362"/>
      <c r="C4776" s="362"/>
      <c r="D4776" s="280"/>
      <c r="E4776" s="352"/>
      <c r="F4776" s="358"/>
      <c r="I4776" s="347"/>
      <c r="J4776" s="347"/>
      <c r="K4776" s="347"/>
      <c r="L4776" s="347"/>
      <c r="M4776" s="347"/>
      <c r="N4776" s="347"/>
      <c r="O4776" s="347"/>
      <c r="P4776" s="347"/>
      <c r="Q4776" s="350"/>
      <c r="R4776" s="350"/>
      <c r="S4776" s="350"/>
      <c r="T4776" s="350"/>
      <c r="U4776" s="350"/>
      <c r="V4776" s="359"/>
    </row>
    <row r="4777" spans="1:22" hidden="1" x14ac:dyDescent="0.15">
      <c r="A4777" s="361"/>
      <c r="B4777" s="362"/>
      <c r="C4777" s="362"/>
      <c r="D4777" s="280"/>
      <c r="E4777" s="352"/>
      <c r="F4777" s="358"/>
      <c r="I4777" s="347"/>
      <c r="J4777" s="347"/>
      <c r="K4777" s="347"/>
      <c r="L4777" s="347"/>
      <c r="M4777" s="347"/>
      <c r="N4777" s="347"/>
      <c r="O4777" s="347"/>
      <c r="P4777" s="347"/>
      <c r="Q4777" s="350"/>
      <c r="R4777" s="350"/>
      <c r="S4777" s="350"/>
      <c r="T4777" s="350"/>
      <c r="U4777" s="350"/>
      <c r="V4777" s="359"/>
    </row>
    <row r="4778" spans="1:22" hidden="1" x14ac:dyDescent="0.15">
      <c r="A4778" s="361"/>
      <c r="B4778" s="362"/>
      <c r="C4778" s="362"/>
      <c r="D4778" s="280"/>
      <c r="E4778" s="352"/>
      <c r="F4778" s="358"/>
      <c r="I4778" s="347"/>
      <c r="J4778" s="347"/>
      <c r="K4778" s="347"/>
      <c r="L4778" s="347"/>
      <c r="M4778" s="347"/>
      <c r="N4778" s="347"/>
      <c r="O4778" s="347"/>
      <c r="P4778" s="347"/>
      <c r="Q4778" s="350"/>
      <c r="R4778" s="350"/>
      <c r="S4778" s="350"/>
      <c r="T4778" s="350"/>
      <c r="U4778" s="350"/>
      <c r="V4778" s="359"/>
    </row>
    <row r="4779" spans="1:22" hidden="1" x14ac:dyDescent="0.15">
      <c r="A4779" s="361"/>
      <c r="B4779" s="362"/>
      <c r="C4779" s="362"/>
      <c r="D4779" s="280"/>
      <c r="E4779" s="347"/>
      <c r="F4779" s="358"/>
      <c r="I4779" s="347"/>
      <c r="J4779" s="347"/>
      <c r="K4779" s="347"/>
      <c r="L4779" s="347"/>
      <c r="M4779" s="347"/>
      <c r="N4779" s="347"/>
      <c r="O4779" s="355"/>
      <c r="P4779" s="347"/>
      <c r="Q4779" s="350"/>
      <c r="R4779" s="350"/>
      <c r="S4779" s="350"/>
      <c r="T4779" s="350"/>
      <c r="U4779" s="350"/>
      <c r="V4779" s="351"/>
    </row>
    <row r="4780" spans="1:22" hidden="1" x14ac:dyDescent="0.15">
      <c r="A4780" s="361"/>
      <c r="B4780" s="362"/>
      <c r="C4780" s="362"/>
      <c r="D4780" s="280"/>
      <c r="E4780" s="347"/>
      <c r="F4780" s="358"/>
      <c r="I4780" s="347"/>
      <c r="J4780" s="347"/>
      <c r="K4780" s="347"/>
      <c r="L4780" s="347"/>
      <c r="M4780" s="347"/>
      <c r="N4780" s="347"/>
      <c r="O4780" s="347"/>
      <c r="P4780" s="347"/>
      <c r="Q4780" s="350"/>
      <c r="R4780" s="350"/>
      <c r="S4780" s="350"/>
      <c r="T4780" s="350"/>
      <c r="U4780" s="350"/>
      <c r="V4780" s="351"/>
    </row>
    <row r="4781" spans="1:22" hidden="1" x14ac:dyDescent="0.15">
      <c r="A4781" s="361"/>
      <c r="B4781" s="362"/>
      <c r="C4781" s="362"/>
      <c r="D4781" s="280"/>
      <c r="E4781" s="352"/>
      <c r="F4781" s="358"/>
      <c r="I4781" s="347"/>
      <c r="J4781" s="347"/>
      <c r="K4781" s="347"/>
      <c r="L4781" s="347"/>
      <c r="M4781" s="347"/>
      <c r="N4781" s="347"/>
      <c r="O4781" s="347"/>
      <c r="P4781" s="347"/>
      <c r="Q4781" s="350"/>
      <c r="R4781" s="350"/>
      <c r="S4781" s="350"/>
      <c r="T4781" s="350"/>
      <c r="U4781" s="350"/>
      <c r="V4781" s="351"/>
    </row>
    <row r="4782" spans="1:22" hidden="1" x14ac:dyDescent="0.15">
      <c r="A4782" s="361"/>
      <c r="B4782" s="362"/>
      <c r="C4782" s="362"/>
      <c r="D4782" s="280"/>
      <c r="E4782" s="352"/>
      <c r="F4782" s="358"/>
      <c r="I4782" s="347"/>
      <c r="J4782" s="347"/>
      <c r="K4782" s="347"/>
      <c r="L4782" s="347"/>
      <c r="M4782" s="347"/>
      <c r="N4782" s="347"/>
      <c r="O4782" s="347"/>
      <c r="P4782" s="347"/>
      <c r="Q4782" s="350"/>
      <c r="R4782" s="350"/>
      <c r="S4782" s="350"/>
      <c r="T4782" s="350"/>
      <c r="U4782" s="350"/>
      <c r="V4782" s="351"/>
    </row>
    <row r="4783" spans="1:22" hidden="1" x14ac:dyDescent="0.15">
      <c r="A4783" s="361"/>
      <c r="B4783" s="362"/>
      <c r="C4783" s="362"/>
      <c r="D4783" s="280"/>
      <c r="E4783" s="352"/>
      <c r="F4783" s="358"/>
      <c r="I4783" s="347"/>
      <c r="J4783" s="347"/>
      <c r="K4783" s="347"/>
      <c r="L4783" s="347"/>
      <c r="M4783" s="347"/>
      <c r="N4783" s="347"/>
      <c r="O4783" s="347"/>
      <c r="P4783" s="347"/>
      <c r="Q4783" s="350"/>
      <c r="R4783" s="350"/>
      <c r="S4783" s="350"/>
      <c r="T4783" s="350"/>
      <c r="U4783" s="350"/>
      <c r="V4783" s="359"/>
    </row>
    <row r="4784" spans="1:22" hidden="1" x14ac:dyDescent="0.15">
      <c r="A4784" s="360"/>
      <c r="B4784" s="360"/>
      <c r="C4784" s="360"/>
      <c r="D4784" s="280"/>
      <c r="E4784" s="347"/>
      <c r="F4784" s="348"/>
      <c r="G4784" s="305"/>
      <c r="H4784" s="305"/>
      <c r="I4784" s="347"/>
      <c r="J4784" s="347"/>
      <c r="K4784" s="347"/>
      <c r="L4784" s="347"/>
      <c r="M4784" s="347"/>
      <c r="N4784" s="347"/>
      <c r="O4784" s="347"/>
      <c r="P4784" s="347"/>
      <c r="Q4784" s="350"/>
      <c r="R4784" s="350"/>
      <c r="S4784" s="350"/>
      <c r="T4784" s="350"/>
      <c r="U4784" s="350"/>
      <c r="V4784" s="351"/>
    </row>
    <row r="4785" spans="1:22" hidden="1" x14ac:dyDescent="0.15">
      <c r="A4785" s="361"/>
      <c r="B4785" s="362"/>
      <c r="C4785" s="362"/>
      <c r="D4785" s="280"/>
      <c r="E4785" s="347"/>
      <c r="F4785" s="348"/>
      <c r="G4785" s="305"/>
      <c r="H4785" s="305"/>
      <c r="I4785" s="347"/>
      <c r="J4785" s="347"/>
      <c r="K4785" s="347"/>
      <c r="L4785" s="347"/>
      <c r="M4785" s="347"/>
      <c r="N4785" s="347"/>
      <c r="O4785" s="347"/>
      <c r="P4785" s="347"/>
      <c r="Q4785" s="350"/>
      <c r="R4785" s="350"/>
      <c r="S4785" s="350"/>
      <c r="T4785" s="350"/>
      <c r="U4785" s="350"/>
      <c r="V4785" s="351"/>
    </row>
    <row r="4786" spans="1:22" hidden="1" x14ac:dyDescent="0.15">
      <c r="A4786" s="361"/>
      <c r="B4786" s="362"/>
      <c r="C4786" s="362"/>
      <c r="D4786" s="280"/>
      <c r="E4786" s="352"/>
      <c r="F4786" s="358"/>
      <c r="I4786" s="347"/>
      <c r="J4786" s="347"/>
      <c r="K4786" s="347"/>
      <c r="L4786" s="347"/>
      <c r="M4786" s="347"/>
      <c r="N4786" s="347"/>
      <c r="O4786" s="347"/>
      <c r="P4786" s="347"/>
      <c r="Q4786" s="350"/>
      <c r="R4786" s="350"/>
      <c r="S4786" s="350"/>
      <c r="T4786" s="350"/>
      <c r="U4786" s="350"/>
      <c r="V4786" s="359"/>
    </row>
    <row r="4787" spans="1:22" hidden="1" x14ac:dyDescent="0.15">
      <c r="A4787" s="361"/>
      <c r="B4787" s="362"/>
      <c r="C4787" s="362"/>
      <c r="D4787" s="280"/>
      <c r="E4787" s="352"/>
      <c r="F4787" s="358"/>
      <c r="I4787" s="347"/>
      <c r="J4787" s="347"/>
      <c r="K4787" s="347"/>
      <c r="L4787" s="347"/>
      <c r="M4787" s="347"/>
      <c r="N4787" s="347"/>
      <c r="O4787" s="347"/>
      <c r="P4787" s="347"/>
      <c r="Q4787" s="350"/>
      <c r="R4787" s="350"/>
      <c r="S4787" s="350"/>
      <c r="T4787" s="350"/>
      <c r="U4787" s="350"/>
      <c r="V4787" s="359"/>
    </row>
    <row r="4788" spans="1:22" hidden="1" x14ac:dyDescent="0.15">
      <c r="A4788" s="361"/>
      <c r="B4788" s="362"/>
      <c r="C4788" s="362"/>
      <c r="D4788" s="280"/>
      <c r="E4788" s="352"/>
      <c r="F4788" s="358"/>
      <c r="I4788" s="347"/>
      <c r="J4788" s="347"/>
      <c r="K4788" s="347"/>
      <c r="L4788" s="347"/>
      <c r="M4788" s="347"/>
      <c r="N4788" s="347"/>
      <c r="O4788" s="347"/>
      <c r="P4788" s="347"/>
      <c r="Q4788" s="350"/>
      <c r="R4788" s="350"/>
      <c r="S4788" s="350"/>
      <c r="T4788" s="350"/>
      <c r="U4788" s="350"/>
      <c r="V4788" s="359"/>
    </row>
    <row r="4789" spans="1:22" hidden="1" x14ac:dyDescent="0.15">
      <c r="A4789" s="361"/>
      <c r="B4789" s="362"/>
      <c r="C4789" s="362"/>
      <c r="D4789" s="280"/>
      <c r="E4789" s="347"/>
      <c r="F4789" s="358"/>
      <c r="I4789" s="347"/>
      <c r="J4789" s="347"/>
      <c r="K4789" s="347"/>
      <c r="L4789" s="347"/>
      <c r="M4789" s="347"/>
      <c r="N4789" s="347"/>
      <c r="O4789" s="355"/>
      <c r="P4789" s="347"/>
      <c r="Q4789" s="350"/>
      <c r="R4789" s="350"/>
      <c r="S4789" s="350"/>
      <c r="T4789" s="350"/>
      <c r="U4789" s="350"/>
      <c r="V4789" s="351"/>
    </row>
    <row r="4790" spans="1:22" hidden="1" x14ac:dyDescent="0.15">
      <c r="A4790" s="361"/>
      <c r="B4790" s="362"/>
      <c r="C4790" s="362"/>
      <c r="D4790" s="280"/>
      <c r="E4790" s="347"/>
      <c r="F4790" s="358"/>
      <c r="I4790" s="347"/>
      <c r="J4790" s="347"/>
      <c r="K4790" s="347"/>
      <c r="L4790" s="347"/>
      <c r="M4790" s="347"/>
      <c r="N4790" s="347"/>
      <c r="O4790" s="347"/>
      <c r="P4790" s="347"/>
      <c r="Q4790" s="350"/>
      <c r="R4790" s="350"/>
      <c r="S4790" s="350"/>
      <c r="T4790" s="350"/>
      <c r="U4790" s="350"/>
      <c r="V4790" s="351"/>
    </row>
    <row r="4791" spans="1:22" hidden="1" x14ac:dyDescent="0.15">
      <c r="A4791" s="361"/>
      <c r="B4791" s="362"/>
      <c r="C4791" s="362"/>
      <c r="D4791" s="280"/>
      <c r="E4791" s="352"/>
      <c r="F4791" s="358"/>
      <c r="I4791" s="347"/>
      <c r="J4791" s="347"/>
      <c r="K4791" s="347"/>
      <c r="L4791" s="347"/>
      <c r="M4791" s="347"/>
      <c r="N4791" s="347"/>
      <c r="O4791" s="347"/>
      <c r="P4791" s="347"/>
      <c r="Q4791" s="350"/>
      <c r="R4791" s="350"/>
      <c r="S4791" s="350"/>
      <c r="T4791" s="350"/>
      <c r="U4791" s="350"/>
      <c r="V4791" s="351"/>
    </row>
    <row r="4792" spans="1:22" hidden="1" x14ac:dyDescent="0.15">
      <c r="A4792" s="361"/>
      <c r="B4792" s="362"/>
      <c r="C4792" s="362"/>
      <c r="D4792" s="280"/>
      <c r="E4792" s="352"/>
      <c r="F4792" s="358"/>
      <c r="I4792" s="347"/>
      <c r="J4792" s="347"/>
      <c r="K4792" s="347"/>
      <c r="L4792" s="347"/>
      <c r="M4792" s="347"/>
      <c r="N4792" s="347"/>
      <c r="O4792" s="347"/>
      <c r="P4792" s="347"/>
      <c r="Q4792" s="350"/>
      <c r="R4792" s="350"/>
      <c r="S4792" s="350"/>
      <c r="T4792" s="350"/>
      <c r="U4792" s="350"/>
      <c r="V4792" s="351"/>
    </row>
    <row r="4793" spans="1:22" hidden="1" x14ac:dyDescent="0.15">
      <c r="A4793" s="361"/>
      <c r="B4793" s="362"/>
      <c r="C4793" s="362"/>
      <c r="D4793" s="280"/>
      <c r="E4793" s="352"/>
      <c r="F4793" s="358"/>
      <c r="I4793" s="347"/>
      <c r="J4793" s="347"/>
      <c r="K4793" s="347"/>
      <c r="L4793" s="347"/>
      <c r="M4793" s="347"/>
      <c r="N4793" s="347"/>
      <c r="O4793" s="347"/>
      <c r="P4793" s="347"/>
      <c r="Q4793" s="350"/>
      <c r="R4793" s="350"/>
      <c r="S4793" s="350"/>
      <c r="T4793" s="350"/>
      <c r="U4793" s="350"/>
      <c r="V4793" s="359"/>
    </row>
    <row r="4794" spans="1:22" hidden="1" x14ac:dyDescent="0.15">
      <c r="A4794" s="360"/>
      <c r="B4794" s="360"/>
      <c r="C4794" s="360"/>
      <c r="D4794" s="280"/>
      <c r="E4794" s="347"/>
      <c r="F4794" s="348"/>
      <c r="G4794" s="305"/>
      <c r="H4794" s="305"/>
      <c r="I4794" s="347"/>
      <c r="J4794" s="347"/>
      <c r="K4794" s="347"/>
      <c r="L4794" s="347"/>
      <c r="M4794" s="347"/>
      <c r="N4794" s="347"/>
      <c r="O4794" s="347"/>
      <c r="P4794" s="347"/>
      <c r="Q4794" s="350"/>
      <c r="R4794" s="350"/>
      <c r="S4794" s="350"/>
      <c r="T4794" s="350"/>
      <c r="U4794" s="350"/>
      <c r="V4794" s="351"/>
    </row>
    <row r="4795" spans="1:22" hidden="1" x14ac:dyDescent="0.15">
      <c r="A4795" s="361"/>
      <c r="B4795" s="362"/>
      <c r="C4795" s="362"/>
      <c r="D4795" s="280"/>
      <c r="E4795" s="347"/>
      <c r="F4795" s="348"/>
      <c r="G4795" s="305"/>
      <c r="H4795" s="305"/>
      <c r="I4795" s="347"/>
      <c r="J4795" s="347"/>
      <c r="K4795" s="347"/>
      <c r="L4795" s="347"/>
      <c r="M4795" s="347"/>
      <c r="N4795" s="347"/>
      <c r="O4795" s="347"/>
      <c r="P4795" s="347"/>
      <c r="Q4795" s="350"/>
      <c r="R4795" s="350"/>
      <c r="S4795" s="350"/>
      <c r="T4795" s="350"/>
      <c r="U4795" s="350"/>
      <c r="V4795" s="351"/>
    </row>
    <row r="4796" spans="1:22" hidden="1" x14ac:dyDescent="0.15">
      <c r="A4796" s="361"/>
      <c r="B4796" s="362"/>
      <c r="C4796" s="362"/>
      <c r="D4796" s="280"/>
      <c r="E4796" s="352"/>
      <c r="F4796" s="358"/>
      <c r="I4796" s="347"/>
      <c r="J4796" s="347"/>
      <c r="K4796" s="347"/>
      <c r="L4796" s="347"/>
      <c r="M4796" s="347"/>
      <c r="N4796" s="347"/>
      <c r="O4796" s="347"/>
      <c r="P4796" s="347"/>
      <c r="Q4796" s="350"/>
      <c r="R4796" s="350"/>
      <c r="S4796" s="350"/>
      <c r="T4796" s="350"/>
      <c r="U4796" s="350"/>
      <c r="V4796" s="359"/>
    </row>
    <row r="4797" spans="1:22" hidden="1" x14ac:dyDescent="0.15">
      <c r="A4797" s="361"/>
      <c r="B4797" s="362"/>
      <c r="C4797" s="362"/>
      <c r="D4797" s="280"/>
      <c r="E4797" s="352"/>
      <c r="F4797" s="358"/>
      <c r="I4797" s="347"/>
      <c r="J4797" s="347"/>
      <c r="K4797" s="347"/>
      <c r="L4797" s="347"/>
      <c r="M4797" s="347"/>
      <c r="N4797" s="347"/>
      <c r="O4797" s="347"/>
      <c r="P4797" s="347"/>
      <c r="Q4797" s="350"/>
      <c r="R4797" s="350"/>
      <c r="S4797" s="350"/>
      <c r="T4797" s="350"/>
      <c r="U4797" s="350"/>
      <c r="V4797" s="359"/>
    </row>
    <row r="4798" spans="1:22" hidden="1" x14ac:dyDescent="0.15">
      <c r="A4798" s="361"/>
      <c r="B4798" s="362"/>
      <c r="C4798" s="362"/>
      <c r="D4798" s="280"/>
      <c r="E4798" s="352"/>
      <c r="F4798" s="358"/>
      <c r="I4798" s="347"/>
      <c r="J4798" s="347"/>
      <c r="K4798" s="347"/>
      <c r="L4798" s="347"/>
      <c r="M4798" s="347"/>
      <c r="N4798" s="347"/>
      <c r="O4798" s="347"/>
      <c r="P4798" s="347"/>
      <c r="Q4798" s="350"/>
      <c r="R4798" s="350"/>
      <c r="S4798" s="350"/>
      <c r="T4798" s="350"/>
      <c r="U4798" s="350"/>
      <c r="V4798" s="359"/>
    </row>
    <row r="4799" spans="1:22" hidden="1" x14ac:dyDescent="0.15">
      <c r="A4799" s="361"/>
      <c r="B4799" s="362"/>
      <c r="C4799" s="362"/>
      <c r="D4799" s="280"/>
      <c r="E4799" s="347"/>
      <c r="F4799" s="358"/>
      <c r="I4799" s="347"/>
      <c r="J4799" s="347"/>
      <c r="K4799" s="347"/>
      <c r="L4799" s="347"/>
      <c r="M4799" s="347"/>
      <c r="N4799" s="347"/>
      <c r="O4799" s="355"/>
      <c r="P4799" s="347"/>
      <c r="Q4799" s="350"/>
      <c r="R4799" s="350"/>
      <c r="S4799" s="350"/>
      <c r="T4799" s="350"/>
      <c r="U4799" s="350"/>
      <c r="V4799" s="351"/>
    </row>
    <row r="4800" spans="1:22" hidden="1" x14ac:dyDescent="0.15">
      <c r="A4800" s="361"/>
      <c r="B4800" s="362"/>
      <c r="C4800" s="362"/>
      <c r="D4800" s="280"/>
      <c r="E4800" s="347"/>
      <c r="F4800" s="358"/>
      <c r="I4800" s="347"/>
      <c r="J4800" s="347"/>
      <c r="K4800" s="347"/>
      <c r="L4800" s="347"/>
      <c r="M4800" s="347"/>
      <c r="N4800" s="347"/>
      <c r="O4800" s="347"/>
      <c r="P4800" s="347"/>
      <c r="Q4800" s="350"/>
      <c r="R4800" s="350"/>
      <c r="S4800" s="350"/>
      <c r="T4800" s="350"/>
      <c r="U4800" s="350"/>
      <c r="V4800" s="351"/>
    </row>
    <row r="4801" spans="1:22" hidden="1" x14ac:dyDescent="0.15">
      <c r="A4801" s="361"/>
      <c r="B4801" s="362"/>
      <c r="C4801" s="362"/>
      <c r="D4801" s="280"/>
      <c r="E4801" s="352"/>
      <c r="F4801" s="358"/>
      <c r="I4801" s="347"/>
      <c r="J4801" s="347"/>
      <c r="K4801" s="347"/>
      <c r="L4801" s="347"/>
      <c r="M4801" s="347"/>
      <c r="N4801" s="347"/>
      <c r="O4801" s="347"/>
      <c r="P4801" s="347"/>
      <c r="Q4801" s="350"/>
      <c r="R4801" s="350"/>
      <c r="S4801" s="350"/>
      <c r="T4801" s="350"/>
      <c r="U4801" s="350"/>
      <c r="V4801" s="351"/>
    </row>
    <row r="4802" spans="1:22" hidden="1" x14ac:dyDescent="0.15">
      <c r="A4802" s="361"/>
      <c r="B4802" s="362"/>
      <c r="C4802" s="362"/>
      <c r="D4802" s="280"/>
      <c r="E4802" s="352"/>
      <c r="F4802" s="358"/>
      <c r="I4802" s="347"/>
      <c r="J4802" s="347"/>
      <c r="K4802" s="347"/>
      <c r="L4802" s="347"/>
      <c r="M4802" s="347"/>
      <c r="N4802" s="347"/>
      <c r="O4802" s="347"/>
      <c r="P4802" s="347"/>
      <c r="Q4802" s="350"/>
      <c r="R4802" s="350"/>
      <c r="S4802" s="350"/>
      <c r="T4802" s="350"/>
      <c r="U4802" s="350"/>
      <c r="V4802" s="351"/>
    </row>
    <row r="4803" spans="1:22" hidden="1" x14ac:dyDescent="0.15">
      <c r="A4803" s="361"/>
      <c r="B4803" s="362"/>
      <c r="C4803" s="362"/>
      <c r="D4803" s="280"/>
      <c r="E4803" s="352"/>
      <c r="F4803" s="358"/>
      <c r="I4803" s="347"/>
      <c r="J4803" s="347"/>
      <c r="K4803" s="347"/>
      <c r="L4803" s="347"/>
      <c r="M4803" s="347"/>
      <c r="N4803" s="347"/>
      <c r="O4803" s="347"/>
      <c r="P4803" s="347"/>
      <c r="Q4803" s="350"/>
      <c r="R4803" s="350"/>
      <c r="S4803" s="350"/>
      <c r="T4803" s="350"/>
      <c r="U4803" s="350"/>
      <c r="V4803" s="359"/>
    </row>
    <row r="4804" spans="1:22" hidden="1" x14ac:dyDescent="0.15">
      <c r="A4804" s="360"/>
      <c r="B4804" s="360"/>
      <c r="C4804" s="360"/>
      <c r="D4804" s="280"/>
      <c r="E4804" s="347"/>
      <c r="F4804" s="348"/>
      <c r="G4804" s="305"/>
      <c r="H4804" s="305"/>
      <c r="I4804" s="347"/>
      <c r="J4804" s="347"/>
      <c r="K4804" s="347"/>
      <c r="L4804" s="347"/>
      <c r="M4804" s="347"/>
      <c r="N4804" s="347"/>
      <c r="O4804" s="347"/>
      <c r="P4804" s="347"/>
      <c r="Q4804" s="350"/>
      <c r="R4804" s="350"/>
      <c r="S4804" s="350"/>
      <c r="T4804" s="350"/>
      <c r="U4804" s="350"/>
      <c r="V4804" s="351"/>
    </row>
    <row r="4805" spans="1:22" hidden="1" x14ac:dyDescent="0.15">
      <c r="A4805" s="361"/>
      <c r="B4805" s="362"/>
      <c r="C4805" s="362"/>
      <c r="D4805" s="280"/>
      <c r="E4805" s="347"/>
      <c r="F4805" s="348"/>
      <c r="G4805" s="305"/>
      <c r="H4805" s="305"/>
      <c r="I4805" s="347"/>
      <c r="J4805" s="347"/>
      <c r="K4805" s="347"/>
      <c r="L4805" s="347"/>
      <c r="M4805" s="347"/>
      <c r="N4805" s="347"/>
      <c r="O4805" s="347"/>
      <c r="P4805" s="347"/>
      <c r="Q4805" s="350"/>
      <c r="R4805" s="350"/>
      <c r="S4805" s="350"/>
      <c r="T4805" s="350"/>
      <c r="U4805" s="350"/>
      <c r="V4805" s="351"/>
    </row>
    <row r="4806" spans="1:22" hidden="1" x14ac:dyDescent="0.15">
      <c r="A4806" s="361"/>
      <c r="B4806" s="362"/>
      <c r="C4806" s="362"/>
      <c r="D4806" s="280"/>
      <c r="E4806" s="352"/>
      <c r="F4806" s="358"/>
      <c r="I4806" s="347"/>
      <c r="J4806" s="347"/>
      <c r="K4806" s="347"/>
      <c r="L4806" s="347"/>
      <c r="M4806" s="347"/>
      <c r="N4806" s="347"/>
      <c r="O4806" s="347"/>
      <c r="P4806" s="347"/>
      <c r="Q4806" s="350"/>
      <c r="R4806" s="350"/>
      <c r="S4806" s="350"/>
      <c r="T4806" s="350"/>
      <c r="U4806" s="350"/>
      <c r="V4806" s="359"/>
    </row>
    <row r="4807" spans="1:22" hidden="1" x14ac:dyDescent="0.15">
      <c r="A4807" s="361"/>
      <c r="B4807" s="362"/>
      <c r="C4807" s="362"/>
      <c r="D4807" s="280"/>
      <c r="E4807" s="352"/>
      <c r="F4807" s="358"/>
      <c r="I4807" s="347"/>
      <c r="J4807" s="347"/>
      <c r="K4807" s="347"/>
      <c r="L4807" s="347"/>
      <c r="M4807" s="347"/>
      <c r="N4807" s="347"/>
      <c r="O4807" s="347"/>
      <c r="P4807" s="347"/>
      <c r="Q4807" s="350"/>
      <c r="R4807" s="350"/>
      <c r="S4807" s="350"/>
      <c r="T4807" s="350"/>
      <c r="U4807" s="350"/>
      <c r="V4807" s="359"/>
    </row>
    <row r="4808" spans="1:22" hidden="1" x14ac:dyDescent="0.15">
      <c r="A4808" s="361"/>
      <c r="B4808" s="362"/>
      <c r="C4808" s="362"/>
      <c r="D4808" s="280"/>
      <c r="E4808" s="352"/>
      <c r="F4808" s="358"/>
      <c r="I4808" s="347"/>
      <c r="J4808" s="347"/>
      <c r="K4808" s="347"/>
      <c r="L4808" s="347"/>
      <c r="M4808" s="347"/>
      <c r="N4808" s="347"/>
      <c r="O4808" s="347"/>
      <c r="P4808" s="347"/>
      <c r="Q4808" s="350"/>
      <c r="R4808" s="350"/>
      <c r="S4808" s="350"/>
      <c r="T4808" s="350"/>
      <c r="U4808" s="350"/>
      <c r="V4808" s="359"/>
    </row>
    <row r="4809" spans="1:22" hidden="1" x14ac:dyDescent="0.15">
      <c r="A4809" s="361"/>
      <c r="B4809" s="362"/>
      <c r="C4809" s="362"/>
      <c r="D4809" s="280"/>
      <c r="E4809" s="347"/>
      <c r="F4809" s="358"/>
      <c r="I4809" s="347"/>
      <c r="J4809" s="347"/>
      <c r="K4809" s="347"/>
      <c r="L4809" s="347"/>
      <c r="M4809" s="347"/>
      <c r="N4809" s="347"/>
      <c r="O4809" s="355"/>
      <c r="P4809" s="347"/>
      <c r="Q4809" s="350"/>
      <c r="R4809" s="350"/>
      <c r="S4809" s="350"/>
      <c r="T4809" s="350"/>
      <c r="U4809" s="350"/>
      <c r="V4809" s="351"/>
    </row>
    <row r="4810" spans="1:22" hidden="1" x14ac:dyDescent="0.15">
      <c r="A4810" s="361"/>
      <c r="B4810" s="362"/>
      <c r="C4810" s="362"/>
      <c r="D4810" s="280"/>
      <c r="E4810" s="347"/>
      <c r="F4810" s="358"/>
      <c r="I4810" s="347"/>
      <c r="J4810" s="347"/>
      <c r="K4810" s="347"/>
      <c r="L4810" s="347"/>
      <c r="M4810" s="347"/>
      <c r="N4810" s="347"/>
      <c r="O4810" s="347"/>
      <c r="P4810" s="347"/>
      <c r="Q4810" s="350"/>
      <c r="R4810" s="350"/>
      <c r="S4810" s="350"/>
      <c r="T4810" s="350"/>
      <c r="U4810" s="350"/>
      <c r="V4810" s="351"/>
    </row>
    <row r="4811" spans="1:22" hidden="1" x14ac:dyDescent="0.15">
      <c r="A4811" s="361"/>
      <c r="B4811" s="362"/>
      <c r="C4811" s="362"/>
      <c r="D4811" s="280"/>
      <c r="E4811" s="352"/>
      <c r="F4811" s="358"/>
      <c r="I4811" s="347"/>
      <c r="J4811" s="347"/>
      <c r="K4811" s="347"/>
      <c r="L4811" s="347"/>
      <c r="M4811" s="347"/>
      <c r="N4811" s="347"/>
      <c r="O4811" s="347"/>
      <c r="P4811" s="347"/>
      <c r="Q4811" s="350"/>
      <c r="R4811" s="350"/>
      <c r="S4811" s="350"/>
      <c r="T4811" s="350"/>
      <c r="U4811" s="350"/>
      <c r="V4811" s="351"/>
    </row>
    <row r="4812" spans="1:22" hidden="1" x14ac:dyDescent="0.15">
      <c r="A4812" s="361"/>
      <c r="B4812" s="362"/>
      <c r="C4812" s="362"/>
      <c r="D4812" s="280"/>
      <c r="E4812" s="352"/>
      <c r="F4812" s="358"/>
      <c r="I4812" s="347"/>
      <c r="J4812" s="347"/>
      <c r="K4812" s="347"/>
      <c r="L4812" s="347"/>
      <c r="M4812" s="347"/>
      <c r="N4812" s="347"/>
      <c r="O4812" s="347"/>
      <c r="P4812" s="347"/>
      <c r="Q4812" s="350"/>
      <c r="R4812" s="350"/>
      <c r="S4812" s="350"/>
      <c r="T4812" s="350"/>
      <c r="U4812" s="350"/>
      <c r="V4812" s="351"/>
    </row>
    <row r="4813" spans="1:22" hidden="1" x14ac:dyDescent="0.15">
      <c r="A4813" s="361"/>
      <c r="B4813" s="362"/>
      <c r="C4813" s="362"/>
      <c r="D4813" s="280"/>
      <c r="E4813" s="352"/>
      <c r="F4813" s="358"/>
      <c r="I4813" s="347"/>
      <c r="J4813" s="347"/>
      <c r="K4813" s="347"/>
      <c r="L4813" s="347"/>
      <c r="M4813" s="347"/>
      <c r="N4813" s="347"/>
      <c r="O4813" s="347"/>
      <c r="P4813" s="347"/>
      <c r="Q4813" s="350"/>
      <c r="R4813" s="350"/>
      <c r="S4813" s="350"/>
      <c r="T4813" s="350"/>
      <c r="U4813" s="350"/>
      <c r="V4813" s="359"/>
    </row>
    <row r="4814" spans="1:22" hidden="1" x14ac:dyDescent="0.15">
      <c r="A4814" s="360"/>
      <c r="B4814" s="360"/>
      <c r="C4814" s="360"/>
      <c r="D4814" s="280"/>
      <c r="E4814" s="347"/>
      <c r="F4814" s="348"/>
      <c r="G4814" s="305"/>
      <c r="H4814" s="305"/>
      <c r="I4814" s="347"/>
      <c r="J4814" s="347"/>
      <c r="K4814" s="347"/>
      <c r="L4814" s="347"/>
      <c r="M4814" s="347"/>
      <c r="N4814" s="347"/>
      <c r="O4814" s="347"/>
      <c r="P4814" s="347"/>
      <c r="Q4814" s="350"/>
      <c r="R4814" s="350"/>
      <c r="S4814" s="350"/>
      <c r="T4814" s="350"/>
      <c r="U4814" s="350"/>
      <c r="V4814" s="351"/>
    </row>
    <row r="4815" spans="1:22" hidden="1" x14ac:dyDescent="0.15">
      <c r="A4815" s="361"/>
      <c r="B4815" s="362"/>
      <c r="C4815" s="362"/>
      <c r="D4815" s="280"/>
      <c r="E4815" s="347"/>
      <c r="F4815" s="348"/>
      <c r="G4815" s="305"/>
      <c r="H4815" s="305"/>
      <c r="I4815" s="347"/>
      <c r="J4815" s="347"/>
      <c r="K4815" s="347"/>
      <c r="L4815" s="347"/>
      <c r="M4815" s="347"/>
      <c r="N4815" s="347"/>
      <c r="O4815" s="347"/>
      <c r="P4815" s="347"/>
      <c r="Q4815" s="350"/>
      <c r="R4815" s="350"/>
      <c r="S4815" s="350"/>
      <c r="T4815" s="350"/>
      <c r="U4815" s="350"/>
      <c r="V4815" s="351"/>
    </row>
    <row r="4816" spans="1:22" hidden="1" x14ac:dyDescent="0.15">
      <c r="A4816" s="361"/>
      <c r="B4816" s="362"/>
      <c r="C4816" s="362"/>
      <c r="D4816" s="280"/>
      <c r="E4816" s="352"/>
      <c r="F4816" s="358"/>
      <c r="I4816" s="347"/>
      <c r="J4816" s="347"/>
      <c r="K4816" s="347"/>
      <c r="L4816" s="347"/>
      <c r="M4816" s="347"/>
      <c r="N4816" s="347"/>
      <c r="O4816" s="347"/>
      <c r="P4816" s="347"/>
      <c r="Q4816" s="350"/>
      <c r="R4816" s="350"/>
      <c r="S4816" s="350"/>
      <c r="T4816" s="350"/>
      <c r="U4816" s="350"/>
      <c r="V4816" s="359"/>
    </row>
    <row r="4817" spans="1:22" hidden="1" x14ac:dyDescent="0.15">
      <c r="A4817" s="361"/>
      <c r="B4817" s="362"/>
      <c r="C4817" s="362"/>
      <c r="D4817" s="280"/>
      <c r="E4817" s="352"/>
      <c r="F4817" s="358"/>
      <c r="I4817" s="347"/>
      <c r="J4817" s="347"/>
      <c r="K4817" s="347"/>
      <c r="L4817" s="347"/>
      <c r="M4817" s="347"/>
      <c r="N4817" s="347"/>
      <c r="O4817" s="347"/>
      <c r="P4817" s="347"/>
      <c r="Q4817" s="350"/>
      <c r="R4817" s="350"/>
      <c r="S4817" s="350"/>
      <c r="T4817" s="350"/>
      <c r="U4817" s="350"/>
      <c r="V4817" s="359"/>
    </row>
    <row r="4818" spans="1:22" hidden="1" x14ac:dyDescent="0.15">
      <c r="A4818" s="361"/>
      <c r="B4818" s="362"/>
      <c r="C4818" s="362"/>
      <c r="D4818" s="280"/>
      <c r="E4818" s="352"/>
      <c r="F4818" s="358"/>
      <c r="I4818" s="347"/>
      <c r="J4818" s="347"/>
      <c r="K4818" s="347"/>
      <c r="L4818" s="347"/>
      <c r="M4818" s="347"/>
      <c r="N4818" s="347"/>
      <c r="O4818" s="347"/>
      <c r="P4818" s="347"/>
      <c r="Q4818" s="350"/>
      <c r="R4818" s="350"/>
      <c r="S4818" s="350"/>
      <c r="T4818" s="350"/>
      <c r="U4818" s="350"/>
      <c r="V4818" s="359"/>
    </row>
    <row r="4819" spans="1:22" hidden="1" x14ac:dyDescent="0.15">
      <c r="A4819" s="361"/>
      <c r="B4819" s="362"/>
      <c r="C4819" s="362"/>
      <c r="D4819" s="280"/>
      <c r="E4819" s="347"/>
      <c r="F4819" s="358"/>
      <c r="I4819" s="347"/>
      <c r="J4819" s="347"/>
      <c r="K4819" s="347"/>
      <c r="L4819" s="347"/>
      <c r="M4819" s="347"/>
      <c r="N4819" s="347"/>
      <c r="O4819" s="355"/>
      <c r="P4819" s="347"/>
      <c r="Q4819" s="350"/>
      <c r="R4819" s="350"/>
      <c r="S4819" s="350"/>
      <c r="T4819" s="350"/>
      <c r="U4819" s="350"/>
      <c r="V4819" s="351"/>
    </row>
    <row r="4820" spans="1:22" hidden="1" x14ac:dyDescent="0.15">
      <c r="A4820" s="361"/>
      <c r="B4820" s="362"/>
      <c r="C4820" s="362"/>
      <c r="D4820" s="280"/>
      <c r="E4820" s="347"/>
      <c r="F4820" s="358"/>
      <c r="I4820" s="347"/>
      <c r="J4820" s="347"/>
      <c r="K4820" s="347"/>
      <c r="L4820" s="347"/>
      <c r="M4820" s="347"/>
      <c r="N4820" s="347"/>
      <c r="O4820" s="347"/>
      <c r="P4820" s="347"/>
      <c r="Q4820" s="350"/>
      <c r="R4820" s="350"/>
      <c r="S4820" s="350"/>
      <c r="T4820" s="350"/>
      <c r="U4820" s="350"/>
      <c r="V4820" s="351"/>
    </row>
    <row r="4821" spans="1:22" hidden="1" x14ac:dyDescent="0.15">
      <c r="A4821" s="361"/>
      <c r="B4821" s="362"/>
      <c r="C4821" s="362"/>
      <c r="D4821" s="280"/>
      <c r="E4821" s="352"/>
      <c r="F4821" s="358"/>
      <c r="I4821" s="347"/>
      <c r="J4821" s="347"/>
      <c r="K4821" s="347"/>
      <c r="L4821" s="347"/>
      <c r="M4821" s="347"/>
      <c r="N4821" s="347"/>
      <c r="O4821" s="347"/>
      <c r="P4821" s="347"/>
      <c r="Q4821" s="350"/>
      <c r="R4821" s="350"/>
      <c r="S4821" s="350"/>
      <c r="T4821" s="350"/>
      <c r="U4821" s="350"/>
      <c r="V4821" s="351"/>
    </row>
    <row r="4822" spans="1:22" hidden="1" x14ac:dyDescent="0.15">
      <c r="A4822" s="361"/>
      <c r="B4822" s="362"/>
      <c r="C4822" s="362"/>
      <c r="D4822" s="280"/>
      <c r="E4822" s="352"/>
      <c r="F4822" s="358"/>
      <c r="I4822" s="347"/>
      <c r="J4822" s="347"/>
      <c r="K4822" s="347"/>
      <c r="L4822" s="347"/>
      <c r="M4822" s="347"/>
      <c r="N4822" s="347"/>
      <c r="O4822" s="347"/>
      <c r="P4822" s="347"/>
      <c r="Q4822" s="350"/>
      <c r="R4822" s="350"/>
      <c r="S4822" s="350"/>
      <c r="T4822" s="350"/>
      <c r="U4822" s="350"/>
      <c r="V4822" s="351"/>
    </row>
    <row r="4823" spans="1:22" hidden="1" x14ac:dyDescent="0.15">
      <c r="A4823" s="361"/>
      <c r="B4823" s="362"/>
      <c r="C4823" s="362"/>
      <c r="D4823" s="280"/>
      <c r="E4823" s="352"/>
      <c r="F4823" s="358"/>
      <c r="I4823" s="347"/>
      <c r="J4823" s="347"/>
      <c r="K4823" s="347"/>
      <c r="L4823" s="347"/>
      <c r="M4823" s="347"/>
      <c r="N4823" s="347"/>
      <c r="O4823" s="347"/>
      <c r="P4823" s="347"/>
      <c r="Q4823" s="350"/>
      <c r="R4823" s="350"/>
      <c r="S4823" s="350"/>
      <c r="T4823" s="350"/>
      <c r="U4823" s="350"/>
      <c r="V4823" s="359"/>
    </row>
    <row r="4824" spans="1:22" hidden="1" x14ac:dyDescent="0.15">
      <c r="A4824" s="360"/>
      <c r="B4824" s="360"/>
      <c r="C4824" s="360"/>
      <c r="D4824" s="280"/>
      <c r="E4824" s="347"/>
      <c r="F4824" s="348"/>
      <c r="G4824" s="305"/>
      <c r="H4824" s="305"/>
      <c r="I4824" s="347"/>
      <c r="J4824" s="347"/>
      <c r="K4824" s="347"/>
      <c r="L4824" s="347"/>
      <c r="M4824" s="347"/>
      <c r="N4824" s="347"/>
      <c r="O4824" s="347"/>
      <c r="P4824" s="347"/>
      <c r="Q4824" s="350"/>
      <c r="R4824" s="350"/>
      <c r="S4824" s="350"/>
      <c r="T4824" s="350"/>
      <c r="U4824" s="350"/>
      <c r="V4824" s="351"/>
    </row>
    <row r="4825" spans="1:22" hidden="1" x14ac:dyDescent="0.15">
      <c r="A4825" s="361"/>
      <c r="B4825" s="362"/>
      <c r="C4825" s="362"/>
      <c r="D4825" s="280"/>
      <c r="E4825" s="347"/>
      <c r="F4825" s="348"/>
      <c r="G4825" s="305"/>
      <c r="H4825" s="305"/>
      <c r="I4825" s="347"/>
      <c r="J4825" s="347"/>
      <c r="K4825" s="347"/>
      <c r="L4825" s="347"/>
      <c r="M4825" s="347"/>
      <c r="N4825" s="347"/>
      <c r="O4825" s="347"/>
      <c r="P4825" s="347"/>
      <c r="Q4825" s="350"/>
      <c r="R4825" s="350"/>
      <c r="S4825" s="350"/>
      <c r="T4825" s="350"/>
      <c r="U4825" s="350"/>
      <c r="V4825" s="351"/>
    </row>
    <row r="4826" spans="1:22" hidden="1" x14ac:dyDescent="0.15">
      <c r="A4826" s="361"/>
      <c r="B4826" s="362"/>
      <c r="C4826" s="362"/>
      <c r="D4826" s="280"/>
      <c r="E4826" s="352"/>
      <c r="F4826" s="358"/>
      <c r="I4826" s="347"/>
      <c r="J4826" s="347"/>
      <c r="K4826" s="347"/>
      <c r="L4826" s="347"/>
      <c r="M4826" s="347"/>
      <c r="N4826" s="347"/>
      <c r="O4826" s="347"/>
      <c r="P4826" s="347"/>
      <c r="Q4826" s="350"/>
      <c r="R4826" s="350"/>
      <c r="S4826" s="350"/>
      <c r="T4826" s="350"/>
      <c r="U4826" s="350"/>
      <c r="V4826" s="359"/>
    </row>
    <row r="4827" spans="1:22" hidden="1" x14ac:dyDescent="0.15">
      <c r="A4827" s="361"/>
      <c r="B4827" s="362"/>
      <c r="C4827" s="362"/>
      <c r="D4827" s="280"/>
      <c r="E4827" s="352"/>
      <c r="F4827" s="358"/>
      <c r="I4827" s="347"/>
      <c r="J4827" s="347"/>
      <c r="K4827" s="347"/>
      <c r="L4827" s="347"/>
      <c r="M4827" s="347"/>
      <c r="N4827" s="347"/>
      <c r="O4827" s="347"/>
      <c r="P4827" s="347"/>
      <c r="Q4827" s="350"/>
      <c r="R4827" s="350"/>
      <c r="S4827" s="350"/>
      <c r="T4827" s="350"/>
      <c r="U4827" s="350"/>
      <c r="V4827" s="359"/>
    </row>
    <row r="4828" spans="1:22" hidden="1" x14ac:dyDescent="0.15">
      <c r="A4828" s="361"/>
      <c r="B4828" s="362"/>
      <c r="C4828" s="362"/>
      <c r="D4828" s="280"/>
      <c r="E4828" s="352"/>
      <c r="F4828" s="358"/>
      <c r="I4828" s="347"/>
      <c r="J4828" s="347"/>
      <c r="K4828" s="347"/>
      <c r="L4828" s="347"/>
      <c r="M4828" s="347"/>
      <c r="N4828" s="347"/>
      <c r="O4828" s="347"/>
      <c r="P4828" s="347"/>
      <c r="Q4828" s="350"/>
      <c r="R4828" s="350"/>
      <c r="S4828" s="350"/>
      <c r="T4828" s="350"/>
      <c r="U4828" s="350"/>
      <c r="V4828" s="359"/>
    </row>
    <row r="4829" spans="1:22" hidden="1" x14ac:dyDescent="0.15">
      <c r="A4829" s="361"/>
      <c r="B4829" s="362"/>
      <c r="C4829" s="362"/>
      <c r="D4829" s="280"/>
      <c r="E4829" s="347"/>
      <c r="F4829" s="358"/>
      <c r="I4829" s="347"/>
      <c r="J4829" s="347"/>
      <c r="K4829" s="347"/>
      <c r="L4829" s="347"/>
      <c r="M4829" s="347"/>
      <c r="N4829" s="347"/>
      <c r="O4829" s="355"/>
      <c r="P4829" s="347"/>
      <c r="Q4829" s="350"/>
      <c r="R4829" s="350"/>
      <c r="S4829" s="350"/>
      <c r="T4829" s="350"/>
      <c r="U4829" s="350"/>
      <c r="V4829" s="351"/>
    </row>
    <row r="4830" spans="1:22" hidden="1" x14ac:dyDescent="0.15">
      <c r="A4830" s="361"/>
      <c r="B4830" s="362"/>
      <c r="C4830" s="362"/>
      <c r="D4830" s="280"/>
      <c r="E4830" s="347"/>
      <c r="F4830" s="358"/>
      <c r="I4830" s="347"/>
      <c r="J4830" s="347"/>
      <c r="K4830" s="347"/>
      <c r="L4830" s="347"/>
      <c r="M4830" s="347"/>
      <c r="N4830" s="347"/>
      <c r="O4830" s="347"/>
      <c r="P4830" s="347"/>
      <c r="Q4830" s="350"/>
      <c r="R4830" s="350"/>
      <c r="S4830" s="350"/>
      <c r="T4830" s="350"/>
      <c r="U4830" s="350"/>
      <c r="V4830" s="351"/>
    </row>
    <row r="4831" spans="1:22" hidden="1" x14ac:dyDescent="0.15">
      <c r="A4831" s="361"/>
      <c r="B4831" s="362"/>
      <c r="C4831" s="362"/>
      <c r="D4831" s="280"/>
      <c r="E4831" s="352"/>
      <c r="F4831" s="358"/>
      <c r="I4831" s="347"/>
      <c r="J4831" s="347"/>
      <c r="K4831" s="347"/>
      <c r="L4831" s="347"/>
      <c r="M4831" s="347"/>
      <c r="N4831" s="347"/>
      <c r="O4831" s="347"/>
      <c r="P4831" s="347"/>
      <c r="Q4831" s="350"/>
      <c r="R4831" s="350"/>
      <c r="S4831" s="350"/>
      <c r="T4831" s="350"/>
      <c r="U4831" s="350"/>
      <c r="V4831" s="351"/>
    </row>
    <row r="4832" spans="1:22" hidden="1" x14ac:dyDescent="0.15">
      <c r="A4832" s="361"/>
      <c r="B4832" s="362"/>
      <c r="C4832" s="362"/>
      <c r="D4832" s="280"/>
      <c r="E4832" s="352"/>
      <c r="F4832" s="358"/>
      <c r="I4832" s="347"/>
      <c r="J4832" s="347"/>
      <c r="K4832" s="347"/>
      <c r="L4832" s="347"/>
      <c r="M4832" s="347"/>
      <c r="N4832" s="347"/>
      <c r="O4832" s="347"/>
      <c r="P4832" s="347"/>
      <c r="Q4832" s="350"/>
      <c r="R4832" s="350"/>
      <c r="S4832" s="350"/>
      <c r="T4832" s="350"/>
      <c r="U4832" s="350"/>
      <c r="V4832" s="351"/>
    </row>
    <row r="4833" spans="1:22" hidden="1" x14ac:dyDescent="0.15">
      <c r="A4833" s="361"/>
      <c r="B4833" s="362"/>
      <c r="C4833" s="362"/>
      <c r="D4833" s="280"/>
      <c r="E4833" s="352"/>
      <c r="F4833" s="358"/>
      <c r="I4833" s="347"/>
      <c r="J4833" s="347"/>
      <c r="K4833" s="347"/>
      <c r="L4833" s="347"/>
      <c r="M4833" s="347"/>
      <c r="N4833" s="347"/>
      <c r="O4833" s="347"/>
      <c r="P4833" s="347"/>
      <c r="Q4833" s="350"/>
      <c r="R4833" s="350"/>
      <c r="S4833" s="350"/>
      <c r="T4833" s="350"/>
      <c r="U4833" s="350"/>
      <c r="V4833" s="359"/>
    </row>
    <row r="4834" spans="1:22" hidden="1" x14ac:dyDescent="0.15">
      <c r="A4834" s="360"/>
      <c r="B4834" s="360"/>
      <c r="C4834" s="360"/>
      <c r="D4834" s="280"/>
      <c r="E4834" s="347"/>
      <c r="F4834" s="348"/>
      <c r="G4834" s="305"/>
      <c r="H4834" s="305"/>
      <c r="I4834" s="347"/>
      <c r="J4834" s="347"/>
      <c r="K4834" s="347"/>
      <c r="L4834" s="347"/>
      <c r="M4834" s="347"/>
      <c r="N4834" s="347"/>
      <c r="O4834" s="347"/>
      <c r="P4834" s="347"/>
      <c r="Q4834" s="350"/>
      <c r="R4834" s="350"/>
      <c r="S4834" s="350"/>
      <c r="T4834" s="350"/>
      <c r="U4834" s="350"/>
      <c r="V4834" s="351"/>
    </row>
    <row r="4835" spans="1:22" hidden="1" x14ac:dyDescent="0.15">
      <c r="A4835" s="361"/>
      <c r="B4835" s="362"/>
      <c r="C4835" s="362"/>
      <c r="D4835" s="280"/>
      <c r="E4835" s="347"/>
      <c r="F4835" s="348"/>
      <c r="G4835" s="305"/>
      <c r="H4835" s="305"/>
      <c r="I4835" s="347"/>
      <c r="J4835" s="347"/>
      <c r="K4835" s="347"/>
      <c r="L4835" s="347"/>
      <c r="M4835" s="347"/>
      <c r="N4835" s="347"/>
      <c r="O4835" s="347"/>
      <c r="P4835" s="347"/>
      <c r="Q4835" s="350"/>
      <c r="R4835" s="350"/>
      <c r="S4835" s="350"/>
      <c r="T4835" s="350"/>
      <c r="U4835" s="350"/>
      <c r="V4835" s="351"/>
    </row>
    <row r="4836" spans="1:22" hidden="1" x14ac:dyDescent="0.15">
      <c r="A4836" s="361"/>
      <c r="B4836" s="362"/>
      <c r="C4836" s="362"/>
      <c r="D4836" s="280"/>
      <c r="E4836" s="352"/>
      <c r="F4836" s="358"/>
      <c r="I4836" s="347"/>
      <c r="J4836" s="347"/>
      <c r="K4836" s="347"/>
      <c r="L4836" s="347"/>
      <c r="M4836" s="347"/>
      <c r="N4836" s="347"/>
      <c r="O4836" s="347"/>
      <c r="P4836" s="347"/>
      <c r="Q4836" s="350"/>
      <c r="R4836" s="350"/>
      <c r="S4836" s="350"/>
      <c r="T4836" s="350"/>
      <c r="U4836" s="350"/>
      <c r="V4836" s="359"/>
    </row>
    <row r="4837" spans="1:22" hidden="1" x14ac:dyDescent="0.15">
      <c r="A4837" s="361"/>
      <c r="B4837" s="362"/>
      <c r="C4837" s="362"/>
      <c r="D4837" s="280"/>
      <c r="E4837" s="352"/>
      <c r="F4837" s="358"/>
      <c r="I4837" s="347"/>
      <c r="J4837" s="347"/>
      <c r="K4837" s="347"/>
      <c r="L4837" s="347"/>
      <c r="M4837" s="347"/>
      <c r="N4837" s="347"/>
      <c r="O4837" s="347"/>
      <c r="P4837" s="347"/>
      <c r="Q4837" s="350"/>
      <c r="R4837" s="350"/>
      <c r="S4837" s="350"/>
      <c r="T4837" s="350"/>
      <c r="U4837" s="350"/>
      <c r="V4837" s="359"/>
    </row>
    <row r="4838" spans="1:22" hidden="1" x14ac:dyDescent="0.15">
      <c r="A4838" s="361"/>
      <c r="B4838" s="362"/>
      <c r="C4838" s="362"/>
      <c r="D4838" s="280"/>
      <c r="E4838" s="352"/>
      <c r="F4838" s="358"/>
      <c r="I4838" s="347"/>
      <c r="J4838" s="347"/>
      <c r="K4838" s="347"/>
      <c r="L4838" s="347"/>
      <c r="M4838" s="347"/>
      <c r="N4838" s="347"/>
      <c r="O4838" s="347"/>
      <c r="P4838" s="347"/>
      <c r="Q4838" s="350"/>
      <c r="R4838" s="350"/>
      <c r="S4838" s="350"/>
      <c r="T4838" s="350"/>
      <c r="U4838" s="350"/>
      <c r="V4838" s="359"/>
    </row>
    <row r="4839" spans="1:22" hidden="1" x14ac:dyDescent="0.15">
      <c r="A4839" s="361"/>
      <c r="B4839" s="362"/>
      <c r="C4839" s="362"/>
      <c r="D4839" s="280"/>
      <c r="E4839" s="347"/>
      <c r="F4839" s="358"/>
      <c r="I4839" s="347"/>
      <c r="J4839" s="347"/>
      <c r="K4839" s="347"/>
      <c r="L4839" s="347"/>
      <c r="M4839" s="347"/>
      <c r="N4839" s="347"/>
      <c r="O4839" s="355"/>
      <c r="P4839" s="347"/>
      <c r="Q4839" s="350"/>
      <c r="R4839" s="350"/>
      <c r="S4839" s="350"/>
      <c r="T4839" s="350"/>
      <c r="U4839" s="350"/>
      <c r="V4839" s="351"/>
    </row>
    <row r="4840" spans="1:22" hidden="1" x14ac:dyDescent="0.15">
      <c r="A4840" s="361"/>
      <c r="B4840" s="362"/>
      <c r="C4840" s="362"/>
      <c r="D4840" s="280"/>
      <c r="E4840" s="347"/>
      <c r="F4840" s="358"/>
      <c r="I4840" s="347"/>
      <c r="J4840" s="347"/>
      <c r="K4840" s="347"/>
      <c r="L4840" s="347"/>
      <c r="M4840" s="347"/>
      <c r="N4840" s="347"/>
      <c r="O4840" s="347"/>
      <c r="P4840" s="347"/>
      <c r="Q4840" s="350"/>
      <c r="R4840" s="350"/>
      <c r="S4840" s="350"/>
      <c r="T4840" s="350"/>
      <c r="U4840" s="350"/>
      <c r="V4840" s="351"/>
    </row>
    <row r="4841" spans="1:22" hidden="1" x14ac:dyDescent="0.15">
      <c r="A4841" s="361"/>
      <c r="B4841" s="362"/>
      <c r="C4841" s="362"/>
      <c r="D4841" s="280"/>
      <c r="E4841" s="352"/>
      <c r="F4841" s="358"/>
      <c r="I4841" s="347"/>
      <c r="J4841" s="347"/>
      <c r="K4841" s="347"/>
      <c r="L4841" s="347"/>
      <c r="M4841" s="347"/>
      <c r="N4841" s="347"/>
      <c r="O4841" s="347"/>
      <c r="P4841" s="347"/>
      <c r="Q4841" s="350"/>
      <c r="R4841" s="350"/>
      <c r="S4841" s="350"/>
      <c r="T4841" s="350"/>
      <c r="U4841" s="350"/>
      <c r="V4841" s="351"/>
    </row>
    <row r="4842" spans="1:22" hidden="1" x14ac:dyDescent="0.15">
      <c r="A4842" s="361"/>
      <c r="B4842" s="362"/>
      <c r="C4842" s="362"/>
      <c r="D4842" s="280"/>
      <c r="E4842" s="352"/>
      <c r="F4842" s="358"/>
      <c r="I4842" s="347"/>
      <c r="J4842" s="347"/>
      <c r="K4842" s="347"/>
      <c r="L4842" s="347"/>
      <c r="M4842" s="347"/>
      <c r="N4842" s="347"/>
      <c r="O4842" s="347"/>
      <c r="P4842" s="347"/>
      <c r="Q4842" s="350"/>
      <c r="R4842" s="350"/>
      <c r="S4842" s="350"/>
      <c r="T4842" s="350"/>
      <c r="U4842" s="350"/>
      <c r="V4842" s="351"/>
    </row>
    <row r="4843" spans="1:22" hidden="1" x14ac:dyDescent="0.15">
      <c r="A4843" s="361"/>
      <c r="B4843" s="362"/>
      <c r="C4843" s="362"/>
      <c r="D4843" s="280"/>
      <c r="E4843" s="352"/>
      <c r="F4843" s="358"/>
      <c r="I4843" s="347"/>
      <c r="J4843" s="347"/>
      <c r="K4843" s="347"/>
      <c r="L4843" s="347"/>
      <c r="M4843" s="347"/>
      <c r="N4843" s="347"/>
      <c r="O4843" s="347"/>
      <c r="P4843" s="347"/>
      <c r="Q4843" s="350"/>
      <c r="R4843" s="350"/>
      <c r="S4843" s="350"/>
      <c r="T4843" s="350"/>
      <c r="U4843" s="350"/>
      <c r="V4843" s="359"/>
    </row>
    <row r="4844" spans="1:22" hidden="1" x14ac:dyDescent="0.15">
      <c r="A4844" s="360"/>
      <c r="B4844" s="360"/>
      <c r="C4844" s="360"/>
      <c r="D4844" s="280"/>
      <c r="E4844" s="347"/>
      <c r="F4844" s="348"/>
      <c r="G4844" s="305"/>
      <c r="H4844" s="305"/>
      <c r="I4844" s="347"/>
      <c r="J4844" s="347"/>
      <c r="K4844" s="347"/>
      <c r="L4844" s="347"/>
      <c r="M4844" s="347"/>
      <c r="N4844" s="347"/>
      <c r="O4844" s="347"/>
      <c r="P4844" s="347"/>
      <c r="Q4844" s="350"/>
      <c r="R4844" s="350"/>
      <c r="S4844" s="350"/>
      <c r="T4844" s="350"/>
      <c r="U4844" s="350"/>
      <c r="V4844" s="351"/>
    </row>
    <row r="4845" spans="1:22" hidden="1" x14ac:dyDescent="0.15">
      <c r="A4845" s="361"/>
      <c r="B4845" s="362"/>
      <c r="C4845" s="362"/>
      <c r="D4845" s="280"/>
      <c r="E4845" s="347"/>
      <c r="F4845" s="348"/>
      <c r="G4845" s="305"/>
      <c r="H4845" s="305"/>
      <c r="I4845" s="347"/>
      <c r="J4845" s="347"/>
      <c r="K4845" s="347"/>
      <c r="L4845" s="347"/>
      <c r="M4845" s="347"/>
      <c r="N4845" s="347"/>
      <c r="O4845" s="347"/>
      <c r="P4845" s="347"/>
      <c r="Q4845" s="350"/>
      <c r="R4845" s="350"/>
      <c r="S4845" s="350"/>
      <c r="T4845" s="350"/>
      <c r="U4845" s="350"/>
      <c r="V4845" s="351"/>
    </row>
    <row r="4846" spans="1:22" hidden="1" x14ac:dyDescent="0.15">
      <c r="A4846" s="361"/>
      <c r="B4846" s="362"/>
      <c r="C4846" s="362"/>
      <c r="D4846" s="280"/>
      <c r="E4846" s="352"/>
      <c r="F4846" s="358"/>
      <c r="I4846" s="347"/>
      <c r="J4846" s="347"/>
      <c r="K4846" s="347"/>
      <c r="L4846" s="347"/>
      <c r="M4846" s="347"/>
      <c r="N4846" s="347"/>
      <c r="O4846" s="347"/>
      <c r="P4846" s="347"/>
      <c r="Q4846" s="350"/>
      <c r="R4846" s="350"/>
      <c r="S4846" s="350"/>
      <c r="T4846" s="350"/>
      <c r="U4846" s="350"/>
      <c r="V4846" s="359"/>
    </row>
    <row r="4847" spans="1:22" hidden="1" x14ac:dyDescent="0.15">
      <c r="A4847" s="361"/>
      <c r="B4847" s="362"/>
      <c r="C4847" s="362"/>
      <c r="D4847" s="280"/>
      <c r="E4847" s="352"/>
      <c r="F4847" s="358"/>
      <c r="I4847" s="347"/>
      <c r="J4847" s="347"/>
      <c r="K4847" s="347"/>
      <c r="L4847" s="347"/>
      <c r="M4847" s="347"/>
      <c r="N4847" s="347"/>
      <c r="O4847" s="347"/>
      <c r="P4847" s="347"/>
      <c r="Q4847" s="350"/>
      <c r="R4847" s="350"/>
      <c r="S4847" s="350"/>
      <c r="T4847" s="350"/>
      <c r="U4847" s="350"/>
      <c r="V4847" s="359"/>
    </row>
    <row r="4848" spans="1:22" hidden="1" x14ac:dyDescent="0.15">
      <c r="A4848" s="361"/>
      <c r="B4848" s="362"/>
      <c r="C4848" s="362"/>
      <c r="D4848" s="280"/>
      <c r="E4848" s="352"/>
      <c r="F4848" s="358"/>
      <c r="I4848" s="347"/>
      <c r="J4848" s="347"/>
      <c r="K4848" s="347"/>
      <c r="L4848" s="347"/>
      <c r="M4848" s="347"/>
      <c r="N4848" s="347"/>
      <c r="O4848" s="347"/>
      <c r="P4848" s="347"/>
      <c r="Q4848" s="350"/>
      <c r="R4848" s="350"/>
      <c r="S4848" s="350"/>
      <c r="T4848" s="350"/>
      <c r="U4848" s="350"/>
      <c r="V4848" s="359"/>
    </row>
    <row r="4849" spans="1:22" hidden="1" x14ac:dyDescent="0.15">
      <c r="A4849" s="361"/>
      <c r="B4849" s="362"/>
      <c r="C4849" s="362"/>
      <c r="D4849" s="280"/>
      <c r="E4849" s="347"/>
      <c r="F4849" s="358"/>
      <c r="I4849" s="347"/>
      <c r="J4849" s="347"/>
      <c r="K4849" s="347"/>
      <c r="L4849" s="347"/>
      <c r="M4849" s="347"/>
      <c r="N4849" s="347"/>
      <c r="O4849" s="355"/>
      <c r="P4849" s="347"/>
      <c r="Q4849" s="350"/>
      <c r="R4849" s="350"/>
      <c r="S4849" s="350"/>
      <c r="T4849" s="350"/>
      <c r="U4849" s="350"/>
      <c r="V4849" s="351"/>
    </row>
    <row r="4850" spans="1:22" hidden="1" x14ac:dyDescent="0.15">
      <c r="A4850" s="361"/>
      <c r="B4850" s="362"/>
      <c r="C4850" s="362"/>
      <c r="D4850" s="280"/>
      <c r="E4850" s="347"/>
      <c r="F4850" s="358"/>
      <c r="I4850" s="347"/>
      <c r="J4850" s="347"/>
      <c r="K4850" s="347"/>
      <c r="L4850" s="347"/>
      <c r="M4850" s="347"/>
      <c r="N4850" s="347"/>
      <c r="O4850" s="347"/>
      <c r="P4850" s="347"/>
      <c r="Q4850" s="350"/>
      <c r="R4850" s="350"/>
      <c r="S4850" s="350"/>
      <c r="T4850" s="350"/>
      <c r="U4850" s="350"/>
      <c r="V4850" s="351"/>
    </row>
    <row r="4851" spans="1:22" hidden="1" x14ac:dyDescent="0.15">
      <c r="A4851" s="361"/>
      <c r="B4851" s="362"/>
      <c r="C4851" s="362"/>
      <c r="D4851" s="280"/>
      <c r="E4851" s="352"/>
      <c r="F4851" s="358"/>
      <c r="I4851" s="347"/>
      <c r="J4851" s="347"/>
      <c r="K4851" s="347"/>
      <c r="L4851" s="347"/>
      <c r="M4851" s="347"/>
      <c r="N4851" s="347"/>
      <c r="O4851" s="347"/>
      <c r="P4851" s="347"/>
      <c r="Q4851" s="350"/>
      <c r="R4851" s="350"/>
      <c r="S4851" s="350"/>
      <c r="T4851" s="350"/>
      <c r="U4851" s="350"/>
      <c r="V4851" s="351"/>
    </row>
    <row r="4852" spans="1:22" hidden="1" x14ac:dyDescent="0.15">
      <c r="A4852" s="361"/>
      <c r="B4852" s="362"/>
      <c r="C4852" s="362"/>
      <c r="D4852" s="280"/>
      <c r="E4852" s="352"/>
      <c r="F4852" s="358"/>
      <c r="I4852" s="347"/>
      <c r="J4852" s="347"/>
      <c r="K4852" s="347"/>
      <c r="L4852" s="347"/>
      <c r="M4852" s="347"/>
      <c r="N4852" s="347"/>
      <c r="O4852" s="347"/>
      <c r="P4852" s="347"/>
      <c r="Q4852" s="350"/>
      <c r="R4852" s="350"/>
      <c r="S4852" s="350"/>
      <c r="T4852" s="350"/>
      <c r="U4852" s="350"/>
      <c r="V4852" s="351"/>
    </row>
    <row r="4853" spans="1:22" hidden="1" x14ac:dyDescent="0.15">
      <c r="A4853" s="361"/>
      <c r="B4853" s="362"/>
      <c r="C4853" s="362"/>
      <c r="D4853" s="280"/>
      <c r="E4853" s="352"/>
      <c r="F4853" s="358"/>
      <c r="I4853" s="347"/>
      <c r="J4853" s="347"/>
      <c r="K4853" s="347"/>
      <c r="L4853" s="347"/>
      <c r="M4853" s="347"/>
      <c r="N4853" s="347"/>
      <c r="O4853" s="347"/>
      <c r="P4853" s="347"/>
      <c r="Q4853" s="350"/>
      <c r="R4853" s="350"/>
      <c r="S4853" s="350"/>
      <c r="T4853" s="350"/>
      <c r="U4853" s="350"/>
      <c r="V4853" s="359"/>
    </row>
    <row r="4854" spans="1:22" hidden="1" x14ac:dyDescent="0.15">
      <c r="A4854" s="360"/>
      <c r="B4854" s="360"/>
      <c r="C4854" s="360"/>
      <c r="D4854" s="280"/>
      <c r="E4854" s="347"/>
      <c r="F4854" s="348"/>
      <c r="G4854" s="305"/>
      <c r="H4854" s="305"/>
      <c r="I4854" s="347"/>
      <c r="J4854" s="347"/>
      <c r="K4854" s="347"/>
      <c r="L4854" s="347"/>
      <c r="M4854" s="347"/>
      <c r="N4854" s="347"/>
      <c r="O4854" s="347"/>
      <c r="P4854" s="347"/>
      <c r="Q4854" s="350"/>
      <c r="R4854" s="350"/>
      <c r="S4854" s="350"/>
      <c r="T4854" s="350"/>
      <c r="U4854" s="350"/>
      <c r="V4854" s="351"/>
    </row>
    <row r="4855" spans="1:22" hidden="1" x14ac:dyDescent="0.15">
      <c r="A4855" s="361"/>
      <c r="B4855" s="362"/>
      <c r="C4855" s="362"/>
      <c r="D4855" s="280"/>
      <c r="E4855" s="347"/>
      <c r="F4855" s="348"/>
      <c r="G4855" s="305"/>
      <c r="H4855" s="305"/>
      <c r="I4855" s="347"/>
      <c r="J4855" s="347"/>
      <c r="K4855" s="347"/>
      <c r="L4855" s="347"/>
      <c r="M4855" s="347"/>
      <c r="N4855" s="347"/>
      <c r="O4855" s="347"/>
      <c r="P4855" s="347"/>
      <c r="Q4855" s="350"/>
      <c r="R4855" s="350"/>
      <c r="S4855" s="350"/>
      <c r="T4855" s="350"/>
      <c r="U4855" s="350"/>
      <c r="V4855" s="351"/>
    </row>
    <row r="4856" spans="1:22" hidden="1" x14ac:dyDescent="0.15">
      <c r="A4856" s="361"/>
      <c r="B4856" s="362"/>
      <c r="C4856" s="362"/>
      <c r="D4856" s="280"/>
      <c r="E4856" s="352"/>
      <c r="F4856" s="358"/>
      <c r="I4856" s="347"/>
      <c r="J4856" s="347"/>
      <c r="K4856" s="347"/>
      <c r="L4856" s="347"/>
      <c r="M4856" s="347"/>
      <c r="N4856" s="347"/>
      <c r="O4856" s="347"/>
      <c r="P4856" s="347"/>
      <c r="Q4856" s="350"/>
      <c r="R4856" s="350"/>
      <c r="S4856" s="350"/>
      <c r="T4856" s="350"/>
      <c r="U4856" s="350"/>
      <c r="V4856" s="359"/>
    </row>
    <row r="4857" spans="1:22" hidden="1" x14ac:dyDescent="0.15">
      <c r="A4857" s="361"/>
      <c r="B4857" s="362"/>
      <c r="C4857" s="362"/>
      <c r="D4857" s="280"/>
      <c r="E4857" s="352"/>
      <c r="F4857" s="358"/>
      <c r="I4857" s="347"/>
      <c r="J4857" s="347"/>
      <c r="K4857" s="347"/>
      <c r="L4857" s="347"/>
      <c r="M4857" s="347"/>
      <c r="N4857" s="347"/>
      <c r="O4857" s="347"/>
      <c r="P4857" s="347"/>
      <c r="Q4857" s="350"/>
      <c r="R4857" s="350"/>
      <c r="S4857" s="350"/>
      <c r="T4857" s="350"/>
      <c r="U4857" s="350"/>
      <c r="V4857" s="359"/>
    </row>
    <row r="4858" spans="1:22" hidden="1" x14ac:dyDescent="0.15">
      <c r="A4858" s="361"/>
      <c r="B4858" s="362"/>
      <c r="C4858" s="362"/>
      <c r="D4858" s="280"/>
      <c r="E4858" s="352"/>
      <c r="F4858" s="358"/>
      <c r="I4858" s="347"/>
      <c r="J4858" s="347"/>
      <c r="K4858" s="347"/>
      <c r="L4858" s="347"/>
      <c r="M4858" s="347"/>
      <c r="N4858" s="347"/>
      <c r="O4858" s="347"/>
      <c r="P4858" s="347"/>
      <c r="Q4858" s="350"/>
      <c r="R4858" s="350"/>
      <c r="S4858" s="350"/>
      <c r="T4858" s="350"/>
      <c r="U4858" s="350"/>
      <c r="V4858" s="359"/>
    </row>
    <row r="4859" spans="1:22" hidden="1" x14ac:dyDescent="0.15">
      <c r="A4859" s="361"/>
      <c r="B4859" s="362"/>
      <c r="C4859" s="362"/>
      <c r="D4859" s="280"/>
      <c r="E4859" s="347"/>
      <c r="F4859" s="358"/>
      <c r="I4859" s="347"/>
      <c r="J4859" s="347"/>
      <c r="K4859" s="347"/>
      <c r="L4859" s="347"/>
      <c r="M4859" s="347"/>
      <c r="N4859" s="347"/>
      <c r="O4859" s="355"/>
      <c r="P4859" s="347"/>
      <c r="Q4859" s="350"/>
      <c r="R4859" s="350"/>
      <c r="S4859" s="350"/>
      <c r="T4859" s="350"/>
      <c r="U4859" s="350"/>
      <c r="V4859" s="351"/>
    </row>
    <row r="4860" spans="1:22" hidden="1" x14ac:dyDescent="0.15">
      <c r="A4860" s="361"/>
      <c r="B4860" s="362"/>
      <c r="C4860" s="362"/>
      <c r="D4860" s="280"/>
      <c r="E4860" s="347"/>
      <c r="F4860" s="358"/>
      <c r="I4860" s="347"/>
      <c r="J4860" s="347"/>
      <c r="K4860" s="347"/>
      <c r="L4860" s="347"/>
      <c r="M4860" s="347"/>
      <c r="N4860" s="347"/>
      <c r="O4860" s="347"/>
      <c r="P4860" s="347"/>
      <c r="Q4860" s="350"/>
      <c r="R4860" s="350"/>
      <c r="S4860" s="350"/>
      <c r="T4860" s="350"/>
      <c r="U4860" s="350"/>
      <c r="V4860" s="351"/>
    </row>
    <row r="4861" spans="1:22" hidden="1" x14ac:dyDescent="0.15">
      <c r="A4861" s="361"/>
      <c r="B4861" s="362"/>
      <c r="C4861" s="362"/>
      <c r="D4861" s="280"/>
      <c r="E4861" s="352"/>
      <c r="F4861" s="358"/>
      <c r="I4861" s="347"/>
      <c r="J4861" s="347"/>
      <c r="K4861" s="347"/>
      <c r="L4861" s="347"/>
      <c r="M4861" s="347"/>
      <c r="N4861" s="347"/>
      <c r="O4861" s="347"/>
      <c r="P4861" s="347"/>
      <c r="Q4861" s="350"/>
      <c r="R4861" s="350"/>
      <c r="S4861" s="350"/>
      <c r="T4861" s="350"/>
      <c r="U4861" s="350"/>
      <c r="V4861" s="351"/>
    </row>
    <row r="4862" spans="1:22" hidden="1" x14ac:dyDescent="0.15">
      <c r="A4862" s="361"/>
      <c r="B4862" s="362"/>
      <c r="C4862" s="362"/>
      <c r="D4862" s="280"/>
      <c r="E4862" s="352"/>
      <c r="F4862" s="358"/>
      <c r="I4862" s="347"/>
      <c r="J4862" s="347"/>
      <c r="K4862" s="347"/>
      <c r="L4862" s="347"/>
      <c r="M4862" s="347"/>
      <c r="N4862" s="347"/>
      <c r="O4862" s="347"/>
      <c r="P4862" s="347"/>
      <c r="Q4862" s="350"/>
      <c r="R4862" s="350"/>
      <c r="S4862" s="350"/>
      <c r="T4862" s="350"/>
      <c r="U4862" s="350"/>
      <c r="V4862" s="351"/>
    </row>
    <row r="4863" spans="1:22" hidden="1" x14ac:dyDescent="0.15">
      <c r="A4863" s="361"/>
      <c r="B4863" s="362"/>
      <c r="C4863" s="362"/>
      <c r="D4863" s="280"/>
      <c r="E4863" s="352"/>
      <c r="F4863" s="358"/>
      <c r="I4863" s="347"/>
      <c r="J4863" s="347"/>
      <c r="K4863" s="347"/>
      <c r="L4863" s="347"/>
      <c r="M4863" s="347"/>
      <c r="N4863" s="347"/>
      <c r="O4863" s="347"/>
      <c r="P4863" s="347"/>
      <c r="Q4863" s="350"/>
      <c r="R4863" s="350"/>
      <c r="S4863" s="350"/>
      <c r="T4863" s="350"/>
      <c r="U4863" s="350"/>
      <c r="V4863" s="359"/>
    </row>
    <row r="4864" spans="1:22" hidden="1" x14ac:dyDescent="0.15">
      <c r="A4864" s="360"/>
      <c r="B4864" s="360"/>
      <c r="C4864" s="360"/>
      <c r="D4864" s="280"/>
      <c r="E4864" s="347"/>
      <c r="F4864" s="348"/>
      <c r="G4864" s="305"/>
      <c r="H4864" s="305"/>
      <c r="I4864" s="347"/>
      <c r="J4864" s="347"/>
      <c r="K4864" s="347"/>
      <c r="L4864" s="347"/>
      <c r="M4864" s="347"/>
      <c r="N4864" s="347"/>
      <c r="O4864" s="347"/>
      <c r="P4864" s="347"/>
      <c r="Q4864" s="350"/>
      <c r="R4864" s="350"/>
      <c r="S4864" s="350"/>
      <c r="T4864" s="350"/>
      <c r="U4864" s="350"/>
      <c r="V4864" s="351"/>
    </row>
    <row r="4865" spans="1:22" hidden="1" x14ac:dyDescent="0.15">
      <c r="A4865" s="361"/>
      <c r="B4865" s="362"/>
      <c r="C4865" s="362"/>
      <c r="D4865" s="280"/>
      <c r="E4865" s="347"/>
      <c r="F4865" s="348"/>
      <c r="G4865" s="305"/>
      <c r="H4865" s="305"/>
      <c r="I4865" s="347"/>
      <c r="J4865" s="347"/>
      <c r="K4865" s="347"/>
      <c r="L4865" s="347"/>
      <c r="M4865" s="347"/>
      <c r="N4865" s="347"/>
      <c r="O4865" s="347"/>
      <c r="P4865" s="347"/>
      <c r="Q4865" s="350"/>
      <c r="R4865" s="350"/>
      <c r="S4865" s="350"/>
      <c r="T4865" s="350"/>
      <c r="U4865" s="350"/>
      <c r="V4865" s="351"/>
    </row>
    <row r="4866" spans="1:22" hidden="1" x14ac:dyDescent="0.15">
      <c r="A4866" s="361"/>
      <c r="B4866" s="362"/>
      <c r="C4866" s="362"/>
      <c r="D4866" s="280"/>
      <c r="E4866" s="352"/>
      <c r="F4866" s="358"/>
      <c r="I4866" s="347"/>
      <c r="J4866" s="347"/>
      <c r="K4866" s="347"/>
      <c r="L4866" s="347"/>
      <c r="M4866" s="347"/>
      <c r="N4866" s="347"/>
      <c r="O4866" s="347"/>
      <c r="P4866" s="347"/>
      <c r="Q4866" s="350"/>
      <c r="R4866" s="350"/>
      <c r="S4866" s="350"/>
      <c r="T4866" s="350"/>
      <c r="U4866" s="350"/>
      <c r="V4866" s="359"/>
    </row>
    <row r="4867" spans="1:22" hidden="1" x14ac:dyDescent="0.15">
      <c r="A4867" s="361"/>
      <c r="B4867" s="362"/>
      <c r="C4867" s="362"/>
      <c r="D4867" s="280"/>
      <c r="E4867" s="352"/>
      <c r="F4867" s="358"/>
      <c r="I4867" s="347"/>
      <c r="J4867" s="347"/>
      <c r="K4867" s="347"/>
      <c r="L4867" s="347"/>
      <c r="M4867" s="347"/>
      <c r="N4867" s="347"/>
      <c r="O4867" s="347"/>
      <c r="P4867" s="347"/>
      <c r="Q4867" s="350"/>
      <c r="R4867" s="350"/>
      <c r="S4867" s="350"/>
      <c r="T4867" s="350"/>
      <c r="U4867" s="350"/>
      <c r="V4867" s="359"/>
    </row>
    <row r="4868" spans="1:22" hidden="1" x14ac:dyDescent="0.15">
      <c r="A4868" s="361"/>
      <c r="B4868" s="362"/>
      <c r="C4868" s="362"/>
      <c r="D4868" s="280"/>
      <c r="E4868" s="352"/>
      <c r="F4868" s="358"/>
      <c r="I4868" s="347"/>
      <c r="J4868" s="347"/>
      <c r="K4868" s="347"/>
      <c r="L4868" s="347"/>
      <c r="M4868" s="347"/>
      <c r="N4868" s="347"/>
      <c r="O4868" s="347"/>
      <c r="P4868" s="347"/>
      <c r="Q4868" s="350"/>
      <c r="R4868" s="350"/>
      <c r="S4868" s="350"/>
      <c r="T4868" s="350"/>
      <c r="U4868" s="350"/>
      <c r="V4868" s="359"/>
    </row>
    <row r="4869" spans="1:22" hidden="1" x14ac:dyDescent="0.15">
      <c r="A4869" s="361"/>
      <c r="B4869" s="362"/>
      <c r="C4869" s="362"/>
      <c r="D4869" s="280"/>
      <c r="E4869" s="347"/>
      <c r="F4869" s="358"/>
      <c r="I4869" s="347"/>
      <c r="J4869" s="347"/>
      <c r="K4869" s="347"/>
      <c r="L4869" s="347"/>
      <c r="M4869" s="347"/>
      <c r="N4869" s="347"/>
      <c r="O4869" s="355"/>
      <c r="P4869" s="347"/>
      <c r="Q4869" s="350"/>
      <c r="R4869" s="350"/>
      <c r="S4869" s="350"/>
      <c r="T4869" s="350"/>
      <c r="U4869" s="350"/>
      <c r="V4869" s="351"/>
    </row>
    <row r="4870" spans="1:22" hidden="1" x14ac:dyDescent="0.15">
      <c r="A4870" s="361"/>
      <c r="B4870" s="362"/>
      <c r="C4870" s="362"/>
      <c r="D4870" s="280"/>
      <c r="E4870" s="347"/>
      <c r="F4870" s="358"/>
      <c r="I4870" s="347"/>
      <c r="J4870" s="347"/>
      <c r="K4870" s="347"/>
      <c r="L4870" s="347"/>
      <c r="M4870" s="347"/>
      <c r="N4870" s="347"/>
      <c r="O4870" s="347"/>
      <c r="P4870" s="347"/>
      <c r="Q4870" s="350"/>
      <c r="R4870" s="350"/>
      <c r="S4870" s="350"/>
      <c r="T4870" s="350"/>
      <c r="U4870" s="350"/>
      <c r="V4870" s="351"/>
    </row>
    <row r="4871" spans="1:22" hidden="1" x14ac:dyDescent="0.15">
      <c r="A4871" s="361"/>
      <c r="B4871" s="362"/>
      <c r="C4871" s="362"/>
      <c r="D4871" s="280"/>
      <c r="E4871" s="352"/>
      <c r="F4871" s="358"/>
      <c r="I4871" s="347"/>
      <c r="J4871" s="347"/>
      <c r="K4871" s="347"/>
      <c r="L4871" s="347"/>
      <c r="M4871" s="347"/>
      <c r="N4871" s="347"/>
      <c r="O4871" s="347"/>
      <c r="P4871" s="347"/>
      <c r="Q4871" s="350"/>
      <c r="R4871" s="350"/>
      <c r="S4871" s="350"/>
      <c r="T4871" s="350"/>
      <c r="U4871" s="350"/>
      <c r="V4871" s="351"/>
    </row>
    <row r="4872" spans="1:22" hidden="1" x14ac:dyDescent="0.15">
      <c r="A4872" s="361"/>
      <c r="B4872" s="362"/>
      <c r="C4872" s="362"/>
      <c r="D4872" s="280"/>
      <c r="E4872" s="352"/>
      <c r="F4872" s="358"/>
      <c r="I4872" s="347"/>
      <c r="J4872" s="347"/>
      <c r="K4872" s="347"/>
      <c r="L4872" s="347"/>
      <c r="M4872" s="347"/>
      <c r="N4872" s="347"/>
      <c r="O4872" s="347"/>
      <c r="P4872" s="347"/>
      <c r="Q4872" s="350"/>
      <c r="R4872" s="350"/>
      <c r="S4872" s="350"/>
      <c r="T4872" s="350"/>
      <c r="U4872" s="350"/>
      <c r="V4872" s="351"/>
    </row>
    <row r="4873" spans="1:22" hidden="1" x14ac:dyDescent="0.15">
      <c r="A4873" s="361"/>
      <c r="B4873" s="362"/>
      <c r="C4873" s="362"/>
      <c r="D4873" s="280"/>
      <c r="E4873" s="352"/>
      <c r="F4873" s="358"/>
      <c r="I4873" s="347"/>
      <c r="J4873" s="347"/>
      <c r="K4873" s="347"/>
      <c r="L4873" s="347"/>
      <c r="M4873" s="347"/>
      <c r="N4873" s="347"/>
      <c r="O4873" s="347"/>
      <c r="P4873" s="347"/>
      <c r="Q4873" s="350"/>
      <c r="R4873" s="350"/>
      <c r="S4873" s="350"/>
      <c r="T4873" s="350"/>
      <c r="U4873" s="350"/>
      <c r="V4873" s="359"/>
    </row>
    <row r="4874" spans="1:22" hidden="1" x14ac:dyDescent="0.15">
      <c r="A4874" s="360"/>
      <c r="B4874" s="360"/>
      <c r="C4874" s="360"/>
      <c r="D4874" s="280"/>
      <c r="E4874" s="347"/>
      <c r="F4874" s="348"/>
      <c r="G4874" s="305"/>
      <c r="H4874" s="305"/>
      <c r="I4874" s="347"/>
      <c r="J4874" s="347"/>
      <c r="K4874" s="347"/>
      <c r="L4874" s="347"/>
      <c r="M4874" s="347"/>
      <c r="N4874" s="347"/>
      <c r="O4874" s="347"/>
      <c r="P4874" s="347"/>
      <c r="Q4874" s="350"/>
      <c r="R4874" s="350"/>
      <c r="S4874" s="350"/>
      <c r="T4874" s="350"/>
      <c r="U4874" s="350"/>
      <c r="V4874" s="351"/>
    </row>
    <row r="4875" spans="1:22" hidden="1" x14ac:dyDescent="0.15">
      <c r="A4875" s="361"/>
      <c r="B4875" s="362"/>
      <c r="C4875" s="362"/>
      <c r="D4875" s="280"/>
      <c r="E4875" s="347"/>
      <c r="F4875" s="348"/>
      <c r="G4875" s="305"/>
      <c r="H4875" s="305"/>
      <c r="I4875" s="347"/>
      <c r="J4875" s="347"/>
      <c r="K4875" s="347"/>
      <c r="L4875" s="347"/>
      <c r="M4875" s="347"/>
      <c r="N4875" s="347"/>
      <c r="O4875" s="347"/>
      <c r="P4875" s="347"/>
      <c r="Q4875" s="350"/>
      <c r="R4875" s="350"/>
      <c r="S4875" s="350"/>
      <c r="T4875" s="350"/>
      <c r="U4875" s="350"/>
      <c r="V4875" s="351"/>
    </row>
    <row r="4876" spans="1:22" hidden="1" x14ac:dyDescent="0.15">
      <c r="A4876" s="361"/>
      <c r="B4876" s="362"/>
      <c r="C4876" s="362"/>
      <c r="D4876" s="280"/>
      <c r="E4876" s="352"/>
      <c r="F4876" s="358"/>
      <c r="I4876" s="347"/>
      <c r="J4876" s="347"/>
      <c r="K4876" s="347"/>
      <c r="L4876" s="347"/>
      <c r="M4876" s="347"/>
      <c r="N4876" s="347"/>
      <c r="O4876" s="347"/>
      <c r="P4876" s="347"/>
      <c r="Q4876" s="350"/>
      <c r="R4876" s="350"/>
      <c r="S4876" s="350"/>
      <c r="T4876" s="350"/>
      <c r="U4876" s="350"/>
      <c r="V4876" s="359"/>
    </row>
    <row r="4877" spans="1:22" hidden="1" x14ac:dyDescent="0.15">
      <c r="A4877" s="361"/>
      <c r="B4877" s="362"/>
      <c r="C4877" s="362"/>
      <c r="D4877" s="280"/>
      <c r="E4877" s="352"/>
      <c r="F4877" s="358"/>
      <c r="I4877" s="347"/>
      <c r="J4877" s="347"/>
      <c r="K4877" s="347"/>
      <c r="L4877" s="347"/>
      <c r="M4877" s="347"/>
      <c r="N4877" s="347"/>
      <c r="O4877" s="347"/>
      <c r="P4877" s="347"/>
      <c r="Q4877" s="350"/>
      <c r="R4877" s="350"/>
      <c r="S4877" s="350"/>
      <c r="T4877" s="350"/>
      <c r="U4877" s="350"/>
      <c r="V4877" s="359"/>
    </row>
    <row r="4878" spans="1:22" hidden="1" x14ac:dyDescent="0.15">
      <c r="A4878" s="361"/>
      <c r="B4878" s="362"/>
      <c r="C4878" s="362"/>
      <c r="D4878" s="280"/>
      <c r="E4878" s="352"/>
      <c r="F4878" s="358"/>
      <c r="I4878" s="347"/>
      <c r="J4878" s="347"/>
      <c r="K4878" s="347"/>
      <c r="L4878" s="347"/>
      <c r="M4878" s="347"/>
      <c r="N4878" s="347"/>
      <c r="O4878" s="347"/>
      <c r="P4878" s="347"/>
      <c r="Q4878" s="350"/>
      <c r="R4878" s="350"/>
      <c r="S4878" s="350"/>
      <c r="T4878" s="350"/>
      <c r="U4878" s="350"/>
      <c r="V4878" s="359"/>
    </row>
    <row r="4879" spans="1:22" hidden="1" x14ac:dyDescent="0.15">
      <c r="A4879" s="361"/>
      <c r="B4879" s="362"/>
      <c r="C4879" s="362"/>
      <c r="D4879" s="280"/>
      <c r="E4879" s="347"/>
      <c r="F4879" s="358"/>
      <c r="I4879" s="347"/>
      <c r="J4879" s="347"/>
      <c r="K4879" s="347"/>
      <c r="L4879" s="347"/>
      <c r="M4879" s="347"/>
      <c r="N4879" s="347"/>
      <c r="O4879" s="355"/>
      <c r="P4879" s="347"/>
      <c r="Q4879" s="350"/>
      <c r="R4879" s="350"/>
      <c r="S4879" s="350"/>
      <c r="T4879" s="350"/>
      <c r="U4879" s="350"/>
      <c r="V4879" s="351"/>
    </row>
    <row r="4880" spans="1:22" hidden="1" x14ac:dyDescent="0.15">
      <c r="A4880" s="361"/>
      <c r="B4880" s="362"/>
      <c r="C4880" s="362"/>
      <c r="D4880" s="280"/>
      <c r="E4880" s="347"/>
      <c r="F4880" s="358"/>
      <c r="I4880" s="347"/>
      <c r="J4880" s="347"/>
      <c r="K4880" s="347"/>
      <c r="L4880" s="347"/>
      <c r="M4880" s="347"/>
      <c r="N4880" s="347"/>
      <c r="O4880" s="347"/>
      <c r="P4880" s="347"/>
      <c r="Q4880" s="350"/>
      <c r="R4880" s="350"/>
      <c r="S4880" s="350"/>
      <c r="T4880" s="350"/>
      <c r="U4880" s="350"/>
      <c r="V4880" s="351"/>
    </row>
    <row r="4881" spans="1:22" hidden="1" x14ac:dyDescent="0.15">
      <c r="A4881" s="361"/>
      <c r="B4881" s="362"/>
      <c r="C4881" s="362"/>
      <c r="D4881" s="280"/>
      <c r="E4881" s="352"/>
      <c r="F4881" s="358"/>
      <c r="I4881" s="347"/>
      <c r="J4881" s="347"/>
      <c r="K4881" s="347"/>
      <c r="L4881" s="347"/>
      <c r="M4881" s="347"/>
      <c r="N4881" s="347"/>
      <c r="O4881" s="347"/>
      <c r="P4881" s="347"/>
      <c r="Q4881" s="350"/>
      <c r="R4881" s="350"/>
      <c r="S4881" s="350"/>
      <c r="T4881" s="350"/>
      <c r="U4881" s="350"/>
      <c r="V4881" s="351"/>
    </row>
    <row r="4882" spans="1:22" hidden="1" x14ac:dyDescent="0.15">
      <c r="A4882" s="361"/>
      <c r="B4882" s="362"/>
      <c r="C4882" s="362"/>
      <c r="D4882" s="280"/>
      <c r="E4882" s="352"/>
      <c r="F4882" s="358"/>
      <c r="I4882" s="347"/>
      <c r="J4882" s="347"/>
      <c r="K4882" s="347"/>
      <c r="L4882" s="347"/>
      <c r="M4882" s="347"/>
      <c r="N4882" s="347"/>
      <c r="O4882" s="347"/>
      <c r="P4882" s="347"/>
      <c r="Q4882" s="350"/>
      <c r="R4882" s="350"/>
      <c r="S4882" s="350"/>
      <c r="T4882" s="350"/>
      <c r="U4882" s="350"/>
      <c r="V4882" s="351"/>
    </row>
    <row r="4883" spans="1:22" hidden="1" x14ac:dyDescent="0.15">
      <c r="A4883" s="361"/>
      <c r="B4883" s="362"/>
      <c r="C4883" s="362"/>
      <c r="D4883" s="280"/>
      <c r="E4883" s="352"/>
      <c r="F4883" s="358"/>
      <c r="I4883" s="347"/>
      <c r="J4883" s="347"/>
      <c r="K4883" s="347"/>
      <c r="L4883" s="347"/>
      <c r="M4883" s="347"/>
      <c r="N4883" s="347"/>
      <c r="O4883" s="347"/>
      <c r="P4883" s="347"/>
      <c r="Q4883" s="350"/>
      <c r="R4883" s="350"/>
      <c r="S4883" s="350"/>
      <c r="T4883" s="350"/>
      <c r="U4883" s="350"/>
      <c r="V4883" s="359"/>
    </row>
    <row r="4884" spans="1:22" hidden="1" x14ac:dyDescent="0.15">
      <c r="A4884" s="360"/>
      <c r="B4884" s="360"/>
      <c r="C4884" s="360"/>
      <c r="D4884" s="280"/>
      <c r="E4884" s="347"/>
      <c r="F4884" s="348"/>
      <c r="G4884" s="305"/>
      <c r="H4884" s="305"/>
      <c r="I4884" s="347"/>
      <c r="J4884" s="347"/>
      <c r="K4884" s="347"/>
      <c r="L4884" s="347"/>
      <c r="M4884" s="347"/>
      <c r="N4884" s="347"/>
      <c r="O4884" s="347"/>
      <c r="P4884" s="347"/>
      <c r="Q4884" s="350"/>
      <c r="R4884" s="350"/>
      <c r="S4884" s="350"/>
      <c r="T4884" s="350"/>
      <c r="U4884" s="350"/>
      <c r="V4884" s="351"/>
    </row>
    <row r="4885" spans="1:22" hidden="1" x14ac:dyDescent="0.15">
      <c r="A4885" s="361"/>
      <c r="B4885" s="362"/>
      <c r="C4885" s="362"/>
      <c r="D4885" s="280"/>
      <c r="E4885" s="347"/>
      <c r="F4885" s="348"/>
      <c r="G4885" s="305"/>
      <c r="H4885" s="305"/>
      <c r="I4885" s="347"/>
      <c r="J4885" s="347"/>
      <c r="K4885" s="347"/>
      <c r="L4885" s="347"/>
      <c r="M4885" s="347"/>
      <c r="N4885" s="347"/>
      <c r="O4885" s="347"/>
      <c r="P4885" s="347"/>
      <c r="Q4885" s="350"/>
      <c r="R4885" s="350"/>
      <c r="S4885" s="350"/>
      <c r="T4885" s="350"/>
      <c r="U4885" s="350"/>
      <c r="V4885" s="351"/>
    </row>
    <row r="4886" spans="1:22" hidden="1" x14ac:dyDescent="0.15">
      <c r="A4886" s="361"/>
      <c r="B4886" s="362"/>
      <c r="C4886" s="362"/>
      <c r="D4886" s="280"/>
      <c r="E4886" s="352"/>
      <c r="F4886" s="358"/>
      <c r="I4886" s="347"/>
      <c r="J4886" s="347"/>
      <c r="K4886" s="347"/>
      <c r="L4886" s="347"/>
      <c r="M4886" s="347"/>
      <c r="N4886" s="347"/>
      <c r="O4886" s="347"/>
      <c r="P4886" s="347"/>
      <c r="Q4886" s="350"/>
      <c r="R4886" s="350"/>
      <c r="S4886" s="350"/>
      <c r="T4886" s="350"/>
      <c r="U4886" s="350"/>
      <c r="V4886" s="359"/>
    </row>
    <row r="4887" spans="1:22" hidden="1" x14ac:dyDescent="0.15">
      <c r="A4887" s="361"/>
      <c r="B4887" s="362"/>
      <c r="C4887" s="362"/>
      <c r="D4887" s="280"/>
      <c r="E4887" s="352"/>
      <c r="F4887" s="358"/>
      <c r="I4887" s="347"/>
      <c r="J4887" s="347"/>
      <c r="K4887" s="347"/>
      <c r="L4887" s="347"/>
      <c r="M4887" s="347"/>
      <c r="N4887" s="347"/>
      <c r="O4887" s="347"/>
      <c r="P4887" s="347"/>
      <c r="Q4887" s="350"/>
      <c r="R4887" s="350"/>
      <c r="S4887" s="350"/>
      <c r="T4887" s="350"/>
      <c r="U4887" s="350"/>
      <c r="V4887" s="359"/>
    </row>
    <row r="4888" spans="1:22" hidden="1" x14ac:dyDescent="0.15">
      <c r="A4888" s="361"/>
      <c r="B4888" s="362"/>
      <c r="C4888" s="362"/>
      <c r="D4888" s="280"/>
      <c r="E4888" s="352"/>
      <c r="F4888" s="358"/>
      <c r="I4888" s="347"/>
      <c r="J4888" s="347"/>
      <c r="K4888" s="347"/>
      <c r="L4888" s="347"/>
      <c r="M4888" s="347"/>
      <c r="N4888" s="347"/>
      <c r="O4888" s="347"/>
      <c r="P4888" s="347"/>
      <c r="Q4888" s="350"/>
      <c r="R4888" s="350"/>
      <c r="S4888" s="350"/>
      <c r="T4888" s="350"/>
      <c r="U4888" s="350"/>
      <c r="V4888" s="359"/>
    </row>
    <row r="4889" spans="1:22" hidden="1" x14ac:dyDescent="0.15">
      <c r="A4889" s="361"/>
      <c r="B4889" s="362"/>
      <c r="C4889" s="362"/>
      <c r="D4889" s="280"/>
      <c r="E4889" s="347"/>
      <c r="F4889" s="358"/>
      <c r="I4889" s="347"/>
      <c r="J4889" s="347"/>
      <c r="K4889" s="347"/>
      <c r="L4889" s="347"/>
      <c r="M4889" s="347"/>
      <c r="N4889" s="347"/>
      <c r="O4889" s="355"/>
      <c r="P4889" s="347"/>
      <c r="Q4889" s="350"/>
      <c r="R4889" s="350"/>
      <c r="S4889" s="350"/>
      <c r="T4889" s="350"/>
      <c r="U4889" s="350"/>
      <c r="V4889" s="351"/>
    </row>
    <row r="4890" spans="1:22" hidden="1" x14ac:dyDescent="0.15">
      <c r="A4890" s="361"/>
      <c r="B4890" s="362"/>
      <c r="C4890" s="362"/>
      <c r="D4890" s="280"/>
      <c r="E4890" s="347"/>
      <c r="F4890" s="358"/>
      <c r="I4890" s="347"/>
      <c r="J4890" s="347"/>
      <c r="K4890" s="347"/>
      <c r="L4890" s="347"/>
      <c r="M4890" s="347"/>
      <c r="N4890" s="347"/>
      <c r="O4890" s="347"/>
      <c r="P4890" s="347"/>
      <c r="Q4890" s="350"/>
      <c r="R4890" s="350"/>
      <c r="S4890" s="350"/>
      <c r="T4890" s="350"/>
      <c r="U4890" s="350"/>
      <c r="V4890" s="351"/>
    </row>
    <row r="4891" spans="1:22" hidden="1" x14ac:dyDescent="0.15">
      <c r="A4891" s="361"/>
      <c r="B4891" s="362"/>
      <c r="C4891" s="362"/>
      <c r="D4891" s="280"/>
      <c r="E4891" s="352"/>
      <c r="F4891" s="358"/>
      <c r="I4891" s="347"/>
      <c r="J4891" s="347"/>
      <c r="K4891" s="347"/>
      <c r="L4891" s="347"/>
      <c r="M4891" s="347"/>
      <c r="N4891" s="347"/>
      <c r="O4891" s="347"/>
      <c r="P4891" s="347"/>
      <c r="Q4891" s="350"/>
      <c r="R4891" s="350"/>
      <c r="S4891" s="350"/>
      <c r="T4891" s="350"/>
      <c r="U4891" s="350"/>
      <c r="V4891" s="351"/>
    </row>
    <row r="4892" spans="1:22" hidden="1" x14ac:dyDescent="0.15">
      <c r="A4892" s="361"/>
      <c r="B4892" s="362"/>
      <c r="C4892" s="362"/>
      <c r="D4892" s="280"/>
      <c r="E4892" s="352"/>
      <c r="F4892" s="358"/>
      <c r="I4892" s="347"/>
      <c r="J4892" s="347"/>
      <c r="K4892" s="347"/>
      <c r="L4892" s="347"/>
      <c r="M4892" s="347"/>
      <c r="N4892" s="347"/>
      <c r="O4892" s="347"/>
      <c r="P4892" s="347"/>
      <c r="Q4892" s="350"/>
      <c r="R4892" s="350"/>
      <c r="S4892" s="350"/>
      <c r="T4892" s="350"/>
      <c r="U4892" s="350"/>
      <c r="V4892" s="351"/>
    </row>
    <row r="4893" spans="1:22" hidden="1" x14ac:dyDescent="0.15">
      <c r="A4893" s="361"/>
      <c r="B4893" s="362"/>
      <c r="C4893" s="362"/>
      <c r="D4893" s="280"/>
      <c r="E4893" s="352"/>
      <c r="F4893" s="358"/>
      <c r="I4893" s="347"/>
      <c r="J4893" s="347"/>
      <c r="K4893" s="347"/>
      <c r="L4893" s="347"/>
      <c r="M4893" s="347"/>
      <c r="N4893" s="347"/>
      <c r="O4893" s="347"/>
      <c r="P4893" s="347"/>
      <c r="Q4893" s="350"/>
      <c r="R4893" s="350"/>
      <c r="S4893" s="350"/>
      <c r="T4893" s="350"/>
      <c r="U4893" s="350"/>
      <c r="V4893" s="359"/>
    </row>
    <row r="4894" spans="1:22" hidden="1" x14ac:dyDescent="0.15">
      <c r="A4894" s="360"/>
      <c r="B4894" s="360"/>
      <c r="C4894" s="360"/>
      <c r="D4894" s="280"/>
      <c r="E4894" s="347"/>
      <c r="F4894" s="348"/>
      <c r="G4894" s="305"/>
      <c r="H4894" s="305"/>
      <c r="I4894" s="347"/>
      <c r="J4894" s="347"/>
      <c r="K4894" s="347"/>
      <c r="L4894" s="347"/>
      <c r="M4894" s="347"/>
      <c r="N4894" s="347"/>
      <c r="O4894" s="347"/>
      <c r="P4894" s="347"/>
      <c r="Q4894" s="350"/>
      <c r="R4894" s="350"/>
      <c r="S4894" s="350"/>
      <c r="T4894" s="350"/>
      <c r="U4894" s="350"/>
      <c r="V4894" s="351"/>
    </row>
    <row r="4895" spans="1:22" hidden="1" x14ac:dyDescent="0.15">
      <c r="A4895" s="361"/>
      <c r="B4895" s="362"/>
      <c r="C4895" s="362"/>
      <c r="D4895" s="280"/>
      <c r="E4895" s="347"/>
      <c r="F4895" s="348"/>
      <c r="G4895" s="305"/>
      <c r="H4895" s="305"/>
      <c r="I4895" s="347"/>
      <c r="J4895" s="347"/>
      <c r="K4895" s="347"/>
      <c r="L4895" s="347"/>
      <c r="M4895" s="347"/>
      <c r="N4895" s="347"/>
      <c r="O4895" s="347"/>
      <c r="P4895" s="347"/>
      <c r="Q4895" s="350"/>
      <c r="R4895" s="350"/>
      <c r="S4895" s="350"/>
      <c r="T4895" s="350"/>
      <c r="U4895" s="350"/>
      <c r="V4895" s="351"/>
    </row>
    <row r="4896" spans="1:22" hidden="1" x14ac:dyDescent="0.15">
      <c r="A4896" s="361"/>
      <c r="B4896" s="362"/>
      <c r="C4896" s="362"/>
      <c r="D4896" s="280"/>
      <c r="E4896" s="352"/>
      <c r="F4896" s="358"/>
      <c r="I4896" s="347"/>
      <c r="J4896" s="347"/>
      <c r="K4896" s="347"/>
      <c r="L4896" s="347"/>
      <c r="M4896" s="347"/>
      <c r="N4896" s="347"/>
      <c r="O4896" s="347"/>
      <c r="P4896" s="347"/>
      <c r="Q4896" s="350"/>
      <c r="R4896" s="350"/>
      <c r="S4896" s="350"/>
      <c r="T4896" s="350"/>
      <c r="U4896" s="350"/>
      <c r="V4896" s="359"/>
    </row>
    <row r="4897" spans="1:22" hidden="1" x14ac:dyDescent="0.15">
      <c r="A4897" s="361"/>
      <c r="B4897" s="362"/>
      <c r="C4897" s="362"/>
      <c r="D4897" s="280"/>
      <c r="E4897" s="352"/>
      <c r="F4897" s="358"/>
      <c r="I4897" s="347"/>
      <c r="J4897" s="347"/>
      <c r="K4897" s="347"/>
      <c r="L4897" s="347"/>
      <c r="M4897" s="347"/>
      <c r="N4897" s="347"/>
      <c r="O4897" s="347"/>
      <c r="P4897" s="347"/>
      <c r="Q4897" s="350"/>
      <c r="R4897" s="350"/>
      <c r="S4897" s="350"/>
      <c r="T4897" s="350"/>
      <c r="U4897" s="350"/>
      <c r="V4897" s="359"/>
    </row>
    <row r="4898" spans="1:22" hidden="1" x14ac:dyDescent="0.15">
      <c r="A4898" s="361"/>
      <c r="B4898" s="362"/>
      <c r="C4898" s="362"/>
      <c r="D4898" s="280"/>
      <c r="E4898" s="352"/>
      <c r="F4898" s="358"/>
      <c r="I4898" s="347"/>
      <c r="J4898" s="347"/>
      <c r="K4898" s="347"/>
      <c r="L4898" s="347"/>
      <c r="M4898" s="347"/>
      <c r="N4898" s="347"/>
      <c r="O4898" s="347"/>
      <c r="P4898" s="347"/>
      <c r="Q4898" s="350"/>
      <c r="R4898" s="350"/>
      <c r="S4898" s="350"/>
      <c r="T4898" s="350"/>
      <c r="U4898" s="350"/>
      <c r="V4898" s="359"/>
    </row>
    <row r="4899" spans="1:22" hidden="1" x14ac:dyDescent="0.15">
      <c r="A4899" s="361"/>
      <c r="B4899" s="362"/>
      <c r="C4899" s="362"/>
      <c r="D4899" s="280"/>
      <c r="E4899" s="347"/>
      <c r="F4899" s="358"/>
      <c r="I4899" s="347"/>
      <c r="J4899" s="347"/>
      <c r="K4899" s="347"/>
      <c r="L4899" s="347"/>
      <c r="M4899" s="347"/>
      <c r="N4899" s="347"/>
      <c r="O4899" s="355"/>
      <c r="P4899" s="347"/>
      <c r="Q4899" s="350"/>
      <c r="R4899" s="350"/>
      <c r="S4899" s="350"/>
      <c r="T4899" s="350"/>
      <c r="U4899" s="350"/>
      <c r="V4899" s="351"/>
    </row>
    <row r="4900" spans="1:22" hidden="1" x14ac:dyDescent="0.15">
      <c r="A4900" s="361"/>
      <c r="B4900" s="362"/>
      <c r="C4900" s="362"/>
      <c r="D4900" s="280"/>
      <c r="E4900" s="347"/>
      <c r="F4900" s="358"/>
      <c r="I4900" s="347"/>
      <c r="J4900" s="347"/>
      <c r="K4900" s="347"/>
      <c r="L4900" s="347"/>
      <c r="M4900" s="347"/>
      <c r="N4900" s="347"/>
      <c r="O4900" s="347"/>
      <c r="P4900" s="347"/>
      <c r="Q4900" s="350"/>
      <c r="R4900" s="350"/>
      <c r="S4900" s="350"/>
      <c r="T4900" s="350"/>
      <c r="U4900" s="350"/>
      <c r="V4900" s="351"/>
    </row>
    <row r="4901" spans="1:22" hidden="1" x14ac:dyDescent="0.15">
      <c r="A4901" s="361"/>
      <c r="B4901" s="362"/>
      <c r="C4901" s="362"/>
      <c r="D4901" s="280"/>
      <c r="E4901" s="352"/>
      <c r="F4901" s="358"/>
      <c r="I4901" s="347"/>
      <c r="J4901" s="347"/>
      <c r="K4901" s="347"/>
      <c r="L4901" s="347"/>
      <c r="M4901" s="347"/>
      <c r="N4901" s="347"/>
      <c r="O4901" s="347"/>
      <c r="P4901" s="347"/>
      <c r="Q4901" s="350"/>
      <c r="R4901" s="350"/>
      <c r="S4901" s="350"/>
      <c r="T4901" s="350"/>
      <c r="U4901" s="350"/>
      <c r="V4901" s="351"/>
    </row>
    <row r="4902" spans="1:22" hidden="1" x14ac:dyDescent="0.15">
      <c r="A4902" s="361"/>
      <c r="B4902" s="362"/>
      <c r="C4902" s="362"/>
      <c r="D4902" s="280"/>
      <c r="E4902" s="352"/>
      <c r="F4902" s="358"/>
      <c r="I4902" s="347"/>
      <c r="J4902" s="347"/>
      <c r="K4902" s="347"/>
      <c r="L4902" s="347"/>
      <c r="M4902" s="347"/>
      <c r="N4902" s="347"/>
      <c r="O4902" s="347"/>
      <c r="P4902" s="347"/>
      <c r="Q4902" s="350"/>
      <c r="R4902" s="350"/>
      <c r="S4902" s="350"/>
      <c r="T4902" s="350"/>
      <c r="U4902" s="350"/>
      <c r="V4902" s="351"/>
    </row>
    <row r="4903" spans="1:22" hidden="1" x14ac:dyDescent="0.15">
      <c r="A4903" s="361"/>
      <c r="B4903" s="362"/>
      <c r="C4903" s="362"/>
      <c r="D4903" s="280"/>
      <c r="E4903" s="352"/>
      <c r="F4903" s="358"/>
      <c r="I4903" s="347"/>
      <c r="J4903" s="347"/>
      <c r="K4903" s="347"/>
      <c r="L4903" s="347"/>
      <c r="M4903" s="347"/>
      <c r="N4903" s="347"/>
      <c r="O4903" s="347"/>
      <c r="P4903" s="347"/>
      <c r="Q4903" s="350"/>
      <c r="R4903" s="350"/>
      <c r="S4903" s="350"/>
      <c r="T4903" s="350"/>
      <c r="U4903" s="350"/>
      <c r="V4903" s="359"/>
    </row>
    <row r="4904" spans="1:22" hidden="1" x14ac:dyDescent="0.15">
      <c r="A4904" s="360"/>
      <c r="B4904" s="360"/>
      <c r="C4904" s="360"/>
      <c r="D4904" s="280"/>
      <c r="E4904" s="347"/>
      <c r="F4904" s="348"/>
      <c r="G4904" s="305"/>
      <c r="H4904" s="305"/>
      <c r="I4904" s="347"/>
      <c r="J4904" s="347"/>
      <c r="K4904" s="347"/>
      <c r="L4904" s="347"/>
      <c r="M4904" s="347"/>
      <c r="N4904" s="347"/>
      <c r="O4904" s="347"/>
      <c r="P4904" s="347"/>
      <c r="Q4904" s="350"/>
      <c r="R4904" s="350"/>
      <c r="S4904" s="350"/>
      <c r="T4904" s="350"/>
      <c r="U4904" s="350"/>
      <c r="V4904" s="351"/>
    </row>
    <row r="4905" spans="1:22" hidden="1" x14ac:dyDescent="0.15">
      <c r="A4905" s="361"/>
      <c r="B4905" s="362"/>
      <c r="C4905" s="362"/>
      <c r="D4905" s="280"/>
      <c r="E4905" s="347"/>
      <c r="F4905" s="348"/>
      <c r="G4905" s="305"/>
      <c r="H4905" s="305"/>
      <c r="I4905" s="347"/>
      <c r="J4905" s="347"/>
      <c r="K4905" s="347"/>
      <c r="L4905" s="347"/>
      <c r="M4905" s="347"/>
      <c r="N4905" s="347"/>
      <c r="O4905" s="347"/>
      <c r="P4905" s="347"/>
      <c r="Q4905" s="350"/>
      <c r="R4905" s="350"/>
      <c r="S4905" s="350"/>
      <c r="T4905" s="350"/>
      <c r="U4905" s="350"/>
      <c r="V4905" s="351"/>
    </row>
    <row r="4906" spans="1:22" hidden="1" x14ac:dyDescent="0.15">
      <c r="A4906" s="361"/>
      <c r="B4906" s="362"/>
      <c r="C4906" s="362"/>
      <c r="D4906" s="280"/>
      <c r="E4906" s="352"/>
      <c r="F4906" s="358"/>
      <c r="I4906" s="347"/>
      <c r="J4906" s="347"/>
      <c r="K4906" s="347"/>
      <c r="L4906" s="347"/>
      <c r="M4906" s="347"/>
      <c r="N4906" s="347"/>
      <c r="O4906" s="347"/>
      <c r="P4906" s="347"/>
      <c r="Q4906" s="350"/>
      <c r="R4906" s="350"/>
      <c r="S4906" s="350"/>
      <c r="T4906" s="350"/>
      <c r="U4906" s="350"/>
      <c r="V4906" s="359"/>
    </row>
    <row r="4907" spans="1:22" hidden="1" x14ac:dyDescent="0.15">
      <c r="A4907" s="361"/>
      <c r="B4907" s="362"/>
      <c r="C4907" s="362"/>
      <c r="D4907" s="280"/>
      <c r="E4907" s="352"/>
      <c r="F4907" s="358"/>
      <c r="I4907" s="347"/>
      <c r="J4907" s="347"/>
      <c r="K4907" s="347"/>
      <c r="L4907" s="347"/>
      <c r="M4907" s="347"/>
      <c r="N4907" s="347"/>
      <c r="O4907" s="347"/>
      <c r="P4907" s="347"/>
      <c r="Q4907" s="350"/>
      <c r="R4907" s="350"/>
      <c r="S4907" s="350"/>
      <c r="T4907" s="350"/>
      <c r="U4907" s="350"/>
      <c r="V4907" s="359"/>
    </row>
    <row r="4908" spans="1:22" hidden="1" x14ac:dyDescent="0.15">
      <c r="A4908" s="361"/>
      <c r="B4908" s="362"/>
      <c r="C4908" s="362"/>
      <c r="D4908" s="280"/>
      <c r="E4908" s="352"/>
      <c r="F4908" s="358"/>
      <c r="I4908" s="347"/>
      <c r="J4908" s="347"/>
      <c r="K4908" s="347"/>
      <c r="L4908" s="347"/>
      <c r="M4908" s="347"/>
      <c r="N4908" s="347"/>
      <c r="O4908" s="347"/>
      <c r="P4908" s="347"/>
      <c r="Q4908" s="350"/>
      <c r="R4908" s="350"/>
      <c r="S4908" s="350"/>
      <c r="T4908" s="350"/>
      <c r="U4908" s="350"/>
      <c r="V4908" s="359"/>
    </row>
    <row r="4909" spans="1:22" hidden="1" x14ac:dyDescent="0.15">
      <c r="A4909" s="361"/>
      <c r="B4909" s="362"/>
      <c r="C4909" s="362"/>
      <c r="D4909" s="280"/>
      <c r="E4909" s="347"/>
      <c r="F4909" s="358"/>
      <c r="I4909" s="347"/>
      <c r="J4909" s="347"/>
      <c r="K4909" s="347"/>
      <c r="L4909" s="347"/>
      <c r="M4909" s="347"/>
      <c r="N4909" s="347"/>
      <c r="O4909" s="355"/>
      <c r="P4909" s="347"/>
      <c r="Q4909" s="350"/>
      <c r="R4909" s="350"/>
      <c r="S4909" s="350"/>
      <c r="T4909" s="350"/>
      <c r="U4909" s="350"/>
      <c r="V4909" s="351"/>
    </row>
    <row r="4910" spans="1:22" hidden="1" x14ac:dyDescent="0.15">
      <c r="A4910" s="361"/>
      <c r="B4910" s="362"/>
      <c r="C4910" s="362"/>
      <c r="D4910" s="280"/>
      <c r="E4910" s="347"/>
      <c r="F4910" s="358"/>
      <c r="I4910" s="347"/>
      <c r="J4910" s="347"/>
      <c r="K4910" s="347"/>
      <c r="L4910" s="347"/>
      <c r="M4910" s="347"/>
      <c r="N4910" s="347"/>
      <c r="O4910" s="347"/>
      <c r="P4910" s="347"/>
      <c r="Q4910" s="350"/>
      <c r="R4910" s="350"/>
      <c r="S4910" s="350"/>
      <c r="T4910" s="350"/>
      <c r="U4910" s="350"/>
      <c r="V4910" s="351"/>
    </row>
    <row r="4911" spans="1:22" hidden="1" x14ac:dyDescent="0.15">
      <c r="A4911" s="361"/>
      <c r="B4911" s="362"/>
      <c r="C4911" s="362"/>
      <c r="D4911" s="280"/>
      <c r="E4911" s="352"/>
      <c r="F4911" s="358"/>
      <c r="I4911" s="347"/>
      <c r="J4911" s="347"/>
      <c r="K4911" s="347"/>
      <c r="L4911" s="347"/>
      <c r="M4911" s="347"/>
      <c r="N4911" s="347"/>
      <c r="O4911" s="347"/>
      <c r="P4911" s="347"/>
      <c r="Q4911" s="350"/>
      <c r="R4911" s="350"/>
      <c r="S4911" s="350"/>
      <c r="T4911" s="350"/>
      <c r="U4911" s="350"/>
      <c r="V4911" s="351"/>
    </row>
    <row r="4912" spans="1:22" hidden="1" x14ac:dyDescent="0.15">
      <c r="A4912" s="361"/>
      <c r="B4912" s="362"/>
      <c r="C4912" s="362"/>
      <c r="D4912" s="280"/>
      <c r="E4912" s="352"/>
      <c r="F4912" s="358"/>
      <c r="I4912" s="347"/>
      <c r="J4912" s="347"/>
      <c r="K4912" s="347"/>
      <c r="L4912" s="347"/>
      <c r="M4912" s="347"/>
      <c r="N4912" s="347"/>
      <c r="O4912" s="347"/>
      <c r="P4912" s="347"/>
      <c r="Q4912" s="350"/>
      <c r="R4912" s="350"/>
      <c r="S4912" s="350"/>
      <c r="T4912" s="350"/>
      <c r="U4912" s="350"/>
      <c r="V4912" s="351"/>
    </row>
    <row r="4913" spans="1:22" hidden="1" x14ac:dyDescent="0.15">
      <c r="A4913" s="361"/>
      <c r="B4913" s="362"/>
      <c r="C4913" s="362"/>
      <c r="D4913" s="280"/>
      <c r="E4913" s="352"/>
      <c r="F4913" s="358"/>
      <c r="I4913" s="347"/>
      <c r="J4913" s="347"/>
      <c r="K4913" s="347"/>
      <c r="L4913" s="347"/>
      <c r="M4913" s="347"/>
      <c r="N4913" s="347"/>
      <c r="O4913" s="347"/>
      <c r="P4913" s="347"/>
      <c r="Q4913" s="350"/>
      <c r="R4913" s="350"/>
      <c r="S4913" s="350"/>
      <c r="T4913" s="350"/>
      <c r="U4913" s="350"/>
      <c r="V4913" s="359"/>
    </row>
    <row r="4914" spans="1:22" hidden="1" x14ac:dyDescent="0.15">
      <c r="A4914" s="360"/>
      <c r="B4914" s="360"/>
      <c r="C4914" s="360"/>
      <c r="D4914" s="280"/>
      <c r="E4914" s="347"/>
      <c r="F4914" s="348"/>
      <c r="G4914" s="305"/>
      <c r="H4914" s="305"/>
      <c r="I4914" s="347"/>
      <c r="J4914" s="347"/>
      <c r="K4914" s="347"/>
      <c r="L4914" s="347"/>
      <c r="M4914" s="347"/>
      <c r="N4914" s="347"/>
      <c r="O4914" s="347"/>
      <c r="P4914" s="347"/>
      <c r="Q4914" s="350"/>
      <c r="R4914" s="350"/>
      <c r="S4914" s="350"/>
      <c r="T4914" s="350"/>
      <c r="U4914" s="350"/>
      <c r="V4914" s="351"/>
    </row>
    <row r="4915" spans="1:22" hidden="1" x14ac:dyDescent="0.15">
      <c r="A4915" s="361"/>
      <c r="B4915" s="362"/>
      <c r="C4915" s="362"/>
      <c r="D4915" s="280"/>
      <c r="E4915" s="347"/>
      <c r="F4915" s="348"/>
      <c r="G4915" s="305"/>
      <c r="H4915" s="305"/>
      <c r="I4915" s="347"/>
      <c r="J4915" s="347"/>
      <c r="K4915" s="347"/>
      <c r="L4915" s="347"/>
      <c r="M4915" s="347"/>
      <c r="N4915" s="347"/>
      <c r="O4915" s="347"/>
      <c r="P4915" s="347"/>
      <c r="Q4915" s="350"/>
      <c r="R4915" s="350"/>
      <c r="S4915" s="350"/>
      <c r="T4915" s="350"/>
      <c r="U4915" s="350"/>
      <c r="V4915" s="351"/>
    </row>
    <row r="4916" spans="1:22" hidden="1" x14ac:dyDescent="0.15">
      <c r="A4916" s="361"/>
      <c r="B4916" s="362"/>
      <c r="C4916" s="362"/>
      <c r="D4916" s="280"/>
      <c r="E4916" s="352"/>
      <c r="F4916" s="358"/>
      <c r="I4916" s="347"/>
      <c r="J4916" s="347"/>
      <c r="K4916" s="347"/>
      <c r="L4916" s="347"/>
      <c r="M4916" s="347"/>
      <c r="N4916" s="347"/>
      <c r="O4916" s="347"/>
      <c r="P4916" s="347"/>
      <c r="Q4916" s="350"/>
      <c r="R4916" s="350"/>
      <c r="S4916" s="350"/>
      <c r="T4916" s="350"/>
      <c r="U4916" s="350"/>
      <c r="V4916" s="359"/>
    </row>
    <row r="4917" spans="1:22" hidden="1" x14ac:dyDescent="0.15">
      <c r="A4917" s="361"/>
      <c r="B4917" s="362"/>
      <c r="C4917" s="362"/>
      <c r="D4917" s="280"/>
      <c r="E4917" s="352"/>
      <c r="F4917" s="358"/>
      <c r="I4917" s="347"/>
      <c r="J4917" s="347"/>
      <c r="K4917" s="347"/>
      <c r="L4917" s="347"/>
      <c r="M4917" s="347"/>
      <c r="N4917" s="347"/>
      <c r="O4917" s="347"/>
      <c r="P4917" s="347"/>
      <c r="Q4917" s="350"/>
      <c r="R4917" s="350"/>
      <c r="S4917" s="350"/>
      <c r="T4917" s="350"/>
      <c r="U4917" s="350"/>
      <c r="V4917" s="359"/>
    </row>
    <row r="4918" spans="1:22" hidden="1" x14ac:dyDescent="0.15">
      <c r="A4918" s="361"/>
      <c r="B4918" s="362"/>
      <c r="C4918" s="362"/>
      <c r="D4918" s="280"/>
      <c r="E4918" s="352"/>
      <c r="F4918" s="358"/>
      <c r="I4918" s="347"/>
      <c r="J4918" s="347"/>
      <c r="K4918" s="347"/>
      <c r="L4918" s="347"/>
      <c r="M4918" s="347"/>
      <c r="N4918" s="347"/>
      <c r="O4918" s="347"/>
      <c r="P4918" s="347"/>
      <c r="Q4918" s="350"/>
      <c r="R4918" s="350"/>
      <c r="S4918" s="350"/>
      <c r="T4918" s="350"/>
      <c r="U4918" s="350"/>
      <c r="V4918" s="359"/>
    </row>
    <row r="4919" spans="1:22" hidden="1" x14ac:dyDescent="0.15">
      <c r="A4919" s="361"/>
      <c r="B4919" s="362"/>
      <c r="C4919" s="362"/>
      <c r="D4919" s="280"/>
      <c r="E4919" s="347"/>
      <c r="F4919" s="358"/>
      <c r="I4919" s="347"/>
      <c r="J4919" s="347"/>
      <c r="K4919" s="347"/>
      <c r="L4919" s="347"/>
      <c r="M4919" s="347"/>
      <c r="N4919" s="347"/>
      <c r="O4919" s="355"/>
      <c r="P4919" s="347"/>
      <c r="Q4919" s="350"/>
      <c r="R4919" s="350"/>
      <c r="S4919" s="350"/>
      <c r="T4919" s="350"/>
      <c r="U4919" s="350"/>
      <c r="V4919" s="351"/>
    </row>
    <row r="4920" spans="1:22" hidden="1" x14ac:dyDescent="0.15">
      <c r="A4920" s="361"/>
      <c r="B4920" s="362"/>
      <c r="C4920" s="362"/>
      <c r="D4920" s="280"/>
      <c r="E4920" s="347"/>
      <c r="F4920" s="358"/>
      <c r="I4920" s="347"/>
      <c r="J4920" s="347"/>
      <c r="K4920" s="347"/>
      <c r="L4920" s="347"/>
      <c r="M4920" s="347"/>
      <c r="N4920" s="347"/>
      <c r="O4920" s="347"/>
      <c r="P4920" s="347"/>
      <c r="Q4920" s="350"/>
      <c r="R4920" s="350"/>
      <c r="S4920" s="350"/>
      <c r="T4920" s="350"/>
      <c r="U4920" s="350"/>
      <c r="V4920" s="351"/>
    </row>
    <row r="4921" spans="1:22" hidden="1" x14ac:dyDescent="0.15">
      <c r="A4921" s="361"/>
      <c r="B4921" s="362"/>
      <c r="C4921" s="362"/>
      <c r="D4921" s="280"/>
      <c r="E4921" s="352"/>
      <c r="F4921" s="358"/>
      <c r="I4921" s="347"/>
      <c r="J4921" s="347"/>
      <c r="K4921" s="347"/>
      <c r="L4921" s="347"/>
      <c r="M4921" s="347"/>
      <c r="N4921" s="347"/>
      <c r="O4921" s="347"/>
      <c r="P4921" s="347"/>
      <c r="Q4921" s="350"/>
      <c r="R4921" s="350"/>
      <c r="S4921" s="350"/>
      <c r="T4921" s="350"/>
      <c r="U4921" s="350"/>
      <c r="V4921" s="351"/>
    </row>
    <row r="4922" spans="1:22" hidden="1" x14ac:dyDescent="0.15">
      <c r="A4922" s="361"/>
      <c r="B4922" s="362"/>
      <c r="C4922" s="362"/>
      <c r="D4922" s="280"/>
      <c r="E4922" s="352"/>
      <c r="F4922" s="358"/>
      <c r="I4922" s="347"/>
      <c r="J4922" s="347"/>
      <c r="K4922" s="347"/>
      <c r="L4922" s="347"/>
      <c r="M4922" s="347"/>
      <c r="N4922" s="347"/>
      <c r="O4922" s="347"/>
      <c r="P4922" s="347"/>
      <c r="Q4922" s="350"/>
      <c r="R4922" s="350"/>
      <c r="S4922" s="350"/>
      <c r="T4922" s="350"/>
      <c r="U4922" s="350"/>
      <c r="V4922" s="351"/>
    </row>
    <row r="4923" spans="1:22" hidden="1" x14ac:dyDescent="0.15">
      <c r="A4923" s="361"/>
      <c r="B4923" s="362"/>
      <c r="C4923" s="362"/>
      <c r="D4923" s="280"/>
      <c r="E4923" s="352"/>
      <c r="F4923" s="358"/>
      <c r="I4923" s="347"/>
      <c r="J4923" s="347"/>
      <c r="K4923" s="347"/>
      <c r="L4923" s="347"/>
      <c r="M4923" s="347"/>
      <c r="N4923" s="347"/>
      <c r="O4923" s="347"/>
      <c r="P4923" s="347"/>
      <c r="Q4923" s="350"/>
      <c r="R4923" s="350"/>
      <c r="S4923" s="350"/>
      <c r="T4923" s="350"/>
      <c r="U4923" s="350"/>
      <c r="V4923" s="359"/>
    </row>
    <row r="4924" spans="1:22" hidden="1" x14ac:dyDescent="0.15">
      <c r="A4924" s="360"/>
      <c r="B4924" s="360"/>
      <c r="C4924" s="360"/>
      <c r="D4924" s="280"/>
      <c r="E4924" s="347"/>
      <c r="F4924" s="348"/>
      <c r="G4924" s="305"/>
      <c r="H4924" s="305"/>
      <c r="I4924" s="347"/>
      <c r="J4924" s="347"/>
      <c r="K4924" s="347"/>
      <c r="L4924" s="347"/>
      <c r="M4924" s="347"/>
      <c r="N4924" s="347"/>
      <c r="O4924" s="347"/>
      <c r="P4924" s="347"/>
      <c r="Q4924" s="350"/>
      <c r="R4924" s="350"/>
      <c r="S4924" s="350"/>
      <c r="T4924" s="350"/>
      <c r="U4924" s="350"/>
      <c r="V4924" s="351"/>
    </row>
    <row r="4925" spans="1:22" hidden="1" x14ac:dyDescent="0.15">
      <c r="A4925" s="361"/>
      <c r="B4925" s="362"/>
      <c r="C4925" s="362"/>
      <c r="D4925" s="280"/>
      <c r="E4925" s="347"/>
      <c r="F4925" s="348"/>
      <c r="G4925" s="305"/>
      <c r="H4925" s="305"/>
      <c r="I4925" s="347"/>
      <c r="J4925" s="347"/>
      <c r="K4925" s="347"/>
      <c r="L4925" s="347"/>
      <c r="M4925" s="347"/>
      <c r="N4925" s="347"/>
      <c r="O4925" s="347"/>
      <c r="P4925" s="347"/>
      <c r="Q4925" s="350"/>
      <c r="R4925" s="350"/>
      <c r="S4925" s="350"/>
      <c r="T4925" s="350"/>
      <c r="U4925" s="350"/>
      <c r="V4925" s="351"/>
    </row>
    <row r="4926" spans="1:22" hidden="1" x14ac:dyDescent="0.15">
      <c r="A4926" s="361"/>
      <c r="B4926" s="362"/>
      <c r="C4926" s="362"/>
      <c r="D4926" s="280"/>
      <c r="E4926" s="352"/>
      <c r="F4926" s="358"/>
      <c r="I4926" s="347"/>
      <c r="J4926" s="347"/>
      <c r="K4926" s="347"/>
      <c r="L4926" s="347"/>
      <c r="M4926" s="347"/>
      <c r="N4926" s="347"/>
      <c r="O4926" s="347"/>
      <c r="P4926" s="347"/>
      <c r="Q4926" s="350"/>
      <c r="R4926" s="350"/>
      <c r="S4926" s="350"/>
      <c r="T4926" s="350"/>
      <c r="U4926" s="350"/>
      <c r="V4926" s="359"/>
    </row>
    <row r="4927" spans="1:22" hidden="1" x14ac:dyDescent="0.15">
      <c r="A4927" s="361"/>
      <c r="B4927" s="362"/>
      <c r="C4927" s="362"/>
      <c r="D4927" s="280"/>
      <c r="E4927" s="352"/>
      <c r="F4927" s="358"/>
      <c r="I4927" s="347"/>
      <c r="J4927" s="347"/>
      <c r="K4927" s="347"/>
      <c r="L4927" s="347"/>
      <c r="M4927" s="347"/>
      <c r="N4927" s="347"/>
      <c r="O4927" s="347"/>
      <c r="P4927" s="347"/>
      <c r="Q4927" s="350"/>
      <c r="R4927" s="350"/>
      <c r="S4927" s="350"/>
      <c r="T4927" s="350"/>
      <c r="U4927" s="350"/>
      <c r="V4927" s="359"/>
    </row>
    <row r="4928" spans="1:22" hidden="1" x14ac:dyDescent="0.15">
      <c r="A4928" s="361"/>
      <c r="B4928" s="362"/>
      <c r="C4928" s="362"/>
      <c r="D4928" s="280"/>
      <c r="E4928" s="352"/>
      <c r="F4928" s="358"/>
      <c r="I4928" s="347"/>
      <c r="J4928" s="347"/>
      <c r="K4928" s="347"/>
      <c r="L4928" s="347"/>
      <c r="M4928" s="347"/>
      <c r="N4928" s="347"/>
      <c r="O4928" s="347"/>
      <c r="P4928" s="347"/>
      <c r="Q4928" s="350"/>
      <c r="R4928" s="350"/>
      <c r="S4928" s="350"/>
      <c r="T4928" s="350"/>
      <c r="U4928" s="350"/>
      <c r="V4928" s="359"/>
    </row>
    <row r="4929" spans="1:22" hidden="1" x14ac:dyDescent="0.15">
      <c r="A4929" s="361"/>
      <c r="B4929" s="362"/>
      <c r="C4929" s="362"/>
      <c r="D4929" s="280"/>
      <c r="E4929" s="347"/>
      <c r="F4929" s="358"/>
      <c r="I4929" s="347"/>
      <c r="J4929" s="347"/>
      <c r="K4929" s="347"/>
      <c r="L4929" s="347"/>
      <c r="M4929" s="347"/>
      <c r="N4929" s="347"/>
      <c r="O4929" s="355"/>
      <c r="P4929" s="347"/>
      <c r="Q4929" s="350"/>
      <c r="R4929" s="350"/>
      <c r="S4929" s="350"/>
      <c r="T4929" s="350"/>
      <c r="U4929" s="350"/>
      <c r="V4929" s="351"/>
    </row>
    <row r="4930" spans="1:22" hidden="1" x14ac:dyDescent="0.15">
      <c r="A4930" s="361"/>
      <c r="B4930" s="362"/>
      <c r="C4930" s="362"/>
      <c r="D4930" s="280"/>
      <c r="E4930" s="347"/>
      <c r="F4930" s="358"/>
      <c r="I4930" s="347"/>
      <c r="J4930" s="347"/>
      <c r="K4930" s="347"/>
      <c r="L4930" s="347"/>
      <c r="M4930" s="347"/>
      <c r="N4930" s="347"/>
      <c r="O4930" s="347"/>
      <c r="P4930" s="347"/>
      <c r="Q4930" s="350"/>
      <c r="R4930" s="350"/>
      <c r="S4930" s="350"/>
      <c r="T4930" s="350"/>
      <c r="U4930" s="350"/>
      <c r="V4930" s="351"/>
    </row>
    <row r="4931" spans="1:22" hidden="1" x14ac:dyDescent="0.15">
      <c r="A4931" s="361"/>
      <c r="B4931" s="362"/>
      <c r="C4931" s="362"/>
      <c r="D4931" s="280"/>
      <c r="E4931" s="352"/>
      <c r="F4931" s="358"/>
      <c r="I4931" s="347"/>
      <c r="J4931" s="347"/>
      <c r="K4931" s="347"/>
      <c r="L4931" s="347"/>
      <c r="M4931" s="347"/>
      <c r="N4931" s="347"/>
      <c r="O4931" s="347"/>
      <c r="P4931" s="347"/>
      <c r="Q4931" s="350"/>
      <c r="R4931" s="350"/>
      <c r="S4931" s="350"/>
      <c r="T4931" s="350"/>
      <c r="U4931" s="350"/>
      <c r="V4931" s="351"/>
    </row>
    <row r="4932" spans="1:22" hidden="1" x14ac:dyDescent="0.15">
      <c r="A4932" s="361"/>
      <c r="B4932" s="362"/>
      <c r="C4932" s="362"/>
      <c r="D4932" s="280"/>
      <c r="E4932" s="352"/>
      <c r="F4932" s="358"/>
      <c r="I4932" s="347"/>
      <c r="J4932" s="347"/>
      <c r="K4932" s="347"/>
      <c r="L4932" s="347"/>
      <c r="M4932" s="347"/>
      <c r="N4932" s="347"/>
      <c r="O4932" s="347"/>
      <c r="P4932" s="347"/>
      <c r="Q4932" s="350"/>
      <c r="R4932" s="350"/>
      <c r="S4932" s="350"/>
      <c r="T4932" s="350"/>
      <c r="U4932" s="350"/>
      <c r="V4932" s="351"/>
    </row>
    <row r="4933" spans="1:22" hidden="1" x14ac:dyDescent="0.15">
      <c r="A4933" s="361"/>
      <c r="B4933" s="362"/>
      <c r="C4933" s="362"/>
      <c r="D4933" s="280"/>
      <c r="E4933" s="352"/>
      <c r="F4933" s="358"/>
      <c r="I4933" s="347"/>
      <c r="J4933" s="347"/>
      <c r="K4933" s="347"/>
      <c r="L4933" s="347"/>
      <c r="M4933" s="347"/>
      <c r="N4933" s="347"/>
      <c r="O4933" s="347"/>
      <c r="P4933" s="347"/>
      <c r="Q4933" s="350"/>
      <c r="R4933" s="350"/>
      <c r="S4933" s="350"/>
      <c r="T4933" s="350"/>
      <c r="U4933" s="350"/>
      <c r="V4933" s="359"/>
    </row>
    <row r="4934" spans="1:22" hidden="1" x14ac:dyDescent="0.15">
      <c r="A4934" s="360"/>
      <c r="B4934" s="360"/>
      <c r="C4934" s="360"/>
      <c r="D4934" s="280"/>
      <c r="E4934" s="347"/>
      <c r="F4934" s="348"/>
      <c r="G4934" s="305"/>
      <c r="H4934" s="305"/>
      <c r="I4934" s="347"/>
      <c r="J4934" s="347"/>
      <c r="K4934" s="347"/>
      <c r="L4934" s="347"/>
      <c r="M4934" s="347"/>
      <c r="N4934" s="347"/>
      <c r="O4934" s="347"/>
      <c r="P4934" s="347"/>
      <c r="Q4934" s="350"/>
      <c r="R4934" s="350"/>
      <c r="S4934" s="350"/>
      <c r="T4934" s="350"/>
      <c r="U4934" s="350"/>
      <c r="V4934" s="351"/>
    </row>
    <row r="4935" spans="1:22" hidden="1" x14ac:dyDescent="0.15">
      <c r="A4935" s="361"/>
      <c r="B4935" s="362"/>
      <c r="C4935" s="362"/>
      <c r="D4935" s="280"/>
      <c r="E4935" s="347"/>
      <c r="F4935" s="348"/>
      <c r="G4935" s="305"/>
      <c r="H4935" s="305"/>
      <c r="I4935" s="347"/>
      <c r="J4935" s="347"/>
      <c r="K4935" s="347"/>
      <c r="L4935" s="347"/>
      <c r="M4935" s="347"/>
      <c r="N4935" s="347"/>
      <c r="O4935" s="347"/>
      <c r="P4935" s="347"/>
      <c r="Q4935" s="350"/>
      <c r="R4935" s="350"/>
      <c r="S4935" s="350"/>
      <c r="T4935" s="350"/>
      <c r="U4935" s="350"/>
      <c r="V4935" s="351"/>
    </row>
    <row r="4936" spans="1:22" hidden="1" x14ac:dyDescent="0.15">
      <c r="A4936" s="361"/>
      <c r="B4936" s="362"/>
      <c r="C4936" s="362"/>
      <c r="D4936" s="280"/>
      <c r="E4936" s="352"/>
      <c r="F4936" s="358"/>
      <c r="I4936" s="347"/>
      <c r="J4936" s="347"/>
      <c r="K4936" s="347"/>
      <c r="L4936" s="347"/>
      <c r="M4936" s="347"/>
      <c r="N4936" s="347"/>
      <c r="O4936" s="347"/>
      <c r="P4936" s="347"/>
      <c r="Q4936" s="350"/>
      <c r="R4936" s="350"/>
      <c r="S4936" s="350"/>
      <c r="T4936" s="350"/>
      <c r="U4936" s="350"/>
      <c r="V4936" s="359"/>
    </row>
    <row r="4937" spans="1:22" hidden="1" x14ac:dyDescent="0.15">
      <c r="A4937" s="361"/>
      <c r="B4937" s="362"/>
      <c r="C4937" s="362"/>
      <c r="D4937" s="280"/>
      <c r="E4937" s="352"/>
      <c r="F4937" s="358"/>
      <c r="I4937" s="347"/>
      <c r="J4937" s="347"/>
      <c r="K4937" s="347"/>
      <c r="L4937" s="347"/>
      <c r="M4937" s="347"/>
      <c r="N4937" s="347"/>
      <c r="O4937" s="347"/>
      <c r="P4937" s="347"/>
      <c r="Q4937" s="350"/>
      <c r="R4937" s="350"/>
      <c r="S4937" s="350"/>
      <c r="T4937" s="350"/>
      <c r="U4937" s="350"/>
      <c r="V4937" s="359"/>
    </row>
    <row r="4938" spans="1:22" hidden="1" x14ac:dyDescent="0.15">
      <c r="A4938" s="361"/>
      <c r="B4938" s="362"/>
      <c r="C4938" s="362"/>
      <c r="D4938" s="280"/>
      <c r="E4938" s="352"/>
      <c r="F4938" s="358"/>
      <c r="I4938" s="347"/>
      <c r="J4938" s="347"/>
      <c r="K4938" s="347"/>
      <c r="L4938" s="347"/>
      <c r="M4938" s="347"/>
      <c r="N4938" s="347"/>
      <c r="O4938" s="347"/>
      <c r="P4938" s="347"/>
      <c r="Q4938" s="350"/>
      <c r="R4938" s="350"/>
      <c r="S4938" s="350"/>
      <c r="T4938" s="350"/>
      <c r="U4938" s="350"/>
      <c r="V4938" s="359"/>
    </row>
    <row r="4939" spans="1:22" hidden="1" x14ac:dyDescent="0.15">
      <c r="A4939" s="361"/>
      <c r="B4939" s="362"/>
      <c r="C4939" s="362"/>
      <c r="D4939" s="280"/>
      <c r="E4939" s="347"/>
      <c r="F4939" s="358"/>
      <c r="I4939" s="347"/>
      <c r="J4939" s="347"/>
      <c r="K4939" s="347"/>
      <c r="L4939" s="347"/>
      <c r="M4939" s="347"/>
      <c r="N4939" s="347"/>
      <c r="O4939" s="355"/>
      <c r="P4939" s="347"/>
      <c r="Q4939" s="350"/>
      <c r="R4939" s="350"/>
      <c r="S4939" s="350"/>
      <c r="T4939" s="350"/>
      <c r="U4939" s="350"/>
      <c r="V4939" s="351"/>
    </row>
    <row r="4940" spans="1:22" hidden="1" x14ac:dyDescent="0.15">
      <c r="A4940" s="361"/>
      <c r="B4940" s="362"/>
      <c r="C4940" s="362"/>
      <c r="D4940" s="280"/>
      <c r="E4940" s="347"/>
      <c r="F4940" s="358"/>
      <c r="I4940" s="347"/>
      <c r="J4940" s="347"/>
      <c r="K4940" s="347"/>
      <c r="L4940" s="347"/>
      <c r="M4940" s="347"/>
      <c r="N4940" s="347"/>
      <c r="O4940" s="347"/>
      <c r="P4940" s="347"/>
      <c r="Q4940" s="350"/>
      <c r="R4940" s="350"/>
      <c r="S4940" s="350"/>
      <c r="T4940" s="350"/>
      <c r="U4940" s="350"/>
      <c r="V4940" s="351"/>
    </row>
    <row r="4941" spans="1:22" hidden="1" x14ac:dyDescent="0.15">
      <c r="A4941" s="361"/>
      <c r="B4941" s="362"/>
      <c r="C4941" s="362"/>
      <c r="D4941" s="280"/>
      <c r="E4941" s="352"/>
      <c r="F4941" s="358"/>
      <c r="I4941" s="347"/>
      <c r="J4941" s="347"/>
      <c r="K4941" s="347"/>
      <c r="L4941" s="347"/>
      <c r="M4941" s="347"/>
      <c r="N4941" s="347"/>
      <c r="O4941" s="347"/>
      <c r="P4941" s="347"/>
      <c r="Q4941" s="350"/>
      <c r="R4941" s="350"/>
      <c r="S4941" s="350"/>
      <c r="T4941" s="350"/>
      <c r="U4941" s="350"/>
      <c r="V4941" s="351"/>
    </row>
    <row r="4942" spans="1:22" hidden="1" x14ac:dyDescent="0.15">
      <c r="A4942" s="361"/>
      <c r="B4942" s="362"/>
      <c r="C4942" s="362"/>
      <c r="D4942" s="280"/>
      <c r="E4942" s="352"/>
      <c r="F4942" s="358"/>
      <c r="I4942" s="347"/>
      <c r="J4942" s="347"/>
      <c r="K4942" s="347"/>
      <c r="L4942" s="347"/>
      <c r="M4942" s="347"/>
      <c r="N4942" s="347"/>
      <c r="O4942" s="347"/>
      <c r="P4942" s="347"/>
      <c r="Q4942" s="350"/>
      <c r="R4942" s="350"/>
      <c r="S4942" s="350"/>
      <c r="T4942" s="350"/>
      <c r="U4942" s="350"/>
      <c r="V4942" s="351"/>
    </row>
    <row r="4943" spans="1:22" hidden="1" x14ac:dyDescent="0.15">
      <c r="A4943" s="361"/>
      <c r="B4943" s="362"/>
      <c r="C4943" s="362"/>
      <c r="D4943" s="280"/>
      <c r="E4943" s="352"/>
      <c r="F4943" s="358"/>
      <c r="I4943" s="347"/>
      <c r="J4943" s="347"/>
      <c r="K4943" s="347"/>
      <c r="L4943" s="347"/>
      <c r="M4943" s="347"/>
      <c r="N4943" s="347"/>
      <c r="O4943" s="347"/>
      <c r="P4943" s="347"/>
      <c r="Q4943" s="350"/>
      <c r="R4943" s="350"/>
      <c r="S4943" s="350"/>
      <c r="T4943" s="350"/>
      <c r="U4943" s="350"/>
      <c r="V4943" s="359"/>
    </row>
    <row r="4944" spans="1:22" hidden="1" x14ac:dyDescent="0.15">
      <c r="A4944" s="360"/>
      <c r="B4944" s="360"/>
      <c r="C4944" s="360"/>
      <c r="D4944" s="280"/>
      <c r="E4944" s="347"/>
      <c r="F4944" s="348"/>
      <c r="G4944" s="305"/>
      <c r="H4944" s="305"/>
      <c r="I4944" s="347"/>
      <c r="J4944" s="347"/>
      <c r="K4944" s="347"/>
      <c r="L4944" s="347"/>
      <c r="M4944" s="347"/>
      <c r="N4944" s="347"/>
      <c r="O4944" s="347"/>
      <c r="P4944" s="347"/>
      <c r="Q4944" s="350"/>
      <c r="R4944" s="350"/>
      <c r="S4944" s="350"/>
      <c r="T4944" s="350"/>
      <c r="U4944" s="350"/>
      <c r="V4944" s="351"/>
    </row>
    <row r="4945" spans="1:22" hidden="1" x14ac:dyDescent="0.15">
      <c r="A4945" s="361"/>
      <c r="B4945" s="362"/>
      <c r="C4945" s="362"/>
      <c r="D4945" s="280"/>
      <c r="E4945" s="347"/>
      <c r="F4945" s="348"/>
      <c r="G4945" s="305"/>
      <c r="H4945" s="305"/>
      <c r="I4945" s="347"/>
      <c r="J4945" s="347"/>
      <c r="K4945" s="347"/>
      <c r="L4945" s="347"/>
      <c r="M4945" s="347"/>
      <c r="N4945" s="347"/>
      <c r="O4945" s="347"/>
      <c r="P4945" s="347"/>
      <c r="Q4945" s="350"/>
      <c r="R4945" s="350"/>
      <c r="S4945" s="350"/>
      <c r="T4945" s="350"/>
      <c r="U4945" s="350"/>
      <c r="V4945" s="351"/>
    </row>
    <row r="4946" spans="1:22" hidden="1" x14ac:dyDescent="0.15">
      <c r="A4946" s="361"/>
      <c r="B4946" s="362"/>
      <c r="C4946" s="362"/>
      <c r="D4946" s="280"/>
      <c r="E4946" s="352"/>
      <c r="F4946" s="358"/>
      <c r="I4946" s="347"/>
      <c r="J4946" s="347"/>
      <c r="K4946" s="347"/>
      <c r="L4946" s="347"/>
      <c r="M4946" s="347"/>
      <c r="N4946" s="347"/>
      <c r="O4946" s="347"/>
      <c r="P4946" s="347"/>
      <c r="Q4946" s="350"/>
      <c r="R4946" s="350"/>
      <c r="S4946" s="350"/>
      <c r="T4946" s="350"/>
      <c r="U4946" s="350"/>
      <c r="V4946" s="359"/>
    </row>
    <row r="4947" spans="1:22" hidden="1" x14ac:dyDescent="0.15">
      <c r="A4947" s="361"/>
      <c r="B4947" s="362"/>
      <c r="C4947" s="362"/>
      <c r="D4947" s="280"/>
      <c r="E4947" s="352"/>
      <c r="F4947" s="358"/>
      <c r="I4947" s="347"/>
      <c r="J4947" s="347"/>
      <c r="K4947" s="347"/>
      <c r="L4947" s="347"/>
      <c r="M4947" s="347"/>
      <c r="N4947" s="347"/>
      <c r="O4947" s="347"/>
      <c r="P4947" s="347"/>
      <c r="Q4947" s="350"/>
      <c r="R4947" s="350"/>
      <c r="S4947" s="350"/>
      <c r="T4947" s="350"/>
      <c r="U4947" s="350"/>
      <c r="V4947" s="359"/>
    </row>
    <row r="4948" spans="1:22" hidden="1" x14ac:dyDescent="0.15">
      <c r="A4948" s="361"/>
      <c r="B4948" s="362"/>
      <c r="C4948" s="362"/>
      <c r="D4948" s="280"/>
      <c r="E4948" s="352"/>
      <c r="F4948" s="358"/>
      <c r="I4948" s="347"/>
      <c r="J4948" s="347"/>
      <c r="K4948" s="347"/>
      <c r="L4948" s="347"/>
      <c r="M4948" s="347"/>
      <c r="N4948" s="347"/>
      <c r="O4948" s="347"/>
      <c r="P4948" s="347"/>
      <c r="Q4948" s="350"/>
      <c r="R4948" s="350"/>
      <c r="S4948" s="350"/>
      <c r="T4948" s="350"/>
      <c r="U4948" s="350"/>
      <c r="V4948" s="359"/>
    </row>
    <row r="4949" spans="1:22" hidden="1" x14ac:dyDescent="0.15">
      <c r="A4949" s="361"/>
      <c r="B4949" s="362"/>
      <c r="C4949" s="362"/>
      <c r="D4949" s="280"/>
      <c r="E4949" s="347"/>
      <c r="F4949" s="358"/>
      <c r="I4949" s="347"/>
      <c r="J4949" s="347"/>
      <c r="K4949" s="347"/>
      <c r="L4949" s="347"/>
      <c r="M4949" s="347"/>
      <c r="N4949" s="347"/>
      <c r="O4949" s="355"/>
      <c r="P4949" s="347"/>
      <c r="Q4949" s="350"/>
      <c r="R4949" s="350"/>
      <c r="S4949" s="350"/>
      <c r="T4949" s="350"/>
      <c r="U4949" s="350"/>
      <c r="V4949" s="351"/>
    </row>
    <row r="4950" spans="1:22" hidden="1" x14ac:dyDescent="0.15">
      <c r="A4950" s="361"/>
      <c r="B4950" s="362"/>
      <c r="C4950" s="362"/>
      <c r="D4950" s="280"/>
      <c r="E4950" s="347"/>
      <c r="F4950" s="358"/>
      <c r="I4950" s="347"/>
      <c r="J4950" s="347"/>
      <c r="K4950" s="347"/>
      <c r="L4950" s="347"/>
      <c r="M4950" s="347"/>
      <c r="N4950" s="347"/>
      <c r="O4950" s="347"/>
      <c r="P4950" s="347"/>
      <c r="Q4950" s="350"/>
      <c r="R4950" s="350"/>
      <c r="S4950" s="350"/>
      <c r="T4950" s="350"/>
      <c r="U4950" s="350"/>
      <c r="V4950" s="351"/>
    </row>
    <row r="4951" spans="1:22" hidden="1" x14ac:dyDescent="0.15">
      <c r="A4951" s="361"/>
      <c r="B4951" s="362"/>
      <c r="C4951" s="362"/>
      <c r="D4951" s="280"/>
      <c r="E4951" s="352"/>
      <c r="F4951" s="358"/>
      <c r="I4951" s="347"/>
      <c r="J4951" s="347"/>
      <c r="K4951" s="347"/>
      <c r="L4951" s="347"/>
      <c r="M4951" s="347"/>
      <c r="N4951" s="347"/>
      <c r="O4951" s="347"/>
      <c r="P4951" s="347"/>
      <c r="Q4951" s="350"/>
      <c r="R4951" s="350"/>
      <c r="S4951" s="350"/>
      <c r="T4951" s="350"/>
      <c r="U4951" s="350"/>
      <c r="V4951" s="351"/>
    </row>
    <row r="4952" spans="1:22" hidden="1" x14ac:dyDescent="0.15">
      <c r="A4952" s="361"/>
      <c r="B4952" s="362"/>
      <c r="C4952" s="362"/>
      <c r="D4952" s="280"/>
      <c r="E4952" s="352"/>
      <c r="F4952" s="358"/>
      <c r="I4952" s="347"/>
      <c r="J4952" s="347"/>
      <c r="K4952" s="347"/>
      <c r="L4952" s="347"/>
      <c r="M4952" s="347"/>
      <c r="N4952" s="347"/>
      <c r="O4952" s="347"/>
      <c r="P4952" s="347"/>
      <c r="Q4952" s="350"/>
      <c r="R4952" s="350"/>
      <c r="S4952" s="350"/>
      <c r="T4952" s="350"/>
      <c r="U4952" s="350"/>
      <c r="V4952" s="351"/>
    </row>
    <row r="4953" spans="1:22" hidden="1" x14ac:dyDescent="0.15">
      <c r="A4953" s="361"/>
      <c r="B4953" s="362"/>
      <c r="C4953" s="362"/>
      <c r="D4953" s="280"/>
      <c r="E4953" s="352"/>
      <c r="F4953" s="358"/>
      <c r="I4953" s="347"/>
      <c r="J4953" s="347"/>
      <c r="K4953" s="347"/>
      <c r="L4953" s="347"/>
      <c r="M4953" s="347"/>
      <c r="N4953" s="347"/>
      <c r="O4953" s="347"/>
      <c r="P4953" s="347"/>
      <c r="Q4953" s="350"/>
      <c r="R4953" s="350"/>
      <c r="S4953" s="350"/>
      <c r="T4953" s="350"/>
      <c r="U4953" s="350"/>
      <c r="V4953" s="359"/>
    </row>
    <row r="4954" spans="1:22" hidden="1" x14ac:dyDescent="0.15">
      <c r="A4954" s="360"/>
      <c r="B4954" s="362"/>
      <c r="C4954" s="361"/>
      <c r="D4954" s="280"/>
      <c r="E4954" s="347"/>
      <c r="F4954" s="348"/>
      <c r="G4954" s="305"/>
      <c r="H4954" s="305"/>
      <c r="I4954" s="347"/>
      <c r="J4954" s="347"/>
      <c r="K4954" s="347"/>
      <c r="L4954" s="347"/>
      <c r="M4954" s="347"/>
      <c r="N4954" s="347"/>
      <c r="O4954" s="347"/>
      <c r="P4954" s="347"/>
      <c r="Q4954" s="350"/>
      <c r="R4954" s="350"/>
      <c r="S4954" s="350"/>
      <c r="T4954" s="350"/>
      <c r="U4954" s="350"/>
      <c r="V4954" s="351"/>
    </row>
    <row r="4955" spans="1:22" hidden="1" x14ac:dyDescent="0.15">
      <c r="A4955" s="361"/>
      <c r="B4955" s="362"/>
      <c r="C4955" s="362"/>
      <c r="D4955" s="280"/>
      <c r="E4955" s="347"/>
      <c r="F4955" s="348"/>
      <c r="G4955" s="305"/>
      <c r="H4955" s="305"/>
      <c r="I4955" s="347"/>
      <c r="J4955" s="347"/>
      <c r="K4955" s="347"/>
      <c r="L4955" s="347"/>
      <c r="M4955" s="347"/>
      <c r="N4955" s="347"/>
      <c r="O4955" s="347"/>
      <c r="P4955" s="347"/>
      <c r="Q4955" s="350"/>
      <c r="R4955" s="350"/>
      <c r="S4955" s="350"/>
      <c r="T4955" s="350"/>
      <c r="U4955" s="350"/>
      <c r="V4955" s="351"/>
    </row>
    <row r="4956" spans="1:22" hidden="1" x14ac:dyDescent="0.15">
      <c r="A4956" s="361"/>
      <c r="B4956" s="362"/>
      <c r="C4956" s="362"/>
      <c r="D4956" s="280"/>
      <c r="E4956" s="352"/>
      <c r="F4956" s="358"/>
      <c r="I4956" s="347"/>
      <c r="J4956" s="347"/>
      <c r="K4956" s="347"/>
      <c r="L4956" s="347"/>
      <c r="M4956" s="347"/>
      <c r="N4956" s="347"/>
      <c r="O4956" s="347"/>
      <c r="P4956" s="347"/>
      <c r="Q4956" s="350"/>
      <c r="R4956" s="350"/>
      <c r="S4956" s="350"/>
      <c r="T4956" s="350"/>
      <c r="U4956" s="350"/>
      <c r="V4956" s="359"/>
    </row>
    <row r="4957" spans="1:22" hidden="1" x14ac:dyDescent="0.15">
      <c r="A4957" s="361"/>
      <c r="B4957" s="362"/>
      <c r="C4957" s="362"/>
      <c r="D4957" s="280"/>
      <c r="E4957" s="352"/>
      <c r="F4957" s="358"/>
      <c r="I4957" s="347"/>
      <c r="J4957" s="347"/>
      <c r="K4957" s="347"/>
      <c r="L4957" s="347"/>
      <c r="M4957" s="347"/>
      <c r="N4957" s="347"/>
      <c r="O4957" s="347"/>
      <c r="P4957" s="347"/>
      <c r="Q4957" s="350"/>
      <c r="R4957" s="350"/>
      <c r="S4957" s="350"/>
      <c r="T4957" s="350"/>
      <c r="U4957" s="350"/>
      <c r="V4957" s="359"/>
    </row>
    <row r="4958" spans="1:22" hidden="1" x14ac:dyDescent="0.15">
      <c r="A4958" s="361"/>
      <c r="B4958" s="362"/>
      <c r="C4958" s="362"/>
      <c r="D4958" s="280"/>
      <c r="E4958" s="352"/>
      <c r="F4958" s="358"/>
      <c r="I4958" s="347"/>
      <c r="J4958" s="347"/>
      <c r="K4958" s="347"/>
      <c r="L4958" s="347"/>
      <c r="M4958" s="347"/>
      <c r="N4958" s="347"/>
      <c r="O4958" s="347"/>
      <c r="P4958" s="347"/>
      <c r="Q4958" s="350"/>
      <c r="R4958" s="350"/>
      <c r="S4958" s="350"/>
      <c r="T4958" s="350"/>
      <c r="U4958" s="350"/>
      <c r="V4958" s="359"/>
    </row>
    <row r="4959" spans="1:22" hidden="1" x14ac:dyDescent="0.15">
      <c r="A4959" s="361"/>
      <c r="B4959" s="362"/>
      <c r="C4959" s="362"/>
      <c r="D4959" s="280"/>
      <c r="E4959" s="347"/>
      <c r="F4959" s="358"/>
      <c r="I4959" s="347"/>
      <c r="J4959" s="347"/>
      <c r="K4959" s="347"/>
      <c r="L4959" s="347"/>
      <c r="M4959" s="347"/>
      <c r="N4959" s="347"/>
      <c r="O4959" s="355"/>
      <c r="P4959" s="347"/>
      <c r="Q4959" s="350"/>
      <c r="R4959" s="350"/>
      <c r="S4959" s="350"/>
      <c r="T4959" s="350"/>
      <c r="U4959" s="350"/>
      <c r="V4959" s="351"/>
    </row>
    <row r="4960" spans="1:22" hidden="1" x14ac:dyDescent="0.15">
      <c r="A4960" s="361"/>
      <c r="B4960" s="362"/>
      <c r="C4960" s="362"/>
      <c r="D4960" s="280"/>
      <c r="E4960" s="347"/>
      <c r="F4960" s="358"/>
      <c r="I4960" s="347"/>
      <c r="J4960" s="347"/>
      <c r="K4960" s="347"/>
      <c r="L4960" s="347"/>
      <c r="M4960" s="347"/>
      <c r="N4960" s="347"/>
      <c r="O4960" s="347"/>
      <c r="P4960" s="347"/>
      <c r="Q4960" s="350"/>
      <c r="R4960" s="350"/>
      <c r="S4960" s="350"/>
      <c r="T4960" s="350"/>
      <c r="U4960" s="350"/>
      <c r="V4960" s="351"/>
    </row>
    <row r="4961" spans="1:22" hidden="1" x14ac:dyDescent="0.15">
      <c r="A4961" s="361"/>
      <c r="B4961" s="362"/>
      <c r="C4961" s="362"/>
      <c r="D4961" s="280"/>
      <c r="E4961" s="352"/>
      <c r="F4961" s="358"/>
      <c r="I4961" s="347"/>
      <c r="J4961" s="347"/>
      <c r="K4961" s="347"/>
      <c r="L4961" s="347"/>
      <c r="M4961" s="347"/>
      <c r="N4961" s="347"/>
      <c r="O4961" s="347"/>
      <c r="P4961" s="347"/>
      <c r="Q4961" s="350"/>
      <c r="R4961" s="350"/>
      <c r="S4961" s="350"/>
      <c r="T4961" s="350"/>
      <c r="U4961" s="350"/>
      <c r="V4961" s="351"/>
    </row>
    <row r="4962" spans="1:22" hidden="1" x14ac:dyDescent="0.15">
      <c r="A4962" s="361"/>
      <c r="B4962" s="362"/>
      <c r="C4962" s="362"/>
      <c r="D4962" s="280"/>
      <c r="E4962" s="352"/>
      <c r="F4962" s="358"/>
      <c r="I4962" s="347"/>
      <c r="J4962" s="347"/>
      <c r="K4962" s="347"/>
      <c r="L4962" s="347"/>
      <c r="M4962" s="347"/>
      <c r="N4962" s="347"/>
      <c r="O4962" s="347"/>
      <c r="P4962" s="347"/>
      <c r="Q4962" s="350"/>
      <c r="R4962" s="350"/>
      <c r="S4962" s="350"/>
      <c r="T4962" s="350"/>
      <c r="U4962" s="350"/>
      <c r="V4962" s="351"/>
    </row>
    <row r="4963" spans="1:22" hidden="1" x14ac:dyDescent="0.15">
      <c r="A4963" s="361"/>
      <c r="B4963" s="362"/>
      <c r="C4963" s="362"/>
      <c r="D4963" s="280"/>
      <c r="E4963" s="352"/>
      <c r="F4963" s="358"/>
      <c r="I4963" s="347"/>
      <c r="J4963" s="347"/>
      <c r="K4963" s="347"/>
      <c r="L4963" s="347"/>
      <c r="M4963" s="347"/>
      <c r="N4963" s="347"/>
      <c r="O4963" s="347"/>
      <c r="P4963" s="347"/>
      <c r="Q4963" s="350"/>
      <c r="R4963" s="350"/>
      <c r="S4963" s="350"/>
      <c r="T4963" s="350"/>
      <c r="U4963" s="350"/>
      <c r="V4963" s="359"/>
    </row>
    <row r="4964" spans="1:22" hidden="1" x14ac:dyDescent="0.15">
      <c r="A4964" s="360"/>
      <c r="B4964" s="362"/>
      <c r="C4964" s="361"/>
      <c r="D4964" s="280"/>
      <c r="E4964" s="347"/>
      <c r="F4964" s="348"/>
      <c r="G4964" s="305"/>
      <c r="H4964" s="305"/>
      <c r="I4964" s="347"/>
      <c r="J4964" s="347"/>
      <c r="K4964" s="347"/>
      <c r="L4964" s="347"/>
      <c r="M4964" s="347"/>
      <c r="N4964" s="347"/>
      <c r="O4964" s="347"/>
      <c r="P4964" s="347"/>
      <c r="Q4964" s="350"/>
      <c r="R4964" s="350"/>
      <c r="S4964" s="350"/>
      <c r="T4964" s="350"/>
      <c r="U4964" s="350"/>
      <c r="V4964" s="351"/>
    </row>
    <row r="4965" spans="1:22" hidden="1" x14ac:dyDescent="0.15">
      <c r="A4965" s="361"/>
      <c r="B4965" s="362"/>
      <c r="C4965" s="362"/>
      <c r="D4965" s="280"/>
      <c r="E4965" s="347"/>
      <c r="F4965" s="348"/>
      <c r="G4965" s="305"/>
      <c r="H4965" s="305"/>
      <c r="I4965" s="347"/>
      <c r="J4965" s="347"/>
      <c r="K4965" s="347"/>
      <c r="L4965" s="347"/>
      <c r="M4965" s="347"/>
      <c r="N4965" s="347"/>
      <c r="O4965" s="347"/>
      <c r="P4965" s="347"/>
      <c r="Q4965" s="350"/>
      <c r="R4965" s="350"/>
      <c r="S4965" s="350"/>
      <c r="T4965" s="350"/>
      <c r="U4965" s="350"/>
      <c r="V4965" s="351"/>
    </row>
    <row r="4966" spans="1:22" hidden="1" x14ac:dyDescent="0.15">
      <c r="A4966" s="361"/>
      <c r="B4966" s="362"/>
      <c r="C4966" s="362"/>
      <c r="D4966" s="280"/>
      <c r="E4966" s="352"/>
      <c r="F4966" s="358"/>
      <c r="I4966" s="347"/>
      <c r="J4966" s="347"/>
      <c r="K4966" s="347"/>
      <c r="L4966" s="347"/>
      <c r="M4966" s="347"/>
      <c r="N4966" s="347"/>
      <c r="O4966" s="347"/>
      <c r="P4966" s="347"/>
      <c r="Q4966" s="350"/>
      <c r="R4966" s="350"/>
      <c r="S4966" s="350"/>
      <c r="T4966" s="350"/>
      <c r="U4966" s="350"/>
      <c r="V4966" s="359"/>
    </row>
    <row r="4967" spans="1:22" hidden="1" x14ac:dyDescent="0.15">
      <c r="A4967" s="361"/>
      <c r="B4967" s="362"/>
      <c r="C4967" s="362"/>
      <c r="D4967" s="280"/>
      <c r="E4967" s="352"/>
      <c r="F4967" s="358"/>
      <c r="I4967" s="347"/>
      <c r="J4967" s="347"/>
      <c r="K4967" s="347"/>
      <c r="L4967" s="347"/>
      <c r="M4967" s="347"/>
      <c r="N4967" s="347"/>
      <c r="O4967" s="347"/>
      <c r="P4967" s="347"/>
      <c r="Q4967" s="350"/>
      <c r="R4967" s="350"/>
      <c r="S4967" s="350"/>
      <c r="T4967" s="350"/>
      <c r="U4967" s="350"/>
      <c r="V4967" s="359"/>
    </row>
    <row r="4968" spans="1:22" hidden="1" x14ac:dyDescent="0.15">
      <c r="A4968" s="361"/>
      <c r="B4968" s="362"/>
      <c r="C4968" s="362"/>
      <c r="D4968" s="280"/>
      <c r="E4968" s="352"/>
      <c r="F4968" s="358"/>
      <c r="I4968" s="347"/>
      <c r="J4968" s="347"/>
      <c r="K4968" s="347"/>
      <c r="L4968" s="347"/>
      <c r="M4968" s="347"/>
      <c r="N4968" s="347"/>
      <c r="O4968" s="347"/>
      <c r="P4968" s="347"/>
      <c r="Q4968" s="350"/>
      <c r="R4968" s="350"/>
      <c r="S4968" s="350"/>
      <c r="T4968" s="350"/>
      <c r="U4968" s="350"/>
      <c r="V4968" s="359"/>
    </row>
    <row r="4969" spans="1:22" hidden="1" x14ac:dyDescent="0.15">
      <c r="A4969" s="361"/>
      <c r="B4969" s="362"/>
      <c r="C4969" s="362"/>
      <c r="D4969" s="280"/>
      <c r="E4969" s="347"/>
      <c r="F4969" s="358"/>
      <c r="I4969" s="347"/>
      <c r="J4969" s="347"/>
      <c r="K4969" s="347"/>
      <c r="L4969" s="347"/>
      <c r="M4969" s="347"/>
      <c r="N4969" s="347"/>
      <c r="O4969" s="355"/>
      <c r="P4969" s="347"/>
      <c r="Q4969" s="350"/>
      <c r="R4969" s="350"/>
      <c r="S4969" s="350"/>
      <c r="T4969" s="350"/>
      <c r="U4969" s="350"/>
      <c r="V4969" s="351"/>
    </row>
    <row r="4970" spans="1:22" hidden="1" x14ac:dyDescent="0.15">
      <c r="A4970" s="361"/>
      <c r="B4970" s="362"/>
      <c r="C4970" s="362"/>
      <c r="D4970" s="280"/>
      <c r="E4970" s="347"/>
      <c r="F4970" s="358"/>
      <c r="I4970" s="347"/>
      <c r="J4970" s="347"/>
      <c r="K4970" s="347"/>
      <c r="L4970" s="347"/>
      <c r="M4970" s="347"/>
      <c r="N4970" s="347"/>
      <c r="O4970" s="347"/>
      <c r="P4970" s="347"/>
      <c r="Q4970" s="350"/>
      <c r="R4970" s="350"/>
      <c r="S4970" s="350"/>
      <c r="T4970" s="350"/>
      <c r="U4970" s="350"/>
      <c r="V4970" s="351"/>
    </row>
    <row r="4971" spans="1:22" hidden="1" x14ac:dyDescent="0.15">
      <c r="A4971" s="361"/>
      <c r="B4971" s="362"/>
      <c r="C4971" s="362"/>
      <c r="D4971" s="280"/>
      <c r="E4971" s="352"/>
      <c r="F4971" s="358"/>
      <c r="I4971" s="347"/>
      <c r="J4971" s="347"/>
      <c r="K4971" s="347"/>
      <c r="L4971" s="347"/>
      <c r="M4971" s="347"/>
      <c r="N4971" s="347"/>
      <c r="O4971" s="347"/>
      <c r="P4971" s="347"/>
      <c r="Q4971" s="350"/>
      <c r="R4971" s="350"/>
      <c r="S4971" s="350"/>
      <c r="T4971" s="350"/>
      <c r="U4971" s="350"/>
      <c r="V4971" s="351"/>
    </row>
    <row r="4972" spans="1:22" hidden="1" x14ac:dyDescent="0.15">
      <c r="A4972" s="361"/>
      <c r="B4972" s="362"/>
      <c r="C4972" s="362"/>
      <c r="D4972" s="280"/>
      <c r="E4972" s="352"/>
      <c r="F4972" s="358"/>
      <c r="I4972" s="347"/>
      <c r="J4972" s="347"/>
      <c r="K4972" s="347"/>
      <c r="L4972" s="347"/>
      <c r="M4972" s="347"/>
      <c r="N4972" s="347"/>
      <c r="O4972" s="347"/>
      <c r="P4972" s="347"/>
      <c r="Q4972" s="350"/>
      <c r="R4972" s="350"/>
      <c r="S4972" s="350"/>
      <c r="T4972" s="350"/>
      <c r="U4972" s="350"/>
      <c r="V4972" s="351"/>
    </row>
    <row r="4973" spans="1:22" hidden="1" x14ac:dyDescent="0.15">
      <c r="A4973" s="361"/>
      <c r="B4973" s="362"/>
      <c r="C4973" s="362"/>
      <c r="D4973" s="280"/>
      <c r="E4973" s="352"/>
      <c r="F4973" s="358"/>
      <c r="I4973" s="347"/>
      <c r="J4973" s="347"/>
      <c r="K4973" s="347"/>
      <c r="L4973" s="347"/>
      <c r="M4973" s="347"/>
      <c r="N4973" s="347"/>
      <c r="O4973" s="347"/>
      <c r="P4973" s="347"/>
      <c r="Q4973" s="350"/>
      <c r="R4973" s="350"/>
      <c r="S4973" s="350"/>
      <c r="T4973" s="350"/>
      <c r="U4973" s="350"/>
      <c r="V4973" s="359"/>
    </row>
    <row r="4974" spans="1:22" hidden="1" x14ac:dyDescent="0.15">
      <c r="A4974" s="360"/>
      <c r="B4974" s="362"/>
      <c r="C4974" s="361"/>
      <c r="D4974" s="280"/>
      <c r="E4974" s="347"/>
      <c r="F4974" s="348"/>
      <c r="G4974" s="305"/>
      <c r="H4974" s="305"/>
      <c r="I4974" s="347"/>
      <c r="J4974" s="347"/>
      <c r="K4974" s="347"/>
      <c r="L4974" s="347"/>
      <c r="M4974" s="347"/>
      <c r="N4974" s="347"/>
      <c r="O4974" s="347"/>
      <c r="P4974" s="347"/>
      <c r="Q4974" s="350"/>
      <c r="R4974" s="350"/>
      <c r="S4974" s="350"/>
      <c r="T4974" s="350"/>
      <c r="U4974" s="350"/>
      <c r="V4974" s="351"/>
    </row>
    <row r="4975" spans="1:22" hidden="1" x14ac:dyDescent="0.15">
      <c r="A4975" s="361"/>
      <c r="B4975" s="362"/>
      <c r="C4975" s="362"/>
      <c r="D4975" s="280"/>
      <c r="E4975" s="347"/>
      <c r="F4975" s="348"/>
      <c r="G4975" s="305"/>
      <c r="H4975" s="305"/>
      <c r="I4975" s="347"/>
      <c r="J4975" s="347"/>
      <c r="K4975" s="347"/>
      <c r="L4975" s="347"/>
      <c r="M4975" s="347"/>
      <c r="N4975" s="347"/>
      <c r="O4975" s="347"/>
      <c r="P4975" s="347"/>
      <c r="Q4975" s="350"/>
      <c r="R4975" s="350"/>
      <c r="S4975" s="350"/>
      <c r="T4975" s="350"/>
      <c r="U4975" s="350"/>
      <c r="V4975" s="351"/>
    </row>
    <row r="4976" spans="1:22" hidden="1" x14ac:dyDescent="0.15">
      <c r="A4976" s="361"/>
      <c r="B4976" s="362"/>
      <c r="C4976" s="362"/>
      <c r="D4976" s="280"/>
      <c r="E4976" s="352"/>
      <c r="F4976" s="358"/>
      <c r="I4976" s="347"/>
      <c r="J4976" s="347"/>
      <c r="K4976" s="347"/>
      <c r="L4976" s="347"/>
      <c r="M4976" s="347"/>
      <c r="N4976" s="347"/>
      <c r="O4976" s="347"/>
      <c r="P4976" s="347"/>
      <c r="Q4976" s="350"/>
      <c r="R4976" s="350"/>
      <c r="S4976" s="350"/>
      <c r="T4976" s="350"/>
      <c r="U4976" s="350"/>
      <c r="V4976" s="359"/>
    </row>
    <row r="4977" spans="1:22" hidden="1" x14ac:dyDescent="0.15">
      <c r="A4977" s="361"/>
      <c r="B4977" s="362"/>
      <c r="C4977" s="362"/>
      <c r="D4977" s="280"/>
      <c r="E4977" s="352"/>
      <c r="F4977" s="358"/>
      <c r="I4977" s="347"/>
      <c r="J4977" s="347"/>
      <c r="K4977" s="347"/>
      <c r="L4977" s="347"/>
      <c r="M4977" s="347"/>
      <c r="N4977" s="347"/>
      <c r="O4977" s="347"/>
      <c r="P4977" s="347"/>
      <c r="Q4977" s="350"/>
      <c r="R4977" s="350"/>
      <c r="S4977" s="350"/>
      <c r="T4977" s="350"/>
      <c r="U4977" s="350"/>
      <c r="V4977" s="359"/>
    </row>
    <row r="4978" spans="1:22" hidden="1" x14ac:dyDescent="0.15">
      <c r="A4978" s="361"/>
      <c r="B4978" s="362"/>
      <c r="C4978" s="362"/>
      <c r="D4978" s="280"/>
      <c r="E4978" s="352"/>
      <c r="F4978" s="358"/>
      <c r="I4978" s="347"/>
      <c r="J4978" s="347"/>
      <c r="K4978" s="347"/>
      <c r="L4978" s="347"/>
      <c r="M4978" s="347"/>
      <c r="N4978" s="347"/>
      <c r="O4978" s="347"/>
      <c r="P4978" s="347"/>
      <c r="Q4978" s="350"/>
      <c r="R4978" s="350"/>
      <c r="S4978" s="350"/>
      <c r="T4978" s="350"/>
      <c r="U4978" s="350"/>
      <c r="V4978" s="359"/>
    </row>
    <row r="4979" spans="1:22" hidden="1" x14ac:dyDescent="0.15">
      <c r="A4979" s="361"/>
      <c r="B4979" s="362"/>
      <c r="C4979" s="362"/>
      <c r="D4979" s="280"/>
      <c r="E4979" s="347"/>
      <c r="F4979" s="358"/>
      <c r="I4979" s="347"/>
      <c r="J4979" s="347"/>
      <c r="K4979" s="347"/>
      <c r="L4979" s="347"/>
      <c r="M4979" s="347"/>
      <c r="N4979" s="347"/>
      <c r="O4979" s="355"/>
      <c r="P4979" s="347"/>
      <c r="Q4979" s="350"/>
      <c r="R4979" s="350"/>
      <c r="S4979" s="350"/>
      <c r="T4979" s="350"/>
      <c r="U4979" s="350"/>
      <c r="V4979" s="351"/>
    </row>
    <row r="4980" spans="1:22" hidden="1" x14ac:dyDescent="0.15">
      <c r="A4980" s="361"/>
      <c r="B4980" s="362"/>
      <c r="C4980" s="362"/>
      <c r="D4980" s="280"/>
      <c r="E4980" s="347"/>
      <c r="F4980" s="358"/>
      <c r="I4980" s="347"/>
      <c r="J4980" s="347"/>
      <c r="K4980" s="347"/>
      <c r="L4980" s="347"/>
      <c r="M4980" s="347"/>
      <c r="N4980" s="347"/>
      <c r="O4980" s="347"/>
      <c r="P4980" s="347"/>
      <c r="Q4980" s="350"/>
      <c r="R4980" s="350"/>
      <c r="S4980" s="350"/>
      <c r="T4980" s="350"/>
      <c r="U4980" s="350"/>
      <c r="V4980" s="351"/>
    </row>
    <row r="4981" spans="1:22" hidden="1" x14ac:dyDescent="0.15">
      <c r="A4981" s="361"/>
      <c r="B4981" s="362"/>
      <c r="C4981" s="362"/>
      <c r="D4981" s="280"/>
      <c r="E4981" s="352"/>
      <c r="F4981" s="358"/>
      <c r="I4981" s="347"/>
      <c r="J4981" s="347"/>
      <c r="K4981" s="347"/>
      <c r="L4981" s="347"/>
      <c r="M4981" s="347"/>
      <c r="N4981" s="347"/>
      <c r="O4981" s="347"/>
      <c r="P4981" s="347"/>
      <c r="Q4981" s="350"/>
      <c r="R4981" s="350"/>
      <c r="S4981" s="350"/>
      <c r="T4981" s="350"/>
      <c r="U4981" s="350"/>
      <c r="V4981" s="351"/>
    </row>
    <row r="4982" spans="1:22" hidden="1" x14ac:dyDescent="0.15">
      <c r="A4982" s="361"/>
      <c r="B4982" s="362"/>
      <c r="C4982" s="362"/>
      <c r="D4982" s="280"/>
      <c r="E4982" s="352"/>
      <c r="F4982" s="358"/>
      <c r="I4982" s="347"/>
      <c r="J4982" s="347"/>
      <c r="K4982" s="347"/>
      <c r="L4982" s="347"/>
      <c r="M4982" s="347"/>
      <c r="N4982" s="347"/>
      <c r="O4982" s="347"/>
      <c r="P4982" s="347"/>
      <c r="Q4982" s="350"/>
      <c r="R4982" s="350"/>
      <c r="S4982" s="350"/>
      <c r="T4982" s="350"/>
      <c r="U4982" s="350"/>
      <c r="V4982" s="351"/>
    </row>
    <row r="4983" spans="1:22" hidden="1" x14ac:dyDescent="0.15">
      <c r="A4983" s="361"/>
      <c r="B4983" s="362"/>
      <c r="C4983" s="362"/>
      <c r="D4983" s="280"/>
      <c r="E4983" s="352"/>
      <c r="F4983" s="358"/>
      <c r="I4983" s="347"/>
      <c r="J4983" s="347"/>
      <c r="K4983" s="347"/>
      <c r="L4983" s="347"/>
      <c r="M4983" s="347"/>
      <c r="N4983" s="347"/>
      <c r="O4983" s="347"/>
      <c r="P4983" s="347"/>
      <c r="Q4983" s="350"/>
      <c r="R4983" s="350"/>
      <c r="S4983" s="350"/>
      <c r="T4983" s="350"/>
      <c r="U4983" s="350"/>
      <c r="V4983" s="359"/>
    </row>
    <row r="4984" spans="1:22" hidden="1" x14ac:dyDescent="0.15">
      <c r="A4984" s="360"/>
      <c r="B4984" s="362"/>
      <c r="C4984" s="361"/>
      <c r="D4984" s="280"/>
      <c r="E4984" s="347"/>
      <c r="F4984" s="348"/>
      <c r="G4984" s="305"/>
      <c r="H4984" s="305"/>
      <c r="I4984" s="347"/>
      <c r="J4984" s="347"/>
      <c r="K4984" s="347"/>
      <c r="L4984" s="347"/>
      <c r="M4984" s="347"/>
      <c r="N4984" s="347"/>
      <c r="O4984" s="347"/>
      <c r="P4984" s="347"/>
      <c r="Q4984" s="350"/>
      <c r="R4984" s="350"/>
      <c r="S4984" s="350"/>
      <c r="T4984" s="350"/>
      <c r="U4984" s="350"/>
      <c r="V4984" s="351"/>
    </row>
    <row r="4985" spans="1:22" hidden="1" x14ac:dyDescent="0.15">
      <c r="A4985" s="361"/>
      <c r="B4985" s="362"/>
      <c r="C4985" s="362"/>
      <c r="D4985" s="280"/>
      <c r="E4985" s="347"/>
      <c r="F4985" s="348"/>
      <c r="G4985" s="305"/>
      <c r="H4985" s="305"/>
      <c r="I4985" s="347"/>
      <c r="J4985" s="347"/>
      <c r="K4985" s="347"/>
      <c r="L4985" s="347"/>
      <c r="M4985" s="347"/>
      <c r="N4985" s="347"/>
      <c r="O4985" s="347"/>
      <c r="P4985" s="347"/>
      <c r="Q4985" s="350"/>
      <c r="R4985" s="350"/>
      <c r="S4985" s="350"/>
      <c r="T4985" s="350"/>
      <c r="U4985" s="350"/>
      <c r="V4985" s="351"/>
    </row>
    <row r="4986" spans="1:22" hidden="1" x14ac:dyDescent="0.15">
      <c r="A4986" s="361"/>
      <c r="B4986" s="362"/>
      <c r="C4986" s="362"/>
      <c r="D4986" s="280"/>
      <c r="E4986" s="352"/>
      <c r="F4986" s="358"/>
      <c r="I4986" s="347"/>
      <c r="J4986" s="347"/>
      <c r="K4986" s="347"/>
      <c r="L4986" s="347"/>
      <c r="M4986" s="347"/>
      <c r="N4986" s="347"/>
      <c r="O4986" s="347"/>
      <c r="P4986" s="347"/>
      <c r="Q4986" s="350"/>
      <c r="R4986" s="350"/>
      <c r="S4986" s="350"/>
      <c r="T4986" s="350"/>
      <c r="U4986" s="350"/>
      <c r="V4986" s="359"/>
    </row>
    <row r="4987" spans="1:22" hidden="1" x14ac:dyDescent="0.15">
      <c r="A4987" s="361"/>
      <c r="B4987" s="362"/>
      <c r="C4987" s="362"/>
      <c r="D4987" s="280"/>
      <c r="E4987" s="352"/>
      <c r="F4987" s="358"/>
      <c r="I4987" s="347"/>
      <c r="J4987" s="347"/>
      <c r="K4987" s="347"/>
      <c r="L4987" s="347"/>
      <c r="M4987" s="347"/>
      <c r="N4987" s="347"/>
      <c r="O4987" s="347"/>
      <c r="P4987" s="347"/>
      <c r="Q4987" s="350"/>
      <c r="R4987" s="350"/>
      <c r="S4987" s="350"/>
      <c r="T4987" s="350"/>
      <c r="U4987" s="350"/>
      <c r="V4987" s="359"/>
    </row>
    <row r="4988" spans="1:22" hidden="1" x14ac:dyDescent="0.15">
      <c r="A4988" s="361"/>
      <c r="B4988" s="362"/>
      <c r="C4988" s="362"/>
      <c r="D4988" s="280"/>
      <c r="E4988" s="352"/>
      <c r="F4988" s="358"/>
      <c r="I4988" s="347"/>
      <c r="J4988" s="347"/>
      <c r="K4988" s="347"/>
      <c r="L4988" s="347"/>
      <c r="M4988" s="347"/>
      <c r="N4988" s="347"/>
      <c r="O4988" s="347"/>
      <c r="P4988" s="347"/>
      <c r="Q4988" s="350"/>
      <c r="R4988" s="350"/>
      <c r="S4988" s="350"/>
      <c r="T4988" s="350"/>
      <c r="U4988" s="350"/>
      <c r="V4988" s="359"/>
    </row>
    <row r="4989" spans="1:22" hidden="1" x14ac:dyDescent="0.15">
      <c r="A4989" s="361"/>
      <c r="B4989" s="362"/>
      <c r="C4989" s="362"/>
      <c r="D4989" s="280"/>
      <c r="E4989" s="347"/>
      <c r="F4989" s="358"/>
      <c r="I4989" s="347"/>
      <c r="J4989" s="347"/>
      <c r="K4989" s="347"/>
      <c r="L4989" s="347"/>
      <c r="M4989" s="347"/>
      <c r="N4989" s="347"/>
      <c r="O4989" s="355"/>
      <c r="P4989" s="347"/>
      <c r="Q4989" s="350"/>
      <c r="R4989" s="350"/>
      <c r="S4989" s="350"/>
      <c r="T4989" s="350"/>
      <c r="U4989" s="350"/>
      <c r="V4989" s="351"/>
    </row>
    <row r="4990" spans="1:22" hidden="1" x14ac:dyDescent="0.15">
      <c r="A4990" s="361"/>
      <c r="B4990" s="362"/>
      <c r="C4990" s="362"/>
      <c r="D4990" s="280"/>
      <c r="E4990" s="347"/>
      <c r="F4990" s="358"/>
      <c r="I4990" s="347"/>
      <c r="J4990" s="347"/>
      <c r="K4990" s="347"/>
      <c r="L4990" s="347"/>
      <c r="M4990" s="347"/>
      <c r="N4990" s="347"/>
      <c r="O4990" s="347"/>
      <c r="P4990" s="347"/>
      <c r="Q4990" s="350"/>
      <c r="R4990" s="350"/>
      <c r="S4990" s="350"/>
      <c r="T4990" s="350"/>
      <c r="U4990" s="350"/>
      <c r="V4990" s="351"/>
    </row>
    <row r="4991" spans="1:22" hidden="1" x14ac:dyDescent="0.15">
      <c r="A4991" s="361"/>
      <c r="B4991" s="362"/>
      <c r="C4991" s="362"/>
      <c r="D4991" s="280"/>
      <c r="E4991" s="352"/>
      <c r="F4991" s="358"/>
      <c r="I4991" s="347"/>
      <c r="J4991" s="347"/>
      <c r="K4991" s="347"/>
      <c r="L4991" s="347"/>
      <c r="M4991" s="347"/>
      <c r="N4991" s="347"/>
      <c r="O4991" s="347"/>
      <c r="P4991" s="347"/>
      <c r="Q4991" s="350"/>
      <c r="R4991" s="350"/>
      <c r="S4991" s="350"/>
      <c r="T4991" s="350"/>
      <c r="U4991" s="350"/>
      <c r="V4991" s="351"/>
    </row>
    <row r="4992" spans="1:22" hidden="1" x14ac:dyDescent="0.15">
      <c r="A4992" s="361"/>
      <c r="B4992" s="362"/>
      <c r="C4992" s="362"/>
      <c r="D4992" s="280"/>
      <c r="E4992" s="352"/>
      <c r="F4992" s="358"/>
      <c r="I4992" s="347"/>
      <c r="J4992" s="347"/>
      <c r="K4992" s="347"/>
      <c r="L4992" s="347"/>
      <c r="M4992" s="347"/>
      <c r="N4992" s="347"/>
      <c r="O4992" s="347"/>
      <c r="P4992" s="347"/>
      <c r="Q4992" s="350"/>
      <c r="R4992" s="350"/>
      <c r="S4992" s="350"/>
      <c r="T4992" s="350"/>
      <c r="U4992" s="350"/>
      <c r="V4992" s="351"/>
    </row>
    <row r="4993" spans="1:22" hidden="1" x14ac:dyDescent="0.15">
      <c r="A4993" s="361"/>
      <c r="B4993" s="362"/>
      <c r="C4993" s="362"/>
      <c r="D4993" s="280"/>
      <c r="E4993" s="352"/>
      <c r="F4993" s="358"/>
      <c r="I4993" s="347"/>
      <c r="J4993" s="347"/>
      <c r="K4993" s="347"/>
      <c r="L4993" s="347"/>
      <c r="M4993" s="347"/>
      <c r="N4993" s="347"/>
      <c r="O4993" s="347"/>
      <c r="P4993" s="347"/>
      <c r="Q4993" s="350"/>
      <c r="R4993" s="350"/>
      <c r="S4993" s="350"/>
      <c r="T4993" s="350"/>
      <c r="U4993" s="350"/>
      <c r="V4993" s="359"/>
    </row>
    <row r="4994" spans="1:22" hidden="1" x14ac:dyDescent="0.15">
      <c r="A4994" s="360"/>
      <c r="B4994" s="362"/>
      <c r="C4994" s="361"/>
      <c r="D4994" s="280"/>
      <c r="E4994" s="347"/>
      <c r="F4994" s="348"/>
      <c r="G4994" s="305"/>
      <c r="H4994" s="305"/>
      <c r="I4994" s="347"/>
      <c r="J4994" s="347"/>
      <c r="K4994" s="347"/>
      <c r="L4994" s="347"/>
      <c r="M4994" s="347"/>
      <c r="N4994" s="347"/>
      <c r="O4994" s="347"/>
      <c r="P4994" s="347"/>
      <c r="Q4994" s="350"/>
      <c r="R4994" s="350"/>
      <c r="S4994" s="350"/>
      <c r="T4994" s="350"/>
      <c r="U4994" s="350"/>
      <c r="V4994" s="351"/>
    </row>
    <row r="4995" spans="1:22" hidden="1" x14ac:dyDescent="0.15">
      <c r="A4995" s="361"/>
      <c r="B4995" s="362"/>
      <c r="C4995" s="362"/>
      <c r="D4995" s="280"/>
      <c r="E4995" s="347"/>
      <c r="F4995" s="348"/>
      <c r="G4995" s="305"/>
      <c r="H4995" s="305"/>
      <c r="I4995" s="347"/>
      <c r="J4995" s="347"/>
      <c r="K4995" s="347"/>
      <c r="L4995" s="347"/>
      <c r="M4995" s="347"/>
      <c r="N4995" s="347"/>
      <c r="O4995" s="347"/>
      <c r="P4995" s="347"/>
      <c r="Q4995" s="350"/>
      <c r="R4995" s="350"/>
      <c r="S4995" s="350"/>
      <c r="T4995" s="350"/>
      <c r="U4995" s="350"/>
      <c r="V4995" s="351"/>
    </row>
    <row r="4996" spans="1:22" hidden="1" x14ac:dyDescent="0.15">
      <c r="A4996" s="361"/>
      <c r="B4996" s="362"/>
      <c r="C4996" s="362"/>
      <c r="D4996" s="280"/>
      <c r="E4996" s="352"/>
      <c r="F4996" s="358"/>
      <c r="I4996" s="347"/>
      <c r="J4996" s="347"/>
      <c r="K4996" s="347"/>
      <c r="L4996" s="347"/>
      <c r="M4996" s="347"/>
      <c r="N4996" s="347"/>
      <c r="O4996" s="347"/>
      <c r="P4996" s="347"/>
      <c r="Q4996" s="350"/>
      <c r="R4996" s="350"/>
      <c r="S4996" s="350"/>
      <c r="T4996" s="350"/>
      <c r="U4996" s="350"/>
      <c r="V4996" s="359"/>
    </row>
    <row r="4997" spans="1:22" hidden="1" x14ac:dyDescent="0.15">
      <c r="A4997" s="361"/>
      <c r="B4997" s="362"/>
      <c r="C4997" s="362"/>
      <c r="D4997" s="280"/>
      <c r="E4997" s="352"/>
      <c r="F4997" s="358"/>
      <c r="I4997" s="347"/>
      <c r="J4997" s="347"/>
      <c r="K4997" s="347"/>
      <c r="L4997" s="347"/>
      <c r="M4997" s="347"/>
      <c r="N4997" s="347"/>
      <c r="O4997" s="347"/>
      <c r="P4997" s="347"/>
      <c r="Q4997" s="350"/>
      <c r="R4997" s="350"/>
      <c r="S4997" s="350"/>
      <c r="T4997" s="350"/>
      <c r="U4997" s="350"/>
      <c r="V4997" s="359"/>
    </row>
    <row r="4998" spans="1:22" hidden="1" x14ac:dyDescent="0.15">
      <c r="A4998" s="361"/>
      <c r="B4998" s="362"/>
      <c r="C4998" s="362"/>
      <c r="D4998" s="280"/>
      <c r="E4998" s="352"/>
      <c r="F4998" s="358"/>
      <c r="I4998" s="347"/>
      <c r="J4998" s="347"/>
      <c r="K4998" s="347"/>
      <c r="L4998" s="347"/>
      <c r="M4998" s="347"/>
      <c r="N4998" s="347"/>
      <c r="O4998" s="347"/>
      <c r="P4998" s="347"/>
      <c r="Q4998" s="350"/>
      <c r="R4998" s="350"/>
      <c r="S4998" s="350"/>
      <c r="T4998" s="350"/>
      <c r="U4998" s="350"/>
      <c r="V4998" s="359"/>
    </row>
    <row r="4999" spans="1:22" hidden="1" x14ac:dyDescent="0.15">
      <c r="A4999" s="361"/>
      <c r="B4999" s="362"/>
      <c r="C4999" s="362"/>
      <c r="D4999" s="280"/>
      <c r="E4999" s="347"/>
      <c r="F4999" s="358"/>
      <c r="I4999" s="347"/>
      <c r="J4999" s="347"/>
      <c r="K4999" s="347"/>
      <c r="L4999" s="347"/>
      <c r="M4999" s="347"/>
      <c r="N4999" s="347"/>
      <c r="O4999" s="355"/>
      <c r="P4999" s="347"/>
      <c r="Q4999" s="350"/>
      <c r="R4999" s="350"/>
      <c r="S4999" s="350"/>
      <c r="T4999" s="350"/>
      <c r="U4999" s="350"/>
      <c r="V4999" s="351"/>
    </row>
    <row r="5000" spans="1:22" hidden="1" x14ac:dyDescent="0.15">
      <c r="A5000" s="361"/>
      <c r="B5000" s="362"/>
      <c r="C5000" s="362"/>
      <c r="D5000" s="280"/>
      <c r="E5000" s="347"/>
      <c r="F5000" s="358"/>
      <c r="I5000" s="347"/>
      <c r="J5000" s="347"/>
      <c r="K5000" s="347"/>
      <c r="L5000" s="347"/>
      <c r="M5000" s="347"/>
      <c r="N5000" s="347"/>
      <c r="O5000" s="347"/>
      <c r="P5000" s="347"/>
      <c r="Q5000" s="350"/>
      <c r="R5000" s="350"/>
      <c r="S5000" s="350"/>
      <c r="T5000" s="350"/>
      <c r="U5000" s="350"/>
      <c r="V5000" s="351"/>
    </row>
    <row r="5001" spans="1:22" hidden="1" x14ac:dyDescent="0.15">
      <c r="A5001" s="361"/>
      <c r="B5001" s="362"/>
      <c r="C5001" s="362"/>
      <c r="D5001" s="280"/>
      <c r="E5001" s="352"/>
      <c r="F5001" s="358"/>
      <c r="I5001" s="347"/>
      <c r="J5001" s="347"/>
      <c r="K5001" s="347"/>
      <c r="L5001" s="347"/>
      <c r="M5001" s="347"/>
      <c r="N5001" s="347"/>
      <c r="O5001" s="347"/>
      <c r="P5001" s="347"/>
      <c r="Q5001" s="350"/>
      <c r="R5001" s="350"/>
      <c r="S5001" s="350"/>
      <c r="T5001" s="350"/>
      <c r="U5001" s="350"/>
      <c r="V5001" s="351"/>
    </row>
    <row r="5002" spans="1:22" hidden="1" x14ac:dyDescent="0.15">
      <c r="A5002" s="361"/>
      <c r="B5002" s="362"/>
      <c r="C5002" s="362"/>
      <c r="D5002" s="280"/>
      <c r="E5002" s="352"/>
      <c r="F5002" s="358"/>
      <c r="I5002" s="347"/>
      <c r="J5002" s="347"/>
      <c r="K5002" s="347"/>
      <c r="L5002" s="347"/>
      <c r="M5002" s="347"/>
      <c r="N5002" s="347"/>
      <c r="O5002" s="347"/>
      <c r="P5002" s="347"/>
      <c r="Q5002" s="350"/>
      <c r="R5002" s="350"/>
      <c r="S5002" s="350"/>
      <c r="T5002" s="350"/>
      <c r="U5002" s="350"/>
      <c r="V5002" s="351"/>
    </row>
    <row r="5003" spans="1:22" hidden="1" x14ac:dyDescent="0.15">
      <c r="A5003" s="361"/>
      <c r="B5003" s="362"/>
      <c r="C5003" s="362"/>
      <c r="D5003" s="280"/>
      <c r="E5003" s="352"/>
      <c r="F5003" s="358"/>
      <c r="I5003" s="347"/>
      <c r="J5003" s="347"/>
      <c r="K5003" s="347"/>
      <c r="L5003" s="347"/>
      <c r="M5003" s="347"/>
      <c r="N5003" s="347"/>
      <c r="O5003" s="347"/>
      <c r="P5003" s="347"/>
      <c r="Q5003" s="350"/>
      <c r="R5003" s="350"/>
      <c r="S5003" s="350"/>
      <c r="T5003" s="350"/>
      <c r="U5003" s="350"/>
      <c r="V5003" s="359"/>
    </row>
    <row r="5004" spans="1:22" hidden="1" x14ac:dyDescent="0.15">
      <c r="A5004" s="360"/>
      <c r="B5004" s="362"/>
      <c r="C5004" s="361"/>
      <c r="D5004" s="280"/>
      <c r="E5004" s="347"/>
      <c r="F5004" s="348"/>
      <c r="G5004" s="305"/>
      <c r="H5004" s="305"/>
      <c r="I5004" s="347"/>
      <c r="J5004" s="347"/>
      <c r="K5004" s="347"/>
      <c r="L5004" s="347"/>
      <c r="M5004" s="347"/>
      <c r="N5004" s="347"/>
      <c r="O5004" s="347"/>
      <c r="P5004" s="347"/>
      <c r="Q5004" s="350"/>
      <c r="R5004" s="350"/>
      <c r="S5004" s="350"/>
      <c r="T5004" s="350"/>
      <c r="U5004" s="350"/>
      <c r="V5004" s="351"/>
    </row>
    <row r="5005" spans="1:22" hidden="1" x14ac:dyDescent="0.15">
      <c r="A5005" s="361"/>
      <c r="B5005" s="362"/>
      <c r="C5005" s="362"/>
      <c r="D5005" s="280"/>
      <c r="E5005" s="347"/>
      <c r="F5005" s="348"/>
      <c r="G5005" s="305"/>
      <c r="H5005" s="305"/>
      <c r="I5005" s="347"/>
      <c r="J5005" s="347"/>
      <c r="K5005" s="347"/>
      <c r="L5005" s="347"/>
      <c r="M5005" s="347"/>
      <c r="N5005" s="347"/>
      <c r="O5005" s="347"/>
      <c r="P5005" s="347"/>
      <c r="Q5005" s="350"/>
      <c r="R5005" s="350"/>
      <c r="S5005" s="350"/>
      <c r="T5005" s="350"/>
      <c r="U5005" s="350"/>
      <c r="V5005" s="351"/>
    </row>
    <row r="5006" spans="1:22" hidden="1" x14ac:dyDescent="0.15">
      <c r="A5006" s="361"/>
      <c r="B5006" s="362"/>
      <c r="C5006" s="362"/>
      <c r="D5006" s="280"/>
      <c r="E5006" s="352"/>
      <c r="F5006" s="358"/>
      <c r="I5006" s="347"/>
      <c r="J5006" s="347"/>
      <c r="K5006" s="347"/>
      <c r="L5006" s="347"/>
      <c r="M5006" s="347"/>
      <c r="N5006" s="347"/>
      <c r="O5006" s="347"/>
      <c r="P5006" s="347"/>
      <c r="Q5006" s="350"/>
      <c r="R5006" s="350"/>
      <c r="S5006" s="350"/>
      <c r="T5006" s="350"/>
      <c r="U5006" s="350"/>
      <c r="V5006" s="359"/>
    </row>
    <row r="5007" spans="1:22" hidden="1" x14ac:dyDescent="0.15">
      <c r="A5007" s="361"/>
      <c r="B5007" s="362"/>
      <c r="C5007" s="362"/>
      <c r="D5007" s="280"/>
      <c r="E5007" s="352"/>
      <c r="F5007" s="358"/>
      <c r="I5007" s="347"/>
      <c r="J5007" s="347"/>
      <c r="K5007" s="347"/>
      <c r="L5007" s="347"/>
      <c r="M5007" s="347"/>
      <c r="N5007" s="347"/>
      <c r="O5007" s="347"/>
      <c r="P5007" s="347"/>
      <c r="Q5007" s="350"/>
      <c r="R5007" s="350"/>
      <c r="S5007" s="350"/>
      <c r="T5007" s="350"/>
      <c r="U5007" s="350"/>
      <c r="V5007" s="359"/>
    </row>
    <row r="5008" spans="1:22" hidden="1" x14ac:dyDescent="0.15">
      <c r="A5008" s="361"/>
      <c r="B5008" s="362"/>
      <c r="C5008" s="362"/>
      <c r="D5008" s="280"/>
      <c r="E5008" s="352"/>
      <c r="F5008" s="358"/>
      <c r="I5008" s="347"/>
      <c r="J5008" s="347"/>
      <c r="K5008" s="347"/>
      <c r="L5008" s="347"/>
      <c r="M5008" s="347"/>
      <c r="N5008" s="347"/>
      <c r="O5008" s="347"/>
      <c r="P5008" s="347"/>
      <c r="Q5008" s="350"/>
      <c r="R5008" s="350"/>
      <c r="S5008" s="350"/>
      <c r="T5008" s="350"/>
      <c r="U5008" s="350"/>
      <c r="V5008" s="359"/>
    </row>
    <row r="5009" spans="1:22" hidden="1" x14ac:dyDescent="0.15">
      <c r="A5009" s="361"/>
      <c r="B5009" s="362"/>
      <c r="C5009" s="362"/>
      <c r="D5009" s="280"/>
      <c r="E5009" s="347"/>
      <c r="F5009" s="358"/>
      <c r="I5009" s="347"/>
      <c r="J5009" s="347"/>
      <c r="K5009" s="347"/>
      <c r="L5009" s="347"/>
      <c r="M5009" s="347"/>
      <c r="N5009" s="347"/>
      <c r="O5009" s="355"/>
      <c r="P5009" s="347"/>
      <c r="Q5009" s="350"/>
      <c r="R5009" s="350"/>
      <c r="S5009" s="350"/>
      <c r="T5009" s="350"/>
      <c r="U5009" s="350"/>
      <c r="V5009" s="351"/>
    </row>
    <row r="5010" spans="1:22" hidden="1" x14ac:dyDescent="0.15">
      <c r="A5010" s="361"/>
      <c r="B5010" s="362"/>
      <c r="C5010" s="362"/>
      <c r="D5010" s="280"/>
      <c r="E5010" s="347"/>
      <c r="F5010" s="358"/>
      <c r="I5010" s="347"/>
      <c r="J5010" s="347"/>
      <c r="K5010" s="347"/>
      <c r="L5010" s="347"/>
      <c r="M5010" s="347"/>
      <c r="N5010" s="347"/>
      <c r="O5010" s="347"/>
      <c r="P5010" s="347"/>
      <c r="Q5010" s="350"/>
      <c r="R5010" s="350"/>
      <c r="S5010" s="350"/>
      <c r="T5010" s="350"/>
      <c r="U5010" s="350"/>
      <c r="V5010" s="351"/>
    </row>
    <row r="5011" spans="1:22" hidden="1" x14ac:dyDescent="0.15">
      <c r="A5011" s="361"/>
      <c r="B5011" s="362"/>
      <c r="C5011" s="362"/>
      <c r="D5011" s="280"/>
      <c r="E5011" s="352"/>
      <c r="F5011" s="358"/>
      <c r="I5011" s="347"/>
      <c r="J5011" s="347"/>
      <c r="K5011" s="347"/>
      <c r="L5011" s="347"/>
      <c r="M5011" s="347"/>
      <c r="N5011" s="347"/>
      <c r="O5011" s="347"/>
      <c r="P5011" s="347"/>
      <c r="Q5011" s="350"/>
      <c r="R5011" s="350"/>
      <c r="S5011" s="350"/>
      <c r="T5011" s="350"/>
      <c r="U5011" s="350"/>
      <c r="V5011" s="351"/>
    </row>
    <row r="5012" spans="1:22" hidden="1" x14ac:dyDescent="0.15">
      <c r="A5012" s="361"/>
      <c r="B5012" s="362"/>
      <c r="C5012" s="362"/>
      <c r="D5012" s="280"/>
      <c r="E5012" s="352"/>
      <c r="F5012" s="358"/>
      <c r="I5012" s="347"/>
      <c r="J5012" s="347"/>
      <c r="K5012" s="347"/>
      <c r="L5012" s="347"/>
      <c r="M5012" s="347"/>
      <c r="N5012" s="347"/>
      <c r="O5012" s="347"/>
      <c r="P5012" s="347"/>
      <c r="Q5012" s="350"/>
      <c r="R5012" s="350"/>
      <c r="S5012" s="350"/>
      <c r="T5012" s="350"/>
      <c r="U5012" s="350"/>
      <c r="V5012" s="351"/>
    </row>
    <row r="5013" spans="1:22" hidden="1" x14ac:dyDescent="0.15">
      <c r="A5013" s="361"/>
      <c r="B5013" s="362"/>
      <c r="C5013" s="362"/>
      <c r="D5013" s="280"/>
      <c r="E5013" s="352"/>
      <c r="F5013" s="358"/>
      <c r="I5013" s="347"/>
      <c r="J5013" s="347"/>
      <c r="K5013" s="347"/>
      <c r="L5013" s="347"/>
      <c r="M5013" s="347"/>
      <c r="N5013" s="347"/>
      <c r="O5013" s="347"/>
      <c r="P5013" s="347"/>
      <c r="Q5013" s="350"/>
      <c r="R5013" s="350"/>
      <c r="S5013" s="350"/>
      <c r="T5013" s="350"/>
      <c r="U5013" s="350"/>
      <c r="V5013" s="359"/>
    </row>
    <row r="5014" spans="1:22" hidden="1" x14ac:dyDescent="0.15">
      <c r="A5014" s="360"/>
      <c r="B5014" s="362"/>
      <c r="C5014" s="361"/>
      <c r="D5014" s="280"/>
      <c r="E5014" s="347"/>
      <c r="F5014" s="348"/>
      <c r="G5014" s="305"/>
      <c r="H5014" s="305"/>
      <c r="I5014" s="347"/>
      <c r="J5014" s="347"/>
      <c r="K5014" s="347"/>
      <c r="L5014" s="347"/>
      <c r="M5014" s="347"/>
      <c r="N5014" s="347"/>
      <c r="O5014" s="347"/>
      <c r="P5014" s="347"/>
      <c r="Q5014" s="350"/>
      <c r="R5014" s="350"/>
      <c r="S5014" s="350"/>
      <c r="T5014" s="350"/>
      <c r="U5014" s="350"/>
      <c r="V5014" s="351"/>
    </row>
    <row r="5015" spans="1:22" hidden="1" x14ac:dyDescent="0.15">
      <c r="A5015" s="361"/>
      <c r="B5015" s="362"/>
      <c r="C5015" s="362"/>
      <c r="D5015" s="280"/>
      <c r="E5015" s="347"/>
      <c r="F5015" s="348"/>
      <c r="G5015" s="305"/>
      <c r="H5015" s="305"/>
      <c r="I5015" s="347"/>
      <c r="J5015" s="347"/>
      <c r="K5015" s="347"/>
      <c r="L5015" s="347"/>
      <c r="M5015" s="347"/>
      <c r="N5015" s="347"/>
      <c r="O5015" s="347"/>
      <c r="P5015" s="347"/>
      <c r="Q5015" s="350"/>
      <c r="R5015" s="350"/>
      <c r="S5015" s="350"/>
      <c r="T5015" s="350"/>
      <c r="U5015" s="350"/>
      <c r="V5015" s="351"/>
    </row>
    <row r="5016" spans="1:22" hidden="1" x14ac:dyDescent="0.15">
      <c r="A5016" s="361"/>
      <c r="B5016" s="362"/>
      <c r="C5016" s="362"/>
      <c r="D5016" s="280"/>
      <c r="E5016" s="352"/>
      <c r="F5016" s="358"/>
      <c r="I5016" s="347"/>
      <c r="J5016" s="347"/>
      <c r="K5016" s="347"/>
      <c r="L5016" s="347"/>
      <c r="M5016" s="347"/>
      <c r="N5016" s="347"/>
      <c r="O5016" s="347"/>
      <c r="P5016" s="347"/>
      <c r="Q5016" s="350"/>
      <c r="R5016" s="350"/>
      <c r="S5016" s="350"/>
      <c r="T5016" s="350"/>
      <c r="U5016" s="350"/>
      <c r="V5016" s="359"/>
    </row>
    <row r="5017" spans="1:22" hidden="1" x14ac:dyDescent="0.15">
      <c r="A5017" s="361"/>
      <c r="B5017" s="362"/>
      <c r="C5017" s="362"/>
      <c r="D5017" s="280"/>
      <c r="E5017" s="352"/>
      <c r="F5017" s="358"/>
      <c r="I5017" s="347"/>
      <c r="J5017" s="347"/>
      <c r="K5017" s="347"/>
      <c r="L5017" s="347"/>
      <c r="M5017" s="347"/>
      <c r="N5017" s="347"/>
      <c r="O5017" s="347"/>
      <c r="P5017" s="347"/>
      <c r="Q5017" s="350"/>
      <c r="R5017" s="350"/>
      <c r="S5017" s="350"/>
      <c r="T5017" s="350"/>
      <c r="U5017" s="350"/>
      <c r="V5017" s="359"/>
    </row>
    <row r="5018" spans="1:22" hidden="1" x14ac:dyDescent="0.15">
      <c r="A5018" s="361"/>
      <c r="B5018" s="362"/>
      <c r="C5018" s="362"/>
      <c r="D5018" s="280"/>
      <c r="E5018" s="352"/>
      <c r="F5018" s="358"/>
      <c r="I5018" s="347"/>
      <c r="J5018" s="347"/>
      <c r="K5018" s="347"/>
      <c r="L5018" s="347"/>
      <c r="M5018" s="347"/>
      <c r="N5018" s="347"/>
      <c r="O5018" s="347"/>
      <c r="P5018" s="347"/>
      <c r="Q5018" s="350"/>
      <c r="R5018" s="350"/>
      <c r="S5018" s="350"/>
      <c r="T5018" s="350"/>
      <c r="U5018" s="350"/>
      <c r="V5018" s="359"/>
    </row>
    <row r="5019" spans="1:22" hidden="1" x14ac:dyDescent="0.15">
      <c r="A5019" s="361"/>
      <c r="B5019" s="362"/>
      <c r="C5019" s="362"/>
      <c r="D5019" s="280"/>
      <c r="E5019" s="347"/>
      <c r="F5019" s="358"/>
      <c r="I5019" s="347"/>
      <c r="J5019" s="347"/>
      <c r="K5019" s="347"/>
      <c r="L5019" s="347"/>
      <c r="M5019" s="347"/>
      <c r="N5019" s="347"/>
      <c r="O5019" s="355"/>
      <c r="P5019" s="347"/>
      <c r="Q5019" s="350"/>
      <c r="R5019" s="350"/>
      <c r="S5019" s="350"/>
      <c r="T5019" s="350"/>
      <c r="U5019" s="350"/>
      <c r="V5019" s="351"/>
    </row>
    <row r="5020" spans="1:22" hidden="1" x14ac:dyDescent="0.15">
      <c r="A5020" s="361"/>
      <c r="B5020" s="362"/>
      <c r="C5020" s="362"/>
      <c r="D5020" s="280"/>
      <c r="E5020" s="347"/>
      <c r="F5020" s="358"/>
      <c r="I5020" s="347"/>
      <c r="J5020" s="347"/>
      <c r="K5020" s="347"/>
      <c r="L5020" s="347"/>
      <c r="M5020" s="347"/>
      <c r="N5020" s="347"/>
      <c r="O5020" s="347"/>
      <c r="P5020" s="347"/>
      <c r="Q5020" s="350"/>
      <c r="R5020" s="350"/>
      <c r="S5020" s="350"/>
      <c r="T5020" s="350"/>
      <c r="U5020" s="350"/>
      <c r="V5020" s="351"/>
    </row>
    <row r="5021" spans="1:22" hidden="1" x14ac:dyDescent="0.15">
      <c r="A5021" s="361"/>
      <c r="B5021" s="362"/>
      <c r="C5021" s="362"/>
      <c r="D5021" s="280"/>
      <c r="E5021" s="352"/>
      <c r="F5021" s="358"/>
      <c r="I5021" s="347"/>
      <c r="J5021" s="347"/>
      <c r="K5021" s="347"/>
      <c r="L5021" s="347"/>
      <c r="M5021" s="347"/>
      <c r="N5021" s="347"/>
      <c r="O5021" s="347"/>
      <c r="P5021" s="347"/>
      <c r="Q5021" s="350"/>
      <c r="R5021" s="350"/>
      <c r="S5021" s="350"/>
      <c r="T5021" s="350"/>
      <c r="U5021" s="350"/>
      <c r="V5021" s="351"/>
    </row>
    <row r="5022" spans="1:22" hidden="1" x14ac:dyDescent="0.15">
      <c r="A5022" s="361"/>
      <c r="B5022" s="362"/>
      <c r="C5022" s="362"/>
      <c r="D5022" s="280"/>
      <c r="E5022" s="352"/>
      <c r="F5022" s="358"/>
      <c r="I5022" s="347"/>
      <c r="J5022" s="347"/>
      <c r="K5022" s="347"/>
      <c r="L5022" s="347"/>
      <c r="M5022" s="347"/>
      <c r="N5022" s="347"/>
      <c r="O5022" s="347"/>
      <c r="P5022" s="347"/>
      <c r="Q5022" s="350"/>
      <c r="R5022" s="350"/>
      <c r="S5022" s="350"/>
      <c r="T5022" s="350"/>
      <c r="U5022" s="350"/>
      <c r="V5022" s="351"/>
    </row>
    <row r="5023" spans="1:22" hidden="1" x14ac:dyDescent="0.15">
      <c r="A5023" s="361"/>
      <c r="B5023" s="362"/>
      <c r="C5023" s="362"/>
      <c r="D5023" s="280"/>
      <c r="E5023" s="352"/>
      <c r="F5023" s="358"/>
      <c r="I5023" s="347"/>
      <c r="J5023" s="347"/>
      <c r="K5023" s="347"/>
      <c r="L5023" s="347"/>
      <c r="M5023" s="347"/>
      <c r="N5023" s="347"/>
      <c r="O5023" s="347"/>
      <c r="P5023" s="347"/>
      <c r="Q5023" s="350"/>
      <c r="R5023" s="350"/>
      <c r="S5023" s="350"/>
      <c r="T5023" s="350"/>
      <c r="U5023" s="350"/>
      <c r="V5023" s="359"/>
    </row>
    <row r="5024" spans="1:22" hidden="1" x14ac:dyDescent="0.15">
      <c r="A5024" s="360"/>
      <c r="B5024" s="362"/>
      <c r="C5024" s="361"/>
      <c r="D5024" s="280"/>
      <c r="E5024" s="347"/>
      <c r="F5024" s="348"/>
      <c r="G5024" s="305"/>
      <c r="H5024" s="305"/>
      <c r="I5024" s="347"/>
      <c r="J5024" s="347"/>
      <c r="K5024" s="347"/>
      <c r="L5024" s="347"/>
      <c r="M5024" s="347"/>
      <c r="N5024" s="347"/>
      <c r="O5024" s="347"/>
      <c r="P5024" s="347"/>
      <c r="Q5024" s="350"/>
      <c r="R5024" s="350"/>
      <c r="S5024" s="350"/>
      <c r="T5024" s="350"/>
      <c r="U5024" s="350"/>
      <c r="V5024" s="351"/>
    </row>
    <row r="5025" spans="1:22" hidden="1" x14ac:dyDescent="0.15">
      <c r="A5025" s="361"/>
      <c r="B5025" s="362"/>
      <c r="C5025" s="362"/>
      <c r="D5025" s="280"/>
      <c r="E5025" s="347"/>
      <c r="F5025" s="348"/>
      <c r="G5025" s="305"/>
      <c r="H5025" s="305"/>
      <c r="I5025" s="347"/>
      <c r="J5025" s="347"/>
      <c r="K5025" s="347"/>
      <c r="L5025" s="347"/>
      <c r="M5025" s="347"/>
      <c r="N5025" s="347"/>
      <c r="O5025" s="347"/>
      <c r="P5025" s="347"/>
      <c r="Q5025" s="350"/>
      <c r="R5025" s="350"/>
      <c r="S5025" s="350"/>
      <c r="T5025" s="350"/>
      <c r="U5025" s="350"/>
      <c r="V5025" s="351"/>
    </row>
    <row r="5026" spans="1:22" hidden="1" x14ac:dyDescent="0.15">
      <c r="A5026" s="361"/>
      <c r="B5026" s="362"/>
      <c r="C5026" s="362"/>
      <c r="D5026" s="280"/>
      <c r="E5026" s="352"/>
      <c r="F5026" s="358"/>
      <c r="I5026" s="347"/>
      <c r="J5026" s="347"/>
      <c r="K5026" s="347"/>
      <c r="L5026" s="347"/>
      <c r="M5026" s="347"/>
      <c r="N5026" s="347"/>
      <c r="O5026" s="347"/>
      <c r="P5026" s="347"/>
      <c r="Q5026" s="350"/>
      <c r="R5026" s="350"/>
      <c r="S5026" s="350"/>
      <c r="T5026" s="350"/>
      <c r="U5026" s="350"/>
      <c r="V5026" s="359"/>
    </row>
    <row r="5027" spans="1:22" hidden="1" x14ac:dyDescent="0.15">
      <c r="A5027" s="361"/>
      <c r="B5027" s="362"/>
      <c r="C5027" s="362"/>
      <c r="D5027" s="280"/>
      <c r="E5027" s="352"/>
      <c r="F5027" s="358"/>
      <c r="I5027" s="347"/>
      <c r="J5027" s="347"/>
      <c r="K5027" s="347"/>
      <c r="L5027" s="347"/>
      <c r="M5027" s="347"/>
      <c r="N5027" s="347"/>
      <c r="O5027" s="347"/>
      <c r="P5027" s="347"/>
      <c r="Q5027" s="350"/>
      <c r="R5027" s="350"/>
      <c r="S5027" s="350"/>
      <c r="T5027" s="350"/>
      <c r="U5027" s="350"/>
      <c r="V5027" s="359"/>
    </row>
    <row r="5028" spans="1:22" hidden="1" x14ac:dyDescent="0.15">
      <c r="A5028" s="361"/>
      <c r="B5028" s="362"/>
      <c r="C5028" s="362"/>
      <c r="D5028" s="280"/>
      <c r="E5028" s="352"/>
      <c r="F5028" s="358"/>
      <c r="I5028" s="347"/>
      <c r="J5028" s="347"/>
      <c r="K5028" s="347"/>
      <c r="L5028" s="347"/>
      <c r="M5028" s="347"/>
      <c r="N5028" s="347"/>
      <c r="O5028" s="347"/>
      <c r="P5028" s="347"/>
      <c r="Q5028" s="350"/>
      <c r="R5028" s="350"/>
      <c r="S5028" s="350"/>
      <c r="T5028" s="350"/>
      <c r="U5028" s="350"/>
      <c r="V5028" s="359"/>
    </row>
    <row r="5029" spans="1:22" hidden="1" x14ac:dyDescent="0.15">
      <c r="A5029" s="361"/>
      <c r="B5029" s="362"/>
      <c r="C5029" s="362"/>
      <c r="D5029" s="280"/>
      <c r="E5029" s="347"/>
      <c r="F5029" s="358"/>
      <c r="I5029" s="347"/>
      <c r="J5029" s="347"/>
      <c r="K5029" s="347"/>
      <c r="L5029" s="347"/>
      <c r="M5029" s="347"/>
      <c r="N5029" s="347"/>
      <c r="O5029" s="355"/>
      <c r="P5029" s="347"/>
      <c r="Q5029" s="350"/>
      <c r="R5029" s="350"/>
      <c r="S5029" s="350"/>
      <c r="T5029" s="350"/>
      <c r="U5029" s="350"/>
      <c r="V5029" s="351"/>
    </row>
    <row r="5030" spans="1:22" hidden="1" x14ac:dyDescent="0.15">
      <c r="A5030" s="361"/>
      <c r="B5030" s="362"/>
      <c r="C5030" s="362"/>
      <c r="D5030" s="280"/>
      <c r="E5030" s="347"/>
      <c r="F5030" s="358"/>
      <c r="I5030" s="347"/>
      <c r="J5030" s="347"/>
      <c r="K5030" s="347"/>
      <c r="L5030" s="347"/>
      <c r="M5030" s="347"/>
      <c r="N5030" s="347"/>
      <c r="O5030" s="347"/>
      <c r="P5030" s="347"/>
      <c r="Q5030" s="350"/>
      <c r="R5030" s="350"/>
      <c r="S5030" s="350"/>
      <c r="T5030" s="350"/>
      <c r="U5030" s="350"/>
      <c r="V5030" s="351"/>
    </row>
    <row r="5031" spans="1:22" hidden="1" x14ac:dyDescent="0.15">
      <c r="A5031" s="361"/>
      <c r="B5031" s="362"/>
      <c r="C5031" s="362"/>
      <c r="D5031" s="280"/>
      <c r="E5031" s="352"/>
      <c r="F5031" s="358"/>
      <c r="I5031" s="347"/>
      <c r="J5031" s="347"/>
      <c r="K5031" s="347"/>
      <c r="L5031" s="347"/>
      <c r="M5031" s="347"/>
      <c r="N5031" s="347"/>
      <c r="O5031" s="347"/>
      <c r="P5031" s="347"/>
      <c r="Q5031" s="350"/>
      <c r="R5031" s="350"/>
      <c r="S5031" s="350"/>
      <c r="T5031" s="350"/>
      <c r="U5031" s="350"/>
      <c r="V5031" s="351"/>
    </row>
    <row r="5032" spans="1:22" hidden="1" x14ac:dyDescent="0.15">
      <c r="A5032" s="361"/>
      <c r="B5032" s="362"/>
      <c r="C5032" s="362"/>
      <c r="D5032" s="280"/>
      <c r="E5032" s="352"/>
      <c r="F5032" s="358"/>
      <c r="I5032" s="347"/>
      <c r="J5032" s="347"/>
      <c r="K5032" s="347"/>
      <c r="L5032" s="347"/>
      <c r="M5032" s="347"/>
      <c r="N5032" s="347"/>
      <c r="O5032" s="347"/>
      <c r="P5032" s="347"/>
      <c r="Q5032" s="350"/>
      <c r="R5032" s="350"/>
      <c r="S5032" s="350"/>
      <c r="T5032" s="350"/>
      <c r="U5032" s="350"/>
      <c r="V5032" s="351"/>
    </row>
    <row r="5033" spans="1:22" hidden="1" x14ac:dyDescent="0.15">
      <c r="A5033" s="361"/>
      <c r="B5033" s="362"/>
      <c r="C5033" s="362"/>
      <c r="D5033" s="280"/>
      <c r="E5033" s="352"/>
      <c r="F5033" s="358"/>
      <c r="I5033" s="347"/>
      <c r="J5033" s="347"/>
      <c r="K5033" s="347"/>
      <c r="L5033" s="347"/>
      <c r="M5033" s="347"/>
      <c r="N5033" s="347"/>
      <c r="O5033" s="347"/>
      <c r="P5033" s="347"/>
      <c r="Q5033" s="350"/>
      <c r="R5033" s="350"/>
      <c r="S5033" s="350"/>
      <c r="T5033" s="350"/>
      <c r="U5033" s="350"/>
      <c r="V5033" s="359"/>
    </row>
    <row r="5034" spans="1:22" hidden="1" x14ac:dyDescent="0.15">
      <c r="A5034" s="360"/>
      <c r="B5034" s="362"/>
      <c r="C5034" s="361"/>
      <c r="D5034" s="280"/>
      <c r="E5034" s="347"/>
      <c r="F5034" s="348"/>
      <c r="G5034" s="305"/>
      <c r="H5034" s="305"/>
      <c r="I5034" s="347"/>
      <c r="J5034" s="347"/>
      <c r="K5034" s="347"/>
      <c r="L5034" s="347"/>
      <c r="M5034" s="347"/>
      <c r="N5034" s="347"/>
      <c r="O5034" s="347"/>
      <c r="P5034" s="347"/>
      <c r="Q5034" s="350"/>
      <c r="R5034" s="350"/>
      <c r="S5034" s="350"/>
      <c r="T5034" s="350"/>
      <c r="U5034" s="350"/>
      <c r="V5034" s="351"/>
    </row>
    <row r="5035" spans="1:22" hidden="1" x14ac:dyDescent="0.15">
      <c r="A5035" s="361"/>
      <c r="B5035" s="362"/>
      <c r="C5035" s="362"/>
      <c r="D5035" s="280"/>
      <c r="E5035" s="347"/>
      <c r="F5035" s="348"/>
      <c r="G5035" s="305"/>
      <c r="H5035" s="305"/>
      <c r="I5035" s="347"/>
      <c r="J5035" s="347"/>
      <c r="K5035" s="347"/>
      <c r="L5035" s="347"/>
      <c r="M5035" s="347"/>
      <c r="N5035" s="347"/>
      <c r="O5035" s="347"/>
      <c r="P5035" s="347"/>
      <c r="Q5035" s="350"/>
      <c r="R5035" s="350"/>
      <c r="S5035" s="350"/>
      <c r="T5035" s="350"/>
      <c r="U5035" s="350"/>
      <c r="V5035" s="351"/>
    </row>
    <row r="5036" spans="1:22" hidden="1" x14ac:dyDescent="0.15">
      <c r="A5036" s="361"/>
      <c r="B5036" s="362"/>
      <c r="C5036" s="362"/>
      <c r="D5036" s="280"/>
      <c r="E5036" s="352"/>
      <c r="F5036" s="358"/>
      <c r="I5036" s="347"/>
      <c r="J5036" s="347"/>
      <c r="K5036" s="347"/>
      <c r="L5036" s="347"/>
      <c r="M5036" s="347"/>
      <c r="N5036" s="347"/>
      <c r="O5036" s="347"/>
      <c r="P5036" s="347"/>
      <c r="Q5036" s="350"/>
      <c r="R5036" s="350"/>
      <c r="S5036" s="350"/>
      <c r="T5036" s="350"/>
      <c r="U5036" s="350"/>
      <c r="V5036" s="359"/>
    </row>
    <row r="5037" spans="1:22" hidden="1" x14ac:dyDescent="0.15">
      <c r="A5037" s="361"/>
      <c r="B5037" s="362"/>
      <c r="C5037" s="362"/>
      <c r="D5037" s="280"/>
      <c r="E5037" s="352"/>
      <c r="F5037" s="358"/>
      <c r="I5037" s="347"/>
      <c r="J5037" s="347"/>
      <c r="K5037" s="347"/>
      <c r="L5037" s="347"/>
      <c r="M5037" s="347"/>
      <c r="N5037" s="347"/>
      <c r="O5037" s="347"/>
      <c r="P5037" s="347"/>
      <c r="Q5037" s="350"/>
      <c r="R5037" s="350"/>
      <c r="S5037" s="350"/>
      <c r="T5037" s="350"/>
      <c r="U5037" s="350"/>
      <c r="V5037" s="359"/>
    </row>
    <row r="5038" spans="1:22" hidden="1" x14ac:dyDescent="0.15">
      <c r="A5038" s="361"/>
      <c r="B5038" s="362"/>
      <c r="C5038" s="362"/>
      <c r="D5038" s="280"/>
      <c r="E5038" s="352"/>
      <c r="F5038" s="358"/>
      <c r="I5038" s="347"/>
      <c r="J5038" s="347"/>
      <c r="K5038" s="347"/>
      <c r="L5038" s="347"/>
      <c r="M5038" s="347"/>
      <c r="N5038" s="347"/>
      <c r="O5038" s="347"/>
      <c r="P5038" s="347"/>
      <c r="Q5038" s="350"/>
      <c r="R5038" s="350"/>
      <c r="S5038" s="350"/>
      <c r="T5038" s="350"/>
      <c r="U5038" s="350"/>
      <c r="V5038" s="359"/>
    </row>
    <row r="5039" spans="1:22" hidden="1" x14ac:dyDescent="0.15">
      <c r="A5039" s="361"/>
      <c r="B5039" s="362"/>
      <c r="C5039" s="362"/>
      <c r="D5039" s="280"/>
      <c r="E5039" s="347"/>
      <c r="F5039" s="358"/>
      <c r="I5039" s="347"/>
      <c r="J5039" s="347"/>
      <c r="K5039" s="347"/>
      <c r="L5039" s="347"/>
      <c r="M5039" s="347"/>
      <c r="N5039" s="347"/>
      <c r="O5039" s="355"/>
      <c r="P5039" s="347"/>
      <c r="Q5039" s="350"/>
      <c r="R5039" s="350"/>
      <c r="S5039" s="350"/>
      <c r="T5039" s="350"/>
      <c r="U5039" s="350"/>
      <c r="V5039" s="351"/>
    </row>
    <row r="5040" spans="1:22" hidden="1" x14ac:dyDescent="0.15">
      <c r="A5040" s="361"/>
      <c r="B5040" s="362"/>
      <c r="C5040" s="362"/>
      <c r="D5040" s="280"/>
      <c r="E5040" s="347"/>
      <c r="F5040" s="358"/>
      <c r="I5040" s="347"/>
      <c r="J5040" s="347"/>
      <c r="K5040" s="347"/>
      <c r="L5040" s="347"/>
      <c r="M5040" s="347"/>
      <c r="N5040" s="347"/>
      <c r="O5040" s="347"/>
      <c r="P5040" s="347"/>
      <c r="Q5040" s="350"/>
      <c r="R5040" s="350"/>
      <c r="S5040" s="350"/>
      <c r="T5040" s="350"/>
      <c r="U5040" s="350"/>
      <c r="V5040" s="351"/>
    </row>
    <row r="5041" spans="1:22" hidden="1" x14ac:dyDescent="0.15">
      <c r="A5041" s="361"/>
      <c r="B5041" s="362"/>
      <c r="C5041" s="362"/>
      <c r="D5041" s="280"/>
      <c r="E5041" s="352"/>
      <c r="F5041" s="358"/>
      <c r="I5041" s="347"/>
      <c r="J5041" s="347"/>
      <c r="K5041" s="347"/>
      <c r="L5041" s="347"/>
      <c r="M5041" s="347"/>
      <c r="N5041" s="347"/>
      <c r="O5041" s="347"/>
      <c r="P5041" s="347"/>
      <c r="Q5041" s="350"/>
      <c r="R5041" s="350"/>
      <c r="S5041" s="350"/>
      <c r="T5041" s="350"/>
      <c r="U5041" s="350"/>
      <c r="V5041" s="351"/>
    </row>
    <row r="5042" spans="1:22" hidden="1" x14ac:dyDescent="0.15">
      <c r="A5042" s="361"/>
      <c r="B5042" s="362"/>
      <c r="C5042" s="362"/>
      <c r="D5042" s="280"/>
      <c r="E5042" s="352"/>
      <c r="F5042" s="358"/>
      <c r="I5042" s="347"/>
      <c r="J5042" s="347"/>
      <c r="K5042" s="347"/>
      <c r="L5042" s="347"/>
      <c r="M5042" s="347"/>
      <c r="N5042" s="347"/>
      <c r="O5042" s="347"/>
      <c r="P5042" s="347"/>
      <c r="Q5042" s="350"/>
      <c r="R5042" s="350"/>
      <c r="S5042" s="350"/>
      <c r="T5042" s="350"/>
      <c r="U5042" s="350"/>
      <c r="V5042" s="351"/>
    </row>
    <row r="5043" spans="1:22" hidden="1" x14ac:dyDescent="0.15">
      <c r="A5043" s="361"/>
      <c r="B5043" s="362"/>
      <c r="C5043" s="362"/>
      <c r="D5043" s="280"/>
      <c r="E5043" s="352"/>
      <c r="F5043" s="358"/>
      <c r="I5043" s="347"/>
      <c r="J5043" s="347"/>
      <c r="K5043" s="347"/>
      <c r="L5043" s="347"/>
      <c r="M5043" s="347"/>
      <c r="N5043" s="347"/>
      <c r="O5043" s="347"/>
      <c r="P5043" s="347"/>
      <c r="Q5043" s="350"/>
      <c r="R5043" s="350"/>
      <c r="S5043" s="350"/>
      <c r="T5043" s="350"/>
      <c r="U5043" s="350"/>
      <c r="V5043" s="359"/>
    </row>
    <row r="5044" spans="1:22" hidden="1" x14ac:dyDescent="0.15">
      <c r="A5044" s="360"/>
      <c r="B5044" s="362"/>
      <c r="C5044" s="361"/>
      <c r="D5044" s="280"/>
      <c r="E5044" s="347"/>
      <c r="F5044" s="348"/>
      <c r="G5044" s="305"/>
      <c r="H5044" s="305"/>
      <c r="I5044" s="347"/>
      <c r="J5044" s="347"/>
      <c r="K5044" s="347"/>
      <c r="L5044" s="347"/>
      <c r="M5044" s="347"/>
      <c r="N5044" s="347"/>
      <c r="O5044" s="347"/>
      <c r="P5044" s="347"/>
      <c r="Q5044" s="350"/>
      <c r="R5044" s="350"/>
      <c r="S5044" s="350"/>
      <c r="T5044" s="350"/>
      <c r="U5044" s="350"/>
      <c r="V5044" s="351"/>
    </row>
    <row r="5045" spans="1:22" hidden="1" x14ac:dyDescent="0.15">
      <c r="A5045" s="361"/>
      <c r="B5045" s="362"/>
      <c r="C5045" s="362"/>
      <c r="D5045" s="280"/>
      <c r="E5045" s="347"/>
      <c r="F5045" s="348"/>
      <c r="G5045" s="305"/>
      <c r="H5045" s="305"/>
      <c r="I5045" s="347"/>
      <c r="J5045" s="347"/>
      <c r="K5045" s="347"/>
      <c r="L5045" s="347"/>
      <c r="M5045" s="347"/>
      <c r="N5045" s="347"/>
      <c r="O5045" s="347"/>
      <c r="P5045" s="347"/>
      <c r="Q5045" s="350"/>
      <c r="R5045" s="350"/>
      <c r="S5045" s="350"/>
      <c r="T5045" s="350"/>
      <c r="U5045" s="350"/>
      <c r="V5045" s="351"/>
    </row>
    <row r="5046" spans="1:22" hidden="1" x14ac:dyDescent="0.15">
      <c r="A5046" s="361"/>
      <c r="B5046" s="362"/>
      <c r="C5046" s="362"/>
      <c r="D5046" s="280"/>
      <c r="E5046" s="352"/>
      <c r="F5046" s="358"/>
      <c r="I5046" s="347"/>
      <c r="J5046" s="347"/>
      <c r="K5046" s="347"/>
      <c r="L5046" s="347"/>
      <c r="M5046" s="347"/>
      <c r="N5046" s="347"/>
      <c r="O5046" s="347"/>
      <c r="P5046" s="347"/>
      <c r="Q5046" s="350"/>
      <c r="R5046" s="350"/>
      <c r="S5046" s="350"/>
      <c r="T5046" s="350"/>
      <c r="U5046" s="350"/>
      <c r="V5046" s="359"/>
    </row>
    <row r="5047" spans="1:22" hidden="1" x14ac:dyDescent="0.15">
      <c r="A5047" s="361"/>
      <c r="B5047" s="362"/>
      <c r="C5047" s="362"/>
      <c r="D5047" s="280"/>
      <c r="E5047" s="352"/>
      <c r="F5047" s="358"/>
      <c r="I5047" s="347"/>
      <c r="J5047" s="347"/>
      <c r="K5047" s="347"/>
      <c r="L5047" s="347"/>
      <c r="M5047" s="347"/>
      <c r="N5047" s="347"/>
      <c r="O5047" s="347"/>
      <c r="P5047" s="347"/>
      <c r="Q5047" s="350"/>
      <c r="R5047" s="350"/>
      <c r="S5047" s="350"/>
      <c r="T5047" s="350"/>
      <c r="U5047" s="350"/>
      <c r="V5047" s="359"/>
    </row>
    <row r="5048" spans="1:22" hidden="1" x14ac:dyDescent="0.15">
      <c r="A5048" s="361"/>
      <c r="B5048" s="362"/>
      <c r="C5048" s="362"/>
      <c r="D5048" s="280"/>
      <c r="E5048" s="352"/>
      <c r="F5048" s="358"/>
      <c r="I5048" s="347"/>
      <c r="J5048" s="347"/>
      <c r="K5048" s="347"/>
      <c r="L5048" s="347"/>
      <c r="M5048" s="347"/>
      <c r="N5048" s="347"/>
      <c r="O5048" s="347"/>
      <c r="P5048" s="347"/>
      <c r="Q5048" s="350"/>
      <c r="R5048" s="350"/>
      <c r="S5048" s="350"/>
      <c r="T5048" s="350"/>
      <c r="U5048" s="350"/>
      <c r="V5048" s="359"/>
    </row>
    <row r="5049" spans="1:22" hidden="1" x14ac:dyDescent="0.15">
      <c r="A5049" s="361"/>
      <c r="B5049" s="362"/>
      <c r="C5049" s="362"/>
      <c r="D5049" s="280"/>
      <c r="E5049" s="347"/>
      <c r="F5049" s="358"/>
      <c r="I5049" s="347"/>
      <c r="J5049" s="347"/>
      <c r="K5049" s="347"/>
      <c r="L5049" s="347"/>
      <c r="M5049" s="347"/>
      <c r="N5049" s="347"/>
      <c r="O5049" s="355"/>
      <c r="P5049" s="347"/>
      <c r="Q5049" s="350"/>
      <c r="R5049" s="350"/>
      <c r="S5049" s="350"/>
      <c r="T5049" s="350"/>
      <c r="U5049" s="350"/>
      <c r="V5049" s="351"/>
    </row>
    <row r="5050" spans="1:22" hidden="1" x14ac:dyDescent="0.15">
      <c r="A5050" s="361"/>
      <c r="B5050" s="362"/>
      <c r="C5050" s="362"/>
      <c r="D5050" s="280"/>
      <c r="E5050" s="347"/>
      <c r="F5050" s="358"/>
      <c r="I5050" s="347"/>
      <c r="J5050" s="347"/>
      <c r="K5050" s="347"/>
      <c r="L5050" s="347"/>
      <c r="M5050" s="347"/>
      <c r="N5050" s="347"/>
      <c r="O5050" s="347"/>
      <c r="P5050" s="347"/>
      <c r="Q5050" s="350"/>
      <c r="R5050" s="350"/>
      <c r="S5050" s="350"/>
      <c r="T5050" s="350"/>
      <c r="U5050" s="350"/>
      <c r="V5050" s="351"/>
    </row>
    <row r="5051" spans="1:22" hidden="1" x14ac:dyDescent="0.15">
      <c r="A5051" s="361"/>
      <c r="B5051" s="362"/>
      <c r="C5051" s="362"/>
      <c r="D5051" s="280"/>
      <c r="E5051" s="352"/>
      <c r="F5051" s="358"/>
      <c r="I5051" s="347"/>
      <c r="J5051" s="347"/>
      <c r="K5051" s="347"/>
      <c r="L5051" s="347"/>
      <c r="M5051" s="347"/>
      <c r="N5051" s="347"/>
      <c r="O5051" s="347"/>
      <c r="P5051" s="347"/>
      <c r="Q5051" s="350"/>
      <c r="R5051" s="350"/>
      <c r="S5051" s="350"/>
      <c r="T5051" s="350"/>
      <c r="U5051" s="350"/>
      <c r="V5051" s="351"/>
    </row>
    <row r="5052" spans="1:22" hidden="1" x14ac:dyDescent="0.15">
      <c r="A5052" s="361"/>
      <c r="B5052" s="362"/>
      <c r="C5052" s="362"/>
      <c r="D5052" s="280"/>
      <c r="E5052" s="352"/>
      <c r="F5052" s="358"/>
      <c r="I5052" s="347"/>
      <c r="J5052" s="347"/>
      <c r="K5052" s="347"/>
      <c r="L5052" s="347"/>
      <c r="M5052" s="347"/>
      <c r="N5052" s="347"/>
      <c r="O5052" s="347"/>
      <c r="P5052" s="347"/>
      <c r="Q5052" s="350"/>
      <c r="R5052" s="350"/>
      <c r="S5052" s="350"/>
      <c r="T5052" s="350"/>
      <c r="U5052" s="350"/>
      <c r="V5052" s="351"/>
    </row>
    <row r="5053" spans="1:22" hidden="1" x14ac:dyDescent="0.15">
      <c r="A5053" s="361"/>
      <c r="B5053" s="362"/>
      <c r="C5053" s="362"/>
      <c r="D5053" s="280"/>
      <c r="E5053" s="352"/>
      <c r="F5053" s="358"/>
      <c r="I5053" s="347"/>
      <c r="J5053" s="347"/>
      <c r="K5053" s="347"/>
      <c r="L5053" s="347"/>
      <c r="M5053" s="347"/>
      <c r="N5053" s="347"/>
      <c r="O5053" s="347"/>
      <c r="P5053" s="347"/>
      <c r="Q5053" s="350"/>
      <c r="R5053" s="350"/>
      <c r="S5053" s="350"/>
      <c r="T5053" s="350"/>
      <c r="U5053" s="350"/>
      <c r="V5053" s="359"/>
    </row>
    <row r="5054" spans="1:22" hidden="1" x14ac:dyDescent="0.15">
      <c r="A5054" s="360"/>
      <c r="B5054" s="362"/>
      <c r="C5054" s="361"/>
      <c r="D5054" s="280"/>
      <c r="E5054" s="347"/>
      <c r="F5054" s="348"/>
      <c r="G5054" s="305"/>
      <c r="H5054" s="305"/>
      <c r="I5054" s="347"/>
      <c r="J5054" s="347"/>
      <c r="K5054" s="347"/>
      <c r="L5054" s="347"/>
      <c r="M5054" s="347"/>
      <c r="N5054" s="347"/>
      <c r="O5054" s="347"/>
      <c r="P5054" s="347"/>
      <c r="Q5054" s="350"/>
      <c r="R5054" s="350"/>
      <c r="S5054" s="350"/>
      <c r="T5054" s="350"/>
      <c r="U5054" s="350"/>
      <c r="V5054" s="351"/>
    </row>
    <row r="5055" spans="1:22" hidden="1" x14ac:dyDescent="0.15">
      <c r="A5055" s="361"/>
      <c r="B5055" s="362"/>
      <c r="C5055" s="362"/>
      <c r="D5055" s="280"/>
      <c r="E5055" s="347"/>
      <c r="F5055" s="348"/>
      <c r="G5055" s="305"/>
      <c r="H5055" s="305"/>
      <c r="I5055" s="347"/>
      <c r="J5055" s="347"/>
      <c r="K5055" s="347"/>
      <c r="L5055" s="347"/>
      <c r="M5055" s="347"/>
      <c r="N5055" s="347"/>
      <c r="O5055" s="347"/>
      <c r="P5055" s="347"/>
      <c r="Q5055" s="350"/>
      <c r="R5055" s="350"/>
      <c r="S5055" s="350"/>
      <c r="T5055" s="350"/>
      <c r="U5055" s="350"/>
      <c r="V5055" s="351"/>
    </row>
    <row r="5056" spans="1:22" hidden="1" x14ac:dyDescent="0.15">
      <c r="A5056" s="361"/>
      <c r="B5056" s="362"/>
      <c r="C5056" s="362"/>
      <c r="D5056" s="280"/>
      <c r="E5056" s="352"/>
      <c r="F5056" s="358"/>
      <c r="I5056" s="347"/>
      <c r="J5056" s="347"/>
      <c r="K5056" s="347"/>
      <c r="L5056" s="347"/>
      <c r="M5056" s="347"/>
      <c r="N5056" s="347"/>
      <c r="O5056" s="347"/>
      <c r="P5056" s="347"/>
      <c r="Q5056" s="350"/>
      <c r="R5056" s="350"/>
      <c r="S5056" s="350"/>
      <c r="T5056" s="350"/>
      <c r="U5056" s="350"/>
      <c r="V5056" s="359"/>
    </row>
    <row r="5057" spans="1:22" hidden="1" x14ac:dyDescent="0.15">
      <c r="A5057" s="361"/>
      <c r="B5057" s="362"/>
      <c r="C5057" s="362"/>
      <c r="D5057" s="280"/>
      <c r="E5057" s="352"/>
      <c r="F5057" s="358"/>
      <c r="I5057" s="347"/>
      <c r="J5057" s="347"/>
      <c r="K5057" s="347"/>
      <c r="L5057" s="347"/>
      <c r="M5057" s="347"/>
      <c r="N5057" s="347"/>
      <c r="O5057" s="347"/>
      <c r="P5057" s="347"/>
      <c r="Q5057" s="350"/>
      <c r="R5057" s="350"/>
      <c r="S5057" s="350"/>
      <c r="T5057" s="350"/>
      <c r="U5057" s="350"/>
      <c r="V5057" s="359"/>
    </row>
    <row r="5058" spans="1:22" hidden="1" x14ac:dyDescent="0.15">
      <c r="A5058" s="361"/>
      <c r="B5058" s="362"/>
      <c r="C5058" s="362"/>
      <c r="D5058" s="280"/>
      <c r="E5058" s="352"/>
      <c r="F5058" s="358"/>
      <c r="I5058" s="347"/>
      <c r="J5058" s="347"/>
      <c r="K5058" s="347"/>
      <c r="L5058" s="347"/>
      <c r="M5058" s="347"/>
      <c r="N5058" s="347"/>
      <c r="O5058" s="347"/>
      <c r="P5058" s="347"/>
      <c r="Q5058" s="350"/>
      <c r="R5058" s="350"/>
      <c r="S5058" s="350"/>
      <c r="T5058" s="350"/>
      <c r="U5058" s="350"/>
      <c r="V5058" s="359"/>
    </row>
    <row r="5059" spans="1:22" hidden="1" x14ac:dyDescent="0.15">
      <c r="A5059" s="361"/>
      <c r="B5059" s="362"/>
      <c r="C5059" s="362"/>
      <c r="D5059" s="280"/>
      <c r="E5059" s="347"/>
      <c r="F5059" s="358"/>
      <c r="I5059" s="347"/>
      <c r="J5059" s="347"/>
      <c r="K5059" s="347"/>
      <c r="L5059" s="347"/>
      <c r="M5059" s="347"/>
      <c r="N5059" s="347"/>
      <c r="O5059" s="355"/>
      <c r="P5059" s="347"/>
      <c r="Q5059" s="350"/>
      <c r="R5059" s="350"/>
      <c r="S5059" s="350"/>
      <c r="T5059" s="350"/>
      <c r="U5059" s="350"/>
      <c r="V5059" s="351"/>
    </row>
    <row r="5060" spans="1:22" hidden="1" x14ac:dyDescent="0.15">
      <c r="A5060" s="361"/>
      <c r="B5060" s="362"/>
      <c r="C5060" s="362"/>
      <c r="D5060" s="280"/>
      <c r="E5060" s="347"/>
      <c r="F5060" s="358"/>
      <c r="I5060" s="347"/>
      <c r="J5060" s="347"/>
      <c r="K5060" s="347"/>
      <c r="L5060" s="347"/>
      <c r="M5060" s="347"/>
      <c r="N5060" s="347"/>
      <c r="O5060" s="347"/>
      <c r="P5060" s="347"/>
      <c r="Q5060" s="350"/>
      <c r="R5060" s="350"/>
      <c r="S5060" s="350"/>
      <c r="T5060" s="350"/>
      <c r="U5060" s="350"/>
      <c r="V5060" s="351"/>
    </row>
    <row r="5061" spans="1:22" hidden="1" x14ac:dyDescent="0.15">
      <c r="A5061" s="361"/>
      <c r="B5061" s="362"/>
      <c r="C5061" s="362"/>
      <c r="D5061" s="280"/>
      <c r="E5061" s="352"/>
      <c r="F5061" s="358"/>
      <c r="I5061" s="347"/>
      <c r="J5061" s="347"/>
      <c r="K5061" s="347"/>
      <c r="L5061" s="347"/>
      <c r="M5061" s="347"/>
      <c r="N5061" s="347"/>
      <c r="O5061" s="347"/>
      <c r="P5061" s="347"/>
      <c r="Q5061" s="350"/>
      <c r="R5061" s="350"/>
      <c r="S5061" s="350"/>
      <c r="T5061" s="350"/>
      <c r="U5061" s="350"/>
      <c r="V5061" s="351"/>
    </row>
    <row r="5062" spans="1:22" hidden="1" x14ac:dyDescent="0.15">
      <c r="A5062" s="361"/>
      <c r="B5062" s="362"/>
      <c r="C5062" s="362"/>
      <c r="D5062" s="280"/>
      <c r="E5062" s="352"/>
      <c r="F5062" s="358"/>
      <c r="I5062" s="347"/>
      <c r="J5062" s="347"/>
      <c r="K5062" s="347"/>
      <c r="L5062" s="347"/>
      <c r="M5062" s="347"/>
      <c r="N5062" s="347"/>
      <c r="O5062" s="347"/>
      <c r="P5062" s="347"/>
      <c r="Q5062" s="350"/>
      <c r="R5062" s="350"/>
      <c r="S5062" s="350"/>
      <c r="T5062" s="350"/>
      <c r="U5062" s="350"/>
      <c r="V5062" s="351"/>
    </row>
    <row r="5063" spans="1:22" hidden="1" x14ac:dyDescent="0.15">
      <c r="A5063" s="361"/>
      <c r="B5063" s="362"/>
      <c r="C5063" s="362"/>
      <c r="D5063" s="280"/>
      <c r="E5063" s="352"/>
      <c r="F5063" s="358"/>
      <c r="I5063" s="347"/>
      <c r="J5063" s="347"/>
      <c r="K5063" s="347"/>
      <c r="L5063" s="347"/>
      <c r="M5063" s="347"/>
      <c r="N5063" s="347"/>
      <c r="O5063" s="347"/>
      <c r="P5063" s="347"/>
      <c r="Q5063" s="350"/>
      <c r="R5063" s="350"/>
      <c r="S5063" s="350"/>
      <c r="T5063" s="350"/>
      <c r="U5063" s="350"/>
      <c r="V5063" s="359"/>
    </row>
    <row r="5064" spans="1:22" hidden="1" x14ac:dyDescent="0.15">
      <c r="A5064" s="360"/>
      <c r="B5064" s="362"/>
      <c r="C5064" s="361"/>
      <c r="D5064" s="280"/>
      <c r="E5064" s="347"/>
      <c r="F5064" s="348"/>
      <c r="G5064" s="305"/>
      <c r="H5064" s="305"/>
      <c r="I5064" s="347"/>
      <c r="J5064" s="347"/>
      <c r="K5064" s="347"/>
      <c r="L5064" s="347"/>
      <c r="M5064" s="347"/>
      <c r="N5064" s="347"/>
      <c r="O5064" s="347"/>
      <c r="P5064" s="347"/>
      <c r="Q5064" s="350"/>
      <c r="R5064" s="350"/>
      <c r="S5064" s="350"/>
      <c r="T5064" s="350"/>
      <c r="U5064" s="350"/>
      <c r="V5064" s="351"/>
    </row>
    <row r="5065" spans="1:22" hidden="1" x14ac:dyDescent="0.15">
      <c r="A5065" s="361"/>
      <c r="B5065" s="362"/>
      <c r="C5065" s="362"/>
      <c r="D5065" s="280"/>
      <c r="E5065" s="347"/>
      <c r="F5065" s="348"/>
      <c r="G5065" s="305"/>
      <c r="H5065" s="305"/>
      <c r="I5065" s="347"/>
      <c r="J5065" s="347"/>
      <c r="K5065" s="347"/>
      <c r="L5065" s="347"/>
      <c r="M5065" s="347"/>
      <c r="N5065" s="347"/>
      <c r="O5065" s="347"/>
      <c r="P5065" s="347"/>
      <c r="Q5065" s="350"/>
      <c r="R5065" s="350"/>
      <c r="S5065" s="350"/>
      <c r="T5065" s="350"/>
      <c r="U5065" s="350"/>
      <c r="V5065" s="351"/>
    </row>
    <row r="5066" spans="1:22" hidden="1" x14ac:dyDescent="0.15">
      <c r="A5066" s="361"/>
      <c r="B5066" s="362"/>
      <c r="C5066" s="362"/>
      <c r="D5066" s="280"/>
      <c r="E5066" s="352"/>
      <c r="F5066" s="358"/>
      <c r="I5066" s="347"/>
      <c r="J5066" s="347"/>
      <c r="K5066" s="347"/>
      <c r="L5066" s="347"/>
      <c r="M5066" s="347"/>
      <c r="N5066" s="347"/>
      <c r="O5066" s="347"/>
      <c r="P5066" s="347"/>
      <c r="Q5066" s="350"/>
      <c r="R5066" s="350"/>
      <c r="S5066" s="350"/>
      <c r="T5066" s="350"/>
      <c r="U5066" s="350"/>
      <c r="V5066" s="359"/>
    </row>
    <row r="5067" spans="1:22" hidden="1" x14ac:dyDescent="0.15">
      <c r="A5067" s="361"/>
      <c r="B5067" s="362"/>
      <c r="C5067" s="362"/>
      <c r="D5067" s="280"/>
      <c r="E5067" s="352"/>
      <c r="F5067" s="358"/>
      <c r="I5067" s="347"/>
      <c r="J5067" s="347"/>
      <c r="K5067" s="347"/>
      <c r="L5067" s="347"/>
      <c r="M5067" s="347"/>
      <c r="N5067" s="347"/>
      <c r="O5067" s="347"/>
      <c r="P5067" s="347"/>
      <c r="Q5067" s="350"/>
      <c r="R5067" s="350"/>
      <c r="S5067" s="350"/>
      <c r="T5067" s="350"/>
      <c r="U5067" s="350"/>
      <c r="V5067" s="359"/>
    </row>
    <row r="5068" spans="1:22" hidden="1" x14ac:dyDescent="0.15">
      <c r="A5068" s="361"/>
      <c r="B5068" s="362"/>
      <c r="C5068" s="362"/>
      <c r="D5068" s="280"/>
      <c r="E5068" s="352"/>
      <c r="F5068" s="358"/>
      <c r="I5068" s="347"/>
      <c r="J5068" s="347"/>
      <c r="K5068" s="347"/>
      <c r="L5068" s="347"/>
      <c r="M5068" s="347"/>
      <c r="N5068" s="347"/>
      <c r="O5068" s="347"/>
      <c r="P5068" s="347"/>
      <c r="Q5068" s="350"/>
      <c r="R5068" s="350"/>
      <c r="S5068" s="350"/>
      <c r="T5068" s="350"/>
      <c r="U5068" s="350"/>
      <c r="V5068" s="359"/>
    </row>
    <row r="5069" spans="1:22" hidden="1" x14ac:dyDescent="0.15">
      <c r="A5069" s="361"/>
      <c r="B5069" s="362"/>
      <c r="C5069" s="362"/>
      <c r="D5069" s="280"/>
      <c r="E5069" s="347"/>
      <c r="F5069" s="358"/>
      <c r="I5069" s="347"/>
      <c r="J5069" s="347"/>
      <c r="K5069" s="347"/>
      <c r="L5069" s="347"/>
      <c r="M5069" s="347"/>
      <c r="N5069" s="347"/>
      <c r="O5069" s="355"/>
      <c r="P5069" s="347"/>
      <c r="Q5069" s="350"/>
      <c r="R5069" s="350"/>
      <c r="S5069" s="350"/>
      <c r="T5069" s="350"/>
      <c r="U5069" s="350"/>
      <c r="V5069" s="351"/>
    </row>
    <row r="5070" spans="1:22" hidden="1" x14ac:dyDescent="0.15">
      <c r="A5070" s="361"/>
      <c r="B5070" s="362"/>
      <c r="C5070" s="362"/>
      <c r="D5070" s="280"/>
      <c r="E5070" s="347"/>
      <c r="F5070" s="358"/>
      <c r="I5070" s="347"/>
      <c r="J5070" s="347"/>
      <c r="K5070" s="347"/>
      <c r="L5070" s="347"/>
      <c r="M5070" s="347"/>
      <c r="N5070" s="347"/>
      <c r="O5070" s="347"/>
      <c r="P5070" s="347"/>
      <c r="Q5070" s="350"/>
      <c r="R5070" s="350"/>
      <c r="S5070" s="350"/>
      <c r="T5070" s="350"/>
      <c r="U5070" s="350"/>
      <c r="V5070" s="351"/>
    </row>
    <row r="5071" spans="1:22" hidden="1" x14ac:dyDescent="0.15">
      <c r="A5071" s="361"/>
      <c r="B5071" s="362"/>
      <c r="C5071" s="362"/>
      <c r="D5071" s="280"/>
      <c r="E5071" s="352"/>
      <c r="F5071" s="358"/>
      <c r="I5071" s="347"/>
      <c r="J5071" s="347"/>
      <c r="K5071" s="347"/>
      <c r="L5071" s="347"/>
      <c r="M5071" s="347"/>
      <c r="N5071" s="347"/>
      <c r="O5071" s="347"/>
      <c r="P5071" s="347"/>
      <c r="Q5071" s="350"/>
      <c r="R5071" s="350"/>
      <c r="S5071" s="350"/>
      <c r="T5071" s="350"/>
      <c r="U5071" s="350"/>
      <c r="V5071" s="351"/>
    </row>
    <row r="5072" spans="1:22" hidden="1" x14ac:dyDescent="0.15">
      <c r="A5072" s="361"/>
      <c r="B5072" s="362"/>
      <c r="C5072" s="362"/>
      <c r="D5072" s="280"/>
      <c r="E5072" s="352"/>
      <c r="F5072" s="358"/>
      <c r="I5072" s="347"/>
      <c r="J5072" s="347"/>
      <c r="K5072" s="347"/>
      <c r="L5072" s="347"/>
      <c r="M5072" s="347"/>
      <c r="N5072" s="347"/>
      <c r="O5072" s="347"/>
      <c r="P5072" s="347"/>
      <c r="Q5072" s="350"/>
      <c r="R5072" s="350"/>
      <c r="S5072" s="350"/>
      <c r="T5072" s="350"/>
      <c r="U5072" s="350"/>
      <c r="V5072" s="351"/>
    </row>
    <row r="5073" spans="1:22" hidden="1" x14ac:dyDescent="0.15">
      <c r="A5073" s="361"/>
      <c r="B5073" s="362"/>
      <c r="C5073" s="362"/>
      <c r="D5073" s="280"/>
      <c r="E5073" s="352"/>
      <c r="F5073" s="358"/>
      <c r="I5073" s="347"/>
      <c r="J5073" s="347"/>
      <c r="K5073" s="347"/>
      <c r="L5073" s="347"/>
      <c r="M5073" s="347"/>
      <c r="N5073" s="347"/>
      <c r="O5073" s="347"/>
      <c r="P5073" s="347"/>
      <c r="Q5073" s="350"/>
      <c r="R5073" s="350"/>
      <c r="S5073" s="350"/>
      <c r="T5073" s="350"/>
      <c r="U5073" s="350"/>
      <c r="V5073" s="359"/>
    </row>
    <row r="5074" spans="1:22" hidden="1" x14ac:dyDescent="0.15">
      <c r="A5074" s="360"/>
      <c r="B5074" s="362"/>
      <c r="C5074" s="361"/>
      <c r="D5074" s="280"/>
      <c r="E5074" s="347"/>
      <c r="F5074" s="348"/>
      <c r="G5074" s="305"/>
      <c r="H5074" s="305"/>
      <c r="I5074" s="347"/>
      <c r="J5074" s="347"/>
      <c r="K5074" s="347"/>
      <c r="L5074" s="347"/>
      <c r="M5074" s="347"/>
      <c r="N5074" s="347"/>
      <c r="O5074" s="347"/>
      <c r="P5074" s="347"/>
      <c r="Q5074" s="350"/>
      <c r="R5074" s="350"/>
      <c r="S5074" s="350"/>
      <c r="T5074" s="350"/>
      <c r="U5074" s="350"/>
      <c r="V5074" s="351"/>
    </row>
    <row r="5075" spans="1:22" hidden="1" x14ac:dyDescent="0.15">
      <c r="A5075" s="361"/>
      <c r="B5075" s="362"/>
      <c r="C5075" s="362"/>
      <c r="D5075" s="280"/>
      <c r="E5075" s="347"/>
      <c r="F5075" s="348"/>
      <c r="G5075" s="305"/>
      <c r="H5075" s="305"/>
      <c r="I5075" s="347"/>
      <c r="J5075" s="347"/>
      <c r="K5075" s="347"/>
      <c r="L5075" s="347"/>
      <c r="M5075" s="347"/>
      <c r="N5075" s="347"/>
      <c r="O5075" s="347"/>
      <c r="P5075" s="347"/>
      <c r="Q5075" s="350"/>
      <c r="R5075" s="350"/>
      <c r="S5075" s="350"/>
      <c r="T5075" s="350"/>
      <c r="U5075" s="350"/>
      <c r="V5075" s="351"/>
    </row>
    <row r="5076" spans="1:22" hidden="1" x14ac:dyDescent="0.15">
      <c r="A5076" s="361"/>
      <c r="B5076" s="362"/>
      <c r="C5076" s="362"/>
      <c r="D5076" s="280"/>
      <c r="E5076" s="352"/>
      <c r="F5076" s="358"/>
      <c r="I5076" s="347"/>
      <c r="J5076" s="347"/>
      <c r="K5076" s="347"/>
      <c r="L5076" s="347"/>
      <c r="M5076" s="347"/>
      <c r="N5076" s="347"/>
      <c r="O5076" s="347"/>
      <c r="P5076" s="347"/>
      <c r="Q5076" s="350"/>
      <c r="R5076" s="350"/>
      <c r="S5076" s="350"/>
      <c r="T5076" s="350"/>
      <c r="U5076" s="350"/>
      <c r="V5076" s="359"/>
    </row>
    <row r="5077" spans="1:22" hidden="1" x14ac:dyDescent="0.15">
      <c r="A5077" s="361"/>
      <c r="B5077" s="362"/>
      <c r="C5077" s="362"/>
      <c r="D5077" s="280"/>
      <c r="E5077" s="352"/>
      <c r="F5077" s="358"/>
      <c r="I5077" s="347"/>
      <c r="J5077" s="347"/>
      <c r="K5077" s="347"/>
      <c r="L5077" s="347"/>
      <c r="M5077" s="347"/>
      <c r="N5077" s="347"/>
      <c r="O5077" s="347"/>
      <c r="P5077" s="347"/>
      <c r="Q5077" s="350"/>
      <c r="R5077" s="350"/>
      <c r="S5077" s="350"/>
      <c r="T5077" s="350"/>
      <c r="U5077" s="350"/>
      <c r="V5077" s="359"/>
    </row>
    <row r="5078" spans="1:22" hidden="1" x14ac:dyDescent="0.15">
      <c r="A5078" s="361"/>
      <c r="B5078" s="362"/>
      <c r="C5078" s="362"/>
      <c r="D5078" s="280"/>
      <c r="E5078" s="352"/>
      <c r="F5078" s="358"/>
      <c r="I5078" s="347"/>
      <c r="J5078" s="347"/>
      <c r="K5078" s="347"/>
      <c r="L5078" s="347"/>
      <c r="M5078" s="347"/>
      <c r="N5078" s="347"/>
      <c r="O5078" s="347"/>
      <c r="P5078" s="347"/>
      <c r="Q5078" s="350"/>
      <c r="R5078" s="350"/>
      <c r="S5078" s="350"/>
      <c r="T5078" s="350"/>
      <c r="U5078" s="350"/>
      <c r="V5078" s="359"/>
    </row>
    <row r="5079" spans="1:22" hidden="1" x14ac:dyDescent="0.15">
      <c r="A5079" s="361"/>
      <c r="B5079" s="362"/>
      <c r="C5079" s="362"/>
      <c r="D5079" s="280"/>
      <c r="E5079" s="347"/>
      <c r="F5079" s="358"/>
      <c r="I5079" s="347"/>
      <c r="J5079" s="347"/>
      <c r="K5079" s="347"/>
      <c r="L5079" s="347"/>
      <c r="M5079" s="347"/>
      <c r="N5079" s="347"/>
      <c r="O5079" s="355"/>
      <c r="P5079" s="347"/>
      <c r="Q5079" s="350"/>
      <c r="R5079" s="350"/>
      <c r="S5079" s="350"/>
      <c r="T5079" s="350"/>
      <c r="U5079" s="350"/>
      <c r="V5079" s="351"/>
    </row>
    <row r="5080" spans="1:22" hidden="1" x14ac:dyDescent="0.15">
      <c r="A5080" s="361"/>
      <c r="B5080" s="362"/>
      <c r="C5080" s="362"/>
      <c r="D5080" s="280"/>
      <c r="E5080" s="347"/>
      <c r="F5080" s="358"/>
      <c r="I5080" s="347"/>
      <c r="J5080" s="347"/>
      <c r="K5080" s="347"/>
      <c r="L5080" s="347"/>
      <c r="M5080" s="347"/>
      <c r="N5080" s="347"/>
      <c r="O5080" s="347"/>
      <c r="P5080" s="347"/>
      <c r="Q5080" s="350"/>
      <c r="R5080" s="350"/>
      <c r="S5080" s="350"/>
      <c r="T5080" s="350"/>
      <c r="U5080" s="350"/>
      <c r="V5080" s="351"/>
    </row>
    <row r="5081" spans="1:22" hidden="1" x14ac:dyDescent="0.15">
      <c r="A5081" s="361"/>
      <c r="B5081" s="362"/>
      <c r="C5081" s="362"/>
      <c r="D5081" s="280"/>
      <c r="E5081" s="352"/>
      <c r="F5081" s="358"/>
      <c r="I5081" s="347"/>
      <c r="J5081" s="347"/>
      <c r="K5081" s="347"/>
      <c r="L5081" s="347"/>
      <c r="M5081" s="347"/>
      <c r="N5081" s="347"/>
      <c r="O5081" s="347"/>
      <c r="P5081" s="347"/>
      <c r="Q5081" s="350"/>
      <c r="R5081" s="350"/>
      <c r="S5081" s="350"/>
      <c r="T5081" s="350"/>
      <c r="U5081" s="350"/>
      <c r="V5081" s="351"/>
    </row>
    <row r="5082" spans="1:22" hidden="1" x14ac:dyDescent="0.15">
      <c r="A5082" s="361"/>
      <c r="B5082" s="362"/>
      <c r="C5082" s="362"/>
      <c r="D5082" s="280"/>
      <c r="E5082" s="352"/>
      <c r="F5082" s="358"/>
      <c r="I5082" s="347"/>
      <c r="J5082" s="347"/>
      <c r="K5082" s="347"/>
      <c r="L5082" s="347"/>
      <c r="M5082" s="347"/>
      <c r="N5082" s="347"/>
      <c r="O5082" s="347"/>
      <c r="P5082" s="347"/>
      <c r="Q5082" s="350"/>
      <c r="R5082" s="350"/>
      <c r="S5082" s="350"/>
      <c r="T5082" s="350"/>
      <c r="U5082" s="350"/>
      <c r="V5082" s="351"/>
    </row>
    <row r="5083" spans="1:22" hidden="1" x14ac:dyDescent="0.15">
      <c r="A5083" s="361"/>
      <c r="B5083" s="362"/>
      <c r="C5083" s="362"/>
      <c r="D5083" s="280"/>
      <c r="E5083" s="352"/>
      <c r="F5083" s="358"/>
      <c r="I5083" s="347"/>
      <c r="J5083" s="347"/>
      <c r="K5083" s="347"/>
      <c r="L5083" s="347"/>
      <c r="M5083" s="347"/>
      <c r="N5083" s="347"/>
      <c r="O5083" s="347"/>
      <c r="P5083" s="347"/>
      <c r="Q5083" s="350"/>
      <c r="R5083" s="350"/>
      <c r="S5083" s="350"/>
      <c r="T5083" s="350"/>
      <c r="U5083" s="350"/>
      <c r="V5083" s="359"/>
    </row>
    <row r="5084" spans="1:22" hidden="1" x14ac:dyDescent="0.15">
      <c r="A5084" s="360"/>
      <c r="B5084" s="362"/>
      <c r="C5084" s="361"/>
      <c r="D5084" s="280"/>
      <c r="E5084" s="347"/>
      <c r="F5084" s="348"/>
      <c r="G5084" s="305"/>
      <c r="H5084" s="305"/>
      <c r="I5084" s="347"/>
      <c r="J5084" s="347"/>
      <c r="K5084" s="347"/>
      <c r="L5084" s="347"/>
      <c r="M5084" s="347"/>
      <c r="N5084" s="347"/>
      <c r="O5084" s="347"/>
      <c r="P5084" s="347"/>
      <c r="Q5084" s="350"/>
      <c r="R5084" s="350"/>
      <c r="S5084" s="350"/>
      <c r="T5084" s="350"/>
      <c r="U5084" s="350"/>
      <c r="V5084" s="351"/>
    </row>
    <row r="5085" spans="1:22" hidden="1" x14ac:dyDescent="0.15">
      <c r="A5085" s="361"/>
      <c r="B5085" s="362"/>
      <c r="C5085" s="362"/>
      <c r="D5085" s="280"/>
      <c r="E5085" s="347"/>
      <c r="F5085" s="348"/>
      <c r="G5085" s="305"/>
      <c r="H5085" s="305"/>
      <c r="I5085" s="347"/>
      <c r="J5085" s="347"/>
      <c r="K5085" s="347"/>
      <c r="L5085" s="347"/>
      <c r="M5085" s="347"/>
      <c r="N5085" s="347"/>
      <c r="O5085" s="347"/>
      <c r="P5085" s="347"/>
      <c r="Q5085" s="350"/>
      <c r="R5085" s="350"/>
      <c r="S5085" s="350"/>
      <c r="T5085" s="350"/>
      <c r="U5085" s="350"/>
      <c r="V5085" s="351"/>
    </row>
    <row r="5086" spans="1:22" hidden="1" x14ac:dyDescent="0.15">
      <c r="A5086" s="361"/>
      <c r="B5086" s="362"/>
      <c r="C5086" s="362"/>
      <c r="D5086" s="280"/>
      <c r="E5086" s="352"/>
      <c r="F5086" s="358"/>
      <c r="I5086" s="347"/>
      <c r="J5086" s="347"/>
      <c r="K5086" s="347"/>
      <c r="L5086" s="347"/>
      <c r="M5086" s="347"/>
      <c r="N5086" s="347"/>
      <c r="O5086" s="347"/>
      <c r="P5086" s="347"/>
      <c r="Q5086" s="350"/>
      <c r="R5086" s="350"/>
      <c r="S5086" s="350"/>
      <c r="T5086" s="350"/>
      <c r="U5086" s="350"/>
      <c r="V5086" s="359"/>
    </row>
    <row r="5087" spans="1:22" hidden="1" x14ac:dyDescent="0.15">
      <c r="A5087" s="361"/>
      <c r="B5087" s="362"/>
      <c r="C5087" s="362"/>
      <c r="D5087" s="280"/>
      <c r="E5087" s="352"/>
      <c r="F5087" s="358"/>
      <c r="I5087" s="347"/>
      <c r="J5087" s="347"/>
      <c r="K5087" s="347"/>
      <c r="L5087" s="347"/>
      <c r="M5087" s="347"/>
      <c r="N5087" s="347"/>
      <c r="O5087" s="347"/>
      <c r="P5087" s="347"/>
      <c r="Q5087" s="350"/>
      <c r="R5087" s="350"/>
      <c r="S5087" s="350"/>
      <c r="T5087" s="350"/>
      <c r="U5087" s="350"/>
      <c r="V5087" s="359"/>
    </row>
    <row r="5088" spans="1:22" hidden="1" x14ac:dyDescent="0.15">
      <c r="A5088" s="361"/>
      <c r="B5088" s="362"/>
      <c r="C5088" s="362"/>
      <c r="D5088" s="280"/>
      <c r="E5088" s="352"/>
      <c r="F5088" s="358"/>
      <c r="I5088" s="347"/>
      <c r="J5088" s="347"/>
      <c r="K5088" s="347"/>
      <c r="L5088" s="347"/>
      <c r="M5088" s="347"/>
      <c r="N5088" s="347"/>
      <c r="O5088" s="347"/>
      <c r="P5088" s="347"/>
      <c r="Q5088" s="350"/>
      <c r="R5088" s="350"/>
      <c r="S5088" s="350"/>
      <c r="T5088" s="350"/>
      <c r="U5088" s="350"/>
      <c r="V5088" s="359"/>
    </row>
    <row r="5089" spans="1:22" hidden="1" x14ac:dyDescent="0.15">
      <c r="A5089" s="361"/>
      <c r="B5089" s="362"/>
      <c r="C5089" s="362"/>
      <c r="D5089" s="280"/>
      <c r="E5089" s="347"/>
      <c r="F5089" s="358"/>
      <c r="I5089" s="347"/>
      <c r="J5089" s="347"/>
      <c r="K5089" s="347"/>
      <c r="L5089" s="347"/>
      <c r="M5089" s="347"/>
      <c r="N5089" s="347"/>
      <c r="O5089" s="355"/>
      <c r="P5089" s="347"/>
      <c r="Q5089" s="350"/>
      <c r="R5089" s="350"/>
      <c r="S5089" s="350"/>
      <c r="T5089" s="350"/>
      <c r="U5089" s="350"/>
      <c r="V5089" s="351"/>
    </row>
    <row r="5090" spans="1:22" hidden="1" x14ac:dyDescent="0.15">
      <c r="A5090" s="361"/>
      <c r="B5090" s="362"/>
      <c r="C5090" s="362"/>
      <c r="D5090" s="280"/>
      <c r="E5090" s="347"/>
      <c r="F5090" s="358"/>
      <c r="I5090" s="347"/>
      <c r="J5090" s="347"/>
      <c r="K5090" s="347"/>
      <c r="L5090" s="347"/>
      <c r="M5090" s="347"/>
      <c r="N5090" s="347"/>
      <c r="O5090" s="347"/>
      <c r="P5090" s="347"/>
      <c r="Q5090" s="350"/>
      <c r="R5090" s="350"/>
      <c r="S5090" s="350"/>
      <c r="T5090" s="350"/>
      <c r="U5090" s="350"/>
      <c r="V5090" s="351"/>
    </row>
    <row r="5091" spans="1:22" hidden="1" x14ac:dyDescent="0.15">
      <c r="A5091" s="361"/>
      <c r="B5091" s="362"/>
      <c r="C5091" s="362"/>
      <c r="D5091" s="280"/>
      <c r="E5091" s="352"/>
      <c r="F5091" s="358"/>
      <c r="I5091" s="347"/>
      <c r="J5091" s="347"/>
      <c r="K5091" s="347"/>
      <c r="L5091" s="347"/>
      <c r="M5091" s="347"/>
      <c r="N5091" s="347"/>
      <c r="O5091" s="347"/>
      <c r="P5091" s="347"/>
      <c r="Q5091" s="350"/>
      <c r="R5091" s="350"/>
      <c r="S5091" s="350"/>
      <c r="T5091" s="350"/>
      <c r="U5091" s="350"/>
      <c r="V5091" s="351"/>
    </row>
    <row r="5092" spans="1:22" hidden="1" x14ac:dyDescent="0.15">
      <c r="A5092" s="361"/>
      <c r="B5092" s="362"/>
      <c r="C5092" s="362"/>
      <c r="D5092" s="280"/>
      <c r="E5092" s="352"/>
      <c r="F5092" s="358"/>
      <c r="I5092" s="347"/>
      <c r="J5092" s="347"/>
      <c r="K5092" s="347"/>
      <c r="L5092" s="347"/>
      <c r="M5092" s="347"/>
      <c r="N5092" s="347"/>
      <c r="O5092" s="347"/>
      <c r="P5092" s="347"/>
      <c r="Q5092" s="350"/>
      <c r="R5092" s="350"/>
      <c r="S5092" s="350"/>
      <c r="T5092" s="350"/>
      <c r="U5092" s="350"/>
      <c r="V5092" s="351"/>
    </row>
    <row r="5093" spans="1:22" hidden="1" x14ac:dyDescent="0.15">
      <c r="A5093" s="361"/>
      <c r="B5093" s="362"/>
      <c r="C5093" s="362"/>
      <c r="D5093" s="280"/>
      <c r="E5093" s="352"/>
      <c r="F5093" s="358"/>
      <c r="I5093" s="347"/>
      <c r="J5093" s="347"/>
      <c r="K5093" s="347"/>
      <c r="L5093" s="347"/>
      <c r="M5093" s="347"/>
      <c r="N5093" s="347"/>
      <c r="O5093" s="347"/>
      <c r="P5093" s="347"/>
      <c r="Q5093" s="350"/>
      <c r="R5093" s="350"/>
      <c r="S5093" s="350"/>
      <c r="T5093" s="350"/>
      <c r="U5093" s="350"/>
      <c r="V5093" s="359"/>
    </row>
    <row r="5094" spans="1:22" hidden="1" x14ac:dyDescent="0.15">
      <c r="A5094" s="360"/>
      <c r="B5094" s="362"/>
      <c r="C5094" s="361"/>
      <c r="D5094" s="280"/>
      <c r="E5094" s="347"/>
      <c r="F5094" s="348"/>
      <c r="G5094" s="305"/>
      <c r="H5094" s="305"/>
      <c r="I5094" s="347"/>
      <c r="J5094" s="347"/>
      <c r="K5094" s="347"/>
      <c r="L5094" s="347"/>
      <c r="M5094" s="347"/>
      <c r="N5094" s="347"/>
      <c r="O5094" s="347"/>
      <c r="P5094" s="347"/>
      <c r="Q5094" s="350"/>
      <c r="R5094" s="350"/>
      <c r="S5094" s="350"/>
      <c r="T5094" s="350"/>
      <c r="U5094" s="350"/>
      <c r="V5094" s="351"/>
    </row>
    <row r="5095" spans="1:22" hidden="1" x14ac:dyDescent="0.15">
      <c r="A5095" s="361"/>
      <c r="B5095" s="362"/>
      <c r="C5095" s="362"/>
      <c r="D5095" s="280"/>
      <c r="E5095" s="347"/>
      <c r="F5095" s="348"/>
      <c r="G5095" s="305"/>
      <c r="H5095" s="305"/>
      <c r="I5095" s="347"/>
      <c r="J5095" s="347"/>
      <c r="K5095" s="347"/>
      <c r="L5095" s="347"/>
      <c r="M5095" s="347"/>
      <c r="N5095" s="347"/>
      <c r="O5095" s="347"/>
      <c r="P5095" s="347"/>
      <c r="Q5095" s="350"/>
      <c r="R5095" s="350"/>
      <c r="S5095" s="350"/>
      <c r="T5095" s="350"/>
      <c r="U5095" s="350"/>
      <c r="V5095" s="351"/>
    </row>
    <row r="5096" spans="1:22" hidden="1" x14ac:dyDescent="0.15">
      <c r="A5096" s="361"/>
      <c r="B5096" s="362"/>
      <c r="C5096" s="362"/>
      <c r="D5096" s="280"/>
      <c r="E5096" s="352"/>
      <c r="F5096" s="358"/>
      <c r="I5096" s="347"/>
      <c r="J5096" s="347"/>
      <c r="K5096" s="347"/>
      <c r="L5096" s="347"/>
      <c r="M5096" s="347"/>
      <c r="N5096" s="347"/>
      <c r="O5096" s="347"/>
      <c r="P5096" s="347"/>
      <c r="Q5096" s="350"/>
      <c r="R5096" s="350"/>
      <c r="S5096" s="350"/>
      <c r="T5096" s="350"/>
      <c r="U5096" s="350"/>
      <c r="V5096" s="359"/>
    </row>
    <row r="5097" spans="1:22" hidden="1" x14ac:dyDescent="0.15">
      <c r="A5097" s="361"/>
      <c r="B5097" s="362"/>
      <c r="C5097" s="362"/>
      <c r="D5097" s="280"/>
      <c r="E5097" s="352"/>
      <c r="F5097" s="358"/>
      <c r="I5097" s="347"/>
      <c r="J5097" s="347"/>
      <c r="K5097" s="347"/>
      <c r="L5097" s="347"/>
      <c r="M5097" s="347"/>
      <c r="N5097" s="347"/>
      <c r="O5097" s="347"/>
      <c r="P5097" s="347"/>
      <c r="Q5097" s="350"/>
      <c r="R5097" s="350"/>
      <c r="S5097" s="350"/>
      <c r="T5097" s="350"/>
      <c r="U5097" s="350"/>
      <c r="V5097" s="359"/>
    </row>
    <row r="5098" spans="1:22" hidden="1" x14ac:dyDescent="0.15">
      <c r="A5098" s="361"/>
      <c r="B5098" s="362"/>
      <c r="C5098" s="362"/>
      <c r="D5098" s="280"/>
      <c r="E5098" s="352"/>
      <c r="F5098" s="358"/>
      <c r="I5098" s="347"/>
      <c r="J5098" s="347"/>
      <c r="K5098" s="347"/>
      <c r="L5098" s="347"/>
      <c r="M5098" s="347"/>
      <c r="N5098" s="347"/>
      <c r="O5098" s="347"/>
      <c r="P5098" s="347"/>
      <c r="Q5098" s="350"/>
      <c r="R5098" s="350"/>
      <c r="S5098" s="350"/>
      <c r="T5098" s="350"/>
      <c r="U5098" s="350"/>
      <c r="V5098" s="359"/>
    </row>
    <row r="5099" spans="1:22" hidden="1" x14ac:dyDescent="0.15">
      <c r="A5099" s="361"/>
      <c r="B5099" s="362"/>
      <c r="C5099" s="362"/>
      <c r="D5099" s="280"/>
      <c r="E5099" s="347"/>
      <c r="F5099" s="358"/>
      <c r="I5099" s="347"/>
      <c r="J5099" s="347"/>
      <c r="K5099" s="347"/>
      <c r="L5099" s="347"/>
      <c r="M5099" s="347"/>
      <c r="N5099" s="347"/>
      <c r="O5099" s="355"/>
      <c r="P5099" s="347"/>
      <c r="Q5099" s="350"/>
      <c r="R5099" s="350"/>
      <c r="S5099" s="350"/>
      <c r="T5099" s="350"/>
      <c r="U5099" s="350"/>
      <c r="V5099" s="351"/>
    </row>
    <row r="5100" spans="1:22" hidden="1" x14ac:dyDescent="0.15">
      <c r="A5100" s="361"/>
      <c r="B5100" s="362"/>
      <c r="C5100" s="362"/>
      <c r="D5100" s="280"/>
      <c r="E5100" s="347"/>
      <c r="F5100" s="358"/>
      <c r="I5100" s="347"/>
      <c r="J5100" s="347"/>
      <c r="K5100" s="347"/>
      <c r="L5100" s="347"/>
      <c r="M5100" s="347"/>
      <c r="N5100" s="347"/>
      <c r="O5100" s="347"/>
      <c r="P5100" s="347"/>
      <c r="Q5100" s="350"/>
      <c r="R5100" s="350"/>
      <c r="S5100" s="350"/>
      <c r="T5100" s="350"/>
      <c r="U5100" s="350"/>
      <c r="V5100" s="351"/>
    </row>
    <row r="5101" spans="1:22" hidden="1" x14ac:dyDescent="0.15">
      <c r="A5101" s="361"/>
      <c r="B5101" s="362"/>
      <c r="C5101" s="362"/>
      <c r="D5101" s="280"/>
      <c r="E5101" s="352"/>
      <c r="F5101" s="358"/>
      <c r="I5101" s="347"/>
      <c r="J5101" s="347"/>
      <c r="K5101" s="347"/>
      <c r="L5101" s="347"/>
      <c r="M5101" s="347"/>
      <c r="N5101" s="347"/>
      <c r="O5101" s="347"/>
      <c r="P5101" s="347"/>
      <c r="Q5101" s="350"/>
      <c r="R5101" s="350"/>
      <c r="S5101" s="350"/>
      <c r="T5101" s="350"/>
      <c r="U5101" s="350"/>
      <c r="V5101" s="351"/>
    </row>
    <row r="5102" spans="1:22" hidden="1" x14ac:dyDescent="0.15">
      <c r="A5102" s="361"/>
      <c r="B5102" s="362"/>
      <c r="C5102" s="362"/>
      <c r="D5102" s="280"/>
      <c r="E5102" s="352"/>
      <c r="F5102" s="358"/>
      <c r="I5102" s="347"/>
      <c r="J5102" s="347"/>
      <c r="K5102" s="347"/>
      <c r="L5102" s="347"/>
      <c r="M5102" s="347"/>
      <c r="N5102" s="347"/>
      <c r="O5102" s="347"/>
      <c r="P5102" s="347"/>
      <c r="Q5102" s="350"/>
      <c r="R5102" s="350"/>
      <c r="S5102" s="350"/>
      <c r="T5102" s="350"/>
      <c r="U5102" s="350"/>
      <c r="V5102" s="351"/>
    </row>
    <row r="5103" spans="1:22" hidden="1" x14ac:dyDescent="0.15">
      <c r="A5103" s="361"/>
      <c r="B5103" s="362"/>
      <c r="C5103" s="362"/>
      <c r="D5103" s="280"/>
      <c r="E5103" s="352"/>
      <c r="F5103" s="358"/>
      <c r="I5103" s="347"/>
      <c r="J5103" s="347"/>
      <c r="K5103" s="347"/>
      <c r="L5103" s="347"/>
      <c r="M5103" s="347"/>
      <c r="N5103" s="347"/>
      <c r="O5103" s="347"/>
      <c r="P5103" s="347"/>
      <c r="Q5103" s="350"/>
      <c r="R5103" s="350"/>
      <c r="S5103" s="350"/>
      <c r="T5103" s="350"/>
      <c r="U5103" s="350"/>
      <c r="V5103" s="359"/>
    </row>
    <row r="5104" spans="1:22" hidden="1" x14ac:dyDescent="0.15">
      <c r="A5104" s="362"/>
      <c r="B5104" s="362"/>
      <c r="C5104" s="361"/>
      <c r="D5104" s="280"/>
      <c r="E5104" s="347"/>
      <c r="F5104" s="348"/>
      <c r="G5104" s="305"/>
      <c r="H5104" s="305"/>
      <c r="I5104" s="347"/>
      <c r="J5104" s="347"/>
      <c r="K5104" s="347"/>
      <c r="L5104" s="347"/>
      <c r="M5104" s="347"/>
      <c r="N5104" s="347"/>
      <c r="O5104" s="347"/>
      <c r="P5104" s="347"/>
      <c r="Q5104" s="350"/>
      <c r="R5104" s="350"/>
      <c r="S5104" s="350"/>
      <c r="T5104" s="350"/>
      <c r="U5104" s="350"/>
      <c r="V5104" s="351"/>
    </row>
    <row r="5105" spans="1:22" hidden="1" x14ac:dyDescent="0.15">
      <c r="A5105" s="361"/>
      <c r="B5105" s="362"/>
      <c r="C5105" s="362"/>
      <c r="D5105" s="280"/>
      <c r="E5105" s="347"/>
      <c r="F5105" s="348"/>
      <c r="G5105" s="305"/>
      <c r="H5105" s="305"/>
      <c r="I5105" s="347"/>
      <c r="J5105" s="347"/>
      <c r="K5105" s="347"/>
      <c r="L5105" s="347"/>
      <c r="M5105" s="347"/>
      <c r="N5105" s="347"/>
      <c r="O5105" s="347"/>
      <c r="P5105" s="347"/>
      <c r="Q5105" s="350"/>
      <c r="R5105" s="350"/>
      <c r="S5105" s="350"/>
      <c r="T5105" s="350"/>
      <c r="U5105" s="350"/>
      <c r="V5105" s="351"/>
    </row>
    <row r="5106" spans="1:22" hidden="1" x14ac:dyDescent="0.15">
      <c r="A5106" s="361"/>
      <c r="B5106" s="362"/>
      <c r="C5106" s="362"/>
      <c r="D5106" s="280"/>
      <c r="E5106" s="352"/>
      <c r="F5106" s="358"/>
      <c r="I5106" s="347"/>
      <c r="J5106" s="347"/>
      <c r="K5106" s="347"/>
      <c r="L5106" s="347"/>
      <c r="M5106" s="347"/>
      <c r="N5106" s="347"/>
      <c r="O5106" s="347"/>
      <c r="P5106" s="347"/>
      <c r="Q5106" s="350"/>
      <c r="R5106" s="350"/>
      <c r="S5106" s="350"/>
      <c r="T5106" s="350"/>
      <c r="U5106" s="350"/>
      <c r="V5106" s="359"/>
    </row>
    <row r="5107" spans="1:22" hidden="1" x14ac:dyDescent="0.15">
      <c r="A5107" s="361"/>
      <c r="B5107" s="362"/>
      <c r="C5107" s="362"/>
      <c r="D5107" s="280"/>
      <c r="E5107" s="352"/>
      <c r="F5107" s="358"/>
      <c r="I5107" s="347"/>
      <c r="J5107" s="347"/>
      <c r="K5107" s="347"/>
      <c r="L5107" s="347"/>
      <c r="M5107" s="347"/>
      <c r="N5107" s="347"/>
      <c r="O5107" s="347"/>
      <c r="P5107" s="347"/>
      <c r="Q5107" s="350"/>
      <c r="R5107" s="350"/>
      <c r="S5107" s="350"/>
      <c r="T5107" s="350"/>
      <c r="U5107" s="350"/>
      <c r="V5107" s="359"/>
    </row>
    <row r="5108" spans="1:22" hidden="1" x14ac:dyDescent="0.15">
      <c r="A5108" s="361"/>
      <c r="B5108" s="362"/>
      <c r="C5108" s="362"/>
      <c r="D5108" s="280"/>
      <c r="E5108" s="352"/>
      <c r="F5108" s="358"/>
      <c r="I5108" s="347"/>
      <c r="J5108" s="347"/>
      <c r="K5108" s="347"/>
      <c r="L5108" s="347"/>
      <c r="M5108" s="347"/>
      <c r="N5108" s="347"/>
      <c r="O5108" s="347"/>
      <c r="P5108" s="347"/>
      <c r="Q5108" s="350"/>
      <c r="R5108" s="350"/>
      <c r="S5108" s="350"/>
      <c r="T5108" s="350"/>
      <c r="U5108" s="350"/>
      <c r="V5108" s="359"/>
    </row>
    <row r="5109" spans="1:22" hidden="1" x14ac:dyDescent="0.15">
      <c r="A5109" s="361"/>
      <c r="B5109" s="362"/>
      <c r="C5109" s="362"/>
      <c r="D5109" s="280"/>
      <c r="E5109" s="347"/>
      <c r="F5109" s="358"/>
      <c r="I5109" s="347"/>
      <c r="J5109" s="347"/>
      <c r="K5109" s="347"/>
      <c r="L5109" s="347"/>
      <c r="M5109" s="347"/>
      <c r="N5109" s="347"/>
      <c r="O5109" s="355"/>
      <c r="P5109" s="347"/>
      <c r="Q5109" s="350"/>
      <c r="R5109" s="350"/>
      <c r="S5109" s="350"/>
      <c r="T5109" s="350"/>
      <c r="U5109" s="350"/>
      <c r="V5109" s="351"/>
    </row>
    <row r="5110" spans="1:22" hidden="1" x14ac:dyDescent="0.15">
      <c r="A5110" s="361"/>
      <c r="B5110" s="362"/>
      <c r="C5110" s="362"/>
      <c r="D5110" s="280"/>
      <c r="E5110" s="347"/>
      <c r="F5110" s="358"/>
      <c r="I5110" s="347"/>
      <c r="J5110" s="347"/>
      <c r="K5110" s="347"/>
      <c r="L5110" s="347"/>
      <c r="M5110" s="347"/>
      <c r="N5110" s="347"/>
      <c r="O5110" s="347"/>
      <c r="P5110" s="347"/>
      <c r="Q5110" s="350"/>
      <c r="R5110" s="350"/>
      <c r="S5110" s="350"/>
      <c r="T5110" s="350"/>
      <c r="U5110" s="350"/>
      <c r="V5110" s="351"/>
    </row>
    <row r="5111" spans="1:22" hidden="1" x14ac:dyDescent="0.15">
      <c r="A5111" s="361"/>
      <c r="B5111" s="362"/>
      <c r="C5111" s="362"/>
      <c r="D5111" s="280"/>
      <c r="E5111" s="352"/>
      <c r="F5111" s="358"/>
      <c r="I5111" s="347"/>
      <c r="J5111" s="347"/>
      <c r="K5111" s="347"/>
      <c r="L5111" s="347"/>
      <c r="M5111" s="347"/>
      <c r="N5111" s="347"/>
      <c r="O5111" s="347"/>
      <c r="P5111" s="347"/>
      <c r="Q5111" s="350"/>
      <c r="R5111" s="350"/>
      <c r="S5111" s="350"/>
      <c r="T5111" s="350"/>
      <c r="U5111" s="350"/>
      <c r="V5111" s="351"/>
    </row>
    <row r="5112" spans="1:22" hidden="1" x14ac:dyDescent="0.15">
      <c r="A5112" s="361"/>
      <c r="B5112" s="362"/>
      <c r="C5112" s="362"/>
      <c r="D5112" s="280"/>
      <c r="E5112" s="352"/>
      <c r="F5112" s="358"/>
      <c r="I5112" s="347"/>
      <c r="J5112" s="347"/>
      <c r="K5112" s="347"/>
      <c r="L5112" s="347"/>
      <c r="M5112" s="347"/>
      <c r="N5112" s="347"/>
      <c r="O5112" s="347"/>
      <c r="P5112" s="347"/>
      <c r="Q5112" s="350"/>
      <c r="R5112" s="350"/>
      <c r="S5112" s="350"/>
      <c r="T5112" s="350"/>
      <c r="U5112" s="350"/>
      <c r="V5112" s="351"/>
    </row>
    <row r="5113" spans="1:22" hidden="1" x14ac:dyDescent="0.15">
      <c r="A5113" s="361"/>
      <c r="B5113" s="362"/>
      <c r="C5113" s="362"/>
      <c r="D5113" s="280"/>
      <c r="E5113" s="352"/>
      <c r="F5113" s="358"/>
      <c r="I5113" s="347"/>
      <c r="J5113" s="347"/>
      <c r="K5113" s="347"/>
      <c r="L5113" s="347"/>
      <c r="M5113" s="347"/>
      <c r="N5113" s="347"/>
      <c r="O5113" s="347"/>
      <c r="P5113" s="347"/>
      <c r="Q5113" s="350"/>
      <c r="R5113" s="350"/>
      <c r="S5113" s="350"/>
      <c r="T5113" s="350"/>
      <c r="U5113" s="350"/>
      <c r="V5113" s="359"/>
    </row>
    <row r="5114" spans="1:22" hidden="1" x14ac:dyDescent="0.15">
      <c r="A5114" s="362"/>
      <c r="B5114" s="362"/>
      <c r="C5114" s="361"/>
      <c r="D5114" s="280"/>
      <c r="E5114" s="347"/>
      <c r="F5114" s="348"/>
      <c r="G5114" s="305"/>
      <c r="H5114" s="305"/>
      <c r="I5114" s="347"/>
      <c r="J5114" s="347"/>
      <c r="K5114" s="347"/>
      <c r="L5114" s="347"/>
      <c r="M5114" s="347"/>
      <c r="N5114" s="347"/>
      <c r="O5114" s="347"/>
      <c r="P5114" s="347"/>
      <c r="Q5114" s="350"/>
      <c r="R5114" s="350"/>
      <c r="S5114" s="350"/>
      <c r="T5114" s="350"/>
      <c r="U5114" s="350"/>
      <c r="V5114" s="351"/>
    </row>
    <row r="5115" spans="1:22" hidden="1" x14ac:dyDescent="0.15">
      <c r="A5115" s="361"/>
      <c r="B5115" s="362"/>
      <c r="C5115" s="362"/>
      <c r="D5115" s="280"/>
      <c r="E5115" s="347"/>
      <c r="F5115" s="348"/>
      <c r="G5115" s="305"/>
      <c r="H5115" s="305"/>
      <c r="I5115" s="347"/>
      <c r="J5115" s="347"/>
      <c r="K5115" s="347"/>
      <c r="L5115" s="347"/>
      <c r="M5115" s="347"/>
      <c r="N5115" s="347"/>
      <c r="O5115" s="347"/>
      <c r="P5115" s="347"/>
      <c r="Q5115" s="350"/>
      <c r="R5115" s="350"/>
      <c r="S5115" s="350"/>
      <c r="T5115" s="350"/>
      <c r="U5115" s="350"/>
      <c r="V5115" s="351"/>
    </row>
    <row r="5116" spans="1:22" hidden="1" x14ac:dyDescent="0.15">
      <c r="A5116" s="361"/>
      <c r="B5116" s="362"/>
      <c r="C5116" s="362"/>
      <c r="D5116" s="280"/>
      <c r="E5116" s="352"/>
      <c r="F5116" s="358"/>
      <c r="I5116" s="347"/>
      <c r="J5116" s="347"/>
      <c r="K5116" s="347"/>
      <c r="L5116" s="347"/>
      <c r="M5116" s="347"/>
      <c r="N5116" s="347"/>
      <c r="O5116" s="347"/>
      <c r="P5116" s="347"/>
      <c r="Q5116" s="350"/>
      <c r="R5116" s="350"/>
      <c r="S5116" s="350"/>
      <c r="T5116" s="350"/>
      <c r="U5116" s="350"/>
      <c r="V5116" s="359"/>
    </row>
    <row r="5117" spans="1:22" hidden="1" x14ac:dyDescent="0.15">
      <c r="A5117" s="361"/>
      <c r="B5117" s="362"/>
      <c r="C5117" s="362"/>
      <c r="D5117" s="280"/>
      <c r="E5117" s="352"/>
      <c r="F5117" s="358"/>
      <c r="I5117" s="347"/>
      <c r="J5117" s="347"/>
      <c r="K5117" s="347"/>
      <c r="L5117" s="347"/>
      <c r="M5117" s="347"/>
      <c r="N5117" s="347"/>
      <c r="O5117" s="347"/>
      <c r="P5117" s="347"/>
      <c r="Q5117" s="350"/>
      <c r="R5117" s="350"/>
      <c r="S5117" s="350"/>
      <c r="T5117" s="350"/>
      <c r="U5117" s="350"/>
      <c r="V5117" s="359"/>
    </row>
    <row r="5118" spans="1:22" hidden="1" x14ac:dyDescent="0.15">
      <c r="A5118" s="361"/>
      <c r="B5118" s="362"/>
      <c r="C5118" s="362"/>
      <c r="D5118" s="280"/>
      <c r="E5118" s="352"/>
      <c r="F5118" s="358"/>
      <c r="I5118" s="347"/>
      <c r="J5118" s="347"/>
      <c r="K5118" s="347"/>
      <c r="L5118" s="347"/>
      <c r="M5118" s="347"/>
      <c r="N5118" s="347"/>
      <c r="O5118" s="347"/>
      <c r="P5118" s="347"/>
      <c r="Q5118" s="350"/>
      <c r="R5118" s="350"/>
      <c r="S5118" s="350"/>
      <c r="T5118" s="350"/>
      <c r="U5118" s="350"/>
      <c r="V5118" s="359"/>
    </row>
    <row r="5119" spans="1:22" hidden="1" x14ac:dyDescent="0.15">
      <c r="A5119" s="361"/>
      <c r="B5119" s="362"/>
      <c r="C5119" s="362"/>
      <c r="D5119" s="280"/>
      <c r="E5119" s="347"/>
      <c r="F5119" s="358"/>
      <c r="I5119" s="347"/>
      <c r="J5119" s="347"/>
      <c r="K5119" s="347"/>
      <c r="L5119" s="347"/>
      <c r="M5119" s="347"/>
      <c r="N5119" s="347"/>
      <c r="O5119" s="355"/>
      <c r="P5119" s="347"/>
      <c r="Q5119" s="350"/>
      <c r="R5119" s="350"/>
      <c r="S5119" s="350"/>
      <c r="T5119" s="350"/>
      <c r="U5119" s="350"/>
      <c r="V5119" s="351"/>
    </row>
    <row r="5120" spans="1:22" hidden="1" x14ac:dyDescent="0.15">
      <c r="A5120" s="361"/>
      <c r="B5120" s="362"/>
      <c r="C5120" s="362"/>
      <c r="D5120" s="280"/>
      <c r="E5120" s="347"/>
      <c r="F5120" s="358"/>
      <c r="I5120" s="347"/>
      <c r="J5120" s="347"/>
      <c r="K5120" s="347"/>
      <c r="L5120" s="347"/>
      <c r="M5120" s="347"/>
      <c r="N5120" s="347"/>
      <c r="O5120" s="347"/>
      <c r="P5120" s="347"/>
      <c r="Q5120" s="350"/>
      <c r="R5120" s="350"/>
      <c r="S5120" s="350"/>
      <c r="T5120" s="350"/>
      <c r="U5120" s="350"/>
      <c r="V5120" s="351"/>
    </row>
    <row r="5121" spans="1:22" hidden="1" x14ac:dyDescent="0.15">
      <c r="A5121" s="361"/>
      <c r="B5121" s="362"/>
      <c r="C5121" s="362"/>
      <c r="D5121" s="280"/>
      <c r="E5121" s="352"/>
      <c r="F5121" s="358"/>
      <c r="I5121" s="347"/>
      <c r="J5121" s="347"/>
      <c r="K5121" s="347"/>
      <c r="L5121" s="347"/>
      <c r="M5121" s="347"/>
      <c r="N5121" s="347"/>
      <c r="O5121" s="347"/>
      <c r="P5121" s="347"/>
      <c r="Q5121" s="350"/>
      <c r="R5121" s="350"/>
      <c r="S5121" s="350"/>
      <c r="T5121" s="350"/>
      <c r="U5121" s="350"/>
      <c r="V5121" s="351"/>
    </row>
    <row r="5122" spans="1:22" hidden="1" x14ac:dyDescent="0.15">
      <c r="A5122" s="361"/>
      <c r="B5122" s="362"/>
      <c r="C5122" s="362"/>
      <c r="D5122" s="280"/>
      <c r="E5122" s="352"/>
      <c r="F5122" s="358"/>
      <c r="I5122" s="347"/>
      <c r="J5122" s="347"/>
      <c r="K5122" s="347"/>
      <c r="L5122" s="347"/>
      <c r="M5122" s="347"/>
      <c r="N5122" s="347"/>
      <c r="O5122" s="347"/>
      <c r="P5122" s="347"/>
      <c r="Q5122" s="350"/>
      <c r="R5122" s="350"/>
      <c r="S5122" s="350"/>
      <c r="T5122" s="350"/>
      <c r="U5122" s="350"/>
      <c r="V5122" s="351"/>
    </row>
    <row r="5123" spans="1:22" hidden="1" x14ac:dyDescent="0.15">
      <c r="A5123" s="361"/>
      <c r="B5123" s="362"/>
      <c r="C5123" s="362"/>
      <c r="D5123" s="280"/>
      <c r="E5123" s="352"/>
      <c r="F5123" s="358"/>
      <c r="I5123" s="347"/>
      <c r="J5123" s="347"/>
      <c r="K5123" s="347"/>
      <c r="L5123" s="347"/>
      <c r="M5123" s="347"/>
      <c r="N5123" s="347"/>
      <c r="O5123" s="347"/>
      <c r="P5123" s="347"/>
      <c r="Q5123" s="350"/>
      <c r="R5123" s="350"/>
      <c r="S5123" s="350"/>
      <c r="T5123" s="350"/>
      <c r="U5123" s="350"/>
      <c r="V5123" s="359"/>
    </row>
    <row r="5124" spans="1:22" hidden="1" x14ac:dyDescent="0.15">
      <c r="A5124" s="362"/>
      <c r="B5124" s="362"/>
      <c r="C5124" s="361"/>
      <c r="D5124" s="280"/>
      <c r="E5124" s="347"/>
      <c r="F5124" s="348"/>
      <c r="G5124" s="305"/>
      <c r="H5124" s="305"/>
      <c r="I5124" s="347"/>
      <c r="J5124" s="347"/>
      <c r="K5124" s="347"/>
      <c r="L5124" s="347"/>
      <c r="M5124" s="347"/>
      <c r="N5124" s="347"/>
      <c r="O5124" s="347"/>
      <c r="P5124" s="347"/>
      <c r="Q5124" s="350"/>
      <c r="R5124" s="350"/>
      <c r="S5124" s="350"/>
      <c r="T5124" s="350"/>
      <c r="U5124" s="350"/>
      <c r="V5124" s="351"/>
    </row>
    <row r="5125" spans="1:22" hidden="1" x14ac:dyDescent="0.15">
      <c r="A5125" s="361"/>
      <c r="B5125" s="362"/>
      <c r="C5125" s="362"/>
      <c r="D5125" s="280"/>
      <c r="E5125" s="347"/>
      <c r="F5125" s="348"/>
      <c r="G5125" s="305"/>
      <c r="H5125" s="305"/>
      <c r="I5125" s="347"/>
      <c r="J5125" s="347"/>
      <c r="K5125" s="347"/>
      <c r="L5125" s="347"/>
      <c r="M5125" s="347"/>
      <c r="N5125" s="347"/>
      <c r="O5125" s="347"/>
      <c r="P5125" s="347"/>
      <c r="Q5125" s="350"/>
      <c r="R5125" s="350"/>
      <c r="S5125" s="350"/>
      <c r="T5125" s="350"/>
      <c r="U5125" s="350"/>
      <c r="V5125" s="351"/>
    </row>
    <row r="5126" spans="1:22" hidden="1" x14ac:dyDescent="0.15">
      <c r="A5126" s="361"/>
      <c r="B5126" s="362"/>
      <c r="C5126" s="362"/>
      <c r="D5126" s="280"/>
      <c r="E5126" s="352"/>
      <c r="F5126" s="358"/>
      <c r="I5126" s="347"/>
      <c r="J5126" s="347"/>
      <c r="K5126" s="347"/>
      <c r="L5126" s="347"/>
      <c r="M5126" s="347"/>
      <c r="N5126" s="347"/>
      <c r="O5126" s="347"/>
      <c r="P5126" s="347"/>
      <c r="Q5126" s="350"/>
      <c r="R5126" s="350"/>
      <c r="S5126" s="350"/>
      <c r="T5126" s="350"/>
      <c r="U5126" s="350"/>
      <c r="V5126" s="359"/>
    </row>
    <row r="5127" spans="1:22" hidden="1" x14ac:dyDescent="0.15">
      <c r="A5127" s="361"/>
      <c r="B5127" s="362"/>
      <c r="C5127" s="362"/>
      <c r="D5127" s="280"/>
      <c r="E5127" s="352"/>
      <c r="F5127" s="358"/>
      <c r="I5127" s="347"/>
      <c r="J5127" s="347"/>
      <c r="K5127" s="347"/>
      <c r="L5127" s="347"/>
      <c r="M5127" s="347"/>
      <c r="N5127" s="347"/>
      <c r="O5127" s="347"/>
      <c r="P5127" s="347"/>
      <c r="Q5127" s="350"/>
      <c r="R5127" s="350"/>
      <c r="S5127" s="350"/>
      <c r="T5127" s="350"/>
      <c r="U5127" s="350"/>
      <c r="V5127" s="359"/>
    </row>
    <row r="5128" spans="1:22" hidden="1" x14ac:dyDescent="0.15">
      <c r="A5128" s="361"/>
      <c r="B5128" s="362"/>
      <c r="C5128" s="362"/>
      <c r="D5128" s="280"/>
      <c r="E5128" s="352"/>
      <c r="F5128" s="358"/>
      <c r="I5128" s="347"/>
      <c r="J5128" s="347"/>
      <c r="K5128" s="347"/>
      <c r="L5128" s="347"/>
      <c r="M5128" s="347"/>
      <c r="N5128" s="347"/>
      <c r="O5128" s="347"/>
      <c r="P5128" s="347"/>
      <c r="Q5128" s="350"/>
      <c r="R5128" s="350"/>
      <c r="S5128" s="350"/>
      <c r="T5128" s="350"/>
      <c r="U5128" s="350"/>
      <c r="V5128" s="359"/>
    </row>
    <row r="5129" spans="1:22" hidden="1" x14ac:dyDescent="0.15">
      <c r="A5129" s="361"/>
      <c r="B5129" s="362"/>
      <c r="C5129" s="362"/>
      <c r="D5129" s="280"/>
      <c r="E5129" s="347"/>
      <c r="F5129" s="358"/>
      <c r="I5129" s="347"/>
      <c r="J5129" s="347"/>
      <c r="K5129" s="347"/>
      <c r="L5129" s="347"/>
      <c r="M5129" s="347"/>
      <c r="N5129" s="347"/>
      <c r="O5129" s="355"/>
      <c r="P5129" s="347"/>
      <c r="Q5129" s="350"/>
      <c r="R5129" s="350"/>
      <c r="S5129" s="350"/>
      <c r="T5129" s="350"/>
      <c r="U5129" s="350"/>
      <c r="V5129" s="351"/>
    </row>
    <row r="5130" spans="1:22" hidden="1" x14ac:dyDescent="0.15">
      <c r="A5130" s="361"/>
      <c r="B5130" s="362"/>
      <c r="C5130" s="362"/>
      <c r="D5130" s="280"/>
      <c r="E5130" s="347"/>
      <c r="F5130" s="358"/>
      <c r="I5130" s="347"/>
      <c r="J5130" s="347"/>
      <c r="K5130" s="347"/>
      <c r="L5130" s="347"/>
      <c r="M5130" s="347"/>
      <c r="N5130" s="347"/>
      <c r="O5130" s="347"/>
      <c r="P5130" s="347"/>
      <c r="Q5130" s="350"/>
      <c r="R5130" s="350"/>
      <c r="S5130" s="350"/>
      <c r="T5130" s="350"/>
      <c r="U5130" s="350"/>
      <c r="V5130" s="351"/>
    </row>
    <row r="5131" spans="1:22" hidden="1" x14ac:dyDescent="0.15">
      <c r="A5131" s="361"/>
      <c r="B5131" s="362"/>
      <c r="C5131" s="362"/>
      <c r="D5131" s="280"/>
      <c r="E5131" s="352"/>
      <c r="F5131" s="358"/>
      <c r="I5131" s="347"/>
      <c r="J5131" s="347"/>
      <c r="K5131" s="347"/>
      <c r="L5131" s="347"/>
      <c r="M5131" s="347"/>
      <c r="N5131" s="347"/>
      <c r="O5131" s="347"/>
      <c r="P5131" s="347"/>
      <c r="Q5131" s="350"/>
      <c r="R5131" s="350"/>
      <c r="S5131" s="350"/>
      <c r="T5131" s="350"/>
      <c r="U5131" s="350"/>
      <c r="V5131" s="351"/>
    </row>
    <row r="5132" spans="1:22" hidden="1" x14ac:dyDescent="0.15">
      <c r="A5132" s="361"/>
      <c r="B5132" s="362"/>
      <c r="C5132" s="362"/>
      <c r="D5132" s="280"/>
      <c r="E5132" s="352"/>
      <c r="F5132" s="358"/>
      <c r="I5132" s="347"/>
      <c r="J5132" s="347"/>
      <c r="K5132" s="347"/>
      <c r="L5132" s="347"/>
      <c r="M5132" s="347"/>
      <c r="N5132" s="347"/>
      <c r="O5132" s="347"/>
      <c r="P5132" s="347"/>
      <c r="Q5132" s="350"/>
      <c r="R5132" s="350"/>
      <c r="S5132" s="350"/>
      <c r="T5132" s="350"/>
      <c r="U5132" s="350"/>
      <c r="V5132" s="351"/>
    </row>
    <row r="5133" spans="1:22" hidden="1" x14ac:dyDescent="0.15">
      <c r="A5133" s="361"/>
      <c r="B5133" s="362"/>
      <c r="C5133" s="362"/>
      <c r="D5133" s="280"/>
      <c r="E5133" s="352"/>
      <c r="F5133" s="358"/>
      <c r="I5133" s="347"/>
      <c r="J5133" s="347"/>
      <c r="K5133" s="347"/>
      <c r="L5133" s="347"/>
      <c r="M5133" s="347"/>
      <c r="N5133" s="347"/>
      <c r="O5133" s="347"/>
      <c r="P5133" s="347"/>
      <c r="Q5133" s="350"/>
      <c r="R5133" s="350"/>
      <c r="S5133" s="350"/>
      <c r="T5133" s="350"/>
      <c r="U5133" s="350"/>
      <c r="V5133" s="359"/>
    </row>
    <row r="5134" spans="1:22" hidden="1" x14ac:dyDescent="0.15">
      <c r="A5134" s="362"/>
      <c r="B5134" s="362"/>
      <c r="C5134" s="361"/>
      <c r="D5134" s="280"/>
      <c r="E5134" s="347"/>
      <c r="F5134" s="348"/>
      <c r="G5134" s="305"/>
      <c r="H5134" s="305"/>
      <c r="I5134" s="347"/>
      <c r="J5134" s="347"/>
      <c r="K5134" s="347"/>
      <c r="L5134" s="347"/>
      <c r="M5134" s="347"/>
      <c r="N5134" s="347"/>
      <c r="O5134" s="347"/>
      <c r="P5134" s="347"/>
      <c r="Q5134" s="350"/>
      <c r="R5134" s="350"/>
      <c r="S5134" s="350"/>
      <c r="T5134" s="350"/>
      <c r="U5134" s="350"/>
      <c r="V5134" s="351"/>
    </row>
    <row r="5135" spans="1:22" hidden="1" x14ac:dyDescent="0.15">
      <c r="A5135" s="361"/>
      <c r="B5135" s="362"/>
      <c r="C5135" s="362"/>
      <c r="D5135" s="280"/>
      <c r="E5135" s="347"/>
      <c r="F5135" s="348"/>
      <c r="G5135" s="305"/>
      <c r="H5135" s="305"/>
      <c r="I5135" s="347"/>
      <c r="J5135" s="347"/>
      <c r="K5135" s="347"/>
      <c r="L5135" s="347"/>
      <c r="M5135" s="347"/>
      <c r="N5135" s="347"/>
      <c r="O5135" s="347"/>
      <c r="P5135" s="347"/>
      <c r="Q5135" s="350"/>
      <c r="R5135" s="350"/>
      <c r="S5135" s="350"/>
      <c r="T5135" s="350"/>
      <c r="U5135" s="350"/>
      <c r="V5135" s="351"/>
    </row>
    <row r="5136" spans="1:22" hidden="1" x14ac:dyDescent="0.15">
      <c r="A5136" s="361"/>
      <c r="B5136" s="362"/>
      <c r="C5136" s="362"/>
      <c r="D5136" s="280"/>
      <c r="E5136" s="352"/>
      <c r="F5136" s="358"/>
      <c r="I5136" s="347"/>
      <c r="J5136" s="347"/>
      <c r="K5136" s="347"/>
      <c r="L5136" s="347"/>
      <c r="M5136" s="347"/>
      <c r="N5136" s="347"/>
      <c r="O5136" s="347"/>
      <c r="P5136" s="347"/>
      <c r="Q5136" s="350"/>
      <c r="R5136" s="350"/>
      <c r="S5136" s="350"/>
      <c r="T5136" s="350"/>
      <c r="U5136" s="350"/>
      <c r="V5136" s="359"/>
    </row>
    <row r="5137" spans="1:22" hidden="1" x14ac:dyDescent="0.15">
      <c r="A5137" s="361"/>
      <c r="B5137" s="362"/>
      <c r="C5137" s="362"/>
      <c r="D5137" s="280"/>
      <c r="E5137" s="352"/>
      <c r="F5137" s="358"/>
      <c r="I5137" s="347"/>
      <c r="J5137" s="347"/>
      <c r="K5137" s="347"/>
      <c r="L5137" s="347"/>
      <c r="M5137" s="347"/>
      <c r="N5137" s="347"/>
      <c r="O5137" s="347"/>
      <c r="P5137" s="347"/>
      <c r="Q5137" s="350"/>
      <c r="R5137" s="350"/>
      <c r="S5137" s="350"/>
      <c r="T5137" s="350"/>
      <c r="U5137" s="350"/>
      <c r="V5137" s="359"/>
    </row>
    <row r="5138" spans="1:22" hidden="1" x14ac:dyDescent="0.15">
      <c r="A5138" s="361"/>
      <c r="B5138" s="362"/>
      <c r="C5138" s="362"/>
      <c r="D5138" s="280"/>
      <c r="E5138" s="352"/>
      <c r="F5138" s="358"/>
      <c r="I5138" s="347"/>
      <c r="J5138" s="347"/>
      <c r="K5138" s="347"/>
      <c r="L5138" s="347"/>
      <c r="M5138" s="347"/>
      <c r="N5138" s="347"/>
      <c r="O5138" s="347"/>
      <c r="P5138" s="347"/>
      <c r="Q5138" s="350"/>
      <c r="R5138" s="350"/>
      <c r="S5138" s="350"/>
      <c r="T5138" s="350"/>
      <c r="U5138" s="350"/>
      <c r="V5138" s="359"/>
    </row>
    <row r="5139" spans="1:22" hidden="1" x14ac:dyDescent="0.15">
      <c r="A5139" s="361"/>
      <c r="B5139" s="362"/>
      <c r="C5139" s="362"/>
      <c r="D5139" s="280"/>
      <c r="E5139" s="347"/>
      <c r="F5139" s="358"/>
      <c r="I5139" s="347"/>
      <c r="J5139" s="347"/>
      <c r="K5139" s="347"/>
      <c r="L5139" s="347"/>
      <c r="M5139" s="347"/>
      <c r="N5139" s="347"/>
      <c r="O5139" s="355"/>
      <c r="P5139" s="347"/>
      <c r="Q5139" s="350"/>
      <c r="R5139" s="350"/>
      <c r="S5139" s="350"/>
      <c r="T5139" s="350"/>
      <c r="U5139" s="350"/>
      <c r="V5139" s="351"/>
    </row>
    <row r="5140" spans="1:22" hidden="1" x14ac:dyDescent="0.15">
      <c r="A5140" s="361"/>
      <c r="B5140" s="362"/>
      <c r="C5140" s="362"/>
      <c r="D5140" s="280"/>
      <c r="E5140" s="347"/>
      <c r="F5140" s="358"/>
      <c r="I5140" s="347"/>
      <c r="J5140" s="347"/>
      <c r="K5140" s="347"/>
      <c r="L5140" s="347"/>
      <c r="M5140" s="347"/>
      <c r="N5140" s="347"/>
      <c r="O5140" s="347"/>
      <c r="P5140" s="347"/>
      <c r="Q5140" s="350"/>
      <c r="R5140" s="350"/>
      <c r="S5140" s="350"/>
      <c r="T5140" s="350"/>
      <c r="U5140" s="350"/>
      <c r="V5140" s="351"/>
    </row>
    <row r="5141" spans="1:22" hidden="1" x14ac:dyDescent="0.15">
      <c r="A5141" s="361"/>
      <c r="B5141" s="362"/>
      <c r="C5141" s="362"/>
      <c r="D5141" s="280"/>
      <c r="E5141" s="352"/>
      <c r="F5141" s="358"/>
      <c r="I5141" s="347"/>
      <c r="J5141" s="347"/>
      <c r="K5141" s="347"/>
      <c r="L5141" s="347"/>
      <c r="M5141" s="347"/>
      <c r="N5141" s="347"/>
      <c r="O5141" s="347"/>
      <c r="P5141" s="347"/>
      <c r="Q5141" s="350"/>
      <c r="R5141" s="350"/>
      <c r="S5141" s="350"/>
      <c r="T5141" s="350"/>
      <c r="U5141" s="350"/>
      <c r="V5141" s="351"/>
    </row>
    <row r="5142" spans="1:22" hidden="1" x14ac:dyDescent="0.15">
      <c r="A5142" s="361"/>
      <c r="B5142" s="362"/>
      <c r="C5142" s="362"/>
      <c r="D5142" s="280"/>
      <c r="E5142" s="352"/>
      <c r="F5142" s="358"/>
      <c r="I5142" s="347"/>
      <c r="J5142" s="347"/>
      <c r="K5142" s="347"/>
      <c r="L5142" s="347"/>
      <c r="M5142" s="347"/>
      <c r="N5142" s="347"/>
      <c r="O5142" s="347"/>
      <c r="P5142" s="347"/>
      <c r="Q5142" s="350"/>
      <c r="R5142" s="350"/>
      <c r="S5142" s="350"/>
      <c r="T5142" s="350"/>
      <c r="U5142" s="350"/>
      <c r="V5142" s="351"/>
    </row>
    <row r="5143" spans="1:22" hidden="1" x14ac:dyDescent="0.15">
      <c r="A5143" s="361"/>
      <c r="B5143" s="362"/>
      <c r="C5143" s="362"/>
      <c r="D5143" s="280"/>
      <c r="E5143" s="352"/>
      <c r="F5143" s="358"/>
      <c r="I5143" s="347"/>
      <c r="J5143" s="347"/>
      <c r="K5143" s="347"/>
      <c r="L5143" s="347"/>
      <c r="M5143" s="347"/>
      <c r="N5143" s="347"/>
      <c r="O5143" s="347"/>
      <c r="P5143" s="347"/>
      <c r="Q5143" s="350"/>
      <c r="R5143" s="350"/>
      <c r="S5143" s="350"/>
      <c r="T5143" s="350"/>
      <c r="U5143" s="350"/>
      <c r="V5143" s="359"/>
    </row>
    <row r="5144" spans="1:22" hidden="1" x14ac:dyDescent="0.15">
      <c r="A5144" s="362"/>
      <c r="B5144" s="362"/>
      <c r="C5144" s="361"/>
      <c r="D5144" s="280"/>
      <c r="E5144" s="347"/>
      <c r="F5144" s="348"/>
      <c r="G5144" s="305"/>
      <c r="H5144" s="305"/>
      <c r="I5144" s="347"/>
      <c r="J5144" s="347"/>
      <c r="K5144" s="347"/>
      <c r="L5144" s="347"/>
      <c r="M5144" s="347"/>
      <c r="N5144" s="347"/>
      <c r="O5144" s="347"/>
      <c r="P5144" s="347"/>
      <c r="Q5144" s="350"/>
      <c r="R5144" s="350"/>
      <c r="S5144" s="350"/>
      <c r="T5144" s="350"/>
      <c r="U5144" s="350"/>
      <c r="V5144" s="351"/>
    </row>
    <row r="5145" spans="1:22" hidden="1" x14ac:dyDescent="0.15">
      <c r="A5145" s="361"/>
      <c r="B5145" s="362"/>
      <c r="C5145" s="362"/>
      <c r="D5145" s="280"/>
      <c r="E5145" s="347"/>
      <c r="F5145" s="348"/>
      <c r="G5145" s="305"/>
      <c r="H5145" s="305"/>
      <c r="I5145" s="347"/>
      <c r="J5145" s="347"/>
      <c r="K5145" s="347"/>
      <c r="L5145" s="347"/>
      <c r="M5145" s="347"/>
      <c r="N5145" s="347"/>
      <c r="O5145" s="347"/>
      <c r="P5145" s="347"/>
      <c r="Q5145" s="350"/>
      <c r="R5145" s="350"/>
      <c r="S5145" s="350"/>
      <c r="T5145" s="350"/>
      <c r="U5145" s="350"/>
      <c r="V5145" s="351"/>
    </row>
    <row r="5146" spans="1:22" hidden="1" x14ac:dyDescent="0.15">
      <c r="A5146" s="361"/>
      <c r="B5146" s="362"/>
      <c r="C5146" s="362"/>
      <c r="D5146" s="280"/>
      <c r="E5146" s="352"/>
      <c r="F5146" s="358"/>
      <c r="I5146" s="347"/>
      <c r="J5146" s="347"/>
      <c r="K5146" s="347"/>
      <c r="L5146" s="347"/>
      <c r="M5146" s="347"/>
      <c r="N5146" s="347"/>
      <c r="O5146" s="347"/>
      <c r="P5146" s="347"/>
      <c r="Q5146" s="350"/>
      <c r="R5146" s="350"/>
      <c r="S5146" s="350"/>
      <c r="T5146" s="350"/>
      <c r="U5146" s="350"/>
      <c r="V5146" s="359"/>
    </row>
    <row r="5147" spans="1:22" hidden="1" x14ac:dyDescent="0.15">
      <c r="A5147" s="361"/>
      <c r="B5147" s="362"/>
      <c r="C5147" s="362"/>
      <c r="D5147" s="280"/>
      <c r="E5147" s="352"/>
      <c r="F5147" s="358"/>
      <c r="I5147" s="347"/>
      <c r="J5147" s="347"/>
      <c r="K5147" s="347"/>
      <c r="L5147" s="347"/>
      <c r="M5147" s="347"/>
      <c r="N5147" s="347"/>
      <c r="O5147" s="347"/>
      <c r="P5147" s="347"/>
      <c r="Q5147" s="350"/>
      <c r="R5147" s="350"/>
      <c r="S5147" s="350"/>
      <c r="T5147" s="350"/>
      <c r="U5147" s="350"/>
      <c r="V5147" s="359"/>
    </row>
    <row r="5148" spans="1:22" hidden="1" x14ac:dyDescent="0.15">
      <c r="A5148" s="361"/>
      <c r="B5148" s="362"/>
      <c r="C5148" s="362"/>
      <c r="D5148" s="280"/>
      <c r="E5148" s="352"/>
      <c r="F5148" s="358"/>
      <c r="I5148" s="347"/>
      <c r="J5148" s="347"/>
      <c r="K5148" s="347"/>
      <c r="L5148" s="347"/>
      <c r="M5148" s="347"/>
      <c r="N5148" s="347"/>
      <c r="O5148" s="347"/>
      <c r="P5148" s="347"/>
      <c r="Q5148" s="350"/>
      <c r="R5148" s="350"/>
      <c r="S5148" s="350"/>
      <c r="T5148" s="350"/>
      <c r="U5148" s="350"/>
      <c r="V5148" s="359"/>
    </row>
    <row r="5149" spans="1:22" hidden="1" x14ac:dyDescent="0.15">
      <c r="A5149" s="361"/>
      <c r="B5149" s="362"/>
      <c r="C5149" s="362"/>
      <c r="D5149" s="280"/>
      <c r="E5149" s="347"/>
      <c r="F5149" s="358"/>
      <c r="I5149" s="347"/>
      <c r="J5149" s="347"/>
      <c r="K5149" s="347"/>
      <c r="L5149" s="347"/>
      <c r="M5149" s="347"/>
      <c r="N5149" s="347"/>
      <c r="O5149" s="355"/>
      <c r="P5149" s="347"/>
      <c r="Q5149" s="350"/>
      <c r="R5149" s="350"/>
      <c r="S5149" s="350"/>
      <c r="T5149" s="350"/>
      <c r="U5149" s="350"/>
      <c r="V5149" s="351"/>
    </row>
    <row r="5150" spans="1:22" hidden="1" x14ac:dyDescent="0.15">
      <c r="A5150" s="361"/>
      <c r="B5150" s="362"/>
      <c r="C5150" s="362"/>
      <c r="D5150" s="280"/>
      <c r="E5150" s="347"/>
      <c r="F5150" s="358"/>
      <c r="I5150" s="347"/>
      <c r="J5150" s="347"/>
      <c r="K5150" s="347"/>
      <c r="L5150" s="347"/>
      <c r="M5150" s="347"/>
      <c r="N5150" s="347"/>
      <c r="O5150" s="347"/>
      <c r="P5150" s="347"/>
      <c r="Q5150" s="350"/>
      <c r="R5150" s="350"/>
      <c r="S5150" s="350"/>
      <c r="T5150" s="350"/>
      <c r="U5150" s="350"/>
      <c r="V5150" s="351"/>
    </row>
    <row r="5151" spans="1:22" hidden="1" x14ac:dyDescent="0.15">
      <c r="A5151" s="361"/>
      <c r="B5151" s="362"/>
      <c r="C5151" s="362"/>
      <c r="D5151" s="280"/>
      <c r="E5151" s="352"/>
      <c r="F5151" s="358"/>
      <c r="I5151" s="347"/>
      <c r="J5151" s="347"/>
      <c r="K5151" s="347"/>
      <c r="L5151" s="347"/>
      <c r="M5151" s="347"/>
      <c r="N5151" s="347"/>
      <c r="O5151" s="347"/>
      <c r="P5151" s="347"/>
      <c r="Q5151" s="350"/>
      <c r="R5151" s="350"/>
      <c r="S5151" s="350"/>
      <c r="T5151" s="350"/>
      <c r="U5151" s="350"/>
      <c r="V5151" s="351"/>
    </row>
    <row r="5152" spans="1:22" hidden="1" x14ac:dyDescent="0.15">
      <c r="A5152" s="361"/>
      <c r="B5152" s="362"/>
      <c r="C5152" s="362"/>
      <c r="D5152" s="280"/>
      <c r="E5152" s="352"/>
      <c r="F5152" s="358"/>
      <c r="I5152" s="347"/>
      <c r="J5152" s="347"/>
      <c r="K5152" s="347"/>
      <c r="L5152" s="347"/>
      <c r="M5152" s="347"/>
      <c r="N5152" s="347"/>
      <c r="O5152" s="347"/>
      <c r="P5152" s="347"/>
      <c r="Q5152" s="350"/>
      <c r="R5152" s="350"/>
      <c r="S5152" s="350"/>
      <c r="T5152" s="350"/>
      <c r="U5152" s="350"/>
      <c r="V5152" s="351"/>
    </row>
    <row r="5153" spans="1:22" hidden="1" x14ac:dyDescent="0.15">
      <c r="A5153" s="361"/>
      <c r="B5153" s="362"/>
      <c r="C5153" s="362"/>
      <c r="D5153" s="280"/>
      <c r="E5153" s="352"/>
      <c r="F5153" s="358"/>
      <c r="I5153" s="347"/>
      <c r="J5153" s="347"/>
      <c r="K5153" s="347"/>
      <c r="L5153" s="347"/>
      <c r="M5153" s="347"/>
      <c r="N5153" s="347"/>
      <c r="O5153" s="347"/>
      <c r="P5153" s="347"/>
      <c r="Q5153" s="350"/>
      <c r="R5153" s="350"/>
      <c r="S5153" s="350"/>
      <c r="T5153" s="350"/>
      <c r="U5153" s="350"/>
      <c r="V5153" s="359"/>
    </row>
    <row r="5154" spans="1:22" hidden="1" x14ac:dyDescent="0.15">
      <c r="A5154" s="362"/>
      <c r="B5154" s="362"/>
      <c r="C5154" s="361"/>
      <c r="D5154" s="280"/>
      <c r="E5154" s="347"/>
      <c r="F5154" s="348"/>
      <c r="G5154" s="305"/>
      <c r="H5154" s="305"/>
      <c r="I5154" s="347"/>
      <c r="J5154" s="347"/>
      <c r="K5154" s="347"/>
      <c r="L5154" s="347"/>
      <c r="M5154" s="347"/>
      <c r="N5154" s="347"/>
      <c r="O5154" s="347"/>
      <c r="P5154" s="347"/>
      <c r="Q5154" s="350"/>
      <c r="R5154" s="350"/>
      <c r="S5154" s="350"/>
      <c r="T5154" s="350"/>
      <c r="U5154" s="350"/>
      <c r="V5154" s="351"/>
    </row>
    <row r="5155" spans="1:22" hidden="1" x14ac:dyDescent="0.15">
      <c r="A5155" s="361"/>
      <c r="B5155" s="362"/>
      <c r="C5155" s="362"/>
      <c r="D5155" s="280"/>
      <c r="E5155" s="347"/>
      <c r="F5155" s="348"/>
      <c r="G5155" s="305"/>
      <c r="H5155" s="305"/>
      <c r="I5155" s="347"/>
      <c r="J5155" s="347"/>
      <c r="K5155" s="347"/>
      <c r="L5155" s="347"/>
      <c r="M5155" s="347"/>
      <c r="N5155" s="347"/>
      <c r="O5155" s="347"/>
      <c r="P5155" s="347"/>
      <c r="Q5155" s="350"/>
      <c r="R5155" s="350"/>
      <c r="S5155" s="350"/>
      <c r="T5155" s="350"/>
      <c r="U5155" s="350"/>
      <c r="V5155" s="351"/>
    </row>
    <row r="5156" spans="1:22" hidden="1" x14ac:dyDescent="0.15">
      <c r="A5156" s="361"/>
      <c r="B5156" s="362"/>
      <c r="C5156" s="362"/>
      <c r="D5156" s="280"/>
      <c r="E5156" s="352"/>
      <c r="F5156" s="358"/>
      <c r="I5156" s="347"/>
      <c r="J5156" s="347"/>
      <c r="K5156" s="347"/>
      <c r="L5156" s="347"/>
      <c r="M5156" s="347"/>
      <c r="N5156" s="347"/>
      <c r="O5156" s="347"/>
      <c r="P5156" s="347"/>
      <c r="Q5156" s="350"/>
      <c r="R5156" s="350"/>
      <c r="S5156" s="350"/>
      <c r="T5156" s="350"/>
      <c r="U5156" s="350"/>
      <c r="V5156" s="359"/>
    </row>
    <row r="5157" spans="1:22" hidden="1" x14ac:dyDescent="0.15">
      <c r="A5157" s="361"/>
      <c r="B5157" s="362"/>
      <c r="C5157" s="362"/>
      <c r="D5157" s="280"/>
      <c r="E5157" s="352"/>
      <c r="F5157" s="358"/>
      <c r="I5157" s="347"/>
      <c r="J5157" s="347"/>
      <c r="K5157" s="347"/>
      <c r="L5157" s="347"/>
      <c r="M5157" s="347"/>
      <c r="N5157" s="347"/>
      <c r="O5157" s="347"/>
      <c r="P5157" s="347"/>
      <c r="Q5157" s="350"/>
      <c r="R5157" s="350"/>
      <c r="S5157" s="350"/>
      <c r="T5157" s="350"/>
      <c r="U5157" s="350"/>
      <c r="V5157" s="359"/>
    </row>
    <row r="5158" spans="1:22" hidden="1" x14ac:dyDescent="0.15">
      <c r="A5158" s="361"/>
      <c r="B5158" s="362"/>
      <c r="C5158" s="362"/>
      <c r="D5158" s="280"/>
      <c r="E5158" s="352"/>
      <c r="F5158" s="358"/>
      <c r="I5158" s="347"/>
      <c r="J5158" s="347"/>
      <c r="K5158" s="347"/>
      <c r="L5158" s="347"/>
      <c r="M5158" s="347"/>
      <c r="N5158" s="347"/>
      <c r="O5158" s="347"/>
      <c r="P5158" s="347"/>
      <c r="Q5158" s="350"/>
      <c r="R5158" s="350"/>
      <c r="S5158" s="350"/>
      <c r="T5158" s="350"/>
      <c r="U5158" s="350"/>
      <c r="V5158" s="359"/>
    </row>
    <row r="5159" spans="1:22" hidden="1" x14ac:dyDescent="0.15">
      <c r="A5159" s="361"/>
      <c r="B5159" s="362"/>
      <c r="C5159" s="362"/>
      <c r="D5159" s="280"/>
      <c r="E5159" s="347"/>
      <c r="F5159" s="358"/>
      <c r="I5159" s="347"/>
      <c r="J5159" s="347"/>
      <c r="K5159" s="347"/>
      <c r="L5159" s="347"/>
      <c r="M5159" s="347"/>
      <c r="N5159" s="347"/>
      <c r="O5159" s="355"/>
      <c r="P5159" s="347"/>
      <c r="Q5159" s="350"/>
      <c r="R5159" s="350"/>
      <c r="S5159" s="350"/>
      <c r="T5159" s="350"/>
      <c r="U5159" s="350"/>
      <c r="V5159" s="351"/>
    </row>
    <row r="5160" spans="1:22" hidden="1" x14ac:dyDescent="0.15">
      <c r="A5160" s="361"/>
      <c r="B5160" s="362"/>
      <c r="C5160" s="362"/>
      <c r="D5160" s="280"/>
      <c r="E5160" s="347"/>
      <c r="F5160" s="358"/>
      <c r="I5160" s="347"/>
      <c r="J5160" s="347"/>
      <c r="K5160" s="347"/>
      <c r="L5160" s="347"/>
      <c r="M5160" s="347"/>
      <c r="N5160" s="347"/>
      <c r="O5160" s="347"/>
      <c r="P5160" s="347"/>
      <c r="Q5160" s="350"/>
      <c r="R5160" s="350"/>
      <c r="S5160" s="350"/>
      <c r="T5160" s="350"/>
      <c r="U5160" s="350"/>
      <c r="V5160" s="351"/>
    </row>
    <row r="5161" spans="1:22" hidden="1" x14ac:dyDescent="0.15">
      <c r="A5161" s="361"/>
      <c r="B5161" s="362"/>
      <c r="C5161" s="362"/>
      <c r="D5161" s="280"/>
      <c r="E5161" s="352"/>
      <c r="F5161" s="358"/>
      <c r="I5161" s="347"/>
      <c r="J5161" s="347"/>
      <c r="K5161" s="347"/>
      <c r="L5161" s="347"/>
      <c r="M5161" s="347"/>
      <c r="N5161" s="347"/>
      <c r="O5161" s="347"/>
      <c r="P5161" s="347"/>
      <c r="Q5161" s="350"/>
      <c r="R5161" s="350"/>
      <c r="S5161" s="350"/>
      <c r="T5161" s="350"/>
      <c r="U5161" s="350"/>
      <c r="V5161" s="351"/>
    </row>
    <row r="5162" spans="1:22" hidden="1" x14ac:dyDescent="0.15">
      <c r="A5162" s="361"/>
      <c r="B5162" s="362"/>
      <c r="C5162" s="362"/>
      <c r="D5162" s="280"/>
      <c r="E5162" s="352"/>
      <c r="F5162" s="358"/>
      <c r="I5162" s="347"/>
      <c r="J5162" s="347"/>
      <c r="K5162" s="347"/>
      <c r="L5162" s="347"/>
      <c r="M5162" s="347"/>
      <c r="N5162" s="347"/>
      <c r="O5162" s="347"/>
      <c r="P5162" s="347"/>
      <c r="Q5162" s="350"/>
      <c r="R5162" s="350"/>
      <c r="S5162" s="350"/>
      <c r="T5162" s="350"/>
      <c r="U5162" s="350"/>
      <c r="V5162" s="351"/>
    </row>
    <row r="5163" spans="1:22" hidden="1" x14ac:dyDescent="0.15">
      <c r="A5163" s="361"/>
      <c r="B5163" s="362"/>
      <c r="C5163" s="362"/>
      <c r="D5163" s="280"/>
      <c r="E5163" s="352"/>
      <c r="F5163" s="358"/>
      <c r="I5163" s="347"/>
      <c r="J5163" s="347"/>
      <c r="K5163" s="347"/>
      <c r="L5163" s="347"/>
      <c r="M5163" s="347"/>
      <c r="N5163" s="347"/>
      <c r="O5163" s="347"/>
      <c r="P5163" s="347"/>
      <c r="Q5163" s="350"/>
      <c r="R5163" s="350"/>
      <c r="S5163" s="350"/>
      <c r="T5163" s="350"/>
      <c r="U5163" s="350"/>
      <c r="V5163" s="359"/>
    </row>
    <row r="5164" spans="1:22" hidden="1" x14ac:dyDescent="0.15">
      <c r="A5164" s="362"/>
      <c r="B5164" s="362"/>
      <c r="C5164" s="361"/>
      <c r="D5164" s="280"/>
      <c r="E5164" s="347"/>
      <c r="F5164" s="348"/>
      <c r="G5164" s="305"/>
      <c r="H5164" s="305"/>
      <c r="I5164" s="347"/>
      <c r="J5164" s="347"/>
      <c r="K5164" s="347"/>
      <c r="L5164" s="347"/>
      <c r="M5164" s="347"/>
      <c r="N5164" s="347"/>
      <c r="O5164" s="347"/>
      <c r="P5164" s="347"/>
      <c r="Q5164" s="350"/>
      <c r="R5164" s="350"/>
      <c r="S5164" s="350"/>
      <c r="T5164" s="350"/>
      <c r="U5164" s="350"/>
      <c r="V5164" s="351"/>
    </row>
    <row r="5165" spans="1:22" hidden="1" x14ac:dyDescent="0.15">
      <c r="A5165" s="361"/>
      <c r="B5165" s="362"/>
      <c r="C5165" s="362"/>
      <c r="D5165" s="280"/>
      <c r="E5165" s="347"/>
      <c r="F5165" s="348"/>
      <c r="G5165" s="305"/>
      <c r="H5165" s="305"/>
      <c r="I5165" s="347"/>
      <c r="J5165" s="347"/>
      <c r="K5165" s="347"/>
      <c r="L5165" s="347"/>
      <c r="M5165" s="347"/>
      <c r="N5165" s="347"/>
      <c r="O5165" s="347"/>
      <c r="P5165" s="347"/>
      <c r="Q5165" s="350"/>
      <c r="R5165" s="350"/>
      <c r="S5165" s="350"/>
      <c r="T5165" s="350"/>
      <c r="U5165" s="350"/>
      <c r="V5165" s="351"/>
    </row>
    <row r="5166" spans="1:22" hidden="1" x14ac:dyDescent="0.15">
      <c r="A5166" s="361"/>
      <c r="B5166" s="362"/>
      <c r="C5166" s="362"/>
      <c r="D5166" s="280"/>
      <c r="E5166" s="352"/>
      <c r="F5166" s="358"/>
      <c r="I5166" s="347"/>
      <c r="J5166" s="347"/>
      <c r="K5166" s="347"/>
      <c r="L5166" s="347"/>
      <c r="M5166" s="347"/>
      <c r="N5166" s="347"/>
      <c r="O5166" s="347"/>
      <c r="P5166" s="347"/>
      <c r="Q5166" s="350"/>
      <c r="R5166" s="350"/>
      <c r="S5166" s="350"/>
      <c r="T5166" s="350"/>
      <c r="U5166" s="350"/>
      <c r="V5166" s="359"/>
    </row>
    <row r="5167" spans="1:22" hidden="1" x14ac:dyDescent="0.15">
      <c r="A5167" s="361"/>
      <c r="B5167" s="362"/>
      <c r="C5167" s="362"/>
      <c r="D5167" s="280"/>
      <c r="E5167" s="352"/>
      <c r="F5167" s="358"/>
      <c r="I5167" s="347"/>
      <c r="J5167" s="347"/>
      <c r="K5167" s="347"/>
      <c r="L5167" s="347"/>
      <c r="M5167" s="347"/>
      <c r="N5167" s="347"/>
      <c r="O5167" s="347"/>
      <c r="P5167" s="347"/>
      <c r="Q5167" s="350"/>
      <c r="R5167" s="350"/>
      <c r="S5167" s="350"/>
      <c r="T5167" s="350"/>
      <c r="U5167" s="350"/>
      <c r="V5167" s="359"/>
    </row>
    <row r="5168" spans="1:22" hidden="1" x14ac:dyDescent="0.15">
      <c r="A5168" s="361"/>
      <c r="B5168" s="362"/>
      <c r="C5168" s="362"/>
      <c r="D5168" s="280"/>
      <c r="E5168" s="352"/>
      <c r="F5168" s="358"/>
      <c r="I5168" s="347"/>
      <c r="J5168" s="347"/>
      <c r="K5168" s="347"/>
      <c r="L5168" s="347"/>
      <c r="M5168" s="347"/>
      <c r="N5168" s="347"/>
      <c r="O5168" s="347"/>
      <c r="P5168" s="347"/>
      <c r="Q5168" s="350"/>
      <c r="R5168" s="350"/>
      <c r="S5168" s="350"/>
      <c r="T5168" s="350"/>
      <c r="U5168" s="350"/>
      <c r="V5168" s="359"/>
    </row>
    <row r="5169" spans="1:22" hidden="1" x14ac:dyDescent="0.15">
      <c r="A5169" s="361"/>
      <c r="B5169" s="362"/>
      <c r="C5169" s="362"/>
      <c r="D5169" s="280"/>
      <c r="E5169" s="347"/>
      <c r="F5169" s="358"/>
      <c r="I5169" s="347"/>
      <c r="J5169" s="347"/>
      <c r="K5169" s="347"/>
      <c r="L5169" s="347"/>
      <c r="M5169" s="347"/>
      <c r="N5169" s="347"/>
      <c r="O5169" s="355"/>
      <c r="P5169" s="347"/>
      <c r="Q5169" s="350"/>
      <c r="R5169" s="350"/>
      <c r="S5169" s="350"/>
      <c r="T5169" s="350"/>
      <c r="U5169" s="350"/>
      <c r="V5169" s="351"/>
    </row>
    <row r="5170" spans="1:22" hidden="1" x14ac:dyDescent="0.15">
      <c r="A5170" s="361"/>
      <c r="B5170" s="362"/>
      <c r="C5170" s="362"/>
      <c r="D5170" s="280"/>
      <c r="E5170" s="347"/>
      <c r="F5170" s="358"/>
      <c r="I5170" s="347"/>
      <c r="J5170" s="347"/>
      <c r="K5170" s="347"/>
      <c r="L5170" s="347"/>
      <c r="M5170" s="347"/>
      <c r="N5170" s="347"/>
      <c r="O5170" s="347"/>
      <c r="P5170" s="347"/>
      <c r="Q5170" s="350"/>
      <c r="R5170" s="350"/>
      <c r="S5170" s="350"/>
      <c r="T5170" s="350"/>
      <c r="U5170" s="350"/>
      <c r="V5170" s="351"/>
    </row>
    <row r="5171" spans="1:22" hidden="1" x14ac:dyDescent="0.15">
      <c r="A5171" s="361"/>
      <c r="B5171" s="362"/>
      <c r="C5171" s="362"/>
      <c r="D5171" s="280"/>
      <c r="E5171" s="352"/>
      <c r="F5171" s="358"/>
      <c r="I5171" s="347"/>
      <c r="J5171" s="347"/>
      <c r="K5171" s="347"/>
      <c r="L5171" s="347"/>
      <c r="M5171" s="347"/>
      <c r="N5171" s="347"/>
      <c r="O5171" s="347"/>
      <c r="P5171" s="347"/>
      <c r="Q5171" s="350"/>
      <c r="R5171" s="350"/>
      <c r="S5171" s="350"/>
      <c r="T5171" s="350"/>
      <c r="U5171" s="350"/>
      <c r="V5171" s="351"/>
    </row>
    <row r="5172" spans="1:22" hidden="1" x14ac:dyDescent="0.15">
      <c r="A5172" s="361"/>
      <c r="B5172" s="362"/>
      <c r="C5172" s="362"/>
      <c r="D5172" s="280"/>
      <c r="E5172" s="352"/>
      <c r="F5172" s="358"/>
      <c r="I5172" s="347"/>
      <c r="J5172" s="347"/>
      <c r="K5172" s="347"/>
      <c r="L5172" s="347"/>
      <c r="M5172" s="347"/>
      <c r="N5172" s="347"/>
      <c r="O5172" s="347"/>
      <c r="P5172" s="347"/>
      <c r="Q5172" s="350"/>
      <c r="R5172" s="350"/>
      <c r="S5172" s="350"/>
      <c r="T5172" s="350"/>
      <c r="U5172" s="350"/>
      <c r="V5172" s="351"/>
    </row>
    <row r="5173" spans="1:22" hidden="1" x14ac:dyDescent="0.15">
      <c r="A5173" s="361"/>
      <c r="B5173" s="362"/>
      <c r="C5173" s="362"/>
      <c r="D5173" s="280"/>
      <c r="E5173" s="352"/>
      <c r="F5173" s="358"/>
      <c r="I5173" s="347"/>
      <c r="J5173" s="347"/>
      <c r="K5173" s="347"/>
      <c r="L5173" s="347"/>
      <c r="M5173" s="347"/>
      <c r="N5173" s="347"/>
      <c r="O5173" s="347"/>
      <c r="P5173" s="347"/>
      <c r="Q5173" s="350"/>
      <c r="R5173" s="350"/>
      <c r="S5173" s="350"/>
      <c r="T5173" s="350"/>
      <c r="U5173" s="350"/>
      <c r="V5173" s="359"/>
    </row>
    <row r="5174" spans="1:22" hidden="1" x14ac:dyDescent="0.15">
      <c r="A5174" s="362"/>
      <c r="B5174" s="362"/>
      <c r="C5174" s="361"/>
      <c r="D5174" s="280"/>
      <c r="E5174" s="347"/>
      <c r="F5174" s="348"/>
      <c r="G5174" s="305"/>
      <c r="H5174" s="305"/>
      <c r="I5174" s="347"/>
      <c r="J5174" s="347"/>
      <c r="K5174" s="347"/>
      <c r="L5174" s="347"/>
      <c r="M5174" s="347"/>
      <c r="N5174" s="347"/>
      <c r="O5174" s="347"/>
      <c r="P5174" s="347"/>
      <c r="Q5174" s="350"/>
      <c r="R5174" s="350"/>
      <c r="S5174" s="350"/>
      <c r="T5174" s="350"/>
      <c r="U5174" s="350"/>
      <c r="V5174" s="351"/>
    </row>
    <row r="5175" spans="1:22" hidden="1" x14ac:dyDescent="0.15">
      <c r="A5175" s="361"/>
      <c r="B5175" s="362"/>
      <c r="C5175" s="362"/>
      <c r="D5175" s="280"/>
      <c r="E5175" s="347"/>
      <c r="F5175" s="348"/>
      <c r="G5175" s="305"/>
      <c r="H5175" s="305"/>
      <c r="I5175" s="347"/>
      <c r="J5175" s="347"/>
      <c r="K5175" s="347"/>
      <c r="L5175" s="347"/>
      <c r="M5175" s="347"/>
      <c r="N5175" s="347"/>
      <c r="O5175" s="347"/>
      <c r="P5175" s="347"/>
      <c r="Q5175" s="350"/>
      <c r="R5175" s="350"/>
      <c r="S5175" s="350"/>
      <c r="T5175" s="350"/>
      <c r="U5175" s="350"/>
      <c r="V5175" s="351"/>
    </row>
    <row r="5176" spans="1:22" hidden="1" x14ac:dyDescent="0.15">
      <c r="A5176" s="361"/>
      <c r="B5176" s="362"/>
      <c r="C5176" s="362"/>
      <c r="D5176" s="280"/>
      <c r="E5176" s="352"/>
      <c r="F5176" s="358"/>
      <c r="I5176" s="347"/>
      <c r="J5176" s="347"/>
      <c r="K5176" s="347"/>
      <c r="L5176" s="347"/>
      <c r="M5176" s="347"/>
      <c r="N5176" s="347"/>
      <c r="O5176" s="347"/>
      <c r="P5176" s="347"/>
      <c r="Q5176" s="350"/>
      <c r="R5176" s="350"/>
      <c r="S5176" s="350"/>
      <c r="T5176" s="350"/>
      <c r="U5176" s="350"/>
      <c r="V5176" s="359"/>
    </row>
    <row r="5177" spans="1:22" hidden="1" x14ac:dyDescent="0.15">
      <c r="A5177" s="361"/>
      <c r="B5177" s="362"/>
      <c r="C5177" s="362"/>
      <c r="D5177" s="280"/>
      <c r="E5177" s="352"/>
      <c r="F5177" s="358"/>
      <c r="I5177" s="347"/>
      <c r="J5177" s="347"/>
      <c r="K5177" s="347"/>
      <c r="L5177" s="347"/>
      <c r="M5177" s="347"/>
      <c r="N5177" s="347"/>
      <c r="O5177" s="347"/>
      <c r="P5177" s="347"/>
      <c r="Q5177" s="350"/>
      <c r="R5177" s="350"/>
      <c r="S5177" s="350"/>
      <c r="T5177" s="350"/>
      <c r="U5177" s="350"/>
      <c r="V5177" s="359"/>
    </row>
    <row r="5178" spans="1:22" hidden="1" x14ac:dyDescent="0.15">
      <c r="A5178" s="361"/>
      <c r="B5178" s="362"/>
      <c r="C5178" s="362"/>
      <c r="D5178" s="280"/>
      <c r="E5178" s="352"/>
      <c r="F5178" s="358"/>
      <c r="I5178" s="347"/>
      <c r="J5178" s="347"/>
      <c r="K5178" s="347"/>
      <c r="L5178" s="347"/>
      <c r="M5178" s="347"/>
      <c r="N5178" s="347"/>
      <c r="O5178" s="347"/>
      <c r="P5178" s="347"/>
      <c r="Q5178" s="350"/>
      <c r="R5178" s="350"/>
      <c r="S5178" s="350"/>
      <c r="T5178" s="350"/>
      <c r="U5178" s="350"/>
      <c r="V5178" s="359"/>
    </row>
    <row r="5179" spans="1:22" hidden="1" x14ac:dyDescent="0.15">
      <c r="A5179" s="361"/>
      <c r="B5179" s="362"/>
      <c r="C5179" s="362"/>
      <c r="D5179" s="280"/>
      <c r="E5179" s="347"/>
      <c r="F5179" s="358"/>
      <c r="I5179" s="347"/>
      <c r="J5179" s="347"/>
      <c r="K5179" s="347"/>
      <c r="L5179" s="347"/>
      <c r="M5179" s="347"/>
      <c r="N5179" s="347"/>
      <c r="O5179" s="355"/>
      <c r="P5179" s="347"/>
      <c r="Q5179" s="350"/>
      <c r="R5179" s="350"/>
      <c r="S5179" s="350"/>
      <c r="T5179" s="350"/>
      <c r="U5179" s="350"/>
      <c r="V5179" s="351"/>
    </row>
    <row r="5180" spans="1:22" hidden="1" x14ac:dyDescent="0.15">
      <c r="A5180" s="361"/>
      <c r="B5180" s="362"/>
      <c r="C5180" s="362"/>
      <c r="D5180" s="280"/>
      <c r="E5180" s="347"/>
      <c r="F5180" s="358"/>
      <c r="I5180" s="347"/>
      <c r="J5180" s="347"/>
      <c r="K5180" s="347"/>
      <c r="L5180" s="347"/>
      <c r="M5180" s="347"/>
      <c r="N5180" s="347"/>
      <c r="O5180" s="347"/>
      <c r="P5180" s="347"/>
      <c r="Q5180" s="350"/>
      <c r="R5180" s="350"/>
      <c r="S5180" s="350"/>
      <c r="T5180" s="350"/>
      <c r="U5180" s="350"/>
      <c r="V5180" s="351"/>
    </row>
    <row r="5181" spans="1:22" hidden="1" x14ac:dyDescent="0.15">
      <c r="A5181" s="361"/>
      <c r="B5181" s="362"/>
      <c r="C5181" s="362"/>
      <c r="D5181" s="280"/>
      <c r="E5181" s="352"/>
      <c r="F5181" s="358"/>
      <c r="I5181" s="347"/>
      <c r="J5181" s="347"/>
      <c r="K5181" s="347"/>
      <c r="L5181" s="347"/>
      <c r="M5181" s="347"/>
      <c r="N5181" s="347"/>
      <c r="O5181" s="347"/>
      <c r="P5181" s="347"/>
      <c r="Q5181" s="350"/>
      <c r="R5181" s="350"/>
      <c r="S5181" s="350"/>
      <c r="T5181" s="350"/>
      <c r="U5181" s="350"/>
      <c r="V5181" s="351"/>
    </row>
    <row r="5182" spans="1:22" hidden="1" x14ac:dyDescent="0.15">
      <c r="A5182" s="361"/>
      <c r="B5182" s="362"/>
      <c r="C5182" s="362"/>
      <c r="D5182" s="280"/>
      <c r="E5182" s="352"/>
      <c r="F5182" s="358"/>
      <c r="I5182" s="347"/>
      <c r="J5182" s="347"/>
      <c r="K5182" s="347"/>
      <c r="L5182" s="347"/>
      <c r="M5182" s="347"/>
      <c r="N5182" s="347"/>
      <c r="O5182" s="347"/>
      <c r="P5182" s="347"/>
      <c r="Q5182" s="350"/>
      <c r="R5182" s="350"/>
      <c r="S5182" s="350"/>
      <c r="T5182" s="350"/>
      <c r="U5182" s="350"/>
      <c r="V5182" s="351"/>
    </row>
    <row r="5183" spans="1:22" hidden="1" x14ac:dyDescent="0.15">
      <c r="A5183" s="361"/>
      <c r="B5183" s="362"/>
      <c r="C5183" s="362"/>
      <c r="D5183" s="280"/>
      <c r="E5183" s="352"/>
      <c r="F5183" s="358"/>
      <c r="I5183" s="347"/>
      <c r="J5183" s="347"/>
      <c r="K5183" s="347"/>
      <c r="L5183" s="347"/>
      <c r="M5183" s="347"/>
      <c r="N5183" s="347"/>
      <c r="O5183" s="347"/>
      <c r="P5183" s="347"/>
      <c r="Q5183" s="350"/>
      <c r="R5183" s="350"/>
      <c r="S5183" s="350"/>
      <c r="T5183" s="350"/>
      <c r="U5183" s="350"/>
      <c r="V5183" s="359"/>
    </row>
    <row r="5184" spans="1:22" hidden="1" x14ac:dyDescent="0.15">
      <c r="A5184" s="362"/>
      <c r="B5184" s="362"/>
      <c r="C5184" s="361"/>
      <c r="D5184" s="280"/>
      <c r="E5184" s="347"/>
      <c r="F5184" s="348"/>
      <c r="G5184" s="305"/>
      <c r="H5184" s="305"/>
      <c r="I5184" s="347"/>
      <c r="J5184" s="347"/>
      <c r="K5184" s="347"/>
      <c r="L5184" s="347"/>
      <c r="M5184" s="347"/>
      <c r="N5184" s="347"/>
      <c r="O5184" s="347"/>
      <c r="P5184" s="347"/>
      <c r="Q5184" s="350"/>
      <c r="R5184" s="350"/>
      <c r="S5184" s="350"/>
      <c r="T5184" s="350"/>
      <c r="U5184" s="350"/>
      <c r="V5184" s="351"/>
    </row>
    <row r="5185" spans="1:22" hidden="1" x14ac:dyDescent="0.15">
      <c r="A5185" s="361"/>
      <c r="B5185" s="362"/>
      <c r="C5185" s="362"/>
      <c r="D5185" s="280"/>
      <c r="E5185" s="347"/>
      <c r="F5185" s="348"/>
      <c r="G5185" s="305"/>
      <c r="H5185" s="305"/>
      <c r="I5185" s="347"/>
      <c r="J5185" s="347"/>
      <c r="K5185" s="347"/>
      <c r="L5185" s="347"/>
      <c r="M5185" s="347"/>
      <c r="N5185" s="347"/>
      <c r="O5185" s="347"/>
      <c r="P5185" s="347"/>
      <c r="Q5185" s="350"/>
      <c r="R5185" s="350"/>
      <c r="S5185" s="350"/>
      <c r="T5185" s="350"/>
      <c r="U5185" s="350"/>
      <c r="V5185" s="351"/>
    </row>
    <row r="5186" spans="1:22" hidden="1" x14ac:dyDescent="0.15">
      <c r="A5186" s="361"/>
      <c r="B5186" s="362"/>
      <c r="C5186" s="362"/>
      <c r="D5186" s="280"/>
      <c r="E5186" s="352"/>
      <c r="F5186" s="358"/>
      <c r="I5186" s="347"/>
      <c r="J5186" s="347"/>
      <c r="K5186" s="347"/>
      <c r="L5186" s="347"/>
      <c r="M5186" s="347"/>
      <c r="N5186" s="347"/>
      <c r="O5186" s="347"/>
      <c r="P5186" s="347"/>
      <c r="Q5186" s="350"/>
      <c r="R5186" s="350"/>
      <c r="S5186" s="350"/>
      <c r="T5186" s="350"/>
      <c r="U5186" s="350"/>
      <c r="V5186" s="359"/>
    </row>
    <row r="5187" spans="1:22" hidden="1" x14ac:dyDescent="0.15">
      <c r="A5187" s="361"/>
      <c r="B5187" s="362"/>
      <c r="C5187" s="362"/>
      <c r="D5187" s="280"/>
      <c r="E5187" s="352"/>
      <c r="F5187" s="358"/>
      <c r="I5187" s="347"/>
      <c r="J5187" s="347"/>
      <c r="K5187" s="347"/>
      <c r="L5187" s="347"/>
      <c r="M5187" s="347"/>
      <c r="N5187" s="347"/>
      <c r="O5187" s="347"/>
      <c r="P5187" s="347"/>
      <c r="Q5187" s="350"/>
      <c r="R5187" s="350"/>
      <c r="S5187" s="350"/>
      <c r="T5187" s="350"/>
      <c r="U5187" s="350"/>
      <c r="V5187" s="359"/>
    </row>
    <row r="5188" spans="1:22" hidden="1" x14ac:dyDescent="0.15">
      <c r="A5188" s="361"/>
      <c r="B5188" s="362"/>
      <c r="C5188" s="362"/>
      <c r="D5188" s="280"/>
      <c r="E5188" s="352"/>
      <c r="F5188" s="358"/>
      <c r="I5188" s="347"/>
      <c r="J5188" s="347"/>
      <c r="K5188" s="347"/>
      <c r="L5188" s="347"/>
      <c r="M5188" s="347"/>
      <c r="N5188" s="347"/>
      <c r="O5188" s="347"/>
      <c r="P5188" s="347"/>
      <c r="Q5188" s="350"/>
      <c r="R5188" s="350"/>
      <c r="S5188" s="350"/>
      <c r="T5188" s="350"/>
      <c r="U5188" s="350"/>
      <c r="V5188" s="359"/>
    </row>
    <row r="5189" spans="1:22" hidden="1" x14ac:dyDescent="0.15">
      <c r="A5189" s="361"/>
      <c r="B5189" s="362"/>
      <c r="C5189" s="362"/>
      <c r="D5189" s="280"/>
      <c r="E5189" s="347"/>
      <c r="F5189" s="358"/>
      <c r="I5189" s="347"/>
      <c r="J5189" s="347"/>
      <c r="K5189" s="347"/>
      <c r="L5189" s="347"/>
      <c r="M5189" s="347"/>
      <c r="N5189" s="347"/>
      <c r="O5189" s="355"/>
      <c r="P5189" s="347"/>
      <c r="Q5189" s="350"/>
      <c r="R5189" s="350"/>
      <c r="S5189" s="350"/>
      <c r="T5189" s="350"/>
      <c r="U5189" s="350"/>
      <c r="V5189" s="351"/>
    </row>
    <row r="5190" spans="1:22" hidden="1" x14ac:dyDescent="0.15">
      <c r="A5190" s="361"/>
      <c r="B5190" s="362"/>
      <c r="C5190" s="362"/>
      <c r="D5190" s="280"/>
      <c r="E5190" s="347"/>
      <c r="F5190" s="358"/>
      <c r="I5190" s="347"/>
      <c r="J5190" s="347"/>
      <c r="K5190" s="347"/>
      <c r="L5190" s="347"/>
      <c r="M5190" s="347"/>
      <c r="N5190" s="347"/>
      <c r="O5190" s="347"/>
      <c r="P5190" s="347"/>
      <c r="Q5190" s="350"/>
      <c r="R5190" s="350"/>
      <c r="S5190" s="350"/>
      <c r="T5190" s="350"/>
      <c r="U5190" s="350"/>
      <c r="V5190" s="351"/>
    </row>
    <row r="5191" spans="1:22" hidden="1" x14ac:dyDescent="0.15">
      <c r="A5191" s="361"/>
      <c r="B5191" s="362"/>
      <c r="C5191" s="362"/>
      <c r="D5191" s="280"/>
      <c r="E5191" s="352"/>
      <c r="F5191" s="358"/>
      <c r="I5191" s="347"/>
      <c r="J5191" s="347"/>
      <c r="K5191" s="347"/>
      <c r="L5191" s="347"/>
      <c r="M5191" s="347"/>
      <c r="N5191" s="347"/>
      <c r="O5191" s="347"/>
      <c r="P5191" s="347"/>
      <c r="Q5191" s="350"/>
      <c r="R5191" s="350"/>
      <c r="S5191" s="350"/>
      <c r="T5191" s="350"/>
      <c r="U5191" s="350"/>
      <c r="V5191" s="351"/>
    </row>
    <row r="5192" spans="1:22" hidden="1" x14ac:dyDescent="0.15">
      <c r="A5192" s="361"/>
      <c r="B5192" s="362"/>
      <c r="C5192" s="362"/>
      <c r="D5192" s="280"/>
      <c r="E5192" s="352"/>
      <c r="F5192" s="358"/>
      <c r="I5192" s="347"/>
      <c r="J5192" s="347"/>
      <c r="K5192" s="347"/>
      <c r="L5192" s="347"/>
      <c r="M5192" s="347"/>
      <c r="N5192" s="347"/>
      <c r="O5192" s="347"/>
      <c r="P5192" s="347"/>
      <c r="Q5192" s="350"/>
      <c r="R5192" s="350"/>
      <c r="S5192" s="350"/>
      <c r="T5192" s="350"/>
      <c r="U5192" s="350"/>
      <c r="V5192" s="351"/>
    </row>
    <row r="5193" spans="1:22" hidden="1" x14ac:dyDescent="0.15">
      <c r="A5193" s="361"/>
      <c r="B5193" s="362"/>
      <c r="C5193" s="362"/>
      <c r="D5193" s="280"/>
      <c r="E5193" s="352"/>
      <c r="F5193" s="358"/>
      <c r="I5193" s="347"/>
      <c r="J5193" s="347"/>
      <c r="K5193" s="347"/>
      <c r="L5193" s="347"/>
      <c r="M5193" s="347"/>
      <c r="N5193" s="347"/>
      <c r="O5193" s="347"/>
      <c r="P5193" s="347"/>
      <c r="Q5193" s="350"/>
      <c r="R5193" s="350"/>
      <c r="S5193" s="350"/>
      <c r="T5193" s="350"/>
      <c r="U5193" s="350"/>
      <c r="V5193" s="359"/>
    </row>
    <row r="5194" spans="1:22" hidden="1" x14ac:dyDescent="0.15">
      <c r="A5194" s="362"/>
      <c r="B5194" s="362"/>
      <c r="C5194" s="361"/>
      <c r="D5194" s="280"/>
      <c r="E5194" s="347"/>
      <c r="F5194" s="348"/>
      <c r="G5194" s="305"/>
      <c r="H5194" s="305"/>
      <c r="I5194" s="347"/>
      <c r="J5194" s="347"/>
      <c r="K5194" s="347"/>
      <c r="L5194" s="347"/>
      <c r="M5194" s="347"/>
      <c r="N5194" s="347"/>
      <c r="O5194" s="347"/>
      <c r="P5194" s="347"/>
      <c r="Q5194" s="350"/>
      <c r="R5194" s="350"/>
      <c r="S5194" s="350"/>
      <c r="T5194" s="350"/>
      <c r="U5194" s="350"/>
      <c r="V5194" s="351"/>
    </row>
    <row r="5195" spans="1:22" hidden="1" x14ac:dyDescent="0.15">
      <c r="A5195" s="361"/>
      <c r="B5195" s="362"/>
      <c r="C5195" s="362"/>
      <c r="D5195" s="280"/>
      <c r="E5195" s="347"/>
      <c r="F5195" s="348"/>
      <c r="G5195" s="305"/>
      <c r="H5195" s="305"/>
      <c r="I5195" s="347"/>
      <c r="J5195" s="347"/>
      <c r="K5195" s="347"/>
      <c r="L5195" s="347"/>
      <c r="M5195" s="347"/>
      <c r="N5195" s="347"/>
      <c r="O5195" s="347"/>
      <c r="P5195" s="347"/>
      <c r="Q5195" s="350"/>
      <c r="R5195" s="350"/>
      <c r="S5195" s="350"/>
      <c r="T5195" s="350"/>
      <c r="U5195" s="350"/>
      <c r="V5195" s="351"/>
    </row>
    <row r="5196" spans="1:22" hidden="1" x14ac:dyDescent="0.15">
      <c r="A5196" s="361"/>
      <c r="B5196" s="362"/>
      <c r="C5196" s="362"/>
      <c r="D5196" s="280"/>
      <c r="E5196" s="352"/>
      <c r="F5196" s="358"/>
      <c r="I5196" s="347"/>
      <c r="J5196" s="347"/>
      <c r="K5196" s="347"/>
      <c r="L5196" s="347"/>
      <c r="M5196" s="347"/>
      <c r="N5196" s="347"/>
      <c r="O5196" s="347"/>
      <c r="P5196" s="347"/>
      <c r="Q5196" s="350"/>
      <c r="R5196" s="350"/>
      <c r="S5196" s="350"/>
      <c r="T5196" s="350"/>
      <c r="U5196" s="350"/>
      <c r="V5196" s="359"/>
    </row>
    <row r="5197" spans="1:22" hidden="1" x14ac:dyDescent="0.15">
      <c r="A5197" s="361"/>
      <c r="B5197" s="362"/>
      <c r="C5197" s="362"/>
      <c r="D5197" s="280"/>
      <c r="E5197" s="352"/>
      <c r="F5197" s="358"/>
      <c r="I5197" s="347"/>
      <c r="J5197" s="347"/>
      <c r="K5197" s="347"/>
      <c r="L5197" s="347"/>
      <c r="M5197" s="347"/>
      <c r="N5197" s="347"/>
      <c r="O5197" s="347"/>
      <c r="P5197" s="347"/>
      <c r="Q5197" s="350"/>
      <c r="R5197" s="350"/>
      <c r="S5197" s="350"/>
      <c r="T5197" s="350"/>
      <c r="U5197" s="350"/>
      <c r="V5197" s="359"/>
    </row>
    <row r="5198" spans="1:22" hidden="1" x14ac:dyDescent="0.15">
      <c r="A5198" s="361"/>
      <c r="B5198" s="362"/>
      <c r="C5198" s="362"/>
      <c r="D5198" s="280"/>
      <c r="E5198" s="352"/>
      <c r="F5198" s="358"/>
      <c r="I5198" s="347"/>
      <c r="J5198" s="347"/>
      <c r="K5198" s="347"/>
      <c r="L5198" s="347"/>
      <c r="M5198" s="347"/>
      <c r="N5198" s="347"/>
      <c r="O5198" s="347"/>
      <c r="P5198" s="347"/>
      <c r="Q5198" s="350"/>
      <c r="R5198" s="350"/>
      <c r="S5198" s="350"/>
      <c r="T5198" s="350"/>
      <c r="U5198" s="350"/>
      <c r="V5198" s="359"/>
    </row>
    <row r="5199" spans="1:22" hidden="1" x14ac:dyDescent="0.15">
      <c r="A5199" s="361"/>
      <c r="B5199" s="362"/>
      <c r="C5199" s="362"/>
      <c r="D5199" s="280"/>
      <c r="E5199" s="347"/>
      <c r="F5199" s="358"/>
      <c r="I5199" s="347"/>
      <c r="J5199" s="347"/>
      <c r="K5199" s="347"/>
      <c r="L5199" s="347"/>
      <c r="M5199" s="347"/>
      <c r="N5199" s="347"/>
      <c r="O5199" s="355"/>
      <c r="P5199" s="347"/>
      <c r="Q5199" s="350"/>
      <c r="R5199" s="350"/>
      <c r="S5199" s="350"/>
      <c r="T5199" s="350"/>
      <c r="U5199" s="350"/>
      <c r="V5199" s="351"/>
    </row>
    <row r="5200" spans="1:22" hidden="1" x14ac:dyDescent="0.15">
      <c r="A5200" s="361"/>
      <c r="B5200" s="362"/>
      <c r="C5200" s="362"/>
      <c r="D5200" s="280"/>
      <c r="E5200" s="347"/>
      <c r="F5200" s="358"/>
      <c r="I5200" s="347"/>
      <c r="J5200" s="347"/>
      <c r="K5200" s="347"/>
      <c r="L5200" s="347"/>
      <c r="M5200" s="347"/>
      <c r="N5200" s="347"/>
      <c r="O5200" s="347"/>
      <c r="P5200" s="347"/>
      <c r="Q5200" s="350"/>
      <c r="R5200" s="350"/>
      <c r="S5200" s="350"/>
      <c r="T5200" s="350"/>
      <c r="U5200" s="350"/>
      <c r="V5200" s="351"/>
    </row>
    <row r="5201" spans="1:22" hidden="1" x14ac:dyDescent="0.15">
      <c r="A5201" s="361"/>
      <c r="B5201" s="362"/>
      <c r="C5201" s="362"/>
      <c r="D5201" s="280"/>
      <c r="E5201" s="352"/>
      <c r="F5201" s="358"/>
      <c r="I5201" s="347"/>
      <c r="J5201" s="347"/>
      <c r="K5201" s="347"/>
      <c r="L5201" s="347"/>
      <c r="M5201" s="347"/>
      <c r="N5201" s="347"/>
      <c r="O5201" s="347"/>
      <c r="P5201" s="347"/>
      <c r="Q5201" s="350"/>
      <c r="R5201" s="350"/>
      <c r="S5201" s="350"/>
      <c r="T5201" s="350"/>
      <c r="U5201" s="350"/>
      <c r="V5201" s="351"/>
    </row>
    <row r="5202" spans="1:22" hidden="1" x14ac:dyDescent="0.15">
      <c r="A5202" s="361"/>
      <c r="B5202" s="362"/>
      <c r="C5202" s="362"/>
      <c r="D5202" s="280"/>
      <c r="E5202" s="352"/>
      <c r="F5202" s="358"/>
      <c r="I5202" s="347"/>
      <c r="J5202" s="347"/>
      <c r="K5202" s="347"/>
      <c r="L5202" s="347"/>
      <c r="M5202" s="347"/>
      <c r="N5202" s="347"/>
      <c r="O5202" s="347"/>
      <c r="P5202" s="347"/>
      <c r="Q5202" s="350"/>
      <c r="R5202" s="350"/>
      <c r="S5202" s="350"/>
      <c r="T5202" s="350"/>
      <c r="U5202" s="350"/>
      <c r="V5202" s="351"/>
    </row>
    <row r="5203" spans="1:22" hidden="1" x14ac:dyDescent="0.15">
      <c r="A5203" s="361"/>
      <c r="B5203" s="362"/>
      <c r="C5203" s="362"/>
      <c r="D5203" s="280"/>
      <c r="E5203" s="352"/>
      <c r="F5203" s="358"/>
      <c r="I5203" s="347"/>
      <c r="J5203" s="347"/>
      <c r="K5203" s="347"/>
      <c r="L5203" s="347"/>
      <c r="M5203" s="347"/>
      <c r="N5203" s="347"/>
      <c r="O5203" s="347"/>
      <c r="P5203" s="347"/>
      <c r="Q5203" s="350"/>
      <c r="R5203" s="350"/>
      <c r="S5203" s="350"/>
      <c r="T5203" s="350"/>
      <c r="U5203" s="350"/>
      <c r="V5203" s="359"/>
    </row>
    <row r="5204" spans="1:22" hidden="1" x14ac:dyDescent="0.15">
      <c r="A5204" s="362"/>
      <c r="B5204" s="362"/>
      <c r="C5204" s="361"/>
      <c r="D5204" s="280"/>
      <c r="E5204" s="347"/>
      <c r="F5204" s="348"/>
      <c r="G5204" s="305"/>
      <c r="H5204" s="305"/>
      <c r="I5204" s="347"/>
      <c r="J5204" s="347"/>
      <c r="K5204" s="347"/>
      <c r="L5204" s="347"/>
      <c r="M5204" s="347"/>
      <c r="N5204" s="347"/>
      <c r="O5204" s="347"/>
      <c r="P5204" s="347"/>
      <c r="Q5204" s="350"/>
      <c r="R5204" s="350"/>
      <c r="S5204" s="350"/>
      <c r="T5204" s="350"/>
      <c r="U5204" s="350"/>
      <c r="V5204" s="351"/>
    </row>
    <row r="5205" spans="1:22" hidden="1" x14ac:dyDescent="0.15">
      <c r="A5205" s="361"/>
      <c r="B5205" s="362"/>
      <c r="C5205" s="362"/>
      <c r="D5205" s="280"/>
      <c r="E5205" s="347"/>
      <c r="F5205" s="348"/>
      <c r="G5205" s="305"/>
      <c r="H5205" s="305"/>
      <c r="I5205" s="347"/>
      <c r="J5205" s="347"/>
      <c r="K5205" s="347"/>
      <c r="L5205" s="347"/>
      <c r="M5205" s="347"/>
      <c r="N5205" s="347"/>
      <c r="O5205" s="347"/>
      <c r="P5205" s="347"/>
      <c r="Q5205" s="350"/>
      <c r="R5205" s="350"/>
      <c r="S5205" s="350"/>
      <c r="T5205" s="350"/>
      <c r="U5205" s="350"/>
      <c r="V5205" s="351"/>
    </row>
    <row r="5206" spans="1:22" hidden="1" x14ac:dyDescent="0.15">
      <c r="A5206" s="361"/>
      <c r="B5206" s="362"/>
      <c r="C5206" s="362"/>
      <c r="D5206" s="280"/>
      <c r="E5206" s="352"/>
      <c r="F5206" s="358"/>
      <c r="I5206" s="347"/>
      <c r="J5206" s="347"/>
      <c r="K5206" s="347"/>
      <c r="L5206" s="347"/>
      <c r="M5206" s="347"/>
      <c r="N5206" s="347"/>
      <c r="O5206" s="347"/>
      <c r="P5206" s="347"/>
      <c r="Q5206" s="350"/>
      <c r="R5206" s="350"/>
      <c r="S5206" s="350"/>
      <c r="T5206" s="350"/>
      <c r="U5206" s="350"/>
      <c r="V5206" s="359"/>
    </row>
    <row r="5207" spans="1:22" hidden="1" x14ac:dyDescent="0.15">
      <c r="A5207" s="361"/>
      <c r="B5207" s="362"/>
      <c r="C5207" s="362"/>
      <c r="D5207" s="280"/>
      <c r="E5207" s="352"/>
      <c r="F5207" s="358"/>
      <c r="I5207" s="347"/>
      <c r="J5207" s="347"/>
      <c r="K5207" s="347"/>
      <c r="L5207" s="347"/>
      <c r="M5207" s="347"/>
      <c r="N5207" s="347"/>
      <c r="O5207" s="347"/>
      <c r="P5207" s="347"/>
      <c r="Q5207" s="350"/>
      <c r="R5207" s="350"/>
      <c r="S5207" s="350"/>
      <c r="T5207" s="350"/>
      <c r="U5207" s="350"/>
      <c r="V5207" s="359"/>
    </row>
    <row r="5208" spans="1:22" hidden="1" x14ac:dyDescent="0.15">
      <c r="A5208" s="361"/>
      <c r="B5208" s="362"/>
      <c r="C5208" s="362"/>
      <c r="D5208" s="280"/>
      <c r="E5208" s="352"/>
      <c r="F5208" s="358"/>
      <c r="I5208" s="347"/>
      <c r="J5208" s="347"/>
      <c r="K5208" s="347"/>
      <c r="L5208" s="347"/>
      <c r="M5208" s="347"/>
      <c r="N5208" s="347"/>
      <c r="O5208" s="347"/>
      <c r="P5208" s="347"/>
      <c r="Q5208" s="350"/>
      <c r="R5208" s="350"/>
      <c r="S5208" s="350"/>
      <c r="T5208" s="350"/>
      <c r="U5208" s="350"/>
      <c r="V5208" s="359"/>
    </row>
    <row r="5209" spans="1:22" hidden="1" x14ac:dyDescent="0.15">
      <c r="A5209" s="361"/>
      <c r="B5209" s="362"/>
      <c r="C5209" s="362"/>
      <c r="D5209" s="280"/>
      <c r="E5209" s="347"/>
      <c r="F5209" s="358"/>
      <c r="I5209" s="347"/>
      <c r="J5209" s="347"/>
      <c r="K5209" s="347"/>
      <c r="L5209" s="347"/>
      <c r="M5209" s="347"/>
      <c r="N5209" s="347"/>
      <c r="O5209" s="355"/>
      <c r="P5209" s="347"/>
      <c r="Q5209" s="350"/>
      <c r="R5209" s="350"/>
      <c r="S5209" s="350"/>
      <c r="T5209" s="350"/>
      <c r="U5209" s="350"/>
      <c r="V5209" s="351"/>
    </row>
    <row r="5210" spans="1:22" hidden="1" x14ac:dyDescent="0.15">
      <c r="A5210" s="361"/>
      <c r="B5210" s="362"/>
      <c r="C5210" s="362"/>
      <c r="D5210" s="280"/>
      <c r="E5210" s="347"/>
      <c r="F5210" s="358"/>
      <c r="I5210" s="347"/>
      <c r="J5210" s="347"/>
      <c r="K5210" s="347"/>
      <c r="L5210" s="347"/>
      <c r="M5210" s="347"/>
      <c r="N5210" s="347"/>
      <c r="O5210" s="347"/>
      <c r="P5210" s="347"/>
      <c r="Q5210" s="350"/>
      <c r="R5210" s="350"/>
      <c r="S5210" s="350"/>
      <c r="T5210" s="350"/>
      <c r="U5210" s="350"/>
      <c r="V5210" s="351"/>
    </row>
    <row r="5211" spans="1:22" hidden="1" x14ac:dyDescent="0.15">
      <c r="A5211" s="361"/>
      <c r="B5211" s="362"/>
      <c r="C5211" s="362"/>
      <c r="D5211" s="280"/>
      <c r="E5211" s="352"/>
      <c r="F5211" s="358"/>
      <c r="I5211" s="347"/>
      <c r="J5211" s="347"/>
      <c r="K5211" s="347"/>
      <c r="L5211" s="347"/>
      <c r="M5211" s="347"/>
      <c r="N5211" s="347"/>
      <c r="O5211" s="347"/>
      <c r="P5211" s="347"/>
      <c r="Q5211" s="350"/>
      <c r="R5211" s="350"/>
      <c r="S5211" s="350"/>
      <c r="T5211" s="350"/>
      <c r="U5211" s="350"/>
      <c r="V5211" s="351"/>
    </row>
    <row r="5212" spans="1:22" hidden="1" x14ac:dyDescent="0.15">
      <c r="A5212" s="361"/>
      <c r="B5212" s="362"/>
      <c r="C5212" s="362"/>
      <c r="D5212" s="280"/>
      <c r="E5212" s="352"/>
      <c r="F5212" s="358"/>
      <c r="I5212" s="347"/>
      <c r="J5212" s="347"/>
      <c r="K5212" s="347"/>
      <c r="L5212" s="347"/>
      <c r="M5212" s="347"/>
      <c r="N5212" s="347"/>
      <c r="O5212" s="347"/>
      <c r="P5212" s="347"/>
      <c r="Q5212" s="350"/>
      <c r="R5212" s="350"/>
      <c r="S5212" s="350"/>
      <c r="T5212" s="350"/>
      <c r="U5212" s="350"/>
      <c r="V5212" s="351"/>
    </row>
    <row r="5213" spans="1:22" hidden="1" x14ac:dyDescent="0.15">
      <c r="A5213" s="361"/>
      <c r="B5213" s="362"/>
      <c r="C5213" s="362"/>
      <c r="D5213" s="280"/>
      <c r="E5213" s="352"/>
      <c r="F5213" s="358"/>
      <c r="I5213" s="347"/>
      <c r="J5213" s="347"/>
      <c r="K5213" s="347"/>
      <c r="L5213" s="347"/>
      <c r="M5213" s="347"/>
      <c r="N5213" s="347"/>
      <c r="O5213" s="347"/>
      <c r="P5213" s="347"/>
      <c r="Q5213" s="350"/>
      <c r="R5213" s="350"/>
      <c r="S5213" s="350"/>
      <c r="T5213" s="350"/>
      <c r="U5213" s="350"/>
      <c r="V5213" s="359"/>
    </row>
    <row r="5214" spans="1:22" hidden="1" x14ac:dyDescent="0.15">
      <c r="A5214" s="362"/>
      <c r="B5214" s="362"/>
      <c r="C5214" s="361"/>
      <c r="D5214" s="280"/>
      <c r="E5214" s="347"/>
      <c r="F5214" s="348"/>
      <c r="G5214" s="305"/>
      <c r="H5214" s="305"/>
      <c r="I5214" s="347"/>
      <c r="J5214" s="347"/>
      <c r="K5214" s="347"/>
      <c r="L5214" s="347"/>
      <c r="M5214" s="347"/>
      <c r="N5214" s="347"/>
      <c r="O5214" s="347"/>
      <c r="P5214" s="347"/>
      <c r="Q5214" s="350"/>
      <c r="R5214" s="350"/>
      <c r="S5214" s="350"/>
      <c r="T5214" s="350"/>
      <c r="U5214" s="350"/>
      <c r="V5214" s="351"/>
    </row>
    <row r="5215" spans="1:22" hidden="1" x14ac:dyDescent="0.15">
      <c r="A5215" s="361"/>
      <c r="B5215" s="362"/>
      <c r="C5215" s="362"/>
      <c r="D5215" s="280"/>
      <c r="E5215" s="347"/>
      <c r="F5215" s="348"/>
      <c r="G5215" s="305"/>
      <c r="H5215" s="305"/>
      <c r="I5215" s="347"/>
      <c r="J5215" s="347"/>
      <c r="K5215" s="347"/>
      <c r="L5215" s="347"/>
      <c r="M5215" s="347"/>
      <c r="N5215" s="347"/>
      <c r="O5215" s="347"/>
      <c r="P5215" s="347"/>
      <c r="Q5215" s="350"/>
      <c r="R5215" s="350"/>
      <c r="S5215" s="350"/>
      <c r="T5215" s="350"/>
      <c r="U5215" s="350"/>
      <c r="V5215" s="351"/>
    </row>
    <row r="5216" spans="1:22" hidden="1" x14ac:dyDescent="0.15">
      <c r="A5216" s="361"/>
      <c r="B5216" s="362"/>
      <c r="C5216" s="362"/>
      <c r="D5216" s="280"/>
      <c r="E5216" s="352"/>
      <c r="F5216" s="358"/>
      <c r="I5216" s="347"/>
      <c r="J5216" s="347"/>
      <c r="K5216" s="347"/>
      <c r="L5216" s="347"/>
      <c r="M5216" s="347"/>
      <c r="N5216" s="347"/>
      <c r="O5216" s="347"/>
      <c r="P5216" s="347"/>
      <c r="Q5216" s="350"/>
      <c r="R5216" s="350"/>
      <c r="S5216" s="350"/>
      <c r="T5216" s="350"/>
      <c r="U5216" s="350"/>
      <c r="V5216" s="359"/>
    </row>
    <row r="5217" spans="1:22" hidden="1" x14ac:dyDescent="0.15">
      <c r="A5217" s="361"/>
      <c r="B5217" s="362"/>
      <c r="C5217" s="362"/>
      <c r="D5217" s="280"/>
      <c r="E5217" s="352"/>
      <c r="F5217" s="358"/>
      <c r="I5217" s="347"/>
      <c r="J5217" s="347"/>
      <c r="K5217" s="347"/>
      <c r="L5217" s="347"/>
      <c r="M5217" s="347"/>
      <c r="N5217" s="347"/>
      <c r="O5217" s="347"/>
      <c r="P5217" s="347"/>
      <c r="Q5217" s="350"/>
      <c r="R5217" s="350"/>
      <c r="S5217" s="350"/>
      <c r="T5217" s="350"/>
      <c r="U5217" s="350"/>
      <c r="V5217" s="359"/>
    </row>
    <row r="5218" spans="1:22" hidden="1" x14ac:dyDescent="0.15">
      <c r="A5218" s="361"/>
      <c r="B5218" s="362"/>
      <c r="C5218" s="362"/>
      <c r="D5218" s="280"/>
      <c r="E5218" s="352"/>
      <c r="F5218" s="358"/>
      <c r="I5218" s="347"/>
      <c r="J5218" s="347"/>
      <c r="K5218" s="347"/>
      <c r="L5218" s="347"/>
      <c r="M5218" s="347"/>
      <c r="N5218" s="347"/>
      <c r="O5218" s="347"/>
      <c r="P5218" s="347"/>
      <c r="Q5218" s="350"/>
      <c r="R5218" s="350"/>
      <c r="S5218" s="350"/>
      <c r="T5218" s="350"/>
      <c r="U5218" s="350"/>
      <c r="V5218" s="359"/>
    </row>
    <row r="5219" spans="1:22" hidden="1" x14ac:dyDescent="0.15">
      <c r="A5219" s="361"/>
      <c r="B5219" s="362"/>
      <c r="C5219" s="362"/>
      <c r="D5219" s="280"/>
      <c r="E5219" s="347"/>
      <c r="F5219" s="358"/>
      <c r="I5219" s="347"/>
      <c r="J5219" s="347"/>
      <c r="K5219" s="347"/>
      <c r="L5219" s="347"/>
      <c r="M5219" s="347"/>
      <c r="N5219" s="347"/>
      <c r="O5219" s="355"/>
      <c r="P5219" s="347"/>
      <c r="Q5219" s="350"/>
      <c r="R5219" s="350"/>
      <c r="S5219" s="350"/>
      <c r="T5219" s="350"/>
      <c r="U5219" s="350"/>
      <c r="V5219" s="351"/>
    </row>
    <row r="5220" spans="1:22" hidden="1" x14ac:dyDescent="0.15">
      <c r="A5220" s="361"/>
      <c r="B5220" s="362"/>
      <c r="C5220" s="362"/>
      <c r="D5220" s="280"/>
      <c r="E5220" s="347"/>
      <c r="F5220" s="358"/>
      <c r="I5220" s="347"/>
      <c r="J5220" s="347"/>
      <c r="K5220" s="347"/>
      <c r="L5220" s="347"/>
      <c r="M5220" s="347"/>
      <c r="N5220" s="347"/>
      <c r="O5220" s="347"/>
      <c r="P5220" s="347"/>
      <c r="Q5220" s="350"/>
      <c r="R5220" s="350"/>
      <c r="S5220" s="350"/>
      <c r="T5220" s="350"/>
      <c r="U5220" s="350"/>
      <c r="V5220" s="351"/>
    </row>
    <row r="5221" spans="1:22" hidden="1" x14ac:dyDescent="0.15">
      <c r="A5221" s="361"/>
      <c r="B5221" s="362"/>
      <c r="C5221" s="362"/>
      <c r="D5221" s="280"/>
      <c r="E5221" s="352"/>
      <c r="F5221" s="358"/>
      <c r="I5221" s="347"/>
      <c r="J5221" s="347"/>
      <c r="K5221" s="347"/>
      <c r="L5221" s="347"/>
      <c r="M5221" s="347"/>
      <c r="N5221" s="347"/>
      <c r="O5221" s="347"/>
      <c r="P5221" s="347"/>
      <c r="Q5221" s="350"/>
      <c r="R5221" s="350"/>
      <c r="S5221" s="350"/>
      <c r="T5221" s="350"/>
      <c r="U5221" s="350"/>
      <c r="V5221" s="351"/>
    </row>
    <row r="5222" spans="1:22" hidden="1" x14ac:dyDescent="0.15">
      <c r="A5222" s="361"/>
      <c r="B5222" s="362"/>
      <c r="C5222" s="362"/>
      <c r="D5222" s="280"/>
      <c r="E5222" s="352"/>
      <c r="F5222" s="358"/>
      <c r="I5222" s="347"/>
      <c r="J5222" s="347"/>
      <c r="K5222" s="347"/>
      <c r="L5222" s="347"/>
      <c r="M5222" s="347"/>
      <c r="N5222" s="347"/>
      <c r="O5222" s="347"/>
      <c r="P5222" s="347"/>
      <c r="Q5222" s="350"/>
      <c r="R5222" s="350"/>
      <c r="S5222" s="350"/>
      <c r="T5222" s="350"/>
      <c r="U5222" s="350"/>
      <c r="V5222" s="351"/>
    </row>
    <row r="5223" spans="1:22" hidden="1" x14ac:dyDescent="0.15">
      <c r="A5223" s="361"/>
      <c r="B5223" s="362"/>
      <c r="C5223" s="362"/>
      <c r="D5223" s="280"/>
      <c r="E5223" s="352"/>
      <c r="F5223" s="358"/>
      <c r="I5223" s="347"/>
      <c r="J5223" s="347"/>
      <c r="K5223" s="347"/>
      <c r="L5223" s="347"/>
      <c r="M5223" s="347"/>
      <c r="N5223" s="347"/>
      <c r="O5223" s="347"/>
      <c r="P5223" s="347"/>
      <c r="Q5223" s="350"/>
      <c r="R5223" s="350"/>
      <c r="S5223" s="350"/>
      <c r="T5223" s="350"/>
      <c r="U5223" s="350"/>
      <c r="V5223" s="359"/>
    </row>
    <row r="5224" spans="1:22" hidden="1" x14ac:dyDescent="0.15">
      <c r="A5224" s="362"/>
      <c r="B5224" s="362"/>
      <c r="C5224" s="361"/>
      <c r="D5224" s="280"/>
      <c r="E5224" s="347"/>
      <c r="F5224" s="348"/>
      <c r="G5224" s="305"/>
      <c r="H5224" s="305"/>
      <c r="I5224" s="347"/>
      <c r="J5224" s="347"/>
      <c r="K5224" s="347"/>
      <c r="L5224" s="347"/>
      <c r="M5224" s="347"/>
      <c r="N5224" s="347"/>
      <c r="O5224" s="347"/>
      <c r="P5224" s="347"/>
      <c r="Q5224" s="350"/>
      <c r="R5224" s="350"/>
      <c r="S5224" s="350"/>
      <c r="T5224" s="350"/>
      <c r="U5224" s="350"/>
      <c r="V5224" s="351"/>
    </row>
    <row r="5225" spans="1:22" hidden="1" x14ac:dyDescent="0.15">
      <c r="A5225" s="361"/>
      <c r="B5225" s="362"/>
      <c r="C5225" s="362"/>
      <c r="D5225" s="280"/>
      <c r="E5225" s="347"/>
      <c r="F5225" s="348"/>
      <c r="G5225" s="305"/>
      <c r="H5225" s="305"/>
      <c r="I5225" s="347"/>
      <c r="J5225" s="347"/>
      <c r="K5225" s="347"/>
      <c r="L5225" s="347"/>
      <c r="M5225" s="347"/>
      <c r="N5225" s="347"/>
      <c r="O5225" s="347"/>
      <c r="P5225" s="347"/>
      <c r="Q5225" s="350"/>
      <c r="R5225" s="350"/>
      <c r="S5225" s="350"/>
      <c r="T5225" s="350"/>
      <c r="U5225" s="350"/>
      <c r="V5225" s="351"/>
    </row>
    <row r="5226" spans="1:22" hidden="1" x14ac:dyDescent="0.15">
      <c r="A5226" s="361"/>
      <c r="B5226" s="362"/>
      <c r="C5226" s="362"/>
      <c r="D5226" s="280"/>
      <c r="E5226" s="352"/>
      <c r="F5226" s="358"/>
      <c r="I5226" s="347"/>
      <c r="J5226" s="347"/>
      <c r="K5226" s="347"/>
      <c r="L5226" s="347"/>
      <c r="M5226" s="347"/>
      <c r="N5226" s="347"/>
      <c r="O5226" s="347"/>
      <c r="P5226" s="347"/>
      <c r="Q5226" s="350"/>
      <c r="R5226" s="350"/>
      <c r="S5226" s="350"/>
      <c r="T5226" s="350"/>
      <c r="U5226" s="350"/>
      <c r="V5226" s="359"/>
    </row>
    <row r="5227" spans="1:22" hidden="1" x14ac:dyDescent="0.15">
      <c r="A5227" s="361"/>
      <c r="B5227" s="362"/>
      <c r="C5227" s="362"/>
      <c r="D5227" s="280"/>
      <c r="E5227" s="352"/>
      <c r="F5227" s="358"/>
      <c r="I5227" s="347"/>
      <c r="J5227" s="347"/>
      <c r="K5227" s="347"/>
      <c r="L5227" s="347"/>
      <c r="M5227" s="347"/>
      <c r="N5227" s="347"/>
      <c r="O5227" s="347"/>
      <c r="P5227" s="347"/>
      <c r="Q5227" s="350"/>
      <c r="R5227" s="350"/>
      <c r="S5227" s="350"/>
      <c r="T5227" s="350"/>
      <c r="U5227" s="350"/>
      <c r="V5227" s="359"/>
    </row>
    <row r="5228" spans="1:22" hidden="1" x14ac:dyDescent="0.15">
      <c r="A5228" s="361"/>
      <c r="B5228" s="362"/>
      <c r="C5228" s="362"/>
      <c r="D5228" s="280"/>
      <c r="E5228" s="352"/>
      <c r="F5228" s="358"/>
      <c r="I5228" s="347"/>
      <c r="J5228" s="347"/>
      <c r="K5228" s="347"/>
      <c r="L5228" s="347"/>
      <c r="M5228" s="347"/>
      <c r="N5228" s="347"/>
      <c r="O5228" s="347"/>
      <c r="P5228" s="347"/>
      <c r="Q5228" s="350"/>
      <c r="R5228" s="350"/>
      <c r="S5228" s="350"/>
      <c r="T5228" s="350"/>
      <c r="U5228" s="350"/>
      <c r="V5228" s="359"/>
    </row>
    <row r="5229" spans="1:22" hidden="1" x14ac:dyDescent="0.15">
      <c r="A5229" s="361"/>
      <c r="B5229" s="362"/>
      <c r="C5229" s="362"/>
      <c r="D5229" s="280"/>
      <c r="E5229" s="347"/>
      <c r="F5229" s="358"/>
      <c r="I5229" s="347"/>
      <c r="J5229" s="347"/>
      <c r="K5229" s="347"/>
      <c r="L5229" s="347"/>
      <c r="M5229" s="347"/>
      <c r="N5229" s="347"/>
      <c r="O5229" s="355"/>
      <c r="P5229" s="347"/>
      <c r="Q5229" s="350"/>
      <c r="R5229" s="350"/>
      <c r="S5229" s="350"/>
      <c r="T5229" s="350"/>
      <c r="U5229" s="350"/>
      <c r="V5229" s="351"/>
    </row>
    <row r="5230" spans="1:22" hidden="1" x14ac:dyDescent="0.15">
      <c r="A5230" s="361"/>
      <c r="B5230" s="362"/>
      <c r="C5230" s="362"/>
      <c r="D5230" s="280"/>
      <c r="E5230" s="347"/>
      <c r="F5230" s="358"/>
      <c r="I5230" s="347"/>
      <c r="J5230" s="347"/>
      <c r="K5230" s="347"/>
      <c r="L5230" s="347"/>
      <c r="M5230" s="347"/>
      <c r="N5230" s="347"/>
      <c r="O5230" s="347"/>
      <c r="P5230" s="347"/>
      <c r="Q5230" s="350"/>
      <c r="R5230" s="350"/>
      <c r="S5230" s="350"/>
      <c r="T5230" s="350"/>
      <c r="U5230" s="350"/>
      <c r="V5230" s="351"/>
    </row>
    <row r="5231" spans="1:22" hidden="1" x14ac:dyDescent="0.15">
      <c r="A5231" s="361"/>
      <c r="B5231" s="362"/>
      <c r="C5231" s="362"/>
      <c r="D5231" s="280"/>
      <c r="E5231" s="352"/>
      <c r="F5231" s="358"/>
      <c r="I5231" s="347"/>
      <c r="J5231" s="347"/>
      <c r="K5231" s="347"/>
      <c r="L5231" s="347"/>
      <c r="M5231" s="347"/>
      <c r="N5231" s="347"/>
      <c r="O5231" s="347"/>
      <c r="P5231" s="347"/>
      <c r="Q5231" s="350"/>
      <c r="R5231" s="350"/>
      <c r="S5231" s="350"/>
      <c r="T5231" s="350"/>
      <c r="U5231" s="350"/>
      <c r="V5231" s="351"/>
    </row>
    <row r="5232" spans="1:22" hidden="1" x14ac:dyDescent="0.15">
      <c r="A5232" s="361"/>
      <c r="B5232" s="362"/>
      <c r="C5232" s="362"/>
      <c r="D5232" s="280"/>
      <c r="E5232" s="352"/>
      <c r="F5232" s="358"/>
      <c r="I5232" s="347"/>
      <c r="J5232" s="347"/>
      <c r="K5232" s="347"/>
      <c r="L5232" s="347"/>
      <c r="M5232" s="347"/>
      <c r="N5232" s="347"/>
      <c r="O5232" s="347"/>
      <c r="P5232" s="347"/>
      <c r="Q5232" s="350"/>
      <c r="R5232" s="350"/>
      <c r="S5232" s="350"/>
      <c r="T5232" s="350"/>
      <c r="U5232" s="350"/>
      <c r="V5232" s="351"/>
    </row>
    <row r="5233" spans="1:22" hidden="1" x14ac:dyDescent="0.15">
      <c r="A5233" s="361"/>
      <c r="B5233" s="362"/>
      <c r="C5233" s="362"/>
      <c r="D5233" s="280"/>
      <c r="E5233" s="352"/>
      <c r="F5233" s="358"/>
      <c r="I5233" s="347"/>
      <c r="J5233" s="347"/>
      <c r="K5233" s="347"/>
      <c r="L5233" s="347"/>
      <c r="M5233" s="347"/>
      <c r="N5233" s="347"/>
      <c r="O5233" s="347"/>
      <c r="P5233" s="347"/>
      <c r="Q5233" s="350"/>
      <c r="R5233" s="350"/>
      <c r="S5233" s="350"/>
      <c r="T5233" s="350"/>
      <c r="U5233" s="350"/>
      <c r="V5233" s="359"/>
    </row>
    <row r="5234" spans="1:22" hidden="1" x14ac:dyDescent="0.15">
      <c r="A5234" s="362"/>
      <c r="B5234" s="362"/>
      <c r="C5234" s="361"/>
      <c r="D5234" s="280"/>
      <c r="E5234" s="347"/>
      <c r="F5234" s="348"/>
      <c r="G5234" s="305"/>
      <c r="H5234" s="305"/>
      <c r="I5234" s="347"/>
      <c r="J5234" s="347"/>
      <c r="K5234" s="347"/>
      <c r="L5234" s="347"/>
      <c r="M5234" s="347"/>
      <c r="N5234" s="347"/>
      <c r="O5234" s="347"/>
      <c r="P5234" s="347"/>
      <c r="Q5234" s="350"/>
      <c r="R5234" s="350"/>
      <c r="S5234" s="350"/>
      <c r="T5234" s="350"/>
      <c r="U5234" s="350"/>
      <c r="V5234" s="351"/>
    </row>
    <row r="5235" spans="1:22" hidden="1" x14ac:dyDescent="0.15">
      <c r="A5235" s="361"/>
      <c r="B5235" s="362"/>
      <c r="C5235" s="362"/>
      <c r="D5235" s="280"/>
      <c r="E5235" s="347"/>
      <c r="F5235" s="348"/>
      <c r="G5235" s="305"/>
      <c r="H5235" s="305"/>
      <c r="I5235" s="347"/>
      <c r="J5235" s="347"/>
      <c r="K5235" s="347"/>
      <c r="L5235" s="347"/>
      <c r="M5235" s="347"/>
      <c r="N5235" s="347"/>
      <c r="O5235" s="347"/>
      <c r="P5235" s="347"/>
      <c r="Q5235" s="350"/>
      <c r="R5235" s="350"/>
      <c r="S5235" s="350"/>
      <c r="T5235" s="350"/>
      <c r="U5235" s="350"/>
      <c r="V5235" s="351"/>
    </row>
    <row r="5236" spans="1:22" hidden="1" x14ac:dyDescent="0.15">
      <c r="A5236" s="361"/>
      <c r="B5236" s="362"/>
      <c r="C5236" s="362"/>
      <c r="D5236" s="280"/>
      <c r="E5236" s="352"/>
      <c r="F5236" s="358"/>
      <c r="I5236" s="347"/>
      <c r="J5236" s="347"/>
      <c r="K5236" s="347"/>
      <c r="L5236" s="347"/>
      <c r="M5236" s="347"/>
      <c r="N5236" s="347"/>
      <c r="O5236" s="347"/>
      <c r="P5236" s="347"/>
      <c r="Q5236" s="350"/>
      <c r="R5236" s="350"/>
      <c r="S5236" s="350"/>
      <c r="T5236" s="350"/>
      <c r="U5236" s="350"/>
      <c r="V5236" s="359"/>
    </row>
    <row r="5237" spans="1:22" hidden="1" x14ac:dyDescent="0.15">
      <c r="A5237" s="361"/>
      <c r="B5237" s="362"/>
      <c r="C5237" s="362"/>
      <c r="D5237" s="280"/>
      <c r="E5237" s="352"/>
      <c r="F5237" s="358"/>
      <c r="I5237" s="347"/>
      <c r="J5237" s="347"/>
      <c r="K5237" s="347"/>
      <c r="L5237" s="347"/>
      <c r="M5237" s="347"/>
      <c r="N5237" s="347"/>
      <c r="O5237" s="347"/>
      <c r="P5237" s="347"/>
      <c r="Q5237" s="350"/>
      <c r="R5237" s="350"/>
      <c r="S5237" s="350"/>
      <c r="T5237" s="350"/>
      <c r="U5237" s="350"/>
      <c r="V5237" s="359"/>
    </row>
    <row r="5238" spans="1:22" hidden="1" x14ac:dyDescent="0.15">
      <c r="A5238" s="361"/>
      <c r="B5238" s="362"/>
      <c r="C5238" s="362"/>
      <c r="D5238" s="280"/>
      <c r="E5238" s="352"/>
      <c r="F5238" s="358"/>
      <c r="I5238" s="347"/>
      <c r="J5238" s="347"/>
      <c r="K5238" s="347"/>
      <c r="L5238" s="347"/>
      <c r="M5238" s="347"/>
      <c r="N5238" s="347"/>
      <c r="O5238" s="347"/>
      <c r="P5238" s="347"/>
      <c r="Q5238" s="350"/>
      <c r="R5238" s="350"/>
      <c r="S5238" s="350"/>
      <c r="T5238" s="350"/>
      <c r="U5238" s="350"/>
      <c r="V5238" s="359"/>
    </row>
    <row r="5239" spans="1:22" hidden="1" x14ac:dyDescent="0.15">
      <c r="A5239" s="361"/>
      <c r="B5239" s="362"/>
      <c r="C5239" s="362"/>
      <c r="D5239" s="280"/>
      <c r="E5239" s="347"/>
      <c r="F5239" s="358"/>
      <c r="I5239" s="347"/>
      <c r="J5239" s="347"/>
      <c r="K5239" s="347"/>
      <c r="L5239" s="347"/>
      <c r="M5239" s="347"/>
      <c r="N5239" s="347"/>
      <c r="O5239" s="355"/>
      <c r="P5239" s="347"/>
      <c r="Q5239" s="350"/>
      <c r="R5239" s="350"/>
      <c r="S5239" s="350"/>
      <c r="T5239" s="350"/>
      <c r="U5239" s="350"/>
      <c r="V5239" s="351"/>
    </row>
    <row r="5240" spans="1:22" hidden="1" x14ac:dyDescent="0.15">
      <c r="A5240" s="361"/>
      <c r="B5240" s="362"/>
      <c r="C5240" s="362"/>
      <c r="D5240" s="280"/>
      <c r="E5240" s="347"/>
      <c r="F5240" s="358"/>
      <c r="I5240" s="347"/>
      <c r="J5240" s="347"/>
      <c r="K5240" s="347"/>
      <c r="L5240" s="347"/>
      <c r="M5240" s="347"/>
      <c r="N5240" s="347"/>
      <c r="O5240" s="347"/>
      <c r="P5240" s="347"/>
      <c r="Q5240" s="350"/>
      <c r="R5240" s="350"/>
      <c r="S5240" s="350"/>
      <c r="T5240" s="350"/>
      <c r="U5240" s="350"/>
      <c r="V5240" s="351"/>
    </row>
    <row r="5241" spans="1:22" hidden="1" x14ac:dyDescent="0.15">
      <c r="A5241" s="361"/>
      <c r="B5241" s="362"/>
      <c r="C5241" s="362"/>
      <c r="D5241" s="280"/>
      <c r="E5241" s="352"/>
      <c r="F5241" s="358"/>
      <c r="I5241" s="347"/>
      <c r="J5241" s="347"/>
      <c r="K5241" s="347"/>
      <c r="L5241" s="347"/>
      <c r="M5241" s="347"/>
      <c r="N5241" s="347"/>
      <c r="O5241" s="347"/>
      <c r="P5241" s="347"/>
      <c r="Q5241" s="350"/>
      <c r="R5241" s="350"/>
      <c r="S5241" s="350"/>
      <c r="T5241" s="350"/>
      <c r="U5241" s="350"/>
      <c r="V5241" s="351"/>
    </row>
    <row r="5242" spans="1:22" hidden="1" x14ac:dyDescent="0.15">
      <c r="A5242" s="361"/>
      <c r="B5242" s="362"/>
      <c r="C5242" s="362"/>
      <c r="D5242" s="280"/>
      <c r="E5242" s="352"/>
      <c r="F5242" s="358"/>
      <c r="I5242" s="347"/>
      <c r="J5242" s="347"/>
      <c r="K5242" s="347"/>
      <c r="L5242" s="347"/>
      <c r="M5242" s="347"/>
      <c r="N5242" s="347"/>
      <c r="O5242" s="347"/>
      <c r="P5242" s="347"/>
      <c r="Q5242" s="350"/>
      <c r="R5242" s="350"/>
      <c r="S5242" s="350"/>
      <c r="T5242" s="350"/>
      <c r="U5242" s="350"/>
      <c r="V5242" s="351"/>
    </row>
    <row r="5243" spans="1:22" hidden="1" x14ac:dyDescent="0.15">
      <c r="A5243" s="361"/>
      <c r="B5243" s="362"/>
      <c r="C5243" s="362"/>
      <c r="D5243" s="280"/>
      <c r="E5243" s="352"/>
      <c r="F5243" s="358"/>
      <c r="I5243" s="347"/>
      <c r="J5243" s="347"/>
      <c r="K5243" s="347"/>
      <c r="L5243" s="347"/>
      <c r="M5243" s="347"/>
      <c r="N5243" s="347"/>
      <c r="O5243" s="347"/>
      <c r="P5243" s="347"/>
      <c r="Q5243" s="350"/>
      <c r="R5243" s="350"/>
      <c r="S5243" s="350"/>
      <c r="T5243" s="350"/>
      <c r="U5243" s="350"/>
      <c r="V5243" s="359"/>
    </row>
    <row r="5244" spans="1:22" hidden="1" x14ac:dyDescent="0.15">
      <c r="A5244" s="362"/>
      <c r="B5244" s="362"/>
      <c r="C5244" s="361"/>
      <c r="D5244" s="280"/>
      <c r="E5244" s="347"/>
      <c r="F5244" s="348"/>
      <c r="G5244" s="305"/>
      <c r="H5244" s="305"/>
      <c r="I5244" s="347"/>
      <c r="J5244" s="347"/>
      <c r="K5244" s="347"/>
      <c r="L5244" s="347"/>
      <c r="M5244" s="347"/>
      <c r="N5244" s="347"/>
      <c r="O5244" s="347"/>
      <c r="P5244" s="347"/>
      <c r="Q5244" s="350"/>
      <c r="R5244" s="350"/>
      <c r="S5244" s="350"/>
      <c r="T5244" s="350"/>
      <c r="U5244" s="350"/>
      <c r="V5244" s="351"/>
    </row>
    <row r="5245" spans="1:22" hidden="1" x14ac:dyDescent="0.15">
      <c r="A5245" s="361"/>
      <c r="B5245" s="362"/>
      <c r="C5245" s="362"/>
      <c r="D5245" s="280"/>
      <c r="E5245" s="347"/>
      <c r="F5245" s="348"/>
      <c r="G5245" s="305"/>
      <c r="H5245" s="305"/>
      <c r="I5245" s="347"/>
      <c r="J5245" s="347"/>
      <c r="K5245" s="347"/>
      <c r="L5245" s="347"/>
      <c r="M5245" s="347"/>
      <c r="N5245" s="347"/>
      <c r="O5245" s="347"/>
      <c r="P5245" s="347"/>
      <c r="Q5245" s="350"/>
      <c r="R5245" s="350"/>
      <c r="S5245" s="350"/>
      <c r="T5245" s="350"/>
      <c r="U5245" s="350"/>
      <c r="V5245" s="351"/>
    </row>
    <row r="5246" spans="1:22" hidden="1" x14ac:dyDescent="0.15">
      <c r="A5246" s="361"/>
      <c r="B5246" s="362"/>
      <c r="C5246" s="362"/>
      <c r="D5246" s="280"/>
      <c r="E5246" s="352"/>
      <c r="F5246" s="358"/>
      <c r="I5246" s="347"/>
      <c r="J5246" s="347"/>
      <c r="K5246" s="347"/>
      <c r="L5246" s="347"/>
      <c r="M5246" s="347"/>
      <c r="N5246" s="347"/>
      <c r="O5246" s="347"/>
      <c r="P5246" s="347"/>
      <c r="Q5246" s="350"/>
      <c r="R5246" s="350"/>
      <c r="S5246" s="350"/>
      <c r="T5246" s="350"/>
      <c r="U5246" s="350"/>
      <c r="V5246" s="359"/>
    </row>
    <row r="5247" spans="1:22" hidden="1" x14ac:dyDescent="0.15">
      <c r="A5247" s="361"/>
      <c r="B5247" s="362"/>
      <c r="C5247" s="362"/>
      <c r="D5247" s="280"/>
      <c r="E5247" s="352"/>
      <c r="F5247" s="358"/>
      <c r="I5247" s="347"/>
      <c r="J5247" s="347"/>
      <c r="K5247" s="347"/>
      <c r="L5247" s="347"/>
      <c r="M5247" s="347"/>
      <c r="N5247" s="347"/>
      <c r="O5247" s="347"/>
      <c r="P5247" s="347"/>
      <c r="Q5247" s="350"/>
      <c r="R5247" s="350"/>
      <c r="S5247" s="350"/>
      <c r="T5247" s="350"/>
      <c r="U5247" s="350"/>
      <c r="V5247" s="359"/>
    </row>
    <row r="5248" spans="1:22" hidden="1" x14ac:dyDescent="0.15">
      <c r="A5248" s="361"/>
      <c r="B5248" s="362"/>
      <c r="C5248" s="362"/>
      <c r="D5248" s="280"/>
      <c r="E5248" s="352"/>
      <c r="F5248" s="358"/>
      <c r="I5248" s="347"/>
      <c r="J5248" s="347"/>
      <c r="K5248" s="347"/>
      <c r="L5248" s="347"/>
      <c r="M5248" s="347"/>
      <c r="N5248" s="347"/>
      <c r="O5248" s="347"/>
      <c r="P5248" s="347"/>
      <c r="Q5248" s="350"/>
      <c r="R5248" s="350"/>
      <c r="S5248" s="350"/>
      <c r="T5248" s="350"/>
      <c r="U5248" s="350"/>
      <c r="V5248" s="359"/>
    </row>
    <row r="5249" spans="1:22" hidden="1" x14ac:dyDescent="0.15">
      <c r="A5249" s="361"/>
      <c r="B5249" s="362"/>
      <c r="C5249" s="362"/>
      <c r="D5249" s="280"/>
      <c r="E5249" s="347"/>
      <c r="F5249" s="358"/>
      <c r="I5249" s="347"/>
      <c r="J5249" s="347"/>
      <c r="K5249" s="347"/>
      <c r="L5249" s="347"/>
      <c r="M5249" s="347"/>
      <c r="N5249" s="347"/>
      <c r="O5249" s="355"/>
      <c r="P5249" s="347"/>
      <c r="Q5249" s="350"/>
      <c r="R5249" s="350"/>
      <c r="S5249" s="350"/>
      <c r="T5249" s="350"/>
      <c r="U5249" s="350"/>
      <c r="V5249" s="351"/>
    </row>
    <row r="5250" spans="1:22" hidden="1" x14ac:dyDescent="0.15">
      <c r="A5250" s="361"/>
      <c r="B5250" s="362"/>
      <c r="C5250" s="362"/>
      <c r="D5250" s="280"/>
      <c r="E5250" s="347"/>
      <c r="F5250" s="358"/>
      <c r="I5250" s="347"/>
      <c r="J5250" s="347"/>
      <c r="K5250" s="347"/>
      <c r="L5250" s="347"/>
      <c r="M5250" s="347"/>
      <c r="N5250" s="347"/>
      <c r="O5250" s="347"/>
      <c r="P5250" s="347"/>
      <c r="Q5250" s="350"/>
      <c r="R5250" s="350"/>
      <c r="S5250" s="350"/>
      <c r="T5250" s="350"/>
      <c r="U5250" s="350"/>
      <c r="V5250" s="351"/>
    </row>
    <row r="5251" spans="1:22" hidden="1" x14ac:dyDescent="0.15">
      <c r="A5251" s="361"/>
      <c r="B5251" s="362"/>
      <c r="C5251" s="362"/>
      <c r="D5251" s="280"/>
      <c r="E5251" s="352"/>
      <c r="F5251" s="358"/>
      <c r="I5251" s="347"/>
      <c r="J5251" s="347"/>
      <c r="K5251" s="347"/>
      <c r="L5251" s="347"/>
      <c r="M5251" s="347"/>
      <c r="N5251" s="347"/>
      <c r="O5251" s="347"/>
      <c r="P5251" s="347"/>
      <c r="Q5251" s="350"/>
      <c r="R5251" s="350"/>
      <c r="S5251" s="350"/>
      <c r="T5251" s="350"/>
      <c r="U5251" s="350"/>
      <c r="V5251" s="351"/>
    </row>
    <row r="5252" spans="1:22" hidden="1" x14ac:dyDescent="0.15">
      <c r="A5252" s="361"/>
      <c r="B5252" s="362"/>
      <c r="C5252" s="362"/>
      <c r="D5252" s="280"/>
      <c r="E5252" s="352"/>
      <c r="F5252" s="358"/>
      <c r="I5252" s="347"/>
      <c r="J5252" s="347"/>
      <c r="K5252" s="347"/>
      <c r="L5252" s="347"/>
      <c r="M5252" s="347"/>
      <c r="N5252" s="347"/>
      <c r="O5252" s="347"/>
      <c r="P5252" s="347"/>
      <c r="Q5252" s="350"/>
      <c r="R5252" s="350"/>
      <c r="S5252" s="350"/>
      <c r="T5252" s="350"/>
      <c r="U5252" s="350"/>
      <c r="V5252" s="351"/>
    </row>
    <row r="5253" spans="1:22" hidden="1" x14ac:dyDescent="0.15">
      <c r="A5253" s="361"/>
      <c r="B5253" s="362"/>
      <c r="C5253" s="362"/>
      <c r="D5253" s="280"/>
      <c r="E5253" s="352"/>
      <c r="F5253" s="358"/>
      <c r="I5253" s="347"/>
      <c r="J5253" s="347"/>
      <c r="K5253" s="347"/>
      <c r="L5253" s="347"/>
      <c r="M5253" s="347"/>
      <c r="N5253" s="347"/>
      <c r="O5253" s="347"/>
      <c r="P5253" s="347"/>
      <c r="Q5253" s="350"/>
      <c r="R5253" s="350"/>
      <c r="S5253" s="350"/>
      <c r="T5253" s="350"/>
      <c r="U5253" s="350"/>
      <c r="V5253" s="359"/>
    </row>
    <row r="5254" spans="1:22" hidden="1" x14ac:dyDescent="0.15">
      <c r="A5254" s="362"/>
      <c r="B5254" s="362"/>
      <c r="C5254" s="361"/>
      <c r="D5254" s="280"/>
      <c r="E5254" s="347"/>
      <c r="F5254" s="348"/>
      <c r="G5254" s="305"/>
      <c r="H5254" s="305"/>
      <c r="I5254" s="347"/>
      <c r="J5254" s="347"/>
      <c r="K5254" s="347"/>
      <c r="L5254" s="347"/>
      <c r="M5254" s="347"/>
      <c r="N5254" s="347"/>
      <c r="O5254" s="347"/>
      <c r="P5254" s="347"/>
      <c r="Q5254" s="350"/>
      <c r="R5254" s="350"/>
      <c r="S5254" s="350"/>
      <c r="T5254" s="350"/>
      <c r="U5254" s="350"/>
      <c r="V5254" s="351"/>
    </row>
    <row r="5255" spans="1:22" hidden="1" x14ac:dyDescent="0.15">
      <c r="A5255" s="361"/>
      <c r="B5255" s="362"/>
      <c r="C5255" s="362"/>
      <c r="D5255" s="280"/>
      <c r="E5255" s="347"/>
      <c r="F5255" s="348"/>
      <c r="G5255" s="305"/>
      <c r="H5255" s="305"/>
      <c r="I5255" s="347"/>
      <c r="J5255" s="347"/>
      <c r="K5255" s="347"/>
      <c r="L5255" s="347"/>
      <c r="M5255" s="347"/>
      <c r="N5255" s="347"/>
      <c r="O5255" s="347"/>
      <c r="P5255" s="347"/>
      <c r="Q5255" s="350"/>
      <c r="R5255" s="350"/>
      <c r="S5255" s="350"/>
      <c r="T5255" s="350"/>
      <c r="U5255" s="350"/>
      <c r="V5255" s="351"/>
    </row>
    <row r="5256" spans="1:22" hidden="1" x14ac:dyDescent="0.15">
      <c r="A5256" s="361"/>
      <c r="B5256" s="362"/>
      <c r="C5256" s="362"/>
      <c r="D5256" s="280"/>
      <c r="E5256" s="352"/>
      <c r="F5256" s="358"/>
      <c r="I5256" s="347"/>
      <c r="J5256" s="347"/>
      <c r="K5256" s="347"/>
      <c r="L5256" s="347"/>
      <c r="M5256" s="347"/>
      <c r="N5256" s="347"/>
      <c r="O5256" s="347"/>
      <c r="P5256" s="347"/>
      <c r="Q5256" s="350"/>
      <c r="R5256" s="350"/>
      <c r="S5256" s="350"/>
      <c r="T5256" s="350"/>
      <c r="U5256" s="350"/>
      <c r="V5256" s="359"/>
    </row>
    <row r="5257" spans="1:22" hidden="1" x14ac:dyDescent="0.15">
      <c r="A5257" s="361"/>
      <c r="B5257" s="362"/>
      <c r="C5257" s="362"/>
      <c r="D5257" s="280"/>
      <c r="E5257" s="352"/>
      <c r="F5257" s="358"/>
      <c r="I5257" s="347"/>
      <c r="J5257" s="347"/>
      <c r="K5257" s="347"/>
      <c r="L5257" s="347"/>
      <c r="M5257" s="347"/>
      <c r="N5257" s="347"/>
      <c r="O5257" s="347"/>
      <c r="P5257" s="347"/>
      <c r="Q5257" s="350"/>
      <c r="R5257" s="350"/>
      <c r="S5257" s="350"/>
      <c r="T5257" s="350"/>
      <c r="U5257" s="350"/>
      <c r="V5257" s="359"/>
    </row>
    <row r="5258" spans="1:22" hidden="1" x14ac:dyDescent="0.15">
      <c r="A5258" s="361"/>
      <c r="B5258" s="362"/>
      <c r="C5258" s="362"/>
      <c r="D5258" s="280"/>
      <c r="E5258" s="352"/>
      <c r="F5258" s="358"/>
      <c r="I5258" s="347"/>
      <c r="J5258" s="347"/>
      <c r="K5258" s="347"/>
      <c r="L5258" s="347"/>
      <c r="M5258" s="347"/>
      <c r="N5258" s="347"/>
      <c r="O5258" s="347"/>
      <c r="P5258" s="347"/>
      <c r="Q5258" s="350"/>
      <c r="R5258" s="350"/>
      <c r="S5258" s="350"/>
      <c r="T5258" s="350"/>
      <c r="U5258" s="350"/>
      <c r="V5258" s="359"/>
    </row>
    <row r="5259" spans="1:22" hidden="1" x14ac:dyDescent="0.15">
      <c r="A5259" s="361"/>
      <c r="B5259" s="362"/>
      <c r="C5259" s="362"/>
      <c r="D5259" s="280"/>
      <c r="E5259" s="347"/>
      <c r="F5259" s="358"/>
      <c r="I5259" s="347"/>
      <c r="J5259" s="347"/>
      <c r="K5259" s="347"/>
      <c r="L5259" s="347"/>
      <c r="M5259" s="347"/>
      <c r="N5259" s="347"/>
      <c r="O5259" s="355"/>
      <c r="P5259" s="347"/>
      <c r="Q5259" s="350"/>
      <c r="R5259" s="350"/>
      <c r="S5259" s="350"/>
      <c r="T5259" s="350"/>
      <c r="U5259" s="350"/>
      <c r="V5259" s="351"/>
    </row>
    <row r="5260" spans="1:22" hidden="1" x14ac:dyDescent="0.15">
      <c r="A5260" s="361"/>
      <c r="B5260" s="362"/>
      <c r="C5260" s="362"/>
      <c r="D5260" s="280"/>
      <c r="E5260" s="347"/>
      <c r="F5260" s="358"/>
      <c r="I5260" s="347"/>
      <c r="J5260" s="347"/>
      <c r="K5260" s="347"/>
      <c r="L5260" s="347"/>
      <c r="M5260" s="347"/>
      <c r="N5260" s="347"/>
      <c r="O5260" s="347"/>
      <c r="P5260" s="347"/>
      <c r="Q5260" s="350"/>
      <c r="R5260" s="350"/>
      <c r="S5260" s="350"/>
      <c r="T5260" s="350"/>
      <c r="U5260" s="350"/>
      <c r="V5260" s="351"/>
    </row>
    <row r="5261" spans="1:22" hidden="1" x14ac:dyDescent="0.15">
      <c r="A5261" s="361"/>
      <c r="B5261" s="362"/>
      <c r="C5261" s="362"/>
      <c r="D5261" s="280"/>
      <c r="E5261" s="352"/>
      <c r="F5261" s="358"/>
      <c r="I5261" s="347"/>
      <c r="J5261" s="347"/>
      <c r="K5261" s="347"/>
      <c r="L5261" s="347"/>
      <c r="M5261" s="347"/>
      <c r="N5261" s="347"/>
      <c r="O5261" s="347"/>
      <c r="P5261" s="347"/>
      <c r="Q5261" s="350"/>
      <c r="R5261" s="350"/>
      <c r="S5261" s="350"/>
      <c r="T5261" s="350"/>
      <c r="U5261" s="350"/>
      <c r="V5261" s="351"/>
    </row>
    <row r="5262" spans="1:22" hidden="1" x14ac:dyDescent="0.15">
      <c r="A5262" s="361"/>
      <c r="B5262" s="362"/>
      <c r="C5262" s="362"/>
      <c r="D5262" s="280"/>
      <c r="E5262" s="352"/>
      <c r="F5262" s="358"/>
      <c r="I5262" s="347"/>
      <c r="J5262" s="347"/>
      <c r="K5262" s="347"/>
      <c r="L5262" s="347"/>
      <c r="M5262" s="347"/>
      <c r="N5262" s="347"/>
      <c r="O5262" s="347"/>
      <c r="P5262" s="347"/>
      <c r="Q5262" s="350"/>
      <c r="R5262" s="350"/>
      <c r="S5262" s="350"/>
      <c r="T5262" s="350"/>
      <c r="U5262" s="350"/>
      <c r="V5262" s="351"/>
    </row>
    <row r="5263" spans="1:22" hidden="1" x14ac:dyDescent="0.15">
      <c r="A5263" s="361"/>
      <c r="B5263" s="362"/>
      <c r="C5263" s="362"/>
      <c r="D5263" s="280"/>
      <c r="E5263" s="352"/>
      <c r="F5263" s="358"/>
      <c r="I5263" s="347"/>
      <c r="J5263" s="347"/>
      <c r="K5263" s="347"/>
      <c r="L5263" s="347"/>
      <c r="M5263" s="347"/>
      <c r="N5263" s="347"/>
      <c r="O5263" s="347"/>
      <c r="P5263" s="347"/>
      <c r="Q5263" s="350"/>
      <c r="R5263" s="350"/>
      <c r="S5263" s="350"/>
      <c r="T5263" s="350"/>
      <c r="U5263" s="350"/>
      <c r="V5263" s="359"/>
    </row>
    <row r="5264" spans="1:22" hidden="1" x14ac:dyDescent="0.15">
      <c r="A5264" s="362"/>
      <c r="B5264" s="362"/>
      <c r="C5264" s="361"/>
      <c r="D5264" s="280"/>
      <c r="E5264" s="347"/>
      <c r="F5264" s="348"/>
      <c r="G5264" s="305"/>
      <c r="H5264" s="305"/>
      <c r="I5264" s="347"/>
      <c r="J5264" s="347"/>
      <c r="K5264" s="347"/>
      <c r="L5264" s="347"/>
      <c r="M5264" s="347"/>
      <c r="N5264" s="347"/>
      <c r="O5264" s="347"/>
      <c r="P5264" s="347"/>
      <c r="Q5264" s="350"/>
      <c r="R5264" s="350"/>
      <c r="S5264" s="350"/>
      <c r="T5264" s="350"/>
      <c r="U5264" s="350"/>
      <c r="V5264" s="351"/>
    </row>
    <row r="5265" spans="1:22" hidden="1" x14ac:dyDescent="0.15">
      <c r="A5265" s="361"/>
      <c r="B5265" s="362"/>
      <c r="C5265" s="362"/>
      <c r="D5265" s="280"/>
      <c r="E5265" s="347"/>
      <c r="F5265" s="348"/>
      <c r="G5265" s="305"/>
      <c r="H5265" s="305"/>
      <c r="I5265" s="347"/>
      <c r="J5265" s="347"/>
      <c r="K5265" s="347"/>
      <c r="L5265" s="347"/>
      <c r="M5265" s="347"/>
      <c r="N5265" s="347"/>
      <c r="O5265" s="347"/>
      <c r="P5265" s="347"/>
      <c r="Q5265" s="350"/>
      <c r="R5265" s="350"/>
      <c r="S5265" s="350"/>
      <c r="T5265" s="350"/>
      <c r="U5265" s="350"/>
      <c r="V5265" s="351"/>
    </row>
    <row r="5266" spans="1:22" hidden="1" x14ac:dyDescent="0.15">
      <c r="A5266" s="361"/>
      <c r="B5266" s="362"/>
      <c r="C5266" s="362"/>
      <c r="D5266" s="280"/>
      <c r="E5266" s="352"/>
      <c r="F5266" s="358"/>
      <c r="I5266" s="347"/>
      <c r="J5266" s="347"/>
      <c r="K5266" s="347"/>
      <c r="L5266" s="347"/>
      <c r="M5266" s="347"/>
      <c r="N5266" s="347"/>
      <c r="O5266" s="347"/>
      <c r="P5266" s="347"/>
      <c r="Q5266" s="350"/>
      <c r="R5266" s="350"/>
      <c r="S5266" s="350"/>
      <c r="T5266" s="350"/>
      <c r="U5266" s="350"/>
      <c r="V5266" s="359"/>
    </row>
    <row r="5267" spans="1:22" hidden="1" x14ac:dyDescent="0.15">
      <c r="A5267" s="361"/>
      <c r="B5267" s="362"/>
      <c r="C5267" s="362"/>
      <c r="D5267" s="280"/>
      <c r="E5267" s="352"/>
      <c r="F5267" s="358"/>
      <c r="I5267" s="347"/>
      <c r="J5267" s="347"/>
      <c r="K5267" s="347"/>
      <c r="L5267" s="347"/>
      <c r="M5267" s="347"/>
      <c r="N5267" s="347"/>
      <c r="O5267" s="347"/>
      <c r="P5267" s="347"/>
      <c r="Q5267" s="350"/>
      <c r="R5267" s="350"/>
      <c r="S5267" s="350"/>
      <c r="T5267" s="350"/>
      <c r="U5267" s="350"/>
      <c r="V5267" s="359"/>
    </row>
    <row r="5268" spans="1:22" hidden="1" x14ac:dyDescent="0.15">
      <c r="A5268" s="361"/>
      <c r="B5268" s="362"/>
      <c r="C5268" s="362"/>
      <c r="D5268" s="280"/>
      <c r="E5268" s="352"/>
      <c r="F5268" s="358"/>
      <c r="I5268" s="347"/>
      <c r="J5268" s="347"/>
      <c r="K5268" s="347"/>
      <c r="L5268" s="347"/>
      <c r="M5268" s="347"/>
      <c r="N5268" s="347"/>
      <c r="O5268" s="347"/>
      <c r="P5268" s="347"/>
      <c r="Q5268" s="350"/>
      <c r="R5268" s="350"/>
      <c r="S5268" s="350"/>
      <c r="T5268" s="350"/>
      <c r="U5268" s="350"/>
      <c r="V5268" s="359"/>
    </row>
    <row r="5269" spans="1:22" hidden="1" x14ac:dyDescent="0.15">
      <c r="A5269" s="361"/>
      <c r="B5269" s="362"/>
      <c r="C5269" s="362"/>
      <c r="D5269" s="280"/>
      <c r="E5269" s="347"/>
      <c r="F5269" s="358"/>
      <c r="I5269" s="347"/>
      <c r="J5269" s="347"/>
      <c r="K5269" s="347"/>
      <c r="L5269" s="347"/>
      <c r="M5269" s="347"/>
      <c r="N5269" s="347"/>
      <c r="O5269" s="355"/>
      <c r="P5269" s="347"/>
      <c r="Q5269" s="350"/>
      <c r="R5269" s="350"/>
      <c r="S5269" s="350"/>
      <c r="T5269" s="350"/>
      <c r="U5269" s="350"/>
      <c r="V5269" s="351"/>
    </row>
    <row r="5270" spans="1:22" hidden="1" x14ac:dyDescent="0.15">
      <c r="A5270" s="361"/>
      <c r="B5270" s="362"/>
      <c r="C5270" s="362"/>
      <c r="D5270" s="280"/>
      <c r="E5270" s="347"/>
      <c r="F5270" s="358"/>
      <c r="I5270" s="347"/>
      <c r="J5270" s="347"/>
      <c r="K5270" s="347"/>
      <c r="L5270" s="347"/>
      <c r="M5270" s="347"/>
      <c r="N5270" s="347"/>
      <c r="O5270" s="347"/>
      <c r="P5270" s="347"/>
      <c r="Q5270" s="350"/>
      <c r="R5270" s="350"/>
      <c r="S5270" s="350"/>
      <c r="T5270" s="350"/>
      <c r="U5270" s="350"/>
      <c r="V5270" s="351"/>
    </row>
    <row r="5271" spans="1:22" hidden="1" x14ac:dyDescent="0.15">
      <c r="A5271" s="361"/>
      <c r="B5271" s="362"/>
      <c r="C5271" s="362"/>
      <c r="D5271" s="280"/>
      <c r="E5271" s="352"/>
      <c r="F5271" s="358"/>
      <c r="I5271" s="347"/>
      <c r="J5271" s="347"/>
      <c r="K5271" s="347"/>
      <c r="L5271" s="347"/>
      <c r="M5271" s="347"/>
      <c r="N5271" s="347"/>
      <c r="O5271" s="347"/>
      <c r="P5271" s="347"/>
      <c r="Q5271" s="350"/>
      <c r="R5271" s="350"/>
      <c r="S5271" s="350"/>
      <c r="T5271" s="350"/>
      <c r="U5271" s="350"/>
      <c r="V5271" s="351"/>
    </row>
    <row r="5272" spans="1:22" hidden="1" x14ac:dyDescent="0.15">
      <c r="A5272" s="361"/>
      <c r="B5272" s="362"/>
      <c r="C5272" s="362"/>
      <c r="D5272" s="280"/>
      <c r="E5272" s="352"/>
      <c r="F5272" s="358"/>
      <c r="I5272" s="347"/>
      <c r="J5272" s="347"/>
      <c r="K5272" s="347"/>
      <c r="L5272" s="347"/>
      <c r="M5272" s="347"/>
      <c r="N5272" s="347"/>
      <c r="O5272" s="347"/>
      <c r="P5272" s="347"/>
      <c r="Q5272" s="350"/>
      <c r="R5272" s="350"/>
      <c r="S5272" s="350"/>
      <c r="T5272" s="350"/>
      <c r="U5272" s="350"/>
      <c r="V5272" s="351"/>
    </row>
    <row r="5273" spans="1:22" hidden="1" x14ac:dyDescent="0.15">
      <c r="A5273" s="361"/>
      <c r="B5273" s="362"/>
      <c r="C5273" s="362"/>
      <c r="D5273" s="280"/>
      <c r="E5273" s="352"/>
      <c r="F5273" s="358"/>
      <c r="I5273" s="347"/>
      <c r="J5273" s="347"/>
      <c r="K5273" s="347"/>
      <c r="L5273" s="347"/>
      <c r="M5273" s="347"/>
      <c r="N5273" s="347"/>
      <c r="O5273" s="347"/>
      <c r="P5273" s="347"/>
      <c r="Q5273" s="350"/>
      <c r="R5273" s="350"/>
      <c r="S5273" s="350"/>
      <c r="T5273" s="350"/>
      <c r="U5273" s="350"/>
      <c r="V5273" s="359"/>
    </row>
    <row r="5274" spans="1:22" hidden="1" x14ac:dyDescent="0.15">
      <c r="A5274" s="362"/>
      <c r="B5274" s="362"/>
      <c r="C5274" s="361"/>
      <c r="D5274" s="280"/>
      <c r="E5274" s="347"/>
      <c r="F5274" s="348"/>
      <c r="G5274" s="305"/>
      <c r="H5274" s="305"/>
      <c r="I5274" s="347"/>
      <c r="J5274" s="347"/>
      <c r="K5274" s="347"/>
      <c r="L5274" s="347"/>
      <c r="M5274" s="347"/>
      <c r="N5274" s="347"/>
      <c r="O5274" s="347"/>
      <c r="P5274" s="347"/>
      <c r="Q5274" s="350"/>
      <c r="R5274" s="350"/>
      <c r="S5274" s="350"/>
      <c r="T5274" s="350"/>
      <c r="U5274" s="350"/>
      <c r="V5274" s="351"/>
    </row>
    <row r="5275" spans="1:22" hidden="1" x14ac:dyDescent="0.15">
      <c r="A5275" s="361"/>
      <c r="B5275" s="362"/>
      <c r="C5275" s="362"/>
      <c r="D5275" s="280"/>
      <c r="E5275" s="347"/>
      <c r="F5275" s="348"/>
      <c r="G5275" s="305"/>
      <c r="H5275" s="305"/>
      <c r="I5275" s="347"/>
      <c r="J5275" s="347"/>
      <c r="K5275" s="347"/>
      <c r="L5275" s="347"/>
      <c r="M5275" s="347"/>
      <c r="N5275" s="347"/>
      <c r="O5275" s="347"/>
      <c r="P5275" s="347"/>
      <c r="Q5275" s="350"/>
      <c r="R5275" s="350"/>
      <c r="S5275" s="350"/>
      <c r="T5275" s="350"/>
      <c r="U5275" s="350"/>
      <c r="V5275" s="351"/>
    </row>
    <row r="5276" spans="1:22" hidden="1" x14ac:dyDescent="0.15">
      <c r="A5276" s="361"/>
      <c r="B5276" s="362"/>
      <c r="C5276" s="362"/>
      <c r="D5276" s="280"/>
      <c r="E5276" s="352"/>
      <c r="F5276" s="358"/>
      <c r="I5276" s="347"/>
      <c r="J5276" s="347"/>
      <c r="K5276" s="347"/>
      <c r="L5276" s="347"/>
      <c r="M5276" s="347"/>
      <c r="N5276" s="347"/>
      <c r="O5276" s="347"/>
      <c r="P5276" s="347"/>
      <c r="Q5276" s="350"/>
      <c r="R5276" s="350"/>
      <c r="S5276" s="350"/>
      <c r="T5276" s="350"/>
      <c r="U5276" s="350"/>
      <c r="V5276" s="359"/>
    </row>
    <row r="5277" spans="1:22" hidden="1" x14ac:dyDescent="0.15">
      <c r="A5277" s="361"/>
      <c r="B5277" s="362"/>
      <c r="C5277" s="362"/>
      <c r="D5277" s="280"/>
      <c r="E5277" s="352"/>
      <c r="F5277" s="358"/>
      <c r="I5277" s="347"/>
      <c r="J5277" s="347"/>
      <c r="K5277" s="347"/>
      <c r="L5277" s="347"/>
      <c r="M5277" s="347"/>
      <c r="N5277" s="347"/>
      <c r="O5277" s="347"/>
      <c r="P5277" s="347"/>
      <c r="Q5277" s="350"/>
      <c r="R5277" s="350"/>
      <c r="S5277" s="350"/>
      <c r="T5277" s="350"/>
      <c r="U5277" s="350"/>
      <c r="V5277" s="359"/>
    </row>
    <row r="5278" spans="1:22" hidden="1" x14ac:dyDescent="0.15">
      <c r="A5278" s="361"/>
      <c r="B5278" s="362"/>
      <c r="C5278" s="362"/>
      <c r="D5278" s="280"/>
      <c r="E5278" s="352"/>
      <c r="F5278" s="358"/>
      <c r="I5278" s="347"/>
      <c r="J5278" s="347"/>
      <c r="K5278" s="347"/>
      <c r="L5278" s="347"/>
      <c r="M5278" s="347"/>
      <c r="N5278" s="347"/>
      <c r="O5278" s="347"/>
      <c r="P5278" s="347"/>
      <c r="Q5278" s="350"/>
      <c r="R5278" s="350"/>
      <c r="S5278" s="350"/>
      <c r="T5278" s="350"/>
      <c r="U5278" s="350"/>
      <c r="V5278" s="359"/>
    </row>
    <row r="5279" spans="1:22" hidden="1" x14ac:dyDescent="0.15">
      <c r="A5279" s="361"/>
      <c r="B5279" s="362"/>
      <c r="C5279" s="362"/>
      <c r="D5279" s="280"/>
      <c r="E5279" s="347"/>
      <c r="F5279" s="358"/>
      <c r="I5279" s="347"/>
      <c r="J5279" s="347"/>
      <c r="K5279" s="347"/>
      <c r="L5279" s="347"/>
      <c r="M5279" s="347"/>
      <c r="N5279" s="347"/>
      <c r="O5279" s="355"/>
      <c r="P5279" s="347"/>
      <c r="Q5279" s="350"/>
      <c r="R5279" s="350"/>
      <c r="S5279" s="350"/>
      <c r="T5279" s="350"/>
      <c r="U5279" s="350"/>
      <c r="V5279" s="351"/>
    </row>
    <row r="5280" spans="1:22" hidden="1" x14ac:dyDescent="0.15">
      <c r="A5280" s="361"/>
      <c r="B5280" s="362"/>
      <c r="C5280" s="362"/>
      <c r="D5280" s="280"/>
      <c r="E5280" s="347"/>
      <c r="F5280" s="358"/>
      <c r="I5280" s="347"/>
      <c r="J5280" s="347"/>
      <c r="K5280" s="347"/>
      <c r="L5280" s="347"/>
      <c r="M5280" s="347"/>
      <c r="N5280" s="347"/>
      <c r="O5280" s="347"/>
      <c r="P5280" s="347"/>
      <c r="Q5280" s="350"/>
      <c r="R5280" s="350"/>
      <c r="S5280" s="350"/>
      <c r="T5280" s="350"/>
      <c r="U5280" s="350"/>
      <c r="V5280" s="351"/>
    </row>
    <row r="5281" spans="1:22" hidden="1" x14ac:dyDescent="0.15">
      <c r="A5281" s="361"/>
      <c r="B5281" s="362"/>
      <c r="C5281" s="362"/>
      <c r="D5281" s="280"/>
      <c r="E5281" s="352"/>
      <c r="F5281" s="358"/>
      <c r="I5281" s="347"/>
      <c r="J5281" s="347"/>
      <c r="K5281" s="347"/>
      <c r="L5281" s="347"/>
      <c r="M5281" s="347"/>
      <c r="N5281" s="347"/>
      <c r="O5281" s="347"/>
      <c r="P5281" s="347"/>
      <c r="Q5281" s="350"/>
      <c r="R5281" s="350"/>
      <c r="S5281" s="350"/>
      <c r="T5281" s="350"/>
      <c r="U5281" s="350"/>
      <c r="V5281" s="351"/>
    </row>
    <row r="5282" spans="1:22" hidden="1" x14ac:dyDescent="0.15">
      <c r="A5282" s="361"/>
      <c r="B5282" s="362"/>
      <c r="C5282" s="362"/>
      <c r="D5282" s="280"/>
      <c r="E5282" s="352"/>
      <c r="F5282" s="358"/>
      <c r="I5282" s="347"/>
      <c r="J5282" s="347"/>
      <c r="K5282" s="347"/>
      <c r="L5282" s="347"/>
      <c r="M5282" s="347"/>
      <c r="N5282" s="347"/>
      <c r="O5282" s="347"/>
      <c r="P5282" s="347"/>
      <c r="Q5282" s="350"/>
      <c r="R5282" s="350"/>
      <c r="S5282" s="350"/>
      <c r="T5282" s="350"/>
      <c r="U5282" s="350"/>
      <c r="V5282" s="351"/>
    </row>
    <row r="5283" spans="1:22" hidden="1" x14ac:dyDescent="0.15">
      <c r="A5283" s="361"/>
      <c r="B5283" s="362"/>
      <c r="C5283" s="362"/>
      <c r="D5283" s="280"/>
      <c r="E5283" s="352"/>
      <c r="F5283" s="358"/>
      <c r="I5283" s="347"/>
      <c r="J5283" s="347"/>
      <c r="K5283" s="347"/>
      <c r="L5283" s="347"/>
      <c r="M5283" s="347"/>
      <c r="N5283" s="347"/>
      <c r="O5283" s="347"/>
      <c r="P5283" s="347"/>
      <c r="Q5283" s="350"/>
      <c r="R5283" s="350"/>
      <c r="S5283" s="350"/>
      <c r="T5283" s="350"/>
      <c r="U5283" s="350"/>
      <c r="V5283" s="359"/>
    </row>
    <row r="5284" spans="1:22" hidden="1" x14ac:dyDescent="0.15">
      <c r="A5284" s="362"/>
      <c r="B5284" s="362"/>
      <c r="C5284" s="361"/>
      <c r="D5284" s="280"/>
      <c r="E5284" s="347"/>
      <c r="F5284" s="348"/>
      <c r="G5284" s="305"/>
      <c r="H5284" s="305"/>
      <c r="I5284" s="347"/>
      <c r="J5284" s="347"/>
      <c r="K5284" s="347"/>
      <c r="L5284" s="347"/>
      <c r="M5284" s="347"/>
      <c r="N5284" s="347"/>
      <c r="O5284" s="347"/>
      <c r="P5284" s="347"/>
      <c r="Q5284" s="350"/>
      <c r="R5284" s="350"/>
      <c r="S5284" s="350"/>
      <c r="T5284" s="350"/>
      <c r="U5284" s="350"/>
      <c r="V5284" s="351"/>
    </row>
    <row r="5285" spans="1:22" hidden="1" x14ac:dyDescent="0.15">
      <c r="A5285" s="361"/>
      <c r="B5285" s="362"/>
      <c r="C5285" s="362"/>
      <c r="D5285" s="280"/>
      <c r="E5285" s="347"/>
      <c r="F5285" s="348"/>
      <c r="G5285" s="305"/>
      <c r="H5285" s="305"/>
      <c r="I5285" s="347"/>
      <c r="J5285" s="347"/>
      <c r="K5285" s="347"/>
      <c r="L5285" s="347"/>
      <c r="M5285" s="347"/>
      <c r="N5285" s="347"/>
      <c r="O5285" s="347"/>
      <c r="P5285" s="347"/>
      <c r="Q5285" s="350"/>
      <c r="R5285" s="350"/>
      <c r="S5285" s="350"/>
      <c r="T5285" s="350"/>
      <c r="U5285" s="350"/>
      <c r="V5285" s="351"/>
    </row>
    <row r="5286" spans="1:22" hidden="1" x14ac:dyDescent="0.15">
      <c r="A5286" s="361"/>
      <c r="B5286" s="362"/>
      <c r="C5286" s="362"/>
      <c r="D5286" s="280"/>
      <c r="E5286" s="352"/>
      <c r="F5286" s="358"/>
      <c r="I5286" s="347"/>
      <c r="J5286" s="347"/>
      <c r="K5286" s="347"/>
      <c r="L5286" s="347"/>
      <c r="M5286" s="347"/>
      <c r="N5286" s="347"/>
      <c r="O5286" s="347"/>
      <c r="P5286" s="347"/>
      <c r="Q5286" s="350"/>
      <c r="R5286" s="350"/>
      <c r="S5286" s="350"/>
      <c r="T5286" s="350"/>
      <c r="U5286" s="350"/>
      <c r="V5286" s="359"/>
    </row>
    <row r="5287" spans="1:22" hidden="1" x14ac:dyDescent="0.15">
      <c r="A5287" s="361"/>
      <c r="B5287" s="362"/>
      <c r="C5287" s="362"/>
      <c r="D5287" s="280"/>
      <c r="E5287" s="352"/>
      <c r="F5287" s="358"/>
      <c r="I5287" s="347"/>
      <c r="J5287" s="347"/>
      <c r="K5287" s="347"/>
      <c r="L5287" s="347"/>
      <c r="M5287" s="347"/>
      <c r="N5287" s="347"/>
      <c r="O5287" s="347"/>
      <c r="P5287" s="347"/>
      <c r="Q5287" s="350"/>
      <c r="R5287" s="350"/>
      <c r="S5287" s="350"/>
      <c r="T5287" s="350"/>
      <c r="U5287" s="350"/>
      <c r="V5287" s="359"/>
    </row>
    <row r="5288" spans="1:22" hidden="1" x14ac:dyDescent="0.15">
      <c r="A5288" s="361"/>
      <c r="B5288" s="362"/>
      <c r="C5288" s="362"/>
      <c r="D5288" s="280"/>
      <c r="E5288" s="352"/>
      <c r="F5288" s="358"/>
      <c r="I5288" s="347"/>
      <c r="J5288" s="347"/>
      <c r="K5288" s="347"/>
      <c r="L5288" s="347"/>
      <c r="M5288" s="347"/>
      <c r="N5288" s="347"/>
      <c r="O5288" s="347"/>
      <c r="P5288" s="347"/>
      <c r="Q5288" s="350"/>
      <c r="R5288" s="350"/>
      <c r="S5288" s="350"/>
      <c r="T5288" s="350"/>
      <c r="U5288" s="350"/>
      <c r="V5288" s="359"/>
    </row>
    <row r="5289" spans="1:22" hidden="1" x14ac:dyDescent="0.15">
      <c r="A5289" s="361"/>
      <c r="B5289" s="362"/>
      <c r="C5289" s="362"/>
      <c r="D5289" s="280"/>
      <c r="E5289" s="347"/>
      <c r="F5289" s="358"/>
      <c r="I5289" s="347"/>
      <c r="J5289" s="347"/>
      <c r="K5289" s="347"/>
      <c r="L5289" s="347"/>
      <c r="M5289" s="347"/>
      <c r="N5289" s="347"/>
      <c r="O5289" s="355"/>
      <c r="P5289" s="347"/>
      <c r="Q5289" s="350"/>
      <c r="R5289" s="350"/>
      <c r="S5289" s="350"/>
      <c r="T5289" s="350"/>
      <c r="U5289" s="350"/>
      <c r="V5289" s="351"/>
    </row>
    <row r="5290" spans="1:22" hidden="1" x14ac:dyDescent="0.15">
      <c r="A5290" s="361"/>
      <c r="B5290" s="362"/>
      <c r="C5290" s="362"/>
      <c r="D5290" s="280"/>
      <c r="E5290" s="347"/>
      <c r="F5290" s="358"/>
      <c r="I5290" s="347"/>
      <c r="J5290" s="347"/>
      <c r="K5290" s="347"/>
      <c r="L5290" s="347"/>
      <c r="M5290" s="347"/>
      <c r="N5290" s="347"/>
      <c r="O5290" s="347"/>
      <c r="P5290" s="347"/>
      <c r="Q5290" s="350"/>
      <c r="R5290" s="350"/>
      <c r="S5290" s="350"/>
      <c r="T5290" s="350"/>
      <c r="U5290" s="350"/>
      <c r="V5290" s="351"/>
    </row>
    <row r="5291" spans="1:22" hidden="1" x14ac:dyDescent="0.15">
      <c r="A5291" s="361"/>
      <c r="B5291" s="362"/>
      <c r="C5291" s="362"/>
      <c r="D5291" s="280"/>
      <c r="E5291" s="352"/>
      <c r="F5291" s="358"/>
      <c r="I5291" s="347"/>
      <c r="J5291" s="347"/>
      <c r="K5291" s="347"/>
      <c r="L5291" s="347"/>
      <c r="M5291" s="347"/>
      <c r="N5291" s="347"/>
      <c r="O5291" s="347"/>
      <c r="P5291" s="347"/>
      <c r="Q5291" s="350"/>
      <c r="R5291" s="350"/>
      <c r="S5291" s="350"/>
      <c r="T5291" s="350"/>
      <c r="U5291" s="350"/>
      <c r="V5291" s="351"/>
    </row>
    <row r="5292" spans="1:22" hidden="1" x14ac:dyDescent="0.15">
      <c r="A5292" s="361"/>
      <c r="B5292" s="362"/>
      <c r="C5292" s="362"/>
      <c r="D5292" s="280"/>
      <c r="E5292" s="352"/>
      <c r="F5292" s="358"/>
      <c r="I5292" s="347"/>
      <c r="J5292" s="347"/>
      <c r="K5292" s="347"/>
      <c r="L5292" s="347"/>
      <c r="M5292" s="347"/>
      <c r="N5292" s="347"/>
      <c r="O5292" s="347"/>
      <c r="P5292" s="347"/>
      <c r="Q5292" s="350"/>
      <c r="R5292" s="350"/>
      <c r="S5292" s="350"/>
      <c r="T5292" s="350"/>
      <c r="U5292" s="350"/>
      <c r="V5292" s="351"/>
    </row>
    <row r="5293" spans="1:22" hidden="1" x14ac:dyDescent="0.15">
      <c r="A5293" s="361"/>
      <c r="B5293" s="362"/>
      <c r="C5293" s="362"/>
      <c r="D5293" s="280"/>
      <c r="E5293" s="352"/>
      <c r="F5293" s="358"/>
      <c r="I5293" s="347"/>
      <c r="J5293" s="347"/>
      <c r="K5293" s="347"/>
      <c r="L5293" s="347"/>
      <c r="M5293" s="347"/>
      <c r="N5293" s="347"/>
      <c r="O5293" s="347"/>
      <c r="P5293" s="347"/>
      <c r="Q5293" s="350"/>
      <c r="R5293" s="350"/>
      <c r="S5293" s="350"/>
      <c r="T5293" s="350"/>
      <c r="U5293" s="350"/>
      <c r="V5293" s="359"/>
    </row>
    <row r="5294" spans="1:22" hidden="1" x14ac:dyDescent="0.15">
      <c r="A5294" s="362"/>
      <c r="B5294" s="362"/>
      <c r="C5294" s="361"/>
      <c r="D5294" s="280"/>
      <c r="E5294" s="347"/>
      <c r="F5294" s="348"/>
      <c r="G5294" s="305"/>
      <c r="H5294" s="305"/>
      <c r="I5294" s="347"/>
      <c r="J5294" s="347"/>
      <c r="K5294" s="347"/>
      <c r="L5294" s="347"/>
      <c r="M5294" s="347"/>
      <c r="N5294" s="347"/>
      <c r="O5294" s="347"/>
      <c r="P5294" s="347"/>
      <c r="Q5294" s="350"/>
      <c r="R5294" s="350"/>
      <c r="S5294" s="350"/>
      <c r="T5294" s="350"/>
      <c r="U5294" s="350"/>
      <c r="V5294" s="351"/>
    </row>
    <row r="5295" spans="1:22" hidden="1" x14ac:dyDescent="0.15">
      <c r="A5295" s="361"/>
      <c r="B5295" s="362"/>
      <c r="C5295" s="362"/>
      <c r="D5295" s="280"/>
      <c r="E5295" s="347"/>
      <c r="F5295" s="348"/>
      <c r="G5295" s="305"/>
      <c r="H5295" s="305"/>
      <c r="I5295" s="347"/>
      <c r="J5295" s="347"/>
      <c r="K5295" s="347"/>
      <c r="L5295" s="347"/>
      <c r="M5295" s="347"/>
      <c r="N5295" s="347"/>
      <c r="O5295" s="347"/>
      <c r="P5295" s="347"/>
      <c r="Q5295" s="350"/>
      <c r="R5295" s="350"/>
      <c r="S5295" s="350"/>
      <c r="T5295" s="350"/>
      <c r="U5295" s="350"/>
      <c r="V5295" s="351"/>
    </row>
    <row r="5296" spans="1:22" hidden="1" x14ac:dyDescent="0.15">
      <c r="A5296" s="361"/>
      <c r="B5296" s="362"/>
      <c r="C5296" s="362"/>
      <c r="D5296" s="280"/>
      <c r="E5296" s="352"/>
      <c r="F5296" s="358"/>
      <c r="I5296" s="347"/>
      <c r="J5296" s="347"/>
      <c r="K5296" s="347"/>
      <c r="L5296" s="347"/>
      <c r="M5296" s="347"/>
      <c r="N5296" s="347"/>
      <c r="O5296" s="347"/>
      <c r="P5296" s="347"/>
      <c r="Q5296" s="350"/>
      <c r="R5296" s="350"/>
      <c r="S5296" s="350"/>
      <c r="T5296" s="350"/>
      <c r="U5296" s="350"/>
      <c r="V5296" s="359"/>
    </row>
    <row r="5297" spans="1:22" hidden="1" x14ac:dyDescent="0.15">
      <c r="A5297" s="361"/>
      <c r="B5297" s="362"/>
      <c r="C5297" s="362"/>
      <c r="D5297" s="280"/>
      <c r="E5297" s="352"/>
      <c r="F5297" s="358"/>
      <c r="I5297" s="347"/>
      <c r="J5297" s="347"/>
      <c r="K5297" s="347"/>
      <c r="L5297" s="347"/>
      <c r="M5297" s="347"/>
      <c r="N5297" s="347"/>
      <c r="O5297" s="347"/>
      <c r="P5297" s="347"/>
      <c r="Q5297" s="350"/>
      <c r="R5297" s="350"/>
      <c r="S5297" s="350"/>
      <c r="T5297" s="350"/>
      <c r="U5297" s="350"/>
      <c r="V5297" s="359"/>
    </row>
    <row r="5298" spans="1:22" hidden="1" x14ac:dyDescent="0.15">
      <c r="A5298" s="361"/>
      <c r="B5298" s="362"/>
      <c r="C5298" s="362"/>
      <c r="D5298" s="280"/>
      <c r="E5298" s="352"/>
      <c r="F5298" s="358"/>
      <c r="I5298" s="347"/>
      <c r="J5298" s="347"/>
      <c r="K5298" s="347"/>
      <c r="L5298" s="347"/>
      <c r="M5298" s="347"/>
      <c r="N5298" s="347"/>
      <c r="O5298" s="347"/>
      <c r="P5298" s="347"/>
      <c r="Q5298" s="350"/>
      <c r="R5298" s="350"/>
      <c r="S5298" s="350"/>
      <c r="T5298" s="350"/>
      <c r="U5298" s="350"/>
      <c r="V5298" s="359"/>
    </row>
    <row r="5299" spans="1:22" hidden="1" x14ac:dyDescent="0.15">
      <c r="A5299" s="361"/>
      <c r="B5299" s="362"/>
      <c r="C5299" s="362"/>
      <c r="D5299" s="280"/>
      <c r="E5299" s="347"/>
      <c r="F5299" s="358"/>
      <c r="I5299" s="347"/>
      <c r="J5299" s="347"/>
      <c r="K5299" s="347"/>
      <c r="L5299" s="347"/>
      <c r="M5299" s="347"/>
      <c r="N5299" s="347"/>
      <c r="O5299" s="355"/>
      <c r="P5299" s="347"/>
      <c r="Q5299" s="350"/>
      <c r="R5299" s="350"/>
      <c r="S5299" s="350"/>
      <c r="T5299" s="350"/>
      <c r="U5299" s="350"/>
      <c r="V5299" s="351"/>
    </row>
    <row r="5300" spans="1:22" hidden="1" x14ac:dyDescent="0.15">
      <c r="A5300" s="361"/>
      <c r="B5300" s="362"/>
      <c r="C5300" s="362"/>
      <c r="D5300" s="280"/>
      <c r="E5300" s="347"/>
      <c r="F5300" s="358"/>
      <c r="I5300" s="347"/>
      <c r="J5300" s="347"/>
      <c r="K5300" s="347"/>
      <c r="L5300" s="347"/>
      <c r="M5300" s="347"/>
      <c r="N5300" s="347"/>
      <c r="O5300" s="347"/>
      <c r="P5300" s="347"/>
      <c r="Q5300" s="350"/>
      <c r="R5300" s="350"/>
      <c r="S5300" s="350"/>
      <c r="T5300" s="350"/>
      <c r="U5300" s="350"/>
      <c r="V5300" s="351"/>
    </row>
    <row r="5301" spans="1:22" hidden="1" x14ac:dyDescent="0.15">
      <c r="A5301" s="361"/>
      <c r="B5301" s="362"/>
      <c r="C5301" s="362"/>
      <c r="D5301" s="280"/>
      <c r="E5301" s="352"/>
      <c r="F5301" s="358"/>
      <c r="I5301" s="347"/>
      <c r="J5301" s="347"/>
      <c r="K5301" s="347"/>
      <c r="L5301" s="347"/>
      <c r="M5301" s="347"/>
      <c r="N5301" s="347"/>
      <c r="O5301" s="347"/>
      <c r="P5301" s="347"/>
      <c r="Q5301" s="350"/>
      <c r="R5301" s="350"/>
      <c r="S5301" s="350"/>
      <c r="T5301" s="350"/>
      <c r="U5301" s="350"/>
      <c r="V5301" s="351"/>
    </row>
    <row r="5302" spans="1:22" hidden="1" x14ac:dyDescent="0.15">
      <c r="A5302" s="361"/>
      <c r="B5302" s="362"/>
      <c r="C5302" s="362"/>
      <c r="D5302" s="280"/>
      <c r="E5302" s="352"/>
      <c r="F5302" s="358"/>
      <c r="I5302" s="347"/>
      <c r="J5302" s="347"/>
      <c r="K5302" s="347"/>
      <c r="L5302" s="347"/>
      <c r="M5302" s="347"/>
      <c r="N5302" s="347"/>
      <c r="O5302" s="347"/>
      <c r="P5302" s="347"/>
      <c r="Q5302" s="350"/>
      <c r="R5302" s="350"/>
      <c r="S5302" s="350"/>
      <c r="T5302" s="350"/>
      <c r="U5302" s="350"/>
      <c r="V5302" s="351"/>
    </row>
    <row r="5303" spans="1:22" hidden="1" x14ac:dyDescent="0.15">
      <c r="A5303" s="361"/>
      <c r="B5303" s="362"/>
      <c r="C5303" s="362"/>
      <c r="D5303" s="280"/>
      <c r="E5303" s="352"/>
      <c r="F5303" s="358"/>
      <c r="I5303" s="347"/>
      <c r="J5303" s="347"/>
      <c r="K5303" s="347"/>
      <c r="L5303" s="347"/>
      <c r="M5303" s="347"/>
      <c r="N5303" s="347"/>
      <c r="O5303" s="347"/>
      <c r="P5303" s="347"/>
      <c r="Q5303" s="350"/>
      <c r="R5303" s="350"/>
      <c r="S5303" s="350"/>
      <c r="T5303" s="350"/>
      <c r="U5303" s="350"/>
      <c r="V5303" s="359"/>
    </row>
    <row r="5304" spans="1:22" hidden="1" x14ac:dyDescent="0.15">
      <c r="A5304" s="362"/>
      <c r="B5304" s="362"/>
      <c r="C5304" s="361"/>
      <c r="D5304" s="280"/>
      <c r="E5304" s="347"/>
      <c r="F5304" s="348"/>
      <c r="G5304" s="305"/>
      <c r="H5304" s="305"/>
      <c r="I5304" s="347"/>
      <c r="J5304" s="347"/>
      <c r="K5304" s="347"/>
      <c r="L5304" s="347"/>
      <c r="M5304" s="347"/>
      <c r="N5304" s="347"/>
      <c r="O5304" s="347"/>
      <c r="P5304" s="347"/>
      <c r="Q5304" s="350"/>
      <c r="R5304" s="350"/>
      <c r="S5304" s="350"/>
      <c r="T5304" s="350"/>
      <c r="U5304" s="350"/>
      <c r="V5304" s="351"/>
    </row>
    <row r="5305" spans="1:22" hidden="1" x14ac:dyDescent="0.15">
      <c r="A5305" s="361"/>
      <c r="B5305" s="362"/>
      <c r="C5305" s="362"/>
      <c r="D5305" s="280"/>
      <c r="E5305" s="347"/>
      <c r="F5305" s="348"/>
      <c r="G5305" s="305"/>
      <c r="H5305" s="305"/>
      <c r="I5305" s="347"/>
      <c r="J5305" s="347"/>
      <c r="K5305" s="347"/>
      <c r="L5305" s="347"/>
      <c r="M5305" s="347"/>
      <c r="N5305" s="347"/>
      <c r="O5305" s="347"/>
      <c r="P5305" s="347"/>
      <c r="Q5305" s="350"/>
      <c r="R5305" s="350"/>
      <c r="S5305" s="350"/>
      <c r="T5305" s="350"/>
      <c r="U5305" s="350"/>
      <c r="V5305" s="351"/>
    </row>
    <row r="5306" spans="1:22" hidden="1" x14ac:dyDescent="0.15">
      <c r="A5306" s="361"/>
      <c r="B5306" s="362"/>
      <c r="C5306" s="362"/>
      <c r="D5306" s="280"/>
      <c r="E5306" s="352"/>
      <c r="F5306" s="358"/>
      <c r="I5306" s="347"/>
      <c r="J5306" s="347"/>
      <c r="K5306" s="347"/>
      <c r="L5306" s="347"/>
      <c r="M5306" s="347"/>
      <c r="N5306" s="347"/>
      <c r="O5306" s="347"/>
      <c r="P5306" s="347"/>
      <c r="Q5306" s="350"/>
      <c r="R5306" s="350"/>
      <c r="S5306" s="350"/>
      <c r="T5306" s="350"/>
      <c r="U5306" s="350"/>
      <c r="V5306" s="359"/>
    </row>
    <row r="5307" spans="1:22" hidden="1" x14ac:dyDescent="0.15">
      <c r="A5307" s="361"/>
      <c r="B5307" s="362"/>
      <c r="C5307" s="362"/>
      <c r="D5307" s="280"/>
      <c r="E5307" s="352"/>
      <c r="F5307" s="358"/>
      <c r="I5307" s="347"/>
      <c r="J5307" s="347"/>
      <c r="K5307" s="347"/>
      <c r="L5307" s="347"/>
      <c r="M5307" s="347"/>
      <c r="N5307" s="347"/>
      <c r="O5307" s="347"/>
      <c r="P5307" s="347"/>
      <c r="Q5307" s="350"/>
      <c r="R5307" s="350"/>
      <c r="S5307" s="350"/>
      <c r="T5307" s="350"/>
      <c r="U5307" s="350"/>
      <c r="V5307" s="359"/>
    </row>
    <row r="5308" spans="1:22" hidden="1" x14ac:dyDescent="0.15">
      <c r="A5308" s="361"/>
      <c r="B5308" s="362"/>
      <c r="C5308" s="362"/>
      <c r="D5308" s="280"/>
      <c r="E5308" s="352"/>
      <c r="F5308" s="358"/>
      <c r="I5308" s="347"/>
      <c r="J5308" s="347"/>
      <c r="K5308" s="347"/>
      <c r="L5308" s="347"/>
      <c r="M5308" s="347"/>
      <c r="N5308" s="347"/>
      <c r="O5308" s="347"/>
      <c r="P5308" s="347"/>
      <c r="Q5308" s="350"/>
      <c r="R5308" s="350"/>
      <c r="S5308" s="350"/>
      <c r="T5308" s="350"/>
      <c r="U5308" s="350"/>
      <c r="V5308" s="359"/>
    </row>
    <row r="5309" spans="1:22" hidden="1" x14ac:dyDescent="0.15">
      <c r="A5309" s="361"/>
      <c r="B5309" s="362"/>
      <c r="C5309" s="362"/>
      <c r="D5309" s="280"/>
      <c r="E5309" s="347"/>
      <c r="F5309" s="358"/>
      <c r="I5309" s="347"/>
      <c r="J5309" s="347"/>
      <c r="K5309" s="347"/>
      <c r="L5309" s="347"/>
      <c r="M5309" s="347"/>
      <c r="N5309" s="347"/>
      <c r="O5309" s="355"/>
      <c r="P5309" s="347"/>
      <c r="Q5309" s="350"/>
      <c r="R5309" s="350"/>
      <c r="S5309" s="350"/>
      <c r="T5309" s="350"/>
      <c r="U5309" s="350"/>
      <c r="V5309" s="351"/>
    </row>
    <row r="5310" spans="1:22" hidden="1" x14ac:dyDescent="0.15">
      <c r="A5310" s="361"/>
      <c r="B5310" s="362"/>
      <c r="C5310" s="362"/>
      <c r="D5310" s="280"/>
      <c r="E5310" s="347"/>
      <c r="F5310" s="358"/>
      <c r="I5310" s="347"/>
      <c r="J5310" s="347"/>
      <c r="K5310" s="347"/>
      <c r="L5310" s="347"/>
      <c r="M5310" s="347"/>
      <c r="N5310" s="347"/>
      <c r="O5310" s="347"/>
      <c r="P5310" s="347"/>
      <c r="Q5310" s="350"/>
      <c r="R5310" s="350"/>
      <c r="S5310" s="350"/>
      <c r="T5310" s="350"/>
      <c r="U5310" s="350"/>
      <c r="V5310" s="351"/>
    </row>
    <row r="5311" spans="1:22" hidden="1" x14ac:dyDescent="0.15">
      <c r="A5311" s="361"/>
      <c r="B5311" s="362"/>
      <c r="C5311" s="362"/>
      <c r="D5311" s="280"/>
      <c r="E5311" s="352"/>
      <c r="F5311" s="358"/>
      <c r="I5311" s="347"/>
      <c r="J5311" s="347"/>
      <c r="K5311" s="347"/>
      <c r="L5311" s="347"/>
      <c r="M5311" s="347"/>
      <c r="N5311" s="347"/>
      <c r="O5311" s="347"/>
      <c r="P5311" s="347"/>
      <c r="Q5311" s="350"/>
      <c r="R5311" s="350"/>
      <c r="S5311" s="350"/>
      <c r="T5311" s="350"/>
      <c r="U5311" s="350"/>
      <c r="V5311" s="351"/>
    </row>
    <row r="5312" spans="1:22" hidden="1" x14ac:dyDescent="0.15">
      <c r="A5312" s="361"/>
      <c r="B5312" s="362"/>
      <c r="C5312" s="362"/>
      <c r="D5312" s="280"/>
      <c r="E5312" s="352"/>
      <c r="F5312" s="358"/>
      <c r="I5312" s="347"/>
      <c r="J5312" s="347"/>
      <c r="K5312" s="347"/>
      <c r="L5312" s="347"/>
      <c r="M5312" s="347"/>
      <c r="N5312" s="347"/>
      <c r="O5312" s="347"/>
      <c r="P5312" s="347"/>
      <c r="Q5312" s="350"/>
      <c r="R5312" s="350"/>
      <c r="S5312" s="350"/>
      <c r="T5312" s="350"/>
      <c r="U5312" s="350"/>
      <c r="V5312" s="351"/>
    </row>
    <row r="5313" spans="1:22" hidden="1" x14ac:dyDescent="0.15">
      <c r="A5313" s="361"/>
      <c r="B5313" s="362"/>
      <c r="C5313" s="362"/>
      <c r="D5313" s="280"/>
      <c r="E5313" s="352"/>
      <c r="F5313" s="358"/>
      <c r="I5313" s="347"/>
      <c r="J5313" s="347"/>
      <c r="K5313" s="347"/>
      <c r="L5313" s="347"/>
      <c r="M5313" s="347"/>
      <c r="N5313" s="347"/>
      <c r="O5313" s="347"/>
      <c r="P5313" s="347"/>
      <c r="Q5313" s="350"/>
      <c r="R5313" s="350"/>
      <c r="S5313" s="350"/>
      <c r="T5313" s="350"/>
      <c r="U5313" s="350"/>
      <c r="V5313" s="359"/>
    </row>
    <row r="5314" spans="1:22" hidden="1" x14ac:dyDescent="0.15">
      <c r="A5314" s="362"/>
      <c r="B5314" s="362"/>
      <c r="C5314" s="361"/>
      <c r="D5314" s="280"/>
      <c r="E5314" s="347"/>
      <c r="F5314" s="348"/>
      <c r="G5314" s="305"/>
      <c r="H5314" s="305"/>
      <c r="I5314" s="347"/>
      <c r="J5314" s="347"/>
      <c r="K5314" s="347"/>
      <c r="L5314" s="347"/>
      <c r="M5314" s="347"/>
      <c r="N5314" s="347"/>
      <c r="O5314" s="347"/>
      <c r="P5314" s="347"/>
      <c r="Q5314" s="350"/>
      <c r="R5314" s="350"/>
      <c r="S5314" s="350"/>
      <c r="T5314" s="350"/>
      <c r="U5314" s="350"/>
      <c r="V5314" s="351"/>
    </row>
    <row r="5315" spans="1:22" hidden="1" x14ac:dyDescent="0.15">
      <c r="A5315" s="361"/>
      <c r="B5315" s="362"/>
      <c r="C5315" s="362"/>
      <c r="D5315" s="280"/>
      <c r="E5315" s="347"/>
      <c r="F5315" s="348"/>
      <c r="G5315" s="305"/>
      <c r="H5315" s="305"/>
      <c r="I5315" s="347"/>
      <c r="J5315" s="347"/>
      <c r="K5315" s="347"/>
      <c r="L5315" s="347"/>
      <c r="M5315" s="347"/>
      <c r="N5315" s="347"/>
      <c r="O5315" s="347"/>
      <c r="P5315" s="347"/>
      <c r="Q5315" s="350"/>
      <c r="R5315" s="350"/>
      <c r="S5315" s="350"/>
      <c r="T5315" s="350"/>
      <c r="U5315" s="350"/>
      <c r="V5315" s="351"/>
    </row>
    <row r="5316" spans="1:22" hidden="1" x14ac:dyDescent="0.15">
      <c r="A5316" s="361"/>
      <c r="B5316" s="362"/>
      <c r="C5316" s="362"/>
      <c r="D5316" s="280"/>
      <c r="E5316" s="352"/>
      <c r="F5316" s="358"/>
      <c r="I5316" s="347"/>
      <c r="J5316" s="347"/>
      <c r="K5316" s="347"/>
      <c r="L5316" s="347"/>
      <c r="M5316" s="347"/>
      <c r="N5316" s="347"/>
      <c r="O5316" s="347"/>
      <c r="P5316" s="347"/>
      <c r="Q5316" s="350"/>
      <c r="R5316" s="350"/>
      <c r="S5316" s="350"/>
      <c r="T5316" s="350"/>
      <c r="U5316" s="350"/>
      <c r="V5316" s="359"/>
    </row>
    <row r="5317" spans="1:22" hidden="1" x14ac:dyDescent="0.15">
      <c r="A5317" s="361"/>
      <c r="B5317" s="362"/>
      <c r="C5317" s="362"/>
      <c r="D5317" s="280"/>
      <c r="E5317" s="352"/>
      <c r="F5317" s="358"/>
      <c r="I5317" s="347"/>
      <c r="J5317" s="347"/>
      <c r="K5317" s="347"/>
      <c r="L5317" s="347"/>
      <c r="M5317" s="347"/>
      <c r="N5317" s="347"/>
      <c r="O5317" s="347"/>
      <c r="P5317" s="347"/>
      <c r="Q5317" s="350"/>
      <c r="R5317" s="350"/>
      <c r="S5317" s="350"/>
      <c r="T5317" s="350"/>
      <c r="U5317" s="350"/>
      <c r="V5317" s="359"/>
    </row>
    <row r="5318" spans="1:22" hidden="1" x14ac:dyDescent="0.15">
      <c r="A5318" s="361"/>
      <c r="B5318" s="362"/>
      <c r="C5318" s="362"/>
      <c r="D5318" s="280"/>
      <c r="E5318" s="352"/>
      <c r="F5318" s="358"/>
      <c r="I5318" s="347"/>
      <c r="J5318" s="347"/>
      <c r="K5318" s="347"/>
      <c r="L5318" s="347"/>
      <c r="M5318" s="347"/>
      <c r="N5318" s="347"/>
      <c r="O5318" s="347"/>
      <c r="P5318" s="347"/>
      <c r="Q5318" s="350"/>
      <c r="R5318" s="350"/>
      <c r="S5318" s="350"/>
      <c r="T5318" s="350"/>
      <c r="U5318" s="350"/>
      <c r="V5318" s="359"/>
    </row>
    <row r="5319" spans="1:22" hidden="1" x14ac:dyDescent="0.15">
      <c r="A5319" s="361"/>
      <c r="B5319" s="362"/>
      <c r="C5319" s="362"/>
      <c r="D5319" s="280"/>
      <c r="E5319" s="347"/>
      <c r="F5319" s="358"/>
      <c r="I5319" s="347"/>
      <c r="J5319" s="347"/>
      <c r="K5319" s="347"/>
      <c r="L5319" s="347"/>
      <c r="M5319" s="347"/>
      <c r="N5319" s="347"/>
      <c r="O5319" s="355"/>
      <c r="P5319" s="347"/>
      <c r="Q5319" s="350"/>
      <c r="R5319" s="350"/>
      <c r="S5319" s="350"/>
      <c r="T5319" s="350"/>
      <c r="U5319" s="350"/>
      <c r="V5319" s="351"/>
    </row>
    <row r="5320" spans="1:22" hidden="1" x14ac:dyDescent="0.15">
      <c r="A5320" s="361"/>
      <c r="B5320" s="362"/>
      <c r="C5320" s="362"/>
      <c r="D5320" s="280"/>
      <c r="E5320" s="347"/>
      <c r="F5320" s="358"/>
      <c r="I5320" s="347"/>
      <c r="J5320" s="347"/>
      <c r="K5320" s="347"/>
      <c r="L5320" s="347"/>
      <c r="M5320" s="347"/>
      <c r="N5320" s="347"/>
      <c r="O5320" s="347"/>
      <c r="P5320" s="347"/>
      <c r="Q5320" s="350"/>
      <c r="R5320" s="350"/>
      <c r="S5320" s="350"/>
      <c r="T5320" s="350"/>
      <c r="U5320" s="350"/>
      <c r="V5320" s="351"/>
    </row>
    <row r="5321" spans="1:22" hidden="1" x14ac:dyDescent="0.15">
      <c r="A5321" s="361"/>
      <c r="B5321" s="362"/>
      <c r="C5321" s="362"/>
      <c r="D5321" s="280"/>
      <c r="E5321" s="352"/>
      <c r="F5321" s="358"/>
      <c r="I5321" s="347"/>
      <c r="J5321" s="347"/>
      <c r="K5321" s="347"/>
      <c r="L5321" s="347"/>
      <c r="M5321" s="347"/>
      <c r="N5321" s="347"/>
      <c r="O5321" s="347"/>
      <c r="P5321" s="347"/>
      <c r="Q5321" s="350"/>
      <c r="R5321" s="350"/>
      <c r="S5321" s="350"/>
      <c r="T5321" s="350"/>
      <c r="U5321" s="350"/>
      <c r="V5321" s="351"/>
    </row>
    <row r="5322" spans="1:22" hidden="1" x14ac:dyDescent="0.15">
      <c r="A5322" s="361"/>
      <c r="B5322" s="362"/>
      <c r="C5322" s="362"/>
      <c r="D5322" s="280"/>
      <c r="E5322" s="352"/>
      <c r="F5322" s="358"/>
      <c r="I5322" s="347"/>
      <c r="J5322" s="347"/>
      <c r="K5322" s="347"/>
      <c r="L5322" s="347"/>
      <c r="M5322" s="347"/>
      <c r="N5322" s="347"/>
      <c r="O5322" s="347"/>
      <c r="P5322" s="347"/>
      <c r="Q5322" s="350"/>
      <c r="R5322" s="350"/>
      <c r="S5322" s="350"/>
      <c r="T5322" s="350"/>
      <c r="U5322" s="350"/>
      <c r="V5322" s="351"/>
    </row>
    <row r="5323" spans="1:22" hidden="1" x14ac:dyDescent="0.15">
      <c r="A5323" s="361"/>
      <c r="B5323" s="362"/>
      <c r="C5323" s="362"/>
      <c r="D5323" s="280"/>
      <c r="E5323" s="352"/>
      <c r="F5323" s="358"/>
      <c r="I5323" s="347"/>
      <c r="J5323" s="347"/>
      <c r="K5323" s="347"/>
      <c r="L5323" s="347"/>
      <c r="M5323" s="347"/>
      <c r="N5323" s="347"/>
      <c r="O5323" s="347"/>
      <c r="P5323" s="347"/>
      <c r="Q5323" s="350"/>
      <c r="R5323" s="350"/>
      <c r="S5323" s="350"/>
      <c r="T5323" s="350"/>
      <c r="U5323" s="350"/>
      <c r="V5323" s="359"/>
    </row>
    <row r="5324" spans="1:22" hidden="1" x14ac:dyDescent="0.15">
      <c r="A5324" s="362"/>
      <c r="B5324" s="362"/>
      <c r="C5324" s="361"/>
      <c r="D5324" s="280"/>
      <c r="E5324" s="347"/>
      <c r="F5324" s="348"/>
      <c r="G5324" s="305"/>
      <c r="H5324" s="305"/>
      <c r="I5324" s="347"/>
      <c r="J5324" s="347"/>
      <c r="K5324" s="347"/>
      <c r="L5324" s="347"/>
      <c r="M5324" s="347"/>
      <c r="N5324" s="347"/>
      <c r="O5324" s="347"/>
      <c r="P5324" s="347"/>
      <c r="Q5324" s="350"/>
      <c r="R5324" s="350"/>
      <c r="S5324" s="350"/>
      <c r="T5324" s="350"/>
      <c r="U5324" s="350"/>
      <c r="V5324" s="351"/>
    </row>
    <row r="5325" spans="1:22" hidden="1" x14ac:dyDescent="0.15">
      <c r="A5325" s="361"/>
      <c r="B5325" s="362"/>
      <c r="C5325" s="362"/>
      <c r="D5325" s="280"/>
      <c r="E5325" s="347"/>
      <c r="F5325" s="348"/>
      <c r="G5325" s="305"/>
      <c r="H5325" s="305"/>
      <c r="I5325" s="347"/>
      <c r="J5325" s="347"/>
      <c r="K5325" s="347"/>
      <c r="L5325" s="347"/>
      <c r="M5325" s="347"/>
      <c r="N5325" s="347"/>
      <c r="O5325" s="347"/>
      <c r="P5325" s="347"/>
      <c r="Q5325" s="350"/>
      <c r="R5325" s="350"/>
      <c r="S5325" s="350"/>
      <c r="T5325" s="350"/>
      <c r="U5325" s="350"/>
      <c r="V5325" s="351"/>
    </row>
    <row r="5326" spans="1:22" hidden="1" x14ac:dyDescent="0.15">
      <c r="A5326" s="361"/>
      <c r="B5326" s="362"/>
      <c r="C5326" s="362"/>
      <c r="D5326" s="280"/>
      <c r="E5326" s="352"/>
      <c r="F5326" s="358"/>
      <c r="I5326" s="347"/>
      <c r="J5326" s="347"/>
      <c r="K5326" s="347"/>
      <c r="L5326" s="347"/>
      <c r="M5326" s="347"/>
      <c r="N5326" s="347"/>
      <c r="O5326" s="347"/>
      <c r="P5326" s="347"/>
      <c r="Q5326" s="350"/>
      <c r="R5326" s="350"/>
      <c r="S5326" s="350"/>
      <c r="T5326" s="350"/>
      <c r="U5326" s="350"/>
      <c r="V5326" s="359"/>
    </row>
    <row r="5327" spans="1:22" hidden="1" x14ac:dyDescent="0.15">
      <c r="A5327" s="361"/>
      <c r="B5327" s="362"/>
      <c r="C5327" s="362"/>
      <c r="D5327" s="280"/>
      <c r="E5327" s="352"/>
      <c r="F5327" s="358"/>
      <c r="I5327" s="347"/>
      <c r="J5327" s="347"/>
      <c r="K5327" s="347"/>
      <c r="L5327" s="347"/>
      <c r="M5327" s="347"/>
      <c r="N5327" s="347"/>
      <c r="O5327" s="347"/>
      <c r="P5327" s="347"/>
      <c r="Q5327" s="350"/>
      <c r="R5327" s="350"/>
      <c r="S5327" s="350"/>
      <c r="T5327" s="350"/>
      <c r="U5327" s="350"/>
      <c r="V5327" s="359"/>
    </row>
    <row r="5328" spans="1:22" hidden="1" x14ac:dyDescent="0.15">
      <c r="A5328" s="361"/>
      <c r="B5328" s="362"/>
      <c r="C5328" s="362"/>
      <c r="D5328" s="280"/>
      <c r="E5328" s="352"/>
      <c r="F5328" s="358"/>
      <c r="I5328" s="347"/>
      <c r="J5328" s="347"/>
      <c r="K5328" s="347"/>
      <c r="L5328" s="347"/>
      <c r="M5328" s="347"/>
      <c r="N5328" s="347"/>
      <c r="O5328" s="347"/>
      <c r="P5328" s="347"/>
      <c r="Q5328" s="350"/>
      <c r="R5328" s="350"/>
      <c r="S5328" s="350"/>
      <c r="T5328" s="350"/>
      <c r="U5328" s="350"/>
      <c r="V5328" s="359"/>
    </row>
    <row r="5329" spans="1:22" hidden="1" x14ac:dyDescent="0.15">
      <c r="A5329" s="361"/>
      <c r="B5329" s="362"/>
      <c r="C5329" s="362"/>
      <c r="D5329" s="280"/>
      <c r="E5329" s="347"/>
      <c r="F5329" s="358"/>
      <c r="I5329" s="347"/>
      <c r="J5329" s="347"/>
      <c r="K5329" s="347"/>
      <c r="L5329" s="347"/>
      <c r="M5329" s="347"/>
      <c r="N5329" s="347"/>
      <c r="O5329" s="355"/>
      <c r="P5329" s="347"/>
      <c r="Q5329" s="350"/>
      <c r="R5329" s="350"/>
      <c r="S5329" s="350"/>
      <c r="T5329" s="350"/>
      <c r="U5329" s="350"/>
      <c r="V5329" s="351"/>
    </row>
    <row r="5330" spans="1:22" hidden="1" x14ac:dyDescent="0.15">
      <c r="A5330" s="361"/>
      <c r="B5330" s="362"/>
      <c r="C5330" s="362"/>
      <c r="D5330" s="280"/>
      <c r="E5330" s="347"/>
      <c r="F5330" s="358"/>
      <c r="I5330" s="347"/>
      <c r="J5330" s="347"/>
      <c r="K5330" s="347"/>
      <c r="L5330" s="347"/>
      <c r="M5330" s="347"/>
      <c r="N5330" s="347"/>
      <c r="O5330" s="347"/>
      <c r="P5330" s="347"/>
      <c r="Q5330" s="350"/>
      <c r="R5330" s="350"/>
      <c r="S5330" s="350"/>
      <c r="T5330" s="350"/>
      <c r="U5330" s="350"/>
      <c r="V5330" s="351"/>
    </row>
    <row r="5331" spans="1:22" hidden="1" x14ac:dyDescent="0.15">
      <c r="A5331" s="361"/>
      <c r="B5331" s="362"/>
      <c r="C5331" s="362"/>
      <c r="D5331" s="280"/>
      <c r="E5331" s="352"/>
      <c r="F5331" s="358"/>
      <c r="I5331" s="347"/>
      <c r="J5331" s="347"/>
      <c r="K5331" s="347"/>
      <c r="L5331" s="347"/>
      <c r="M5331" s="347"/>
      <c r="N5331" s="347"/>
      <c r="O5331" s="347"/>
      <c r="P5331" s="347"/>
      <c r="Q5331" s="350"/>
      <c r="R5331" s="350"/>
      <c r="S5331" s="350"/>
      <c r="T5331" s="350"/>
      <c r="U5331" s="350"/>
      <c r="V5331" s="351"/>
    </row>
    <row r="5332" spans="1:22" hidden="1" x14ac:dyDescent="0.15">
      <c r="A5332" s="361"/>
      <c r="B5332" s="362"/>
      <c r="C5332" s="362"/>
      <c r="D5332" s="280"/>
      <c r="E5332" s="352"/>
      <c r="F5332" s="358"/>
      <c r="I5332" s="347"/>
      <c r="J5332" s="347"/>
      <c r="K5332" s="347"/>
      <c r="L5332" s="347"/>
      <c r="M5332" s="347"/>
      <c r="N5332" s="347"/>
      <c r="O5332" s="347"/>
      <c r="P5332" s="347"/>
      <c r="Q5332" s="350"/>
      <c r="R5332" s="350"/>
      <c r="S5332" s="350"/>
      <c r="T5332" s="350"/>
      <c r="U5332" s="350"/>
      <c r="V5332" s="351"/>
    </row>
    <row r="5333" spans="1:22" hidden="1" x14ac:dyDescent="0.15">
      <c r="A5333" s="361"/>
      <c r="B5333" s="362"/>
      <c r="C5333" s="362"/>
      <c r="D5333" s="280"/>
      <c r="E5333" s="352"/>
      <c r="F5333" s="358"/>
      <c r="I5333" s="347"/>
      <c r="J5333" s="347"/>
      <c r="K5333" s="347"/>
      <c r="L5333" s="347"/>
      <c r="M5333" s="347"/>
      <c r="N5333" s="347"/>
      <c r="O5333" s="347"/>
      <c r="P5333" s="347"/>
      <c r="Q5333" s="350"/>
      <c r="R5333" s="350"/>
      <c r="S5333" s="350"/>
      <c r="T5333" s="350"/>
      <c r="U5333" s="350"/>
      <c r="V5333" s="359"/>
    </row>
    <row r="5334" spans="1:22" hidden="1" x14ac:dyDescent="0.15">
      <c r="A5334" s="362"/>
      <c r="B5334" s="362"/>
      <c r="C5334" s="361"/>
      <c r="D5334" s="280"/>
      <c r="E5334" s="347"/>
      <c r="F5334" s="348"/>
      <c r="G5334" s="305"/>
      <c r="H5334" s="305"/>
      <c r="I5334" s="347"/>
      <c r="J5334" s="347"/>
      <c r="K5334" s="347"/>
      <c r="L5334" s="347"/>
      <c r="M5334" s="347"/>
      <c r="N5334" s="347"/>
      <c r="O5334" s="347"/>
      <c r="P5334" s="347"/>
      <c r="Q5334" s="350"/>
      <c r="R5334" s="350"/>
      <c r="S5334" s="350"/>
      <c r="T5334" s="350"/>
      <c r="U5334" s="350"/>
      <c r="V5334" s="351"/>
    </row>
    <row r="5335" spans="1:22" hidden="1" x14ac:dyDescent="0.15">
      <c r="A5335" s="361"/>
      <c r="B5335" s="362"/>
      <c r="C5335" s="362"/>
      <c r="D5335" s="280"/>
      <c r="E5335" s="347"/>
      <c r="F5335" s="348"/>
      <c r="G5335" s="305"/>
      <c r="H5335" s="305"/>
      <c r="I5335" s="347"/>
      <c r="J5335" s="347"/>
      <c r="K5335" s="347"/>
      <c r="L5335" s="347"/>
      <c r="M5335" s="347"/>
      <c r="N5335" s="347"/>
      <c r="O5335" s="347"/>
      <c r="P5335" s="347"/>
      <c r="Q5335" s="350"/>
      <c r="R5335" s="350"/>
      <c r="S5335" s="350"/>
      <c r="T5335" s="350"/>
      <c r="U5335" s="350"/>
      <c r="V5335" s="351"/>
    </row>
    <row r="5336" spans="1:22" hidden="1" x14ac:dyDescent="0.15">
      <c r="A5336" s="361"/>
      <c r="B5336" s="362"/>
      <c r="C5336" s="362"/>
      <c r="D5336" s="280"/>
      <c r="E5336" s="352"/>
      <c r="F5336" s="358"/>
      <c r="I5336" s="347"/>
      <c r="J5336" s="347"/>
      <c r="K5336" s="347"/>
      <c r="L5336" s="347"/>
      <c r="M5336" s="347"/>
      <c r="N5336" s="347"/>
      <c r="O5336" s="347"/>
      <c r="P5336" s="347"/>
      <c r="Q5336" s="350"/>
      <c r="R5336" s="350"/>
      <c r="S5336" s="350"/>
      <c r="T5336" s="350"/>
      <c r="U5336" s="350"/>
      <c r="V5336" s="359"/>
    </row>
    <row r="5337" spans="1:22" hidden="1" x14ac:dyDescent="0.15">
      <c r="A5337" s="361"/>
      <c r="B5337" s="362"/>
      <c r="C5337" s="362"/>
      <c r="D5337" s="280"/>
      <c r="E5337" s="352"/>
      <c r="F5337" s="358"/>
      <c r="I5337" s="347"/>
      <c r="J5337" s="347"/>
      <c r="K5337" s="347"/>
      <c r="L5337" s="347"/>
      <c r="M5337" s="347"/>
      <c r="N5337" s="347"/>
      <c r="O5337" s="347"/>
      <c r="P5337" s="347"/>
      <c r="Q5337" s="350"/>
      <c r="R5337" s="350"/>
      <c r="S5337" s="350"/>
      <c r="T5337" s="350"/>
      <c r="U5337" s="350"/>
      <c r="V5337" s="359"/>
    </row>
    <row r="5338" spans="1:22" hidden="1" x14ac:dyDescent="0.15">
      <c r="A5338" s="361"/>
      <c r="B5338" s="362"/>
      <c r="C5338" s="362"/>
      <c r="D5338" s="280"/>
      <c r="E5338" s="352"/>
      <c r="F5338" s="358"/>
      <c r="I5338" s="347"/>
      <c r="J5338" s="347"/>
      <c r="K5338" s="347"/>
      <c r="L5338" s="347"/>
      <c r="M5338" s="347"/>
      <c r="N5338" s="347"/>
      <c r="O5338" s="347"/>
      <c r="P5338" s="347"/>
      <c r="Q5338" s="350"/>
      <c r="R5338" s="350"/>
      <c r="S5338" s="350"/>
      <c r="T5338" s="350"/>
      <c r="U5338" s="350"/>
      <c r="V5338" s="359"/>
    </row>
    <row r="5339" spans="1:22" hidden="1" x14ac:dyDescent="0.15">
      <c r="A5339" s="361"/>
      <c r="B5339" s="362"/>
      <c r="C5339" s="362"/>
      <c r="D5339" s="280"/>
      <c r="E5339" s="347"/>
      <c r="F5339" s="358"/>
      <c r="I5339" s="347"/>
      <c r="J5339" s="347"/>
      <c r="K5339" s="347"/>
      <c r="L5339" s="347"/>
      <c r="M5339" s="347"/>
      <c r="N5339" s="347"/>
      <c r="O5339" s="355"/>
      <c r="P5339" s="347"/>
      <c r="Q5339" s="350"/>
      <c r="R5339" s="350"/>
      <c r="S5339" s="350"/>
      <c r="T5339" s="350"/>
      <c r="U5339" s="350"/>
      <c r="V5339" s="351"/>
    </row>
    <row r="5340" spans="1:22" hidden="1" x14ac:dyDescent="0.15">
      <c r="A5340" s="361"/>
      <c r="B5340" s="362"/>
      <c r="C5340" s="362"/>
      <c r="D5340" s="280"/>
      <c r="E5340" s="347"/>
      <c r="F5340" s="358"/>
      <c r="I5340" s="347"/>
      <c r="J5340" s="347"/>
      <c r="K5340" s="347"/>
      <c r="L5340" s="347"/>
      <c r="M5340" s="347"/>
      <c r="N5340" s="347"/>
      <c r="O5340" s="347"/>
      <c r="P5340" s="347"/>
      <c r="Q5340" s="350"/>
      <c r="R5340" s="350"/>
      <c r="S5340" s="350"/>
      <c r="T5340" s="350"/>
      <c r="U5340" s="350"/>
      <c r="V5340" s="351"/>
    </row>
    <row r="5341" spans="1:22" hidden="1" x14ac:dyDescent="0.15">
      <c r="A5341" s="361"/>
      <c r="B5341" s="362"/>
      <c r="C5341" s="362"/>
      <c r="D5341" s="280"/>
      <c r="E5341" s="352"/>
      <c r="F5341" s="358"/>
      <c r="I5341" s="347"/>
      <c r="J5341" s="347"/>
      <c r="K5341" s="347"/>
      <c r="L5341" s="347"/>
      <c r="M5341" s="347"/>
      <c r="N5341" s="347"/>
      <c r="O5341" s="347"/>
      <c r="P5341" s="347"/>
      <c r="Q5341" s="350"/>
      <c r="R5341" s="350"/>
      <c r="S5341" s="350"/>
      <c r="T5341" s="350"/>
      <c r="U5341" s="350"/>
      <c r="V5341" s="351"/>
    </row>
    <row r="5342" spans="1:22" hidden="1" x14ac:dyDescent="0.15">
      <c r="A5342" s="361"/>
      <c r="B5342" s="362"/>
      <c r="C5342" s="362"/>
      <c r="D5342" s="280"/>
      <c r="E5342" s="352"/>
      <c r="F5342" s="358"/>
      <c r="I5342" s="347"/>
      <c r="J5342" s="347"/>
      <c r="K5342" s="347"/>
      <c r="L5342" s="347"/>
      <c r="M5342" s="347"/>
      <c r="N5342" s="347"/>
      <c r="O5342" s="347"/>
      <c r="P5342" s="347"/>
      <c r="Q5342" s="350"/>
      <c r="R5342" s="350"/>
      <c r="S5342" s="350"/>
      <c r="T5342" s="350"/>
      <c r="U5342" s="350"/>
      <c r="V5342" s="351"/>
    </row>
    <row r="5343" spans="1:22" hidden="1" x14ac:dyDescent="0.15">
      <c r="A5343" s="361"/>
      <c r="B5343" s="362"/>
      <c r="C5343" s="362"/>
      <c r="D5343" s="280"/>
      <c r="E5343" s="352"/>
      <c r="F5343" s="358"/>
      <c r="I5343" s="347"/>
      <c r="J5343" s="347"/>
      <c r="K5343" s="347"/>
      <c r="L5343" s="347"/>
      <c r="M5343" s="347"/>
      <c r="N5343" s="347"/>
      <c r="O5343" s="347"/>
      <c r="P5343" s="347"/>
      <c r="Q5343" s="350"/>
      <c r="R5343" s="350"/>
      <c r="S5343" s="350"/>
      <c r="T5343" s="350"/>
      <c r="U5343" s="350"/>
      <c r="V5343" s="359"/>
    </row>
    <row r="5344" spans="1:22" hidden="1" x14ac:dyDescent="0.15">
      <c r="A5344" s="362"/>
      <c r="B5344" s="362"/>
      <c r="C5344" s="361"/>
      <c r="D5344" s="280"/>
      <c r="E5344" s="347"/>
      <c r="F5344" s="348"/>
      <c r="G5344" s="305"/>
      <c r="H5344" s="305"/>
      <c r="I5344" s="347"/>
      <c r="J5344" s="347"/>
      <c r="K5344" s="347"/>
      <c r="L5344" s="347"/>
      <c r="M5344" s="347"/>
      <c r="N5344" s="347"/>
      <c r="O5344" s="347"/>
      <c r="P5344" s="347"/>
      <c r="Q5344" s="350"/>
      <c r="R5344" s="350"/>
      <c r="S5344" s="350"/>
      <c r="T5344" s="350"/>
      <c r="U5344" s="350"/>
      <c r="V5344" s="351"/>
    </row>
    <row r="5345" spans="1:22" hidden="1" x14ac:dyDescent="0.15">
      <c r="A5345" s="361"/>
      <c r="B5345" s="362"/>
      <c r="C5345" s="362"/>
      <c r="D5345" s="280"/>
      <c r="E5345" s="347"/>
      <c r="F5345" s="348"/>
      <c r="G5345" s="305"/>
      <c r="H5345" s="305"/>
      <c r="I5345" s="347"/>
      <c r="J5345" s="347"/>
      <c r="K5345" s="347"/>
      <c r="L5345" s="347"/>
      <c r="M5345" s="347"/>
      <c r="N5345" s="347"/>
      <c r="O5345" s="347"/>
      <c r="P5345" s="347"/>
      <c r="Q5345" s="350"/>
      <c r="R5345" s="350"/>
      <c r="S5345" s="350"/>
      <c r="T5345" s="350"/>
      <c r="U5345" s="350"/>
      <c r="V5345" s="351"/>
    </row>
    <row r="5346" spans="1:22" hidden="1" x14ac:dyDescent="0.15">
      <c r="A5346" s="361"/>
      <c r="B5346" s="362"/>
      <c r="C5346" s="362"/>
      <c r="D5346" s="280"/>
      <c r="E5346" s="352"/>
      <c r="F5346" s="358"/>
      <c r="I5346" s="347"/>
      <c r="J5346" s="347"/>
      <c r="K5346" s="347"/>
      <c r="L5346" s="347"/>
      <c r="M5346" s="347"/>
      <c r="N5346" s="347"/>
      <c r="O5346" s="347"/>
      <c r="P5346" s="347"/>
      <c r="Q5346" s="350"/>
      <c r="R5346" s="350"/>
      <c r="S5346" s="350"/>
      <c r="T5346" s="350"/>
      <c r="U5346" s="350"/>
      <c r="V5346" s="359"/>
    </row>
    <row r="5347" spans="1:22" hidden="1" x14ac:dyDescent="0.15">
      <c r="A5347" s="361"/>
      <c r="B5347" s="362"/>
      <c r="C5347" s="362"/>
      <c r="D5347" s="280"/>
      <c r="E5347" s="352"/>
      <c r="F5347" s="358"/>
      <c r="I5347" s="347"/>
      <c r="J5347" s="347"/>
      <c r="K5347" s="347"/>
      <c r="L5347" s="347"/>
      <c r="M5347" s="347"/>
      <c r="N5347" s="347"/>
      <c r="O5347" s="347"/>
      <c r="P5347" s="347"/>
      <c r="Q5347" s="350"/>
      <c r="R5347" s="350"/>
      <c r="S5347" s="350"/>
      <c r="T5347" s="350"/>
      <c r="U5347" s="350"/>
      <c r="V5347" s="359"/>
    </row>
    <row r="5348" spans="1:22" hidden="1" x14ac:dyDescent="0.15">
      <c r="A5348" s="361"/>
      <c r="B5348" s="362"/>
      <c r="C5348" s="362"/>
      <c r="D5348" s="280"/>
      <c r="E5348" s="352"/>
      <c r="F5348" s="358"/>
      <c r="I5348" s="347"/>
      <c r="J5348" s="347"/>
      <c r="K5348" s="347"/>
      <c r="L5348" s="347"/>
      <c r="M5348" s="347"/>
      <c r="N5348" s="347"/>
      <c r="O5348" s="347"/>
      <c r="P5348" s="347"/>
      <c r="Q5348" s="350"/>
      <c r="R5348" s="350"/>
      <c r="S5348" s="350"/>
      <c r="T5348" s="350"/>
      <c r="U5348" s="350"/>
      <c r="V5348" s="359"/>
    </row>
    <row r="5349" spans="1:22" hidden="1" x14ac:dyDescent="0.15">
      <c r="A5349" s="361"/>
      <c r="B5349" s="362"/>
      <c r="C5349" s="362"/>
      <c r="D5349" s="280"/>
      <c r="E5349" s="347"/>
      <c r="F5349" s="358"/>
      <c r="I5349" s="347"/>
      <c r="J5349" s="347"/>
      <c r="K5349" s="347"/>
      <c r="L5349" s="347"/>
      <c r="M5349" s="347"/>
      <c r="N5349" s="347"/>
      <c r="O5349" s="355"/>
      <c r="P5349" s="347"/>
      <c r="Q5349" s="350"/>
      <c r="R5349" s="350"/>
      <c r="S5349" s="350"/>
      <c r="T5349" s="350"/>
      <c r="U5349" s="350"/>
      <c r="V5349" s="351"/>
    </row>
    <row r="5350" spans="1:22" hidden="1" x14ac:dyDescent="0.15">
      <c r="A5350" s="361"/>
      <c r="B5350" s="362"/>
      <c r="C5350" s="362"/>
      <c r="D5350" s="280"/>
      <c r="E5350" s="347"/>
      <c r="F5350" s="358"/>
      <c r="I5350" s="347"/>
      <c r="J5350" s="347"/>
      <c r="K5350" s="347"/>
      <c r="L5350" s="347"/>
      <c r="M5350" s="347"/>
      <c r="N5350" s="347"/>
      <c r="O5350" s="347"/>
      <c r="P5350" s="347"/>
      <c r="Q5350" s="350"/>
      <c r="R5350" s="350"/>
      <c r="S5350" s="350"/>
      <c r="T5350" s="350"/>
      <c r="U5350" s="350"/>
      <c r="V5350" s="351"/>
    </row>
    <row r="5351" spans="1:22" hidden="1" x14ac:dyDescent="0.15">
      <c r="A5351" s="361"/>
      <c r="B5351" s="362"/>
      <c r="C5351" s="362"/>
      <c r="D5351" s="280"/>
      <c r="E5351" s="352"/>
      <c r="F5351" s="358"/>
      <c r="I5351" s="347"/>
      <c r="J5351" s="347"/>
      <c r="K5351" s="347"/>
      <c r="L5351" s="347"/>
      <c r="M5351" s="347"/>
      <c r="N5351" s="347"/>
      <c r="O5351" s="347"/>
      <c r="P5351" s="347"/>
      <c r="Q5351" s="350"/>
      <c r="R5351" s="350"/>
      <c r="S5351" s="350"/>
      <c r="T5351" s="350"/>
      <c r="U5351" s="350"/>
      <c r="V5351" s="351"/>
    </row>
    <row r="5352" spans="1:22" hidden="1" x14ac:dyDescent="0.15">
      <c r="A5352" s="361"/>
      <c r="B5352" s="362"/>
      <c r="C5352" s="362"/>
      <c r="D5352" s="280"/>
      <c r="E5352" s="352"/>
      <c r="F5352" s="358"/>
      <c r="I5352" s="347"/>
      <c r="J5352" s="347"/>
      <c r="K5352" s="347"/>
      <c r="L5352" s="347"/>
      <c r="M5352" s="347"/>
      <c r="N5352" s="347"/>
      <c r="O5352" s="347"/>
      <c r="P5352" s="347"/>
      <c r="Q5352" s="350"/>
      <c r="R5352" s="350"/>
      <c r="S5352" s="350"/>
      <c r="T5352" s="350"/>
      <c r="U5352" s="350"/>
      <c r="V5352" s="351"/>
    </row>
    <row r="5353" spans="1:22" hidden="1" x14ac:dyDescent="0.15">
      <c r="A5353" s="361"/>
      <c r="B5353" s="362"/>
      <c r="C5353" s="362"/>
      <c r="D5353" s="280"/>
      <c r="E5353" s="352"/>
      <c r="F5353" s="358"/>
      <c r="I5353" s="347"/>
      <c r="J5353" s="347"/>
      <c r="K5353" s="347"/>
      <c r="L5353" s="347"/>
      <c r="M5353" s="347"/>
      <c r="N5353" s="347"/>
      <c r="O5353" s="347"/>
      <c r="P5353" s="347"/>
      <c r="Q5353" s="350"/>
      <c r="R5353" s="350"/>
      <c r="S5353" s="350"/>
      <c r="T5353" s="350"/>
      <c r="U5353" s="350"/>
      <c r="V5353" s="359"/>
    </row>
    <row r="5354" spans="1:22" hidden="1" x14ac:dyDescent="0.15">
      <c r="A5354" s="362"/>
      <c r="B5354" s="362"/>
      <c r="C5354" s="361"/>
      <c r="D5354" s="280"/>
      <c r="E5354" s="347"/>
      <c r="F5354" s="348"/>
      <c r="G5354" s="305"/>
      <c r="H5354" s="305"/>
      <c r="I5354" s="347"/>
      <c r="J5354" s="347"/>
      <c r="K5354" s="347"/>
      <c r="L5354" s="347"/>
      <c r="M5354" s="347"/>
      <c r="N5354" s="347"/>
      <c r="O5354" s="347"/>
      <c r="P5354" s="347"/>
      <c r="Q5354" s="350"/>
      <c r="R5354" s="350"/>
      <c r="S5354" s="350"/>
      <c r="T5354" s="350"/>
      <c r="U5354" s="350"/>
      <c r="V5354" s="351"/>
    </row>
    <row r="5355" spans="1:22" hidden="1" x14ac:dyDescent="0.15">
      <c r="A5355" s="361"/>
      <c r="B5355" s="362"/>
      <c r="C5355" s="362"/>
      <c r="D5355" s="280"/>
      <c r="E5355" s="347"/>
      <c r="F5355" s="348"/>
      <c r="G5355" s="305"/>
      <c r="H5355" s="305"/>
      <c r="I5355" s="347"/>
      <c r="J5355" s="347"/>
      <c r="K5355" s="347"/>
      <c r="L5355" s="347"/>
      <c r="M5355" s="347"/>
      <c r="N5355" s="347"/>
      <c r="O5355" s="347"/>
      <c r="P5355" s="347"/>
      <c r="Q5355" s="350"/>
      <c r="R5355" s="350"/>
      <c r="S5355" s="350"/>
      <c r="T5355" s="350"/>
      <c r="U5355" s="350"/>
      <c r="V5355" s="351"/>
    </row>
    <row r="5356" spans="1:22" hidden="1" x14ac:dyDescent="0.15">
      <c r="A5356" s="361"/>
      <c r="B5356" s="362"/>
      <c r="C5356" s="362"/>
      <c r="D5356" s="280"/>
      <c r="E5356" s="352"/>
      <c r="F5356" s="358"/>
      <c r="I5356" s="347"/>
      <c r="J5356" s="347"/>
      <c r="K5356" s="347"/>
      <c r="L5356" s="347"/>
      <c r="M5356" s="347"/>
      <c r="N5356" s="347"/>
      <c r="O5356" s="347"/>
      <c r="P5356" s="347"/>
      <c r="Q5356" s="350"/>
      <c r="R5356" s="350"/>
      <c r="S5356" s="350"/>
      <c r="T5356" s="350"/>
      <c r="U5356" s="350"/>
      <c r="V5356" s="359"/>
    </row>
    <row r="5357" spans="1:22" hidden="1" x14ac:dyDescent="0.15">
      <c r="A5357" s="361"/>
      <c r="B5357" s="362"/>
      <c r="C5357" s="362"/>
      <c r="D5357" s="280"/>
      <c r="E5357" s="352"/>
      <c r="F5357" s="358"/>
      <c r="I5357" s="347"/>
      <c r="J5357" s="347"/>
      <c r="K5357" s="347"/>
      <c r="L5357" s="347"/>
      <c r="M5357" s="347"/>
      <c r="N5357" s="347"/>
      <c r="O5357" s="347"/>
      <c r="P5357" s="347"/>
      <c r="Q5357" s="350"/>
      <c r="R5357" s="350"/>
      <c r="S5357" s="350"/>
      <c r="T5357" s="350"/>
      <c r="U5357" s="350"/>
      <c r="V5357" s="359"/>
    </row>
    <row r="5358" spans="1:22" hidden="1" x14ac:dyDescent="0.15">
      <c r="A5358" s="361"/>
      <c r="B5358" s="362"/>
      <c r="C5358" s="362"/>
      <c r="D5358" s="280"/>
      <c r="E5358" s="352"/>
      <c r="F5358" s="358"/>
      <c r="I5358" s="347"/>
      <c r="J5358" s="347"/>
      <c r="K5358" s="347"/>
      <c r="L5358" s="347"/>
      <c r="M5358" s="347"/>
      <c r="N5358" s="347"/>
      <c r="O5358" s="347"/>
      <c r="P5358" s="347"/>
      <c r="Q5358" s="350"/>
      <c r="R5358" s="350"/>
      <c r="S5358" s="350"/>
      <c r="T5358" s="350"/>
      <c r="U5358" s="350"/>
      <c r="V5358" s="359"/>
    </row>
    <row r="5359" spans="1:22" hidden="1" x14ac:dyDescent="0.15">
      <c r="A5359" s="361"/>
      <c r="B5359" s="362"/>
      <c r="C5359" s="362"/>
      <c r="D5359" s="280"/>
      <c r="E5359" s="347"/>
      <c r="F5359" s="358"/>
      <c r="I5359" s="347"/>
      <c r="J5359" s="347"/>
      <c r="K5359" s="347"/>
      <c r="L5359" s="347"/>
      <c r="M5359" s="347"/>
      <c r="N5359" s="347"/>
      <c r="O5359" s="355"/>
      <c r="P5359" s="347"/>
      <c r="Q5359" s="350"/>
      <c r="R5359" s="350"/>
      <c r="S5359" s="350"/>
      <c r="T5359" s="350"/>
      <c r="U5359" s="350"/>
      <c r="V5359" s="351"/>
    </row>
    <row r="5360" spans="1:22" hidden="1" x14ac:dyDescent="0.15">
      <c r="A5360" s="361"/>
      <c r="B5360" s="362"/>
      <c r="C5360" s="362"/>
      <c r="D5360" s="280"/>
      <c r="E5360" s="347"/>
      <c r="F5360" s="358"/>
      <c r="I5360" s="347"/>
      <c r="J5360" s="347"/>
      <c r="K5360" s="347"/>
      <c r="L5360" s="347"/>
      <c r="M5360" s="347"/>
      <c r="N5360" s="347"/>
      <c r="O5360" s="347"/>
      <c r="P5360" s="347"/>
      <c r="Q5360" s="350"/>
      <c r="R5360" s="350"/>
      <c r="S5360" s="350"/>
      <c r="T5360" s="350"/>
      <c r="U5360" s="350"/>
      <c r="V5360" s="351"/>
    </row>
    <row r="5361" spans="1:22" hidden="1" x14ac:dyDescent="0.15">
      <c r="A5361" s="361"/>
      <c r="B5361" s="362"/>
      <c r="C5361" s="362"/>
      <c r="D5361" s="280"/>
      <c r="E5361" s="352"/>
      <c r="F5361" s="358"/>
      <c r="I5361" s="347"/>
      <c r="J5361" s="347"/>
      <c r="K5361" s="347"/>
      <c r="L5361" s="347"/>
      <c r="M5361" s="347"/>
      <c r="N5361" s="347"/>
      <c r="O5361" s="347"/>
      <c r="P5361" s="347"/>
      <c r="Q5361" s="350"/>
      <c r="R5361" s="350"/>
      <c r="S5361" s="350"/>
      <c r="T5361" s="350"/>
      <c r="U5361" s="350"/>
      <c r="V5361" s="351"/>
    </row>
    <row r="5362" spans="1:22" hidden="1" x14ac:dyDescent="0.15">
      <c r="A5362" s="361"/>
      <c r="B5362" s="362"/>
      <c r="C5362" s="362"/>
      <c r="D5362" s="280"/>
      <c r="E5362" s="352"/>
      <c r="F5362" s="358"/>
      <c r="I5362" s="347"/>
      <c r="J5362" s="347"/>
      <c r="K5362" s="347"/>
      <c r="L5362" s="347"/>
      <c r="M5362" s="347"/>
      <c r="N5362" s="347"/>
      <c r="O5362" s="347"/>
      <c r="P5362" s="347"/>
      <c r="Q5362" s="350"/>
      <c r="R5362" s="350"/>
      <c r="S5362" s="350"/>
      <c r="T5362" s="350"/>
      <c r="U5362" s="350"/>
      <c r="V5362" s="351"/>
    </row>
    <row r="5363" spans="1:22" hidden="1" x14ac:dyDescent="0.15">
      <c r="A5363" s="361"/>
      <c r="B5363" s="362"/>
      <c r="C5363" s="362"/>
      <c r="D5363" s="280"/>
      <c r="E5363" s="352"/>
      <c r="F5363" s="358"/>
      <c r="I5363" s="347"/>
      <c r="J5363" s="347"/>
      <c r="K5363" s="347"/>
      <c r="L5363" s="347"/>
      <c r="M5363" s="347"/>
      <c r="N5363" s="347"/>
      <c r="O5363" s="347"/>
      <c r="P5363" s="347"/>
      <c r="Q5363" s="350"/>
      <c r="R5363" s="350"/>
      <c r="S5363" s="350"/>
      <c r="T5363" s="350"/>
      <c r="U5363" s="350"/>
      <c r="V5363" s="359"/>
    </row>
    <row r="5364" spans="1:22" hidden="1" x14ac:dyDescent="0.15">
      <c r="A5364" s="362"/>
      <c r="B5364" s="362"/>
      <c r="C5364" s="361"/>
      <c r="D5364" s="280"/>
      <c r="E5364" s="347"/>
      <c r="F5364" s="348"/>
      <c r="G5364" s="305"/>
      <c r="H5364" s="305"/>
      <c r="I5364" s="347"/>
      <c r="J5364" s="347"/>
      <c r="K5364" s="347"/>
      <c r="L5364" s="347"/>
      <c r="M5364" s="347"/>
      <c r="N5364" s="347"/>
      <c r="O5364" s="347"/>
      <c r="P5364" s="347"/>
      <c r="Q5364" s="350"/>
      <c r="R5364" s="350"/>
      <c r="S5364" s="350"/>
      <c r="T5364" s="350"/>
      <c r="U5364" s="350"/>
      <c r="V5364" s="351"/>
    </row>
    <row r="5365" spans="1:22" hidden="1" x14ac:dyDescent="0.15">
      <c r="A5365" s="361"/>
      <c r="B5365" s="362"/>
      <c r="C5365" s="362"/>
      <c r="D5365" s="280"/>
      <c r="E5365" s="347"/>
      <c r="F5365" s="348"/>
      <c r="G5365" s="305"/>
      <c r="H5365" s="305"/>
      <c r="I5365" s="347"/>
      <c r="J5365" s="347"/>
      <c r="K5365" s="347"/>
      <c r="L5365" s="347"/>
      <c r="M5365" s="347"/>
      <c r="N5365" s="347"/>
      <c r="O5365" s="347"/>
      <c r="P5365" s="347"/>
      <c r="Q5365" s="350"/>
      <c r="R5365" s="350"/>
      <c r="S5365" s="350"/>
      <c r="T5365" s="350"/>
      <c r="U5365" s="350"/>
      <c r="V5365" s="351"/>
    </row>
    <row r="5366" spans="1:22" hidden="1" x14ac:dyDescent="0.15">
      <c r="A5366" s="361"/>
      <c r="B5366" s="362"/>
      <c r="C5366" s="362"/>
      <c r="D5366" s="280"/>
      <c r="E5366" s="352"/>
      <c r="F5366" s="358"/>
      <c r="I5366" s="347"/>
      <c r="J5366" s="347"/>
      <c r="K5366" s="347"/>
      <c r="L5366" s="347"/>
      <c r="M5366" s="347"/>
      <c r="N5366" s="347"/>
      <c r="O5366" s="347"/>
      <c r="P5366" s="347"/>
      <c r="Q5366" s="350"/>
      <c r="R5366" s="350"/>
      <c r="S5366" s="350"/>
      <c r="T5366" s="350"/>
      <c r="U5366" s="350"/>
      <c r="V5366" s="359"/>
    </row>
    <row r="5367" spans="1:22" hidden="1" x14ac:dyDescent="0.15">
      <c r="A5367" s="361"/>
      <c r="B5367" s="362"/>
      <c r="C5367" s="362"/>
      <c r="D5367" s="280"/>
      <c r="E5367" s="352"/>
      <c r="F5367" s="358"/>
      <c r="I5367" s="347"/>
      <c r="J5367" s="347"/>
      <c r="K5367" s="347"/>
      <c r="L5367" s="347"/>
      <c r="M5367" s="347"/>
      <c r="N5367" s="347"/>
      <c r="O5367" s="347"/>
      <c r="P5367" s="347"/>
      <c r="Q5367" s="350"/>
      <c r="R5367" s="350"/>
      <c r="S5367" s="350"/>
      <c r="T5367" s="350"/>
      <c r="U5367" s="350"/>
      <c r="V5367" s="359"/>
    </row>
    <row r="5368" spans="1:22" hidden="1" x14ac:dyDescent="0.15">
      <c r="A5368" s="361"/>
      <c r="B5368" s="362"/>
      <c r="C5368" s="362"/>
      <c r="D5368" s="280"/>
      <c r="E5368" s="352"/>
      <c r="F5368" s="358"/>
      <c r="I5368" s="347"/>
      <c r="J5368" s="347"/>
      <c r="K5368" s="347"/>
      <c r="L5368" s="347"/>
      <c r="M5368" s="347"/>
      <c r="N5368" s="347"/>
      <c r="O5368" s="347"/>
      <c r="P5368" s="347"/>
      <c r="Q5368" s="350"/>
      <c r="R5368" s="350"/>
      <c r="S5368" s="350"/>
      <c r="T5368" s="350"/>
      <c r="U5368" s="350"/>
      <c r="V5368" s="359"/>
    </row>
    <row r="5369" spans="1:22" hidden="1" x14ac:dyDescent="0.15">
      <c r="A5369" s="361"/>
      <c r="B5369" s="362"/>
      <c r="C5369" s="362"/>
      <c r="D5369" s="280"/>
      <c r="E5369" s="347"/>
      <c r="F5369" s="358"/>
      <c r="I5369" s="347"/>
      <c r="J5369" s="347"/>
      <c r="K5369" s="347"/>
      <c r="L5369" s="347"/>
      <c r="M5369" s="347"/>
      <c r="N5369" s="347"/>
      <c r="O5369" s="355"/>
      <c r="P5369" s="347"/>
      <c r="Q5369" s="350"/>
      <c r="R5369" s="350"/>
      <c r="S5369" s="350"/>
      <c r="T5369" s="350"/>
      <c r="U5369" s="350"/>
      <c r="V5369" s="351"/>
    </row>
    <row r="5370" spans="1:22" hidden="1" x14ac:dyDescent="0.15">
      <c r="A5370" s="361"/>
      <c r="B5370" s="362"/>
      <c r="C5370" s="362"/>
      <c r="D5370" s="280"/>
      <c r="E5370" s="347"/>
      <c r="F5370" s="358"/>
      <c r="I5370" s="347"/>
      <c r="J5370" s="347"/>
      <c r="K5370" s="347"/>
      <c r="L5370" s="347"/>
      <c r="M5370" s="347"/>
      <c r="N5370" s="347"/>
      <c r="O5370" s="347"/>
      <c r="P5370" s="347"/>
      <c r="Q5370" s="350"/>
      <c r="R5370" s="350"/>
      <c r="S5370" s="350"/>
      <c r="T5370" s="350"/>
      <c r="U5370" s="350"/>
      <c r="V5370" s="351"/>
    </row>
    <row r="5371" spans="1:22" hidden="1" x14ac:dyDescent="0.15">
      <c r="A5371" s="361"/>
      <c r="B5371" s="362"/>
      <c r="C5371" s="362"/>
      <c r="D5371" s="280"/>
      <c r="E5371" s="352"/>
      <c r="F5371" s="358"/>
      <c r="I5371" s="347"/>
      <c r="J5371" s="347"/>
      <c r="K5371" s="347"/>
      <c r="L5371" s="347"/>
      <c r="M5371" s="347"/>
      <c r="N5371" s="347"/>
      <c r="O5371" s="347"/>
      <c r="P5371" s="347"/>
      <c r="Q5371" s="350"/>
      <c r="R5371" s="350"/>
      <c r="S5371" s="350"/>
      <c r="T5371" s="350"/>
      <c r="U5371" s="350"/>
      <c r="V5371" s="351"/>
    </row>
    <row r="5372" spans="1:22" hidden="1" x14ac:dyDescent="0.15">
      <c r="A5372" s="361"/>
      <c r="B5372" s="362"/>
      <c r="C5372" s="362"/>
      <c r="D5372" s="280"/>
      <c r="E5372" s="352"/>
      <c r="F5372" s="358"/>
      <c r="I5372" s="347"/>
      <c r="J5372" s="347"/>
      <c r="K5372" s="347"/>
      <c r="L5372" s="347"/>
      <c r="M5372" s="347"/>
      <c r="N5372" s="347"/>
      <c r="O5372" s="347"/>
      <c r="P5372" s="347"/>
      <c r="Q5372" s="350"/>
      <c r="R5372" s="350"/>
      <c r="S5372" s="350"/>
      <c r="T5372" s="350"/>
      <c r="U5372" s="350"/>
      <c r="V5372" s="351"/>
    </row>
    <row r="5373" spans="1:22" hidden="1" x14ac:dyDescent="0.15">
      <c r="A5373" s="361"/>
      <c r="B5373" s="362"/>
      <c r="C5373" s="362"/>
      <c r="D5373" s="280"/>
      <c r="E5373" s="352"/>
      <c r="F5373" s="358"/>
      <c r="I5373" s="347"/>
      <c r="J5373" s="347"/>
      <c r="K5373" s="347"/>
      <c r="L5373" s="347"/>
      <c r="M5373" s="347"/>
      <c r="N5373" s="347"/>
      <c r="O5373" s="347"/>
      <c r="P5373" s="347"/>
      <c r="Q5373" s="350"/>
      <c r="R5373" s="350"/>
      <c r="S5373" s="350"/>
      <c r="T5373" s="350"/>
      <c r="U5373" s="350"/>
      <c r="V5373" s="359"/>
    </row>
    <row r="5374" spans="1:22" hidden="1" x14ac:dyDescent="0.15">
      <c r="A5374" s="362"/>
      <c r="B5374" s="362"/>
      <c r="C5374" s="361"/>
      <c r="D5374" s="280"/>
      <c r="E5374" s="347"/>
      <c r="F5374" s="348"/>
      <c r="G5374" s="305"/>
      <c r="H5374" s="305"/>
      <c r="I5374" s="347"/>
      <c r="J5374" s="347"/>
      <c r="K5374" s="347"/>
      <c r="L5374" s="347"/>
      <c r="M5374" s="347"/>
      <c r="N5374" s="347"/>
      <c r="O5374" s="347"/>
      <c r="P5374" s="347"/>
      <c r="Q5374" s="350"/>
      <c r="R5374" s="350"/>
      <c r="S5374" s="350"/>
      <c r="T5374" s="350"/>
      <c r="U5374" s="350"/>
      <c r="V5374" s="351"/>
    </row>
    <row r="5375" spans="1:22" hidden="1" x14ac:dyDescent="0.15">
      <c r="A5375" s="361"/>
      <c r="B5375" s="362"/>
      <c r="C5375" s="362"/>
      <c r="D5375" s="280"/>
      <c r="E5375" s="347"/>
      <c r="F5375" s="348"/>
      <c r="G5375" s="305"/>
      <c r="H5375" s="305"/>
      <c r="I5375" s="347"/>
      <c r="J5375" s="347"/>
      <c r="K5375" s="347"/>
      <c r="L5375" s="347"/>
      <c r="M5375" s="347"/>
      <c r="N5375" s="347"/>
      <c r="O5375" s="347"/>
      <c r="P5375" s="347"/>
      <c r="Q5375" s="350"/>
      <c r="R5375" s="350"/>
      <c r="S5375" s="350"/>
      <c r="T5375" s="350"/>
      <c r="U5375" s="350"/>
      <c r="V5375" s="351"/>
    </row>
    <row r="5376" spans="1:22" hidden="1" x14ac:dyDescent="0.15">
      <c r="A5376" s="361"/>
      <c r="B5376" s="362"/>
      <c r="C5376" s="362"/>
      <c r="D5376" s="280"/>
      <c r="E5376" s="352"/>
      <c r="F5376" s="358"/>
      <c r="I5376" s="347"/>
      <c r="J5376" s="347"/>
      <c r="K5376" s="347"/>
      <c r="L5376" s="347"/>
      <c r="M5376" s="347"/>
      <c r="N5376" s="347"/>
      <c r="O5376" s="347"/>
      <c r="P5376" s="347"/>
      <c r="Q5376" s="350"/>
      <c r="R5376" s="350"/>
      <c r="S5376" s="350"/>
      <c r="T5376" s="350"/>
      <c r="U5376" s="350"/>
      <c r="V5376" s="359"/>
    </row>
    <row r="5377" spans="1:22" hidden="1" x14ac:dyDescent="0.15">
      <c r="A5377" s="361"/>
      <c r="B5377" s="362"/>
      <c r="C5377" s="362"/>
      <c r="D5377" s="280"/>
      <c r="E5377" s="352"/>
      <c r="F5377" s="358"/>
      <c r="I5377" s="347"/>
      <c r="J5377" s="347"/>
      <c r="K5377" s="347"/>
      <c r="L5377" s="347"/>
      <c r="M5377" s="347"/>
      <c r="N5377" s="347"/>
      <c r="O5377" s="347"/>
      <c r="P5377" s="347"/>
      <c r="Q5377" s="350"/>
      <c r="R5377" s="350"/>
      <c r="S5377" s="350"/>
      <c r="T5377" s="350"/>
      <c r="U5377" s="350"/>
      <c r="V5377" s="359"/>
    </row>
    <row r="5378" spans="1:22" hidden="1" x14ac:dyDescent="0.15">
      <c r="A5378" s="361"/>
      <c r="B5378" s="362"/>
      <c r="C5378" s="362"/>
      <c r="D5378" s="280"/>
      <c r="E5378" s="352"/>
      <c r="F5378" s="358"/>
      <c r="I5378" s="347"/>
      <c r="J5378" s="347"/>
      <c r="K5378" s="347"/>
      <c r="L5378" s="347"/>
      <c r="M5378" s="347"/>
      <c r="N5378" s="347"/>
      <c r="O5378" s="347"/>
      <c r="P5378" s="347"/>
      <c r="Q5378" s="350"/>
      <c r="R5378" s="350"/>
      <c r="S5378" s="350"/>
      <c r="T5378" s="350"/>
      <c r="U5378" s="350"/>
      <c r="V5378" s="359"/>
    </row>
    <row r="5379" spans="1:22" hidden="1" x14ac:dyDescent="0.15">
      <c r="A5379" s="361"/>
      <c r="B5379" s="362"/>
      <c r="C5379" s="362"/>
      <c r="D5379" s="280"/>
      <c r="E5379" s="347"/>
      <c r="F5379" s="358"/>
      <c r="I5379" s="347"/>
      <c r="J5379" s="347"/>
      <c r="K5379" s="347"/>
      <c r="L5379" s="347"/>
      <c r="M5379" s="347"/>
      <c r="N5379" s="347"/>
      <c r="O5379" s="355"/>
      <c r="P5379" s="347"/>
      <c r="Q5379" s="350"/>
      <c r="R5379" s="350"/>
      <c r="S5379" s="350"/>
      <c r="T5379" s="350"/>
      <c r="U5379" s="350"/>
      <c r="V5379" s="351"/>
    </row>
    <row r="5380" spans="1:22" hidden="1" x14ac:dyDescent="0.15">
      <c r="A5380" s="361"/>
      <c r="B5380" s="362"/>
      <c r="C5380" s="362"/>
      <c r="D5380" s="280"/>
      <c r="E5380" s="347"/>
      <c r="F5380" s="358"/>
      <c r="I5380" s="347"/>
      <c r="J5380" s="347"/>
      <c r="K5380" s="347"/>
      <c r="L5380" s="347"/>
      <c r="M5380" s="347"/>
      <c r="N5380" s="347"/>
      <c r="O5380" s="347"/>
      <c r="P5380" s="347"/>
      <c r="Q5380" s="350"/>
      <c r="R5380" s="350"/>
      <c r="S5380" s="350"/>
      <c r="T5380" s="350"/>
      <c r="U5380" s="350"/>
      <c r="V5380" s="351"/>
    </row>
    <row r="5381" spans="1:22" hidden="1" x14ac:dyDescent="0.15">
      <c r="A5381" s="361"/>
      <c r="B5381" s="362"/>
      <c r="C5381" s="362"/>
      <c r="D5381" s="280"/>
      <c r="E5381" s="352"/>
      <c r="F5381" s="358"/>
      <c r="I5381" s="347"/>
      <c r="J5381" s="347"/>
      <c r="K5381" s="347"/>
      <c r="L5381" s="347"/>
      <c r="M5381" s="347"/>
      <c r="N5381" s="347"/>
      <c r="O5381" s="347"/>
      <c r="P5381" s="347"/>
      <c r="Q5381" s="350"/>
      <c r="R5381" s="350"/>
      <c r="S5381" s="350"/>
      <c r="T5381" s="350"/>
      <c r="U5381" s="350"/>
      <c r="V5381" s="351"/>
    </row>
    <row r="5382" spans="1:22" hidden="1" x14ac:dyDescent="0.15">
      <c r="A5382" s="361"/>
      <c r="B5382" s="362"/>
      <c r="C5382" s="362"/>
      <c r="D5382" s="280"/>
      <c r="E5382" s="352"/>
      <c r="F5382" s="358"/>
      <c r="I5382" s="347"/>
      <c r="J5382" s="347"/>
      <c r="K5382" s="347"/>
      <c r="L5382" s="347"/>
      <c r="M5382" s="347"/>
      <c r="N5382" s="347"/>
      <c r="O5382" s="347"/>
      <c r="P5382" s="347"/>
      <c r="Q5382" s="350"/>
      <c r="R5382" s="350"/>
      <c r="S5382" s="350"/>
      <c r="T5382" s="350"/>
      <c r="U5382" s="350"/>
      <c r="V5382" s="351"/>
    </row>
    <row r="5383" spans="1:22" hidden="1" x14ac:dyDescent="0.15">
      <c r="A5383" s="361"/>
      <c r="B5383" s="362"/>
      <c r="C5383" s="362"/>
      <c r="D5383" s="280"/>
      <c r="E5383" s="352"/>
      <c r="F5383" s="358"/>
      <c r="I5383" s="347"/>
      <c r="J5383" s="347"/>
      <c r="K5383" s="347"/>
      <c r="L5383" s="347"/>
      <c r="M5383" s="347"/>
      <c r="N5383" s="347"/>
      <c r="O5383" s="347"/>
      <c r="P5383" s="347"/>
      <c r="Q5383" s="350"/>
      <c r="R5383" s="350"/>
      <c r="S5383" s="350"/>
      <c r="T5383" s="350"/>
      <c r="U5383" s="350"/>
      <c r="V5383" s="359"/>
    </row>
    <row r="5384" spans="1:22" hidden="1" x14ac:dyDescent="0.15">
      <c r="A5384" s="362"/>
      <c r="B5384" s="362"/>
      <c r="C5384" s="361"/>
      <c r="D5384" s="280"/>
      <c r="E5384" s="347"/>
      <c r="F5384" s="348"/>
      <c r="G5384" s="305"/>
      <c r="H5384" s="305"/>
      <c r="I5384" s="347"/>
      <c r="J5384" s="347"/>
      <c r="K5384" s="347"/>
      <c r="L5384" s="347"/>
      <c r="M5384" s="347"/>
      <c r="N5384" s="347"/>
      <c r="O5384" s="347"/>
      <c r="P5384" s="347"/>
      <c r="Q5384" s="350"/>
      <c r="R5384" s="350"/>
      <c r="S5384" s="350"/>
      <c r="T5384" s="350"/>
      <c r="U5384" s="350"/>
      <c r="V5384" s="351"/>
    </row>
    <row r="5385" spans="1:22" hidden="1" x14ac:dyDescent="0.15">
      <c r="A5385" s="361"/>
      <c r="B5385" s="362"/>
      <c r="C5385" s="362"/>
      <c r="D5385" s="280"/>
      <c r="E5385" s="347"/>
      <c r="F5385" s="348"/>
      <c r="G5385" s="305"/>
      <c r="H5385" s="305"/>
      <c r="I5385" s="347"/>
      <c r="J5385" s="347"/>
      <c r="K5385" s="347"/>
      <c r="L5385" s="347"/>
      <c r="M5385" s="347"/>
      <c r="N5385" s="347"/>
      <c r="O5385" s="347"/>
      <c r="P5385" s="347"/>
      <c r="Q5385" s="350"/>
      <c r="R5385" s="350"/>
      <c r="S5385" s="350"/>
      <c r="T5385" s="350"/>
      <c r="U5385" s="350"/>
      <c r="V5385" s="351"/>
    </row>
    <row r="5386" spans="1:22" hidden="1" x14ac:dyDescent="0.15">
      <c r="A5386" s="361"/>
      <c r="B5386" s="362"/>
      <c r="C5386" s="362"/>
      <c r="D5386" s="280"/>
      <c r="E5386" s="352"/>
      <c r="F5386" s="358"/>
      <c r="I5386" s="347"/>
      <c r="J5386" s="347"/>
      <c r="K5386" s="347"/>
      <c r="L5386" s="347"/>
      <c r="M5386" s="347"/>
      <c r="N5386" s="347"/>
      <c r="O5386" s="347"/>
      <c r="P5386" s="347"/>
      <c r="Q5386" s="350"/>
      <c r="R5386" s="350"/>
      <c r="S5386" s="350"/>
      <c r="T5386" s="350"/>
      <c r="U5386" s="350"/>
      <c r="V5386" s="359"/>
    </row>
    <row r="5387" spans="1:22" hidden="1" x14ac:dyDescent="0.15">
      <c r="A5387" s="361"/>
      <c r="B5387" s="362"/>
      <c r="C5387" s="362"/>
      <c r="D5387" s="280"/>
      <c r="E5387" s="352"/>
      <c r="F5387" s="358"/>
      <c r="I5387" s="347"/>
      <c r="J5387" s="347"/>
      <c r="K5387" s="347"/>
      <c r="L5387" s="347"/>
      <c r="M5387" s="347"/>
      <c r="N5387" s="347"/>
      <c r="O5387" s="347"/>
      <c r="P5387" s="347"/>
      <c r="Q5387" s="350"/>
      <c r="R5387" s="350"/>
      <c r="S5387" s="350"/>
      <c r="T5387" s="350"/>
      <c r="U5387" s="350"/>
      <c r="V5387" s="359"/>
    </row>
    <row r="5388" spans="1:22" hidden="1" x14ac:dyDescent="0.15">
      <c r="A5388" s="361"/>
      <c r="B5388" s="362"/>
      <c r="C5388" s="362"/>
      <c r="D5388" s="280"/>
      <c r="E5388" s="352"/>
      <c r="F5388" s="358"/>
      <c r="I5388" s="347"/>
      <c r="J5388" s="347"/>
      <c r="K5388" s="347"/>
      <c r="L5388" s="347"/>
      <c r="M5388" s="347"/>
      <c r="N5388" s="347"/>
      <c r="O5388" s="347"/>
      <c r="P5388" s="347"/>
      <c r="Q5388" s="350"/>
      <c r="R5388" s="350"/>
      <c r="S5388" s="350"/>
      <c r="T5388" s="350"/>
      <c r="U5388" s="350"/>
      <c r="V5388" s="359"/>
    </row>
    <row r="5389" spans="1:22" hidden="1" x14ac:dyDescent="0.15">
      <c r="A5389" s="361"/>
      <c r="B5389" s="362"/>
      <c r="C5389" s="362"/>
      <c r="D5389" s="280"/>
      <c r="E5389" s="347"/>
      <c r="F5389" s="358"/>
      <c r="I5389" s="347"/>
      <c r="J5389" s="347"/>
      <c r="K5389" s="347"/>
      <c r="L5389" s="347"/>
      <c r="M5389" s="347"/>
      <c r="N5389" s="347"/>
      <c r="O5389" s="355"/>
      <c r="P5389" s="347"/>
      <c r="Q5389" s="350"/>
      <c r="R5389" s="350"/>
      <c r="S5389" s="350"/>
      <c r="T5389" s="350"/>
      <c r="U5389" s="350"/>
      <c r="V5389" s="351"/>
    </row>
    <row r="5390" spans="1:22" hidden="1" x14ac:dyDescent="0.15">
      <c r="A5390" s="361"/>
      <c r="B5390" s="362"/>
      <c r="C5390" s="362"/>
      <c r="D5390" s="280"/>
      <c r="E5390" s="347"/>
      <c r="F5390" s="358"/>
      <c r="I5390" s="347"/>
      <c r="J5390" s="347"/>
      <c r="K5390" s="347"/>
      <c r="L5390" s="347"/>
      <c r="M5390" s="347"/>
      <c r="N5390" s="347"/>
      <c r="O5390" s="347"/>
      <c r="P5390" s="347"/>
      <c r="Q5390" s="350"/>
      <c r="R5390" s="350"/>
      <c r="S5390" s="350"/>
      <c r="T5390" s="350"/>
      <c r="U5390" s="350"/>
      <c r="V5390" s="351"/>
    </row>
    <row r="5391" spans="1:22" hidden="1" x14ac:dyDescent="0.15">
      <c r="A5391" s="361"/>
      <c r="B5391" s="362"/>
      <c r="C5391" s="362"/>
      <c r="D5391" s="280"/>
      <c r="E5391" s="352"/>
      <c r="F5391" s="358"/>
      <c r="I5391" s="347"/>
      <c r="J5391" s="347"/>
      <c r="K5391" s="347"/>
      <c r="L5391" s="347"/>
      <c r="M5391" s="347"/>
      <c r="N5391" s="347"/>
      <c r="O5391" s="347"/>
      <c r="P5391" s="347"/>
      <c r="Q5391" s="350"/>
      <c r="R5391" s="350"/>
      <c r="S5391" s="350"/>
      <c r="T5391" s="350"/>
      <c r="U5391" s="350"/>
      <c r="V5391" s="351"/>
    </row>
    <row r="5392" spans="1:22" hidden="1" x14ac:dyDescent="0.15">
      <c r="A5392" s="361"/>
      <c r="B5392" s="362"/>
      <c r="C5392" s="362"/>
      <c r="D5392" s="280"/>
      <c r="E5392" s="352"/>
      <c r="F5392" s="358"/>
      <c r="I5392" s="347"/>
      <c r="J5392" s="347"/>
      <c r="K5392" s="347"/>
      <c r="L5392" s="347"/>
      <c r="M5392" s="347"/>
      <c r="N5392" s="347"/>
      <c r="O5392" s="347"/>
      <c r="P5392" s="347"/>
      <c r="Q5392" s="350"/>
      <c r="R5392" s="350"/>
      <c r="S5392" s="350"/>
      <c r="T5392" s="350"/>
      <c r="U5392" s="350"/>
      <c r="V5392" s="351"/>
    </row>
    <row r="5393" spans="1:22" hidden="1" x14ac:dyDescent="0.15">
      <c r="A5393" s="361"/>
      <c r="B5393" s="362"/>
      <c r="C5393" s="362"/>
      <c r="D5393" s="280"/>
      <c r="E5393" s="352"/>
      <c r="F5393" s="358"/>
      <c r="I5393" s="347"/>
      <c r="J5393" s="347"/>
      <c r="K5393" s="347"/>
      <c r="L5393" s="347"/>
      <c r="M5393" s="347"/>
      <c r="N5393" s="347"/>
      <c r="O5393" s="347"/>
      <c r="P5393" s="347"/>
      <c r="Q5393" s="350"/>
      <c r="R5393" s="350"/>
      <c r="S5393" s="350"/>
      <c r="T5393" s="350"/>
      <c r="U5393" s="350"/>
      <c r="V5393" s="359"/>
    </row>
    <row r="5394" spans="1:22" hidden="1" x14ac:dyDescent="0.15">
      <c r="A5394" s="362"/>
      <c r="B5394" s="362"/>
      <c r="C5394" s="361"/>
      <c r="D5394" s="280"/>
      <c r="E5394" s="347"/>
      <c r="F5394" s="348"/>
      <c r="G5394" s="305"/>
      <c r="H5394" s="305"/>
      <c r="I5394" s="347"/>
      <c r="J5394" s="347"/>
      <c r="K5394" s="347"/>
      <c r="L5394" s="347"/>
      <c r="M5394" s="347"/>
      <c r="N5394" s="347"/>
      <c r="O5394" s="347"/>
      <c r="P5394" s="347"/>
      <c r="Q5394" s="350"/>
      <c r="R5394" s="350"/>
      <c r="S5394" s="350"/>
      <c r="T5394" s="350"/>
      <c r="U5394" s="350"/>
      <c r="V5394" s="351"/>
    </row>
    <row r="5395" spans="1:22" hidden="1" x14ac:dyDescent="0.15">
      <c r="A5395" s="361"/>
      <c r="B5395" s="362"/>
      <c r="C5395" s="362"/>
      <c r="D5395" s="280"/>
      <c r="E5395" s="347"/>
      <c r="F5395" s="348"/>
      <c r="G5395" s="305"/>
      <c r="H5395" s="305"/>
      <c r="I5395" s="347"/>
      <c r="J5395" s="347"/>
      <c r="K5395" s="347"/>
      <c r="L5395" s="347"/>
      <c r="M5395" s="347"/>
      <c r="N5395" s="347"/>
      <c r="O5395" s="347"/>
      <c r="P5395" s="347"/>
      <c r="Q5395" s="350"/>
      <c r="R5395" s="350"/>
      <c r="S5395" s="350"/>
      <c r="T5395" s="350"/>
      <c r="U5395" s="350"/>
      <c r="V5395" s="351"/>
    </row>
    <row r="5396" spans="1:22" hidden="1" x14ac:dyDescent="0.15">
      <c r="A5396" s="361"/>
      <c r="B5396" s="362"/>
      <c r="C5396" s="362"/>
      <c r="D5396" s="280"/>
      <c r="E5396" s="352"/>
      <c r="F5396" s="358"/>
      <c r="I5396" s="347"/>
      <c r="J5396" s="347"/>
      <c r="K5396" s="347"/>
      <c r="L5396" s="347"/>
      <c r="M5396" s="347"/>
      <c r="N5396" s="347"/>
      <c r="O5396" s="347"/>
      <c r="P5396" s="347"/>
      <c r="Q5396" s="350"/>
      <c r="R5396" s="350"/>
      <c r="S5396" s="350"/>
      <c r="T5396" s="350"/>
      <c r="U5396" s="350"/>
      <c r="V5396" s="359"/>
    </row>
    <row r="5397" spans="1:22" hidden="1" x14ac:dyDescent="0.15">
      <c r="A5397" s="361"/>
      <c r="B5397" s="362"/>
      <c r="C5397" s="362"/>
      <c r="D5397" s="280"/>
      <c r="E5397" s="352"/>
      <c r="F5397" s="358"/>
      <c r="I5397" s="347"/>
      <c r="J5397" s="347"/>
      <c r="K5397" s="347"/>
      <c r="L5397" s="347"/>
      <c r="M5397" s="347"/>
      <c r="N5397" s="347"/>
      <c r="O5397" s="347"/>
      <c r="P5397" s="347"/>
      <c r="Q5397" s="350"/>
      <c r="R5397" s="350"/>
      <c r="S5397" s="350"/>
      <c r="T5397" s="350"/>
      <c r="U5397" s="350"/>
      <c r="V5397" s="359"/>
    </row>
    <row r="5398" spans="1:22" hidden="1" x14ac:dyDescent="0.15">
      <c r="A5398" s="361"/>
      <c r="B5398" s="362"/>
      <c r="C5398" s="362"/>
      <c r="D5398" s="280"/>
      <c r="E5398" s="352"/>
      <c r="F5398" s="358"/>
      <c r="I5398" s="347"/>
      <c r="J5398" s="347"/>
      <c r="K5398" s="347"/>
      <c r="L5398" s="347"/>
      <c r="M5398" s="347"/>
      <c r="N5398" s="347"/>
      <c r="O5398" s="347"/>
      <c r="P5398" s="347"/>
      <c r="Q5398" s="350"/>
      <c r="R5398" s="350"/>
      <c r="S5398" s="350"/>
      <c r="T5398" s="350"/>
      <c r="U5398" s="350"/>
      <c r="V5398" s="359"/>
    </row>
    <row r="5399" spans="1:22" hidden="1" x14ac:dyDescent="0.15">
      <c r="A5399" s="361"/>
      <c r="B5399" s="362"/>
      <c r="C5399" s="362"/>
      <c r="D5399" s="280"/>
      <c r="E5399" s="347"/>
      <c r="F5399" s="358"/>
      <c r="I5399" s="347"/>
      <c r="J5399" s="347"/>
      <c r="K5399" s="347"/>
      <c r="L5399" s="347"/>
      <c r="M5399" s="347"/>
      <c r="N5399" s="347"/>
      <c r="O5399" s="355"/>
      <c r="P5399" s="347"/>
      <c r="Q5399" s="350"/>
      <c r="R5399" s="350"/>
      <c r="S5399" s="350"/>
      <c r="T5399" s="350"/>
      <c r="U5399" s="350"/>
      <c r="V5399" s="351"/>
    </row>
    <row r="5400" spans="1:22" hidden="1" x14ac:dyDescent="0.15">
      <c r="A5400" s="361"/>
      <c r="B5400" s="362"/>
      <c r="C5400" s="362"/>
      <c r="D5400" s="280"/>
      <c r="E5400" s="347"/>
      <c r="F5400" s="358"/>
      <c r="I5400" s="347"/>
      <c r="J5400" s="347"/>
      <c r="K5400" s="347"/>
      <c r="L5400" s="347"/>
      <c r="M5400" s="347"/>
      <c r="N5400" s="347"/>
      <c r="O5400" s="347"/>
      <c r="P5400" s="347"/>
      <c r="Q5400" s="350"/>
      <c r="R5400" s="350"/>
      <c r="S5400" s="350"/>
      <c r="T5400" s="350"/>
      <c r="U5400" s="350"/>
      <c r="V5400" s="351"/>
    </row>
    <row r="5401" spans="1:22" hidden="1" x14ac:dyDescent="0.15">
      <c r="A5401" s="361"/>
      <c r="B5401" s="362"/>
      <c r="C5401" s="362"/>
      <c r="D5401" s="280"/>
      <c r="E5401" s="352"/>
      <c r="F5401" s="358"/>
      <c r="I5401" s="347"/>
      <c r="J5401" s="347"/>
      <c r="K5401" s="347"/>
      <c r="L5401" s="347"/>
      <c r="M5401" s="347"/>
      <c r="N5401" s="347"/>
      <c r="O5401" s="347"/>
      <c r="P5401" s="347"/>
      <c r="Q5401" s="350"/>
      <c r="R5401" s="350"/>
      <c r="S5401" s="350"/>
      <c r="T5401" s="350"/>
      <c r="U5401" s="350"/>
      <c r="V5401" s="351"/>
    </row>
    <row r="5402" spans="1:22" hidden="1" x14ac:dyDescent="0.15">
      <c r="A5402" s="361"/>
      <c r="B5402" s="362"/>
      <c r="C5402" s="362"/>
      <c r="D5402" s="280"/>
      <c r="E5402" s="352"/>
      <c r="F5402" s="358"/>
      <c r="I5402" s="347"/>
      <c r="J5402" s="347"/>
      <c r="K5402" s="347"/>
      <c r="L5402" s="347"/>
      <c r="M5402" s="347"/>
      <c r="N5402" s="347"/>
      <c r="O5402" s="347"/>
      <c r="P5402" s="347"/>
      <c r="Q5402" s="350"/>
      <c r="R5402" s="350"/>
      <c r="S5402" s="350"/>
      <c r="T5402" s="350"/>
      <c r="U5402" s="350"/>
      <c r="V5402" s="351"/>
    </row>
    <row r="5403" spans="1:22" hidden="1" x14ac:dyDescent="0.15">
      <c r="A5403" s="361"/>
      <c r="B5403" s="362"/>
      <c r="C5403" s="362"/>
      <c r="D5403" s="280"/>
      <c r="E5403" s="352"/>
      <c r="F5403" s="358"/>
      <c r="I5403" s="347"/>
      <c r="J5403" s="347"/>
      <c r="K5403" s="347"/>
      <c r="L5403" s="347"/>
      <c r="M5403" s="347"/>
      <c r="N5403" s="347"/>
      <c r="O5403" s="347"/>
      <c r="P5403" s="347"/>
      <c r="Q5403" s="350"/>
      <c r="R5403" s="350"/>
      <c r="S5403" s="350"/>
      <c r="T5403" s="350"/>
      <c r="U5403" s="350"/>
      <c r="V5403" s="359"/>
    </row>
    <row r="5404" spans="1:22" hidden="1" x14ac:dyDescent="0.15">
      <c r="A5404" s="362"/>
      <c r="B5404" s="362"/>
      <c r="C5404" s="361"/>
      <c r="D5404" s="280"/>
      <c r="E5404" s="347"/>
      <c r="F5404" s="348"/>
      <c r="G5404" s="305"/>
      <c r="H5404" s="305"/>
      <c r="I5404" s="347"/>
      <c r="J5404" s="347"/>
      <c r="K5404" s="347"/>
      <c r="L5404" s="347"/>
      <c r="M5404" s="347"/>
      <c r="N5404" s="347"/>
      <c r="O5404" s="347"/>
      <c r="P5404" s="347"/>
      <c r="Q5404" s="350"/>
      <c r="R5404" s="350"/>
      <c r="S5404" s="350"/>
      <c r="T5404" s="350"/>
      <c r="U5404" s="350"/>
      <c r="V5404" s="351"/>
    </row>
    <row r="5405" spans="1:22" hidden="1" x14ac:dyDescent="0.15">
      <c r="A5405" s="361"/>
      <c r="B5405" s="362"/>
      <c r="C5405" s="362"/>
      <c r="D5405" s="280"/>
      <c r="E5405" s="347"/>
      <c r="F5405" s="348"/>
      <c r="G5405" s="305"/>
      <c r="H5405" s="305"/>
      <c r="I5405" s="347"/>
      <c r="J5405" s="347"/>
      <c r="K5405" s="347"/>
      <c r="L5405" s="347"/>
      <c r="M5405" s="347"/>
      <c r="N5405" s="347"/>
      <c r="O5405" s="347"/>
      <c r="P5405" s="347"/>
      <c r="Q5405" s="350"/>
      <c r="R5405" s="350"/>
      <c r="S5405" s="350"/>
      <c r="T5405" s="350"/>
      <c r="U5405" s="350"/>
      <c r="V5405" s="351"/>
    </row>
    <row r="5406" spans="1:22" hidden="1" x14ac:dyDescent="0.15">
      <c r="A5406" s="361"/>
      <c r="B5406" s="362"/>
      <c r="C5406" s="362"/>
      <c r="D5406" s="280"/>
      <c r="E5406" s="352"/>
      <c r="F5406" s="358"/>
      <c r="I5406" s="347"/>
      <c r="J5406" s="347"/>
      <c r="K5406" s="347"/>
      <c r="L5406" s="347"/>
      <c r="M5406" s="347"/>
      <c r="N5406" s="347"/>
      <c r="O5406" s="347"/>
      <c r="P5406" s="347"/>
      <c r="Q5406" s="350"/>
      <c r="R5406" s="350"/>
      <c r="S5406" s="350"/>
      <c r="T5406" s="350"/>
      <c r="U5406" s="350"/>
      <c r="V5406" s="359"/>
    </row>
    <row r="5407" spans="1:22" hidden="1" x14ac:dyDescent="0.15">
      <c r="A5407" s="361"/>
      <c r="B5407" s="362"/>
      <c r="C5407" s="362"/>
      <c r="D5407" s="280"/>
      <c r="E5407" s="352"/>
      <c r="F5407" s="358"/>
      <c r="I5407" s="347"/>
      <c r="J5407" s="347"/>
      <c r="K5407" s="347"/>
      <c r="L5407" s="347"/>
      <c r="M5407" s="347"/>
      <c r="N5407" s="347"/>
      <c r="O5407" s="347"/>
      <c r="P5407" s="347"/>
      <c r="Q5407" s="350"/>
      <c r="R5407" s="350"/>
      <c r="S5407" s="350"/>
      <c r="T5407" s="350"/>
      <c r="U5407" s="350"/>
      <c r="V5407" s="359"/>
    </row>
    <row r="5408" spans="1:22" hidden="1" x14ac:dyDescent="0.15">
      <c r="A5408" s="361"/>
      <c r="B5408" s="362"/>
      <c r="C5408" s="362"/>
      <c r="D5408" s="280"/>
      <c r="E5408" s="352"/>
      <c r="F5408" s="358"/>
      <c r="I5408" s="347"/>
      <c r="J5408" s="347"/>
      <c r="K5408" s="347"/>
      <c r="L5408" s="347"/>
      <c r="M5408" s="347"/>
      <c r="N5408" s="347"/>
      <c r="O5408" s="347"/>
      <c r="P5408" s="347"/>
      <c r="Q5408" s="350"/>
      <c r="R5408" s="350"/>
      <c r="S5408" s="350"/>
      <c r="T5408" s="350"/>
      <c r="U5408" s="350"/>
      <c r="V5408" s="359"/>
    </row>
    <row r="5409" spans="1:22" hidden="1" x14ac:dyDescent="0.15">
      <c r="A5409" s="361"/>
      <c r="B5409" s="362"/>
      <c r="C5409" s="362"/>
      <c r="D5409" s="280"/>
      <c r="E5409" s="347"/>
      <c r="F5409" s="358"/>
      <c r="I5409" s="347"/>
      <c r="J5409" s="347"/>
      <c r="K5409" s="347"/>
      <c r="L5409" s="347"/>
      <c r="M5409" s="347"/>
      <c r="N5409" s="347"/>
      <c r="O5409" s="355"/>
      <c r="P5409" s="347"/>
      <c r="Q5409" s="350"/>
      <c r="R5409" s="350"/>
      <c r="S5409" s="350"/>
      <c r="T5409" s="350"/>
      <c r="U5409" s="350"/>
      <c r="V5409" s="351"/>
    </row>
    <row r="5410" spans="1:22" hidden="1" x14ac:dyDescent="0.15">
      <c r="A5410" s="361"/>
      <c r="B5410" s="362"/>
      <c r="C5410" s="362"/>
      <c r="D5410" s="280"/>
      <c r="E5410" s="347"/>
      <c r="F5410" s="358"/>
      <c r="I5410" s="347"/>
      <c r="J5410" s="347"/>
      <c r="K5410" s="347"/>
      <c r="L5410" s="347"/>
      <c r="M5410" s="347"/>
      <c r="N5410" s="347"/>
      <c r="O5410" s="347"/>
      <c r="P5410" s="347"/>
      <c r="Q5410" s="350"/>
      <c r="R5410" s="350"/>
      <c r="S5410" s="350"/>
      <c r="T5410" s="350"/>
      <c r="U5410" s="350"/>
      <c r="V5410" s="351"/>
    </row>
    <row r="5411" spans="1:22" hidden="1" x14ac:dyDescent="0.15">
      <c r="A5411" s="361"/>
      <c r="B5411" s="362"/>
      <c r="C5411" s="362"/>
      <c r="D5411" s="280"/>
      <c r="E5411" s="352"/>
      <c r="F5411" s="358"/>
      <c r="I5411" s="347"/>
      <c r="J5411" s="347"/>
      <c r="K5411" s="347"/>
      <c r="L5411" s="347"/>
      <c r="M5411" s="347"/>
      <c r="N5411" s="347"/>
      <c r="O5411" s="347"/>
      <c r="P5411" s="347"/>
      <c r="Q5411" s="350"/>
      <c r="R5411" s="350"/>
      <c r="S5411" s="350"/>
      <c r="T5411" s="350"/>
      <c r="U5411" s="350"/>
      <c r="V5411" s="351"/>
    </row>
    <row r="5412" spans="1:22" hidden="1" x14ac:dyDescent="0.15">
      <c r="A5412" s="361"/>
      <c r="B5412" s="362"/>
      <c r="C5412" s="362"/>
      <c r="D5412" s="280"/>
      <c r="E5412" s="352"/>
      <c r="F5412" s="358"/>
      <c r="I5412" s="347"/>
      <c r="J5412" s="347"/>
      <c r="K5412" s="347"/>
      <c r="L5412" s="347"/>
      <c r="M5412" s="347"/>
      <c r="N5412" s="347"/>
      <c r="O5412" s="347"/>
      <c r="P5412" s="347"/>
      <c r="Q5412" s="350"/>
      <c r="R5412" s="350"/>
      <c r="S5412" s="350"/>
      <c r="T5412" s="350"/>
      <c r="U5412" s="350"/>
      <c r="V5412" s="351"/>
    </row>
    <row r="5413" spans="1:22" hidden="1" x14ac:dyDescent="0.15">
      <c r="A5413" s="361"/>
      <c r="B5413" s="362"/>
      <c r="C5413" s="362"/>
      <c r="D5413" s="280"/>
      <c r="E5413" s="352"/>
      <c r="F5413" s="358"/>
      <c r="I5413" s="347"/>
      <c r="J5413" s="347"/>
      <c r="K5413" s="347"/>
      <c r="L5413" s="347"/>
      <c r="M5413" s="347"/>
      <c r="N5413" s="347"/>
      <c r="O5413" s="347"/>
      <c r="P5413" s="347"/>
      <c r="Q5413" s="350"/>
      <c r="R5413" s="350"/>
      <c r="S5413" s="350"/>
      <c r="T5413" s="350"/>
      <c r="U5413" s="350"/>
      <c r="V5413" s="359"/>
    </row>
    <row r="5414" spans="1:22" hidden="1" x14ac:dyDescent="0.15">
      <c r="A5414" s="362"/>
      <c r="B5414" s="362"/>
      <c r="C5414" s="361"/>
      <c r="D5414" s="280"/>
      <c r="E5414" s="347"/>
      <c r="F5414" s="348"/>
      <c r="G5414" s="305"/>
      <c r="H5414" s="305"/>
      <c r="I5414" s="347"/>
      <c r="J5414" s="347"/>
      <c r="K5414" s="347"/>
      <c r="L5414" s="347"/>
      <c r="M5414" s="347"/>
      <c r="N5414" s="347"/>
      <c r="O5414" s="347"/>
      <c r="P5414" s="347"/>
      <c r="Q5414" s="350"/>
      <c r="R5414" s="350"/>
      <c r="S5414" s="350"/>
      <c r="T5414" s="350"/>
      <c r="U5414" s="350"/>
      <c r="V5414" s="351"/>
    </row>
    <row r="5415" spans="1:22" hidden="1" x14ac:dyDescent="0.15">
      <c r="A5415" s="361"/>
      <c r="B5415" s="362"/>
      <c r="C5415" s="362"/>
      <c r="D5415" s="280"/>
      <c r="E5415" s="347"/>
      <c r="F5415" s="348"/>
      <c r="G5415" s="305"/>
      <c r="H5415" s="305"/>
      <c r="I5415" s="347"/>
      <c r="J5415" s="347"/>
      <c r="K5415" s="347"/>
      <c r="L5415" s="347"/>
      <c r="M5415" s="347"/>
      <c r="N5415" s="347"/>
      <c r="O5415" s="347"/>
      <c r="P5415" s="347"/>
      <c r="Q5415" s="350"/>
      <c r="R5415" s="350"/>
      <c r="S5415" s="350"/>
      <c r="T5415" s="350"/>
      <c r="U5415" s="350"/>
      <c r="V5415" s="351"/>
    </row>
    <row r="5416" spans="1:22" hidden="1" x14ac:dyDescent="0.15">
      <c r="A5416" s="361"/>
      <c r="B5416" s="362"/>
      <c r="C5416" s="362"/>
      <c r="D5416" s="280"/>
      <c r="E5416" s="352"/>
      <c r="F5416" s="358"/>
      <c r="I5416" s="347"/>
      <c r="J5416" s="347"/>
      <c r="K5416" s="347"/>
      <c r="L5416" s="347"/>
      <c r="M5416" s="347"/>
      <c r="N5416" s="347"/>
      <c r="O5416" s="347"/>
      <c r="P5416" s="347"/>
      <c r="Q5416" s="350"/>
      <c r="R5416" s="350"/>
      <c r="S5416" s="350"/>
      <c r="T5416" s="350"/>
      <c r="U5416" s="350"/>
      <c r="V5416" s="359"/>
    </row>
    <row r="5417" spans="1:22" hidden="1" x14ac:dyDescent="0.15">
      <c r="A5417" s="361"/>
      <c r="B5417" s="362"/>
      <c r="C5417" s="362"/>
      <c r="D5417" s="280"/>
      <c r="E5417" s="352"/>
      <c r="F5417" s="358"/>
      <c r="I5417" s="347"/>
      <c r="J5417" s="347"/>
      <c r="K5417" s="347"/>
      <c r="L5417" s="347"/>
      <c r="M5417" s="347"/>
      <c r="N5417" s="347"/>
      <c r="O5417" s="347"/>
      <c r="P5417" s="347"/>
      <c r="Q5417" s="350"/>
      <c r="R5417" s="350"/>
      <c r="S5417" s="350"/>
      <c r="T5417" s="350"/>
      <c r="U5417" s="350"/>
      <c r="V5417" s="359"/>
    </row>
    <row r="5418" spans="1:22" hidden="1" x14ac:dyDescent="0.15">
      <c r="A5418" s="361"/>
      <c r="B5418" s="362"/>
      <c r="C5418" s="362"/>
      <c r="D5418" s="280"/>
      <c r="E5418" s="352"/>
      <c r="F5418" s="358"/>
      <c r="I5418" s="347"/>
      <c r="J5418" s="347"/>
      <c r="K5418" s="347"/>
      <c r="L5418" s="347"/>
      <c r="M5418" s="347"/>
      <c r="N5418" s="347"/>
      <c r="O5418" s="347"/>
      <c r="P5418" s="347"/>
      <c r="Q5418" s="350"/>
      <c r="R5418" s="350"/>
      <c r="S5418" s="350"/>
      <c r="T5418" s="350"/>
      <c r="U5418" s="350"/>
      <c r="V5418" s="359"/>
    </row>
    <row r="5419" spans="1:22" hidden="1" x14ac:dyDescent="0.15">
      <c r="A5419" s="361"/>
      <c r="B5419" s="362"/>
      <c r="C5419" s="362"/>
      <c r="D5419" s="280"/>
      <c r="E5419" s="347"/>
      <c r="F5419" s="358"/>
      <c r="I5419" s="347"/>
      <c r="J5419" s="347"/>
      <c r="K5419" s="347"/>
      <c r="L5419" s="347"/>
      <c r="M5419" s="347"/>
      <c r="N5419" s="347"/>
      <c r="O5419" s="355"/>
      <c r="P5419" s="347"/>
      <c r="Q5419" s="350"/>
      <c r="R5419" s="350"/>
      <c r="S5419" s="350"/>
      <c r="T5419" s="350"/>
      <c r="U5419" s="350"/>
      <c r="V5419" s="351"/>
    </row>
    <row r="5420" spans="1:22" hidden="1" x14ac:dyDescent="0.15">
      <c r="A5420" s="361"/>
      <c r="B5420" s="362"/>
      <c r="C5420" s="362"/>
      <c r="D5420" s="280"/>
      <c r="E5420" s="347"/>
      <c r="F5420" s="358"/>
      <c r="I5420" s="347"/>
      <c r="J5420" s="347"/>
      <c r="K5420" s="347"/>
      <c r="L5420" s="347"/>
      <c r="M5420" s="347"/>
      <c r="N5420" s="347"/>
      <c r="O5420" s="347"/>
      <c r="P5420" s="347"/>
      <c r="Q5420" s="350"/>
      <c r="R5420" s="350"/>
      <c r="S5420" s="350"/>
      <c r="T5420" s="350"/>
      <c r="U5420" s="350"/>
      <c r="V5420" s="351"/>
    </row>
    <row r="5421" spans="1:22" hidden="1" x14ac:dyDescent="0.15">
      <c r="A5421" s="361"/>
      <c r="B5421" s="362"/>
      <c r="C5421" s="362"/>
      <c r="D5421" s="280"/>
      <c r="E5421" s="352"/>
      <c r="F5421" s="358"/>
      <c r="I5421" s="347"/>
      <c r="J5421" s="347"/>
      <c r="K5421" s="347"/>
      <c r="L5421" s="347"/>
      <c r="M5421" s="347"/>
      <c r="N5421" s="347"/>
      <c r="O5421" s="347"/>
      <c r="P5421" s="347"/>
      <c r="Q5421" s="350"/>
      <c r="R5421" s="350"/>
      <c r="S5421" s="350"/>
      <c r="T5421" s="350"/>
      <c r="U5421" s="350"/>
      <c r="V5421" s="351"/>
    </row>
    <row r="5422" spans="1:22" hidden="1" x14ac:dyDescent="0.15">
      <c r="A5422" s="361"/>
      <c r="B5422" s="362"/>
      <c r="C5422" s="362"/>
      <c r="D5422" s="280"/>
      <c r="E5422" s="352"/>
      <c r="F5422" s="358"/>
      <c r="I5422" s="347"/>
      <c r="J5422" s="347"/>
      <c r="K5422" s="347"/>
      <c r="L5422" s="347"/>
      <c r="M5422" s="347"/>
      <c r="N5422" s="347"/>
      <c r="O5422" s="347"/>
      <c r="P5422" s="347"/>
      <c r="Q5422" s="350"/>
      <c r="R5422" s="350"/>
      <c r="S5422" s="350"/>
      <c r="T5422" s="350"/>
      <c r="U5422" s="350"/>
      <c r="V5422" s="351"/>
    </row>
    <row r="5423" spans="1:22" hidden="1" x14ac:dyDescent="0.15">
      <c r="A5423" s="361"/>
      <c r="B5423" s="362"/>
      <c r="C5423" s="362"/>
      <c r="D5423" s="280"/>
      <c r="E5423" s="352"/>
      <c r="F5423" s="358"/>
      <c r="I5423" s="347"/>
      <c r="J5423" s="347"/>
      <c r="K5423" s="347"/>
      <c r="L5423" s="347"/>
      <c r="M5423" s="347"/>
      <c r="N5423" s="347"/>
      <c r="O5423" s="347"/>
      <c r="P5423" s="347"/>
      <c r="Q5423" s="350"/>
      <c r="R5423" s="350"/>
      <c r="S5423" s="350"/>
      <c r="T5423" s="350"/>
      <c r="U5423" s="350"/>
      <c r="V5423" s="359"/>
    </row>
    <row r="5424" spans="1:22" hidden="1" x14ac:dyDescent="0.15">
      <c r="A5424" s="362"/>
      <c r="B5424" s="362"/>
      <c r="C5424" s="361"/>
      <c r="D5424" s="280"/>
      <c r="E5424" s="347"/>
      <c r="F5424" s="348"/>
      <c r="G5424" s="305"/>
      <c r="H5424" s="305"/>
      <c r="I5424" s="347"/>
      <c r="J5424" s="347"/>
      <c r="K5424" s="347"/>
      <c r="L5424" s="347"/>
      <c r="M5424" s="347"/>
      <c r="N5424" s="347"/>
      <c r="O5424" s="347"/>
      <c r="P5424" s="347"/>
      <c r="Q5424" s="350"/>
      <c r="R5424" s="350"/>
      <c r="S5424" s="350"/>
      <c r="T5424" s="350"/>
      <c r="U5424" s="350"/>
      <c r="V5424" s="351"/>
    </row>
    <row r="5425" spans="1:22" hidden="1" x14ac:dyDescent="0.15">
      <c r="A5425" s="361"/>
      <c r="B5425" s="362"/>
      <c r="C5425" s="362"/>
      <c r="D5425" s="280"/>
      <c r="E5425" s="347"/>
      <c r="F5425" s="348"/>
      <c r="G5425" s="305"/>
      <c r="H5425" s="305"/>
      <c r="I5425" s="347"/>
      <c r="J5425" s="347"/>
      <c r="K5425" s="347"/>
      <c r="L5425" s="347"/>
      <c r="M5425" s="347"/>
      <c r="N5425" s="347"/>
      <c r="O5425" s="347"/>
      <c r="P5425" s="347"/>
      <c r="Q5425" s="350"/>
      <c r="R5425" s="350"/>
      <c r="S5425" s="350"/>
      <c r="T5425" s="350"/>
      <c r="U5425" s="350"/>
      <c r="V5425" s="351"/>
    </row>
    <row r="5426" spans="1:22" hidden="1" x14ac:dyDescent="0.15">
      <c r="A5426" s="361"/>
      <c r="B5426" s="362"/>
      <c r="C5426" s="362"/>
      <c r="D5426" s="280"/>
      <c r="E5426" s="352"/>
      <c r="F5426" s="358"/>
      <c r="I5426" s="347"/>
      <c r="J5426" s="347"/>
      <c r="K5426" s="347"/>
      <c r="L5426" s="347"/>
      <c r="M5426" s="347"/>
      <c r="N5426" s="347"/>
      <c r="O5426" s="347"/>
      <c r="P5426" s="347"/>
      <c r="Q5426" s="350"/>
      <c r="R5426" s="350"/>
      <c r="S5426" s="350"/>
      <c r="T5426" s="350"/>
      <c r="U5426" s="350"/>
      <c r="V5426" s="359"/>
    </row>
    <row r="5427" spans="1:22" hidden="1" x14ac:dyDescent="0.15">
      <c r="A5427" s="361"/>
      <c r="B5427" s="362"/>
      <c r="C5427" s="362"/>
      <c r="D5427" s="280"/>
      <c r="E5427" s="352"/>
      <c r="F5427" s="358"/>
      <c r="I5427" s="347"/>
      <c r="J5427" s="347"/>
      <c r="K5427" s="347"/>
      <c r="L5427" s="347"/>
      <c r="M5427" s="347"/>
      <c r="N5427" s="347"/>
      <c r="O5427" s="347"/>
      <c r="P5427" s="347"/>
      <c r="Q5427" s="350"/>
      <c r="R5427" s="350"/>
      <c r="S5427" s="350"/>
      <c r="T5427" s="350"/>
      <c r="U5427" s="350"/>
      <c r="V5427" s="359"/>
    </row>
    <row r="5428" spans="1:22" hidden="1" x14ac:dyDescent="0.15">
      <c r="A5428" s="361"/>
      <c r="B5428" s="362"/>
      <c r="C5428" s="362"/>
      <c r="D5428" s="280"/>
      <c r="E5428" s="352"/>
      <c r="F5428" s="358"/>
      <c r="I5428" s="347"/>
      <c r="J5428" s="347"/>
      <c r="K5428" s="347"/>
      <c r="L5428" s="347"/>
      <c r="M5428" s="347"/>
      <c r="N5428" s="347"/>
      <c r="O5428" s="347"/>
      <c r="P5428" s="347"/>
      <c r="Q5428" s="350"/>
      <c r="R5428" s="350"/>
      <c r="S5428" s="350"/>
      <c r="T5428" s="350"/>
      <c r="U5428" s="350"/>
      <c r="V5428" s="359"/>
    </row>
    <row r="5429" spans="1:22" hidden="1" x14ac:dyDescent="0.15">
      <c r="A5429" s="361"/>
      <c r="B5429" s="362"/>
      <c r="C5429" s="362"/>
      <c r="D5429" s="280"/>
      <c r="E5429" s="347"/>
      <c r="F5429" s="358"/>
      <c r="I5429" s="347"/>
      <c r="J5429" s="347"/>
      <c r="K5429" s="347"/>
      <c r="L5429" s="347"/>
      <c r="M5429" s="347"/>
      <c r="N5429" s="347"/>
      <c r="O5429" s="355"/>
      <c r="P5429" s="347"/>
      <c r="Q5429" s="350"/>
      <c r="R5429" s="350"/>
      <c r="S5429" s="350"/>
      <c r="T5429" s="350"/>
      <c r="U5429" s="350"/>
      <c r="V5429" s="351"/>
    </row>
    <row r="5430" spans="1:22" hidden="1" x14ac:dyDescent="0.15">
      <c r="A5430" s="361"/>
      <c r="B5430" s="362"/>
      <c r="C5430" s="362"/>
      <c r="D5430" s="280"/>
      <c r="E5430" s="347"/>
      <c r="F5430" s="358"/>
      <c r="I5430" s="347"/>
      <c r="J5430" s="347"/>
      <c r="K5430" s="347"/>
      <c r="L5430" s="347"/>
      <c r="M5430" s="347"/>
      <c r="N5430" s="347"/>
      <c r="O5430" s="347"/>
      <c r="P5430" s="347"/>
      <c r="Q5430" s="350"/>
      <c r="R5430" s="350"/>
      <c r="S5430" s="350"/>
      <c r="T5430" s="350"/>
      <c r="U5430" s="350"/>
      <c r="V5430" s="351"/>
    </row>
    <row r="5431" spans="1:22" hidden="1" x14ac:dyDescent="0.15">
      <c r="A5431" s="361"/>
      <c r="B5431" s="362"/>
      <c r="C5431" s="362"/>
      <c r="D5431" s="280"/>
      <c r="E5431" s="352"/>
      <c r="F5431" s="358"/>
      <c r="I5431" s="347"/>
      <c r="J5431" s="347"/>
      <c r="K5431" s="347"/>
      <c r="L5431" s="347"/>
      <c r="M5431" s="347"/>
      <c r="N5431" s="347"/>
      <c r="O5431" s="347"/>
      <c r="P5431" s="347"/>
      <c r="Q5431" s="350"/>
      <c r="R5431" s="350"/>
      <c r="S5431" s="350"/>
      <c r="T5431" s="350"/>
      <c r="U5431" s="350"/>
      <c r="V5431" s="351"/>
    </row>
    <row r="5432" spans="1:22" hidden="1" x14ac:dyDescent="0.15">
      <c r="A5432" s="361"/>
      <c r="B5432" s="362"/>
      <c r="C5432" s="362"/>
      <c r="D5432" s="280"/>
      <c r="E5432" s="352"/>
      <c r="F5432" s="358"/>
      <c r="I5432" s="347"/>
      <c r="J5432" s="347"/>
      <c r="K5432" s="347"/>
      <c r="L5432" s="347"/>
      <c r="M5432" s="347"/>
      <c r="N5432" s="347"/>
      <c r="O5432" s="347"/>
      <c r="P5432" s="347"/>
      <c r="Q5432" s="350"/>
      <c r="R5432" s="350"/>
      <c r="S5432" s="350"/>
      <c r="T5432" s="350"/>
      <c r="U5432" s="350"/>
      <c r="V5432" s="351"/>
    </row>
    <row r="5433" spans="1:22" hidden="1" x14ac:dyDescent="0.15">
      <c r="A5433" s="361"/>
      <c r="B5433" s="362"/>
      <c r="C5433" s="362"/>
      <c r="D5433" s="280"/>
      <c r="E5433" s="352"/>
      <c r="F5433" s="358"/>
      <c r="I5433" s="347"/>
      <c r="J5433" s="347"/>
      <c r="K5433" s="347"/>
      <c r="L5433" s="347"/>
      <c r="M5433" s="347"/>
      <c r="N5433" s="347"/>
      <c r="O5433" s="347"/>
      <c r="P5433" s="347"/>
      <c r="Q5433" s="350"/>
      <c r="R5433" s="350"/>
      <c r="S5433" s="350"/>
      <c r="T5433" s="350"/>
      <c r="U5433" s="350"/>
      <c r="V5433" s="359"/>
    </row>
    <row r="5434" spans="1:22" hidden="1" x14ac:dyDescent="0.15">
      <c r="A5434" s="362"/>
      <c r="B5434" s="362"/>
      <c r="C5434" s="361"/>
      <c r="D5434" s="280"/>
      <c r="E5434" s="347"/>
      <c r="F5434" s="348"/>
      <c r="G5434" s="305"/>
      <c r="H5434" s="305"/>
      <c r="I5434" s="347"/>
      <c r="J5434" s="347"/>
      <c r="K5434" s="347"/>
      <c r="L5434" s="347"/>
      <c r="M5434" s="347"/>
      <c r="N5434" s="347"/>
      <c r="O5434" s="347"/>
      <c r="P5434" s="347"/>
      <c r="Q5434" s="350"/>
      <c r="R5434" s="350"/>
      <c r="S5434" s="350"/>
      <c r="T5434" s="350"/>
      <c r="U5434" s="350"/>
      <c r="V5434" s="351"/>
    </row>
    <row r="5435" spans="1:22" hidden="1" x14ac:dyDescent="0.15">
      <c r="A5435" s="361"/>
      <c r="B5435" s="362"/>
      <c r="C5435" s="362"/>
      <c r="D5435" s="280"/>
      <c r="E5435" s="347"/>
      <c r="F5435" s="348"/>
      <c r="G5435" s="305"/>
      <c r="H5435" s="305"/>
      <c r="I5435" s="347"/>
      <c r="J5435" s="347"/>
      <c r="K5435" s="347"/>
      <c r="L5435" s="347"/>
      <c r="M5435" s="347"/>
      <c r="N5435" s="347"/>
      <c r="O5435" s="347"/>
      <c r="P5435" s="347"/>
      <c r="Q5435" s="350"/>
      <c r="R5435" s="350"/>
      <c r="S5435" s="350"/>
      <c r="T5435" s="350"/>
      <c r="U5435" s="350"/>
      <c r="V5435" s="351"/>
    </row>
    <row r="5436" spans="1:22" hidden="1" x14ac:dyDescent="0.15">
      <c r="A5436" s="361"/>
      <c r="B5436" s="362"/>
      <c r="C5436" s="362"/>
      <c r="D5436" s="280"/>
      <c r="E5436" s="352"/>
      <c r="F5436" s="358"/>
      <c r="I5436" s="347"/>
      <c r="J5436" s="347"/>
      <c r="K5436" s="347"/>
      <c r="L5436" s="347"/>
      <c r="M5436" s="347"/>
      <c r="N5436" s="347"/>
      <c r="O5436" s="347"/>
      <c r="P5436" s="347"/>
      <c r="Q5436" s="350"/>
      <c r="R5436" s="350"/>
      <c r="S5436" s="350"/>
      <c r="T5436" s="350"/>
      <c r="U5436" s="350"/>
      <c r="V5436" s="359"/>
    </row>
    <row r="5437" spans="1:22" hidden="1" x14ac:dyDescent="0.15">
      <c r="A5437" s="361"/>
      <c r="B5437" s="362"/>
      <c r="C5437" s="362"/>
      <c r="D5437" s="280"/>
      <c r="E5437" s="352"/>
      <c r="F5437" s="358"/>
      <c r="I5437" s="347"/>
      <c r="J5437" s="347"/>
      <c r="K5437" s="347"/>
      <c r="L5437" s="347"/>
      <c r="M5437" s="347"/>
      <c r="N5437" s="347"/>
      <c r="O5437" s="347"/>
      <c r="P5437" s="347"/>
      <c r="Q5437" s="350"/>
      <c r="R5437" s="350"/>
      <c r="S5437" s="350"/>
      <c r="T5437" s="350"/>
      <c r="U5437" s="350"/>
      <c r="V5437" s="359"/>
    </row>
    <row r="5438" spans="1:22" hidden="1" x14ac:dyDescent="0.15">
      <c r="A5438" s="361"/>
      <c r="B5438" s="362"/>
      <c r="C5438" s="362"/>
      <c r="D5438" s="280"/>
      <c r="E5438" s="352"/>
      <c r="F5438" s="358"/>
      <c r="I5438" s="347"/>
      <c r="J5438" s="347"/>
      <c r="K5438" s="347"/>
      <c r="L5438" s="347"/>
      <c r="M5438" s="347"/>
      <c r="N5438" s="347"/>
      <c r="O5438" s="347"/>
      <c r="P5438" s="347"/>
      <c r="Q5438" s="350"/>
      <c r="R5438" s="350"/>
      <c r="S5438" s="350"/>
      <c r="T5438" s="350"/>
      <c r="U5438" s="350"/>
      <c r="V5438" s="359"/>
    </row>
    <row r="5439" spans="1:22" hidden="1" x14ac:dyDescent="0.15">
      <c r="A5439" s="361"/>
      <c r="B5439" s="362"/>
      <c r="C5439" s="362"/>
      <c r="D5439" s="280"/>
      <c r="E5439" s="347"/>
      <c r="F5439" s="358"/>
      <c r="I5439" s="347"/>
      <c r="J5439" s="347"/>
      <c r="K5439" s="347"/>
      <c r="L5439" s="347"/>
      <c r="M5439" s="347"/>
      <c r="N5439" s="347"/>
      <c r="O5439" s="355"/>
      <c r="P5439" s="347"/>
      <c r="Q5439" s="350"/>
      <c r="R5439" s="350"/>
      <c r="S5439" s="350"/>
      <c r="T5439" s="350"/>
      <c r="U5439" s="350"/>
      <c r="V5439" s="351"/>
    </row>
    <row r="5440" spans="1:22" hidden="1" x14ac:dyDescent="0.15">
      <c r="A5440" s="361"/>
      <c r="B5440" s="362"/>
      <c r="C5440" s="362"/>
      <c r="D5440" s="280"/>
      <c r="E5440" s="347"/>
      <c r="F5440" s="358"/>
      <c r="I5440" s="347"/>
      <c r="J5440" s="347"/>
      <c r="K5440" s="347"/>
      <c r="L5440" s="347"/>
      <c r="M5440" s="347"/>
      <c r="N5440" s="347"/>
      <c r="O5440" s="347"/>
      <c r="P5440" s="347"/>
      <c r="Q5440" s="350"/>
      <c r="R5440" s="350"/>
      <c r="S5440" s="350"/>
      <c r="T5440" s="350"/>
      <c r="U5440" s="350"/>
      <c r="V5440" s="351"/>
    </row>
    <row r="5441" spans="1:22" hidden="1" x14ac:dyDescent="0.15">
      <c r="A5441" s="361"/>
      <c r="B5441" s="362"/>
      <c r="C5441" s="362"/>
      <c r="D5441" s="280"/>
      <c r="E5441" s="352"/>
      <c r="F5441" s="358"/>
      <c r="I5441" s="347"/>
      <c r="J5441" s="347"/>
      <c r="K5441" s="347"/>
      <c r="L5441" s="347"/>
      <c r="M5441" s="347"/>
      <c r="N5441" s="347"/>
      <c r="O5441" s="347"/>
      <c r="P5441" s="347"/>
      <c r="Q5441" s="350"/>
      <c r="R5441" s="350"/>
      <c r="S5441" s="350"/>
      <c r="T5441" s="350"/>
      <c r="U5441" s="350"/>
      <c r="V5441" s="351"/>
    </row>
    <row r="5442" spans="1:22" hidden="1" x14ac:dyDescent="0.15">
      <c r="A5442" s="361"/>
      <c r="B5442" s="362"/>
      <c r="C5442" s="362"/>
      <c r="D5442" s="280"/>
      <c r="E5442" s="352"/>
      <c r="F5442" s="358"/>
      <c r="I5442" s="347"/>
      <c r="J5442" s="347"/>
      <c r="K5442" s="347"/>
      <c r="L5442" s="347"/>
      <c r="M5442" s="347"/>
      <c r="N5442" s="347"/>
      <c r="O5442" s="347"/>
      <c r="P5442" s="347"/>
      <c r="Q5442" s="350"/>
      <c r="R5442" s="350"/>
      <c r="S5442" s="350"/>
      <c r="T5442" s="350"/>
      <c r="U5442" s="350"/>
      <c r="V5442" s="351"/>
    </row>
    <row r="5443" spans="1:22" hidden="1" x14ac:dyDescent="0.15">
      <c r="A5443" s="361"/>
      <c r="B5443" s="362"/>
      <c r="C5443" s="362"/>
      <c r="D5443" s="280"/>
      <c r="E5443" s="352"/>
      <c r="F5443" s="358"/>
      <c r="I5443" s="347"/>
      <c r="J5443" s="347"/>
      <c r="K5443" s="347"/>
      <c r="L5443" s="347"/>
      <c r="M5443" s="347"/>
      <c r="N5443" s="347"/>
      <c r="O5443" s="347"/>
      <c r="P5443" s="347"/>
      <c r="Q5443" s="350"/>
      <c r="R5443" s="350"/>
      <c r="S5443" s="350"/>
      <c r="T5443" s="350"/>
      <c r="U5443" s="350"/>
      <c r="V5443" s="359"/>
    </row>
    <row r="5444" spans="1:22" hidden="1" x14ac:dyDescent="0.15">
      <c r="A5444" s="362"/>
      <c r="B5444" s="362"/>
      <c r="C5444" s="361"/>
      <c r="D5444" s="280"/>
      <c r="E5444" s="347"/>
      <c r="F5444" s="348"/>
      <c r="G5444" s="305"/>
      <c r="H5444" s="305"/>
      <c r="I5444" s="347"/>
      <c r="J5444" s="347"/>
      <c r="K5444" s="347"/>
      <c r="L5444" s="347"/>
      <c r="M5444" s="347"/>
      <c r="N5444" s="347"/>
      <c r="O5444" s="347"/>
      <c r="P5444" s="347"/>
      <c r="Q5444" s="350"/>
      <c r="R5444" s="350"/>
      <c r="S5444" s="350"/>
      <c r="T5444" s="350"/>
      <c r="U5444" s="350"/>
      <c r="V5444" s="351"/>
    </row>
    <row r="5445" spans="1:22" hidden="1" x14ac:dyDescent="0.15">
      <c r="A5445" s="361"/>
      <c r="B5445" s="362"/>
      <c r="C5445" s="362"/>
      <c r="D5445" s="280"/>
      <c r="E5445" s="347"/>
      <c r="F5445" s="348"/>
      <c r="G5445" s="305"/>
      <c r="H5445" s="305"/>
      <c r="I5445" s="347"/>
      <c r="J5445" s="347"/>
      <c r="K5445" s="347"/>
      <c r="L5445" s="347"/>
      <c r="M5445" s="347"/>
      <c r="N5445" s="347"/>
      <c r="O5445" s="347"/>
      <c r="P5445" s="347"/>
      <c r="Q5445" s="350"/>
      <c r="R5445" s="350"/>
      <c r="S5445" s="350"/>
      <c r="T5445" s="350"/>
      <c r="U5445" s="350"/>
      <c r="V5445" s="351"/>
    </row>
    <row r="5446" spans="1:22" hidden="1" x14ac:dyDescent="0.15">
      <c r="A5446" s="361"/>
      <c r="B5446" s="362"/>
      <c r="C5446" s="362"/>
      <c r="D5446" s="280"/>
      <c r="E5446" s="352"/>
      <c r="F5446" s="358"/>
      <c r="I5446" s="347"/>
      <c r="J5446" s="347"/>
      <c r="K5446" s="347"/>
      <c r="L5446" s="347"/>
      <c r="M5446" s="347"/>
      <c r="N5446" s="347"/>
      <c r="O5446" s="347"/>
      <c r="P5446" s="347"/>
      <c r="Q5446" s="350"/>
      <c r="R5446" s="350"/>
      <c r="S5446" s="350"/>
      <c r="T5446" s="350"/>
      <c r="U5446" s="350"/>
      <c r="V5446" s="359"/>
    </row>
    <row r="5447" spans="1:22" hidden="1" x14ac:dyDescent="0.15">
      <c r="A5447" s="361"/>
      <c r="B5447" s="362"/>
      <c r="C5447" s="362"/>
      <c r="D5447" s="280"/>
      <c r="E5447" s="352"/>
      <c r="F5447" s="358"/>
      <c r="I5447" s="347"/>
      <c r="J5447" s="347"/>
      <c r="K5447" s="347"/>
      <c r="L5447" s="347"/>
      <c r="M5447" s="347"/>
      <c r="N5447" s="347"/>
      <c r="O5447" s="347"/>
      <c r="P5447" s="347"/>
      <c r="Q5447" s="350"/>
      <c r="R5447" s="350"/>
      <c r="S5447" s="350"/>
      <c r="T5447" s="350"/>
      <c r="U5447" s="350"/>
      <c r="V5447" s="359"/>
    </row>
    <row r="5448" spans="1:22" hidden="1" x14ac:dyDescent="0.15">
      <c r="A5448" s="361"/>
      <c r="B5448" s="362"/>
      <c r="C5448" s="362"/>
      <c r="D5448" s="280"/>
      <c r="E5448" s="352"/>
      <c r="F5448" s="358"/>
      <c r="I5448" s="347"/>
      <c r="J5448" s="347"/>
      <c r="K5448" s="347"/>
      <c r="L5448" s="347"/>
      <c r="M5448" s="347"/>
      <c r="N5448" s="347"/>
      <c r="O5448" s="347"/>
      <c r="P5448" s="347"/>
      <c r="Q5448" s="350"/>
      <c r="R5448" s="350"/>
      <c r="S5448" s="350"/>
      <c r="T5448" s="350"/>
      <c r="U5448" s="350"/>
      <c r="V5448" s="359"/>
    </row>
    <row r="5449" spans="1:22" hidden="1" x14ac:dyDescent="0.15">
      <c r="A5449" s="361"/>
      <c r="B5449" s="362"/>
      <c r="C5449" s="362"/>
      <c r="D5449" s="280"/>
      <c r="E5449" s="347"/>
      <c r="F5449" s="358"/>
      <c r="I5449" s="347"/>
      <c r="J5449" s="347"/>
      <c r="K5449" s="347"/>
      <c r="L5449" s="347"/>
      <c r="M5449" s="347"/>
      <c r="N5449" s="347"/>
      <c r="O5449" s="355"/>
      <c r="P5449" s="347"/>
      <c r="Q5449" s="350"/>
      <c r="R5449" s="350"/>
      <c r="S5449" s="350"/>
      <c r="T5449" s="350"/>
      <c r="U5449" s="350"/>
      <c r="V5449" s="351"/>
    </row>
    <row r="5450" spans="1:22" hidden="1" x14ac:dyDescent="0.15">
      <c r="A5450" s="361"/>
      <c r="B5450" s="362"/>
      <c r="C5450" s="362"/>
      <c r="D5450" s="280"/>
      <c r="E5450" s="347"/>
      <c r="F5450" s="358"/>
      <c r="I5450" s="347"/>
      <c r="J5450" s="347"/>
      <c r="K5450" s="347"/>
      <c r="L5450" s="347"/>
      <c r="M5450" s="347"/>
      <c r="N5450" s="347"/>
      <c r="O5450" s="347"/>
      <c r="P5450" s="347"/>
      <c r="Q5450" s="350"/>
      <c r="R5450" s="350"/>
      <c r="S5450" s="350"/>
      <c r="T5450" s="350"/>
      <c r="U5450" s="350"/>
      <c r="V5450" s="351"/>
    </row>
    <row r="5451" spans="1:22" hidden="1" x14ac:dyDescent="0.15">
      <c r="A5451" s="361"/>
      <c r="B5451" s="362"/>
      <c r="C5451" s="362"/>
      <c r="D5451" s="280"/>
      <c r="E5451" s="352"/>
      <c r="F5451" s="358"/>
      <c r="I5451" s="347"/>
      <c r="J5451" s="347"/>
      <c r="K5451" s="347"/>
      <c r="L5451" s="347"/>
      <c r="M5451" s="347"/>
      <c r="N5451" s="347"/>
      <c r="O5451" s="347"/>
      <c r="P5451" s="347"/>
      <c r="Q5451" s="350"/>
      <c r="R5451" s="350"/>
      <c r="S5451" s="350"/>
      <c r="T5451" s="350"/>
      <c r="U5451" s="350"/>
      <c r="V5451" s="351"/>
    </row>
    <row r="5452" spans="1:22" hidden="1" x14ac:dyDescent="0.15">
      <c r="A5452" s="361"/>
      <c r="B5452" s="362"/>
      <c r="C5452" s="362"/>
      <c r="D5452" s="280"/>
      <c r="E5452" s="352"/>
      <c r="F5452" s="358"/>
      <c r="I5452" s="347"/>
      <c r="J5452" s="347"/>
      <c r="K5452" s="347"/>
      <c r="L5452" s="347"/>
      <c r="M5452" s="347"/>
      <c r="N5452" s="347"/>
      <c r="O5452" s="347"/>
      <c r="P5452" s="347"/>
      <c r="Q5452" s="350"/>
      <c r="R5452" s="350"/>
      <c r="S5452" s="350"/>
      <c r="T5452" s="350"/>
      <c r="U5452" s="350"/>
      <c r="V5452" s="351"/>
    </row>
    <row r="5453" spans="1:22" hidden="1" x14ac:dyDescent="0.15">
      <c r="A5453" s="361"/>
      <c r="B5453" s="362"/>
      <c r="C5453" s="362"/>
      <c r="D5453" s="280"/>
      <c r="E5453" s="352"/>
      <c r="F5453" s="358"/>
      <c r="I5453" s="347"/>
      <c r="J5453" s="347"/>
      <c r="K5453" s="347"/>
      <c r="L5453" s="347"/>
      <c r="M5453" s="347"/>
      <c r="N5453" s="347"/>
      <c r="O5453" s="347"/>
      <c r="P5453" s="347"/>
      <c r="Q5453" s="350"/>
      <c r="R5453" s="350"/>
      <c r="S5453" s="350"/>
      <c r="T5453" s="350"/>
      <c r="U5453" s="350"/>
      <c r="V5453" s="359"/>
    </row>
    <row r="5454" spans="1:22" hidden="1" x14ac:dyDescent="0.15">
      <c r="A5454" s="362"/>
      <c r="B5454" s="362"/>
      <c r="C5454" s="361"/>
      <c r="D5454" s="280"/>
      <c r="E5454" s="347"/>
      <c r="F5454" s="348"/>
      <c r="G5454" s="305"/>
      <c r="H5454" s="305"/>
      <c r="I5454" s="347"/>
      <c r="J5454" s="347"/>
      <c r="K5454" s="347"/>
      <c r="L5454" s="347"/>
      <c r="M5454" s="347"/>
      <c r="N5454" s="347"/>
      <c r="O5454" s="347"/>
      <c r="P5454" s="347"/>
      <c r="Q5454" s="350"/>
      <c r="R5454" s="350"/>
      <c r="S5454" s="350"/>
      <c r="T5454" s="350"/>
      <c r="U5454" s="350"/>
      <c r="V5454" s="351"/>
    </row>
    <row r="5455" spans="1:22" hidden="1" x14ac:dyDescent="0.15">
      <c r="A5455" s="361"/>
      <c r="B5455" s="362"/>
      <c r="C5455" s="362"/>
      <c r="D5455" s="280"/>
      <c r="E5455" s="347"/>
      <c r="F5455" s="348"/>
      <c r="G5455" s="305"/>
      <c r="H5455" s="305"/>
      <c r="I5455" s="347"/>
      <c r="J5455" s="347"/>
      <c r="K5455" s="347"/>
      <c r="L5455" s="347"/>
      <c r="M5455" s="347"/>
      <c r="N5455" s="347"/>
      <c r="O5455" s="347"/>
      <c r="P5455" s="347"/>
      <c r="Q5455" s="350"/>
      <c r="R5455" s="350"/>
      <c r="S5455" s="350"/>
      <c r="T5455" s="350"/>
      <c r="U5455" s="350"/>
      <c r="V5455" s="351"/>
    </row>
    <row r="5456" spans="1:22" hidden="1" x14ac:dyDescent="0.15">
      <c r="A5456" s="361"/>
      <c r="B5456" s="362"/>
      <c r="C5456" s="362"/>
      <c r="D5456" s="280"/>
      <c r="E5456" s="352"/>
      <c r="F5456" s="358"/>
      <c r="I5456" s="347"/>
      <c r="J5456" s="347"/>
      <c r="K5456" s="347"/>
      <c r="L5456" s="347"/>
      <c r="M5456" s="347"/>
      <c r="N5456" s="347"/>
      <c r="O5456" s="347"/>
      <c r="P5456" s="347"/>
      <c r="Q5456" s="350"/>
      <c r="R5456" s="350"/>
      <c r="S5456" s="350"/>
      <c r="T5456" s="350"/>
      <c r="U5456" s="350"/>
      <c r="V5456" s="359"/>
    </row>
    <row r="5457" spans="1:22" hidden="1" x14ac:dyDescent="0.15">
      <c r="A5457" s="361"/>
      <c r="B5457" s="362"/>
      <c r="C5457" s="362"/>
      <c r="D5457" s="280"/>
      <c r="E5457" s="352"/>
      <c r="F5457" s="358"/>
      <c r="I5457" s="347"/>
      <c r="J5457" s="347"/>
      <c r="K5457" s="347"/>
      <c r="L5457" s="347"/>
      <c r="M5457" s="347"/>
      <c r="N5457" s="347"/>
      <c r="O5457" s="347"/>
      <c r="P5457" s="347"/>
      <c r="Q5457" s="350"/>
      <c r="R5457" s="350"/>
      <c r="S5457" s="350"/>
      <c r="T5457" s="350"/>
      <c r="U5457" s="350"/>
      <c r="V5457" s="359"/>
    </row>
    <row r="5458" spans="1:22" hidden="1" x14ac:dyDescent="0.15">
      <c r="A5458" s="361"/>
      <c r="B5458" s="362"/>
      <c r="C5458" s="362"/>
      <c r="D5458" s="280"/>
      <c r="E5458" s="352"/>
      <c r="F5458" s="358"/>
      <c r="I5458" s="347"/>
      <c r="J5458" s="347"/>
      <c r="K5458" s="347"/>
      <c r="L5458" s="347"/>
      <c r="M5458" s="347"/>
      <c r="N5458" s="347"/>
      <c r="O5458" s="347"/>
      <c r="P5458" s="347"/>
      <c r="Q5458" s="350"/>
      <c r="R5458" s="350"/>
      <c r="S5458" s="350"/>
      <c r="T5458" s="350"/>
      <c r="U5458" s="350"/>
      <c r="V5458" s="359"/>
    </row>
    <row r="5459" spans="1:22" hidden="1" x14ac:dyDescent="0.15">
      <c r="A5459" s="361"/>
      <c r="B5459" s="362"/>
      <c r="C5459" s="362"/>
      <c r="D5459" s="280"/>
      <c r="E5459" s="347"/>
      <c r="F5459" s="358"/>
      <c r="I5459" s="347"/>
      <c r="J5459" s="347"/>
      <c r="K5459" s="347"/>
      <c r="L5459" s="347"/>
      <c r="M5459" s="347"/>
      <c r="N5459" s="347"/>
      <c r="O5459" s="355"/>
      <c r="P5459" s="347"/>
      <c r="Q5459" s="350"/>
      <c r="R5459" s="350"/>
      <c r="S5459" s="350"/>
      <c r="T5459" s="350"/>
      <c r="U5459" s="350"/>
      <c r="V5459" s="351"/>
    </row>
    <row r="5460" spans="1:22" hidden="1" x14ac:dyDescent="0.15">
      <c r="A5460" s="361"/>
      <c r="B5460" s="362"/>
      <c r="C5460" s="362"/>
      <c r="D5460" s="280"/>
      <c r="E5460" s="347"/>
      <c r="F5460" s="358"/>
      <c r="I5460" s="347"/>
      <c r="J5460" s="347"/>
      <c r="K5460" s="347"/>
      <c r="L5460" s="347"/>
      <c r="M5460" s="347"/>
      <c r="N5460" s="347"/>
      <c r="O5460" s="347"/>
      <c r="P5460" s="347"/>
      <c r="Q5460" s="350"/>
      <c r="R5460" s="350"/>
      <c r="S5460" s="350"/>
      <c r="T5460" s="350"/>
      <c r="U5460" s="350"/>
      <c r="V5460" s="351"/>
    </row>
    <row r="5461" spans="1:22" hidden="1" x14ac:dyDescent="0.15">
      <c r="A5461" s="361"/>
      <c r="B5461" s="362"/>
      <c r="C5461" s="362"/>
      <c r="D5461" s="280"/>
      <c r="E5461" s="352"/>
      <c r="F5461" s="358"/>
      <c r="I5461" s="347"/>
      <c r="J5461" s="347"/>
      <c r="K5461" s="347"/>
      <c r="L5461" s="347"/>
      <c r="M5461" s="347"/>
      <c r="N5461" s="347"/>
      <c r="O5461" s="347"/>
      <c r="P5461" s="347"/>
      <c r="Q5461" s="350"/>
      <c r="R5461" s="350"/>
      <c r="S5461" s="350"/>
      <c r="T5461" s="350"/>
      <c r="U5461" s="350"/>
      <c r="V5461" s="351"/>
    </row>
    <row r="5462" spans="1:22" hidden="1" x14ac:dyDescent="0.15">
      <c r="A5462" s="361"/>
      <c r="B5462" s="362"/>
      <c r="C5462" s="362"/>
      <c r="D5462" s="280"/>
      <c r="E5462" s="352"/>
      <c r="F5462" s="358"/>
      <c r="I5462" s="347"/>
      <c r="J5462" s="347"/>
      <c r="K5462" s="347"/>
      <c r="L5462" s="347"/>
      <c r="M5462" s="347"/>
      <c r="N5462" s="347"/>
      <c r="O5462" s="347"/>
      <c r="P5462" s="347"/>
      <c r="Q5462" s="350"/>
      <c r="R5462" s="350"/>
      <c r="S5462" s="350"/>
      <c r="T5462" s="350"/>
      <c r="U5462" s="350"/>
      <c r="V5462" s="351"/>
    </row>
    <row r="5463" spans="1:22" hidden="1" x14ac:dyDescent="0.15">
      <c r="A5463" s="361"/>
      <c r="B5463" s="362"/>
      <c r="C5463" s="362"/>
      <c r="D5463" s="280"/>
      <c r="E5463" s="352"/>
      <c r="F5463" s="358"/>
      <c r="I5463" s="347"/>
      <c r="J5463" s="347"/>
      <c r="K5463" s="347"/>
      <c r="L5463" s="347"/>
      <c r="M5463" s="347"/>
      <c r="N5463" s="347"/>
      <c r="O5463" s="347"/>
      <c r="P5463" s="347"/>
      <c r="Q5463" s="350"/>
      <c r="R5463" s="350"/>
      <c r="S5463" s="350"/>
      <c r="T5463" s="350"/>
      <c r="U5463" s="350"/>
      <c r="V5463" s="359"/>
    </row>
    <row r="5464" spans="1:22" hidden="1" x14ac:dyDescent="0.15">
      <c r="A5464" s="362"/>
      <c r="B5464" s="362"/>
      <c r="C5464" s="361"/>
      <c r="D5464" s="280"/>
      <c r="E5464" s="347"/>
      <c r="F5464" s="348"/>
      <c r="G5464" s="305"/>
      <c r="H5464" s="305"/>
      <c r="I5464" s="347"/>
      <c r="J5464" s="347"/>
      <c r="K5464" s="347"/>
      <c r="L5464" s="347"/>
      <c r="M5464" s="347"/>
      <c r="N5464" s="347"/>
      <c r="O5464" s="347"/>
      <c r="P5464" s="347"/>
      <c r="Q5464" s="350"/>
      <c r="R5464" s="350"/>
      <c r="S5464" s="350"/>
      <c r="T5464" s="350"/>
      <c r="U5464" s="350"/>
      <c r="V5464" s="351"/>
    </row>
    <row r="5465" spans="1:22" hidden="1" x14ac:dyDescent="0.15">
      <c r="A5465" s="361"/>
      <c r="B5465" s="362"/>
      <c r="C5465" s="362"/>
      <c r="D5465" s="280"/>
      <c r="E5465" s="347"/>
      <c r="F5465" s="348"/>
      <c r="G5465" s="305"/>
      <c r="H5465" s="305"/>
      <c r="I5465" s="347"/>
      <c r="J5465" s="347"/>
      <c r="K5465" s="347"/>
      <c r="L5465" s="347"/>
      <c r="M5465" s="347"/>
      <c r="N5465" s="347"/>
      <c r="O5465" s="347"/>
      <c r="P5465" s="347"/>
      <c r="Q5465" s="350"/>
      <c r="R5465" s="350"/>
      <c r="S5465" s="350"/>
      <c r="T5465" s="350"/>
      <c r="U5465" s="350"/>
      <c r="V5465" s="351"/>
    </row>
    <row r="5466" spans="1:22" hidden="1" x14ac:dyDescent="0.15">
      <c r="A5466" s="361"/>
      <c r="B5466" s="362"/>
      <c r="C5466" s="362"/>
      <c r="D5466" s="280"/>
      <c r="E5466" s="352"/>
      <c r="F5466" s="358"/>
      <c r="I5466" s="347"/>
      <c r="J5466" s="347"/>
      <c r="K5466" s="347"/>
      <c r="L5466" s="347"/>
      <c r="M5466" s="347"/>
      <c r="N5466" s="347"/>
      <c r="O5466" s="347"/>
      <c r="P5466" s="347"/>
      <c r="Q5466" s="350"/>
      <c r="R5466" s="350"/>
      <c r="S5466" s="350"/>
      <c r="T5466" s="350"/>
      <c r="U5466" s="350"/>
      <c r="V5466" s="359"/>
    </row>
    <row r="5467" spans="1:22" hidden="1" x14ac:dyDescent="0.15">
      <c r="A5467" s="361"/>
      <c r="B5467" s="362"/>
      <c r="C5467" s="362"/>
      <c r="D5467" s="280"/>
      <c r="E5467" s="352"/>
      <c r="F5467" s="358"/>
      <c r="I5467" s="347"/>
      <c r="J5467" s="347"/>
      <c r="K5467" s="347"/>
      <c r="L5467" s="347"/>
      <c r="M5467" s="347"/>
      <c r="N5467" s="347"/>
      <c r="O5467" s="347"/>
      <c r="P5467" s="347"/>
      <c r="Q5467" s="350"/>
      <c r="R5467" s="350"/>
      <c r="S5467" s="350"/>
      <c r="T5467" s="350"/>
      <c r="U5467" s="350"/>
      <c r="V5467" s="359"/>
    </row>
    <row r="5468" spans="1:22" hidden="1" x14ac:dyDescent="0.15">
      <c r="A5468" s="361"/>
      <c r="B5468" s="362"/>
      <c r="C5468" s="362"/>
      <c r="D5468" s="280"/>
      <c r="E5468" s="352"/>
      <c r="F5468" s="358"/>
      <c r="I5468" s="347"/>
      <c r="J5468" s="347"/>
      <c r="K5468" s="347"/>
      <c r="L5468" s="347"/>
      <c r="M5468" s="347"/>
      <c r="N5468" s="347"/>
      <c r="O5468" s="347"/>
      <c r="P5468" s="347"/>
      <c r="Q5468" s="350"/>
      <c r="R5468" s="350"/>
      <c r="S5468" s="350"/>
      <c r="T5468" s="350"/>
      <c r="U5468" s="350"/>
      <c r="V5468" s="359"/>
    </row>
    <row r="5469" spans="1:22" hidden="1" x14ac:dyDescent="0.15">
      <c r="A5469" s="361"/>
      <c r="B5469" s="362"/>
      <c r="C5469" s="362"/>
      <c r="D5469" s="280"/>
      <c r="E5469" s="347"/>
      <c r="F5469" s="358"/>
      <c r="I5469" s="347"/>
      <c r="J5469" s="347"/>
      <c r="K5469" s="347"/>
      <c r="L5469" s="347"/>
      <c r="M5469" s="347"/>
      <c r="N5469" s="347"/>
      <c r="O5469" s="355"/>
      <c r="P5469" s="347"/>
      <c r="Q5469" s="350"/>
      <c r="R5469" s="350"/>
      <c r="S5469" s="350"/>
      <c r="T5469" s="350"/>
      <c r="U5469" s="350"/>
      <c r="V5469" s="351"/>
    </row>
    <row r="5470" spans="1:22" hidden="1" x14ac:dyDescent="0.15">
      <c r="A5470" s="361"/>
      <c r="B5470" s="362"/>
      <c r="C5470" s="362"/>
      <c r="D5470" s="280"/>
      <c r="E5470" s="347"/>
      <c r="F5470" s="358"/>
      <c r="I5470" s="347"/>
      <c r="J5470" s="347"/>
      <c r="K5470" s="347"/>
      <c r="L5470" s="347"/>
      <c r="M5470" s="347"/>
      <c r="N5470" s="347"/>
      <c r="O5470" s="347"/>
      <c r="P5470" s="347"/>
      <c r="Q5470" s="350"/>
      <c r="R5470" s="350"/>
      <c r="S5470" s="350"/>
      <c r="T5470" s="350"/>
      <c r="U5470" s="350"/>
      <c r="V5470" s="351"/>
    </row>
    <row r="5471" spans="1:22" hidden="1" x14ac:dyDescent="0.15">
      <c r="A5471" s="361"/>
      <c r="B5471" s="362"/>
      <c r="C5471" s="362"/>
      <c r="D5471" s="280"/>
      <c r="E5471" s="352"/>
      <c r="F5471" s="358"/>
      <c r="I5471" s="347"/>
      <c r="J5471" s="347"/>
      <c r="K5471" s="347"/>
      <c r="L5471" s="347"/>
      <c r="M5471" s="347"/>
      <c r="N5471" s="347"/>
      <c r="O5471" s="347"/>
      <c r="P5471" s="347"/>
      <c r="Q5471" s="350"/>
      <c r="R5471" s="350"/>
      <c r="S5471" s="350"/>
      <c r="T5471" s="350"/>
      <c r="U5471" s="350"/>
      <c r="V5471" s="351"/>
    </row>
    <row r="5472" spans="1:22" hidden="1" x14ac:dyDescent="0.15">
      <c r="A5472" s="361"/>
      <c r="B5472" s="362"/>
      <c r="C5472" s="362"/>
      <c r="D5472" s="280"/>
      <c r="E5472" s="352"/>
      <c r="F5472" s="358"/>
      <c r="I5472" s="347"/>
      <c r="J5472" s="347"/>
      <c r="K5472" s="347"/>
      <c r="L5472" s="347"/>
      <c r="M5472" s="347"/>
      <c r="N5472" s="347"/>
      <c r="O5472" s="347"/>
      <c r="P5472" s="347"/>
      <c r="Q5472" s="350"/>
      <c r="R5472" s="350"/>
      <c r="S5472" s="350"/>
      <c r="T5472" s="350"/>
      <c r="U5472" s="350"/>
      <c r="V5472" s="351"/>
    </row>
    <row r="5473" spans="1:22" hidden="1" x14ac:dyDescent="0.15">
      <c r="A5473" s="361"/>
      <c r="B5473" s="362"/>
      <c r="C5473" s="362"/>
      <c r="D5473" s="280"/>
      <c r="E5473" s="352"/>
      <c r="F5473" s="358"/>
      <c r="I5473" s="347"/>
      <c r="J5473" s="347"/>
      <c r="K5473" s="347"/>
      <c r="L5473" s="347"/>
      <c r="M5473" s="347"/>
      <c r="N5473" s="347"/>
      <c r="O5473" s="347"/>
      <c r="P5473" s="347"/>
      <c r="Q5473" s="350"/>
      <c r="R5473" s="350"/>
      <c r="S5473" s="350"/>
      <c r="T5473" s="350"/>
      <c r="U5473" s="350"/>
      <c r="V5473" s="359"/>
    </row>
    <row r="5474" spans="1:22" hidden="1" x14ac:dyDescent="0.15">
      <c r="A5474" s="362"/>
      <c r="B5474" s="362"/>
      <c r="C5474" s="361"/>
      <c r="D5474" s="280"/>
      <c r="E5474" s="347"/>
      <c r="F5474" s="348"/>
      <c r="G5474" s="305"/>
      <c r="H5474" s="305"/>
      <c r="I5474" s="347"/>
      <c r="J5474" s="347"/>
      <c r="K5474" s="347"/>
      <c r="L5474" s="347"/>
      <c r="M5474" s="347"/>
      <c r="N5474" s="347"/>
      <c r="O5474" s="347"/>
      <c r="P5474" s="347"/>
      <c r="Q5474" s="350"/>
      <c r="R5474" s="350"/>
      <c r="S5474" s="350"/>
      <c r="T5474" s="350"/>
      <c r="U5474" s="350"/>
      <c r="V5474" s="351"/>
    </row>
    <row r="5475" spans="1:22" hidden="1" x14ac:dyDescent="0.15">
      <c r="A5475" s="361"/>
      <c r="B5475" s="362"/>
      <c r="C5475" s="362"/>
      <c r="D5475" s="280"/>
      <c r="E5475" s="347"/>
      <c r="F5475" s="348"/>
      <c r="G5475" s="305"/>
      <c r="H5475" s="305"/>
      <c r="I5475" s="347"/>
      <c r="J5475" s="347"/>
      <c r="K5475" s="347"/>
      <c r="L5475" s="347"/>
      <c r="M5475" s="347"/>
      <c r="N5475" s="347"/>
      <c r="O5475" s="347"/>
      <c r="P5475" s="347"/>
      <c r="Q5475" s="350"/>
      <c r="R5475" s="350"/>
      <c r="S5475" s="350"/>
      <c r="T5475" s="350"/>
      <c r="U5475" s="350"/>
      <c r="V5475" s="351"/>
    </row>
    <row r="5476" spans="1:22" hidden="1" x14ac:dyDescent="0.15">
      <c r="A5476" s="361"/>
      <c r="B5476" s="362"/>
      <c r="C5476" s="362"/>
      <c r="D5476" s="280"/>
      <c r="E5476" s="352"/>
      <c r="F5476" s="358"/>
      <c r="I5476" s="347"/>
      <c r="J5476" s="347"/>
      <c r="K5476" s="347"/>
      <c r="L5476" s="347"/>
      <c r="M5476" s="347"/>
      <c r="N5476" s="347"/>
      <c r="O5476" s="347"/>
      <c r="P5476" s="347"/>
      <c r="Q5476" s="350"/>
      <c r="R5476" s="350"/>
      <c r="S5476" s="350"/>
      <c r="T5476" s="350"/>
      <c r="U5476" s="350"/>
      <c r="V5476" s="359"/>
    </row>
    <row r="5477" spans="1:22" hidden="1" x14ac:dyDescent="0.15">
      <c r="A5477" s="361"/>
      <c r="B5477" s="362"/>
      <c r="C5477" s="362"/>
      <c r="D5477" s="280"/>
      <c r="E5477" s="352"/>
      <c r="F5477" s="358"/>
      <c r="I5477" s="347"/>
      <c r="J5477" s="347"/>
      <c r="K5477" s="347"/>
      <c r="L5477" s="347"/>
      <c r="M5477" s="347"/>
      <c r="N5477" s="347"/>
      <c r="O5477" s="347"/>
      <c r="P5477" s="347"/>
      <c r="Q5477" s="350"/>
      <c r="R5477" s="350"/>
      <c r="S5477" s="350"/>
      <c r="T5477" s="350"/>
      <c r="U5477" s="350"/>
      <c r="V5477" s="359"/>
    </row>
    <row r="5478" spans="1:22" hidden="1" x14ac:dyDescent="0.15">
      <c r="A5478" s="361"/>
      <c r="B5478" s="362"/>
      <c r="C5478" s="362"/>
      <c r="D5478" s="280"/>
      <c r="E5478" s="352"/>
      <c r="F5478" s="358"/>
      <c r="I5478" s="347"/>
      <c r="J5478" s="347"/>
      <c r="K5478" s="347"/>
      <c r="L5478" s="347"/>
      <c r="M5478" s="347"/>
      <c r="N5478" s="347"/>
      <c r="O5478" s="347"/>
      <c r="P5478" s="347"/>
      <c r="Q5478" s="350"/>
      <c r="R5478" s="350"/>
      <c r="S5478" s="350"/>
      <c r="T5478" s="350"/>
      <c r="U5478" s="350"/>
      <c r="V5478" s="359"/>
    </row>
    <row r="5479" spans="1:22" hidden="1" x14ac:dyDescent="0.15">
      <c r="A5479" s="361"/>
      <c r="B5479" s="362"/>
      <c r="C5479" s="362"/>
      <c r="D5479" s="280"/>
      <c r="E5479" s="347"/>
      <c r="F5479" s="358"/>
      <c r="I5479" s="347"/>
      <c r="J5479" s="347"/>
      <c r="K5479" s="347"/>
      <c r="L5479" s="347"/>
      <c r="M5479" s="347"/>
      <c r="N5479" s="347"/>
      <c r="O5479" s="355"/>
      <c r="P5479" s="347"/>
      <c r="Q5479" s="350"/>
      <c r="R5479" s="350"/>
      <c r="S5479" s="350"/>
      <c r="T5479" s="350"/>
      <c r="U5479" s="350"/>
      <c r="V5479" s="351"/>
    </row>
    <row r="5480" spans="1:22" hidden="1" x14ac:dyDescent="0.15">
      <c r="A5480" s="361"/>
      <c r="B5480" s="362"/>
      <c r="C5480" s="362"/>
      <c r="D5480" s="280"/>
      <c r="E5480" s="347"/>
      <c r="F5480" s="358"/>
      <c r="I5480" s="347"/>
      <c r="J5480" s="347"/>
      <c r="K5480" s="347"/>
      <c r="L5480" s="347"/>
      <c r="M5480" s="347"/>
      <c r="N5480" s="347"/>
      <c r="O5480" s="347"/>
      <c r="P5480" s="347"/>
      <c r="Q5480" s="350"/>
      <c r="R5480" s="350"/>
      <c r="S5480" s="350"/>
      <c r="T5480" s="350"/>
      <c r="U5480" s="350"/>
      <c r="V5480" s="351"/>
    </row>
    <row r="5481" spans="1:22" hidden="1" x14ac:dyDescent="0.15">
      <c r="A5481" s="361"/>
      <c r="B5481" s="362"/>
      <c r="C5481" s="362"/>
      <c r="D5481" s="280"/>
      <c r="E5481" s="352"/>
      <c r="F5481" s="358"/>
      <c r="I5481" s="347"/>
      <c r="J5481" s="347"/>
      <c r="K5481" s="347"/>
      <c r="L5481" s="347"/>
      <c r="M5481" s="347"/>
      <c r="N5481" s="347"/>
      <c r="O5481" s="347"/>
      <c r="P5481" s="347"/>
      <c r="Q5481" s="350"/>
      <c r="R5481" s="350"/>
      <c r="S5481" s="350"/>
      <c r="T5481" s="350"/>
      <c r="U5481" s="350"/>
      <c r="V5481" s="351"/>
    </row>
    <row r="5482" spans="1:22" hidden="1" x14ac:dyDescent="0.15">
      <c r="A5482" s="361"/>
      <c r="B5482" s="362"/>
      <c r="C5482" s="362"/>
      <c r="D5482" s="280"/>
      <c r="E5482" s="352"/>
      <c r="F5482" s="358"/>
      <c r="I5482" s="347"/>
      <c r="J5482" s="347"/>
      <c r="K5482" s="347"/>
      <c r="L5482" s="347"/>
      <c r="M5482" s="347"/>
      <c r="N5482" s="347"/>
      <c r="O5482" s="347"/>
      <c r="P5482" s="347"/>
      <c r="Q5482" s="350"/>
      <c r="R5482" s="350"/>
      <c r="S5482" s="350"/>
      <c r="T5482" s="350"/>
      <c r="U5482" s="350"/>
      <c r="V5482" s="351"/>
    </row>
    <row r="5483" spans="1:22" hidden="1" x14ac:dyDescent="0.15">
      <c r="A5483" s="361"/>
      <c r="B5483" s="362"/>
      <c r="C5483" s="362"/>
      <c r="D5483" s="280"/>
      <c r="E5483" s="352"/>
      <c r="F5483" s="358"/>
      <c r="I5483" s="347"/>
      <c r="J5483" s="347"/>
      <c r="K5483" s="347"/>
      <c r="L5483" s="347"/>
      <c r="M5483" s="347"/>
      <c r="N5483" s="347"/>
      <c r="O5483" s="347"/>
      <c r="P5483" s="347"/>
      <c r="Q5483" s="350"/>
      <c r="R5483" s="350"/>
      <c r="S5483" s="350"/>
      <c r="T5483" s="350"/>
      <c r="U5483" s="350"/>
      <c r="V5483" s="359"/>
    </row>
    <row r="5484" spans="1:22" hidden="1" x14ac:dyDescent="0.15">
      <c r="A5484" s="362"/>
      <c r="B5484" s="362"/>
      <c r="C5484" s="361"/>
      <c r="D5484" s="280"/>
      <c r="E5484" s="347"/>
      <c r="F5484" s="348"/>
      <c r="G5484" s="305"/>
      <c r="H5484" s="305"/>
      <c r="I5484" s="347"/>
      <c r="J5484" s="347"/>
      <c r="K5484" s="347"/>
      <c r="L5484" s="347"/>
      <c r="M5484" s="347"/>
      <c r="N5484" s="347"/>
      <c r="O5484" s="347"/>
      <c r="P5484" s="347"/>
      <c r="Q5484" s="350"/>
      <c r="R5484" s="350"/>
      <c r="S5484" s="350"/>
      <c r="T5484" s="350"/>
      <c r="U5484" s="350"/>
      <c r="V5484" s="351"/>
    </row>
    <row r="5485" spans="1:22" hidden="1" x14ac:dyDescent="0.15">
      <c r="A5485" s="361"/>
      <c r="B5485" s="362"/>
      <c r="C5485" s="362"/>
      <c r="D5485" s="280"/>
      <c r="E5485" s="347"/>
      <c r="F5485" s="348"/>
      <c r="G5485" s="305"/>
      <c r="H5485" s="305"/>
      <c r="I5485" s="347"/>
      <c r="J5485" s="347"/>
      <c r="K5485" s="347"/>
      <c r="L5485" s="347"/>
      <c r="M5485" s="347"/>
      <c r="N5485" s="347"/>
      <c r="O5485" s="347"/>
      <c r="P5485" s="347"/>
      <c r="Q5485" s="350"/>
      <c r="R5485" s="350"/>
      <c r="S5485" s="350"/>
      <c r="T5485" s="350"/>
      <c r="U5485" s="350"/>
      <c r="V5485" s="351"/>
    </row>
    <row r="5486" spans="1:22" hidden="1" x14ac:dyDescent="0.15">
      <c r="A5486" s="361"/>
      <c r="B5486" s="362"/>
      <c r="C5486" s="362"/>
      <c r="D5486" s="280"/>
      <c r="E5486" s="352"/>
      <c r="F5486" s="358"/>
      <c r="I5486" s="347"/>
      <c r="J5486" s="347"/>
      <c r="K5486" s="347"/>
      <c r="L5486" s="347"/>
      <c r="M5486" s="347"/>
      <c r="N5486" s="347"/>
      <c r="O5486" s="347"/>
      <c r="P5486" s="347"/>
      <c r="Q5486" s="350"/>
      <c r="R5486" s="350"/>
      <c r="S5486" s="350"/>
      <c r="T5486" s="350"/>
      <c r="U5486" s="350"/>
      <c r="V5486" s="359"/>
    </row>
    <row r="5487" spans="1:22" hidden="1" x14ac:dyDescent="0.15">
      <c r="A5487" s="361"/>
      <c r="B5487" s="362"/>
      <c r="C5487" s="362"/>
      <c r="D5487" s="280"/>
      <c r="E5487" s="352"/>
      <c r="F5487" s="358"/>
      <c r="I5487" s="347"/>
      <c r="J5487" s="347"/>
      <c r="K5487" s="347"/>
      <c r="L5487" s="347"/>
      <c r="M5487" s="347"/>
      <c r="N5487" s="347"/>
      <c r="O5487" s="347"/>
      <c r="P5487" s="347"/>
      <c r="Q5487" s="350"/>
      <c r="R5487" s="350"/>
      <c r="S5487" s="350"/>
      <c r="T5487" s="350"/>
      <c r="U5487" s="350"/>
      <c r="V5487" s="359"/>
    </row>
    <row r="5488" spans="1:22" hidden="1" x14ac:dyDescent="0.15">
      <c r="A5488" s="361"/>
      <c r="B5488" s="362"/>
      <c r="C5488" s="362"/>
      <c r="D5488" s="280"/>
      <c r="E5488" s="352"/>
      <c r="F5488" s="358"/>
      <c r="I5488" s="347"/>
      <c r="J5488" s="347"/>
      <c r="K5488" s="347"/>
      <c r="L5488" s="347"/>
      <c r="M5488" s="347"/>
      <c r="N5488" s="347"/>
      <c r="O5488" s="347"/>
      <c r="P5488" s="347"/>
      <c r="Q5488" s="350"/>
      <c r="R5488" s="350"/>
      <c r="S5488" s="350"/>
      <c r="T5488" s="350"/>
      <c r="U5488" s="350"/>
      <c r="V5488" s="359"/>
    </row>
    <row r="5489" spans="1:22" hidden="1" x14ac:dyDescent="0.15">
      <c r="A5489" s="361"/>
      <c r="B5489" s="362"/>
      <c r="C5489" s="362"/>
      <c r="D5489" s="280"/>
      <c r="E5489" s="347"/>
      <c r="F5489" s="358"/>
      <c r="I5489" s="347"/>
      <c r="J5489" s="347"/>
      <c r="K5489" s="347"/>
      <c r="L5489" s="347"/>
      <c r="M5489" s="347"/>
      <c r="N5489" s="347"/>
      <c r="O5489" s="355"/>
      <c r="P5489" s="347"/>
      <c r="Q5489" s="350"/>
      <c r="R5489" s="350"/>
      <c r="S5489" s="350"/>
      <c r="T5489" s="350"/>
      <c r="U5489" s="350"/>
      <c r="V5489" s="351"/>
    </row>
    <row r="5490" spans="1:22" hidden="1" x14ac:dyDescent="0.15">
      <c r="A5490" s="361"/>
      <c r="B5490" s="362"/>
      <c r="C5490" s="362"/>
      <c r="D5490" s="280"/>
      <c r="E5490" s="347"/>
      <c r="F5490" s="358"/>
      <c r="I5490" s="347"/>
      <c r="J5490" s="347"/>
      <c r="K5490" s="347"/>
      <c r="L5490" s="347"/>
      <c r="M5490" s="347"/>
      <c r="N5490" s="347"/>
      <c r="O5490" s="347"/>
      <c r="P5490" s="347"/>
      <c r="Q5490" s="350"/>
      <c r="R5490" s="350"/>
      <c r="S5490" s="350"/>
      <c r="T5490" s="350"/>
      <c r="U5490" s="350"/>
      <c r="V5490" s="351"/>
    </row>
    <row r="5491" spans="1:22" hidden="1" x14ac:dyDescent="0.15">
      <c r="A5491" s="361"/>
      <c r="B5491" s="362"/>
      <c r="C5491" s="362"/>
      <c r="D5491" s="280"/>
      <c r="E5491" s="352"/>
      <c r="F5491" s="358"/>
      <c r="I5491" s="347"/>
      <c r="J5491" s="347"/>
      <c r="K5491" s="347"/>
      <c r="L5491" s="347"/>
      <c r="M5491" s="347"/>
      <c r="N5491" s="347"/>
      <c r="O5491" s="347"/>
      <c r="P5491" s="347"/>
      <c r="Q5491" s="350"/>
      <c r="R5491" s="350"/>
      <c r="S5491" s="350"/>
      <c r="T5491" s="350"/>
      <c r="U5491" s="350"/>
      <c r="V5491" s="351"/>
    </row>
    <row r="5492" spans="1:22" hidden="1" x14ac:dyDescent="0.15">
      <c r="A5492" s="361"/>
      <c r="B5492" s="362"/>
      <c r="C5492" s="362"/>
      <c r="D5492" s="280"/>
      <c r="E5492" s="352"/>
      <c r="F5492" s="358"/>
      <c r="I5492" s="347"/>
      <c r="J5492" s="347"/>
      <c r="K5492" s="347"/>
      <c r="L5492" s="347"/>
      <c r="M5492" s="347"/>
      <c r="N5492" s="347"/>
      <c r="O5492" s="347"/>
      <c r="P5492" s="347"/>
      <c r="Q5492" s="350"/>
      <c r="R5492" s="350"/>
      <c r="S5492" s="350"/>
      <c r="T5492" s="350"/>
      <c r="U5492" s="350"/>
      <c r="V5492" s="351"/>
    </row>
    <row r="5493" spans="1:22" hidden="1" x14ac:dyDescent="0.15">
      <c r="A5493" s="361"/>
      <c r="B5493" s="362"/>
      <c r="C5493" s="362"/>
      <c r="D5493" s="280"/>
      <c r="E5493" s="352"/>
      <c r="F5493" s="358"/>
      <c r="I5493" s="347"/>
      <c r="J5493" s="347"/>
      <c r="K5493" s="347"/>
      <c r="L5493" s="347"/>
      <c r="M5493" s="347"/>
      <c r="N5493" s="347"/>
      <c r="O5493" s="347"/>
      <c r="P5493" s="347"/>
      <c r="Q5493" s="350"/>
      <c r="R5493" s="350"/>
      <c r="S5493" s="350"/>
      <c r="T5493" s="350"/>
      <c r="U5493" s="350"/>
      <c r="V5493" s="359"/>
    </row>
    <row r="5494" spans="1:22" hidden="1" x14ac:dyDescent="0.15">
      <c r="A5494" s="362"/>
      <c r="B5494" s="362"/>
      <c r="C5494" s="361"/>
      <c r="D5494" s="280"/>
      <c r="E5494" s="347"/>
      <c r="F5494" s="348"/>
      <c r="G5494" s="305"/>
      <c r="H5494" s="305"/>
      <c r="I5494" s="347"/>
      <c r="J5494" s="347"/>
      <c r="K5494" s="347"/>
      <c r="L5494" s="347"/>
      <c r="M5494" s="347"/>
      <c r="N5494" s="347"/>
      <c r="O5494" s="347"/>
      <c r="P5494" s="347"/>
      <c r="Q5494" s="350"/>
      <c r="R5494" s="350"/>
      <c r="S5494" s="350"/>
      <c r="T5494" s="350"/>
      <c r="U5494" s="350"/>
      <c r="V5494" s="351"/>
    </row>
    <row r="5495" spans="1:22" hidden="1" x14ac:dyDescent="0.15">
      <c r="A5495" s="361"/>
      <c r="B5495" s="362"/>
      <c r="C5495" s="362"/>
      <c r="D5495" s="280"/>
      <c r="E5495" s="347"/>
      <c r="F5495" s="348"/>
      <c r="G5495" s="305"/>
      <c r="H5495" s="305"/>
      <c r="I5495" s="347"/>
      <c r="J5495" s="347"/>
      <c r="K5495" s="347"/>
      <c r="L5495" s="347"/>
      <c r="M5495" s="347"/>
      <c r="N5495" s="347"/>
      <c r="O5495" s="347"/>
      <c r="P5495" s="347"/>
      <c r="Q5495" s="350"/>
      <c r="R5495" s="350"/>
      <c r="S5495" s="350"/>
      <c r="T5495" s="350"/>
      <c r="U5495" s="350"/>
      <c r="V5495" s="351"/>
    </row>
    <row r="5496" spans="1:22" hidden="1" x14ac:dyDescent="0.15">
      <c r="A5496" s="361"/>
      <c r="B5496" s="362"/>
      <c r="C5496" s="362"/>
      <c r="D5496" s="280"/>
      <c r="E5496" s="352"/>
      <c r="F5496" s="358"/>
      <c r="I5496" s="347"/>
      <c r="J5496" s="347"/>
      <c r="K5496" s="347"/>
      <c r="L5496" s="347"/>
      <c r="M5496" s="347"/>
      <c r="N5496" s="347"/>
      <c r="O5496" s="347"/>
      <c r="P5496" s="347"/>
      <c r="Q5496" s="350"/>
      <c r="R5496" s="350"/>
      <c r="S5496" s="350"/>
      <c r="T5496" s="350"/>
      <c r="U5496" s="350"/>
      <c r="V5496" s="359"/>
    </row>
    <row r="5497" spans="1:22" hidden="1" x14ac:dyDescent="0.15">
      <c r="A5497" s="361"/>
      <c r="B5497" s="362"/>
      <c r="C5497" s="362"/>
      <c r="D5497" s="280"/>
      <c r="E5497" s="352"/>
      <c r="F5497" s="358"/>
      <c r="I5497" s="347"/>
      <c r="J5497" s="347"/>
      <c r="K5497" s="347"/>
      <c r="L5497" s="347"/>
      <c r="M5497" s="347"/>
      <c r="N5497" s="347"/>
      <c r="O5497" s="347"/>
      <c r="P5497" s="347"/>
      <c r="Q5497" s="350"/>
      <c r="R5497" s="350"/>
      <c r="S5497" s="350"/>
      <c r="T5497" s="350"/>
      <c r="U5497" s="350"/>
      <c r="V5497" s="359"/>
    </row>
    <row r="5498" spans="1:22" hidden="1" x14ac:dyDescent="0.15">
      <c r="A5498" s="361"/>
      <c r="B5498" s="362"/>
      <c r="C5498" s="362"/>
      <c r="D5498" s="280"/>
      <c r="E5498" s="352"/>
      <c r="F5498" s="358"/>
      <c r="I5498" s="347"/>
      <c r="J5498" s="347"/>
      <c r="K5498" s="347"/>
      <c r="L5498" s="347"/>
      <c r="M5498" s="347"/>
      <c r="N5498" s="347"/>
      <c r="O5498" s="347"/>
      <c r="P5498" s="347"/>
      <c r="Q5498" s="350"/>
      <c r="R5498" s="350"/>
      <c r="S5498" s="350"/>
      <c r="T5498" s="350"/>
      <c r="U5498" s="350"/>
      <c r="V5498" s="359"/>
    </row>
    <row r="5499" spans="1:22" hidden="1" x14ac:dyDescent="0.15">
      <c r="A5499" s="361"/>
      <c r="B5499" s="362"/>
      <c r="C5499" s="362"/>
      <c r="D5499" s="280"/>
      <c r="E5499" s="347"/>
      <c r="F5499" s="358"/>
      <c r="I5499" s="347"/>
      <c r="J5499" s="347"/>
      <c r="K5499" s="347"/>
      <c r="L5499" s="347"/>
      <c r="M5499" s="347"/>
      <c r="N5499" s="347"/>
      <c r="O5499" s="355"/>
      <c r="P5499" s="347"/>
      <c r="Q5499" s="350"/>
      <c r="R5499" s="350"/>
      <c r="S5499" s="350"/>
      <c r="T5499" s="350"/>
      <c r="U5499" s="350"/>
      <c r="V5499" s="351"/>
    </row>
    <row r="5500" spans="1:22" hidden="1" x14ac:dyDescent="0.15">
      <c r="A5500" s="361"/>
      <c r="B5500" s="362"/>
      <c r="C5500" s="362"/>
      <c r="D5500" s="280"/>
      <c r="E5500" s="347"/>
      <c r="F5500" s="358"/>
      <c r="I5500" s="347"/>
      <c r="J5500" s="347"/>
      <c r="K5500" s="347"/>
      <c r="L5500" s="347"/>
      <c r="M5500" s="347"/>
      <c r="N5500" s="347"/>
      <c r="O5500" s="347"/>
      <c r="P5500" s="347"/>
      <c r="Q5500" s="350"/>
      <c r="R5500" s="350"/>
      <c r="S5500" s="350"/>
      <c r="T5500" s="350"/>
      <c r="U5500" s="350"/>
      <c r="V5500" s="351"/>
    </row>
    <row r="5501" spans="1:22" hidden="1" x14ac:dyDescent="0.15">
      <c r="A5501" s="361"/>
      <c r="B5501" s="362"/>
      <c r="C5501" s="362"/>
      <c r="D5501" s="280"/>
      <c r="E5501" s="352"/>
      <c r="F5501" s="358"/>
      <c r="I5501" s="347"/>
      <c r="J5501" s="347"/>
      <c r="K5501" s="347"/>
      <c r="L5501" s="347"/>
      <c r="M5501" s="347"/>
      <c r="N5501" s="347"/>
      <c r="O5501" s="347"/>
      <c r="P5501" s="347"/>
      <c r="Q5501" s="350"/>
      <c r="R5501" s="350"/>
      <c r="S5501" s="350"/>
      <c r="T5501" s="350"/>
      <c r="U5501" s="350"/>
      <c r="V5501" s="351"/>
    </row>
    <row r="5502" spans="1:22" hidden="1" x14ac:dyDescent="0.15">
      <c r="A5502" s="361"/>
      <c r="B5502" s="362"/>
      <c r="C5502" s="362"/>
      <c r="D5502" s="280"/>
      <c r="E5502" s="352"/>
      <c r="F5502" s="358"/>
      <c r="I5502" s="347"/>
      <c r="J5502" s="347"/>
      <c r="K5502" s="347"/>
      <c r="L5502" s="347"/>
      <c r="M5502" s="347"/>
      <c r="N5502" s="347"/>
      <c r="O5502" s="347"/>
      <c r="P5502" s="347"/>
      <c r="Q5502" s="350"/>
      <c r="R5502" s="350"/>
      <c r="S5502" s="350"/>
      <c r="T5502" s="350"/>
      <c r="U5502" s="350"/>
      <c r="V5502" s="351"/>
    </row>
    <row r="5503" spans="1:22" hidden="1" x14ac:dyDescent="0.15">
      <c r="A5503" s="361"/>
      <c r="B5503" s="362"/>
      <c r="C5503" s="362"/>
      <c r="D5503" s="280"/>
      <c r="E5503" s="352"/>
      <c r="F5503" s="358"/>
      <c r="I5503" s="347"/>
      <c r="J5503" s="347"/>
      <c r="K5503" s="347"/>
      <c r="L5503" s="347"/>
      <c r="M5503" s="347"/>
      <c r="N5503" s="347"/>
      <c r="O5503" s="347"/>
      <c r="P5503" s="347"/>
      <c r="Q5503" s="350"/>
      <c r="R5503" s="350"/>
      <c r="S5503" s="350"/>
      <c r="T5503" s="350"/>
      <c r="U5503" s="350"/>
      <c r="V5503" s="359"/>
    </row>
    <row r="5504" spans="1:22" hidden="1" x14ac:dyDescent="0.15">
      <c r="A5504" s="362"/>
      <c r="B5504" s="362"/>
      <c r="C5504" s="361"/>
      <c r="D5504" s="280"/>
      <c r="E5504" s="347"/>
      <c r="F5504" s="348"/>
      <c r="G5504" s="305"/>
      <c r="H5504" s="305"/>
      <c r="I5504" s="347"/>
      <c r="J5504" s="347"/>
      <c r="K5504" s="347"/>
      <c r="L5504" s="347"/>
      <c r="M5504" s="347"/>
      <c r="N5504" s="347"/>
      <c r="O5504" s="347"/>
      <c r="P5504" s="347"/>
      <c r="Q5504" s="350"/>
      <c r="R5504" s="350"/>
      <c r="S5504" s="350"/>
      <c r="T5504" s="350"/>
      <c r="U5504" s="350"/>
      <c r="V5504" s="351"/>
    </row>
    <row r="5505" spans="1:22" hidden="1" x14ac:dyDescent="0.15">
      <c r="A5505" s="361"/>
      <c r="B5505" s="362"/>
      <c r="C5505" s="362"/>
      <c r="D5505" s="280"/>
      <c r="E5505" s="347"/>
      <c r="F5505" s="348"/>
      <c r="G5505" s="305"/>
      <c r="H5505" s="305"/>
      <c r="I5505" s="347"/>
      <c r="J5505" s="347"/>
      <c r="K5505" s="347"/>
      <c r="L5505" s="347"/>
      <c r="M5505" s="347"/>
      <c r="N5505" s="347"/>
      <c r="O5505" s="347"/>
      <c r="P5505" s="347"/>
      <c r="Q5505" s="350"/>
      <c r="R5505" s="350"/>
      <c r="S5505" s="350"/>
      <c r="T5505" s="350"/>
      <c r="U5505" s="350"/>
      <c r="V5505" s="351"/>
    </row>
    <row r="5506" spans="1:22" hidden="1" x14ac:dyDescent="0.15">
      <c r="A5506" s="361"/>
      <c r="B5506" s="362"/>
      <c r="C5506" s="362"/>
      <c r="D5506" s="280"/>
      <c r="E5506" s="352"/>
      <c r="F5506" s="358"/>
      <c r="I5506" s="347"/>
      <c r="J5506" s="347"/>
      <c r="K5506" s="347"/>
      <c r="L5506" s="347"/>
      <c r="M5506" s="347"/>
      <c r="N5506" s="347"/>
      <c r="O5506" s="347"/>
      <c r="P5506" s="347"/>
      <c r="Q5506" s="350"/>
      <c r="R5506" s="350"/>
      <c r="S5506" s="350"/>
      <c r="T5506" s="350"/>
      <c r="U5506" s="350"/>
      <c r="V5506" s="359"/>
    </row>
    <row r="5507" spans="1:22" hidden="1" x14ac:dyDescent="0.15">
      <c r="A5507" s="361"/>
      <c r="B5507" s="362"/>
      <c r="C5507" s="362"/>
      <c r="D5507" s="280"/>
      <c r="E5507" s="352"/>
      <c r="F5507" s="358"/>
      <c r="I5507" s="347"/>
      <c r="J5507" s="347"/>
      <c r="K5507" s="347"/>
      <c r="L5507" s="347"/>
      <c r="M5507" s="347"/>
      <c r="N5507" s="347"/>
      <c r="O5507" s="347"/>
      <c r="P5507" s="347"/>
      <c r="Q5507" s="350"/>
      <c r="R5507" s="350"/>
      <c r="S5507" s="350"/>
      <c r="T5507" s="350"/>
      <c r="U5507" s="350"/>
      <c r="V5507" s="359"/>
    </row>
    <row r="5508" spans="1:22" hidden="1" x14ac:dyDescent="0.15">
      <c r="A5508" s="361"/>
      <c r="B5508" s="362"/>
      <c r="C5508" s="362"/>
      <c r="D5508" s="280"/>
      <c r="E5508" s="352"/>
      <c r="F5508" s="358"/>
      <c r="I5508" s="347"/>
      <c r="J5508" s="347"/>
      <c r="K5508" s="347"/>
      <c r="L5508" s="347"/>
      <c r="M5508" s="347"/>
      <c r="N5508" s="347"/>
      <c r="O5508" s="347"/>
      <c r="P5508" s="347"/>
      <c r="Q5508" s="350"/>
      <c r="R5508" s="350"/>
      <c r="S5508" s="350"/>
      <c r="T5508" s="350"/>
      <c r="U5508" s="350"/>
      <c r="V5508" s="359"/>
    </row>
    <row r="5509" spans="1:22" hidden="1" x14ac:dyDescent="0.15">
      <c r="A5509" s="361"/>
      <c r="B5509" s="362"/>
      <c r="C5509" s="362"/>
      <c r="D5509" s="280"/>
      <c r="E5509" s="347"/>
      <c r="F5509" s="358"/>
      <c r="I5509" s="347"/>
      <c r="J5509" s="347"/>
      <c r="K5509" s="347"/>
      <c r="L5509" s="347"/>
      <c r="M5509" s="347"/>
      <c r="N5509" s="347"/>
      <c r="O5509" s="355"/>
      <c r="P5509" s="347"/>
      <c r="Q5509" s="350"/>
      <c r="R5509" s="350"/>
      <c r="S5509" s="350"/>
      <c r="T5509" s="350"/>
      <c r="U5509" s="350"/>
      <c r="V5509" s="351"/>
    </row>
    <row r="5510" spans="1:22" hidden="1" x14ac:dyDescent="0.15">
      <c r="A5510" s="361"/>
      <c r="B5510" s="362"/>
      <c r="C5510" s="362"/>
      <c r="D5510" s="280"/>
      <c r="E5510" s="347"/>
      <c r="F5510" s="358"/>
      <c r="I5510" s="347"/>
      <c r="J5510" s="347"/>
      <c r="K5510" s="347"/>
      <c r="L5510" s="347"/>
      <c r="M5510" s="347"/>
      <c r="N5510" s="347"/>
      <c r="O5510" s="347"/>
      <c r="P5510" s="347"/>
      <c r="Q5510" s="350"/>
      <c r="R5510" s="350"/>
      <c r="S5510" s="350"/>
      <c r="T5510" s="350"/>
      <c r="U5510" s="350"/>
      <c r="V5510" s="351"/>
    </row>
    <row r="5511" spans="1:22" hidden="1" x14ac:dyDescent="0.15">
      <c r="A5511" s="361"/>
      <c r="B5511" s="362"/>
      <c r="C5511" s="362"/>
      <c r="D5511" s="280"/>
      <c r="E5511" s="352"/>
      <c r="F5511" s="358"/>
      <c r="I5511" s="347"/>
      <c r="J5511" s="347"/>
      <c r="K5511" s="347"/>
      <c r="L5511" s="347"/>
      <c r="M5511" s="347"/>
      <c r="N5511" s="347"/>
      <c r="O5511" s="347"/>
      <c r="P5511" s="347"/>
      <c r="Q5511" s="350"/>
      <c r="R5511" s="350"/>
      <c r="S5511" s="350"/>
      <c r="T5511" s="350"/>
      <c r="U5511" s="350"/>
      <c r="V5511" s="351"/>
    </row>
    <row r="5512" spans="1:22" hidden="1" x14ac:dyDescent="0.15">
      <c r="A5512" s="361"/>
      <c r="B5512" s="362"/>
      <c r="C5512" s="362"/>
      <c r="D5512" s="280"/>
      <c r="E5512" s="352"/>
      <c r="F5512" s="358"/>
      <c r="I5512" s="347"/>
      <c r="J5512" s="347"/>
      <c r="K5512" s="347"/>
      <c r="L5512" s="347"/>
      <c r="M5512" s="347"/>
      <c r="N5512" s="347"/>
      <c r="O5512" s="347"/>
      <c r="P5512" s="347"/>
      <c r="Q5512" s="350"/>
      <c r="R5512" s="350"/>
      <c r="S5512" s="350"/>
      <c r="T5512" s="350"/>
      <c r="U5512" s="350"/>
      <c r="V5512" s="351"/>
    </row>
    <row r="5513" spans="1:22" hidden="1" x14ac:dyDescent="0.15">
      <c r="A5513" s="361"/>
      <c r="B5513" s="362"/>
      <c r="C5513" s="362"/>
      <c r="D5513" s="280"/>
      <c r="E5513" s="352"/>
      <c r="F5513" s="358"/>
      <c r="I5513" s="347"/>
      <c r="J5513" s="347"/>
      <c r="K5513" s="347"/>
      <c r="L5513" s="347"/>
      <c r="M5513" s="347"/>
      <c r="N5513" s="347"/>
      <c r="O5513" s="347"/>
      <c r="P5513" s="347"/>
      <c r="Q5513" s="350"/>
      <c r="R5513" s="350"/>
      <c r="S5513" s="350"/>
      <c r="T5513" s="350"/>
      <c r="U5513" s="350"/>
      <c r="V5513" s="359"/>
    </row>
    <row r="5514" spans="1:22" hidden="1" x14ac:dyDescent="0.15">
      <c r="A5514" s="362"/>
      <c r="B5514" s="362"/>
      <c r="C5514" s="361"/>
      <c r="D5514" s="280"/>
      <c r="E5514" s="347"/>
      <c r="F5514" s="348"/>
      <c r="G5514" s="305"/>
      <c r="H5514" s="305"/>
      <c r="I5514" s="347"/>
      <c r="J5514" s="347"/>
      <c r="K5514" s="347"/>
      <c r="L5514" s="347"/>
      <c r="M5514" s="347"/>
      <c r="N5514" s="347"/>
      <c r="O5514" s="347"/>
      <c r="P5514" s="347"/>
      <c r="Q5514" s="350"/>
      <c r="R5514" s="350"/>
      <c r="S5514" s="350"/>
      <c r="T5514" s="350"/>
      <c r="U5514" s="350"/>
      <c r="V5514" s="351"/>
    </row>
    <row r="5515" spans="1:22" hidden="1" x14ac:dyDescent="0.15">
      <c r="A5515" s="361"/>
      <c r="B5515" s="362"/>
      <c r="C5515" s="362"/>
      <c r="D5515" s="280"/>
      <c r="E5515" s="347"/>
      <c r="F5515" s="348"/>
      <c r="G5515" s="305"/>
      <c r="H5515" s="305"/>
      <c r="I5515" s="347"/>
      <c r="J5515" s="347"/>
      <c r="K5515" s="347"/>
      <c r="L5515" s="347"/>
      <c r="M5515" s="347"/>
      <c r="N5515" s="347"/>
      <c r="O5515" s="347"/>
      <c r="P5515" s="347"/>
      <c r="Q5515" s="350"/>
      <c r="R5515" s="350"/>
      <c r="S5515" s="350"/>
      <c r="T5515" s="350"/>
      <c r="U5515" s="350"/>
      <c r="V5515" s="351"/>
    </row>
    <row r="5516" spans="1:22" hidden="1" x14ac:dyDescent="0.15">
      <c r="A5516" s="361"/>
      <c r="B5516" s="362"/>
      <c r="C5516" s="362"/>
      <c r="D5516" s="280"/>
      <c r="E5516" s="352"/>
      <c r="F5516" s="358"/>
      <c r="I5516" s="347"/>
      <c r="J5516" s="347"/>
      <c r="K5516" s="347"/>
      <c r="L5516" s="347"/>
      <c r="M5516" s="347"/>
      <c r="N5516" s="347"/>
      <c r="O5516" s="347"/>
      <c r="P5516" s="347"/>
      <c r="Q5516" s="350"/>
      <c r="R5516" s="350"/>
      <c r="S5516" s="350"/>
      <c r="T5516" s="350"/>
      <c r="U5516" s="350"/>
      <c r="V5516" s="359"/>
    </row>
    <row r="5517" spans="1:22" hidden="1" x14ac:dyDescent="0.15">
      <c r="A5517" s="361"/>
      <c r="B5517" s="362"/>
      <c r="C5517" s="362"/>
      <c r="D5517" s="280"/>
      <c r="E5517" s="352"/>
      <c r="F5517" s="358"/>
      <c r="I5517" s="347"/>
      <c r="J5517" s="347"/>
      <c r="K5517" s="347"/>
      <c r="L5517" s="347"/>
      <c r="M5517" s="347"/>
      <c r="N5517" s="347"/>
      <c r="O5517" s="347"/>
      <c r="P5517" s="347"/>
      <c r="Q5517" s="350"/>
      <c r="R5517" s="350"/>
      <c r="S5517" s="350"/>
      <c r="T5517" s="350"/>
      <c r="U5517" s="350"/>
      <c r="V5517" s="359"/>
    </row>
    <row r="5518" spans="1:22" hidden="1" x14ac:dyDescent="0.15">
      <c r="A5518" s="361"/>
      <c r="B5518" s="362"/>
      <c r="C5518" s="362"/>
      <c r="D5518" s="280"/>
      <c r="E5518" s="352"/>
      <c r="F5518" s="358"/>
      <c r="I5518" s="347"/>
      <c r="J5518" s="347"/>
      <c r="K5518" s="347"/>
      <c r="L5518" s="347"/>
      <c r="M5518" s="347"/>
      <c r="N5518" s="347"/>
      <c r="O5518" s="347"/>
      <c r="P5518" s="347"/>
      <c r="Q5518" s="350"/>
      <c r="R5518" s="350"/>
      <c r="S5518" s="350"/>
      <c r="T5518" s="350"/>
      <c r="U5518" s="350"/>
      <c r="V5518" s="359"/>
    </row>
    <row r="5519" spans="1:22" hidden="1" x14ac:dyDescent="0.15">
      <c r="A5519" s="361"/>
      <c r="B5519" s="362"/>
      <c r="C5519" s="362"/>
      <c r="D5519" s="280"/>
      <c r="E5519" s="347"/>
      <c r="F5519" s="358"/>
      <c r="I5519" s="347"/>
      <c r="J5519" s="347"/>
      <c r="K5519" s="347"/>
      <c r="L5519" s="347"/>
      <c r="M5519" s="347"/>
      <c r="N5519" s="347"/>
      <c r="O5519" s="355"/>
      <c r="P5519" s="347"/>
      <c r="Q5519" s="350"/>
      <c r="R5519" s="350"/>
      <c r="S5519" s="350"/>
      <c r="T5519" s="350"/>
      <c r="U5519" s="350"/>
      <c r="V5519" s="351"/>
    </row>
    <row r="5520" spans="1:22" hidden="1" x14ac:dyDescent="0.15">
      <c r="A5520" s="361"/>
      <c r="B5520" s="362"/>
      <c r="C5520" s="362"/>
      <c r="D5520" s="280"/>
      <c r="E5520" s="347"/>
      <c r="F5520" s="358"/>
      <c r="I5520" s="347"/>
      <c r="J5520" s="347"/>
      <c r="K5520" s="347"/>
      <c r="L5520" s="347"/>
      <c r="M5520" s="347"/>
      <c r="N5520" s="347"/>
      <c r="O5520" s="347"/>
      <c r="P5520" s="347"/>
      <c r="Q5520" s="350"/>
      <c r="R5520" s="350"/>
      <c r="S5520" s="350"/>
      <c r="T5520" s="350"/>
      <c r="U5520" s="350"/>
      <c r="V5520" s="351"/>
    </row>
    <row r="5521" spans="1:22" hidden="1" x14ac:dyDescent="0.15">
      <c r="A5521" s="361"/>
      <c r="B5521" s="362"/>
      <c r="C5521" s="362"/>
      <c r="D5521" s="280"/>
      <c r="E5521" s="352"/>
      <c r="F5521" s="358"/>
      <c r="I5521" s="347"/>
      <c r="J5521" s="347"/>
      <c r="K5521" s="347"/>
      <c r="L5521" s="347"/>
      <c r="M5521" s="347"/>
      <c r="N5521" s="347"/>
      <c r="O5521" s="347"/>
      <c r="P5521" s="347"/>
      <c r="Q5521" s="350"/>
      <c r="R5521" s="350"/>
      <c r="S5521" s="350"/>
      <c r="T5521" s="350"/>
      <c r="U5521" s="350"/>
      <c r="V5521" s="351"/>
    </row>
    <row r="5522" spans="1:22" hidden="1" x14ac:dyDescent="0.15">
      <c r="A5522" s="361"/>
      <c r="B5522" s="362"/>
      <c r="C5522" s="362"/>
      <c r="D5522" s="280"/>
      <c r="E5522" s="352"/>
      <c r="F5522" s="358"/>
      <c r="I5522" s="347"/>
      <c r="J5522" s="347"/>
      <c r="K5522" s="347"/>
      <c r="L5522" s="347"/>
      <c r="M5522" s="347"/>
      <c r="N5522" s="347"/>
      <c r="O5522" s="347"/>
      <c r="P5522" s="347"/>
      <c r="Q5522" s="350"/>
      <c r="R5522" s="350"/>
      <c r="S5522" s="350"/>
      <c r="T5522" s="350"/>
      <c r="U5522" s="350"/>
      <c r="V5522" s="351"/>
    </row>
    <row r="5523" spans="1:22" hidden="1" x14ac:dyDescent="0.15">
      <c r="A5523" s="361"/>
      <c r="B5523" s="362"/>
      <c r="C5523" s="362"/>
      <c r="D5523" s="280"/>
      <c r="E5523" s="352"/>
      <c r="F5523" s="358"/>
      <c r="I5523" s="347"/>
      <c r="J5523" s="347"/>
      <c r="K5523" s="347"/>
      <c r="L5523" s="347"/>
      <c r="M5523" s="347"/>
      <c r="N5523" s="347"/>
      <c r="O5523" s="347"/>
      <c r="P5523" s="347"/>
      <c r="Q5523" s="350"/>
      <c r="R5523" s="350"/>
      <c r="S5523" s="350"/>
      <c r="T5523" s="350"/>
      <c r="U5523" s="350"/>
      <c r="V5523" s="359"/>
    </row>
    <row r="5524" spans="1:22" hidden="1" x14ac:dyDescent="0.15">
      <c r="A5524" s="362"/>
      <c r="B5524" s="362"/>
      <c r="C5524" s="361"/>
      <c r="D5524" s="280"/>
      <c r="E5524" s="347"/>
      <c r="F5524" s="348"/>
      <c r="G5524" s="305"/>
      <c r="H5524" s="305"/>
      <c r="I5524" s="347"/>
      <c r="J5524" s="347"/>
      <c r="K5524" s="347"/>
      <c r="L5524" s="347"/>
      <c r="M5524" s="347"/>
      <c r="N5524" s="347"/>
      <c r="O5524" s="347"/>
      <c r="P5524" s="347"/>
      <c r="Q5524" s="350"/>
      <c r="R5524" s="350"/>
      <c r="S5524" s="350"/>
      <c r="T5524" s="350"/>
      <c r="U5524" s="350"/>
      <c r="V5524" s="351"/>
    </row>
    <row r="5525" spans="1:22" hidden="1" x14ac:dyDescent="0.15">
      <c r="A5525" s="361"/>
      <c r="B5525" s="362"/>
      <c r="C5525" s="362"/>
      <c r="D5525" s="280"/>
      <c r="E5525" s="347"/>
      <c r="F5525" s="348"/>
      <c r="G5525" s="305"/>
      <c r="H5525" s="305"/>
      <c r="I5525" s="347"/>
      <c r="J5525" s="347"/>
      <c r="K5525" s="347"/>
      <c r="L5525" s="347"/>
      <c r="M5525" s="347"/>
      <c r="N5525" s="347"/>
      <c r="O5525" s="347"/>
      <c r="P5525" s="347"/>
      <c r="Q5525" s="350"/>
      <c r="R5525" s="350"/>
      <c r="S5525" s="350"/>
      <c r="T5525" s="350"/>
      <c r="U5525" s="350"/>
      <c r="V5525" s="351"/>
    </row>
    <row r="5526" spans="1:22" hidden="1" x14ac:dyDescent="0.15">
      <c r="A5526" s="361"/>
      <c r="B5526" s="362"/>
      <c r="C5526" s="362"/>
      <c r="D5526" s="280"/>
      <c r="E5526" s="352"/>
      <c r="F5526" s="358"/>
      <c r="I5526" s="347"/>
      <c r="J5526" s="347"/>
      <c r="K5526" s="347"/>
      <c r="L5526" s="347"/>
      <c r="M5526" s="347"/>
      <c r="N5526" s="347"/>
      <c r="O5526" s="347"/>
      <c r="P5526" s="347"/>
      <c r="Q5526" s="350"/>
      <c r="R5526" s="350"/>
      <c r="S5526" s="350"/>
      <c r="T5526" s="350"/>
      <c r="U5526" s="350"/>
      <c r="V5526" s="359"/>
    </row>
    <row r="5527" spans="1:22" hidden="1" x14ac:dyDescent="0.15">
      <c r="A5527" s="361"/>
      <c r="B5527" s="362"/>
      <c r="C5527" s="362"/>
      <c r="D5527" s="280"/>
      <c r="E5527" s="352"/>
      <c r="F5527" s="358"/>
      <c r="I5527" s="347"/>
      <c r="J5527" s="347"/>
      <c r="K5527" s="347"/>
      <c r="L5527" s="347"/>
      <c r="M5527" s="347"/>
      <c r="N5527" s="347"/>
      <c r="O5527" s="347"/>
      <c r="P5527" s="347"/>
      <c r="Q5527" s="350"/>
      <c r="R5527" s="350"/>
      <c r="S5527" s="350"/>
      <c r="T5527" s="350"/>
      <c r="U5527" s="350"/>
      <c r="V5527" s="359"/>
    </row>
    <row r="5528" spans="1:22" hidden="1" x14ac:dyDescent="0.15">
      <c r="A5528" s="361"/>
      <c r="B5528" s="362"/>
      <c r="C5528" s="362"/>
      <c r="D5528" s="280"/>
      <c r="E5528" s="352"/>
      <c r="F5528" s="358"/>
      <c r="I5528" s="347"/>
      <c r="J5528" s="347"/>
      <c r="K5528" s="347"/>
      <c r="L5528" s="347"/>
      <c r="M5528" s="347"/>
      <c r="N5528" s="347"/>
      <c r="O5528" s="347"/>
      <c r="P5528" s="347"/>
      <c r="Q5528" s="350"/>
      <c r="R5528" s="350"/>
      <c r="S5528" s="350"/>
      <c r="T5528" s="350"/>
      <c r="U5528" s="350"/>
      <c r="V5528" s="359"/>
    </row>
    <row r="5529" spans="1:22" hidden="1" x14ac:dyDescent="0.15">
      <c r="A5529" s="361"/>
      <c r="B5529" s="362"/>
      <c r="C5529" s="362"/>
      <c r="D5529" s="280"/>
      <c r="E5529" s="347"/>
      <c r="F5529" s="358"/>
      <c r="I5529" s="347"/>
      <c r="J5529" s="347"/>
      <c r="K5529" s="347"/>
      <c r="L5529" s="347"/>
      <c r="M5529" s="347"/>
      <c r="N5529" s="347"/>
      <c r="O5529" s="355"/>
      <c r="P5529" s="347"/>
      <c r="Q5529" s="350"/>
      <c r="R5529" s="350"/>
      <c r="S5529" s="350"/>
      <c r="T5529" s="350"/>
      <c r="U5529" s="350"/>
      <c r="V5529" s="351"/>
    </row>
    <row r="5530" spans="1:22" hidden="1" x14ac:dyDescent="0.15">
      <c r="A5530" s="361"/>
      <c r="B5530" s="362"/>
      <c r="C5530" s="362"/>
      <c r="D5530" s="280"/>
      <c r="E5530" s="347"/>
      <c r="F5530" s="358"/>
      <c r="I5530" s="347"/>
      <c r="J5530" s="347"/>
      <c r="K5530" s="347"/>
      <c r="L5530" s="347"/>
      <c r="M5530" s="347"/>
      <c r="N5530" s="347"/>
      <c r="O5530" s="347"/>
      <c r="P5530" s="347"/>
      <c r="Q5530" s="350"/>
      <c r="R5530" s="350"/>
      <c r="S5530" s="350"/>
      <c r="T5530" s="350"/>
      <c r="U5530" s="350"/>
      <c r="V5530" s="351"/>
    </row>
    <row r="5531" spans="1:22" hidden="1" x14ac:dyDescent="0.15">
      <c r="A5531" s="361"/>
      <c r="B5531" s="362"/>
      <c r="C5531" s="362"/>
      <c r="D5531" s="280"/>
      <c r="E5531" s="352"/>
      <c r="F5531" s="358"/>
      <c r="I5531" s="347"/>
      <c r="J5531" s="347"/>
      <c r="K5531" s="347"/>
      <c r="L5531" s="347"/>
      <c r="M5531" s="347"/>
      <c r="N5531" s="347"/>
      <c r="O5531" s="347"/>
      <c r="P5531" s="347"/>
      <c r="Q5531" s="350"/>
      <c r="R5531" s="350"/>
      <c r="S5531" s="350"/>
      <c r="T5531" s="350"/>
      <c r="U5531" s="350"/>
      <c r="V5531" s="351"/>
    </row>
    <row r="5532" spans="1:22" hidden="1" x14ac:dyDescent="0.15">
      <c r="A5532" s="361"/>
      <c r="B5532" s="362"/>
      <c r="C5532" s="362"/>
      <c r="D5532" s="280"/>
      <c r="E5532" s="352"/>
      <c r="F5532" s="358"/>
      <c r="I5532" s="347"/>
      <c r="J5532" s="347"/>
      <c r="K5532" s="347"/>
      <c r="L5532" s="347"/>
      <c r="M5532" s="347"/>
      <c r="N5532" s="347"/>
      <c r="O5532" s="347"/>
      <c r="P5532" s="347"/>
      <c r="Q5532" s="350"/>
      <c r="R5532" s="350"/>
      <c r="S5532" s="350"/>
      <c r="T5532" s="350"/>
      <c r="U5532" s="350"/>
      <c r="V5532" s="351"/>
    </row>
    <row r="5533" spans="1:22" hidden="1" x14ac:dyDescent="0.15">
      <c r="A5533" s="361"/>
      <c r="B5533" s="362"/>
      <c r="C5533" s="362"/>
      <c r="D5533" s="280"/>
      <c r="E5533" s="352"/>
      <c r="F5533" s="358"/>
      <c r="I5533" s="347"/>
      <c r="J5533" s="347"/>
      <c r="K5533" s="347"/>
      <c r="L5533" s="347"/>
      <c r="M5533" s="347"/>
      <c r="N5533" s="347"/>
      <c r="O5533" s="347"/>
      <c r="P5533" s="347"/>
      <c r="Q5533" s="350"/>
      <c r="R5533" s="350"/>
      <c r="S5533" s="350"/>
      <c r="T5533" s="350"/>
      <c r="U5533" s="350"/>
      <c r="V5533" s="359"/>
    </row>
    <row r="5534" spans="1:22" hidden="1" x14ac:dyDescent="0.15">
      <c r="A5534" s="362"/>
      <c r="B5534" s="362"/>
      <c r="C5534" s="361"/>
      <c r="D5534" s="280"/>
      <c r="E5534" s="347"/>
      <c r="F5534" s="348"/>
      <c r="G5534" s="305"/>
      <c r="H5534" s="305"/>
      <c r="I5534" s="347"/>
      <c r="J5534" s="347"/>
      <c r="K5534" s="347"/>
      <c r="L5534" s="347"/>
      <c r="M5534" s="347"/>
      <c r="N5534" s="347"/>
      <c r="O5534" s="347"/>
      <c r="P5534" s="347"/>
      <c r="Q5534" s="350"/>
      <c r="R5534" s="350"/>
      <c r="S5534" s="350"/>
      <c r="T5534" s="350"/>
      <c r="U5534" s="350"/>
      <c r="V5534" s="351"/>
    </row>
    <row r="5535" spans="1:22" hidden="1" x14ac:dyDescent="0.15">
      <c r="A5535" s="361"/>
      <c r="B5535" s="362"/>
      <c r="C5535" s="362"/>
      <c r="D5535" s="280"/>
      <c r="E5535" s="347"/>
      <c r="F5535" s="348"/>
      <c r="G5535" s="305"/>
      <c r="H5535" s="305"/>
      <c r="I5535" s="347"/>
      <c r="J5535" s="347"/>
      <c r="K5535" s="347"/>
      <c r="L5535" s="347"/>
      <c r="M5535" s="347"/>
      <c r="N5535" s="347"/>
      <c r="O5535" s="347"/>
      <c r="P5535" s="347"/>
      <c r="Q5535" s="350"/>
      <c r="R5535" s="350"/>
      <c r="S5535" s="350"/>
      <c r="T5535" s="350"/>
      <c r="U5535" s="350"/>
      <c r="V5535" s="351"/>
    </row>
    <row r="5536" spans="1:22" hidden="1" x14ac:dyDescent="0.15">
      <c r="A5536" s="361"/>
      <c r="B5536" s="362"/>
      <c r="C5536" s="362"/>
      <c r="D5536" s="280"/>
      <c r="E5536" s="352"/>
      <c r="F5536" s="358"/>
      <c r="I5536" s="347"/>
      <c r="J5536" s="347"/>
      <c r="K5536" s="347"/>
      <c r="L5536" s="347"/>
      <c r="M5536" s="347"/>
      <c r="N5536" s="347"/>
      <c r="O5536" s="347"/>
      <c r="P5536" s="347"/>
      <c r="Q5536" s="350"/>
      <c r="R5536" s="350"/>
      <c r="S5536" s="350"/>
      <c r="T5536" s="350"/>
      <c r="U5536" s="350"/>
      <c r="V5536" s="359"/>
    </row>
    <row r="5537" spans="1:22" hidden="1" x14ac:dyDescent="0.15">
      <c r="A5537" s="361"/>
      <c r="B5537" s="362"/>
      <c r="C5537" s="362"/>
      <c r="D5537" s="280"/>
      <c r="E5537" s="352"/>
      <c r="F5537" s="358"/>
      <c r="I5537" s="347"/>
      <c r="J5537" s="347"/>
      <c r="K5537" s="347"/>
      <c r="L5537" s="347"/>
      <c r="M5537" s="347"/>
      <c r="N5537" s="347"/>
      <c r="O5537" s="347"/>
      <c r="P5537" s="347"/>
      <c r="Q5537" s="350"/>
      <c r="R5537" s="350"/>
      <c r="S5537" s="350"/>
      <c r="T5537" s="350"/>
      <c r="U5537" s="350"/>
      <c r="V5537" s="359"/>
    </row>
    <row r="5538" spans="1:22" hidden="1" x14ac:dyDescent="0.15">
      <c r="A5538" s="361"/>
      <c r="B5538" s="362"/>
      <c r="C5538" s="362"/>
      <c r="D5538" s="280"/>
      <c r="E5538" s="352"/>
      <c r="F5538" s="358"/>
      <c r="I5538" s="347"/>
      <c r="J5538" s="347"/>
      <c r="K5538" s="347"/>
      <c r="L5538" s="347"/>
      <c r="M5538" s="347"/>
      <c r="N5538" s="347"/>
      <c r="O5538" s="347"/>
      <c r="P5538" s="347"/>
      <c r="Q5538" s="350"/>
      <c r="R5538" s="350"/>
      <c r="S5538" s="350"/>
      <c r="T5538" s="350"/>
      <c r="U5538" s="350"/>
      <c r="V5538" s="359"/>
    </row>
    <row r="5539" spans="1:22" hidden="1" x14ac:dyDescent="0.15">
      <c r="A5539" s="361"/>
      <c r="B5539" s="362"/>
      <c r="C5539" s="362"/>
      <c r="D5539" s="280"/>
      <c r="E5539" s="347"/>
      <c r="F5539" s="358"/>
      <c r="I5539" s="347"/>
      <c r="J5539" s="347"/>
      <c r="K5539" s="347"/>
      <c r="L5539" s="347"/>
      <c r="M5539" s="347"/>
      <c r="N5539" s="347"/>
      <c r="O5539" s="355"/>
      <c r="P5539" s="347"/>
      <c r="Q5539" s="350"/>
      <c r="R5539" s="350"/>
      <c r="S5539" s="350"/>
      <c r="T5539" s="350"/>
      <c r="U5539" s="350"/>
      <c r="V5539" s="351"/>
    </row>
    <row r="5540" spans="1:22" hidden="1" x14ac:dyDescent="0.15">
      <c r="A5540" s="361"/>
      <c r="B5540" s="362"/>
      <c r="C5540" s="362"/>
      <c r="D5540" s="280"/>
      <c r="E5540" s="347"/>
      <c r="F5540" s="358"/>
      <c r="I5540" s="347"/>
      <c r="J5540" s="347"/>
      <c r="K5540" s="347"/>
      <c r="L5540" s="347"/>
      <c r="M5540" s="347"/>
      <c r="N5540" s="347"/>
      <c r="O5540" s="347"/>
      <c r="P5540" s="347"/>
      <c r="Q5540" s="350"/>
      <c r="R5540" s="350"/>
      <c r="S5540" s="350"/>
      <c r="T5540" s="350"/>
      <c r="U5540" s="350"/>
      <c r="V5540" s="351"/>
    </row>
    <row r="5541" spans="1:22" hidden="1" x14ac:dyDescent="0.15">
      <c r="A5541" s="361"/>
      <c r="B5541" s="362"/>
      <c r="C5541" s="362"/>
      <c r="D5541" s="280"/>
      <c r="E5541" s="352"/>
      <c r="F5541" s="358"/>
      <c r="I5541" s="347"/>
      <c r="J5541" s="347"/>
      <c r="K5541" s="347"/>
      <c r="L5541" s="347"/>
      <c r="M5541" s="347"/>
      <c r="N5541" s="347"/>
      <c r="O5541" s="347"/>
      <c r="P5541" s="347"/>
      <c r="Q5541" s="350"/>
      <c r="R5541" s="350"/>
      <c r="S5541" s="350"/>
      <c r="T5541" s="350"/>
      <c r="U5541" s="350"/>
      <c r="V5541" s="351"/>
    </row>
    <row r="5542" spans="1:22" hidden="1" x14ac:dyDescent="0.15">
      <c r="A5542" s="361"/>
      <c r="B5542" s="362"/>
      <c r="C5542" s="362"/>
      <c r="D5542" s="280"/>
      <c r="E5542" s="352"/>
      <c r="F5542" s="358"/>
      <c r="I5542" s="347"/>
      <c r="J5542" s="347"/>
      <c r="K5542" s="347"/>
      <c r="L5542" s="347"/>
      <c r="M5542" s="347"/>
      <c r="N5542" s="347"/>
      <c r="O5542" s="347"/>
      <c r="P5542" s="347"/>
      <c r="Q5542" s="350"/>
      <c r="R5542" s="350"/>
      <c r="S5542" s="350"/>
      <c r="T5542" s="350"/>
      <c r="U5542" s="350"/>
      <c r="V5542" s="351"/>
    </row>
    <row r="5543" spans="1:22" hidden="1" x14ac:dyDescent="0.15">
      <c r="A5543" s="361"/>
      <c r="B5543" s="362"/>
      <c r="C5543" s="362"/>
      <c r="D5543" s="280"/>
      <c r="E5543" s="352"/>
      <c r="F5543" s="358"/>
      <c r="I5543" s="347"/>
      <c r="J5543" s="347"/>
      <c r="K5543" s="347"/>
      <c r="L5543" s="347"/>
      <c r="M5543" s="347"/>
      <c r="N5543" s="347"/>
      <c r="O5543" s="347"/>
      <c r="P5543" s="347"/>
      <c r="Q5543" s="350"/>
      <c r="R5543" s="350"/>
      <c r="S5543" s="350"/>
      <c r="T5543" s="350"/>
      <c r="U5543" s="350"/>
      <c r="V5543" s="359"/>
    </row>
    <row r="5544" spans="1:22" hidden="1" x14ac:dyDescent="0.15">
      <c r="A5544" s="362"/>
      <c r="B5544" s="362"/>
      <c r="C5544" s="361"/>
      <c r="D5544" s="280"/>
      <c r="E5544" s="347"/>
      <c r="F5544" s="348"/>
      <c r="G5544" s="305"/>
      <c r="H5544" s="305"/>
      <c r="I5544" s="347"/>
      <c r="J5544" s="347"/>
      <c r="K5544" s="347"/>
      <c r="L5544" s="347"/>
      <c r="M5544" s="347"/>
      <c r="N5544" s="347"/>
      <c r="O5544" s="347"/>
      <c r="P5544" s="347"/>
      <c r="Q5544" s="350"/>
      <c r="R5544" s="350"/>
      <c r="S5544" s="350"/>
      <c r="T5544" s="350"/>
      <c r="U5544" s="350"/>
      <c r="V5544" s="351"/>
    </row>
    <row r="5545" spans="1:22" hidden="1" x14ac:dyDescent="0.15">
      <c r="A5545" s="361"/>
      <c r="B5545" s="362"/>
      <c r="C5545" s="362"/>
      <c r="D5545" s="280"/>
      <c r="E5545" s="347"/>
      <c r="F5545" s="348"/>
      <c r="G5545" s="305"/>
      <c r="H5545" s="305"/>
      <c r="I5545" s="347"/>
      <c r="J5545" s="347"/>
      <c r="K5545" s="347"/>
      <c r="L5545" s="347"/>
      <c r="M5545" s="347"/>
      <c r="N5545" s="347"/>
      <c r="O5545" s="347"/>
      <c r="P5545" s="347"/>
      <c r="Q5545" s="350"/>
      <c r="R5545" s="350"/>
      <c r="S5545" s="350"/>
      <c r="T5545" s="350"/>
      <c r="U5545" s="350"/>
      <c r="V5545" s="351"/>
    </row>
    <row r="5546" spans="1:22" hidden="1" x14ac:dyDescent="0.15">
      <c r="A5546" s="361"/>
      <c r="B5546" s="362"/>
      <c r="C5546" s="362"/>
      <c r="D5546" s="280"/>
      <c r="E5546" s="352"/>
      <c r="F5546" s="358"/>
      <c r="I5546" s="347"/>
      <c r="J5546" s="347"/>
      <c r="K5546" s="347"/>
      <c r="L5546" s="347"/>
      <c r="M5546" s="347"/>
      <c r="N5546" s="347"/>
      <c r="O5546" s="347"/>
      <c r="P5546" s="347"/>
      <c r="Q5546" s="350"/>
      <c r="R5546" s="350"/>
      <c r="S5546" s="350"/>
      <c r="T5546" s="350"/>
      <c r="U5546" s="350"/>
      <c r="V5546" s="359"/>
    </row>
    <row r="5547" spans="1:22" hidden="1" x14ac:dyDescent="0.15">
      <c r="A5547" s="361"/>
      <c r="B5547" s="362"/>
      <c r="C5547" s="362"/>
      <c r="D5547" s="280"/>
      <c r="E5547" s="352"/>
      <c r="F5547" s="358"/>
      <c r="I5547" s="347"/>
      <c r="J5547" s="347"/>
      <c r="K5547" s="347"/>
      <c r="L5547" s="347"/>
      <c r="M5547" s="347"/>
      <c r="N5547" s="347"/>
      <c r="O5547" s="347"/>
      <c r="P5547" s="347"/>
      <c r="Q5547" s="350"/>
      <c r="R5547" s="350"/>
      <c r="S5547" s="350"/>
      <c r="T5547" s="350"/>
      <c r="U5547" s="350"/>
      <c r="V5547" s="359"/>
    </row>
    <row r="5548" spans="1:22" hidden="1" x14ac:dyDescent="0.15">
      <c r="A5548" s="361"/>
      <c r="B5548" s="362"/>
      <c r="C5548" s="362"/>
      <c r="D5548" s="280"/>
      <c r="E5548" s="352"/>
      <c r="F5548" s="358"/>
      <c r="I5548" s="347"/>
      <c r="J5548" s="347"/>
      <c r="K5548" s="347"/>
      <c r="L5548" s="347"/>
      <c r="M5548" s="347"/>
      <c r="N5548" s="347"/>
      <c r="O5548" s="347"/>
      <c r="P5548" s="347"/>
      <c r="Q5548" s="350"/>
      <c r="R5548" s="350"/>
      <c r="S5548" s="350"/>
      <c r="T5548" s="350"/>
      <c r="U5548" s="350"/>
      <c r="V5548" s="359"/>
    </row>
    <row r="5549" spans="1:22" hidden="1" x14ac:dyDescent="0.15">
      <c r="A5549" s="361"/>
      <c r="B5549" s="362"/>
      <c r="C5549" s="362"/>
      <c r="D5549" s="280"/>
      <c r="E5549" s="347"/>
      <c r="F5549" s="358"/>
      <c r="I5549" s="347"/>
      <c r="J5549" s="347"/>
      <c r="K5549" s="347"/>
      <c r="L5549" s="347"/>
      <c r="M5549" s="347"/>
      <c r="N5549" s="347"/>
      <c r="O5549" s="355"/>
      <c r="P5549" s="347"/>
      <c r="Q5549" s="350"/>
      <c r="R5549" s="350"/>
      <c r="S5549" s="350"/>
      <c r="T5549" s="350"/>
      <c r="U5549" s="350"/>
      <c r="V5549" s="351"/>
    </row>
    <row r="5550" spans="1:22" hidden="1" x14ac:dyDescent="0.15">
      <c r="A5550" s="361"/>
      <c r="B5550" s="362"/>
      <c r="C5550" s="362"/>
      <c r="D5550" s="280"/>
      <c r="E5550" s="347"/>
      <c r="F5550" s="358"/>
      <c r="I5550" s="347"/>
      <c r="J5550" s="347"/>
      <c r="K5550" s="347"/>
      <c r="L5550" s="347"/>
      <c r="M5550" s="347"/>
      <c r="N5550" s="347"/>
      <c r="O5550" s="347"/>
      <c r="P5550" s="347"/>
      <c r="Q5550" s="350"/>
      <c r="R5550" s="350"/>
      <c r="S5550" s="350"/>
      <c r="T5550" s="350"/>
      <c r="U5550" s="350"/>
      <c r="V5550" s="351"/>
    </row>
    <row r="5551" spans="1:22" hidden="1" x14ac:dyDescent="0.15">
      <c r="A5551" s="361"/>
      <c r="B5551" s="362"/>
      <c r="C5551" s="362"/>
      <c r="D5551" s="280"/>
      <c r="E5551" s="352"/>
      <c r="F5551" s="358"/>
      <c r="I5551" s="347"/>
      <c r="J5551" s="347"/>
      <c r="K5551" s="347"/>
      <c r="L5551" s="347"/>
      <c r="M5551" s="347"/>
      <c r="N5551" s="347"/>
      <c r="O5551" s="347"/>
      <c r="P5551" s="347"/>
      <c r="Q5551" s="350"/>
      <c r="R5551" s="350"/>
      <c r="S5551" s="350"/>
      <c r="T5551" s="350"/>
      <c r="U5551" s="350"/>
      <c r="V5551" s="351"/>
    </row>
    <row r="5552" spans="1:22" hidden="1" x14ac:dyDescent="0.15">
      <c r="A5552" s="361"/>
      <c r="B5552" s="362"/>
      <c r="C5552" s="362"/>
      <c r="D5552" s="280"/>
      <c r="E5552" s="352"/>
      <c r="F5552" s="358"/>
      <c r="I5552" s="347"/>
      <c r="J5552" s="347"/>
      <c r="K5552" s="347"/>
      <c r="L5552" s="347"/>
      <c r="M5552" s="347"/>
      <c r="N5552" s="347"/>
      <c r="O5552" s="347"/>
      <c r="P5552" s="347"/>
      <c r="Q5552" s="350"/>
      <c r="R5552" s="350"/>
      <c r="S5552" s="350"/>
      <c r="T5552" s="350"/>
      <c r="U5552" s="350"/>
      <c r="V5552" s="351"/>
    </row>
    <row r="5553" spans="1:22" hidden="1" x14ac:dyDescent="0.15">
      <c r="A5553" s="361"/>
      <c r="B5553" s="362"/>
      <c r="C5553" s="362"/>
      <c r="D5553" s="280"/>
      <c r="E5553" s="352"/>
      <c r="F5553" s="358"/>
      <c r="I5553" s="347"/>
      <c r="J5553" s="347"/>
      <c r="K5553" s="347"/>
      <c r="L5553" s="347"/>
      <c r="M5553" s="347"/>
      <c r="N5553" s="347"/>
      <c r="O5553" s="347"/>
      <c r="P5553" s="347"/>
      <c r="Q5553" s="350"/>
      <c r="R5553" s="350"/>
      <c r="S5553" s="350"/>
      <c r="T5553" s="350"/>
      <c r="U5553" s="350"/>
      <c r="V5553" s="359"/>
    </row>
    <row r="5554" spans="1:22" hidden="1" x14ac:dyDescent="0.15">
      <c r="A5554" s="362"/>
      <c r="B5554" s="362"/>
      <c r="C5554" s="361"/>
      <c r="D5554" s="280"/>
      <c r="E5554" s="347"/>
      <c r="F5554" s="348"/>
      <c r="G5554" s="305"/>
      <c r="H5554" s="305"/>
      <c r="I5554" s="347"/>
      <c r="J5554" s="347"/>
      <c r="K5554" s="347"/>
      <c r="L5554" s="347"/>
      <c r="M5554" s="347"/>
      <c r="N5554" s="347"/>
      <c r="O5554" s="347"/>
      <c r="P5554" s="347"/>
      <c r="Q5554" s="350"/>
      <c r="R5554" s="350"/>
      <c r="S5554" s="350"/>
      <c r="T5554" s="350"/>
      <c r="U5554" s="350"/>
      <c r="V5554" s="351"/>
    </row>
    <row r="5555" spans="1:22" hidden="1" x14ac:dyDescent="0.15">
      <c r="A5555" s="361"/>
      <c r="B5555" s="362"/>
      <c r="C5555" s="362"/>
      <c r="D5555" s="280"/>
      <c r="E5555" s="347"/>
      <c r="F5555" s="348"/>
      <c r="G5555" s="305"/>
      <c r="H5555" s="305"/>
      <c r="I5555" s="347"/>
      <c r="J5555" s="347"/>
      <c r="K5555" s="347"/>
      <c r="L5555" s="347"/>
      <c r="M5555" s="347"/>
      <c r="N5555" s="347"/>
      <c r="O5555" s="347"/>
      <c r="P5555" s="347"/>
      <c r="Q5555" s="350"/>
      <c r="R5555" s="350"/>
      <c r="S5555" s="350"/>
      <c r="T5555" s="350"/>
      <c r="U5555" s="350"/>
      <c r="V5555" s="351"/>
    </row>
    <row r="5556" spans="1:22" hidden="1" x14ac:dyDescent="0.15">
      <c r="A5556" s="361"/>
      <c r="B5556" s="362"/>
      <c r="C5556" s="362"/>
      <c r="D5556" s="280"/>
      <c r="E5556" s="352"/>
      <c r="F5556" s="358"/>
      <c r="I5556" s="347"/>
      <c r="J5556" s="347"/>
      <c r="K5556" s="347"/>
      <c r="L5556" s="347"/>
      <c r="M5556" s="347"/>
      <c r="N5556" s="347"/>
      <c r="O5556" s="347"/>
      <c r="P5556" s="347"/>
      <c r="Q5556" s="350"/>
      <c r="R5556" s="350"/>
      <c r="S5556" s="350"/>
      <c r="T5556" s="350"/>
      <c r="U5556" s="350"/>
      <c r="V5556" s="359"/>
    </row>
    <row r="5557" spans="1:22" hidden="1" x14ac:dyDescent="0.15">
      <c r="A5557" s="361"/>
      <c r="B5557" s="362"/>
      <c r="C5557" s="362"/>
      <c r="D5557" s="280"/>
      <c r="E5557" s="352"/>
      <c r="F5557" s="358"/>
      <c r="I5557" s="347"/>
      <c r="J5557" s="347"/>
      <c r="K5557" s="347"/>
      <c r="L5557" s="347"/>
      <c r="M5557" s="347"/>
      <c r="N5557" s="347"/>
      <c r="O5557" s="347"/>
      <c r="P5557" s="347"/>
      <c r="Q5557" s="350"/>
      <c r="R5557" s="350"/>
      <c r="S5557" s="350"/>
      <c r="T5557" s="350"/>
      <c r="U5557" s="350"/>
      <c r="V5557" s="359"/>
    </row>
    <row r="5558" spans="1:22" hidden="1" x14ac:dyDescent="0.15">
      <c r="A5558" s="361"/>
      <c r="B5558" s="362"/>
      <c r="C5558" s="362"/>
      <c r="D5558" s="280"/>
      <c r="E5558" s="352"/>
      <c r="F5558" s="358"/>
      <c r="I5558" s="347"/>
      <c r="J5558" s="347"/>
      <c r="K5558" s="347"/>
      <c r="L5558" s="347"/>
      <c r="M5558" s="347"/>
      <c r="N5558" s="347"/>
      <c r="O5558" s="347"/>
      <c r="P5558" s="347"/>
      <c r="Q5558" s="350"/>
      <c r="R5558" s="350"/>
      <c r="S5558" s="350"/>
      <c r="T5558" s="350"/>
      <c r="U5558" s="350"/>
      <c r="V5558" s="359"/>
    </row>
    <row r="5559" spans="1:22" hidden="1" x14ac:dyDescent="0.15">
      <c r="A5559" s="361"/>
      <c r="B5559" s="362"/>
      <c r="C5559" s="362"/>
      <c r="D5559" s="280"/>
      <c r="E5559" s="347"/>
      <c r="F5559" s="358"/>
      <c r="I5559" s="347"/>
      <c r="J5559" s="347"/>
      <c r="K5559" s="347"/>
      <c r="L5559" s="347"/>
      <c r="M5559" s="347"/>
      <c r="N5559" s="347"/>
      <c r="O5559" s="355"/>
      <c r="P5559" s="347"/>
      <c r="Q5559" s="350"/>
      <c r="R5559" s="350"/>
      <c r="S5559" s="350"/>
      <c r="T5559" s="350"/>
      <c r="U5559" s="350"/>
      <c r="V5559" s="351"/>
    </row>
    <row r="5560" spans="1:22" hidden="1" x14ac:dyDescent="0.15">
      <c r="A5560" s="361"/>
      <c r="B5560" s="362"/>
      <c r="C5560" s="362"/>
      <c r="D5560" s="280"/>
      <c r="E5560" s="347"/>
      <c r="F5560" s="358"/>
      <c r="I5560" s="347"/>
      <c r="J5560" s="347"/>
      <c r="K5560" s="347"/>
      <c r="L5560" s="347"/>
      <c r="M5560" s="347"/>
      <c r="N5560" s="347"/>
      <c r="O5560" s="347"/>
      <c r="P5560" s="347"/>
      <c r="Q5560" s="350"/>
      <c r="R5560" s="350"/>
      <c r="S5560" s="350"/>
      <c r="T5560" s="350"/>
      <c r="U5560" s="350"/>
      <c r="V5560" s="351"/>
    </row>
    <row r="5561" spans="1:22" hidden="1" x14ac:dyDescent="0.15">
      <c r="A5561" s="361"/>
      <c r="B5561" s="362"/>
      <c r="C5561" s="362"/>
      <c r="D5561" s="280"/>
      <c r="E5561" s="352"/>
      <c r="F5561" s="358"/>
      <c r="I5561" s="347"/>
      <c r="J5561" s="347"/>
      <c r="K5561" s="347"/>
      <c r="L5561" s="347"/>
      <c r="M5561" s="347"/>
      <c r="N5561" s="347"/>
      <c r="O5561" s="347"/>
      <c r="P5561" s="347"/>
      <c r="Q5561" s="350"/>
      <c r="R5561" s="350"/>
      <c r="S5561" s="350"/>
      <c r="T5561" s="350"/>
      <c r="U5561" s="350"/>
      <c r="V5561" s="351"/>
    </row>
    <row r="5562" spans="1:22" hidden="1" x14ac:dyDescent="0.15">
      <c r="A5562" s="361"/>
      <c r="B5562" s="362"/>
      <c r="C5562" s="362"/>
      <c r="D5562" s="280"/>
      <c r="E5562" s="352"/>
      <c r="F5562" s="358"/>
      <c r="I5562" s="347"/>
      <c r="J5562" s="347"/>
      <c r="K5562" s="347"/>
      <c r="L5562" s="347"/>
      <c r="M5562" s="347"/>
      <c r="N5562" s="347"/>
      <c r="O5562" s="347"/>
      <c r="P5562" s="347"/>
      <c r="Q5562" s="350"/>
      <c r="R5562" s="350"/>
      <c r="S5562" s="350"/>
      <c r="T5562" s="350"/>
      <c r="U5562" s="350"/>
      <c r="V5562" s="351"/>
    </row>
    <row r="5563" spans="1:22" hidden="1" x14ac:dyDescent="0.15">
      <c r="A5563" s="361"/>
      <c r="B5563" s="362"/>
      <c r="C5563" s="362"/>
      <c r="D5563" s="280"/>
      <c r="E5563" s="352"/>
      <c r="F5563" s="358"/>
      <c r="I5563" s="347"/>
      <c r="J5563" s="347"/>
      <c r="K5563" s="347"/>
      <c r="L5563" s="347"/>
      <c r="M5563" s="347"/>
      <c r="N5563" s="347"/>
      <c r="O5563" s="347"/>
      <c r="P5563" s="347"/>
      <c r="Q5563" s="350"/>
      <c r="R5563" s="350"/>
      <c r="S5563" s="350"/>
      <c r="T5563" s="350"/>
      <c r="U5563" s="350"/>
      <c r="V5563" s="359"/>
    </row>
    <row r="5564" spans="1:22" hidden="1" x14ac:dyDescent="0.15">
      <c r="A5564" s="362"/>
      <c r="B5564" s="362"/>
      <c r="C5564" s="361"/>
      <c r="D5564" s="280"/>
      <c r="E5564" s="347"/>
      <c r="F5564" s="348"/>
      <c r="G5564" s="305"/>
      <c r="H5564" s="305"/>
      <c r="I5564" s="347"/>
      <c r="J5564" s="347"/>
      <c r="K5564" s="347"/>
      <c r="L5564" s="347"/>
      <c r="M5564" s="347"/>
      <c r="N5564" s="347"/>
      <c r="O5564" s="347"/>
      <c r="P5564" s="347"/>
      <c r="Q5564" s="350"/>
      <c r="R5564" s="350"/>
      <c r="S5564" s="350"/>
      <c r="T5564" s="350"/>
      <c r="U5564" s="350"/>
      <c r="V5564" s="351"/>
    </row>
    <row r="5565" spans="1:22" hidden="1" x14ac:dyDescent="0.15">
      <c r="A5565" s="361"/>
      <c r="B5565" s="362"/>
      <c r="C5565" s="362"/>
      <c r="D5565" s="280"/>
      <c r="E5565" s="347"/>
      <c r="F5565" s="348"/>
      <c r="G5565" s="305"/>
      <c r="H5565" s="305"/>
      <c r="I5565" s="347"/>
      <c r="J5565" s="347"/>
      <c r="K5565" s="347"/>
      <c r="L5565" s="347"/>
      <c r="M5565" s="347"/>
      <c r="N5565" s="347"/>
      <c r="O5565" s="347"/>
      <c r="P5565" s="347"/>
      <c r="Q5565" s="350"/>
      <c r="R5565" s="350"/>
      <c r="S5565" s="350"/>
      <c r="T5565" s="350"/>
      <c r="U5565" s="350"/>
      <c r="V5565" s="351"/>
    </row>
    <row r="5566" spans="1:22" hidden="1" x14ac:dyDescent="0.15">
      <c r="A5566" s="361"/>
      <c r="B5566" s="362"/>
      <c r="C5566" s="362"/>
      <c r="D5566" s="280"/>
      <c r="E5566" s="352"/>
      <c r="F5566" s="358"/>
      <c r="I5566" s="347"/>
      <c r="J5566" s="347"/>
      <c r="K5566" s="347"/>
      <c r="L5566" s="347"/>
      <c r="M5566" s="347"/>
      <c r="N5566" s="347"/>
      <c r="O5566" s="347"/>
      <c r="P5566" s="347"/>
      <c r="Q5566" s="350"/>
      <c r="R5566" s="350"/>
      <c r="S5566" s="350"/>
      <c r="T5566" s="350"/>
      <c r="U5566" s="350"/>
      <c r="V5566" s="359"/>
    </row>
    <row r="5567" spans="1:22" hidden="1" x14ac:dyDescent="0.15">
      <c r="A5567" s="361"/>
      <c r="B5567" s="362"/>
      <c r="C5567" s="362"/>
      <c r="D5567" s="280"/>
      <c r="E5567" s="352"/>
      <c r="F5567" s="358"/>
      <c r="I5567" s="347"/>
      <c r="J5567" s="347"/>
      <c r="K5567" s="347"/>
      <c r="L5567" s="347"/>
      <c r="M5567" s="347"/>
      <c r="N5567" s="347"/>
      <c r="O5567" s="347"/>
      <c r="P5567" s="347"/>
      <c r="Q5567" s="350"/>
      <c r="R5567" s="350"/>
      <c r="S5567" s="350"/>
      <c r="T5567" s="350"/>
      <c r="U5567" s="350"/>
      <c r="V5567" s="359"/>
    </row>
    <row r="5568" spans="1:22" hidden="1" x14ac:dyDescent="0.15">
      <c r="A5568" s="361"/>
      <c r="B5568" s="362"/>
      <c r="C5568" s="362"/>
      <c r="D5568" s="280"/>
      <c r="E5568" s="352"/>
      <c r="F5568" s="358"/>
      <c r="I5568" s="347"/>
      <c r="J5568" s="347"/>
      <c r="K5568" s="347"/>
      <c r="L5568" s="347"/>
      <c r="M5568" s="347"/>
      <c r="N5568" s="347"/>
      <c r="O5568" s="347"/>
      <c r="P5568" s="347"/>
      <c r="Q5568" s="350"/>
      <c r="R5568" s="350"/>
      <c r="S5568" s="350"/>
      <c r="T5568" s="350"/>
      <c r="U5568" s="350"/>
      <c r="V5568" s="359"/>
    </row>
    <row r="5569" spans="1:22" hidden="1" x14ac:dyDescent="0.15">
      <c r="A5569" s="361"/>
      <c r="B5569" s="362"/>
      <c r="C5569" s="362"/>
      <c r="D5569" s="280"/>
      <c r="E5569" s="347"/>
      <c r="F5569" s="358"/>
      <c r="I5569" s="347"/>
      <c r="J5569" s="347"/>
      <c r="K5569" s="347"/>
      <c r="L5569" s="347"/>
      <c r="M5569" s="347"/>
      <c r="N5569" s="347"/>
      <c r="O5569" s="355"/>
      <c r="P5569" s="347"/>
      <c r="Q5569" s="350"/>
      <c r="R5569" s="350"/>
      <c r="S5569" s="350"/>
      <c r="T5569" s="350"/>
      <c r="U5569" s="350"/>
      <c r="V5569" s="351"/>
    </row>
    <row r="5570" spans="1:22" hidden="1" x14ac:dyDescent="0.15">
      <c r="A5570" s="361"/>
      <c r="B5570" s="362"/>
      <c r="C5570" s="362"/>
      <c r="D5570" s="280"/>
      <c r="E5570" s="347"/>
      <c r="F5570" s="358"/>
      <c r="I5570" s="347"/>
      <c r="J5570" s="347"/>
      <c r="K5570" s="347"/>
      <c r="L5570" s="347"/>
      <c r="M5570" s="347"/>
      <c r="N5570" s="347"/>
      <c r="O5570" s="347"/>
      <c r="P5570" s="347"/>
      <c r="Q5570" s="350"/>
      <c r="R5570" s="350"/>
      <c r="S5570" s="350"/>
      <c r="T5570" s="350"/>
      <c r="U5570" s="350"/>
      <c r="V5570" s="351"/>
    </row>
    <row r="5571" spans="1:22" hidden="1" x14ac:dyDescent="0.15">
      <c r="A5571" s="361"/>
      <c r="B5571" s="362"/>
      <c r="C5571" s="362"/>
      <c r="D5571" s="280"/>
      <c r="E5571" s="352"/>
      <c r="F5571" s="358"/>
      <c r="I5571" s="347"/>
      <c r="J5571" s="347"/>
      <c r="K5571" s="347"/>
      <c r="L5571" s="347"/>
      <c r="M5571" s="347"/>
      <c r="N5571" s="347"/>
      <c r="O5571" s="347"/>
      <c r="P5571" s="347"/>
      <c r="Q5571" s="350"/>
      <c r="R5571" s="350"/>
      <c r="S5571" s="350"/>
      <c r="T5571" s="350"/>
      <c r="U5571" s="350"/>
      <c r="V5571" s="351"/>
    </row>
    <row r="5572" spans="1:22" hidden="1" x14ac:dyDescent="0.15">
      <c r="A5572" s="361"/>
      <c r="B5572" s="362"/>
      <c r="C5572" s="362"/>
      <c r="D5572" s="280"/>
      <c r="E5572" s="352"/>
      <c r="F5572" s="358"/>
      <c r="I5572" s="347"/>
      <c r="J5572" s="347"/>
      <c r="K5572" s="347"/>
      <c r="L5572" s="347"/>
      <c r="M5572" s="347"/>
      <c r="N5572" s="347"/>
      <c r="O5572" s="347"/>
      <c r="P5572" s="347"/>
      <c r="Q5572" s="350"/>
      <c r="R5572" s="350"/>
      <c r="S5572" s="350"/>
      <c r="T5572" s="350"/>
      <c r="U5572" s="350"/>
      <c r="V5572" s="351"/>
    </row>
    <row r="5573" spans="1:22" hidden="1" x14ac:dyDescent="0.15">
      <c r="A5573" s="361"/>
      <c r="B5573" s="362"/>
      <c r="C5573" s="362"/>
      <c r="D5573" s="280"/>
      <c r="E5573" s="352"/>
      <c r="F5573" s="358"/>
      <c r="I5573" s="347"/>
      <c r="J5573" s="347"/>
      <c r="K5573" s="347"/>
      <c r="L5573" s="347"/>
      <c r="M5573" s="347"/>
      <c r="N5573" s="347"/>
      <c r="O5573" s="347"/>
      <c r="P5573" s="347"/>
      <c r="Q5573" s="350"/>
      <c r="R5573" s="350"/>
      <c r="S5573" s="350"/>
      <c r="T5573" s="350"/>
      <c r="U5573" s="350"/>
      <c r="V5573" s="359"/>
    </row>
    <row r="5574" spans="1:22" hidden="1" x14ac:dyDescent="0.15">
      <c r="A5574" s="362"/>
      <c r="B5574" s="362"/>
      <c r="C5574" s="361"/>
      <c r="D5574" s="280"/>
      <c r="E5574" s="347"/>
      <c r="F5574" s="348"/>
      <c r="G5574" s="305"/>
      <c r="H5574" s="305"/>
      <c r="I5574" s="347"/>
      <c r="J5574" s="347"/>
      <c r="K5574" s="347"/>
      <c r="L5574" s="347"/>
      <c r="M5574" s="347"/>
      <c r="N5574" s="347"/>
      <c r="O5574" s="347"/>
      <c r="P5574" s="347"/>
      <c r="Q5574" s="350"/>
      <c r="R5574" s="350"/>
      <c r="S5574" s="350"/>
      <c r="T5574" s="350"/>
      <c r="U5574" s="350"/>
      <c r="V5574" s="351"/>
    </row>
    <row r="5575" spans="1:22" hidden="1" x14ac:dyDescent="0.15">
      <c r="A5575" s="361"/>
      <c r="B5575" s="362"/>
      <c r="C5575" s="362"/>
      <c r="D5575" s="280"/>
      <c r="E5575" s="347"/>
      <c r="F5575" s="348"/>
      <c r="G5575" s="305"/>
      <c r="H5575" s="305"/>
      <c r="I5575" s="347"/>
      <c r="J5575" s="347"/>
      <c r="K5575" s="347"/>
      <c r="L5575" s="347"/>
      <c r="M5575" s="347"/>
      <c r="N5575" s="347"/>
      <c r="O5575" s="347"/>
      <c r="P5575" s="347"/>
      <c r="Q5575" s="350"/>
      <c r="R5575" s="350"/>
      <c r="S5575" s="350"/>
      <c r="T5575" s="350"/>
      <c r="U5575" s="350"/>
      <c r="V5575" s="351"/>
    </row>
    <row r="5576" spans="1:22" hidden="1" x14ac:dyDescent="0.15">
      <c r="A5576" s="361"/>
      <c r="B5576" s="362"/>
      <c r="C5576" s="362"/>
      <c r="D5576" s="280"/>
      <c r="E5576" s="352"/>
      <c r="F5576" s="358"/>
      <c r="I5576" s="347"/>
      <c r="J5576" s="347"/>
      <c r="K5576" s="347"/>
      <c r="L5576" s="347"/>
      <c r="M5576" s="347"/>
      <c r="N5576" s="347"/>
      <c r="O5576" s="347"/>
      <c r="P5576" s="347"/>
      <c r="Q5576" s="350"/>
      <c r="R5576" s="350"/>
      <c r="S5576" s="350"/>
      <c r="T5576" s="350"/>
      <c r="U5576" s="350"/>
      <c r="V5576" s="359"/>
    </row>
    <row r="5577" spans="1:22" hidden="1" x14ac:dyDescent="0.15">
      <c r="A5577" s="361"/>
      <c r="B5577" s="362"/>
      <c r="C5577" s="362"/>
      <c r="D5577" s="280"/>
      <c r="E5577" s="352"/>
      <c r="F5577" s="358"/>
      <c r="I5577" s="347"/>
      <c r="J5577" s="347"/>
      <c r="K5577" s="347"/>
      <c r="L5577" s="347"/>
      <c r="M5577" s="347"/>
      <c r="N5577" s="347"/>
      <c r="O5577" s="347"/>
      <c r="P5577" s="347"/>
      <c r="Q5577" s="350"/>
      <c r="R5577" s="350"/>
      <c r="S5577" s="350"/>
      <c r="T5577" s="350"/>
      <c r="U5577" s="350"/>
      <c r="V5577" s="359"/>
    </row>
    <row r="5578" spans="1:22" hidden="1" x14ac:dyDescent="0.15">
      <c r="A5578" s="361"/>
      <c r="B5578" s="362"/>
      <c r="C5578" s="362"/>
      <c r="D5578" s="280"/>
      <c r="E5578" s="352"/>
      <c r="F5578" s="358"/>
      <c r="I5578" s="347"/>
      <c r="J5578" s="347"/>
      <c r="K5578" s="347"/>
      <c r="L5578" s="347"/>
      <c r="M5578" s="347"/>
      <c r="N5578" s="347"/>
      <c r="O5578" s="347"/>
      <c r="P5578" s="347"/>
      <c r="Q5578" s="350"/>
      <c r="R5578" s="350"/>
      <c r="S5578" s="350"/>
      <c r="T5578" s="350"/>
      <c r="U5578" s="350"/>
      <c r="V5578" s="359"/>
    </row>
    <row r="5579" spans="1:22" hidden="1" x14ac:dyDescent="0.15">
      <c r="A5579" s="361"/>
      <c r="B5579" s="362"/>
      <c r="C5579" s="362"/>
      <c r="D5579" s="280"/>
      <c r="E5579" s="347"/>
      <c r="F5579" s="358"/>
      <c r="I5579" s="347"/>
      <c r="J5579" s="347"/>
      <c r="K5579" s="347"/>
      <c r="L5579" s="347"/>
      <c r="M5579" s="347"/>
      <c r="N5579" s="347"/>
      <c r="O5579" s="355"/>
      <c r="P5579" s="347"/>
      <c r="Q5579" s="350"/>
      <c r="R5579" s="350"/>
      <c r="S5579" s="350"/>
      <c r="T5579" s="350"/>
      <c r="U5579" s="350"/>
      <c r="V5579" s="351"/>
    </row>
    <row r="5580" spans="1:22" hidden="1" x14ac:dyDescent="0.15">
      <c r="A5580" s="361"/>
      <c r="B5580" s="362"/>
      <c r="C5580" s="362"/>
      <c r="D5580" s="280"/>
      <c r="E5580" s="347"/>
      <c r="F5580" s="358"/>
      <c r="I5580" s="347"/>
      <c r="J5580" s="347"/>
      <c r="K5580" s="347"/>
      <c r="L5580" s="347"/>
      <c r="M5580" s="347"/>
      <c r="N5580" s="347"/>
      <c r="O5580" s="347"/>
      <c r="P5580" s="347"/>
      <c r="Q5580" s="350"/>
      <c r="R5580" s="350"/>
      <c r="S5580" s="350"/>
      <c r="T5580" s="350"/>
      <c r="U5580" s="350"/>
      <c r="V5580" s="351"/>
    </row>
    <row r="5581" spans="1:22" hidden="1" x14ac:dyDescent="0.15">
      <c r="A5581" s="361"/>
      <c r="B5581" s="362"/>
      <c r="C5581" s="362"/>
      <c r="D5581" s="280"/>
      <c r="E5581" s="352"/>
      <c r="F5581" s="358"/>
      <c r="I5581" s="347"/>
      <c r="J5581" s="347"/>
      <c r="K5581" s="347"/>
      <c r="L5581" s="347"/>
      <c r="M5581" s="347"/>
      <c r="N5581" s="347"/>
      <c r="O5581" s="347"/>
      <c r="P5581" s="347"/>
      <c r="Q5581" s="350"/>
      <c r="R5581" s="350"/>
      <c r="S5581" s="350"/>
      <c r="T5581" s="350"/>
      <c r="U5581" s="350"/>
      <c r="V5581" s="351"/>
    </row>
    <row r="5582" spans="1:22" hidden="1" x14ac:dyDescent="0.15">
      <c r="A5582" s="361"/>
      <c r="B5582" s="362"/>
      <c r="C5582" s="362"/>
      <c r="D5582" s="280"/>
      <c r="E5582" s="352"/>
      <c r="F5582" s="358"/>
      <c r="I5582" s="347"/>
      <c r="J5582" s="347"/>
      <c r="K5582" s="347"/>
      <c r="L5582" s="347"/>
      <c r="M5582" s="347"/>
      <c r="N5582" s="347"/>
      <c r="O5582" s="347"/>
      <c r="P5582" s="347"/>
      <c r="Q5582" s="350"/>
      <c r="R5582" s="350"/>
      <c r="S5582" s="350"/>
      <c r="T5582" s="350"/>
      <c r="U5582" s="350"/>
      <c r="V5582" s="351"/>
    </row>
    <row r="5583" spans="1:22" hidden="1" x14ac:dyDescent="0.15">
      <c r="A5583" s="361"/>
      <c r="B5583" s="362"/>
      <c r="C5583" s="362"/>
      <c r="D5583" s="280"/>
      <c r="E5583" s="352"/>
      <c r="F5583" s="358"/>
      <c r="I5583" s="347"/>
      <c r="J5583" s="347"/>
      <c r="K5583" s="347"/>
      <c r="L5583" s="347"/>
      <c r="M5583" s="347"/>
      <c r="N5583" s="347"/>
      <c r="O5583" s="347"/>
      <c r="P5583" s="347"/>
      <c r="Q5583" s="350"/>
      <c r="R5583" s="350"/>
      <c r="S5583" s="350"/>
      <c r="T5583" s="350"/>
      <c r="U5583" s="350"/>
      <c r="V5583" s="359"/>
    </row>
    <row r="5584" spans="1:22" hidden="1" x14ac:dyDescent="0.15">
      <c r="A5584" s="362"/>
      <c r="B5584" s="362"/>
      <c r="C5584" s="361"/>
      <c r="D5584" s="280"/>
      <c r="E5584" s="347"/>
      <c r="F5584" s="348"/>
      <c r="G5584" s="305"/>
      <c r="H5584" s="305"/>
      <c r="I5584" s="347"/>
      <c r="J5584" s="347"/>
      <c r="K5584" s="347"/>
      <c r="L5584" s="347"/>
      <c r="M5584" s="347"/>
      <c r="N5584" s="347"/>
      <c r="O5584" s="347"/>
      <c r="P5584" s="347"/>
      <c r="Q5584" s="350"/>
      <c r="R5584" s="350"/>
      <c r="S5584" s="350"/>
      <c r="T5584" s="350"/>
      <c r="U5584" s="350"/>
      <c r="V5584" s="351"/>
    </row>
    <row r="5585" spans="1:22" hidden="1" x14ac:dyDescent="0.15">
      <c r="A5585" s="361"/>
      <c r="B5585" s="362"/>
      <c r="C5585" s="362"/>
      <c r="D5585" s="280"/>
      <c r="E5585" s="347"/>
      <c r="F5585" s="348"/>
      <c r="G5585" s="305"/>
      <c r="H5585" s="305"/>
      <c r="I5585" s="347"/>
      <c r="J5585" s="347"/>
      <c r="K5585" s="347"/>
      <c r="L5585" s="347"/>
      <c r="M5585" s="347"/>
      <c r="N5585" s="347"/>
      <c r="O5585" s="347"/>
      <c r="P5585" s="347"/>
      <c r="Q5585" s="350"/>
      <c r="R5585" s="350"/>
      <c r="S5585" s="350"/>
      <c r="T5585" s="350"/>
      <c r="U5585" s="350"/>
      <c r="V5585" s="351"/>
    </row>
    <row r="5586" spans="1:22" hidden="1" x14ac:dyDescent="0.15">
      <c r="A5586" s="361"/>
      <c r="B5586" s="362"/>
      <c r="C5586" s="362"/>
      <c r="D5586" s="280"/>
      <c r="E5586" s="352"/>
      <c r="F5586" s="358"/>
      <c r="I5586" s="347"/>
      <c r="J5586" s="347"/>
      <c r="K5586" s="347"/>
      <c r="L5586" s="347"/>
      <c r="M5586" s="347"/>
      <c r="N5586" s="347"/>
      <c r="O5586" s="347"/>
      <c r="P5586" s="347"/>
      <c r="Q5586" s="350"/>
      <c r="R5586" s="350"/>
      <c r="S5586" s="350"/>
      <c r="T5586" s="350"/>
      <c r="U5586" s="350"/>
      <c r="V5586" s="359"/>
    </row>
    <row r="5587" spans="1:22" hidden="1" x14ac:dyDescent="0.15">
      <c r="A5587" s="361"/>
      <c r="B5587" s="362"/>
      <c r="C5587" s="362"/>
      <c r="D5587" s="280"/>
      <c r="E5587" s="352"/>
      <c r="F5587" s="358"/>
      <c r="I5587" s="347"/>
      <c r="J5587" s="347"/>
      <c r="K5587" s="347"/>
      <c r="L5587" s="347"/>
      <c r="M5587" s="347"/>
      <c r="N5587" s="347"/>
      <c r="O5587" s="347"/>
      <c r="P5587" s="347"/>
      <c r="Q5587" s="350"/>
      <c r="R5587" s="350"/>
      <c r="S5587" s="350"/>
      <c r="T5587" s="350"/>
      <c r="U5587" s="350"/>
      <c r="V5587" s="359"/>
    </row>
    <row r="5588" spans="1:22" hidden="1" x14ac:dyDescent="0.15">
      <c r="A5588" s="361"/>
      <c r="B5588" s="362"/>
      <c r="C5588" s="362"/>
      <c r="D5588" s="280"/>
      <c r="E5588" s="352"/>
      <c r="F5588" s="358"/>
      <c r="I5588" s="347"/>
      <c r="J5588" s="347"/>
      <c r="K5588" s="347"/>
      <c r="L5588" s="347"/>
      <c r="M5588" s="347"/>
      <c r="N5588" s="347"/>
      <c r="O5588" s="347"/>
      <c r="P5588" s="347"/>
      <c r="Q5588" s="350"/>
      <c r="R5588" s="350"/>
      <c r="S5588" s="350"/>
      <c r="T5588" s="350"/>
      <c r="U5588" s="350"/>
      <c r="V5588" s="359"/>
    </row>
    <row r="5589" spans="1:22" hidden="1" x14ac:dyDescent="0.15">
      <c r="A5589" s="361"/>
      <c r="B5589" s="362"/>
      <c r="C5589" s="362"/>
      <c r="D5589" s="280"/>
      <c r="E5589" s="347"/>
      <c r="F5589" s="358"/>
      <c r="I5589" s="347"/>
      <c r="J5589" s="347"/>
      <c r="K5589" s="347"/>
      <c r="L5589" s="347"/>
      <c r="M5589" s="347"/>
      <c r="N5589" s="347"/>
      <c r="O5589" s="355"/>
      <c r="P5589" s="347"/>
      <c r="Q5589" s="350"/>
      <c r="R5589" s="350"/>
      <c r="S5589" s="350"/>
      <c r="T5589" s="350"/>
      <c r="U5589" s="350"/>
      <c r="V5589" s="351"/>
    </row>
    <row r="5590" spans="1:22" hidden="1" x14ac:dyDescent="0.15">
      <c r="A5590" s="361"/>
      <c r="B5590" s="362"/>
      <c r="C5590" s="362"/>
      <c r="D5590" s="280"/>
      <c r="E5590" s="347"/>
      <c r="F5590" s="358"/>
      <c r="I5590" s="347"/>
      <c r="J5590" s="347"/>
      <c r="K5590" s="347"/>
      <c r="L5590" s="347"/>
      <c r="M5590" s="347"/>
      <c r="N5590" s="347"/>
      <c r="O5590" s="347"/>
      <c r="P5590" s="347"/>
      <c r="Q5590" s="350"/>
      <c r="R5590" s="350"/>
      <c r="S5590" s="350"/>
      <c r="T5590" s="350"/>
      <c r="U5590" s="350"/>
      <c r="V5590" s="351"/>
    </row>
    <row r="5591" spans="1:22" hidden="1" x14ac:dyDescent="0.15">
      <c r="A5591" s="361"/>
      <c r="B5591" s="362"/>
      <c r="C5591" s="362"/>
      <c r="D5591" s="280"/>
      <c r="E5591" s="352"/>
      <c r="F5591" s="358"/>
      <c r="I5591" s="347"/>
      <c r="J5591" s="347"/>
      <c r="K5591" s="347"/>
      <c r="L5591" s="347"/>
      <c r="M5591" s="347"/>
      <c r="N5591" s="347"/>
      <c r="O5591" s="347"/>
      <c r="P5591" s="347"/>
      <c r="Q5591" s="350"/>
      <c r="R5591" s="350"/>
      <c r="S5591" s="350"/>
      <c r="T5591" s="350"/>
      <c r="U5591" s="350"/>
      <c r="V5591" s="351"/>
    </row>
    <row r="5592" spans="1:22" hidden="1" x14ac:dyDescent="0.15">
      <c r="A5592" s="361"/>
      <c r="B5592" s="362"/>
      <c r="C5592" s="362"/>
      <c r="D5592" s="280"/>
      <c r="E5592" s="352"/>
      <c r="F5592" s="358"/>
      <c r="I5592" s="347"/>
      <c r="J5592" s="347"/>
      <c r="K5592" s="347"/>
      <c r="L5592" s="347"/>
      <c r="M5592" s="347"/>
      <c r="N5592" s="347"/>
      <c r="O5592" s="347"/>
      <c r="P5592" s="347"/>
      <c r="Q5592" s="350"/>
      <c r="R5592" s="350"/>
      <c r="S5592" s="350"/>
      <c r="T5592" s="350"/>
      <c r="U5592" s="350"/>
      <c r="V5592" s="351"/>
    </row>
    <row r="5593" spans="1:22" hidden="1" x14ac:dyDescent="0.15">
      <c r="A5593" s="361"/>
      <c r="B5593" s="362"/>
      <c r="C5593" s="362"/>
      <c r="D5593" s="280"/>
      <c r="E5593" s="352"/>
      <c r="F5593" s="358"/>
      <c r="I5593" s="347"/>
      <c r="J5593" s="347"/>
      <c r="K5593" s="347"/>
      <c r="L5593" s="347"/>
      <c r="M5593" s="347"/>
      <c r="N5593" s="347"/>
      <c r="O5593" s="347"/>
      <c r="P5593" s="347"/>
      <c r="Q5593" s="350"/>
      <c r="R5593" s="350"/>
      <c r="S5593" s="350"/>
      <c r="T5593" s="350"/>
      <c r="U5593" s="350"/>
      <c r="V5593" s="359"/>
    </row>
    <row r="5594" spans="1:22" hidden="1" x14ac:dyDescent="0.15">
      <c r="A5594" s="362"/>
      <c r="B5594" s="362"/>
      <c r="C5594" s="361"/>
      <c r="D5594" s="280"/>
      <c r="E5594" s="347"/>
      <c r="F5594" s="348"/>
      <c r="G5594" s="305"/>
      <c r="H5594" s="305"/>
      <c r="I5594" s="347"/>
      <c r="J5594" s="347"/>
      <c r="K5594" s="347"/>
      <c r="L5594" s="347"/>
      <c r="M5594" s="347"/>
      <c r="N5594" s="347"/>
      <c r="O5594" s="347"/>
      <c r="P5594" s="347"/>
      <c r="Q5594" s="350"/>
      <c r="R5594" s="350"/>
      <c r="S5594" s="350"/>
      <c r="T5594" s="350"/>
      <c r="U5594" s="350"/>
      <c r="V5594" s="351"/>
    </row>
    <row r="5595" spans="1:22" hidden="1" x14ac:dyDescent="0.15">
      <c r="A5595" s="361"/>
      <c r="B5595" s="362"/>
      <c r="C5595" s="362"/>
      <c r="D5595" s="280"/>
      <c r="E5595" s="347"/>
      <c r="F5595" s="348"/>
      <c r="G5595" s="305"/>
      <c r="H5595" s="305"/>
      <c r="I5595" s="347"/>
      <c r="J5595" s="347"/>
      <c r="K5595" s="347"/>
      <c r="L5595" s="347"/>
      <c r="M5595" s="347"/>
      <c r="N5595" s="347"/>
      <c r="O5595" s="347"/>
      <c r="P5595" s="347"/>
      <c r="Q5595" s="350"/>
      <c r="R5595" s="350"/>
      <c r="S5595" s="350"/>
      <c r="T5595" s="350"/>
      <c r="U5595" s="350"/>
      <c r="V5595" s="351"/>
    </row>
    <row r="5596" spans="1:22" hidden="1" x14ac:dyDescent="0.15">
      <c r="A5596" s="361"/>
      <c r="B5596" s="362"/>
      <c r="C5596" s="362"/>
      <c r="D5596" s="280"/>
      <c r="E5596" s="352"/>
      <c r="F5596" s="358"/>
      <c r="I5596" s="347"/>
      <c r="J5596" s="347"/>
      <c r="K5596" s="347"/>
      <c r="L5596" s="347"/>
      <c r="M5596" s="347"/>
      <c r="N5596" s="347"/>
      <c r="O5596" s="347"/>
      <c r="P5596" s="347"/>
      <c r="Q5596" s="350"/>
      <c r="R5596" s="350"/>
      <c r="S5596" s="350"/>
      <c r="T5596" s="350"/>
      <c r="U5596" s="350"/>
      <c r="V5596" s="359"/>
    </row>
    <row r="5597" spans="1:22" hidden="1" x14ac:dyDescent="0.15">
      <c r="A5597" s="361"/>
      <c r="B5597" s="362"/>
      <c r="C5597" s="362"/>
      <c r="D5597" s="280"/>
      <c r="E5597" s="352"/>
      <c r="F5597" s="358"/>
      <c r="I5597" s="347"/>
      <c r="J5597" s="347"/>
      <c r="K5597" s="347"/>
      <c r="L5597" s="347"/>
      <c r="M5597" s="347"/>
      <c r="N5597" s="347"/>
      <c r="O5597" s="347"/>
      <c r="P5597" s="347"/>
      <c r="Q5597" s="350"/>
      <c r="R5597" s="350"/>
      <c r="S5597" s="350"/>
      <c r="T5597" s="350"/>
      <c r="U5597" s="350"/>
      <c r="V5597" s="359"/>
    </row>
    <row r="5598" spans="1:22" hidden="1" x14ac:dyDescent="0.15">
      <c r="A5598" s="361"/>
      <c r="B5598" s="362"/>
      <c r="C5598" s="362"/>
      <c r="D5598" s="280"/>
      <c r="E5598" s="352"/>
      <c r="F5598" s="358"/>
      <c r="I5598" s="347"/>
      <c r="J5598" s="347"/>
      <c r="K5598" s="347"/>
      <c r="L5598" s="347"/>
      <c r="M5598" s="347"/>
      <c r="N5598" s="347"/>
      <c r="O5598" s="347"/>
      <c r="P5598" s="347"/>
      <c r="Q5598" s="350"/>
      <c r="R5598" s="350"/>
      <c r="S5598" s="350"/>
      <c r="T5598" s="350"/>
      <c r="U5598" s="350"/>
      <c r="V5598" s="359"/>
    </row>
    <row r="5599" spans="1:22" hidden="1" x14ac:dyDescent="0.15">
      <c r="A5599" s="361"/>
      <c r="B5599" s="362"/>
      <c r="C5599" s="362"/>
      <c r="D5599" s="280"/>
      <c r="E5599" s="347"/>
      <c r="F5599" s="358"/>
      <c r="I5599" s="347"/>
      <c r="J5599" s="347"/>
      <c r="K5599" s="347"/>
      <c r="L5599" s="347"/>
      <c r="M5599" s="347"/>
      <c r="N5599" s="347"/>
      <c r="O5599" s="355"/>
      <c r="P5599" s="347"/>
      <c r="Q5599" s="350"/>
      <c r="R5599" s="350"/>
      <c r="S5599" s="350"/>
      <c r="T5599" s="350"/>
      <c r="U5599" s="350"/>
      <c r="V5599" s="351"/>
    </row>
    <row r="5600" spans="1:22" hidden="1" x14ac:dyDescent="0.15">
      <c r="A5600" s="361"/>
      <c r="B5600" s="362"/>
      <c r="C5600" s="362"/>
      <c r="D5600" s="280"/>
      <c r="E5600" s="347"/>
      <c r="F5600" s="358"/>
      <c r="I5600" s="347"/>
      <c r="J5600" s="347"/>
      <c r="K5600" s="347"/>
      <c r="L5600" s="347"/>
      <c r="M5600" s="347"/>
      <c r="N5600" s="347"/>
      <c r="O5600" s="347"/>
      <c r="P5600" s="347"/>
      <c r="Q5600" s="350"/>
      <c r="R5600" s="350"/>
      <c r="S5600" s="350"/>
      <c r="T5600" s="350"/>
      <c r="U5600" s="350"/>
      <c r="V5600" s="351"/>
    </row>
    <row r="5601" spans="1:22" hidden="1" x14ac:dyDescent="0.15">
      <c r="A5601" s="361"/>
      <c r="B5601" s="362"/>
      <c r="C5601" s="362"/>
      <c r="D5601" s="280"/>
      <c r="E5601" s="352"/>
      <c r="F5601" s="358"/>
      <c r="I5601" s="347"/>
      <c r="J5601" s="347"/>
      <c r="K5601" s="347"/>
      <c r="L5601" s="347"/>
      <c r="M5601" s="347"/>
      <c r="N5601" s="347"/>
      <c r="O5601" s="347"/>
      <c r="P5601" s="347"/>
      <c r="Q5601" s="350"/>
      <c r="R5601" s="350"/>
      <c r="S5601" s="350"/>
      <c r="T5601" s="350"/>
      <c r="U5601" s="350"/>
      <c r="V5601" s="351"/>
    </row>
    <row r="5602" spans="1:22" hidden="1" x14ac:dyDescent="0.15">
      <c r="A5602" s="361"/>
      <c r="B5602" s="362"/>
      <c r="C5602" s="362"/>
      <c r="D5602" s="280"/>
      <c r="E5602" s="352"/>
      <c r="F5602" s="358"/>
      <c r="I5602" s="347"/>
      <c r="J5602" s="347"/>
      <c r="K5602" s="347"/>
      <c r="L5602" s="347"/>
      <c r="M5602" s="347"/>
      <c r="N5602" s="347"/>
      <c r="O5602" s="347"/>
      <c r="P5602" s="347"/>
      <c r="Q5602" s="350"/>
      <c r="R5602" s="350"/>
      <c r="S5602" s="350"/>
      <c r="T5602" s="350"/>
      <c r="U5602" s="350"/>
      <c r="V5602" s="351"/>
    </row>
    <row r="5603" spans="1:22" hidden="1" x14ac:dyDescent="0.15">
      <c r="A5603" s="361"/>
      <c r="B5603" s="362"/>
      <c r="C5603" s="362"/>
      <c r="D5603" s="280"/>
      <c r="E5603" s="352"/>
      <c r="F5603" s="358"/>
      <c r="I5603" s="347"/>
      <c r="J5603" s="347"/>
      <c r="K5603" s="347"/>
      <c r="L5603" s="347"/>
      <c r="M5603" s="347"/>
      <c r="N5603" s="347"/>
      <c r="O5603" s="347"/>
      <c r="P5603" s="347"/>
      <c r="Q5603" s="350"/>
      <c r="R5603" s="350"/>
      <c r="S5603" s="350"/>
      <c r="T5603" s="350"/>
      <c r="U5603" s="350"/>
      <c r="V5603" s="359"/>
    </row>
    <row r="5604" spans="1:22" hidden="1" x14ac:dyDescent="0.15">
      <c r="A5604" s="362"/>
      <c r="B5604" s="362"/>
      <c r="C5604" s="361"/>
      <c r="D5604" s="280"/>
      <c r="E5604" s="347"/>
      <c r="F5604" s="348"/>
      <c r="G5604" s="305"/>
      <c r="H5604" s="305"/>
      <c r="I5604" s="347"/>
      <c r="J5604" s="347"/>
      <c r="K5604" s="347"/>
      <c r="L5604" s="347"/>
      <c r="M5604" s="347"/>
      <c r="N5604" s="347"/>
      <c r="O5604" s="347"/>
      <c r="P5604" s="347"/>
      <c r="Q5604" s="350"/>
      <c r="R5604" s="350"/>
      <c r="S5604" s="350"/>
      <c r="T5604" s="350"/>
      <c r="U5604" s="350"/>
      <c r="V5604" s="351"/>
    </row>
    <row r="5605" spans="1:22" hidden="1" x14ac:dyDescent="0.15">
      <c r="A5605" s="361"/>
      <c r="B5605" s="362"/>
      <c r="C5605" s="362"/>
      <c r="D5605" s="280"/>
      <c r="E5605" s="347"/>
      <c r="F5605" s="348"/>
      <c r="G5605" s="305"/>
      <c r="H5605" s="305"/>
      <c r="I5605" s="347"/>
      <c r="J5605" s="347"/>
      <c r="K5605" s="347"/>
      <c r="L5605" s="347"/>
      <c r="M5605" s="347"/>
      <c r="N5605" s="347"/>
      <c r="O5605" s="347"/>
      <c r="P5605" s="347"/>
      <c r="Q5605" s="350"/>
      <c r="R5605" s="350"/>
      <c r="S5605" s="350"/>
      <c r="T5605" s="350"/>
      <c r="U5605" s="350"/>
      <c r="V5605" s="351"/>
    </row>
    <row r="5606" spans="1:22" hidden="1" x14ac:dyDescent="0.15">
      <c r="A5606" s="361"/>
      <c r="B5606" s="362"/>
      <c r="C5606" s="362"/>
      <c r="D5606" s="280"/>
      <c r="E5606" s="352"/>
      <c r="F5606" s="358"/>
      <c r="I5606" s="347"/>
      <c r="J5606" s="347"/>
      <c r="K5606" s="347"/>
      <c r="L5606" s="347"/>
      <c r="M5606" s="347"/>
      <c r="N5606" s="347"/>
      <c r="O5606" s="347"/>
      <c r="P5606" s="347"/>
      <c r="Q5606" s="350"/>
      <c r="R5606" s="350"/>
      <c r="S5606" s="350"/>
      <c r="T5606" s="350"/>
      <c r="U5606" s="350"/>
      <c r="V5606" s="359"/>
    </row>
    <row r="5607" spans="1:22" hidden="1" x14ac:dyDescent="0.15">
      <c r="A5607" s="361"/>
      <c r="B5607" s="362"/>
      <c r="C5607" s="362"/>
      <c r="D5607" s="280"/>
      <c r="E5607" s="352"/>
      <c r="F5607" s="358"/>
      <c r="I5607" s="347"/>
      <c r="J5607" s="347"/>
      <c r="K5607" s="347"/>
      <c r="L5607" s="347"/>
      <c r="M5607" s="347"/>
      <c r="N5607" s="347"/>
      <c r="O5607" s="347"/>
      <c r="P5607" s="347"/>
      <c r="Q5607" s="350"/>
      <c r="R5607" s="350"/>
      <c r="S5607" s="350"/>
      <c r="T5607" s="350"/>
      <c r="U5607" s="350"/>
      <c r="V5607" s="359"/>
    </row>
    <row r="5608" spans="1:22" hidden="1" x14ac:dyDescent="0.15">
      <c r="A5608" s="361"/>
      <c r="B5608" s="362"/>
      <c r="C5608" s="362"/>
      <c r="D5608" s="280"/>
      <c r="E5608" s="352"/>
      <c r="F5608" s="358"/>
      <c r="I5608" s="347"/>
      <c r="J5608" s="347"/>
      <c r="K5608" s="347"/>
      <c r="L5608" s="347"/>
      <c r="M5608" s="347"/>
      <c r="N5608" s="347"/>
      <c r="O5608" s="347"/>
      <c r="P5608" s="347"/>
      <c r="Q5608" s="350"/>
      <c r="R5608" s="350"/>
      <c r="S5608" s="350"/>
      <c r="T5608" s="350"/>
      <c r="U5608" s="350"/>
      <c r="V5608" s="359"/>
    </row>
    <row r="5609" spans="1:22" hidden="1" x14ac:dyDescent="0.15">
      <c r="A5609" s="361"/>
      <c r="B5609" s="362"/>
      <c r="C5609" s="362"/>
      <c r="D5609" s="280"/>
      <c r="E5609" s="347"/>
      <c r="F5609" s="358"/>
      <c r="I5609" s="347"/>
      <c r="J5609" s="347"/>
      <c r="K5609" s="347"/>
      <c r="L5609" s="347"/>
      <c r="M5609" s="347"/>
      <c r="N5609" s="347"/>
      <c r="O5609" s="355"/>
      <c r="P5609" s="347"/>
      <c r="Q5609" s="350"/>
      <c r="R5609" s="350"/>
      <c r="S5609" s="350"/>
      <c r="T5609" s="350"/>
      <c r="U5609" s="350"/>
      <c r="V5609" s="351"/>
    </row>
    <row r="5610" spans="1:22" hidden="1" x14ac:dyDescent="0.15">
      <c r="A5610" s="361"/>
      <c r="B5610" s="362"/>
      <c r="C5610" s="362"/>
      <c r="D5610" s="280"/>
      <c r="E5610" s="347"/>
      <c r="F5610" s="358"/>
      <c r="I5610" s="347"/>
      <c r="J5610" s="347"/>
      <c r="K5610" s="347"/>
      <c r="L5610" s="347"/>
      <c r="M5610" s="347"/>
      <c r="N5610" s="347"/>
      <c r="O5610" s="347"/>
      <c r="P5610" s="347"/>
      <c r="Q5610" s="350"/>
      <c r="R5610" s="350"/>
      <c r="S5610" s="350"/>
      <c r="T5610" s="350"/>
      <c r="U5610" s="350"/>
      <c r="V5610" s="351"/>
    </row>
    <row r="5611" spans="1:22" hidden="1" x14ac:dyDescent="0.15">
      <c r="A5611" s="361"/>
      <c r="B5611" s="362"/>
      <c r="C5611" s="362"/>
      <c r="D5611" s="280"/>
      <c r="E5611" s="352"/>
      <c r="F5611" s="358"/>
      <c r="I5611" s="347"/>
      <c r="J5611" s="347"/>
      <c r="K5611" s="347"/>
      <c r="L5611" s="347"/>
      <c r="M5611" s="347"/>
      <c r="N5611" s="347"/>
      <c r="O5611" s="347"/>
      <c r="P5611" s="347"/>
      <c r="Q5611" s="350"/>
      <c r="R5611" s="350"/>
      <c r="S5611" s="350"/>
      <c r="T5611" s="350"/>
      <c r="U5611" s="350"/>
      <c r="V5611" s="351"/>
    </row>
    <row r="5612" spans="1:22" hidden="1" x14ac:dyDescent="0.15">
      <c r="A5612" s="361"/>
      <c r="B5612" s="362"/>
      <c r="C5612" s="362"/>
      <c r="D5612" s="280"/>
      <c r="E5612" s="352"/>
      <c r="F5612" s="358"/>
      <c r="I5612" s="347"/>
      <c r="J5612" s="347"/>
      <c r="K5612" s="347"/>
      <c r="L5612" s="347"/>
      <c r="M5612" s="347"/>
      <c r="N5612" s="347"/>
      <c r="O5612" s="347"/>
      <c r="P5612" s="347"/>
      <c r="Q5612" s="350"/>
      <c r="R5612" s="350"/>
      <c r="S5612" s="350"/>
      <c r="T5612" s="350"/>
      <c r="U5612" s="350"/>
      <c r="V5612" s="351"/>
    </row>
    <row r="5613" spans="1:22" hidden="1" x14ac:dyDescent="0.15">
      <c r="A5613" s="361"/>
      <c r="B5613" s="362"/>
      <c r="C5613" s="362"/>
      <c r="D5613" s="280"/>
      <c r="E5613" s="352"/>
      <c r="F5613" s="358"/>
      <c r="I5613" s="347"/>
      <c r="J5613" s="347"/>
      <c r="K5613" s="347"/>
      <c r="L5613" s="347"/>
      <c r="M5613" s="347"/>
      <c r="N5613" s="347"/>
      <c r="O5613" s="347"/>
      <c r="P5613" s="347"/>
      <c r="Q5613" s="350"/>
      <c r="R5613" s="350"/>
      <c r="S5613" s="350"/>
      <c r="T5613" s="350"/>
      <c r="U5613" s="350"/>
      <c r="V5613" s="359"/>
    </row>
    <row r="5614" spans="1:22" hidden="1" x14ac:dyDescent="0.15">
      <c r="A5614" s="362"/>
      <c r="B5614" s="362"/>
      <c r="C5614" s="361"/>
      <c r="D5614" s="280"/>
      <c r="E5614" s="347"/>
      <c r="F5614" s="348"/>
      <c r="G5614" s="305"/>
      <c r="H5614" s="305"/>
      <c r="I5614" s="347"/>
      <c r="J5614" s="347"/>
      <c r="K5614" s="347"/>
      <c r="L5614" s="347"/>
      <c r="M5614" s="347"/>
      <c r="N5614" s="347"/>
      <c r="O5614" s="347"/>
      <c r="P5614" s="347"/>
      <c r="Q5614" s="350"/>
      <c r="R5614" s="350"/>
      <c r="S5614" s="350"/>
      <c r="T5614" s="350"/>
      <c r="U5614" s="350"/>
      <c r="V5614" s="351"/>
    </row>
    <row r="5615" spans="1:22" hidden="1" x14ac:dyDescent="0.15">
      <c r="A5615" s="361"/>
      <c r="B5615" s="362"/>
      <c r="C5615" s="362"/>
      <c r="D5615" s="280"/>
      <c r="E5615" s="347"/>
      <c r="F5615" s="348"/>
      <c r="G5615" s="305"/>
      <c r="H5615" s="305"/>
      <c r="I5615" s="347"/>
      <c r="J5615" s="347"/>
      <c r="K5615" s="347"/>
      <c r="L5615" s="347"/>
      <c r="M5615" s="347"/>
      <c r="N5615" s="347"/>
      <c r="O5615" s="347"/>
      <c r="P5615" s="347"/>
      <c r="Q5615" s="350"/>
      <c r="R5615" s="350"/>
      <c r="S5615" s="350"/>
      <c r="T5615" s="350"/>
      <c r="U5615" s="350"/>
      <c r="V5615" s="351"/>
    </row>
    <row r="5616" spans="1:22" hidden="1" x14ac:dyDescent="0.15">
      <c r="A5616" s="361"/>
      <c r="B5616" s="362"/>
      <c r="C5616" s="362"/>
      <c r="D5616" s="280"/>
      <c r="E5616" s="352"/>
      <c r="F5616" s="358"/>
      <c r="I5616" s="347"/>
      <c r="J5616" s="347"/>
      <c r="K5616" s="347"/>
      <c r="L5616" s="347"/>
      <c r="M5616" s="347"/>
      <c r="N5616" s="347"/>
      <c r="O5616" s="347"/>
      <c r="P5616" s="347"/>
      <c r="Q5616" s="350"/>
      <c r="R5616" s="350"/>
      <c r="S5616" s="350"/>
      <c r="T5616" s="350"/>
      <c r="U5616" s="350"/>
      <c r="V5616" s="359"/>
    </row>
    <row r="5617" spans="1:22" hidden="1" x14ac:dyDescent="0.15">
      <c r="A5617" s="361"/>
      <c r="B5617" s="362"/>
      <c r="C5617" s="362"/>
      <c r="D5617" s="280"/>
      <c r="E5617" s="352"/>
      <c r="F5617" s="358"/>
      <c r="I5617" s="347"/>
      <c r="J5617" s="347"/>
      <c r="K5617" s="347"/>
      <c r="L5617" s="347"/>
      <c r="M5617" s="347"/>
      <c r="N5617" s="347"/>
      <c r="O5617" s="347"/>
      <c r="P5617" s="347"/>
      <c r="Q5617" s="350"/>
      <c r="R5617" s="350"/>
      <c r="S5617" s="350"/>
      <c r="T5617" s="350"/>
      <c r="U5617" s="350"/>
      <c r="V5617" s="359"/>
    </row>
    <row r="5618" spans="1:22" hidden="1" x14ac:dyDescent="0.15">
      <c r="A5618" s="361"/>
      <c r="B5618" s="362"/>
      <c r="C5618" s="362"/>
      <c r="D5618" s="280"/>
      <c r="E5618" s="352"/>
      <c r="F5618" s="358"/>
      <c r="I5618" s="347"/>
      <c r="J5618" s="347"/>
      <c r="K5618" s="347"/>
      <c r="L5618" s="347"/>
      <c r="M5618" s="347"/>
      <c r="N5618" s="347"/>
      <c r="O5618" s="347"/>
      <c r="P5618" s="347"/>
      <c r="Q5618" s="350"/>
      <c r="R5618" s="350"/>
      <c r="S5618" s="350"/>
      <c r="T5618" s="350"/>
      <c r="U5618" s="350"/>
      <c r="V5618" s="359"/>
    </row>
    <row r="5619" spans="1:22" hidden="1" x14ac:dyDescent="0.15">
      <c r="A5619" s="361"/>
      <c r="B5619" s="362"/>
      <c r="C5619" s="362"/>
      <c r="D5619" s="280"/>
      <c r="E5619" s="347"/>
      <c r="F5619" s="358"/>
      <c r="I5619" s="347"/>
      <c r="J5619" s="347"/>
      <c r="K5619" s="347"/>
      <c r="L5619" s="347"/>
      <c r="M5619" s="347"/>
      <c r="N5619" s="347"/>
      <c r="O5619" s="355"/>
      <c r="P5619" s="347"/>
      <c r="Q5619" s="350"/>
      <c r="R5619" s="350"/>
      <c r="S5619" s="350"/>
      <c r="T5619" s="350"/>
      <c r="U5619" s="350"/>
      <c r="V5619" s="351"/>
    </row>
    <row r="5620" spans="1:22" hidden="1" x14ac:dyDescent="0.15">
      <c r="A5620" s="361"/>
      <c r="B5620" s="362"/>
      <c r="C5620" s="362"/>
      <c r="D5620" s="280"/>
      <c r="E5620" s="347"/>
      <c r="F5620" s="358"/>
      <c r="I5620" s="347"/>
      <c r="J5620" s="347"/>
      <c r="K5620" s="347"/>
      <c r="L5620" s="347"/>
      <c r="M5620" s="347"/>
      <c r="N5620" s="347"/>
      <c r="O5620" s="347"/>
      <c r="P5620" s="347"/>
      <c r="Q5620" s="350"/>
      <c r="R5620" s="350"/>
      <c r="S5620" s="350"/>
      <c r="T5620" s="350"/>
      <c r="U5620" s="350"/>
      <c r="V5620" s="351"/>
    </row>
    <row r="5621" spans="1:22" hidden="1" x14ac:dyDescent="0.15">
      <c r="A5621" s="361"/>
      <c r="B5621" s="362"/>
      <c r="C5621" s="362"/>
      <c r="D5621" s="280"/>
      <c r="E5621" s="352"/>
      <c r="F5621" s="358"/>
      <c r="I5621" s="347"/>
      <c r="J5621" s="347"/>
      <c r="K5621" s="347"/>
      <c r="L5621" s="347"/>
      <c r="M5621" s="347"/>
      <c r="N5621" s="347"/>
      <c r="O5621" s="347"/>
      <c r="P5621" s="347"/>
      <c r="Q5621" s="350"/>
      <c r="R5621" s="350"/>
      <c r="S5621" s="350"/>
      <c r="T5621" s="350"/>
      <c r="U5621" s="350"/>
      <c r="V5621" s="351"/>
    </row>
    <row r="5622" spans="1:22" hidden="1" x14ac:dyDescent="0.15">
      <c r="A5622" s="361"/>
      <c r="B5622" s="362"/>
      <c r="C5622" s="362"/>
      <c r="D5622" s="280"/>
      <c r="E5622" s="352"/>
      <c r="F5622" s="358"/>
      <c r="I5622" s="347"/>
      <c r="J5622" s="347"/>
      <c r="K5622" s="347"/>
      <c r="L5622" s="347"/>
      <c r="M5622" s="347"/>
      <c r="N5622" s="347"/>
      <c r="O5622" s="347"/>
      <c r="P5622" s="347"/>
      <c r="Q5622" s="350"/>
      <c r="R5622" s="350"/>
      <c r="S5622" s="350"/>
      <c r="T5622" s="350"/>
      <c r="U5622" s="350"/>
      <c r="V5622" s="351"/>
    </row>
    <row r="5623" spans="1:22" hidden="1" x14ac:dyDescent="0.15">
      <c r="A5623" s="361"/>
      <c r="B5623" s="362"/>
      <c r="C5623" s="362"/>
      <c r="D5623" s="280"/>
      <c r="E5623" s="352"/>
      <c r="F5623" s="358"/>
      <c r="I5623" s="347"/>
      <c r="J5623" s="347"/>
      <c r="K5623" s="347"/>
      <c r="L5623" s="347"/>
      <c r="M5623" s="347"/>
      <c r="N5623" s="347"/>
      <c r="O5623" s="347"/>
      <c r="P5623" s="347"/>
      <c r="Q5623" s="350"/>
      <c r="R5623" s="350"/>
      <c r="S5623" s="350"/>
      <c r="T5623" s="350"/>
      <c r="U5623" s="350"/>
      <c r="V5623" s="359"/>
    </row>
    <row r="5624" spans="1:22" hidden="1" x14ac:dyDescent="0.15">
      <c r="A5624" s="362"/>
      <c r="B5624" s="362"/>
      <c r="C5624" s="361"/>
      <c r="D5624" s="280"/>
      <c r="E5624" s="347"/>
      <c r="F5624" s="348"/>
      <c r="G5624" s="305"/>
      <c r="H5624" s="305"/>
      <c r="I5624" s="347"/>
      <c r="J5624" s="347"/>
      <c r="K5624" s="347"/>
      <c r="L5624" s="347"/>
      <c r="M5624" s="347"/>
      <c r="N5624" s="347"/>
      <c r="O5624" s="347"/>
      <c r="P5624" s="347"/>
      <c r="Q5624" s="350"/>
      <c r="R5624" s="350"/>
      <c r="S5624" s="350"/>
      <c r="T5624" s="350"/>
      <c r="U5624" s="350"/>
      <c r="V5624" s="351"/>
    </row>
    <row r="5625" spans="1:22" hidden="1" x14ac:dyDescent="0.15">
      <c r="A5625" s="361"/>
      <c r="B5625" s="362"/>
      <c r="C5625" s="362"/>
      <c r="D5625" s="280"/>
      <c r="E5625" s="347"/>
      <c r="F5625" s="348"/>
      <c r="G5625" s="305"/>
      <c r="H5625" s="305"/>
      <c r="I5625" s="347"/>
      <c r="J5625" s="347"/>
      <c r="K5625" s="347"/>
      <c r="L5625" s="347"/>
      <c r="M5625" s="347"/>
      <c r="N5625" s="347"/>
      <c r="O5625" s="347"/>
      <c r="P5625" s="347"/>
      <c r="Q5625" s="350"/>
      <c r="R5625" s="350"/>
      <c r="S5625" s="350"/>
      <c r="T5625" s="350"/>
      <c r="U5625" s="350"/>
      <c r="V5625" s="351"/>
    </row>
    <row r="5626" spans="1:22" hidden="1" x14ac:dyDescent="0.15">
      <c r="A5626" s="361"/>
      <c r="B5626" s="362"/>
      <c r="C5626" s="362"/>
      <c r="D5626" s="280"/>
      <c r="E5626" s="352"/>
      <c r="F5626" s="358"/>
      <c r="I5626" s="347"/>
      <c r="J5626" s="347"/>
      <c r="K5626" s="347"/>
      <c r="L5626" s="347"/>
      <c r="M5626" s="347"/>
      <c r="N5626" s="347"/>
      <c r="O5626" s="347"/>
      <c r="P5626" s="347"/>
      <c r="Q5626" s="350"/>
      <c r="R5626" s="350"/>
      <c r="S5626" s="350"/>
      <c r="T5626" s="350"/>
      <c r="U5626" s="350"/>
      <c r="V5626" s="359"/>
    </row>
    <row r="5627" spans="1:22" hidden="1" x14ac:dyDescent="0.15">
      <c r="A5627" s="361"/>
      <c r="B5627" s="362"/>
      <c r="C5627" s="362"/>
      <c r="D5627" s="280"/>
      <c r="E5627" s="352"/>
      <c r="F5627" s="358"/>
      <c r="I5627" s="347"/>
      <c r="J5627" s="347"/>
      <c r="K5627" s="347"/>
      <c r="L5627" s="347"/>
      <c r="M5627" s="347"/>
      <c r="N5627" s="347"/>
      <c r="O5627" s="347"/>
      <c r="P5627" s="347"/>
      <c r="Q5627" s="350"/>
      <c r="R5627" s="350"/>
      <c r="S5627" s="350"/>
      <c r="T5627" s="350"/>
      <c r="U5627" s="350"/>
      <c r="V5627" s="359"/>
    </row>
    <row r="5628" spans="1:22" hidden="1" x14ac:dyDescent="0.15">
      <c r="A5628" s="361"/>
      <c r="B5628" s="362"/>
      <c r="C5628" s="362"/>
      <c r="D5628" s="280"/>
      <c r="E5628" s="352"/>
      <c r="F5628" s="358"/>
      <c r="I5628" s="347"/>
      <c r="J5628" s="347"/>
      <c r="K5628" s="347"/>
      <c r="L5628" s="347"/>
      <c r="M5628" s="347"/>
      <c r="N5628" s="347"/>
      <c r="O5628" s="347"/>
      <c r="P5628" s="347"/>
      <c r="Q5628" s="350"/>
      <c r="R5628" s="350"/>
      <c r="S5628" s="350"/>
      <c r="T5628" s="350"/>
      <c r="U5628" s="350"/>
      <c r="V5628" s="359"/>
    </row>
    <row r="5629" spans="1:22" hidden="1" x14ac:dyDescent="0.15">
      <c r="A5629" s="361"/>
      <c r="B5629" s="362"/>
      <c r="C5629" s="362"/>
      <c r="D5629" s="280"/>
      <c r="E5629" s="347"/>
      <c r="F5629" s="358"/>
      <c r="I5629" s="347"/>
      <c r="J5629" s="347"/>
      <c r="K5629" s="347"/>
      <c r="L5629" s="347"/>
      <c r="M5629" s="347"/>
      <c r="N5629" s="347"/>
      <c r="O5629" s="355"/>
      <c r="P5629" s="347"/>
      <c r="Q5629" s="350"/>
      <c r="R5629" s="350"/>
      <c r="S5629" s="350"/>
      <c r="T5629" s="350"/>
      <c r="U5629" s="350"/>
      <c r="V5629" s="351"/>
    </row>
    <row r="5630" spans="1:22" hidden="1" x14ac:dyDescent="0.15">
      <c r="A5630" s="361"/>
      <c r="B5630" s="362"/>
      <c r="C5630" s="362"/>
      <c r="D5630" s="280"/>
      <c r="E5630" s="347"/>
      <c r="F5630" s="358"/>
      <c r="I5630" s="347"/>
      <c r="J5630" s="347"/>
      <c r="K5630" s="347"/>
      <c r="L5630" s="347"/>
      <c r="M5630" s="347"/>
      <c r="N5630" s="347"/>
      <c r="O5630" s="347"/>
      <c r="P5630" s="347"/>
      <c r="Q5630" s="350"/>
      <c r="R5630" s="350"/>
      <c r="S5630" s="350"/>
      <c r="T5630" s="350"/>
      <c r="U5630" s="350"/>
      <c r="V5630" s="351"/>
    </row>
    <row r="5631" spans="1:22" hidden="1" x14ac:dyDescent="0.15">
      <c r="A5631" s="361"/>
      <c r="B5631" s="362"/>
      <c r="C5631" s="362"/>
      <c r="D5631" s="280"/>
      <c r="E5631" s="352"/>
      <c r="F5631" s="358"/>
      <c r="I5631" s="347"/>
      <c r="J5631" s="347"/>
      <c r="K5631" s="347"/>
      <c r="L5631" s="347"/>
      <c r="M5631" s="347"/>
      <c r="N5631" s="347"/>
      <c r="O5631" s="347"/>
      <c r="P5631" s="347"/>
      <c r="Q5631" s="350"/>
      <c r="R5631" s="350"/>
      <c r="S5631" s="350"/>
      <c r="T5631" s="350"/>
      <c r="U5631" s="350"/>
      <c r="V5631" s="351"/>
    </row>
    <row r="5632" spans="1:22" hidden="1" x14ac:dyDescent="0.15">
      <c r="A5632" s="361"/>
      <c r="B5632" s="362"/>
      <c r="C5632" s="362"/>
      <c r="D5632" s="280"/>
      <c r="E5632" s="352"/>
      <c r="F5632" s="358"/>
      <c r="I5632" s="347"/>
      <c r="J5632" s="347"/>
      <c r="K5632" s="347"/>
      <c r="L5632" s="347"/>
      <c r="M5632" s="347"/>
      <c r="N5632" s="347"/>
      <c r="O5632" s="347"/>
      <c r="P5632" s="347"/>
      <c r="Q5632" s="350"/>
      <c r="R5632" s="350"/>
      <c r="S5632" s="350"/>
      <c r="T5632" s="350"/>
      <c r="U5632" s="350"/>
      <c r="V5632" s="351"/>
    </row>
    <row r="5633" spans="1:22" hidden="1" x14ac:dyDescent="0.15">
      <c r="A5633" s="361"/>
      <c r="B5633" s="362"/>
      <c r="C5633" s="362"/>
      <c r="D5633" s="280"/>
      <c r="E5633" s="352"/>
      <c r="F5633" s="358"/>
      <c r="I5633" s="347"/>
      <c r="J5633" s="347"/>
      <c r="K5633" s="347"/>
      <c r="L5633" s="347"/>
      <c r="M5633" s="347"/>
      <c r="N5633" s="347"/>
      <c r="O5633" s="347"/>
      <c r="P5633" s="347"/>
      <c r="Q5633" s="350"/>
      <c r="R5633" s="350"/>
      <c r="S5633" s="350"/>
      <c r="T5633" s="350"/>
      <c r="U5633" s="350"/>
      <c r="V5633" s="359"/>
    </row>
    <row r="5634" spans="1:22" hidden="1" x14ac:dyDescent="0.15">
      <c r="A5634" s="362"/>
      <c r="B5634" s="362"/>
      <c r="C5634" s="361"/>
      <c r="D5634" s="280"/>
      <c r="E5634" s="347"/>
      <c r="F5634" s="348"/>
      <c r="G5634" s="305"/>
      <c r="H5634" s="305"/>
      <c r="I5634" s="347"/>
      <c r="J5634" s="347"/>
      <c r="K5634" s="347"/>
      <c r="L5634" s="347"/>
      <c r="M5634" s="347"/>
      <c r="N5634" s="347"/>
      <c r="O5634" s="347"/>
      <c r="P5634" s="347"/>
      <c r="Q5634" s="350"/>
      <c r="R5634" s="350"/>
      <c r="S5634" s="350"/>
      <c r="T5634" s="350"/>
      <c r="U5634" s="350"/>
      <c r="V5634" s="351"/>
    </row>
    <row r="5635" spans="1:22" hidden="1" x14ac:dyDescent="0.15">
      <c r="A5635" s="361"/>
      <c r="B5635" s="362"/>
      <c r="C5635" s="362"/>
      <c r="D5635" s="280"/>
      <c r="E5635" s="347"/>
      <c r="F5635" s="348"/>
      <c r="G5635" s="305"/>
      <c r="H5635" s="305"/>
      <c r="I5635" s="347"/>
      <c r="J5635" s="347"/>
      <c r="K5635" s="347"/>
      <c r="L5635" s="347"/>
      <c r="M5635" s="347"/>
      <c r="N5635" s="347"/>
      <c r="O5635" s="347"/>
      <c r="P5635" s="347"/>
      <c r="Q5635" s="350"/>
      <c r="R5635" s="350"/>
      <c r="S5635" s="350"/>
      <c r="T5635" s="350"/>
      <c r="U5635" s="350"/>
      <c r="V5635" s="351"/>
    </row>
    <row r="5636" spans="1:22" hidden="1" x14ac:dyDescent="0.15">
      <c r="A5636" s="361"/>
      <c r="B5636" s="362"/>
      <c r="C5636" s="362"/>
      <c r="D5636" s="280"/>
      <c r="E5636" s="352"/>
      <c r="F5636" s="358"/>
      <c r="I5636" s="347"/>
      <c r="J5636" s="347"/>
      <c r="K5636" s="347"/>
      <c r="L5636" s="347"/>
      <c r="M5636" s="347"/>
      <c r="N5636" s="347"/>
      <c r="O5636" s="347"/>
      <c r="P5636" s="347"/>
      <c r="Q5636" s="350"/>
      <c r="R5636" s="350"/>
      <c r="S5636" s="350"/>
      <c r="T5636" s="350"/>
      <c r="U5636" s="350"/>
      <c r="V5636" s="359"/>
    </row>
    <row r="5637" spans="1:22" hidden="1" x14ac:dyDescent="0.15">
      <c r="A5637" s="361"/>
      <c r="B5637" s="362"/>
      <c r="C5637" s="362"/>
      <c r="D5637" s="280"/>
      <c r="E5637" s="352"/>
      <c r="F5637" s="358"/>
      <c r="I5637" s="347"/>
      <c r="J5637" s="347"/>
      <c r="K5637" s="347"/>
      <c r="L5637" s="347"/>
      <c r="M5637" s="347"/>
      <c r="N5637" s="347"/>
      <c r="O5637" s="347"/>
      <c r="P5637" s="347"/>
      <c r="Q5637" s="350"/>
      <c r="R5637" s="350"/>
      <c r="S5637" s="350"/>
      <c r="T5637" s="350"/>
      <c r="U5637" s="350"/>
      <c r="V5637" s="359"/>
    </row>
    <row r="5638" spans="1:22" hidden="1" x14ac:dyDescent="0.15">
      <c r="A5638" s="361"/>
      <c r="B5638" s="362"/>
      <c r="C5638" s="362"/>
      <c r="D5638" s="280"/>
      <c r="E5638" s="352"/>
      <c r="F5638" s="358"/>
      <c r="I5638" s="347"/>
      <c r="J5638" s="347"/>
      <c r="K5638" s="347"/>
      <c r="L5638" s="347"/>
      <c r="M5638" s="347"/>
      <c r="N5638" s="347"/>
      <c r="O5638" s="347"/>
      <c r="P5638" s="347"/>
      <c r="Q5638" s="350"/>
      <c r="R5638" s="350"/>
      <c r="S5638" s="350"/>
      <c r="T5638" s="350"/>
      <c r="U5638" s="350"/>
      <c r="V5638" s="359"/>
    </row>
    <row r="5639" spans="1:22" hidden="1" x14ac:dyDescent="0.15">
      <c r="A5639" s="361"/>
      <c r="B5639" s="362"/>
      <c r="C5639" s="362"/>
      <c r="D5639" s="280"/>
      <c r="E5639" s="347"/>
      <c r="F5639" s="358"/>
      <c r="I5639" s="347"/>
      <c r="J5639" s="347"/>
      <c r="K5639" s="347"/>
      <c r="L5639" s="347"/>
      <c r="M5639" s="347"/>
      <c r="N5639" s="347"/>
      <c r="O5639" s="355"/>
      <c r="P5639" s="347"/>
      <c r="Q5639" s="350"/>
      <c r="R5639" s="350"/>
      <c r="S5639" s="350"/>
      <c r="T5639" s="350"/>
      <c r="U5639" s="350"/>
      <c r="V5639" s="351"/>
    </row>
    <row r="5640" spans="1:22" hidden="1" x14ac:dyDescent="0.15">
      <c r="A5640" s="361"/>
      <c r="B5640" s="362"/>
      <c r="C5640" s="362"/>
      <c r="D5640" s="280"/>
      <c r="E5640" s="347"/>
      <c r="F5640" s="358"/>
      <c r="I5640" s="347"/>
      <c r="J5640" s="347"/>
      <c r="K5640" s="347"/>
      <c r="L5640" s="347"/>
      <c r="M5640" s="347"/>
      <c r="N5640" s="347"/>
      <c r="O5640" s="347"/>
      <c r="P5640" s="347"/>
      <c r="Q5640" s="350"/>
      <c r="R5640" s="350"/>
      <c r="S5640" s="350"/>
      <c r="T5640" s="350"/>
      <c r="U5640" s="350"/>
      <c r="V5640" s="351"/>
    </row>
    <row r="5641" spans="1:22" hidden="1" x14ac:dyDescent="0.15">
      <c r="A5641" s="361"/>
      <c r="B5641" s="362"/>
      <c r="C5641" s="362"/>
      <c r="D5641" s="280"/>
      <c r="E5641" s="352"/>
      <c r="F5641" s="358"/>
      <c r="I5641" s="347"/>
      <c r="J5641" s="347"/>
      <c r="K5641" s="347"/>
      <c r="L5641" s="347"/>
      <c r="M5641" s="347"/>
      <c r="N5641" s="347"/>
      <c r="O5641" s="347"/>
      <c r="P5641" s="347"/>
      <c r="Q5641" s="350"/>
      <c r="R5641" s="350"/>
      <c r="S5641" s="350"/>
      <c r="T5641" s="350"/>
      <c r="U5641" s="350"/>
      <c r="V5641" s="351"/>
    </row>
    <row r="5642" spans="1:22" hidden="1" x14ac:dyDescent="0.15">
      <c r="A5642" s="361"/>
      <c r="B5642" s="362"/>
      <c r="C5642" s="362"/>
      <c r="D5642" s="280"/>
      <c r="E5642" s="352"/>
      <c r="F5642" s="358"/>
      <c r="I5642" s="347"/>
      <c r="J5642" s="347"/>
      <c r="K5642" s="347"/>
      <c r="L5642" s="347"/>
      <c r="M5642" s="347"/>
      <c r="N5642" s="347"/>
      <c r="O5642" s="347"/>
      <c r="P5642" s="347"/>
      <c r="Q5642" s="350"/>
      <c r="R5642" s="350"/>
      <c r="S5642" s="350"/>
      <c r="T5642" s="350"/>
      <c r="U5642" s="350"/>
      <c r="V5642" s="351"/>
    </row>
    <row r="5643" spans="1:22" hidden="1" x14ac:dyDescent="0.15">
      <c r="A5643" s="361"/>
      <c r="B5643" s="362"/>
      <c r="C5643" s="362"/>
      <c r="D5643" s="280"/>
      <c r="E5643" s="352"/>
      <c r="F5643" s="358"/>
      <c r="I5643" s="347"/>
      <c r="J5643" s="347"/>
      <c r="K5643" s="347"/>
      <c r="L5643" s="347"/>
      <c r="M5643" s="347"/>
      <c r="N5643" s="347"/>
      <c r="O5643" s="347"/>
      <c r="P5643" s="347"/>
      <c r="Q5643" s="350"/>
      <c r="R5643" s="350"/>
      <c r="S5643" s="350"/>
      <c r="T5643" s="350"/>
      <c r="U5643" s="350"/>
      <c r="V5643" s="359"/>
    </row>
    <row r="5644" spans="1:22" hidden="1" x14ac:dyDescent="0.15">
      <c r="A5644" s="362"/>
      <c r="B5644" s="362"/>
      <c r="C5644" s="361"/>
      <c r="D5644" s="280"/>
      <c r="E5644" s="347"/>
      <c r="F5644" s="348"/>
      <c r="G5644" s="305"/>
      <c r="H5644" s="305"/>
      <c r="I5644" s="347"/>
      <c r="J5644" s="347"/>
      <c r="K5644" s="347"/>
      <c r="L5644" s="347"/>
      <c r="M5644" s="347"/>
      <c r="N5644" s="347"/>
      <c r="O5644" s="347"/>
      <c r="P5644" s="347"/>
      <c r="Q5644" s="350"/>
      <c r="R5644" s="350"/>
      <c r="S5644" s="350"/>
      <c r="T5644" s="350"/>
      <c r="U5644" s="350"/>
      <c r="V5644" s="351"/>
    </row>
    <row r="5645" spans="1:22" hidden="1" x14ac:dyDescent="0.15">
      <c r="A5645" s="361"/>
      <c r="B5645" s="362"/>
      <c r="C5645" s="362"/>
      <c r="D5645" s="280"/>
      <c r="E5645" s="347"/>
      <c r="F5645" s="348"/>
      <c r="G5645" s="305"/>
      <c r="H5645" s="305"/>
      <c r="I5645" s="347"/>
      <c r="J5645" s="347"/>
      <c r="K5645" s="347"/>
      <c r="L5645" s="347"/>
      <c r="M5645" s="347"/>
      <c r="N5645" s="347"/>
      <c r="O5645" s="347"/>
      <c r="P5645" s="347"/>
      <c r="Q5645" s="350"/>
      <c r="R5645" s="350"/>
      <c r="S5645" s="350"/>
      <c r="T5645" s="350"/>
      <c r="U5645" s="350"/>
      <c r="V5645" s="351"/>
    </row>
    <row r="5646" spans="1:22" hidden="1" x14ac:dyDescent="0.15">
      <c r="A5646" s="361"/>
      <c r="B5646" s="362"/>
      <c r="C5646" s="362"/>
      <c r="D5646" s="280"/>
      <c r="E5646" s="352"/>
      <c r="F5646" s="358"/>
      <c r="I5646" s="347"/>
      <c r="J5646" s="347"/>
      <c r="K5646" s="347"/>
      <c r="L5646" s="347"/>
      <c r="M5646" s="347"/>
      <c r="N5646" s="347"/>
      <c r="O5646" s="347"/>
      <c r="P5646" s="347"/>
      <c r="Q5646" s="350"/>
      <c r="R5646" s="350"/>
      <c r="S5646" s="350"/>
      <c r="T5646" s="350"/>
      <c r="U5646" s="350"/>
      <c r="V5646" s="359"/>
    </row>
    <row r="5647" spans="1:22" hidden="1" x14ac:dyDescent="0.15">
      <c r="A5647" s="361"/>
      <c r="B5647" s="362"/>
      <c r="C5647" s="362"/>
      <c r="D5647" s="280"/>
      <c r="E5647" s="352"/>
      <c r="F5647" s="358"/>
      <c r="I5647" s="347"/>
      <c r="J5647" s="347"/>
      <c r="K5647" s="347"/>
      <c r="L5647" s="347"/>
      <c r="M5647" s="347"/>
      <c r="N5647" s="347"/>
      <c r="O5647" s="347"/>
      <c r="P5647" s="347"/>
      <c r="Q5647" s="350"/>
      <c r="R5647" s="350"/>
      <c r="S5647" s="350"/>
      <c r="T5647" s="350"/>
      <c r="U5647" s="350"/>
      <c r="V5647" s="359"/>
    </row>
    <row r="5648" spans="1:22" hidden="1" x14ac:dyDescent="0.15">
      <c r="A5648" s="361"/>
      <c r="B5648" s="362"/>
      <c r="C5648" s="362"/>
      <c r="D5648" s="280"/>
      <c r="E5648" s="352"/>
      <c r="F5648" s="358"/>
      <c r="I5648" s="347"/>
      <c r="J5648" s="347"/>
      <c r="K5648" s="347"/>
      <c r="L5648" s="347"/>
      <c r="M5648" s="347"/>
      <c r="N5648" s="347"/>
      <c r="O5648" s="347"/>
      <c r="P5648" s="347"/>
      <c r="Q5648" s="350"/>
      <c r="R5648" s="350"/>
      <c r="S5648" s="350"/>
      <c r="T5648" s="350"/>
      <c r="U5648" s="350"/>
      <c r="V5648" s="359"/>
    </row>
    <row r="5649" spans="1:22" hidden="1" x14ac:dyDescent="0.15">
      <c r="A5649" s="361"/>
      <c r="B5649" s="362"/>
      <c r="C5649" s="362"/>
      <c r="D5649" s="280"/>
      <c r="E5649" s="347"/>
      <c r="F5649" s="358"/>
      <c r="I5649" s="347"/>
      <c r="J5649" s="347"/>
      <c r="K5649" s="347"/>
      <c r="L5649" s="347"/>
      <c r="M5649" s="347"/>
      <c r="N5649" s="347"/>
      <c r="O5649" s="355"/>
      <c r="P5649" s="347"/>
      <c r="Q5649" s="350"/>
      <c r="R5649" s="350"/>
      <c r="S5649" s="350"/>
      <c r="T5649" s="350"/>
      <c r="U5649" s="350"/>
      <c r="V5649" s="351"/>
    </row>
    <row r="5650" spans="1:22" hidden="1" x14ac:dyDescent="0.15">
      <c r="A5650" s="361"/>
      <c r="B5650" s="362"/>
      <c r="C5650" s="362"/>
      <c r="D5650" s="280"/>
      <c r="E5650" s="347"/>
      <c r="F5650" s="358"/>
      <c r="I5650" s="347"/>
      <c r="J5650" s="347"/>
      <c r="K5650" s="347"/>
      <c r="L5650" s="347"/>
      <c r="M5650" s="347"/>
      <c r="N5650" s="347"/>
      <c r="O5650" s="347"/>
      <c r="P5650" s="347"/>
      <c r="Q5650" s="350"/>
      <c r="R5650" s="350"/>
      <c r="S5650" s="350"/>
      <c r="T5650" s="350"/>
      <c r="U5650" s="350"/>
      <c r="V5650" s="351"/>
    </row>
    <row r="5651" spans="1:22" hidden="1" x14ac:dyDescent="0.15">
      <c r="A5651" s="361"/>
      <c r="B5651" s="362"/>
      <c r="C5651" s="362"/>
      <c r="D5651" s="280"/>
      <c r="E5651" s="352"/>
      <c r="F5651" s="358"/>
      <c r="I5651" s="347"/>
      <c r="J5651" s="347"/>
      <c r="K5651" s="347"/>
      <c r="L5651" s="347"/>
      <c r="M5651" s="347"/>
      <c r="N5651" s="347"/>
      <c r="O5651" s="347"/>
      <c r="P5651" s="347"/>
      <c r="Q5651" s="350"/>
      <c r="R5651" s="350"/>
      <c r="S5651" s="350"/>
      <c r="T5651" s="350"/>
      <c r="U5651" s="350"/>
      <c r="V5651" s="351"/>
    </row>
    <row r="5652" spans="1:22" hidden="1" x14ac:dyDescent="0.15">
      <c r="A5652" s="361"/>
      <c r="B5652" s="362"/>
      <c r="C5652" s="362"/>
      <c r="D5652" s="280"/>
      <c r="E5652" s="352"/>
      <c r="F5652" s="358"/>
      <c r="I5652" s="347"/>
      <c r="J5652" s="347"/>
      <c r="K5652" s="347"/>
      <c r="L5652" s="347"/>
      <c r="M5652" s="347"/>
      <c r="N5652" s="347"/>
      <c r="O5652" s="347"/>
      <c r="P5652" s="347"/>
      <c r="Q5652" s="350"/>
      <c r="R5652" s="350"/>
      <c r="S5652" s="350"/>
      <c r="T5652" s="350"/>
      <c r="U5652" s="350"/>
      <c r="V5652" s="351"/>
    </row>
    <row r="5653" spans="1:22" hidden="1" x14ac:dyDescent="0.15">
      <c r="A5653" s="361"/>
      <c r="B5653" s="362"/>
      <c r="C5653" s="362"/>
      <c r="D5653" s="280"/>
      <c r="E5653" s="352"/>
      <c r="F5653" s="358"/>
      <c r="I5653" s="347"/>
      <c r="J5653" s="347"/>
      <c r="K5653" s="347"/>
      <c r="L5653" s="347"/>
      <c r="M5653" s="347"/>
      <c r="N5653" s="347"/>
      <c r="O5653" s="347"/>
      <c r="P5653" s="347"/>
      <c r="Q5653" s="350"/>
      <c r="R5653" s="350"/>
      <c r="S5653" s="350"/>
      <c r="T5653" s="350"/>
      <c r="U5653" s="350"/>
      <c r="V5653" s="359"/>
    </row>
    <row r="5654" spans="1:22" hidden="1" x14ac:dyDescent="0.15">
      <c r="A5654" s="362"/>
      <c r="B5654" s="362"/>
      <c r="C5654" s="361"/>
      <c r="D5654" s="280"/>
      <c r="E5654" s="347"/>
      <c r="F5654" s="348"/>
      <c r="G5654" s="305"/>
      <c r="H5654" s="305"/>
      <c r="I5654" s="347"/>
      <c r="J5654" s="347"/>
      <c r="K5654" s="347"/>
      <c r="L5654" s="347"/>
      <c r="M5654" s="347"/>
      <c r="N5654" s="347"/>
      <c r="O5654" s="347"/>
      <c r="P5654" s="347"/>
      <c r="Q5654" s="350"/>
      <c r="R5654" s="350"/>
      <c r="S5654" s="350"/>
      <c r="T5654" s="350"/>
      <c r="U5654" s="350"/>
      <c r="V5654" s="351"/>
    </row>
    <row r="5655" spans="1:22" hidden="1" x14ac:dyDescent="0.15">
      <c r="A5655" s="361"/>
      <c r="B5655" s="362"/>
      <c r="C5655" s="362"/>
      <c r="D5655" s="280"/>
      <c r="E5655" s="347"/>
      <c r="F5655" s="348"/>
      <c r="G5655" s="305"/>
      <c r="H5655" s="305"/>
      <c r="I5655" s="347"/>
      <c r="J5655" s="347"/>
      <c r="K5655" s="347"/>
      <c r="L5655" s="347"/>
      <c r="M5655" s="347"/>
      <c r="N5655" s="347"/>
      <c r="O5655" s="347"/>
      <c r="P5655" s="347"/>
      <c r="Q5655" s="350"/>
      <c r="R5655" s="350"/>
      <c r="S5655" s="350"/>
      <c r="T5655" s="350"/>
      <c r="U5655" s="350"/>
      <c r="V5655" s="351"/>
    </row>
    <row r="5656" spans="1:22" hidden="1" x14ac:dyDescent="0.15">
      <c r="A5656" s="361"/>
      <c r="B5656" s="362"/>
      <c r="C5656" s="362"/>
      <c r="D5656" s="280"/>
      <c r="E5656" s="352"/>
      <c r="F5656" s="358"/>
      <c r="I5656" s="347"/>
      <c r="J5656" s="347"/>
      <c r="K5656" s="347"/>
      <c r="L5656" s="347"/>
      <c r="M5656" s="347"/>
      <c r="N5656" s="347"/>
      <c r="O5656" s="347"/>
      <c r="P5656" s="347"/>
      <c r="Q5656" s="350"/>
      <c r="R5656" s="350"/>
      <c r="S5656" s="350"/>
      <c r="T5656" s="350"/>
      <c r="U5656" s="350"/>
      <c r="V5656" s="359"/>
    </row>
    <row r="5657" spans="1:22" hidden="1" x14ac:dyDescent="0.15">
      <c r="A5657" s="361"/>
      <c r="B5657" s="362"/>
      <c r="C5657" s="362"/>
      <c r="D5657" s="280"/>
      <c r="E5657" s="352"/>
      <c r="F5657" s="358"/>
      <c r="I5657" s="347"/>
      <c r="J5657" s="347"/>
      <c r="K5657" s="347"/>
      <c r="L5657" s="347"/>
      <c r="M5657" s="347"/>
      <c r="N5657" s="347"/>
      <c r="O5657" s="347"/>
      <c r="P5657" s="347"/>
      <c r="Q5657" s="350"/>
      <c r="R5657" s="350"/>
      <c r="S5657" s="350"/>
      <c r="T5657" s="350"/>
      <c r="U5657" s="350"/>
      <c r="V5657" s="359"/>
    </row>
    <row r="5658" spans="1:22" hidden="1" x14ac:dyDescent="0.15">
      <c r="A5658" s="361"/>
      <c r="B5658" s="362"/>
      <c r="C5658" s="362"/>
      <c r="D5658" s="280"/>
      <c r="E5658" s="352"/>
      <c r="F5658" s="358"/>
      <c r="I5658" s="347"/>
      <c r="J5658" s="347"/>
      <c r="K5658" s="347"/>
      <c r="L5658" s="347"/>
      <c r="M5658" s="347"/>
      <c r="N5658" s="347"/>
      <c r="O5658" s="347"/>
      <c r="P5658" s="347"/>
      <c r="Q5658" s="350"/>
      <c r="R5658" s="350"/>
      <c r="S5658" s="350"/>
      <c r="T5658" s="350"/>
      <c r="U5658" s="350"/>
      <c r="V5658" s="359"/>
    </row>
    <row r="5659" spans="1:22" hidden="1" x14ac:dyDescent="0.15">
      <c r="A5659" s="361"/>
      <c r="B5659" s="362"/>
      <c r="C5659" s="362"/>
      <c r="D5659" s="280"/>
      <c r="E5659" s="347"/>
      <c r="F5659" s="358"/>
      <c r="I5659" s="347"/>
      <c r="J5659" s="347"/>
      <c r="K5659" s="347"/>
      <c r="L5659" s="347"/>
      <c r="M5659" s="347"/>
      <c r="N5659" s="347"/>
      <c r="O5659" s="355"/>
      <c r="P5659" s="347"/>
      <c r="Q5659" s="350"/>
      <c r="R5659" s="350"/>
      <c r="S5659" s="350"/>
      <c r="T5659" s="350"/>
      <c r="U5659" s="350"/>
      <c r="V5659" s="351"/>
    </row>
    <row r="5660" spans="1:22" hidden="1" x14ac:dyDescent="0.15">
      <c r="A5660" s="361"/>
      <c r="B5660" s="362"/>
      <c r="C5660" s="362"/>
      <c r="D5660" s="280"/>
      <c r="E5660" s="347"/>
      <c r="F5660" s="358"/>
      <c r="I5660" s="347"/>
      <c r="J5660" s="347"/>
      <c r="K5660" s="347"/>
      <c r="L5660" s="347"/>
      <c r="M5660" s="347"/>
      <c r="N5660" s="347"/>
      <c r="O5660" s="347"/>
      <c r="P5660" s="347"/>
      <c r="Q5660" s="350"/>
      <c r="R5660" s="350"/>
      <c r="S5660" s="350"/>
      <c r="T5660" s="350"/>
      <c r="U5660" s="350"/>
      <c r="V5660" s="351"/>
    </row>
    <row r="5661" spans="1:22" hidden="1" x14ac:dyDescent="0.15">
      <c r="A5661" s="361"/>
      <c r="B5661" s="362"/>
      <c r="C5661" s="362"/>
      <c r="D5661" s="280"/>
      <c r="E5661" s="352"/>
      <c r="F5661" s="358"/>
      <c r="I5661" s="347"/>
      <c r="J5661" s="347"/>
      <c r="K5661" s="347"/>
      <c r="L5661" s="347"/>
      <c r="M5661" s="347"/>
      <c r="N5661" s="347"/>
      <c r="O5661" s="347"/>
      <c r="P5661" s="347"/>
      <c r="Q5661" s="350"/>
      <c r="R5661" s="350"/>
      <c r="S5661" s="350"/>
      <c r="T5661" s="350"/>
      <c r="U5661" s="350"/>
      <c r="V5661" s="351"/>
    </row>
    <row r="5662" spans="1:22" hidden="1" x14ac:dyDescent="0.15">
      <c r="A5662" s="361"/>
      <c r="B5662" s="362"/>
      <c r="C5662" s="362"/>
      <c r="D5662" s="280"/>
      <c r="E5662" s="352"/>
      <c r="F5662" s="358"/>
      <c r="I5662" s="347"/>
      <c r="J5662" s="347"/>
      <c r="K5662" s="347"/>
      <c r="L5662" s="347"/>
      <c r="M5662" s="347"/>
      <c r="N5662" s="347"/>
      <c r="O5662" s="347"/>
      <c r="P5662" s="347"/>
      <c r="Q5662" s="350"/>
      <c r="R5662" s="350"/>
      <c r="S5662" s="350"/>
      <c r="T5662" s="350"/>
      <c r="U5662" s="350"/>
      <c r="V5662" s="351"/>
    </row>
    <row r="5663" spans="1:22" hidden="1" x14ac:dyDescent="0.15">
      <c r="A5663" s="361"/>
      <c r="B5663" s="362"/>
      <c r="C5663" s="362"/>
      <c r="D5663" s="280"/>
      <c r="E5663" s="352"/>
      <c r="F5663" s="358"/>
      <c r="I5663" s="347"/>
      <c r="J5663" s="347"/>
      <c r="K5663" s="347"/>
      <c r="L5663" s="347"/>
      <c r="M5663" s="347"/>
      <c r="N5663" s="347"/>
      <c r="O5663" s="347"/>
      <c r="P5663" s="347"/>
      <c r="Q5663" s="350"/>
      <c r="R5663" s="350"/>
      <c r="S5663" s="350"/>
      <c r="T5663" s="350"/>
      <c r="U5663" s="350"/>
      <c r="V5663" s="359"/>
    </row>
    <row r="5664" spans="1:22" hidden="1" x14ac:dyDescent="0.15">
      <c r="A5664" s="362"/>
      <c r="B5664" s="362"/>
      <c r="C5664" s="361"/>
      <c r="D5664" s="280"/>
      <c r="E5664" s="347"/>
      <c r="F5664" s="348"/>
      <c r="G5664" s="305"/>
      <c r="H5664" s="305"/>
      <c r="I5664" s="347"/>
      <c r="J5664" s="347"/>
      <c r="K5664" s="347"/>
      <c r="L5664" s="347"/>
      <c r="M5664" s="347"/>
      <c r="N5664" s="347"/>
      <c r="O5664" s="347"/>
      <c r="P5664" s="347"/>
      <c r="Q5664" s="350"/>
      <c r="R5664" s="350"/>
      <c r="S5664" s="350"/>
      <c r="T5664" s="350"/>
      <c r="U5664" s="350"/>
      <c r="V5664" s="351"/>
    </row>
    <row r="5665" spans="1:22" hidden="1" x14ac:dyDescent="0.15">
      <c r="A5665" s="361"/>
      <c r="B5665" s="362"/>
      <c r="C5665" s="362"/>
      <c r="D5665" s="280"/>
      <c r="E5665" s="347"/>
      <c r="F5665" s="348"/>
      <c r="G5665" s="305"/>
      <c r="H5665" s="305"/>
      <c r="I5665" s="347"/>
      <c r="J5665" s="347"/>
      <c r="K5665" s="347"/>
      <c r="L5665" s="347"/>
      <c r="M5665" s="347"/>
      <c r="N5665" s="347"/>
      <c r="O5665" s="347"/>
      <c r="P5665" s="347"/>
      <c r="Q5665" s="350"/>
      <c r="R5665" s="350"/>
      <c r="S5665" s="350"/>
      <c r="T5665" s="350"/>
      <c r="U5665" s="350"/>
      <c r="V5665" s="351"/>
    </row>
    <row r="5666" spans="1:22" hidden="1" x14ac:dyDescent="0.15">
      <c r="A5666" s="361"/>
      <c r="B5666" s="362"/>
      <c r="C5666" s="362"/>
      <c r="D5666" s="280"/>
      <c r="E5666" s="352"/>
      <c r="F5666" s="358"/>
      <c r="I5666" s="347"/>
      <c r="J5666" s="347"/>
      <c r="K5666" s="347"/>
      <c r="L5666" s="347"/>
      <c r="M5666" s="347"/>
      <c r="N5666" s="347"/>
      <c r="O5666" s="347"/>
      <c r="P5666" s="347"/>
      <c r="Q5666" s="350"/>
      <c r="R5666" s="350"/>
      <c r="S5666" s="350"/>
      <c r="T5666" s="350"/>
      <c r="U5666" s="350"/>
      <c r="V5666" s="359"/>
    </row>
    <row r="5667" spans="1:22" hidden="1" x14ac:dyDescent="0.15">
      <c r="A5667" s="361"/>
      <c r="B5667" s="362"/>
      <c r="C5667" s="362"/>
      <c r="D5667" s="280"/>
      <c r="E5667" s="352"/>
      <c r="F5667" s="358"/>
      <c r="I5667" s="347"/>
      <c r="J5667" s="347"/>
      <c r="K5667" s="347"/>
      <c r="L5667" s="347"/>
      <c r="M5667" s="347"/>
      <c r="N5667" s="347"/>
      <c r="O5667" s="347"/>
      <c r="P5667" s="347"/>
      <c r="Q5667" s="350"/>
      <c r="R5667" s="350"/>
      <c r="S5667" s="350"/>
      <c r="T5667" s="350"/>
      <c r="U5667" s="350"/>
      <c r="V5667" s="359"/>
    </row>
    <row r="5668" spans="1:22" hidden="1" x14ac:dyDescent="0.15">
      <c r="A5668" s="361"/>
      <c r="B5668" s="362"/>
      <c r="C5668" s="362"/>
      <c r="D5668" s="280"/>
      <c r="E5668" s="352"/>
      <c r="F5668" s="358"/>
      <c r="I5668" s="347"/>
      <c r="J5668" s="347"/>
      <c r="K5668" s="347"/>
      <c r="L5668" s="347"/>
      <c r="M5668" s="347"/>
      <c r="N5668" s="347"/>
      <c r="O5668" s="347"/>
      <c r="P5668" s="347"/>
      <c r="Q5668" s="350"/>
      <c r="R5668" s="350"/>
      <c r="S5668" s="350"/>
      <c r="T5668" s="350"/>
      <c r="U5668" s="350"/>
      <c r="V5668" s="359"/>
    </row>
    <row r="5669" spans="1:22" hidden="1" x14ac:dyDescent="0.15">
      <c r="A5669" s="361"/>
      <c r="B5669" s="362"/>
      <c r="C5669" s="362"/>
      <c r="D5669" s="280"/>
      <c r="E5669" s="347"/>
      <c r="F5669" s="358"/>
      <c r="I5669" s="347"/>
      <c r="J5669" s="347"/>
      <c r="K5669" s="347"/>
      <c r="L5669" s="347"/>
      <c r="M5669" s="347"/>
      <c r="N5669" s="347"/>
      <c r="O5669" s="355"/>
      <c r="P5669" s="347"/>
      <c r="Q5669" s="350"/>
      <c r="R5669" s="350"/>
      <c r="S5669" s="350"/>
      <c r="T5669" s="350"/>
      <c r="U5669" s="350"/>
      <c r="V5669" s="351"/>
    </row>
    <row r="5670" spans="1:22" hidden="1" x14ac:dyDescent="0.15">
      <c r="A5670" s="361"/>
      <c r="B5670" s="362"/>
      <c r="C5670" s="362"/>
      <c r="D5670" s="280"/>
      <c r="E5670" s="347"/>
      <c r="F5670" s="358"/>
      <c r="I5670" s="347"/>
      <c r="J5670" s="347"/>
      <c r="K5670" s="347"/>
      <c r="L5670" s="347"/>
      <c r="M5670" s="347"/>
      <c r="N5670" s="347"/>
      <c r="O5670" s="347"/>
      <c r="P5670" s="347"/>
      <c r="Q5670" s="350"/>
      <c r="R5670" s="350"/>
      <c r="S5670" s="350"/>
      <c r="T5670" s="350"/>
      <c r="U5670" s="350"/>
      <c r="V5670" s="351"/>
    </row>
    <row r="5671" spans="1:22" hidden="1" x14ac:dyDescent="0.15">
      <c r="A5671" s="361"/>
      <c r="B5671" s="362"/>
      <c r="C5671" s="362"/>
      <c r="D5671" s="280"/>
      <c r="E5671" s="352"/>
      <c r="F5671" s="358"/>
      <c r="I5671" s="347"/>
      <c r="J5671" s="347"/>
      <c r="K5671" s="347"/>
      <c r="L5671" s="347"/>
      <c r="M5671" s="347"/>
      <c r="N5671" s="347"/>
      <c r="O5671" s="347"/>
      <c r="P5671" s="347"/>
      <c r="Q5671" s="350"/>
      <c r="R5671" s="350"/>
      <c r="S5671" s="350"/>
      <c r="T5671" s="350"/>
      <c r="U5671" s="350"/>
      <c r="V5671" s="351"/>
    </row>
    <row r="5672" spans="1:22" hidden="1" x14ac:dyDescent="0.15">
      <c r="A5672" s="361"/>
      <c r="B5672" s="362"/>
      <c r="C5672" s="362"/>
      <c r="D5672" s="280"/>
      <c r="E5672" s="352"/>
      <c r="F5672" s="358"/>
      <c r="I5672" s="347"/>
      <c r="J5672" s="347"/>
      <c r="K5672" s="347"/>
      <c r="L5672" s="347"/>
      <c r="M5672" s="347"/>
      <c r="N5672" s="347"/>
      <c r="O5672" s="347"/>
      <c r="P5672" s="347"/>
      <c r="Q5672" s="350"/>
      <c r="R5672" s="350"/>
      <c r="S5672" s="350"/>
      <c r="T5672" s="350"/>
      <c r="U5672" s="350"/>
      <c r="V5672" s="351"/>
    </row>
    <row r="5673" spans="1:22" hidden="1" x14ac:dyDescent="0.15">
      <c r="A5673" s="361"/>
      <c r="B5673" s="362"/>
      <c r="C5673" s="362"/>
      <c r="D5673" s="280"/>
      <c r="E5673" s="352"/>
      <c r="F5673" s="358"/>
      <c r="I5673" s="347"/>
      <c r="J5673" s="347"/>
      <c r="K5673" s="347"/>
      <c r="L5673" s="347"/>
      <c r="M5673" s="347"/>
      <c r="N5673" s="347"/>
      <c r="O5673" s="347"/>
      <c r="P5673" s="347"/>
      <c r="Q5673" s="350"/>
      <c r="R5673" s="350"/>
      <c r="S5673" s="350"/>
      <c r="T5673" s="350"/>
      <c r="U5673" s="350"/>
      <c r="V5673" s="359"/>
    </row>
    <row r="5674" spans="1:22" hidden="1" x14ac:dyDescent="0.15">
      <c r="A5674" s="362"/>
      <c r="B5674" s="362"/>
      <c r="C5674" s="361"/>
      <c r="D5674" s="280"/>
      <c r="E5674" s="347"/>
      <c r="F5674" s="348"/>
      <c r="G5674" s="305"/>
      <c r="H5674" s="305"/>
      <c r="I5674" s="347"/>
      <c r="J5674" s="347"/>
      <c r="K5674" s="347"/>
      <c r="L5674" s="347"/>
      <c r="M5674" s="347"/>
      <c r="N5674" s="347"/>
      <c r="O5674" s="347"/>
      <c r="P5674" s="347"/>
      <c r="Q5674" s="350"/>
      <c r="R5674" s="350"/>
      <c r="S5674" s="350"/>
      <c r="T5674" s="350"/>
      <c r="U5674" s="350"/>
      <c r="V5674" s="351"/>
    </row>
    <row r="5675" spans="1:22" hidden="1" x14ac:dyDescent="0.15">
      <c r="A5675" s="361"/>
      <c r="B5675" s="362"/>
      <c r="C5675" s="362"/>
      <c r="D5675" s="280"/>
      <c r="E5675" s="347"/>
      <c r="F5675" s="348"/>
      <c r="G5675" s="305"/>
      <c r="H5675" s="305"/>
      <c r="I5675" s="347"/>
      <c r="J5675" s="347"/>
      <c r="K5675" s="347"/>
      <c r="L5675" s="347"/>
      <c r="M5675" s="347"/>
      <c r="N5675" s="347"/>
      <c r="O5675" s="347"/>
      <c r="P5675" s="347"/>
      <c r="Q5675" s="350"/>
      <c r="R5675" s="350"/>
      <c r="S5675" s="350"/>
      <c r="T5675" s="350"/>
      <c r="U5675" s="350"/>
      <c r="V5675" s="351"/>
    </row>
    <row r="5676" spans="1:22" hidden="1" x14ac:dyDescent="0.15">
      <c r="A5676" s="361"/>
      <c r="B5676" s="362"/>
      <c r="C5676" s="362"/>
      <c r="D5676" s="280"/>
      <c r="E5676" s="352"/>
      <c r="F5676" s="358"/>
      <c r="I5676" s="347"/>
      <c r="J5676" s="347"/>
      <c r="K5676" s="347"/>
      <c r="L5676" s="347"/>
      <c r="M5676" s="347"/>
      <c r="N5676" s="347"/>
      <c r="O5676" s="347"/>
      <c r="P5676" s="347"/>
      <c r="Q5676" s="350"/>
      <c r="R5676" s="350"/>
      <c r="S5676" s="350"/>
      <c r="T5676" s="350"/>
      <c r="U5676" s="350"/>
      <c r="V5676" s="359"/>
    </row>
    <row r="5677" spans="1:22" hidden="1" x14ac:dyDescent="0.15">
      <c r="A5677" s="361"/>
      <c r="B5677" s="362"/>
      <c r="C5677" s="362"/>
      <c r="D5677" s="280"/>
      <c r="E5677" s="352"/>
      <c r="F5677" s="358"/>
      <c r="I5677" s="347"/>
      <c r="J5677" s="347"/>
      <c r="K5677" s="347"/>
      <c r="L5677" s="347"/>
      <c r="M5677" s="347"/>
      <c r="N5677" s="347"/>
      <c r="O5677" s="347"/>
      <c r="P5677" s="347"/>
      <c r="Q5677" s="350"/>
      <c r="R5677" s="350"/>
      <c r="S5677" s="350"/>
      <c r="T5677" s="350"/>
      <c r="U5677" s="350"/>
      <c r="V5677" s="359"/>
    </row>
    <row r="5678" spans="1:22" hidden="1" x14ac:dyDescent="0.15">
      <c r="A5678" s="361"/>
      <c r="B5678" s="362"/>
      <c r="C5678" s="362"/>
      <c r="D5678" s="280"/>
      <c r="E5678" s="352"/>
      <c r="F5678" s="358"/>
      <c r="I5678" s="347"/>
      <c r="J5678" s="347"/>
      <c r="K5678" s="347"/>
      <c r="L5678" s="347"/>
      <c r="M5678" s="347"/>
      <c r="N5678" s="347"/>
      <c r="O5678" s="347"/>
      <c r="P5678" s="347"/>
      <c r="Q5678" s="350"/>
      <c r="R5678" s="350"/>
      <c r="S5678" s="350"/>
      <c r="T5678" s="350"/>
      <c r="U5678" s="350"/>
      <c r="V5678" s="359"/>
    </row>
    <row r="5679" spans="1:22" hidden="1" x14ac:dyDescent="0.15">
      <c r="A5679" s="361"/>
      <c r="B5679" s="362"/>
      <c r="C5679" s="362"/>
      <c r="D5679" s="280"/>
      <c r="E5679" s="347"/>
      <c r="F5679" s="358"/>
      <c r="I5679" s="347"/>
      <c r="J5679" s="347"/>
      <c r="K5679" s="347"/>
      <c r="L5679" s="347"/>
      <c r="M5679" s="347"/>
      <c r="N5679" s="347"/>
      <c r="O5679" s="355"/>
      <c r="P5679" s="347"/>
      <c r="Q5679" s="350"/>
      <c r="R5679" s="350"/>
      <c r="S5679" s="350"/>
      <c r="T5679" s="350"/>
      <c r="U5679" s="350"/>
      <c r="V5679" s="351"/>
    </row>
    <row r="5680" spans="1:22" hidden="1" x14ac:dyDescent="0.15">
      <c r="A5680" s="361"/>
      <c r="B5680" s="362"/>
      <c r="C5680" s="362"/>
      <c r="D5680" s="280"/>
      <c r="E5680" s="347"/>
      <c r="F5680" s="358"/>
      <c r="I5680" s="347"/>
      <c r="J5680" s="347"/>
      <c r="K5680" s="347"/>
      <c r="L5680" s="347"/>
      <c r="M5680" s="347"/>
      <c r="N5680" s="347"/>
      <c r="O5680" s="347"/>
      <c r="P5680" s="347"/>
      <c r="Q5680" s="350"/>
      <c r="R5680" s="350"/>
      <c r="S5680" s="350"/>
      <c r="T5680" s="350"/>
      <c r="U5680" s="350"/>
      <c r="V5680" s="351"/>
    </row>
    <row r="5681" spans="1:22" hidden="1" x14ac:dyDescent="0.15">
      <c r="A5681" s="361"/>
      <c r="B5681" s="362"/>
      <c r="C5681" s="362"/>
      <c r="D5681" s="280"/>
      <c r="E5681" s="352"/>
      <c r="F5681" s="358"/>
      <c r="I5681" s="347"/>
      <c r="J5681" s="347"/>
      <c r="K5681" s="347"/>
      <c r="L5681" s="347"/>
      <c r="M5681" s="347"/>
      <c r="N5681" s="347"/>
      <c r="O5681" s="347"/>
      <c r="P5681" s="347"/>
      <c r="Q5681" s="350"/>
      <c r="R5681" s="350"/>
      <c r="S5681" s="350"/>
      <c r="T5681" s="350"/>
      <c r="U5681" s="350"/>
      <c r="V5681" s="351"/>
    </row>
    <row r="5682" spans="1:22" hidden="1" x14ac:dyDescent="0.15">
      <c r="A5682" s="361"/>
      <c r="B5682" s="362"/>
      <c r="C5682" s="362"/>
      <c r="D5682" s="280"/>
      <c r="E5682" s="352"/>
      <c r="F5682" s="358"/>
      <c r="I5682" s="347"/>
      <c r="J5682" s="347"/>
      <c r="K5682" s="347"/>
      <c r="L5682" s="347"/>
      <c r="M5682" s="347"/>
      <c r="N5682" s="347"/>
      <c r="O5682" s="347"/>
      <c r="P5682" s="347"/>
      <c r="Q5682" s="350"/>
      <c r="R5682" s="350"/>
      <c r="S5682" s="350"/>
      <c r="T5682" s="350"/>
      <c r="U5682" s="350"/>
      <c r="V5682" s="351"/>
    </row>
    <row r="5683" spans="1:22" hidden="1" x14ac:dyDescent="0.15">
      <c r="A5683" s="361"/>
      <c r="B5683" s="362"/>
      <c r="C5683" s="362"/>
      <c r="D5683" s="280"/>
      <c r="E5683" s="352"/>
      <c r="F5683" s="358"/>
      <c r="I5683" s="347"/>
      <c r="J5683" s="347"/>
      <c r="K5683" s="347"/>
      <c r="L5683" s="347"/>
      <c r="M5683" s="347"/>
      <c r="N5683" s="347"/>
      <c r="O5683" s="347"/>
      <c r="P5683" s="347"/>
      <c r="Q5683" s="350"/>
      <c r="R5683" s="350"/>
      <c r="S5683" s="350"/>
      <c r="T5683" s="350"/>
      <c r="U5683" s="350"/>
      <c r="V5683" s="359"/>
    </row>
    <row r="5684" spans="1:22" hidden="1" x14ac:dyDescent="0.15">
      <c r="A5684" s="362"/>
      <c r="B5684" s="362"/>
      <c r="C5684" s="361"/>
      <c r="D5684" s="280"/>
      <c r="E5684" s="347"/>
      <c r="F5684" s="348"/>
      <c r="G5684" s="305"/>
      <c r="H5684" s="305"/>
      <c r="I5684" s="347"/>
      <c r="J5684" s="347"/>
      <c r="K5684" s="347"/>
      <c r="L5684" s="347"/>
      <c r="M5684" s="347"/>
      <c r="N5684" s="347"/>
      <c r="O5684" s="347"/>
      <c r="P5684" s="347"/>
      <c r="Q5684" s="350"/>
      <c r="R5684" s="350"/>
      <c r="S5684" s="350"/>
      <c r="T5684" s="350"/>
      <c r="U5684" s="350"/>
      <c r="V5684" s="351"/>
    </row>
    <row r="5685" spans="1:22" hidden="1" x14ac:dyDescent="0.15">
      <c r="A5685" s="361"/>
      <c r="B5685" s="362"/>
      <c r="C5685" s="362"/>
      <c r="D5685" s="280"/>
      <c r="E5685" s="347"/>
      <c r="F5685" s="348"/>
      <c r="G5685" s="305"/>
      <c r="H5685" s="305"/>
      <c r="I5685" s="347"/>
      <c r="J5685" s="347"/>
      <c r="K5685" s="347"/>
      <c r="L5685" s="347"/>
      <c r="M5685" s="347"/>
      <c r="N5685" s="347"/>
      <c r="O5685" s="347"/>
      <c r="P5685" s="347"/>
      <c r="Q5685" s="350"/>
      <c r="R5685" s="350"/>
      <c r="S5685" s="350"/>
      <c r="T5685" s="350"/>
      <c r="U5685" s="350"/>
      <c r="V5685" s="351"/>
    </row>
    <row r="5686" spans="1:22" hidden="1" x14ac:dyDescent="0.15">
      <c r="A5686" s="361"/>
      <c r="B5686" s="362"/>
      <c r="C5686" s="362"/>
      <c r="D5686" s="280"/>
      <c r="E5686" s="352"/>
      <c r="F5686" s="358"/>
      <c r="I5686" s="347"/>
      <c r="J5686" s="347"/>
      <c r="K5686" s="347"/>
      <c r="L5686" s="347"/>
      <c r="M5686" s="347"/>
      <c r="N5686" s="347"/>
      <c r="O5686" s="347"/>
      <c r="P5686" s="347"/>
      <c r="Q5686" s="350"/>
      <c r="R5686" s="350"/>
      <c r="S5686" s="350"/>
      <c r="T5686" s="350"/>
      <c r="U5686" s="350"/>
      <c r="V5686" s="359"/>
    </row>
    <row r="5687" spans="1:22" hidden="1" x14ac:dyDescent="0.15">
      <c r="A5687" s="361"/>
      <c r="B5687" s="362"/>
      <c r="C5687" s="362"/>
      <c r="D5687" s="280"/>
      <c r="E5687" s="352"/>
      <c r="F5687" s="358"/>
      <c r="I5687" s="347"/>
      <c r="J5687" s="347"/>
      <c r="K5687" s="347"/>
      <c r="L5687" s="347"/>
      <c r="M5687" s="347"/>
      <c r="N5687" s="347"/>
      <c r="O5687" s="347"/>
      <c r="P5687" s="347"/>
      <c r="Q5687" s="350"/>
      <c r="R5687" s="350"/>
      <c r="S5687" s="350"/>
      <c r="T5687" s="350"/>
      <c r="U5687" s="350"/>
      <c r="V5687" s="359"/>
    </row>
    <row r="5688" spans="1:22" hidden="1" x14ac:dyDescent="0.15">
      <c r="A5688" s="361"/>
      <c r="B5688" s="362"/>
      <c r="C5688" s="362"/>
      <c r="D5688" s="280"/>
      <c r="E5688" s="352"/>
      <c r="F5688" s="358"/>
      <c r="I5688" s="347"/>
      <c r="J5688" s="347"/>
      <c r="K5688" s="347"/>
      <c r="L5688" s="347"/>
      <c r="M5688" s="347"/>
      <c r="N5688" s="347"/>
      <c r="O5688" s="347"/>
      <c r="P5688" s="347"/>
      <c r="Q5688" s="350"/>
      <c r="R5688" s="350"/>
      <c r="S5688" s="350"/>
      <c r="T5688" s="350"/>
      <c r="U5688" s="350"/>
      <c r="V5688" s="359"/>
    </row>
    <row r="5689" spans="1:22" hidden="1" x14ac:dyDescent="0.15">
      <c r="A5689" s="361"/>
      <c r="B5689" s="362"/>
      <c r="C5689" s="362"/>
      <c r="D5689" s="280"/>
      <c r="E5689" s="347"/>
      <c r="F5689" s="358"/>
      <c r="I5689" s="347"/>
      <c r="J5689" s="347"/>
      <c r="K5689" s="347"/>
      <c r="L5689" s="347"/>
      <c r="M5689" s="347"/>
      <c r="N5689" s="347"/>
      <c r="O5689" s="355"/>
      <c r="P5689" s="347"/>
      <c r="Q5689" s="350"/>
      <c r="R5689" s="350"/>
      <c r="S5689" s="350"/>
      <c r="T5689" s="350"/>
      <c r="U5689" s="350"/>
      <c r="V5689" s="351"/>
    </row>
    <row r="5690" spans="1:22" hidden="1" x14ac:dyDescent="0.15">
      <c r="A5690" s="361"/>
      <c r="B5690" s="362"/>
      <c r="C5690" s="362"/>
      <c r="D5690" s="280"/>
      <c r="E5690" s="347"/>
      <c r="F5690" s="358"/>
      <c r="I5690" s="347"/>
      <c r="J5690" s="347"/>
      <c r="K5690" s="347"/>
      <c r="L5690" s="347"/>
      <c r="M5690" s="347"/>
      <c r="N5690" s="347"/>
      <c r="O5690" s="347"/>
      <c r="P5690" s="347"/>
      <c r="Q5690" s="350"/>
      <c r="R5690" s="350"/>
      <c r="S5690" s="350"/>
      <c r="T5690" s="350"/>
      <c r="U5690" s="350"/>
      <c r="V5690" s="351"/>
    </row>
    <row r="5691" spans="1:22" hidden="1" x14ac:dyDescent="0.15">
      <c r="A5691" s="361"/>
      <c r="B5691" s="362"/>
      <c r="C5691" s="362"/>
      <c r="D5691" s="280"/>
      <c r="E5691" s="352"/>
      <c r="F5691" s="358"/>
      <c r="I5691" s="347"/>
      <c r="J5691" s="347"/>
      <c r="K5691" s="347"/>
      <c r="L5691" s="347"/>
      <c r="M5691" s="347"/>
      <c r="N5691" s="347"/>
      <c r="O5691" s="347"/>
      <c r="P5691" s="347"/>
      <c r="Q5691" s="350"/>
      <c r="R5691" s="350"/>
      <c r="S5691" s="350"/>
      <c r="T5691" s="350"/>
      <c r="U5691" s="350"/>
      <c r="V5691" s="351"/>
    </row>
    <row r="5692" spans="1:22" hidden="1" x14ac:dyDescent="0.15">
      <c r="A5692" s="361"/>
      <c r="B5692" s="362"/>
      <c r="C5692" s="362"/>
      <c r="D5692" s="280"/>
      <c r="E5692" s="352"/>
      <c r="F5692" s="358"/>
      <c r="I5692" s="347"/>
      <c r="J5692" s="347"/>
      <c r="K5692" s="347"/>
      <c r="L5692" s="347"/>
      <c r="M5692" s="347"/>
      <c r="N5692" s="347"/>
      <c r="O5692" s="347"/>
      <c r="P5692" s="347"/>
      <c r="Q5692" s="350"/>
      <c r="R5692" s="350"/>
      <c r="S5692" s="350"/>
      <c r="T5692" s="350"/>
      <c r="U5692" s="350"/>
      <c r="V5692" s="351"/>
    </row>
    <row r="5693" spans="1:22" hidden="1" x14ac:dyDescent="0.15">
      <c r="A5693" s="361"/>
      <c r="B5693" s="362"/>
      <c r="C5693" s="362"/>
      <c r="D5693" s="280"/>
      <c r="E5693" s="352"/>
      <c r="F5693" s="358"/>
      <c r="I5693" s="347"/>
      <c r="J5693" s="347"/>
      <c r="K5693" s="347"/>
      <c r="L5693" s="347"/>
      <c r="M5693" s="347"/>
      <c r="N5693" s="347"/>
      <c r="O5693" s="347"/>
      <c r="P5693" s="347"/>
      <c r="Q5693" s="350"/>
      <c r="R5693" s="350"/>
      <c r="S5693" s="350"/>
      <c r="T5693" s="350"/>
      <c r="U5693" s="350"/>
      <c r="V5693" s="359"/>
    </row>
    <row r="5694" spans="1:22" hidden="1" x14ac:dyDescent="0.15">
      <c r="A5694" s="363"/>
      <c r="B5694" s="363"/>
      <c r="C5694" s="363"/>
      <c r="D5694" s="280"/>
      <c r="E5694" s="347"/>
      <c r="F5694" s="348"/>
      <c r="G5694" s="305"/>
      <c r="H5694" s="305"/>
      <c r="I5694" s="347"/>
      <c r="J5694" s="347"/>
      <c r="K5694" s="347"/>
      <c r="L5694" s="347"/>
      <c r="M5694" s="347"/>
      <c r="N5694" s="347"/>
      <c r="O5694" s="347"/>
      <c r="P5694" s="347"/>
      <c r="Q5694" s="350"/>
      <c r="R5694" s="350"/>
      <c r="S5694" s="350"/>
      <c r="T5694" s="350"/>
      <c r="U5694" s="350"/>
      <c r="V5694" s="351"/>
    </row>
    <row r="5695" spans="1:22" hidden="1" x14ac:dyDescent="0.15">
      <c r="A5695" s="361"/>
      <c r="B5695" s="362"/>
      <c r="C5695" s="362"/>
      <c r="D5695" s="280"/>
      <c r="E5695" s="347"/>
      <c r="F5695" s="348"/>
      <c r="G5695" s="305"/>
      <c r="H5695" s="305"/>
      <c r="I5695" s="347"/>
      <c r="J5695" s="347"/>
      <c r="K5695" s="347"/>
      <c r="L5695" s="347"/>
      <c r="M5695" s="347"/>
      <c r="N5695" s="347"/>
      <c r="O5695" s="347"/>
      <c r="P5695" s="347"/>
      <c r="Q5695" s="350"/>
      <c r="R5695" s="350"/>
      <c r="S5695" s="350"/>
      <c r="T5695" s="350"/>
      <c r="U5695" s="350"/>
      <c r="V5695" s="351"/>
    </row>
    <row r="5696" spans="1:22" hidden="1" x14ac:dyDescent="0.15">
      <c r="A5696" s="361"/>
      <c r="B5696" s="362"/>
      <c r="C5696" s="362"/>
      <c r="D5696" s="280"/>
      <c r="E5696" s="352"/>
      <c r="F5696" s="358"/>
      <c r="I5696" s="347"/>
      <c r="J5696" s="347"/>
      <c r="K5696" s="347"/>
      <c r="L5696" s="347"/>
      <c r="M5696" s="347"/>
      <c r="N5696" s="347"/>
      <c r="O5696" s="347"/>
      <c r="P5696" s="347"/>
      <c r="Q5696" s="350"/>
      <c r="R5696" s="350"/>
      <c r="S5696" s="350"/>
      <c r="T5696" s="350"/>
      <c r="U5696" s="350"/>
      <c r="V5696" s="359"/>
    </row>
    <row r="5697" spans="1:22" hidden="1" x14ac:dyDescent="0.15">
      <c r="A5697" s="361"/>
      <c r="B5697" s="362"/>
      <c r="C5697" s="362"/>
      <c r="D5697" s="280"/>
      <c r="E5697" s="352"/>
      <c r="F5697" s="358"/>
      <c r="I5697" s="347"/>
      <c r="J5697" s="347"/>
      <c r="K5697" s="347"/>
      <c r="L5697" s="347"/>
      <c r="M5697" s="347"/>
      <c r="N5697" s="347"/>
      <c r="O5697" s="347"/>
      <c r="P5697" s="347"/>
      <c r="Q5697" s="350"/>
      <c r="R5697" s="350"/>
      <c r="S5697" s="350"/>
      <c r="T5697" s="350"/>
      <c r="U5697" s="350"/>
      <c r="V5697" s="359"/>
    </row>
    <row r="5698" spans="1:22" hidden="1" x14ac:dyDescent="0.15">
      <c r="A5698" s="361"/>
      <c r="B5698" s="362"/>
      <c r="C5698" s="362"/>
      <c r="D5698" s="280"/>
      <c r="E5698" s="352"/>
      <c r="F5698" s="358"/>
      <c r="I5698" s="347"/>
      <c r="J5698" s="347"/>
      <c r="K5698" s="347"/>
      <c r="L5698" s="347"/>
      <c r="M5698" s="347"/>
      <c r="N5698" s="347"/>
      <c r="O5698" s="347"/>
      <c r="P5698" s="347"/>
      <c r="Q5698" s="350"/>
      <c r="R5698" s="350"/>
      <c r="S5698" s="350"/>
      <c r="T5698" s="350"/>
      <c r="U5698" s="350"/>
      <c r="V5698" s="359"/>
    </row>
    <row r="5699" spans="1:22" hidden="1" x14ac:dyDescent="0.15">
      <c r="A5699" s="361"/>
      <c r="B5699" s="362"/>
      <c r="C5699" s="362"/>
      <c r="D5699" s="280"/>
      <c r="E5699" s="347"/>
      <c r="F5699" s="358"/>
      <c r="I5699" s="347"/>
      <c r="J5699" s="347"/>
      <c r="K5699" s="347"/>
      <c r="L5699" s="347"/>
      <c r="M5699" s="347"/>
      <c r="N5699" s="347"/>
      <c r="O5699" s="355"/>
      <c r="P5699" s="347"/>
      <c r="Q5699" s="350"/>
      <c r="R5699" s="350"/>
      <c r="S5699" s="350"/>
      <c r="T5699" s="350"/>
      <c r="U5699" s="350"/>
      <c r="V5699" s="351"/>
    </row>
    <row r="5700" spans="1:22" hidden="1" x14ac:dyDescent="0.15">
      <c r="A5700" s="361"/>
      <c r="B5700" s="362"/>
      <c r="C5700" s="362"/>
      <c r="D5700" s="280"/>
      <c r="E5700" s="347"/>
      <c r="F5700" s="358"/>
      <c r="I5700" s="347"/>
      <c r="J5700" s="347"/>
      <c r="K5700" s="347"/>
      <c r="L5700" s="347"/>
      <c r="M5700" s="347"/>
      <c r="N5700" s="347"/>
      <c r="O5700" s="347"/>
      <c r="P5700" s="347"/>
      <c r="Q5700" s="350"/>
      <c r="R5700" s="350"/>
      <c r="S5700" s="350"/>
      <c r="T5700" s="350"/>
      <c r="U5700" s="350"/>
      <c r="V5700" s="351"/>
    </row>
    <row r="5701" spans="1:22" hidden="1" x14ac:dyDescent="0.15">
      <c r="A5701" s="361"/>
      <c r="B5701" s="362"/>
      <c r="C5701" s="362"/>
      <c r="D5701" s="280"/>
      <c r="E5701" s="352"/>
      <c r="F5701" s="358"/>
      <c r="I5701" s="347"/>
      <c r="J5701" s="347"/>
      <c r="K5701" s="347"/>
      <c r="L5701" s="347"/>
      <c r="M5701" s="347"/>
      <c r="N5701" s="347"/>
      <c r="O5701" s="347"/>
      <c r="P5701" s="347"/>
      <c r="Q5701" s="350"/>
      <c r="R5701" s="350"/>
      <c r="S5701" s="350"/>
      <c r="T5701" s="350"/>
      <c r="U5701" s="350"/>
      <c r="V5701" s="351"/>
    </row>
    <row r="5702" spans="1:22" hidden="1" x14ac:dyDescent="0.15">
      <c r="A5702" s="361"/>
      <c r="B5702" s="362"/>
      <c r="C5702" s="362"/>
      <c r="D5702" s="280"/>
      <c r="E5702" s="352"/>
      <c r="F5702" s="358"/>
      <c r="I5702" s="347"/>
      <c r="J5702" s="347"/>
      <c r="K5702" s="347"/>
      <c r="L5702" s="347"/>
      <c r="M5702" s="347"/>
      <c r="N5702" s="347"/>
      <c r="O5702" s="347"/>
      <c r="P5702" s="347"/>
      <c r="Q5702" s="350"/>
      <c r="R5702" s="350"/>
      <c r="S5702" s="350"/>
      <c r="T5702" s="350"/>
      <c r="U5702" s="350"/>
      <c r="V5702" s="351"/>
    </row>
    <row r="5703" spans="1:22" hidden="1" x14ac:dyDescent="0.15">
      <c r="A5703" s="361"/>
      <c r="B5703" s="362"/>
      <c r="C5703" s="362"/>
      <c r="D5703" s="280"/>
      <c r="E5703" s="352"/>
      <c r="F5703" s="358"/>
      <c r="I5703" s="347"/>
      <c r="J5703" s="347"/>
      <c r="K5703" s="347"/>
      <c r="L5703" s="347"/>
      <c r="M5703" s="347"/>
      <c r="N5703" s="347"/>
      <c r="O5703" s="347"/>
      <c r="P5703" s="347"/>
      <c r="Q5703" s="350"/>
      <c r="R5703" s="350"/>
      <c r="S5703" s="350"/>
      <c r="T5703" s="350"/>
      <c r="U5703" s="350"/>
      <c r="V5703" s="359"/>
    </row>
    <row r="5704" spans="1:22" hidden="1" x14ac:dyDescent="0.15">
      <c r="A5704" s="363"/>
      <c r="B5704" s="363"/>
      <c r="C5704" s="363"/>
      <c r="D5704" s="280"/>
      <c r="E5704" s="347"/>
      <c r="F5704" s="348"/>
      <c r="G5704" s="305"/>
      <c r="H5704" s="305"/>
      <c r="I5704" s="347"/>
      <c r="J5704" s="347"/>
      <c r="K5704" s="347"/>
      <c r="L5704" s="347"/>
      <c r="M5704" s="347"/>
      <c r="N5704" s="347"/>
      <c r="O5704" s="347"/>
      <c r="P5704" s="347"/>
      <c r="Q5704" s="350"/>
      <c r="R5704" s="350"/>
      <c r="S5704" s="350"/>
      <c r="T5704" s="350"/>
      <c r="U5704" s="350"/>
      <c r="V5704" s="351"/>
    </row>
    <row r="5705" spans="1:22" hidden="1" x14ac:dyDescent="0.15">
      <c r="A5705" s="361"/>
      <c r="B5705" s="362"/>
      <c r="C5705" s="362"/>
      <c r="D5705" s="280"/>
      <c r="E5705" s="347"/>
      <c r="F5705" s="348"/>
      <c r="G5705" s="305"/>
      <c r="H5705" s="305"/>
      <c r="I5705" s="347"/>
      <c r="J5705" s="347"/>
      <c r="K5705" s="347"/>
      <c r="L5705" s="347"/>
      <c r="M5705" s="347"/>
      <c r="N5705" s="347"/>
      <c r="O5705" s="347"/>
      <c r="P5705" s="347"/>
      <c r="Q5705" s="350"/>
      <c r="R5705" s="350"/>
      <c r="S5705" s="350"/>
      <c r="T5705" s="350"/>
      <c r="U5705" s="350"/>
      <c r="V5705" s="351"/>
    </row>
    <row r="5706" spans="1:22" hidden="1" x14ac:dyDescent="0.15">
      <c r="A5706" s="361"/>
      <c r="B5706" s="362"/>
      <c r="C5706" s="362"/>
      <c r="D5706" s="280"/>
      <c r="E5706" s="352"/>
      <c r="F5706" s="358"/>
      <c r="I5706" s="347"/>
      <c r="J5706" s="347"/>
      <c r="K5706" s="347"/>
      <c r="L5706" s="347"/>
      <c r="M5706" s="347"/>
      <c r="N5706" s="347"/>
      <c r="O5706" s="347"/>
      <c r="P5706" s="347"/>
      <c r="Q5706" s="350"/>
      <c r="R5706" s="350"/>
      <c r="S5706" s="350"/>
      <c r="T5706" s="350"/>
      <c r="U5706" s="350"/>
      <c r="V5706" s="359"/>
    </row>
    <row r="5707" spans="1:22" hidden="1" x14ac:dyDescent="0.15">
      <c r="A5707" s="361"/>
      <c r="B5707" s="362"/>
      <c r="C5707" s="362"/>
      <c r="D5707" s="280"/>
      <c r="E5707" s="352"/>
      <c r="F5707" s="358"/>
      <c r="I5707" s="347"/>
      <c r="J5707" s="347"/>
      <c r="K5707" s="347"/>
      <c r="L5707" s="347"/>
      <c r="M5707" s="347"/>
      <c r="N5707" s="347"/>
      <c r="O5707" s="347"/>
      <c r="P5707" s="347"/>
      <c r="Q5707" s="350"/>
      <c r="R5707" s="350"/>
      <c r="S5707" s="350"/>
      <c r="T5707" s="350"/>
      <c r="U5707" s="350"/>
      <c r="V5707" s="359"/>
    </row>
    <row r="5708" spans="1:22" hidden="1" x14ac:dyDescent="0.15">
      <c r="A5708" s="361"/>
      <c r="B5708" s="362"/>
      <c r="C5708" s="362"/>
      <c r="D5708" s="280"/>
      <c r="E5708" s="352"/>
      <c r="F5708" s="358"/>
      <c r="I5708" s="347"/>
      <c r="J5708" s="347"/>
      <c r="K5708" s="347"/>
      <c r="L5708" s="347"/>
      <c r="M5708" s="347"/>
      <c r="N5708" s="347"/>
      <c r="O5708" s="347"/>
      <c r="P5708" s="347"/>
      <c r="Q5708" s="350"/>
      <c r="R5708" s="350"/>
      <c r="S5708" s="350"/>
      <c r="T5708" s="350"/>
      <c r="U5708" s="350"/>
      <c r="V5708" s="359"/>
    </row>
    <row r="5709" spans="1:22" hidden="1" x14ac:dyDescent="0.15">
      <c r="A5709" s="361"/>
      <c r="B5709" s="362"/>
      <c r="C5709" s="362"/>
      <c r="D5709" s="280"/>
      <c r="E5709" s="347"/>
      <c r="F5709" s="358"/>
      <c r="I5709" s="347"/>
      <c r="J5709" s="347"/>
      <c r="K5709" s="347"/>
      <c r="L5709" s="347"/>
      <c r="M5709" s="347"/>
      <c r="N5709" s="347"/>
      <c r="O5709" s="355"/>
      <c r="P5709" s="347"/>
      <c r="Q5709" s="350"/>
      <c r="R5709" s="350"/>
      <c r="S5709" s="350"/>
      <c r="T5709" s="350"/>
      <c r="U5709" s="350"/>
      <c r="V5709" s="351"/>
    </row>
    <row r="5710" spans="1:22" hidden="1" x14ac:dyDescent="0.15">
      <c r="A5710" s="361"/>
      <c r="B5710" s="362"/>
      <c r="C5710" s="362"/>
      <c r="D5710" s="280"/>
      <c r="E5710" s="347"/>
      <c r="F5710" s="358"/>
      <c r="I5710" s="347"/>
      <c r="J5710" s="347"/>
      <c r="K5710" s="347"/>
      <c r="L5710" s="347"/>
      <c r="M5710" s="347"/>
      <c r="N5710" s="347"/>
      <c r="O5710" s="347"/>
      <c r="P5710" s="347"/>
      <c r="Q5710" s="350"/>
      <c r="R5710" s="350"/>
      <c r="S5710" s="350"/>
      <c r="T5710" s="350"/>
      <c r="U5710" s="350"/>
      <c r="V5710" s="351"/>
    </row>
    <row r="5711" spans="1:22" hidden="1" x14ac:dyDescent="0.15">
      <c r="A5711" s="361"/>
      <c r="B5711" s="362"/>
      <c r="C5711" s="362"/>
      <c r="D5711" s="280"/>
      <c r="E5711" s="352"/>
      <c r="F5711" s="358"/>
      <c r="I5711" s="347"/>
      <c r="J5711" s="347"/>
      <c r="K5711" s="347"/>
      <c r="L5711" s="347"/>
      <c r="M5711" s="347"/>
      <c r="N5711" s="347"/>
      <c r="O5711" s="347"/>
      <c r="P5711" s="347"/>
      <c r="Q5711" s="350"/>
      <c r="R5711" s="350"/>
      <c r="S5711" s="350"/>
      <c r="T5711" s="350"/>
      <c r="U5711" s="350"/>
      <c r="V5711" s="351"/>
    </row>
    <row r="5712" spans="1:22" hidden="1" x14ac:dyDescent="0.15">
      <c r="A5712" s="361"/>
      <c r="B5712" s="362"/>
      <c r="C5712" s="362"/>
      <c r="D5712" s="280"/>
      <c r="E5712" s="352"/>
      <c r="F5712" s="358"/>
      <c r="I5712" s="347"/>
      <c r="J5712" s="347"/>
      <c r="K5712" s="347"/>
      <c r="L5712" s="347"/>
      <c r="M5712" s="347"/>
      <c r="N5712" s="347"/>
      <c r="O5712" s="347"/>
      <c r="P5712" s="347"/>
      <c r="Q5712" s="350"/>
      <c r="R5712" s="350"/>
      <c r="S5712" s="350"/>
      <c r="T5712" s="350"/>
      <c r="U5712" s="350"/>
      <c r="V5712" s="351"/>
    </row>
    <row r="5713" spans="1:22" hidden="1" x14ac:dyDescent="0.15">
      <c r="A5713" s="361"/>
      <c r="B5713" s="362"/>
      <c r="C5713" s="362"/>
      <c r="D5713" s="280"/>
      <c r="E5713" s="352"/>
      <c r="F5713" s="358"/>
      <c r="I5713" s="347"/>
      <c r="J5713" s="347"/>
      <c r="K5713" s="347"/>
      <c r="L5713" s="347"/>
      <c r="M5713" s="347"/>
      <c r="N5713" s="347"/>
      <c r="O5713" s="347"/>
      <c r="P5713" s="347"/>
      <c r="Q5713" s="350"/>
      <c r="R5713" s="350"/>
      <c r="S5713" s="350"/>
      <c r="T5713" s="350"/>
      <c r="U5713" s="350"/>
      <c r="V5713" s="359"/>
    </row>
    <row r="5714" spans="1:22" hidden="1" x14ac:dyDescent="0.15">
      <c r="A5714" s="363"/>
      <c r="B5714" s="363"/>
      <c r="C5714" s="363"/>
      <c r="D5714" s="280"/>
      <c r="E5714" s="347"/>
      <c r="F5714" s="348"/>
      <c r="G5714" s="305"/>
      <c r="H5714" s="305"/>
      <c r="I5714" s="347"/>
      <c r="J5714" s="347"/>
      <c r="K5714" s="347"/>
      <c r="L5714" s="347"/>
      <c r="M5714" s="347"/>
      <c r="N5714" s="347"/>
      <c r="O5714" s="347"/>
      <c r="P5714" s="347"/>
      <c r="Q5714" s="350"/>
      <c r="R5714" s="350"/>
      <c r="S5714" s="350"/>
      <c r="T5714" s="350"/>
      <c r="U5714" s="350"/>
      <c r="V5714" s="351"/>
    </row>
    <row r="5715" spans="1:22" hidden="1" x14ac:dyDescent="0.15">
      <c r="A5715" s="361"/>
      <c r="B5715" s="362"/>
      <c r="C5715" s="362"/>
      <c r="D5715" s="280"/>
      <c r="E5715" s="347"/>
      <c r="F5715" s="348"/>
      <c r="G5715" s="305"/>
      <c r="H5715" s="305"/>
      <c r="I5715" s="347"/>
      <c r="J5715" s="347"/>
      <c r="K5715" s="347"/>
      <c r="L5715" s="347"/>
      <c r="M5715" s="347"/>
      <c r="N5715" s="347"/>
      <c r="O5715" s="347"/>
      <c r="P5715" s="347"/>
      <c r="Q5715" s="350"/>
      <c r="R5715" s="350"/>
      <c r="S5715" s="350"/>
      <c r="T5715" s="350"/>
      <c r="U5715" s="350"/>
      <c r="V5715" s="351"/>
    </row>
    <row r="5716" spans="1:22" hidden="1" x14ac:dyDescent="0.15">
      <c r="A5716" s="361"/>
      <c r="B5716" s="362"/>
      <c r="C5716" s="362"/>
      <c r="D5716" s="280"/>
      <c r="E5716" s="352"/>
      <c r="F5716" s="358"/>
      <c r="I5716" s="347"/>
      <c r="J5716" s="347"/>
      <c r="K5716" s="347"/>
      <c r="L5716" s="347"/>
      <c r="M5716" s="347"/>
      <c r="N5716" s="347"/>
      <c r="O5716" s="347"/>
      <c r="P5716" s="347"/>
      <c r="Q5716" s="350"/>
      <c r="R5716" s="350"/>
      <c r="S5716" s="350"/>
      <c r="T5716" s="350"/>
      <c r="U5716" s="350"/>
      <c r="V5716" s="359"/>
    </row>
    <row r="5717" spans="1:22" hidden="1" x14ac:dyDescent="0.15">
      <c r="A5717" s="361"/>
      <c r="B5717" s="362"/>
      <c r="C5717" s="362"/>
      <c r="D5717" s="280"/>
      <c r="E5717" s="352"/>
      <c r="F5717" s="358"/>
      <c r="I5717" s="347"/>
      <c r="J5717" s="347"/>
      <c r="K5717" s="347"/>
      <c r="L5717" s="347"/>
      <c r="M5717" s="347"/>
      <c r="N5717" s="347"/>
      <c r="O5717" s="347"/>
      <c r="P5717" s="347"/>
      <c r="Q5717" s="350"/>
      <c r="R5717" s="350"/>
      <c r="S5717" s="350"/>
      <c r="T5717" s="350"/>
      <c r="U5717" s="350"/>
      <c r="V5717" s="359"/>
    </row>
    <row r="5718" spans="1:22" hidden="1" x14ac:dyDescent="0.15">
      <c r="A5718" s="361"/>
      <c r="B5718" s="362"/>
      <c r="C5718" s="362"/>
      <c r="D5718" s="280"/>
      <c r="E5718" s="352"/>
      <c r="F5718" s="358"/>
      <c r="I5718" s="347"/>
      <c r="J5718" s="347"/>
      <c r="K5718" s="347"/>
      <c r="L5718" s="347"/>
      <c r="M5718" s="347"/>
      <c r="N5718" s="347"/>
      <c r="O5718" s="347"/>
      <c r="P5718" s="347"/>
      <c r="Q5718" s="350"/>
      <c r="R5718" s="350"/>
      <c r="S5718" s="350"/>
      <c r="T5718" s="350"/>
      <c r="U5718" s="350"/>
      <c r="V5718" s="359"/>
    </row>
    <row r="5719" spans="1:22" hidden="1" x14ac:dyDescent="0.15">
      <c r="A5719" s="361"/>
      <c r="B5719" s="362"/>
      <c r="C5719" s="362"/>
      <c r="D5719" s="280"/>
      <c r="E5719" s="347"/>
      <c r="F5719" s="358"/>
      <c r="I5719" s="347"/>
      <c r="J5719" s="347"/>
      <c r="K5719" s="347"/>
      <c r="L5719" s="347"/>
      <c r="M5719" s="347"/>
      <c r="N5719" s="347"/>
      <c r="O5719" s="355"/>
      <c r="P5719" s="347"/>
      <c r="Q5719" s="350"/>
      <c r="R5719" s="350"/>
      <c r="S5719" s="350"/>
      <c r="T5719" s="350"/>
      <c r="U5719" s="350"/>
      <c r="V5719" s="351"/>
    </row>
    <row r="5720" spans="1:22" hidden="1" x14ac:dyDescent="0.15">
      <c r="A5720" s="361"/>
      <c r="B5720" s="362"/>
      <c r="C5720" s="362"/>
      <c r="D5720" s="280"/>
      <c r="E5720" s="347"/>
      <c r="F5720" s="358"/>
      <c r="I5720" s="347"/>
      <c r="J5720" s="347"/>
      <c r="K5720" s="347"/>
      <c r="L5720" s="347"/>
      <c r="M5720" s="347"/>
      <c r="N5720" s="347"/>
      <c r="O5720" s="347"/>
      <c r="P5720" s="347"/>
      <c r="Q5720" s="350"/>
      <c r="R5720" s="350"/>
      <c r="S5720" s="350"/>
      <c r="T5720" s="350"/>
      <c r="U5720" s="350"/>
      <c r="V5720" s="351"/>
    </row>
    <row r="5721" spans="1:22" hidden="1" x14ac:dyDescent="0.15">
      <c r="A5721" s="361"/>
      <c r="B5721" s="362"/>
      <c r="C5721" s="362"/>
      <c r="D5721" s="280"/>
      <c r="E5721" s="352"/>
      <c r="F5721" s="358"/>
      <c r="I5721" s="347"/>
      <c r="J5721" s="347"/>
      <c r="K5721" s="347"/>
      <c r="L5721" s="347"/>
      <c r="M5721" s="347"/>
      <c r="N5721" s="347"/>
      <c r="O5721" s="347"/>
      <c r="P5721" s="347"/>
      <c r="Q5721" s="350"/>
      <c r="R5721" s="350"/>
      <c r="S5721" s="350"/>
      <c r="T5721" s="350"/>
      <c r="U5721" s="350"/>
      <c r="V5721" s="351"/>
    </row>
    <row r="5722" spans="1:22" hidden="1" x14ac:dyDescent="0.15">
      <c r="A5722" s="361"/>
      <c r="B5722" s="362"/>
      <c r="C5722" s="362"/>
      <c r="D5722" s="280"/>
      <c r="E5722" s="352"/>
      <c r="F5722" s="358"/>
      <c r="I5722" s="347"/>
      <c r="J5722" s="347"/>
      <c r="K5722" s="347"/>
      <c r="L5722" s="347"/>
      <c r="M5722" s="347"/>
      <c r="N5722" s="347"/>
      <c r="O5722" s="347"/>
      <c r="P5722" s="347"/>
      <c r="Q5722" s="350"/>
      <c r="R5722" s="350"/>
      <c r="S5722" s="350"/>
      <c r="T5722" s="350"/>
      <c r="U5722" s="350"/>
      <c r="V5722" s="351"/>
    </row>
    <row r="5723" spans="1:22" hidden="1" x14ac:dyDescent="0.15">
      <c r="A5723" s="361"/>
      <c r="B5723" s="362"/>
      <c r="C5723" s="362"/>
      <c r="D5723" s="280"/>
      <c r="E5723" s="352"/>
      <c r="F5723" s="358"/>
      <c r="I5723" s="347"/>
      <c r="J5723" s="347"/>
      <c r="K5723" s="347"/>
      <c r="L5723" s="347"/>
      <c r="M5723" s="347"/>
      <c r="N5723" s="347"/>
      <c r="O5723" s="347"/>
      <c r="P5723" s="347"/>
      <c r="Q5723" s="350"/>
      <c r="R5723" s="350"/>
      <c r="S5723" s="350"/>
      <c r="T5723" s="350"/>
      <c r="U5723" s="350"/>
      <c r="V5723" s="359"/>
    </row>
    <row r="5724" spans="1:22" hidden="1" x14ac:dyDescent="0.15">
      <c r="A5724" s="363"/>
      <c r="B5724" s="363"/>
      <c r="C5724" s="363"/>
      <c r="D5724" s="280"/>
      <c r="E5724" s="347"/>
      <c r="F5724" s="348"/>
      <c r="G5724" s="305"/>
      <c r="H5724" s="305"/>
      <c r="I5724" s="347"/>
      <c r="J5724" s="347"/>
      <c r="K5724" s="347"/>
      <c r="L5724" s="347"/>
      <c r="M5724" s="347"/>
      <c r="N5724" s="347"/>
      <c r="O5724" s="347"/>
      <c r="P5724" s="347"/>
      <c r="Q5724" s="350"/>
      <c r="R5724" s="350"/>
      <c r="S5724" s="350"/>
      <c r="T5724" s="350"/>
      <c r="U5724" s="350"/>
      <c r="V5724" s="351"/>
    </row>
    <row r="5725" spans="1:22" hidden="1" x14ac:dyDescent="0.15">
      <c r="A5725" s="361"/>
      <c r="B5725" s="362"/>
      <c r="C5725" s="362"/>
      <c r="D5725" s="280"/>
      <c r="E5725" s="347"/>
      <c r="F5725" s="348"/>
      <c r="G5725" s="305"/>
      <c r="H5725" s="305"/>
      <c r="I5725" s="347"/>
      <c r="J5725" s="347"/>
      <c r="K5725" s="347"/>
      <c r="L5725" s="347"/>
      <c r="M5725" s="347"/>
      <c r="N5725" s="347"/>
      <c r="O5725" s="347"/>
      <c r="P5725" s="347"/>
      <c r="Q5725" s="350"/>
      <c r="R5725" s="350"/>
      <c r="S5725" s="350"/>
      <c r="T5725" s="350"/>
      <c r="U5725" s="350"/>
      <c r="V5725" s="351"/>
    </row>
    <row r="5726" spans="1:22" hidden="1" x14ac:dyDescent="0.15">
      <c r="A5726" s="361"/>
      <c r="B5726" s="362"/>
      <c r="C5726" s="362"/>
      <c r="D5726" s="280"/>
      <c r="E5726" s="352"/>
      <c r="F5726" s="358"/>
      <c r="I5726" s="347"/>
      <c r="J5726" s="347"/>
      <c r="K5726" s="347"/>
      <c r="L5726" s="347"/>
      <c r="M5726" s="347"/>
      <c r="N5726" s="347"/>
      <c r="O5726" s="347"/>
      <c r="P5726" s="347"/>
      <c r="Q5726" s="350"/>
      <c r="R5726" s="350"/>
      <c r="S5726" s="350"/>
      <c r="T5726" s="350"/>
      <c r="U5726" s="350"/>
      <c r="V5726" s="359"/>
    </row>
    <row r="5727" spans="1:22" hidden="1" x14ac:dyDescent="0.15">
      <c r="A5727" s="361"/>
      <c r="B5727" s="362"/>
      <c r="C5727" s="362"/>
      <c r="D5727" s="280"/>
      <c r="E5727" s="352"/>
      <c r="F5727" s="358"/>
      <c r="I5727" s="347"/>
      <c r="J5727" s="347"/>
      <c r="K5727" s="347"/>
      <c r="L5727" s="347"/>
      <c r="M5727" s="347"/>
      <c r="N5727" s="347"/>
      <c r="O5727" s="347"/>
      <c r="P5727" s="347"/>
      <c r="Q5727" s="350"/>
      <c r="R5727" s="350"/>
      <c r="S5727" s="350"/>
      <c r="T5727" s="350"/>
      <c r="U5727" s="350"/>
      <c r="V5727" s="359"/>
    </row>
    <row r="5728" spans="1:22" hidden="1" x14ac:dyDescent="0.15">
      <c r="A5728" s="361"/>
      <c r="B5728" s="362"/>
      <c r="C5728" s="362"/>
      <c r="D5728" s="280"/>
      <c r="E5728" s="352"/>
      <c r="F5728" s="358"/>
      <c r="I5728" s="347"/>
      <c r="J5728" s="347"/>
      <c r="K5728" s="347"/>
      <c r="L5728" s="347"/>
      <c r="M5728" s="347"/>
      <c r="N5728" s="347"/>
      <c r="O5728" s="347"/>
      <c r="P5728" s="347"/>
      <c r="Q5728" s="350"/>
      <c r="R5728" s="350"/>
      <c r="S5728" s="350"/>
      <c r="T5728" s="350"/>
      <c r="U5728" s="350"/>
      <c r="V5728" s="359"/>
    </row>
    <row r="5729" spans="1:22" hidden="1" x14ac:dyDescent="0.15">
      <c r="A5729" s="361"/>
      <c r="B5729" s="362"/>
      <c r="C5729" s="362"/>
      <c r="D5729" s="280"/>
      <c r="E5729" s="347"/>
      <c r="F5729" s="358"/>
      <c r="I5729" s="347"/>
      <c r="J5729" s="347"/>
      <c r="K5729" s="347"/>
      <c r="L5729" s="347"/>
      <c r="M5729" s="347"/>
      <c r="N5729" s="347"/>
      <c r="O5729" s="355"/>
      <c r="P5729" s="347"/>
      <c r="Q5729" s="350"/>
      <c r="R5729" s="350"/>
      <c r="S5729" s="350"/>
      <c r="T5729" s="350"/>
      <c r="U5729" s="350"/>
      <c r="V5729" s="351"/>
    </row>
    <row r="5730" spans="1:22" hidden="1" x14ac:dyDescent="0.15">
      <c r="A5730" s="361"/>
      <c r="B5730" s="362"/>
      <c r="C5730" s="362"/>
      <c r="D5730" s="280"/>
      <c r="E5730" s="347"/>
      <c r="F5730" s="358"/>
      <c r="I5730" s="347"/>
      <c r="J5730" s="347"/>
      <c r="K5730" s="347"/>
      <c r="L5730" s="347"/>
      <c r="M5730" s="347"/>
      <c r="N5730" s="347"/>
      <c r="O5730" s="347"/>
      <c r="P5730" s="347"/>
      <c r="Q5730" s="350"/>
      <c r="R5730" s="350"/>
      <c r="S5730" s="350"/>
      <c r="T5730" s="350"/>
      <c r="U5730" s="350"/>
      <c r="V5730" s="351"/>
    </row>
    <row r="5731" spans="1:22" hidden="1" x14ac:dyDescent="0.15">
      <c r="A5731" s="361"/>
      <c r="B5731" s="362"/>
      <c r="C5731" s="362"/>
      <c r="D5731" s="280"/>
      <c r="E5731" s="352"/>
      <c r="F5731" s="358"/>
      <c r="I5731" s="347"/>
      <c r="J5731" s="347"/>
      <c r="K5731" s="347"/>
      <c r="L5731" s="347"/>
      <c r="M5731" s="347"/>
      <c r="N5731" s="347"/>
      <c r="O5731" s="347"/>
      <c r="P5731" s="347"/>
      <c r="Q5731" s="350"/>
      <c r="R5731" s="350"/>
      <c r="S5731" s="350"/>
      <c r="T5731" s="350"/>
      <c r="U5731" s="350"/>
      <c r="V5731" s="351"/>
    </row>
    <row r="5732" spans="1:22" hidden="1" x14ac:dyDescent="0.15">
      <c r="A5732" s="361"/>
      <c r="B5732" s="362"/>
      <c r="C5732" s="362"/>
      <c r="D5732" s="280"/>
      <c r="E5732" s="352"/>
      <c r="F5732" s="358"/>
      <c r="I5732" s="347"/>
      <c r="J5732" s="347"/>
      <c r="K5732" s="347"/>
      <c r="L5732" s="347"/>
      <c r="M5732" s="347"/>
      <c r="N5732" s="347"/>
      <c r="O5732" s="347"/>
      <c r="P5732" s="347"/>
      <c r="Q5732" s="350"/>
      <c r="R5732" s="350"/>
      <c r="S5732" s="350"/>
      <c r="T5732" s="350"/>
      <c r="U5732" s="350"/>
      <c r="V5732" s="351"/>
    </row>
    <row r="5733" spans="1:22" hidden="1" x14ac:dyDescent="0.15">
      <c r="A5733" s="361"/>
      <c r="B5733" s="362"/>
      <c r="C5733" s="362"/>
      <c r="D5733" s="280"/>
      <c r="E5733" s="352"/>
      <c r="F5733" s="358"/>
      <c r="I5733" s="347"/>
      <c r="J5733" s="347"/>
      <c r="K5733" s="347"/>
      <c r="L5733" s="347"/>
      <c r="M5733" s="347"/>
      <c r="N5733" s="347"/>
      <c r="O5733" s="347"/>
      <c r="P5733" s="347"/>
      <c r="Q5733" s="350"/>
      <c r="R5733" s="350"/>
      <c r="S5733" s="350"/>
      <c r="T5733" s="350"/>
      <c r="U5733" s="350"/>
      <c r="V5733" s="359"/>
    </row>
    <row r="5734" spans="1:22" hidden="1" x14ac:dyDescent="0.15">
      <c r="A5734" s="363"/>
      <c r="B5734" s="363"/>
      <c r="C5734" s="363"/>
      <c r="D5734" s="280"/>
      <c r="E5734" s="347"/>
      <c r="F5734" s="348"/>
      <c r="G5734" s="305"/>
      <c r="H5734" s="305"/>
      <c r="I5734" s="347"/>
      <c r="J5734" s="347"/>
      <c r="K5734" s="347"/>
      <c r="L5734" s="347"/>
      <c r="M5734" s="347"/>
      <c r="N5734" s="347"/>
      <c r="O5734" s="347"/>
      <c r="P5734" s="347"/>
      <c r="Q5734" s="350"/>
      <c r="R5734" s="350"/>
      <c r="S5734" s="350"/>
      <c r="T5734" s="350"/>
      <c r="U5734" s="350"/>
      <c r="V5734" s="351"/>
    </row>
    <row r="5735" spans="1:22" hidden="1" x14ac:dyDescent="0.15">
      <c r="A5735" s="361"/>
      <c r="B5735" s="362"/>
      <c r="C5735" s="362"/>
      <c r="D5735" s="280"/>
      <c r="E5735" s="347"/>
      <c r="F5735" s="348"/>
      <c r="G5735" s="305"/>
      <c r="H5735" s="305"/>
      <c r="I5735" s="347"/>
      <c r="J5735" s="347"/>
      <c r="K5735" s="347"/>
      <c r="L5735" s="347"/>
      <c r="M5735" s="347"/>
      <c r="N5735" s="347"/>
      <c r="O5735" s="347"/>
      <c r="P5735" s="347"/>
      <c r="Q5735" s="350"/>
      <c r="R5735" s="350"/>
      <c r="S5735" s="350"/>
      <c r="T5735" s="350"/>
      <c r="U5735" s="350"/>
      <c r="V5735" s="351"/>
    </row>
    <row r="5736" spans="1:22" hidden="1" x14ac:dyDescent="0.15">
      <c r="A5736" s="361"/>
      <c r="B5736" s="362"/>
      <c r="C5736" s="362"/>
      <c r="D5736" s="280"/>
      <c r="E5736" s="352"/>
      <c r="F5736" s="358"/>
      <c r="I5736" s="347"/>
      <c r="J5736" s="347"/>
      <c r="K5736" s="347"/>
      <c r="L5736" s="347"/>
      <c r="M5736" s="347"/>
      <c r="N5736" s="347"/>
      <c r="O5736" s="347"/>
      <c r="P5736" s="347"/>
      <c r="Q5736" s="350"/>
      <c r="R5736" s="350"/>
      <c r="S5736" s="350"/>
      <c r="T5736" s="350"/>
      <c r="U5736" s="350"/>
      <c r="V5736" s="359"/>
    </row>
    <row r="5737" spans="1:22" hidden="1" x14ac:dyDescent="0.15">
      <c r="A5737" s="361"/>
      <c r="B5737" s="362"/>
      <c r="C5737" s="362"/>
      <c r="D5737" s="280"/>
      <c r="E5737" s="352"/>
      <c r="F5737" s="358"/>
      <c r="I5737" s="347"/>
      <c r="J5737" s="347"/>
      <c r="K5737" s="347"/>
      <c r="L5737" s="347"/>
      <c r="M5737" s="347"/>
      <c r="N5737" s="347"/>
      <c r="O5737" s="347"/>
      <c r="P5737" s="347"/>
      <c r="Q5737" s="350"/>
      <c r="R5737" s="350"/>
      <c r="S5737" s="350"/>
      <c r="T5737" s="350"/>
      <c r="U5737" s="350"/>
      <c r="V5737" s="359"/>
    </row>
    <row r="5738" spans="1:22" hidden="1" x14ac:dyDescent="0.15">
      <c r="A5738" s="361"/>
      <c r="B5738" s="362"/>
      <c r="C5738" s="362"/>
      <c r="D5738" s="280"/>
      <c r="E5738" s="352"/>
      <c r="F5738" s="358"/>
      <c r="I5738" s="347"/>
      <c r="J5738" s="347"/>
      <c r="K5738" s="347"/>
      <c r="L5738" s="347"/>
      <c r="M5738" s="347"/>
      <c r="N5738" s="347"/>
      <c r="O5738" s="347"/>
      <c r="P5738" s="347"/>
      <c r="Q5738" s="350"/>
      <c r="R5738" s="350"/>
      <c r="S5738" s="350"/>
      <c r="T5738" s="350"/>
      <c r="U5738" s="350"/>
      <c r="V5738" s="359"/>
    </row>
    <row r="5739" spans="1:22" hidden="1" x14ac:dyDescent="0.15">
      <c r="A5739" s="361"/>
      <c r="B5739" s="362"/>
      <c r="C5739" s="362"/>
      <c r="D5739" s="280"/>
      <c r="E5739" s="347"/>
      <c r="F5739" s="358"/>
      <c r="I5739" s="347"/>
      <c r="J5739" s="347"/>
      <c r="K5739" s="347"/>
      <c r="L5739" s="347"/>
      <c r="M5739" s="347"/>
      <c r="N5739" s="347"/>
      <c r="O5739" s="355"/>
      <c r="P5739" s="347"/>
      <c r="Q5739" s="350"/>
      <c r="R5739" s="350"/>
      <c r="S5739" s="350"/>
      <c r="T5739" s="350"/>
      <c r="U5739" s="350"/>
      <c r="V5739" s="351"/>
    </row>
    <row r="5740" spans="1:22" hidden="1" x14ac:dyDescent="0.15">
      <c r="A5740" s="361"/>
      <c r="B5740" s="362"/>
      <c r="C5740" s="362"/>
      <c r="D5740" s="280"/>
      <c r="E5740" s="347"/>
      <c r="F5740" s="358"/>
      <c r="I5740" s="347"/>
      <c r="J5740" s="347"/>
      <c r="K5740" s="347"/>
      <c r="L5740" s="347"/>
      <c r="M5740" s="347"/>
      <c r="N5740" s="347"/>
      <c r="O5740" s="347"/>
      <c r="P5740" s="347"/>
      <c r="Q5740" s="350"/>
      <c r="R5740" s="350"/>
      <c r="S5740" s="350"/>
      <c r="T5740" s="350"/>
      <c r="U5740" s="350"/>
      <c r="V5740" s="351"/>
    </row>
    <row r="5741" spans="1:22" hidden="1" x14ac:dyDescent="0.15">
      <c r="A5741" s="361"/>
      <c r="B5741" s="362"/>
      <c r="C5741" s="362"/>
      <c r="D5741" s="280"/>
      <c r="E5741" s="352"/>
      <c r="F5741" s="358"/>
      <c r="I5741" s="347"/>
      <c r="J5741" s="347"/>
      <c r="K5741" s="347"/>
      <c r="L5741" s="347"/>
      <c r="M5741" s="347"/>
      <c r="N5741" s="347"/>
      <c r="O5741" s="347"/>
      <c r="P5741" s="347"/>
      <c r="Q5741" s="350"/>
      <c r="R5741" s="350"/>
      <c r="S5741" s="350"/>
      <c r="T5741" s="350"/>
      <c r="U5741" s="350"/>
      <c r="V5741" s="351"/>
    </row>
    <row r="5742" spans="1:22" hidden="1" x14ac:dyDescent="0.15">
      <c r="A5742" s="361"/>
      <c r="B5742" s="362"/>
      <c r="C5742" s="362"/>
      <c r="D5742" s="280"/>
      <c r="E5742" s="352"/>
      <c r="F5742" s="358"/>
      <c r="I5742" s="347"/>
      <c r="J5742" s="347"/>
      <c r="K5742" s="347"/>
      <c r="L5742" s="347"/>
      <c r="M5742" s="347"/>
      <c r="N5742" s="347"/>
      <c r="O5742" s="347"/>
      <c r="P5742" s="347"/>
      <c r="Q5742" s="350"/>
      <c r="R5742" s="350"/>
      <c r="S5742" s="350"/>
      <c r="T5742" s="350"/>
      <c r="U5742" s="350"/>
      <c r="V5742" s="351"/>
    </row>
    <row r="5743" spans="1:22" hidden="1" x14ac:dyDescent="0.15">
      <c r="A5743" s="361"/>
      <c r="B5743" s="362"/>
      <c r="C5743" s="362"/>
      <c r="D5743" s="280"/>
      <c r="E5743" s="352"/>
      <c r="F5743" s="358"/>
      <c r="I5743" s="347"/>
      <c r="J5743" s="347"/>
      <c r="K5743" s="347"/>
      <c r="L5743" s="347"/>
      <c r="M5743" s="347"/>
      <c r="N5743" s="347"/>
      <c r="O5743" s="347"/>
      <c r="P5743" s="347"/>
      <c r="Q5743" s="350"/>
      <c r="R5743" s="350"/>
      <c r="S5743" s="350"/>
      <c r="T5743" s="350"/>
      <c r="U5743" s="350"/>
      <c r="V5743" s="359"/>
    </row>
    <row r="5744" spans="1:22" hidden="1" x14ac:dyDescent="0.15">
      <c r="A5744" s="363"/>
      <c r="B5744" s="363"/>
      <c r="C5744" s="363"/>
      <c r="D5744" s="280"/>
      <c r="E5744" s="347"/>
      <c r="F5744" s="348"/>
      <c r="G5744" s="305"/>
      <c r="H5744" s="305"/>
      <c r="I5744" s="347"/>
      <c r="J5744" s="347"/>
      <c r="K5744" s="347"/>
      <c r="L5744" s="347"/>
      <c r="M5744" s="347"/>
      <c r="N5744" s="347"/>
      <c r="O5744" s="347"/>
      <c r="P5744" s="347"/>
      <c r="Q5744" s="350"/>
      <c r="R5744" s="350"/>
      <c r="S5744" s="350"/>
      <c r="T5744" s="350"/>
      <c r="U5744" s="350"/>
      <c r="V5744" s="351"/>
    </row>
    <row r="5745" spans="1:22" hidden="1" x14ac:dyDescent="0.15">
      <c r="A5745" s="361"/>
      <c r="B5745" s="362"/>
      <c r="C5745" s="362"/>
      <c r="D5745" s="280"/>
      <c r="E5745" s="347"/>
      <c r="F5745" s="348"/>
      <c r="G5745" s="305"/>
      <c r="H5745" s="305"/>
      <c r="I5745" s="347"/>
      <c r="J5745" s="347"/>
      <c r="K5745" s="347"/>
      <c r="L5745" s="347"/>
      <c r="M5745" s="347"/>
      <c r="N5745" s="347"/>
      <c r="O5745" s="347"/>
      <c r="P5745" s="347"/>
      <c r="Q5745" s="350"/>
      <c r="R5745" s="350"/>
      <c r="S5745" s="350"/>
      <c r="T5745" s="350"/>
      <c r="U5745" s="350"/>
      <c r="V5745" s="351"/>
    </row>
    <row r="5746" spans="1:22" hidden="1" x14ac:dyDescent="0.15">
      <c r="A5746" s="361"/>
      <c r="B5746" s="362"/>
      <c r="C5746" s="362"/>
      <c r="D5746" s="280"/>
      <c r="E5746" s="352"/>
      <c r="F5746" s="358"/>
      <c r="I5746" s="347"/>
      <c r="J5746" s="347"/>
      <c r="K5746" s="347"/>
      <c r="L5746" s="347"/>
      <c r="M5746" s="347"/>
      <c r="N5746" s="347"/>
      <c r="O5746" s="347"/>
      <c r="P5746" s="347"/>
      <c r="Q5746" s="350"/>
      <c r="R5746" s="350"/>
      <c r="S5746" s="350"/>
      <c r="T5746" s="350"/>
      <c r="U5746" s="350"/>
      <c r="V5746" s="359"/>
    </row>
    <row r="5747" spans="1:22" hidden="1" x14ac:dyDescent="0.15">
      <c r="A5747" s="361"/>
      <c r="B5747" s="362"/>
      <c r="C5747" s="362"/>
      <c r="D5747" s="280"/>
      <c r="E5747" s="352"/>
      <c r="F5747" s="358"/>
      <c r="I5747" s="347"/>
      <c r="J5747" s="347"/>
      <c r="K5747" s="347"/>
      <c r="L5747" s="347"/>
      <c r="M5747" s="347"/>
      <c r="N5747" s="347"/>
      <c r="O5747" s="347"/>
      <c r="P5747" s="347"/>
      <c r="Q5747" s="350"/>
      <c r="R5747" s="350"/>
      <c r="S5747" s="350"/>
      <c r="T5747" s="350"/>
      <c r="U5747" s="350"/>
      <c r="V5747" s="359"/>
    </row>
    <row r="5748" spans="1:22" hidden="1" x14ac:dyDescent="0.15">
      <c r="A5748" s="361"/>
      <c r="B5748" s="362"/>
      <c r="C5748" s="362"/>
      <c r="D5748" s="280"/>
      <c r="E5748" s="352"/>
      <c r="F5748" s="358"/>
      <c r="I5748" s="347"/>
      <c r="J5748" s="347"/>
      <c r="K5748" s="347"/>
      <c r="L5748" s="347"/>
      <c r="M5748" s="347"/>
      <c r="N5748" s="347"/>
      <c r="O5748" s="347"/>
      <c r="P5748" s="347"/>
      <c r="Q5748" s="350"/>
      <c r="R5748" s="350"/>
      <c r="S5748" s="350"/>
      <c r="T5748" s="350"/>
      <c r="U5748" s="350"/>
      <c r="V5748" s="359"/>
    </row>
    <row r="5749" spans="1:22" hidden="1" x14ac:dyDescent="0.15">
      <c r="A5749" s="361"/>
      <c r="B5749" s="362"/>
      <c r="C5749" s="362"/>
      <c r="D5749" s="280"/>
      <c r="E5749" s="347"/>
      <c r="F5749" s="358"/>
      <c r="I5749" s="347"/>
      <c r="J5749" s="347"/>
      <c r="K5749" s="347"/>
      <c r="L5749" s="347"/>
      <c r="M5749" s="347"/>
      <c r="N5749" s="347"/>
      <c r="O5749" s="355"/>
      <c r="P5749" s="347"/>
      <c r="Q5749" s="350"/>
      <c r="R5749" s="350"/>
      <c r="S5749" s="350"/>
      <c r="T5749" s="350"/>
      <c r="U5749" s="350"/>
      <c r="V5749" s="351"/>
    </row>
    <row r="5750" spans="1:22" hidden="1" x14ac:dyDescent="0.15">
      <c r="A5750" s="361"/>
      <c r="B5750" s="362"/>
      <c r="C5750" s="362"/>
      <c r="D5750" s="280"/>
      <c r="E5750" s="347"/>
      <c r="F5750" s="358"/>
      <c r="I5750" s="347"/>
      <c r="J5750" s="347"/>
      <c r="K5750" s="347"/>
      <c r="L5750" s="347"/>
      <c r="M5750" s="347"/>
      <c r="N5750" s="347"/>
      <c r="O5750" s="347"/>
      <c r="P5750" s="347"/>
      <c r="Q5750" s="350"/>
      <c r="R5750" s="350"/>
      <c r="S5750" s="350"/>
      <c r="T5750" s="350"/>
      <c r="U5750" s="350"/>
      <c r="V5750" s="351"/>
    </row>
    <row r="5751" spans="1:22" hidden="1" x14ac:dyDescent="0.15">
      <c r="A5751" s="361"/>
      <c r="B5751" s="362"/>
      <c r="C5751" s="362"/>
      <c r="D5751" s="280"/>
      <c r="E5751" s="352"/>
      <c r="F5751" s="358"/>
      <c r="I5751" s="347"/>
      <c r="J5751" s="347"/>
      <c r="K5751" s="347"/>
      <c r="L5751" s="347"/>
      <c r="M5751" s="347"/>
      <c r="N5751" s="347"/>
      <c r="O5751" s="347"/>
      <c r="P5751" s="347"/>
      <c r="Q5751" s="350"/>
      <c r="R5751" s="350"/>
      <c r="S5751" s="350"/>
      <c r="T5751" s="350"/>
      <c r="U5751" s="350"/>
      <c r="V5751" s="351"/>
    </row>
    <row r="5752" spans="1:22" hidden="1" x14ac:dyDescent="0.15">
      <c r="A5752" s="361"/>
      <c r="B5752" s="362"/>
      <c r="C5752" s="362"/>
      <c r="D5752" s="280"/>
      <c r="E5752" s="352"/>
      <c r="F5752" s="358"/>
      <c r="I5752" s="347"/>
      <c r="J5752" s="347"/>
      <c r="K5752" s="347"/>
      <c r="L5752" s="347"/>
      <c r="M5752" s="347"/>
      <c r="N5752" s="347"/>
      <c r="O5752" s="347"/>
      <c r="P5752" s="347"/>
      <c r="Q5752" s="350"/>
      <c r="R5752" s="350"/>
      <c r="S5752" s="350"/>
      <c r="T5752" s="350"/>
      <c r="U5752" s="350"/>
      <c r="V5752" s="351"/>
    </row>
    <row r="5753" spans="1:22" hidden="1" x14ac:dyDescent="0.15">
      <c r="A5753" s="361"/>
      <c r="B5753" s="362"/>
      <c r="C5753" s="362"/>
      <c r="D5753" s="280"/>
      <c r="E5753" s="352"/>
      <c r="F5753" s="358"/>
      <c r="I5753" s="347"/>
      <c r="J5753" s="347"/>
      <c r="K5753" s="347"/>
      <c r="L5753" s="347"/>
      <c r="M5753" s="347"/>
      <c r="N5753" s="347"/>
      <c r="O5753" s="347"/>
      <c r="P5753" s="347"/>
      <c r="Q5753" s="350"/>
      <c r="R5753" s="350"/>
      <c r="S5753" s="350"/>
      <c r="T5753" s="350"/>
      <c r="U5753" s="350"/>
      <c r="V5753" s="359"/>
    </row>
    <row r="5754" spans="1:22" hidden="1" x14ac:dyDescent="0.15">
      <c r="A5754" s="363"/>
      <c r="B5754" s="363"/>
      <c r="C5754" s="363"/>
      <c r="D5754" s="280"/>
      <c r="E5754" s="347"/>
      <c r="F5754" s="348"/>
      <c r="G5754" s="305"/>
      <c r="H5754" s="305"/>
      <c r="I5754" s="347"/>
      <c r="J5754" s="347"/>
      <c r="K5754" s="347"/>
      <c r="L5754" s="347"/>
      <c r="M5754" s="347"/>
      <c r="N5754" s="347"/>
      <c r="O5754" s="347"/>
      <c r="P5754" s="347"/>
      <c r="Q5754" s="350"/>
      <c r="R5754" s="350"/>
      <c r="S5754" s="350"/>
      <c r="T5754" s="350"/>
      <c r="U5754" s="350"/>
      <c r="V5754" s="351"/>
    </row>
    <row r="5755" spans="1:22" hidden="1" x14ac:dyDescent="0.15">
      <c r="A5755" s="361"/>
      <c r="B5755" s="362"/>
      <c r="C5755" s="362"/>
      <c r="D5755" s="280"/>
      <c r="E5755" s="347"/>
      <c r="F5755" s="348"/>
      <c r="G5755" s="305"/>
      <c r="H5755" s="305"/>
      <c r="I5755" s="347"/>
      <c r="J5755" s="347"/>
      <c r="K5755" s="347"/>
      <c r="L5755" s="347"/>
      <c r="M5755" s="347"/>
      <c r="N5755" s="347"/>
      <c r="O5755" s="347"/>
      <c r="P5755" s="347"/>
      <c r="Q5755" s="350"/>
      <c r="R5755" s="350"/>
      <c r="S5755" s="350"/>
      <c r="T5755" s="350"/>
      <c r="U5755" s="350"/>
      <c r="V5755" s="351"/>
    </row>
    <row r="5756" spans="1:22" hidden="1" x14ac:dyDescent="0.15">
      <c r="A5756" s="361"/>
      <c r="B5756" s="362"/>
      <c r="C5756" s="362"/>
      <c r="D5756" s="280"/>
      <c r="E5756" s="352"/>
      <c r="F5756" s="358"/>
      <c r="I5756" s="347"/>
      <c r="J5756" s="347"/>
      <c r="K5756" s="347"/>
      <c r="L5756" s="347"/>
      <c r="M5756" s="347"/>
      <c r="N5756" s="347"/>
      <c r="O5756" s="347"/>
      <c r="P5756" s="347"/>
      <c r="Q5756" s="350"/>
      <c r="R5756" s="350"/>
      <c r="S5756" s="350"/>
      <c r="T5756" s="350"/>
      <c r="U5756" s="350"/>
      <c r="V5756" s="359"/>
    </row>
    <row r="5757" spans="1:22" hidden="1" x14ac:dyDescent="0.15">
      <c r="A5757" s="361"/>
      <c r="B5757" s="362"/>
      <c r="C5757" s="362"/>
      <c r="D5757" s="280"/>
      <c r="E5757" s="352"/>
      <c r="F5757" s="358"/>
      <c r="I5757" s="347"/>
      <c r="J5757" s="347"/>
      <c r="K5757" s="347"/>
      <c r="L5757" s="347"/>
      <c r="M5757" s="347"/>
      <c r="N5757" s="347"/>
      <c r="O5757" s="347"/>
      <c r="P5757" s="347"/>
      <c r="Q5757" s="350"/>
      <c r="R5757" s="350"/>
      <c r="S5757" s="350"/>
      <c r="T5757" s="350"/>
      <c r="U5757" s="350"/>
      <c r="V5757" s="359"/>
    </row>
    <row r="5758" spans="1:22" hidden="1" x14ac:dyDescent="0.15">
      <c r="A5758" s="361"/>
      <c r="B5758" s="362"/>
      <c r="C5758" s="362"/>
      <c r="D5758" s="280"/>
      <c r="E5758" s="352"/>
      <c r="F5758" s="358"/>
      <c r="I5758" s="347"/>
      <c r="J5758" s="347"/>
      <c r="K5758" s="347"/>
      <c r="L5758" s="347"/>
      <c r="M5758" s="347"/>
      <c r="N5758" s="347"/>
      <c r="O5758" s="347"/>
      <c r="P5758" s="347"/>
      <c r="Q5758" s="350"/>
      <c r="R5758" s="350"/>
      <c r="S5758" s="350"/>
      <c r="T5758" s="350"/>
      <c r="U5758" s="350"/>
      <c r="V5758" s="359"/>
    </row>
    <row r="5759" spans="1:22" hidden="1" x14ac:dyDescent="0.15">
      <c r="A5759" s="361"/>
      <c r="B5759" s="362"/>
      <c r="C5759" s="362"/>
      <c r="D5759" s="280"/>
      <c r="E5759" s="347"/>
      <c r="F5759" s="358"/>
      <c r="I5759" s="347"/>
      <c r="J5759" s="347"/>
      <c r="K5759" s="347"/>
      <c r="L5759" s="347"/>
      <c r="M5759" s="347"/>
      <c r="N5759" s="347"/>
      <c r="O5759" s="355"/>
      <c r="P5759" s="347"/>
      <c r="Q5759" s="350"/>
      <c r="R5759" s="350"/>
      <c r="S5759" s="350"/>
      <c r="T5759" s="350"/>
      <c r="U5759" s="350"/>
      <c r="V5759" s="351"/>
    </row>
    <row r="5760" spans="1:22" hidden="1" x14ac:dyDescent="0.15">
      <c r="A5760" s="361"/>
      <c r="B5760" s="362"/>
      <c r="C5760" s="362"/>
      <c r="D5760" s="280"/>
      <c r="E5760" s="347"/>
      <c r="F5760" s="358"/>
      <c r="I5760" s="347"/>
      <c r="J5760" s="347"/>
      <c r="K5760" s="347"/>
      <c r="L5760" s="347"/>
      <c r="M5760" s="347"/>
      <c r="N5760" s="347"/>
      <c r="O5760" s="347"/>
      <c r="P5760" s="347"/>
      <c r="Q5760" s="350"/>
      <c r="R5760" s="350"/>
      <c r="S5760" s="350"/>
      <c r="T5760" s="350"/>
      <c r="U5760" s="350"/>
      <c r="V5760" s="351"/>
    </row>
    <row r="5761" spans="1:22" hidden="1" x14ac:dyDescent="0.15">
      <c r="A5761" s="361"/>
      <c r="B5761" s="362"/>
      <c r="C5761" s="362"/>
      <c r="D5761" s="280"/>
      <c r="E5761" s="352"/>
      <c r="F5761" s="358"/>
      <c r="I5761" s="347"/>
      <c r="J5761" s="347"/>
      <c r="K5761" s="347"/>
      <c r="L5761" s="347"/>
      <c r="M5761" s="347"/>
      <c r="N5761" s="347"/>
      <c r="O5761" s="347"/>
      <c r="P5761" s="347"/>
      <c r="Q5761" s="350"/>
      <c r="R5761" s="350"/>
      <c r="S5761" s="350"/>
      <c r="T5761" s="350"/>
      <c r="U5761" s="350"/>
      <c r="V5761" s="351"/>
    </row>
    <row r="5762" spans="1:22" hidden="1" x14ac:dyDescent="0.15">
      <c r="A5762" s="361"/>
      <c r="B5762" s="362"/>
      <c r="C5762" s="362"/>
      <c r="D5762" s="280"/>
      <c r="E5762" s="352"/>
      <c r="F5762" s="358"/>
      <c r="I5762" s="347"/>
      <c r="J5762" s="347"/>
      <c r="K5762" s="347"/>
      <c r="L5762" s="347"/>
      <c r="M5762" s="347"/>
      <c r="N5762" s="347"/>
      <c r="O5762" s="347"/>
      <c r="P5762" s="347"/>
      <c r="Q5762" s="350"/>
      <c r="R5762" s="350"/>
      <c r="S5762" s="350"/>
      <c r="T5762" s="350"/>
      <c r="U5762" s="350"/>
      <c r="V5762" s="351"/>
    </row>
    <row r="5763" spans="1:22" hidden="1" x14ac:dyDescent="0.15">
      <c r="A5763" s="361"/>
      <c r="B5763" s="362"/>
      <c r="C5763" s="362"/>
      <c r="D5763" s="280"/>
      <c r="E5763" s="352"/>
      <c r="F5763" s="358"/>
      <c r="I5763" s="347"/>
      <c r="J5763" s="347"/>
      <c r="K5763" s="347"/>
      <c r="L5763" s="347"/>
      <c r="M5763" s="347"/>
      <c r="N5763" s="347"/>
      <c r="O5763" s="347"/>
      <c r="P5763" s="347"/>
      <c r="Q5763" s="350"/>
      <c r="R5763" s="350"/>
      <c r="S5763" s="350"/>
      <c r="T5763" s="350"/>
      <c r="U5763" s="350"/>
      <c r="V5763" s="359"/>
    </row>
    <row r="5764" spans="1:22" hidden="1" x14ac:dyDescent="0.15">
      <c r="A5764" s="363"/>
      <c r="B5764" s="363"/>
      <c r="C5764" s="363"/>
      <c r="D5764" s="280"/>
      <c r="E5764" s="347"/>
      <c r="F5764" s="348"/>
      <c r="G5764" s="305"/>
      <c r="H5764" s="305"/>
      <c r="I5764" s="347"/>
      <c r="J5764" s="347"/>
      <c r="K5764" s="347"/>
      <c r="L5764" s="347"/>
      <c r="M5764" s="347"/>
      <c r="N5764" s="347"/>
      <c r="O5764" s="347"/>
      <c r="P5764" s="347"/>
      <c r="Q5764" s="350"/>
      <c r="R5764" s="350"/>
      <c r="S5764" s="350"/>
      <c r="T5764" s="350"/>
      <c r="U5764" s="350"/>
      <c r="V5764" s="351"/>
    </row>
    <row r="5765" spans="1:22" hidden="1" x14ac:dyDescent="0.15">
      <c r="A5765" s="361"/>
      <c r="B5765" s="362"/>
      <c r="C5765" s="362"/>
      <c r="D5765" s="280"/>
      <c r="E5765" s="347"/>
      <c r="F5765" s="348"/>
      <c r="G5765" s="305"/>
      <c r="H5765" s="305"/>
      <c r="I5765" s="347"/>
      <c r="J5765" s="347"/>
      <c r="K5765" s="347"/>
      <c r="L5765" s="347"/>
      <c r="M5765" s="347"/>
      <c r="N5765" s="347"/>
      <c r="O5765" s="347"/>
      <c r="P5765" s="347"/>
      <c r="Q5765" s="350"/>
      <c r="R5765" s="350"/>
      <c r="S5765" s="350"/>
      <c r="T5765" s="350"/>
      <c r="U5765" s="350"/>
      <c r="V5765" s="351"/>
    </row>
    <row r="5766" spans="1:22" hidden="1" x14ac:dyDescent="0.15">
      <c r="A5766" s="361"/>
      <c r="B5766" s="362"/>
      <c r="C5766" s="362"/>
      <c r="D5766" s="280"/>
      <c r="E5766" s="352"/>
      <c r="F5766" s="358"/>
      <c r="I5766" s="347"/>
      <c r="J5766" s="347"/>
      <c r="K5766" s="347"/>
      <c r="L5766" s="347"/>
      <c r="M5766" s="347"/>
      <c r="N5766" s="347"/>
      <c r="O5766" s="347"/>
      <c r="P5766" s="347"/>
      <c r="Q5766" s="350"/>
      <c r="R5766" s="350"/>
      <c r="S5766" s="350"/>
      <c r="T5766" s="350"/>
      <c r="U5766" s="350"/>
      <c r="V5766" s="359"/>
    </row>
    <row r="5767" spans="1:22" hidden="1" x14ac:dyDescent="0.15">
      <c r="A5767" s="361"/>
      <c r="B5767" s="362"/>
      <c r="C5767" s="362"/>
      <c r="D5767" s="280"/>
      <c r="E5767" s="352"/>
      <c r="F5767" s="358"/>
      <c r="I5767" s="347"/>
      <c r="J5767" s="347"/>
      <c r="K5767" s="347"/>
      <c r="L5767" s="347"/>
      <c r="M5767" s="347"/>
      <c r="N5767" s="347"/>
      <c r="O5767" s="347"/>
      <c r="P5767" s="347"/>
      <c r="Q5767" s="350"/>
      <c r="R5767" s="350"/>
      <c r="S5767" s="350"/>
      <c r="T5767" s="350"/>
      <c r="U5767" s="350"/>
      <c r="V5767" s="359"/>
    </row>
    <row r="5768" spans="1:22" hidden="1" x14ac:dyDescent="0.15">
      <c r="A5768" s="361"/>
      <c r="B5768" s="362"/>
      <c r="C5768" s="362"/>
      <c r="D5768" s="280"/>
      <c r="E5768" s="352"/>
      <c r="F5768" s="358"/>
      <c r="I5768" s="347"/>
      <c r="J5768" s="347"/>
      <c r="K5768" s="347"/>
      <c r="L5768" s="347"/>
      <c r="M5768" s="347"/>
      <c r="N5768" s="347"/>
      <c r="O5768" s="347"/>
      <c r="P5768" s="347"/>
      <c r="Q5768" s="350"/>
      <c r="R5768" s="350"/>
      <c r="S5768" s="350"/>
      <c r="T5768" s="350"/>
      <c r="U5768" s="350"/>
      <c r="V5768" s="359"/>
    </row>
    <row r="5769" spans="1:22" hidden="1" x14ac:dyDescent="0.15">
      <c r="A5769" s="361"/>
      <c r="B5769" s="362"/>
      <c r="C5769" s="362"/>
      <c r="D5769" s="280"/>
      <c r="E5769" s="347"/>
      <c r="F5769" s="358"/>
      <c r="I5769" s="347"/>
      <c r="J5769" s="347"/>
      <c r="K5769" s="347"/>
      <c r="L5769" s="347"/>
      <c r="M5769" s="347"/>
      <c r="N5769" s="347"/>
      <c r="O5769" s="355"/>
      <c r="P5769" s="347"/>
      <c r="Q5769" s="350"/>
      <c r="R5769" s="350"/>
      <c r="S5769" s="350"/>
      <c r="T5769" s="350"/>
      <c r="U5769" s="350"/>
      <c r="V5769" s="351"/>
    </row>
    <row r="5770" spans="1:22" hidden="1" x14ac:dyDescent="0.15">
      <c r="A5770" s="361"/>
      <c r="B5770" s="362"/>
      <c r="C5770" s="362"/>
      <c r="D5770" s="280"/>
      <c r="E5770" s="347"/>
      <c r="F5770" s="358"/>
      <c r="I5770" s="347"/>
      <c r="J5770" s="347"/>
      <c r="K5770" s="347"/>
      <c r="L5770" s="347"/>
      <c r="M5770" s="347"/>
      <c r="N5770" s="347"/>
      <c r="O5770" s="347"/>
      <c r="P5770" s="347"/>
      <c r="Q5770" s="350"/>
      <c r="R5770" s="350"/>
      <c r="S5770" s="350"/>
      <c r="T5770" s="350"/>
      <c r="U5770" s="350"/>
      <c r="V5770" s="351"/>
    </row>
    <row r="5771" spans="1:22" hidden="1" x14ac:dyDescent="0.15">
      <c r="A5771" s="361"/>
      <c r="B5771" s="362"/>
      <c r="C5771" s="362"/>
      <c r="D5771" s="280"/>
      <c r="E5771" s="352"/>
      <c r="F5771" s="358"/>
      <c r="I5771" s="347"/>
      <c r="J5771" s="347"/>
      <c r="K5771" s="347"/>
      <c r="L5771" s="347"/>
      <c r="M5771" s="347"/>
      <c r="N5771" s="347"/>
      <c r="O5771" s="347"/>
      <c r="P5771" s="347"/>
      <c r="Q5771" s="350"/>
      <c r="R5771" s="350"/>
      <c r="S5771" s="350"/>
      <c r="T5771" s="350"/>
      <c r="U5771" s="350"/>
      <c r="V5771" s="351"/>
    </row>
    <row r="5772" spans="1:22" hidden="1" x14ac:dyDescent="0.15">
      <c r="A5772" s="361"/>
      <c r="B5772" s="362"/>
      <c r="C5772" s="362"/>
      <c r="D5772" s="280"/>
      <c r="E5772" s="352"/>
      <c r="F5772" s="358"/>
      <c r="I5772" s="347"/>
      <c r="J5772" s="347"/>
      <c r="K5772" s="347"/>
      <c r="L5772" s="347"/>
      <c r="M5772" s="347"/>
      <c r="N5772" s="347"/>
      <c r="O5772" s="347"/>
      <c r="P5772" s="347"/>
      <c r="Q5772" s="350"/>
      <c r="R5772" s="350"/>
      <c r="S5772" s="350"/>
      <c r="T5772" s="350"/>
      <c r="U5772" s="350"/>
      <c r="V5772" s="351"/>
    </row>
    <row r="5773" spans="1:22" hidden="1" x14ac:dyDescent="0.15">
      <c r="A5773" s="361"/>
      <c r="B5773" s="362"/>
      <c r="C5773" s="362"/>
      <c r="D5773" s="280"/>
      <c r="E5773" s="352"/>
      <c r="F5773" s="358"/>
      <c r="I5773" s="347"/>
      <c r="J5773" s="347"/>
      <c r="K5773" s="347"/>
      <c r="L5773" s="347"/>
      <c r="M5773" s="347"/>
      <c r="N5773" s="347"/>
      <c r="O5773" s="347"/>
      <c r="P5773" s="347"/>
      <c r="Q5773" s="350"/>
      <c r="R5773" s="350"/>
      <c r="S5773" s="350"/>
      <c r="T5773" s="350"/>
      <c r="U5773" s="350"/>
      <c r="V5773" s="359"/>
    </row>
    <row r="5774" spans="1:22" hidden="1" x14ac:dyDescent="0.15">
      <c r="A5774" s="363"/>
      <c r="B5774" s="363"/>
      <c r="C5774" s="363"/>
      <c r="D5774" s="280"/>
      <c r="E5774" s="347"/>
      <c r="F5774" s="348"/>
      <c r="G5774" s="305"/>
      <c r="H5774" s="305"/>
      <c r="I5774" s="347"/>
      <c r="J5774" s="347"/>
      <c r="K5774" s="347"/>
      <c r="L5774" s="347"/>
      <c r="M5774" s="347"/>
      <c r="N5774" s="347"/>
      <c r="O5774" s="347"/>
      <c r="P5774" s="347"/>
      <c r="Q5774" s="350"/>
      <c r="R5774" s="350"/>
      <c r="S5774" s="350"/>
      <c r="T5774" s="350"/>
      <c r="U5774" s="350"/>
      <c r="V5774" s="351"/>
    </row>
    <row r="5775" spans="1:22" hidden="1" x14ac:dyDescent="0.15">
      <c r="A5775" s="361"/>
      <c r="B5775" s="362"/>
      <c r="C5775" s="362"/>
      <c r="D5775" s="280"/>
      <c r="E5775" s="347"/>
      <c r="F5775" s="348"/>
      <c r="G5775" s="305"/>
      <c r="H5775" s="305"/>
      <c r="I5775" s="347"/>
      <c r="J5775" s="347"/>
      <c r="K5775" s="347"/>
      <c r="L5775" s="347"/>
      <c r="M5775" s="347"/>
      <c r="N5775" s="347"/>
      <c r="O5775" s="347"/>
      <c r="P5775" s="347"/>
      <c r="Q5775" s="350"/>
      <c r="R5775" s="350"/>
      <c r="S5775" s="350"/>
      <c r="T5775" s="350"/>
      <c r="U5775" s="350"/>
      <c r="V5775" s="351"/>
    </row>
    <row r="5776" spans="1:22" hidden="1" x14ac:dyDescent="0.15">
      <c r="A5776" s="361"/>
      <c r="B5776" s="362"/>
      <c r="C5776" s="362"/>
      <c r="D5776" s="280"/>
      <c r="E5776" s="352"/>
      <c r="F5776" s="358"/>
      <c r="I5776" s="347"/>
      <c r="J5776" s="347"/>
      <c r="K5776" s="347"/>
      <c r="L5776" s="347"/>
      <c r="M5776" s="347"/>
      <c r="N5776" s="347"/>
      <c r="O5776" s="347"/>
      <c r="P5776" s="347"/>
      <c r="Q5776" s="350"/>
      <c r="R5776" s="350"/>
      <c r="S5776" s="350"/>
      <c r="T5776" s="350"/>
      <c r="U5776" s="350"/>
      <c r="V5776" s="359"/>
    </row>
    <row r="5777" spans="1:22" hidden="1" x14ac:dyDescent="0.15">
      <c r="A5777" s="361"/>
      <c r="B5777" s="362"/>
      <c r="C5777" s="362"/>
      <c r="D5777" s="280"/>
      <c r="E5777" s="352"/>
      <c r="F5777" s="358"/>
      <c r="I5777" s="347"/>
      <c r="J5777" s="347"/>
      <c r="K5777" s="347"/>
      <c r="L5777" s="347"/>
      <c r="M5777" s="347"/>
      <c r="N5777" s="347"/>
      <c r="O5777" s="347"/>
      <c r="P5777" s="347"/>
      <c r="Q5777" s="350"/>
      <c r="R5777" s="350"/>
      <c r="S5777" s="350"/>
      <c r="T5777" s="350"/>
      <c r="U5777" s="350"/>
      <c r="V5777" s="359"/>
    </row>
    <row r="5778" spans="1:22" hidden="1" x14ac:dyDescent="0.15">
      <c r="A5778" s="361"/>
      <c r="B5778" s="362"/>
      <c r="C5778" s="362"/>
      <c r="D5778" s="280"/>
      <c r="E5778" s="352"/>
      <c r="F5778" s="358"/>
      <c r="I5778" s="347"/>
      <c r="J5778" s="347"/>
      <c r="K5778" s="347"/>
      <c r="L5778" s="347"/>
      <c r="M5778" s="347"/>
      <c r="N5778" s="347"/>
      <c r="O5778" s="347"/>
      <c r="P5778" s="347"/>
      <c r="Q5778" s="350"/>
      <c r="R5778" s="350"/>
      <c r="S5778" s="350"/>
      <c r="T5778" s="350"/>
      <c r="U5778" s="350"/>
      <c r="V5778" s="359"/>
    </row>
    <row r="5779" spans="1:22" hidden="1" x14ac:dyDescent="0.15">
      <c r="A5779" s="361"/>
      <c r="B5779" s="362"/>
      <c r="C5779" s="362"/>
      <c r="D5779" s="280"/>
      <c r="E5779" s="347"/>
      <c r="F5779" s="358"/>
      <c r="I5779" s="347"/>
      <c r="J5779" s="347"/>
      <c r="K5779" s="347"/>
      <c r="L5779" s="347"/>
      <c r="M5779" s="347"/>
      <c r="N5779" s="347"/>
      <c r="O5779" s="355"/>
      <c r="P5779" s="347"/>
      <c r="Q5779" s="350"/>
      <c r="R5779" s="350"/>
      <c r="S5779" s="350"/>
      <c r="T5779" s="350"/>
      <c r="U5779" s="350"/>
      <c r="V5779" s="351"/>
    </row>
    <row r="5780" spans="1:22" hidden="1" x14ac:dyDescent="0.15">
      <c r="A5780" s="361"/>
      <c r="B5780" s="362"/>
      <c r="C5780" s="362"/>
      <c r="D5780" s="280"/>
      <c r="E5780" s="347"/>
      <c r="F5780" s="358"/>
      <c r="I5780" s="347"/>
      <c r="J5780" s="347"/>
      <c r="K5780" s="347"/>
      <c r="L5780" s="347"/>
      <c r="M5780" s="347"/>
      <c r="N5780" s="347"/>
      <c r="O5780" s="347"/>
      <c r="P5780" s="347"/>
      <c r="Q5780" s="350"/>
      <c r="R5780" s="350"/>
      <c r="S5780" s="350"/>
      <c r="T5780" s="350"/>
      <c r="U5780" s="350"/>
      <c r="V5780" s="351"/>
    </row>
    <row r="5781" spans="1:22" hidden="1" x14ac:dyDescent="0.15">
      <c r="A5781" s="361"/>
      <c r="B5781" s="362"/>
      <c r="C5781" s="362"/>
      <c r="D5781" s="280"/>
      <c r="E5781" s="352"/>
      <c r="F5781" s="358"/>
      <c r="I5781" s="347"/>
      <c r="J5781" s="347"/>
      <c r="K5781" s="347"/>
      <c r="L5781" s="347"/>
      <c r="M5781" s="347"/>
      <c r="N5781" s="347"/>
      <c r="O5781" s="347"/>
      <c r="P5781" s="347"/>
      <c r="Q5781" s="350"/>
      <c r="R5781" s="350"/>
      <c r="S5781" s="350"/>
      <c r="T5781" s="350"/>
      <c r="U5781" s="350"/>
      <c r="V5781" s="351"/>
    </row>
    <row r="5782" spans="1:22" hidden="1" x14ac:dyDescent="0.15">
      <c r="A5782" s="361"/>
      <c r="B5782" s="362"/>
      <c r="C5782" s="362"/>
      <c r="D5782" s="280"/>
      <c r="E5782" s="352"/>
      <c r="F5782" s="358"/>
      <c r="I5782" s="347"/>
      <c r="J5782" s="347"/>
      <c r="K5782" s="347"/>
      <c r="L5782" s="347"/>
      <c r="M5782" s="347"/>
      <c r="N5782" s="347"/>
      <c r="O5782" s="347"/>
      <c r="P5782" s="347"/>
      <c r="Q5782" s="350"/>
      <c r="R5782" s="350"/>
      <c r="S5782" s="350"/>
      <c r="T5782" s="350"/>
      <c r="U5782" s="350"/>
      <c r="V5782" s="351"/>
    </row>
    <row r="5783" spans="1:22" hidden="1" x14ac:dyDescent="0.15">
      <c r="A5783" s="361"/>
      <c r="B5783" s="362"/>
      <c r="C5783" s="362"/>
      <c r="D5783" s="280"/>
      <c r="E5783" s="352"/>
      <c r="F5783" s="358"/>
      <c r="I5783" s="347"/>
      <c r="J5783" s="347"/>
      <c r="K5783" s="347"/>
      <c r="L5783" s="347"/>
      <c r="M5783" s="347"/>
      <c r="N5783" s="347"/>
      <c r="O5783" s="347"/>
      <c r="P5783" s="347"/>
      <c r="Q5783" s="350"/>
      <c r="R5783" s="350"/>
      <c r="S5783" s="350"/>
      <c r="T5783" s="350"/>
      <c r="U5783" s="350"/>
      <c r="V5783" s="359"/>
    </row>
    <row r="5784" spans="1:22" hidden="1" x14ac:dyDescent="0.15">
      <c r="A5784" s="363"/>
      <c r="B5784" s="363"/>
      <c r="C5784" s="363"/>
      <c r="D5784" s="280"/>
      <c r="E5784" s="347"/>
      <c r="F5784" s="348"/>
      <c r="G5784" s="305"/>
      <c r="H5784" s="305"/>
      <c r="I5784" s="347"/>
      <c r="J5784" s="347"/>
      <c r="K5784" s="347"/>
      <c r="L5784" s="347"/>
      <c r="M5784" s="347"/>
      <c r="N5784" s="347"/>
      <c r="O5784" s="347"/>
      <c r="P5784" s="347"/>
      <c r="Q5784" s="350"/>
      <c r="R5784" s="350"/>
      <c r="S5784" s="350"/>
      <c r="T5784" s="350"/>
      <c r="U5784" s="350"/>
      <c r="V5784" s="351"/>
    </row>
    <row r="5785" spans="1:22" hidden="1" x14ac:dyDescent="0.15">
      <c r="A5785" s="361"/>
      <c r="B5785" s="362"/>
      <c r="C5785" s="362"/>
      <c r="D5785" s="280"/>
      <c r="E5785" s="347"/>
      <c r="F5785" s="348"/>
      <c r="G5785" s="305"/>
      <c r="H5785" s="305"/>
      <c r="I5785" s="347"/>
      <c r="J5785" s="347"/>
      <c r="K5785" s="347"/>
      <c r="L5785" s="347"/>
      <c r="M5785" s="347"/>
      <c r="N5785" s="347"/>
      <c r="O5785" s="347"/>
      <c r="P5785" s="347"/>
      <c r="Q5785" s="350"/>
      <c r="R5785" s="350"/>
      <c r="S5785" s="350"/>
      <c r="T5785" s="350"/>
      <c r="U5785" s="350"/>
      <c r="V5785" s="351"/>
    </row>
    <row r="5786" spans="1:22" hidden="1" x14ac:dyDescent="0.15">
      <c r="A5786" s="361"/>
      <c r="B5786" s="362"/>
      <c r="C5786" s="362"/>
      <c r="D5786" s="280"/>
      <c r="E5786" s="352"/>
      <c r="F5786" s="358"/>
      <c r="I5786" s="347"/>
      <c r="J5786" s="347"/>
      <c r="K5786" s="347"/>
      <c r="L5786" s="347"/>
      <c r="M5786" s="347"/>
      <c r="N5786" s="347"/>
      <c r="O5786" s="347"/>
      <c r="P5786" s="347"/>
      <c r="Q5786" s="350"/>
      <c r="R5786" s="350"/>
      <c r="S5786" s="350"/>
      <c r="T5786" s="350"/>
      <c r="U5786" s="350"/>
      <c r="V5786" s="359"/>
    </row>
    <row r="5787" spans="1:22" hidden="1" x14ac:dyDescent="0.15">
      <c r="A5787" s="361"/>
      <c r="B5787" s="362"/>
      <c r="C5787" s="362"/>
      <c r="D5787" s="280"/>
      <c r="E5787" s="352"/>
      <c r="F5787" s="358"/>
      <c r="I5787" s="347"/>
      <c r="J5787" s="347"/>
      <c r="K5787" s="347"/>
      <c r="L5787" s="347"/>
      <c r="M5787" s="347"/>
      <c r="N5787" s="347"/>
      <c r="O5787" s="347"/>
      <c r="P5787" s="347"/>
      <c r="Q5787" s="350"/>
      <c r="R5787" s="350"/>
      <c r="S5787" s="350"/>
      <c r="T5787" s="350"/>
      <c r="U5787" s="350"/>
      <c r="V5787" s="359"/>
    </row>
    <row r="5788" spans="1:22" hidden="1" x14ac:dyDescent="0.15">
      <c r="A5788" s="361"/>
      <c r="B5788" s="362"/>
      <c r="C5788" s="362"/>
      <c r="D5788" s="280"/>
      <c r="E5788" s="352"/>
      <c r="F5788" s="358"/>
      <c r="I5788" s="347"/>
      <c r="J5788" s="347"/>
      <c r="K5788" s="347"/>
      <c r="L5788" s="347"/>
      <c r="M5788" s="347"/>
      <c r="N5788" s="347"/>
      <c r="O5788" s="347"/>
      <c r="P5788" s="347"/>
      <c r="Q5788" s="350"/>
      <c r="R5788" s="350"/>
      <c r="S5788" s="350"/>
      <c r="T5788" s="350"/>
      <c r="U5788" s="350"/>
      <c r="V5788" s="359"/>
    </row>
    <row r="5789" spans="1:22" hidden="1" x14ac:dyDescent="0.15">
      <c r="A5789" s="361"/>
      <c r="B5789" s="362"/>
      <c r="C5789" s="362"/>
      <c r="D5789" s="280"/>
      <c r="E5789" s="347"/>
      <c r="F5789" s="358"/>
      <c r="I5789" s="347"/>
      <c r="J5789" s="347"/>
      <c r="K5789" s="347"/>
      <c r="L5789" s="347"/>
      <c r="M5789" s="347"/>
      <c r="N5789" s="347"/>
      <c r="O5789" s="355"/>
      <c r="P5789" s="347"/>
      <c r="Q5789" s="350"/>
      <c r="R5789" s="350"/>
      <c r="S5789" s="350"/>
      <c r="T5789" s="350"/>
      <c r="U5789" s="350"/>
      <c r="V5789" s="351"/>
    </row>
    <row r="5790" spans="1:22" hidden="1" x14ac:dyDescent="0.15">
      <c r="A5790" s="361"/>
      <c r="B5790" s="362"/>
      <c r="C5790" s="362"/>
      <c r="D5790" s="280"/>
      <c r="E5790" s="347"/>
      <c r="F5790" s="358"/>
      <c r="I5790" s="347"/>
      <c r="J5790" s="347"/>
      <c r="K5790" s="347"/>
      <c r="L5790" s="347"/>
      <c r="M5790" s="347"/>
      <c r="N5790" s="347"/>
      <c r="O5790" s="347"/>
      <c r="P5790" s="347"/>
      <c r="Q5790" s="350"/>
      <c r="R5790" s="350"/>
      <c r="S5790" s="350"/>
      <c r="T5790" s="350"/>
      <c r="U5790" s="350"/>
      <c r="V5790" s="351"/>
    </row>
    <row r="5791" spans="1:22" hidden="1" x14ac:dyDescent="0.15">
      <c r="A5791" s="361"/>
      <c r="B5791" s="362"/>
      <c r="C5791" s="362"/>
      <c r="D5791" s="280"/>
      <c r="E5791" s="352"/>
      <c r="F5791" s="358"/>
      <c r="I5791" s="347"/>
      <c r="J5791" s="347"/>
      <c r="K5791" s="347"/>
      <c r="L5791" s="347"/>
      <c r="M5791" s="347"/>
      <c r="N5791" s="347"/>
      <c r="O5791" s="347"/>
      <c r="P5791" s="347"/>
      <c r="Q5791" s="350"/>
      <c r="R5791" s="350"/>
      <c r="S5791" s="350"/>
      <c r="T5791" s="350"/>
      <c r="U5791" s="350"/>
      <c r="V5791" s="351"/>
    </row>
    <row r="5792" spans="1:22" hidden="1" x14ac:dyDescent="0.15">
      <c r="A5792" s="361"/>
      <c r="B5792" s="362"/>
      <c r="C5792" s="362"/>
      <c r="D5792" s="280"/>
      <c r="E5792" s="352"/>
      <c r="F5792" s="358"/>
      <c r="I5792" s="347"/>
      <c r="J5792" s="347"/>
      <c r="K5792" s="347"/>
      <c r="L5792" s="347"/>
      <c r="M5792" s="347"/>
      <c r="N5792" s="347"/>
      <c r="O5792" s="347"/>
      <c r="P5792" s="347"/>
      <c r="Q5792" s="350"/>
      <c r="R5792" s="350"/>
      <c r="S5792" s="350"/>
      <c r="T5792" s="350"/>
      <c r="U5792" s="350"/>
      <c r="V5792" s="351"/>
    </row>
    <row r="5793" spans="1:22" hidden="1" x14ac:dyDescent="0.15">
      <c r="A5793" s="361"/>
      <c r="B5793" s="362"/>
      <c r="C5793" s="362"/>
      <c r="D5793" s="280"/>
      <c r="E5793" s="352"/>
      <c r="F5793" s="358"/>
      <c r="I5793" s="347"/>
      <c r="J5793" s="347"/>
      <c r="K5793" s="347"/>
      <c r="L5793" s="347"/>
      <c r="M5793" s="347"/>
      <c r="N5793" s="347"/>
      <c r="O5793" s="347"/>
      <c r="P5793" s="347"/>
      <c r="Q5793" s="350"/>
      <c r="R5793" s="350"/>
      <c r="S5793" s="350"/>
      <c r="T5793" s="350"/>
      <c r="U5793" s="350"/>
      <c r="V5793" s="359"/>
    </row>
    <row r="5794" spans="1:22" hidden="1" x14ac:dyDescent="0.15">
      <c r="A5794" s="363"/>
      <c r="B5794" s="363"/>
      <c r="C5794" s="363"/>
      <c r="D5794" s="280"/>
      <c r="E5794" s="347"/>
      <c r="F5794" s="348"/>
      <c r="G5794" s="305"/>
      <c r="H5794" s="305"/>
      <c r="I5794" s="347"/>
      <c r="J5794" s="347"/>
      <c r="K5794" s="347"/>
      <c r="L5794" s="347"/>
      <c r="M5794" s="347"/>
      <c r="N5794" s="347"/>
      <c r="O5794" s="347"/>
      <c r="P5794" s="347"/>
      <c r="Q5794" s="350"/>
      <c r="R5794" s="350"/>
      <c r="S5794" s="350"/>
      <c r="T5794" s="350"/>
      <c r="U5794" s="350"/>
      <c r="V5794" s="351"/>
    </row>
    <row r="5795" spans="1:22" hidden="1" x14ac:dyDescent="0.15">
      <c r="A5795" s="361"/>
      <c r="B5795" s="362"/>
      <c r="C5795" s="362"/>
      <c r="D5795" s="280"/>
      <c r="E5795" s="347"/>
      <c r="F5795" s="348"/>
      <c r="G5795" s="305"/>
      <c r="H5795" s="305"/>
      <c r="I5795" s="347"/>
      <c r="J5795" s="347"/>
      <c r="K5795" s="347"/>
      <c r="L5795" s="347"/>
      <c r="M5795" s="347"/>
      <c r="N5795" s="347"/>
      <c r="O5795" s="347"/>
      <c r="P5795" s="347"/>
      <c r="Q5795" s="350"/>
      <c r="R5795" s="350"/>
      <c r="S5795" s="350"/>
      <c r="T5795" s="350"/>
      <c r="U5795" s="350"/>
      <c r="V5795" s="351"/>
    </row>
    <row r="5796" spans="1:22" hidden="1" x14ac:dyDescent="0.15">
      <c r="A5796" s="361"/>
      <c r="B5796" s="362"/>
      <c r="C5796" s="362"/>
      <c r="D5796" s="280"/>
      <c r="E5796" s="352"/>
      <c r="F5796" s="358"/>
      <c r="I5796" s="347"/>
      <c r="J5796" s="347"/>
      <c r="K5796" s="347"/>
      <c r="L5796" s="347"/>
      <c r="M5796" s="347"/>
      <c r="N5796" s="347"/>
      <c r="O5796" s="347"/>
      <c r="P5796" s="347"/>
      <c r="Q5796" s="350"/>
      <c r="R5796" s="350"/>
      <c r="S5796" s="350"/>
      <c r="T5796" s="350"/>
      <c r="U5796" s="350"/>
      <c r="V5796" s="359"/>
    </row>
    <row r="5797" spans="1:22" hidden="1" x14ac:dyDescent="0.15">
      <c r="A5797" s="361"/>
      <c r="B5797" s="362"/>
      <c r="C5797" s="362"/>
      <c r="D5797" s="280"/>
      <c r="E5797" s="352"/>
      <c r="F5797" s="358"/>
      <c r="I5797" s="347"/>
      <c r="J5797" s="347"/>
      <c r="K5797" s="347"/>
      <c r="L5797" s="347"/>
      <c r="M5797" s="347"/>
      <c r="N5797" s="347"/>
      <c r="O5797" s="347"/>
      <c r="P5797" s="347"/>
      <c r="Q5797" s="350"/>
      <c r="R5797" s="350"/>
      <c r="S5797" s="350"/>
      <c r="T5797" s="350"/>
      <c r="U5797" s="350"/>
      <c r="V5797" s="359"/>
    </row>
    <row r="5798" spans="1:22" hidden="1" x14ac:dyDescent="0.15">
      <c r="A5798" s="361"/>
      <c r="B5798" s="362"/>
      <c r="C5798" s="362"/>
      <c r="D5798" s="280"/>
      <c r="E5798" s="352"/>
      <c r="F5798" s="358"/>
      <c r="I5798" s="347"/>
      <c r="J5798" s="347"/>
      <c r="K5798" s="347"/>
      <c r="L5798" s="347"/>
      <c r="M5798" s="347"/>
      <c r="N5798" s="347"/>
      <c r="O5798" s="347"/>
      <c r="P5798" s="347"/>
      <c r="Q5798" s="350"/>
      <c r="R5798" s="350"/>
      <c r="S5798" s="350"/>
      <c r="T5798" s="350"/>
      <c r="U5798" s="350"/>
      <c r="V5798" s="359"/>
    </row>
    <row r="5799" spans="1:22" hidden="1" x14ac:dyDescent="0.15">
      <c r="A5799" s="361"/>
      <c r="B5799" s="362"/>
      <c r="C5799" s="362"/>
      <c r="D5799" s="280"/>
      <c r="E5799" s="347"/>
      <c r="F5799" s="358"/>
      <c r="I5799" s="347"/>
      <c r="J5799" s="347"/>
      <c r="K5799" s="347"/>
      <c r="L5799" s="347"/>
      <c r="M5799" s="347"/>
      <c r="N5799" s="347"/>
      <c r="O5799" s="355"/>
      <c r="P5799" s="347"/>
      <c r="Q5799" s="350"/>
      <c r="R5799" s="350"/>
      <c r="S5799" s="350"/>
      <c r="T5799" s="350"/>
      <c r="U5799" s="350"/>
      <c r="V5799" s="351"/>
    </row>
    <row r="5800" spans="1:22" hidden="1" x14ac:dyDescent="0.15">
      <c r="A5800" s="361"/>
      <c r="B5800" s="362"/>
      <c r="C5800" s="362"/>
      <c r="D5800" s="280"/>
      <c r="E5800" s="347"/>
      <c r="F5800" s="358"/>
      <c r="I5800" s="347"/>
      <c r="J5800" s="347"/>
      <c r="K5800" s="347"/>
      <c r="L5800" s="347"/>
      <c r="M5800" s="347"/>
      <c r="N5800" s="347"/>
      <c r="O5800" s="347"/>
      <c r="P5800" s="347"/>
      <c r="Q5800" s="350"/>
      <c r="R5800" s="350"/>
      <c r="S5800" s="350"/>
      <c r="T5800" s="350"/>
      <c r="U5800" s="350"/>
      <c r="V5800" s="351"/>
    </row>
    <row r="5801" spans="1:22" hidden="1" x14ac:dyDescent="0.15">
      <c r="A5801" s="361"/>
      <c r="B5801" s="362"/>
      <c r="C5801" s="362"/>
      <c r="D5801" s="280"/>
      <c r="E5801" s="352"/>
      <c r="F5801" s="358"/>
      <c r="I5801" s="347"/>
      <c r="J5801" s="347"/>
      <c r="K5801" s="347"/>
      <c r="L5801" s="347"/>
      <c r="M5801" s="347"/>
      <c r="N5801" s="347"/>
      <c r="O5801" s="347"/>
      <c r="P5801" s="347"/>
      <c r="Q5801" s="350"/>
      <c r="R5801" s="350"/>
      <c r="S5801" s="350"/>
      <c r="T5801" s="350"/>
      <c r="U5801" s="350"/>
      <c r="V5801" s="351"/>
    </row>
    <row r="5802" spans="1:22" hidden="1" x14ac:dyDescent="0.15">
      <c r="A5802" s="361"/>
      <c r="B5802" s="362"/>
      <c r="C5802" s="362"/>
      <c r="D5802" s="280"/>
      <c r="E5802" s="352"/>
      <c r="F5802" s="358"/>
      <c r="I5802" s="347"/>
      <c r="J5802" s="347"/>
      <c r="K5802" s="347"/>
      <c r="L5802" s="347"/>
      <c r="M5802" s="347"/>
      <c r="N5802" s="347"/>
      <c r="O5802" s="347"/>
      <c r="P5802" s="347"/>
      <c r="Q5802" s="350"/>
      <c r="R5802" s="350"/>
      <c r="S5802" s="350"/>
      <c r="T5802" s="350"/>
      <c r="U5802" s="350"/>
      <c r="V5802" s="351"/>
    </row>
    <row r="5803" spans="1:22" hidden="1" x14ac:dyDescent="0.15">
      <c r="A5803" s="361"/>
      <c r="B5803" s="362"/>
      <c r="C5803" s="362"/>
      <c r="D5803" s="280"/>
      <c r="E5803" s="352"/>
      <c r="F5803" s="358"/>
      <c r="I5803" s="347"/>
      <c r="J5803" s="347"/>
      <c r="K5803" s="347"/>
      <c r="L5803" s="347"/>
      <c r="M5803" s="347"/>
      <c r="N5803" s="347"/>
      <c r="O5803" s="347"/>
      <c r="P5803" s="347"/>
      <c r="Q5803" s="350"/>
      <c r="R5803" s="350"/>
      <c r="S5803" s="350"/>
      <c r="T5803" s="350"/>
      <c r="U5803" s="350"/>
      <c r="V5803" s="359"/>
    </row>
    <row r="5804" spans="1:22" hidden="1" x14ac:dyDescent="0.15">
      <c r="A5804" s="363"/>
      <c r="B5804" s="363"/>
      <c r="C5804" s="363"/>
      <c r="D5804" s="280"/>
      <c r="E5804" s="347"/>
      <c r="F5804" s="348"/>
      <c r="G5804" s="305"/>
      <c r="H5804" s="305"/>
      <c r="I5804" s="347"/>
      <c r="J5804" s="347"/>
      <c r="K5804" s="347"/>
      <c r="L5804" s="347"/>
      <c r="M5804" s="347"/>
      <c r="N5804" s="347"/>
      <c r="O5804" s="347"/>
      <c r="P5804" s="347"/>
      <c r="Q5804" s="350"/>
      <c r="R5804" s="350"/>
      <c r="S5804" s="350"/>
      <c r="T5804" s="350"/>
      <c r="U5804" s="350"/>
      <c r="V5804" s="351"/>
    </row>
    <row r="5805" spans="1:22" hidden="1" x14ac:dyDescent="0.15">
      <c r="A5805" s="361"/>
      <c r="B5805" s="362"/>
      <c r="C5805" s="362"/>
      <c r="D5805" s="280"/>
      <c r="E5805" s="347"/>
      <c r="F5805" s="348"/>
      <c r="G5805" s="305"/>
      <c r="H5805" s="305"/>
      <c r="I5805" s="347"/>
      <c r="J5805" s="347"/>
      <c r="K5805" s="347"/>
      <c r="L5805" s="347"/>
      <c r="M5805" s="347"/>
      <c r="N5805" s="347"/>
      <c r="O5805" s="347"/>
      <c r="P5805" s="347"/>
      <c r="Q5805" s="350"/>
      <c r="R5805" s="350"/>
      <c r="S5805" s="350"/>
      <c r="T5805" s="350"/>
      <c r="U5805" s="350"/>
      <c r="V5805" s="351"/>
    </row>
    <row r="5806" spans="1:22" hidden="1" x14ac:dyDescent="0.15">
      <c r="A5806" s="361"/>
      <c r="B5806" s="362"/>
      <c r="C5806" s="362"/>
      <c r="D5806" s="280"/>
      <c r="E5806" s="352"/>
      <c r="F5806" s="358"/>
      <c r="I5806" s="347"/>
      <c r="J5806" s="347"/>
      <c r="K5806" s="347"/>
      <c r="L5806" s="347"/>
      <c r="M5806" s="347"/>
      <c r="N5806" s="347"/>
      <c r="O5806" s="347"/>
      <c r="P5806" s="347"/>
      <c r="Q5806" s="350"/>
      <c r="R5806" s="350"/>
      <c r="S5806" s="350"/>
      <c r="T5806" s="350"/>
      <c r="U5806" s="350"/>
      <c r="V5806" s="359"/>
    </row>
    <row r="5807" spans="1:22" hidden="1" x14ac:dyDescent="0.15">
      <c r="A5807" s="361"/>
      <c r="B5807" s="362"/>
      <c r="C5807" s="362"/>
      <c r="D5807" s="280"/>
      <c r="E5807" s="352"/>
      <c r="F5807" s="358"/>
      <c r="I5807" s="347"/>
      <c r="J5807" s="347"/>
      <c r="K5807" s="347"/>
      <c r="L5807" s="347"/>
      <c r="M5807" s="347"/>
      <c r="N5807" s="347"/>
      <c r="O5807" s="347"/>
      <c r="P5807" s="347"/>
      <c r="Q5807" s="350"/>
      <c r="R5807" s="350"/>
      <c r="S5807" s="350"/>
      <c r="T5807" s="350"/>
      <c r="U5807" s="350"/>
      <c r="V5807" s="359"/>
    </row>
    <row r="5808" spans="1:22" hidden="1" x14ac:dyDescent="0.15">
      <c r="A5808" s="361"/>
      <c r="B5808" s="362"/>
      <c r="C5808" s="362"/>
      <c r="D5808" s="280"/>
      <c r="E5808" s="352"/>
      <c r="F5808" s="358"/>
      <c r="I5808" s="347"/>
      <c r="J5808" s="347"/>
      <c r="K5808" s="347"/>
      <c r="L5808" s="347"/>
      <c r="M5808" s="347"/>
      <c r="N5808" s="347"/>
      <c r="O5808" s="347"/>
      <c r="P5808" s="347"/>
      <c r="Q5808" s="350"/>
      <c r="R5808" s="350"/>
      <c r="S5808" s="350"/>
      <c r="T5808" s="350"/>
      <c r="U5808" s="350"/>
      <c r="V5808" s="359"/>
    </row>
    <row r="5809" spans="1:22" hidden="1" x14ac:dyDescent="0.15">
      <c r="A5809" s="361"/>
      <c r="B5809" s="362"/>
      <c r="C5809" s="362"/>
      <c r="D5809" s="280"/>
      <c r="E5809" s="347"/>
      <c r="F5809" s="358"/>
      <c r="I5809" s="347"/>
      <c r="J5809" s="347"/>
      <c r="K5809" s="347"/>
      <c r="L5809" s="347"/>
      <c r="M5809" s="347"/>
      <c r="N5809" s="347"/>
      <c r="O5809" s="355"/>
      <c r="P5809" s="347"/>
      <c r="Q5809" s="350"/>
      <c r="R5809" s="350"/>
      <c r="S5809" s="350"/>
      <c r="T5809" s="350"/>
      <c r="U5809" s="350"/>
      <c r="V5809" s="351"/>
    </row>
    <row r="5810" spans="1:22" hidden="1" x14ac:dyDescent="0.15">
      <c r="A5810" s="361"/>
      <c r="B5810" s="362"/>
      <c r="C5810" s="362"/>
      <c r="D5810" s="280"/>
      <c r="E5810" s="347"/>
      <c r="F5810" s="358"/>
      <c r="I5810" s="347"/>
      <c r="J5810" s="347"/>
      <c r="K5810" s="347"/>
      <c r="L5810" s="347"/>
      <c r="M5810" s="347"/>
      <c r="N5810" s="347"/>
      <c r="O5810" s="347"/>
      <c r="P5810" s="347"/>
      <c r="Q5810" s="350"/>
      <c r="R5810" s="350"/>
      <c r="S5810" s="350"/>
      <c r="T5810" s="350"/>
      <c r="U5810" s="350"/>
      <c r="V5810" s="351"/>
    </row>
    <row r="5811" spans="1:22" hidden="1" x14ac:dyDescent="0.15">
      <c r="A5811" s="361"/>
      <c r="B5811" s="362"/>
      <c r="C5811" s="362"/>
      <c r="D5811" s="280"/>
      <c r="E5811" s="352"/>
      <c r="F5811" s="358"/>
      <c r="I5811" s="347"/>
      <c r="J5811" s="347"/>
      <c r="K5811" s="347"/>
      <c r="L5811" s="347"/>
      <c r="M5811" s="347"/>
      <c r="N5811" s="347"/>
      <c r="O5811" s="347"/>
      <c r="P5811" s="347"/>
      <c r="Q5811" s="350"/>
      <c r="R5811" s="350"/>
      <c r="S5811" s="350"/>
      <c r="T5811" s="350"/>
      <c r="U5811" s="350"/>
      <c r="V5811" s="351"/>
    </row>
    <row r="5812" spans="1:22" hidden="1" x14ac:dyDescent="0.15">
      <c r="A5812" s="361"/>
      <c r="B5812" s="362"/>
      <c r="C5812" s="362"/>
      <c r="D5812" s="280"/>
      <c r="E5812" s="352"/>
      <c r="F5812" s="358"/>
      <c r="I5812" s="347"/>
      <c r="J5812" s="347"/>
      <c r="K5812" s="347"/>
      <c r="L5812" s="347"/>
      <c r="M5812" s="347"/>
      <c r="N5812" s="347"/>
      <c r="O5812" s="347"/>
      <c r="P5812" s="347"/>
      <c r="Q5812" s="350"/>
      <c r="R5812" s="350"/>
      <c r="S5812" s="350"/>
      <c r="T5812" s="350"/>
      <c r="U5812" s="350"/>
      <c r="V5812" s="351"/>
    </row>
    <row r="5813" spans="1:22" hidden="1" x14ac:dyDescent="0.15">
      <c r="A5813" s="361"/>
      <c r="B5813" s="362"/>
      <c r="C5813" s="362"/>
      <c r="D5813" s="280"/>
      <c r="E5813" s="352"/>
      <c r="F5813" s="358"/>
      <c r="I5813" s="347"/>
      <c r="J5813" s="347"/>
      <c r="K5813" s="347"/>
      <c r="L5813" s="347"/>
      <c r="M5813" s="347"/>
      <c r="N5813" s="347"/>
      <c r="O5813" s="347"/>
      <c r="P5813" s="347"/>
      <c r="Q5813" s="350"/>
      <c r="R5813" s="350"/>
      <c r="S5813" s="350"/>
      <c r="T5813" s="350"/>
      <c r="U5813" s="350"/>
      <c r="V5813" s="359"/>
    </row>
    <row r="5814" spans="1:22" hidden="1" x14ac:dyDescent="0.15">
      <c r="A5814" s="363"/>
      <c r="B5814" s="363"/>
      <c r="C5814" s="363"/>
      <c r="D5814" s="280"/>
      <c r="E5814" s="347"/>
      <c r="F5814" s="348"/>
      <c r="G5814" s="305"/>
      <c r="H5814" s="305"/>
      <c r="I5814" s="347"/>
      <c r="J5814" s="347"/>
      <c r="K5814" s="347"/>
      <c r="L5814" s="347"/>
      <c r="M5814" s="347"/>
      <c r="N5814" s="347"/>
      <c r="O5814" s="347"/>
      <c r="P5814" s="347"/>
      <c r="Q5814" s="350"/>
      <c r="R5814" s="350"/>
      <c r="S5814" s="350"/>
      <c r="T5814" s="350"/>
      <c r="U5814" s="350"/>
      <c r="V5814" s="351"/>
    </row>
    <row r="5815" spans="1:22" hidden="1" x14ac:dyDescent="0.15">
      <c r="A5815" s="361"/>
      <c r="B5815" s="362"/>
      <c r="C5815" s="362"/>
      <c r="D5815" s="280"/>
      <c r="E5815" s="347"/>
      <c r="F5815" s="348"/>
      <c r="G5815" s="305"/>
      <c r="H5815" s="305"/>
      <c r="I5815" s="347"/>
      <c r="J5815" s="347"/>
      <c r="K5815" s="347"/>
      <c r="L5815" s="347"/>
      <c r="M5815" s="347"/>
      <c r="N5815" s="347"/>
      <c r="O5815" s="347"/>
      <c r="P5815" s="347"/>
      <c r="Q5815" s="350"/>
      <c r="R5815" s="350"/>
      <c r="S5815" s="350"/>
      <c r="T5815" s="350"/>
      <c r="U5815" s="350"/>
      <c r="V5815" s="351"/>
    </row>
    <row r="5816" spans="1:22" hidden="1" x14ac:dyDescent="0.15">
      <c r="A5816" s="361"/>
      <c r="B5816" s="362"/>
      <c r="C5816" s="362"/>
      <c r="D5816" s="280"/>
      <c r="E5816" s="352"/>
      <c r="F5816" s="358"/>
      <c r="I5816" s="347"/>
      <c r="J5816" s="347"/>
      <c r="K5816" s="347"/>
      <c r="L5816" s="347"/>
      <c r="M5816" s="347"/>
      <c r="N5816" s="347"/>
      <c r="O5816" s="347"/>
      <c r="P5816" s="347"/>
      <c r="Q5816" s="350"/>
      <c r="R5816" s="350"/>
      <c r="S5816" s="350"/>
      <c r="T5816" s="350"/>
      <c r="U5816" s="350"/>
      <c r="V5816" s="359"/>
    </row>
    <row r="5817" spans="1:22" hidden="1" x14ac:dyDescent="0.15">
      <c r="A5817" s="361"/>
      <c r="B5817" s="362"/>
      <c r="C5817" s="362"/>
      <c r="D5817" s="280"/>
      <c r="E5817" s="352"/>
      <c r="F5817" s="358"/>
      <c r="I5817" s="347"/>
      <c r="J5817" s="347"/>
      <c r="K5817" s="347"/>
      <c r="L5817" s="347"/>
      <c r="M5817" s="347"/>
      <c r="N5817" s="347"/>
      <c r="O5817" s="347"/>
      <c r="P5817" s="347"/>
      <c r="Q5817" s="350"/>
      <c r="R5817" s="350"/>
      <c r="S5817" s="350"/>
      <c r="T5817" s="350"/>
      <c r="U5817" s="350"/>
      <c r="V5817" s="359"/>
    </row>
    <row r="5818" spans="1:22" hidden="1" x14ac:dyDescent="0.15">
      <c r="A5818" s="361"/>
      <c r="B5818" s="362"/>
      <c r="C5818" s="362"/>
      <c r="D5818" s="280"/>
      <c r="E5818" s="352"/>
      <c r="F5818" s="358"/>
      <c r="I5818" s="347"/>
      <c r="J5818" s="347"/>
      <c r="K5818" s="347"/>
      <c r="L5818" s="347"/>
      <c r="M5818" s="347"/>
      <c r="N5818" s="347"/>
      <c r="O5818" s="347"/>
      <c r="P5818" s="347"/>
      <c r="Q5818" s="350"/>
      <c r="R5818" s="350"/>
      <c r="S5818" s="350"/>
      <c r="T5818" s="350"/>
      <c r="U5818" s="350"/>
      <c r="V5818" s="359"/>
    </row>
    <row r="5819" spans="1:22" hidden="1" x14ac:dyDescent="0.15">
      <c r="A5819" s="361"/>
      <c r="B5819" s="362"/>
      <c r="C5819" s="362"/>
      <c r="D5819" s="280"/>
      <c r="E5819" s="347"/>
      <c r="F5819" s="358"/>
      <c r="I5819" s="347"/>
      <c r="J5819" s="347"/>
      <c r="K5819" s="347"/>
      <c r="L5819" s="347"/>
      <c r="M5819" s="347"/>
      <c r="N5819" s="347"/>
      <c r="O5819" s="355"/>
      <c r="P5819" s="347"/>
      <c r="Q5819" s="350"/>
      <c r="R5819" s="350"/>
      <c r="S5819" s="350"/>
      <c r="T5819" s="350"/>
      <c r="U5819" s="350"/>
      <c r="V5819" s="351"/>
    </row>
    <row r="5820" spans="1:22" hidden="1" x14ac:dyDescent="0.15">
      <c r="A5820" s="361"/>
      <c r="B5820" s="362"/>
      <c r="C5820" s="362"/>
      <c r="D5820" s="280"/>
      <c r="E5820" s="347"/>
      <c r="F5820" s="358"/>
      <c r="I5820" s="347"/>
      <c r="J5820" s="347"/>
      <c r="K5820" s="347"/>
      <c r="L5820" s="347"/>
      <c r="M5820" s="347"/>
      <c r="N5820" s="347"/>
      <c r="O5820" s="347"/>
      <c r="P5820" s="347"/>
      <c r="Q5820" s="350"/>
      <c r="R5820" s="350"/>
      <c r="S5820" s="350"/>
      <c r="T5820" s="350"/>
      <c r="U5820" s="350"/>
      <c r="V5820" s="351"/>
    </row>
    <row r="5821" spans="1:22" hidden="1" x14ac:dyDescent="0.15">
      <c r="A5821" s="361"/>
      <c r="B5821" s="362"/>
      <c r="C5821" s="362"/>
      <c r="D5821" s="280"/>
      <c r="E5821" s="352"/>
      <c r="F5821" s="358"/>
      <c r="I5821" s="347"/>
      <c r="J5821" s="347"/>
      <c r="K5821" s="347"/>
      <c r="L5821" s="347"/>
      <c r="M5821" s="347"/>
      <c r="N5821" s="347"/>
      <c r="O5821" s="347"/>
      <c r="P5821" s="347"/>
      <c r="Q5821" s="350"/>
      <c r="R5821" s="350"/>
      <c r="S5821" s="350"/>
      <c r="T5821" s="350"/>
      <c r="U5821" s="350"/>
      <c r="V5821" s="351"/>
    </row>
    <row r="5822" spans="1:22" hidden="1" x14ac:dyDescent="0.15">
      <c r="A5822" s="361"/>
      <c r="B5822" s="362"/>
      <c r="C5822" s="362"/>
      <c r="D5822" s="280"/>
      <c r="E5822" s="352"/>
      <c r="F5822" s="358"/>
      <c r="I5822" s="347"/>
      <c r="J5822" s="347"/>
      <c r="K5822" s="347"/>
      <c r="L5822" s="347"/>
      <c r="M5822" s="347"/>
      <c r="N5822" s="347"/>
      <c r="O5822" s="347"/>
      <c r="P5822" s="347"/>
      <c r="Q5822" s="350"/>
      <c r="R5822" s="350"/>
      <c r="S5822" s="350"/>
      <c r="T5822" s="350"/>
      <c r="U5822" s="350"/>
      <c r="V5822" s="351"/>
    </row>
    <row r="5823" spans="1:22" hidden="1" x14ac:dyDescent="0.15">
      <c r="A5823" s="361"/>
      <c r="B5823" s="362"/>
      <c r="C5823" s="362"/>
      <c r="D5823" s="280"/>
      <c r="E5823" s="352"/>
      <c r="F5823" s="358"/>
      <c r="I5823" s="347"/>
      <c r="J5823" s="347"/>
      <c r="K5823" s="347"/>
      <c r="L5823" s="347"/>
      <c r="M5823" s="347"/>
      <c r="N5823" s="347"/>
      <c r="O5823" s="347"/>
      <c r="P5823" s="347"/>
      <c r="Q5823" s="350"/>
      <c r="R5823" s="350"/>
      <c r="S5823" s="350"/>
      <c r="T5823" s="350"/>
      <c r="U5823" s="350"/>
      <c r="V5823" s="359"/>
    </row>
    <row r="5824" spans="1:22" hidden="1" x14ac:dyDescent="0.15">
      <c r="A5824" s="363"/>
      <c r="B5824" s="363"/>
      <c r="C5824" s="363"/>
      <c r="D5824" s="280"/>
      <c r="E5824" s="347"/>
      <c r="F5824" s="348"/>
      <c r="G5824" s="305"/>
      <c r="H5824" s="305"/>
      <c r="I5824" s="347"/>
      <c r="J5824" s="347"/>
      <c r="K5824" s="347"/>
      <c r="L5824" s="347"/>
      <c r="M5824" s="347"/>
      <c r="N5824" s="347"/>
      <c r="O5824" s="347"/>
      <c r="P5824" s="347"/>
      <c r="Q5824" s="350"/>
      <c r="R5824" s="350"/>
      <c r="S5824" s="350"/>
      <c r="T5824" s="350"/>
      <c r="U5824" s="350"/>
      <c r="V5824" s="351"/>
    </row>
    <row r="5825" spans="1:22" hidden="1" x14ac:dyDescent="0.15">
      <c r="A5825" s="361"/>
      <c r="B5825" s="362"/>
      <c r="C5825" s="362"/>
      <c r="D5825" s="280"/>
      <c r="E5825" s="347"/>
      <c r="F5825" s="348"/>
      <c r="G5825" s="305"/>
      <c r="H5825" s="305"/>
      <c r="I5825" s="347"/>
      <c r="J5825" s="347"/>
      <c r="K5825" s="347"/>
      <c r="L5825" s="347"/>
      <c r="M5825" s="347"/>
      <c r="N5825" s="347"/>
      <c r="O5825" s="347"/>
      <c r="P5825" s="347"/>
      <c r="Q5825" s="350"/>
      <c r="R5825" s="350"/>
      <c r="S5825" s="350"/>
      <c r="T5825" s="350"/>
      <c r="U5825" s="350"/>
      <c r="V5825" s="351"/>
    </row>
    <row r="5826" spans="1:22" hidden="1" x14ac:dyDescent="0.15">
      <c r="A5826" s="361"/>
      <c r="B5826" s="362"/>
      <c r="C5826" s="362"/>
      <c r="D5826" s="280"/>
      <c r="E5826" s="352"/>
      <c r="F5826" s="358"/>
      <c r="I5826" s="347"/>
      <c r="J5826" s="347"/>
      <c r="K5826" s="347"/>
      <c r="L5826" s="347"/>
      <c r="M5826" s="347"/>
      <c r="N5826" s="347"/>
      <c r="O5826" s="347"/>
      <c r="P5826" s="347"/>
      <c r="Q5826" s="350"/>
      <c r="R5826" s="350"/>
      <c r="S5826" s="350"/>
      <c r="T5826" s="350"/>
      <c r="U5826" s="350"/>
      <c r="V5826" s="359"/>
    </row>
    <row r="5827" spans="1:22" hidden="1" x14ac:dyDescent="0.15">
      <c r="A5827" s="361"/>
      <c r="B5827" s="362"/>
      <c r="C5827" s="362"/>
      <c r="D5827" s="280"/>
      <c r="E5827" s="352"/>
      <c r="F5827" s="358"/>
      <c r="I5827" s="347"/>
      <c r="J5827" s="347"/>
      <c r="K5827" s="347"/>
      <c r="L5827" s="347"/>
      <c r="M5827" s="347"/>
      <c r="N5827" s="347"/>
      <c r="O5827" s="347"/>
      <c r="P5827" s="347"/>
      <c r="Q5827" s="350"/>
      <c r="R5827" s="350"/>
      <c r="S5827" s="350"/>
      <c r="T5827" s="350"/>
      <c r="U5827" s="350"/>
      <c r="V5827" s="359"/>
    </row>
    <row r="5828" spans="1:22" hidden="1" x14ac:dyDescent="0.15">
      <c r="A5828" s="361"/>
      <c r="B5828" s="362"/>
      <c r="C5828" s="362"/>
      <c r="D5828" s="280"/>
      <c r="E5828" s="352"/>
      <c r="F5828" s="358"/>
      <c r="I5828" s="347"/>
      <c r="J5828" s="347"/>
      <c r="K5828" s="347"/>
      <c r="L5828" s="347"/>
      <c r="M5828" s="347"/>
      <c r="N5828" s="347"/>
      <c r="O5828" s="347"/>
      <c r="P5828" s="347"/>
      <c r="Q5828" s="350"/>
      <c r="R5828" s="350"/>
      <c r="S5828" s="350"/>
      <c r="T5828" s="350"/>
      <c r="U5828" s="350"/>
      <c r="V5828" s="359"/>
    </row>
    <row r="5829" spans="1:22" hidden="1" x14ac:dyDescent="0.15">
      <c r="A5829" s="361"/>
      <c r="B5829" s="362"/>
      <c r="C5829" s="362"/>
      <c r="D5829" s="280"/>
      <c r="E5829" s="347"/>
      <c r="F5829" s="358"/>
      <c r="I5829" s="347"/>
      <c r="J5829" s="347"/>
      <c r="K5829" s="347"/>
      <c r="L5829" s="347"/>
      <c r="M5829" s="347"/>
      <c r="N5829" s="347"/>
      <c r="O5829" s="355"/>
      <c r="P5829" s="347"/>
      <c r="Q5829" s="350"/>
      <c r="R5829" s="350"/>
      <c r="S5829" s="350"/>
      <c r="T5829" s="350"/>
      <c r="U5829" s="350"/>
      <c r="V5829" s="351"/>
    </row>
    <row r="5830" spans="1:22" hidden="1" x14ac:dyDescent="0.15">
      <c r="A5830" s="361"/>
      <c r="B5830" s="362"/>
      <c r="C5830" s="362"/>
      <c r="D5830" s="280"/>
      <c r="E5830" s="347"/>
      <c r="F5830" s="358"/>
      <c r="I5830" s="347"/>
      <c r="J5830" s="347"/>
      <c r="K5830" s="347"/>
      <c r="L5830" s="347"/>
      <c r="M5830" s="347"/>
      <c r="N5830" s="347"/>
      <c r="O5830" s="347"/>
      <c r="P5830" s="347"/>
      <c r="Q5830" s="350"/>
      <c r="R5830" s="350"/>
      <c r="S5830" s="350"/>
      <c r="T5830" s="350"/>
      <c r="U5830" s="350"/>
      <c r="V5830" s="351"/>
    </row>
    <row r="5831" spans="1:22" hidden="1" x14ac:dyDescent="0.15">
      <c r="A5831" s="361"/>
      <c r="B5831" s="362"/>
      <c r="C5831" s="362"/>
      <c r="D5831" s="280"/>
      <c r="E5831" s="352"/>
      <c r="F5831" s="358"/>
      <c r="I5831" s="347"/>
      <c r="J5831" s="347"/>
      <c r="K5831" s="347"/>
      <c r="L5831" s="347"/>
      <c r="M5831" s="347"/>
      <c r="N5831" s="347"/>
      <c r="O5831" s="347"/>
      <c r="P5831" s="347"/>
      <c r="Q5831" s="350"/>
      <c r="R5831" s="350"/>
      <c r="S5831" s="350"/>
      <c r="T5831" s="350"/>
      <c r="U5831" s="350"/>
      <c r="V5831" s="351"/>
    </row>
    <row r="5832" spans="1:22" hidden="1" x14ac:dyDescent="0.15">
      <c r="A5832" s="361"/>
      <c r="B5832" s="362"/>
      <c r="C5832" s="362"/>
      <c r="D5832" s="280"/>
      <c r="E5832" s="352"/>
      <c r="F5832" s="358"/>
      <c r="I5832" s="347"/>
      <c r="J5832" s="347"/>
      <c r="K5832" s="347"/>
      <c r="L5832" s="347"/>
      <c r="M5832" s="347"/>
      <c r="N5832" s="347"/>
      <c r="O5832" s="347"/>
      <c r="P5832" s="347"/>
      <c r="Q5832" s="350"/>
      <c r="R5832" s="350"/>
      <c r="S5832" s="350"/>
      <c r="T5832" s="350"/>
      <c r="U5832" s="350"/>
      <c r="V5832" s="351"/>
    </row>
    <row r="5833" spans="1:22" hidden="1" x14ac:dyDescent="0.15">
      <c r="A5833" s="361"/>
      <c r="B5833" s="362"/>
      <c r="C5833" s="362"/>
      <c r="D5833" s="280"/>
      <c r="E5833" s="352"/>
      <c r="F5833" s="358"/>
      <c r="I5833" s="347"/>
      <c r="J5833" s="347"/>
      <c r="K5833" s="347"/>
      <c r="L5833" s="347"/>
      <c r="M5833" s="347"/>
      <c r="N5833" s="347"/>
      <c r="O5833" s="347"/>
      <c r="P5833" s="347"/>
      <c r="Q5833" s="350"/>
      <c r="R5833" s="350"/>
      <c r="S5833" s="350"/>
      <c r="T5833" s="350"/>
      <c r="U5833" s="350"/>
      <c r="V5833" s="359"/>
    </row>
    <row r="5834" spans="1:22" hidden="1" x14ac:dyDescent="0.15">
      <c r="A5834" s="363"/>
      <c r="B5834" s="363"/>
      <c r="C5834" s="363"/>
      <c r="D5834" s="280"/>
      <c r="E5834" s="347"/>
      <c r="F5834" s="348"/>
      <c r="G5834" s="305"/>
      <c r="H5834" s="305"/>
      <c r="I5834" s="347"/>
      <c r="J5834" s="347"/>
      <c r="K5834" s="347"/>
      <c r="L5834" s="347"/>
      <c r="M5834" s="347"/>
      <c r="N5834" s="347"/>
      <c r="O5834" s="347"/>
      <c r="P5834" s="347"/>
      <c r="Q5834" s="350"/>
      <c r="R5834" s="350"/>
      <c r="S5834" s="350"/>
      <c r="T5834" s="350"/>
      <c r="U5834" s="350"/>
      <c r="V5834" s="351"/>
    </row>
    <row r="5835" spans="1:22" hidden="1" x14ac:dyDescent="0.15">
      <c r="A5835" s="361"/>
      <c r="B5835" s="362"/>
      <c r="C5835" s="362"/>
      <c r="D5835" s="280"/>
      <c r="E5835" s="347"/>
      <c r="F5835" s="348"/>
      <c r="G5835" s="305"/>
      <c r="H5835" s="305"/>
      <c r="I5835" s="347"/>
      <c r="J5835" s="347"/>
      <c r="K5835" s="347"/>
      <c r="L5835" s="347"/>
      <c r="M5835" s="347"/>
      <c r="N5835" s="347"/>
      <c r="O5835" s="347"/>
      <c r="P5835" s="347"/>
      <c r="Q5835" s="350"/>
      <c r="R5835" s="350"/>
      <c r="S5835" s="350"/>
      <c r="T5835" s="350"/>
      <c r="U5835" s="350"/>
      <c r="V5835" s="351"/>
    </row>
    <row r="5836" spans="1:22" hidden="1" x14ac:dyDescent="0.15">
      <c r="A5836" s="361"/>
      <c r="B5836" s="362"/>
      <c r="C5836" s="362"/>
      <c r="D5836" s="280"/>
      <c r="E5836" s="352"/>
      <c r="F5836" s="358"/>
      <c r="I5836" s="347"/>
      <c r="J5836" s="347"/>
      <c r="K5836" s="347"/>
      <c r="L5836" s="347"/>
      <c r="M5836" s="347"/>
      <c r="N5836" s="347"/>
      <c r="O5836" s="347"/>
      <c r="P5836" s="347"/>
      <c r="Q5836" s="350"/>
      <c r="R5836" s="350"/>
      <c r="S5836" s="350"/>
      <c r="T5836" s="350"/>
      <c r="U5836" s="350"/>
      <c r="V5836" s="359"/>
    </row>
    <row r="5837" spans="1:22" hidden="1" x14ac:dyDescent="0.15">
      <c r="A5837" s="361"/>
      <c r="B5837" s="362"/>
      <c r="C5837" s="362"/>
      <c r="D5837" s="280"/>
      <c r="E5837" s="352"/>
      <c r="F5837" s="358"/>
      <c r="I5837" s="347"/>
      <c r="J5837" s="347"/>
      <c r="K5837" s="347"/>
      <c r="L5837" s="347"/>
      <c r="M5837" s="347"/>
      <c r="N5837" s="347"/>
      <c r="O5837" s="347"/>
      <c r="P5837" s="347"/>
      <c r="Q5837" s="350"/>
      <c r="R5837" s="350"/>
      <c r="S5837" s="350"/>
      <c r="T5837" s="350"/>
      <c r="U5837" s="350"/>
      <c r="V5837" s="359"/>
    </row>
    <row r="5838" spans="1:22" hidden="1" x14ac:dyDescent="0.15">
      <c r="A5838" s="361"/>
      <c r="B5838" s="362"/>
      <c r="C5838" s="362"/>
      <c r="D5838" s="280"/>
      <c r="E5838" s="352"/>
      <c r="F5838" s="358"/>
      <c r="I5838" s="347"/>
      <c r="J5838" s="347"/>
      <c r="K5838" s="347"/>
      <c r="L5838" s="347"/>
      <c r="M5838" s="347"/>
      <c r="N5838" s="347"/>
      <c r="O5838" s="347"/>
      <c r="P5838" s="347"/>
      <c r="Q5838" s="350"/>
      <c r="R5838" s="350"/>
      <c r="S5838" s="350"/>
      <c r="T5838" s="350"/>
      <c r="U5838" s="350"/>
      <c r="V5838" s="359"/>
    </row>
    <row r="5839" spans="1:22" hidden="1" x14ac:dyDescent="0.15">
      <c r="A5839" s="361"/>
      <c r="B5839" s="362"/>
      <c r="C5839" s="362"/>
      <c r="D5839" s="280"/>
      <c r="E5839" s="347"/>
      <c r="F5839" s="358"/>
      <c r="I5839" s="347"/>
      <c r="J5839" s="347"/>
      <c r="K5839" s="347"/>
      <c r="L5839" s="347"/>
      <c r="M5839" s="347"/>
      <c r="N5839" s="347"/>
      <c r="O5839" s="355"/>
      <c r="P5839" s="347"/>
      <c r="Q5839" s="350"/>
      <c r="R5839" s="350"/>
      <c r="S5839" s="350"/>
      <c r="T5839" s="350"/>
      <c r="U5839" s="350"/>
      <c r="V5839" s="351"/>
    </row>
    <row r="5840" spans="1:22" hidden="1" x14ac:dyDescent="0.15">
      <c r="A5840" s="361"/>
      <c r="B5840" s="362"/>
      <c r="C5840" s="362"/>
      <c r="D5840" s="280"/>
      <c r="E5840" s="347"/>
      <c r="F5840" s="358"/>
      <c r="I5840" s="347"/>
      <c r="J5840" s="347"/>
      <c r="K5840" s="347"/>
      <c r="L5840" s="347"/>
      <c r="M5840" s="347"/>
      <c r="N5840" s="347"/>
      <c r="O5840" s="347"/>
      <c r="P5840" s="347"/>
      <c r="Q5840" s="350"/>
      <c r="R5840" s="350"/>
      <c r="S5840" s="350"/>
      <c r="T5840" s="350"/>
      <c r="U5840" s="350"/>
      <c r="V5840" s="351"/>
    </row>
    <row r="5841" spans="1:22" hidden="1" x14ac:dyDescent="0.15">
      <c r="A5841" s="361"/>
      <c r="B5841" s="362"/>
      <c r="C5841" s="362"/>
      <c r="D5841" s="280"/>
      <c r="E5841" s="352"/>
      <c r="F5841" s="358"/>
      <c r="I5841" s="347"/>
      <c r="J5841" s="347"/>
      <c r="K5841" s="347"/>
      <c r="L5841" s="347"/>
      <c r="M5841" s="347"/>
      <c r="N5841" s="347"/>
      <c r="O5841" s="347"/>
      <c r="P5841" s="347"/>
      <c r="Q5841" s="350"/>
      <c r="R5841" s="350"/>
      <c r="S5841" s="350"/>
      <c r="T5841" s="350"/>
      <c r="U5841" s="350"/>
      <c r="V5841" s="351"/>
    </row>
    <row r="5842" spans="1:22" hidden="1" x14ac:dyDescent="0.15">
      <c r="A5842" s="361"/>
      <c r="B5842" s="362"/>
      <c r="C5842" s="362"/>
      <c r="D5842" s="280"/>
      <c r="E5842" s="352"/>
      <c r="F5842" s="358"/>
      <c r="I5842" s="347"/>
      <c r="J5842" s="347"/>
      <c r="K5842" s="347"/>
      <c r="L5842" s="347"/>
      <c r="M5842" s="347"/>
      <c r="N5842" s="347"/>
      <c r="O5842" s="347"/>
      <c r="P5842" s="347"/>
      <c r="Q5842" s="350"/>
      <c r="R5842" s="350"/>
      <c r="S5842" s="350"/>
      <c r="T5842" s="350"/>
      <c r="U5842" s="350"/>
      <c r="V5842" s="351"/>
    </row>
    <row r="5843" spans="1:22" hidden="1" x14ac:dyDescent="0.15">
      <c r="A5843" s="361"/>
      <c r="B5843" s="362"/>
      <c r="C5843" s="362"/>
      <c r="D5843" s="280"/>
      <c r="E5843" s="352"/>
      <c r="F5843" s="358"/>
      <c r="I5843" s="347"/>
      <c r="J5843" s="347"/>
      <c r="K5843" s="347"/>
      <c r="L5843" s="347"/>
      <c r="M5843" s="347"/>
      <c r="N5843" s="347"/>
      <c r="O5843" s="347"/>
      <c r="P5843" s="347"/>
      <c r="Q5843" s="350"/>
      <c r="R5843" s="350"/>
      <c r="S5843" s="350"/>
      <c r="T5843" s="350"/>
      <c r="U5843" s="350"/>
      <c r="V5843" s="359"/>
    </row>
    <row r="5844" spans="1:22" hidden="1" x14ac:dyDescent="0.15">
      <c r="A5844" s="363"/>
      <c r="B5844" s="363"/>
      <c r="C5844" s="363"/>
      <c r="D5844" s="280"/>
      <c r="E5844" s="347"/>
      <c r="F5844" s="348"/>
      <c r="G5844" s="305"/>
      <c r="H5844" s="305"/>
      <c r="I5844" s="347"/>
      <c r="J5844" s="347"/>
      <c r="K5844" s="347"/>
      <c r="L5844" s="347"/>
      <c r="M5844" s="347"/>
      <c r="N5844" s="347"/>
      <c r="O5844" s="347"/>
      <c r="P5844" s="347"/>
      <c r="Q5844" s="350"/>
      <c r="R5844" s="350"/>
      <c r="S5844" s="350"/>
      <c r="T5844" s="350"/>
      <c r="U5844" s="350"/>
      <c r="V5844" s="351"/>
    </row>
    <row r="5845" spans="1:22" hidden="1" x14ac:dyDescent="0.15">
      <c r="A5845" s="361"/>
      <c r="B5845" s="362"/>
      <c r="C5845" s="362"/>
      <c r="D5845" s="280"/>
      <c r="E5845" s="347"/>
      <c r="F5845" s="348"/>
      <c r="G5845" s="305"/>
      <c r="H5845" s="305"/>
      <c r="I5845" s="347"/>
      <c r="J5845" s="347"/>
      <c r="K5845" s="347"/>
      <c r="L5845" s="347"/>
      <c r="M5845" s="347"/>
      <c r="N5845" s="347"/>
      <c r="O5845" s="347"/>
      <c r="P5845" s="347"/>
      <c r="Q5845" s="350"/>
      <c r="R5845" s="350"/>
      <c r="S5845" s="350"/>
      <c r="T5845" s="350"/>
      <c r="U5845" s="350"/>
      <c r="V5845" s="351"/>
    </row>
    <row r="5846" spans="1:22" hidden="1" x14ac:dyDescent="0.15">
      <c r="A5846" s="361"/>
      <c r="B5846" s="362"/>
      <c r="C5846" s="362"/>
      <c r="D5846" s="280"/>
      <c r="E5846" s="352"/>
      <c r="F5846" s="358"/>
      <c r="I5846" s="347"/>
      <c r="J5846" s="347"/>
      <c r="K5846" s="347"/>
      <c r="L5846" s="347"/>
      <c r="M5846" s="347"/>
      <c r="N5846" s="347"/>
      <c r="O5846" s="347"/>
      <c r="P5846" s="347"/>
      <c r="Q5846" s="350"/>
      <c r="R5846" s="350"/>
      <c r="S5846" s="350"/>
      <c r="T5846" s="350"/>
      <c r="U5846" s="350"/>
      <c r="V5846" s="359"/>
    </row>
    <row r="5847" spans="1:22" hidden="1" x14ac:dyDescent="0.15">
      <c r="A5847" s="361"/>
      <c r="B5847" s="362"/>
      <c r="C5847" s="362"/>
      <c r="D5847" s="280"/>
      <c r="E5847" s="352"/>
      <c r="F5847" s="358"/>
      <c r="I5847" s="347"/>
      <c r="J5847" s="347"/>
      <c r="K5847" s="347"/>
      <c r="L5847" s="347"/>
      <c r="M5847" s="347"/>
      <c r="N5847" s="347"/>
      <c r="O5847" s="347"/>
      <c r="P5847" s="347"/>
      <c r="Q5847" s="350"/>
      <c r="R5847" s="350"/>
      <c r="S5847" s="350"/>
      <c r="T5847" s="350"/>
      <c r="U5847" s="350"/>
      <c r="V5847" s="359"/>
    </row>
    <row r="5848" spans="1:22" hidden="1" x14ac:dyDescent="0.15">
      <c r="A5848" s="361"/>
      <c r="B5848" s="362"/>
      <c r="C5848" s="362"/>
      <c r="D5848" s="280"/>
      <c r="E5848" s="352"/>
      <c r="F5848" s="358"/>
      <c r="I5848" s="347"/>
      <c r="J5848" s="347"/>
      <c r="K5848" s="347"/>
      <c r="L5848" s="347"/>
      <c r="M5848" s="347"/>
      <c r="N5848" s="347"/>
      <c r="O5848" s="347"/>
      <c r="P5848" s="347"/>
      <c r="Q5848" s="350"/>
      <c r="R5848" s="350"/>
      <c r="S5848" s="350"/>
      <c r="T5848" s="350"/>
      <c r="U5848" s="350"/>
      <c r="V5848" s="359"/>
    </row>
    <row r="5849" spans="1:22" hidden="1" x14ac:dyDescent="0.15">
      <c r="A5849" s="361"/>
      <c r="B5849" s="362"/>
      <c r="C5849" s="362"/>
      <c r="D5849" s="280"/>
      <c r="E5849" s="347"/>
      <c r="F5849" s="358"/>
      <c r="I5849" s="347"/>
      <c r="J5849" s="347"/>
      <c r="K5849" s="347"/>
      <c r="L5849" s="347"/>
      <c r="M5849" s="347"/>
      <c r="N5849" s="347"/>
      <c r="O5849" s="355"/>
      <c r="P5849" s="347"/>
      <c r="Q5849" s="350"/>
      <c r="R5849" s="350"/>
      <c r="S5849" s="350"/>
      <c r="T5849" s="350"/>
      <c r="U5849" s="350"/>
      <c r="V5849" s="351"/>
    </row>
    <row r="5850" spans="1:22" hidden="1" x14ac:dyDescent="0.15">
      <c r="A5850" s="361"/>
      <c r="B5850" s="362"/>
      <c r="C5850" s="362"/>
      <c r="D5850" s="280"/>
      <c r="E5850" s="347"/>
      <c r="F5850" s="358"/>
      <c r="I5850" s="347"/>
      <c r="J5850" s="347"/>
      <c r="K5850" s="347"/>
      <c r="L5850" s="347"/>
      <c r="M5850" s="347"/>
      <c r="N5850" s="347"/>
      <c r="O5850" s="347"/>
      <c r="P5850" s="347"/>
      <c r="Q5850" s="350"/>
      <c r="R5850" s="350"/>
      <c r="S5850" s="350"/>
      <c r="T5850" s="350"/>
      <c r="U5850" s="350"/>
      <c r="V5850" s="351"/>
    </row>
    <row r="5851" spans="1:22" hidden="1" x14ac:dyDescent="0.15">
      <c r="A5851" s="361"/>
      <c r="B5851" s="362"/>
      <c r="C5851" s="362"/>
      <c r="D5851" s="280"/>
      <c r="E5851" s="352"/>
      <c r="F5851" s="358"/>
      <c r="I5851" s="347"/>
      <c r="J5851" s="347"/>
      <c r="K5851" s="347"/>
      <c r="L5851" s="347"/>
      <c r="M5851" s="347"/>
      <c r="N5851" s="347"/>
      <c r="O5851" s="347"/>
      <c r="P5851" s="347"/>
      <c r="Q5851" s="350"/>
      <c r="R5851" s="350"/>
      <c r="S5851" s="350"/>
      <c r="T5851" s="350"/>
      <c r="U5851" s="350"/>
      <c r="V5851" s="351"/>
    </row>
    <row r="5852" spans="1:22" hidden="1" x14ac:dyDescent="0.15">
      <c r="A5852" s="361"/>
      <c r="B5852" s="362"/>
      <c r="C5852" s="362"/>
      <c r="D5852" s="280"/>
      <c r="E5852" s="352"/>
      <c r="F5852" s="358"/>
      <c r="I5852" s="347"/>
      <c r="J5852" s="347"/>
      <c r="K5852" s="347"/>
      <c r="L5852" s="347"/>
      <c r="M5852" s="347"/>
      <c r="N5852" s="347"/>
      <c r="O5852" s="347"/>
      <c r="P5852" s="347"/>
      <c r="Q5852" s="350"/>
      <c r="R5852" s="350"/>
      <c r="S5852" s="350"/>
      <c r="T5852" s="350"/>
      <c r="U5852" s="350"/>
      <c r="V5852" s="351"/>
    </row>
    <row r="5853" spans="1:22" hidden="1" x14ac:dyDescent="0.15">
      <c r="A5853" s="361"/>
      <c r="B5853" s="362"/>
      <c r="C5853" s="362"/>
      <c r="D5853" s="280"/>
      <c r="E5853" s="352"/>
      <c r="F5853" s="358"/>
      <c r="I5853" s="347"/>
      <c r="J5853" s="347"/>
      <c r="K5853" s="347"/>
      <c r="L5853" s="347"/>
      <c r="M5853" s="347"/>
      <c r="N5853" s="347"/>
      <c r="O5853" s="347"/>
      <c r="P5853" s="347"/>
      <c r="Q5853" s="350"/>
      <c r="R5853" s="350"/>
      <c r="S5853" s="350"/>
      <c r="T5853" s="350"/>
      <c r="U5853" s="350"/>
      <c r="V5853" s="359"/>
    </row>
    <row r="5854" spans="1:22" hidden="1" x14ac:dyDescent="0.15">
      <c r="A5854" s="363"/>
      <c r="B5854" s="363"/>
      <c r="C5854" s="363"/>
      <c r="D5854" s="280"/>
      <c r="E5854" s="347"/>
      <c r="F5854" s="348"/>
      <c r="G5854" s="305"/>
      <c r="H5854" s="305"/>
      <c r="I5854" s="347"/>
      <c r="J5854" s="347"/>
      <c r="K5854" s="347"/>
      <c r="L5854" s="347"/>
      <c r="M5854" s="347"/>
      <c r="N5854" s="347"/>
      <c r="O5854" s="347"/>
      <c r="P5854" s="347"/>
      <c r="Q5854" s="350"/>
      <c r="R5854" s="350"/>
      <c r="S5854" s="350"/>
      <c r="T5854" s="350"/>
      <c r="U5854" s="350"/>
      <c r="V5854" s="351"/>
    </row>
    <row r="5855" spans="1:22" hidden="1" x14ac:dyDescent="0.15">
      <c r="A5855" s="361"/>
      <c r="B5855" s="362"/>
      <c r="C5855" s="362"/>
      <c r="D5855" s="280"/>
      <c r="E5855" s="347"/>
      <c r="F5855" s="348"/>
      <c r="G5855" s="305"/>
      <c r="H5855" s="305"/>
      <c r="I5855" s="347"/>
      <c r="J5855" s="347"/>
      <c r="K5855" s="347"/>
      <c r="L5855" s="347"/>
      <c r="M5855" s="347"/>
      <c r="N5855" s="347"/>
      <c r="O5855" s="347"/>
      <c r="P5855" s="347"/>
      <c r="Q5855" s="350"/>
      <c r="R5855" s="350"/>
      <c r="S5855" s="350"/>
      <c r="T5855" s="350"/>
      <c r="U5855" s="350"/>
      <c r="V5855" s="351"/>
    </row>
    <row r="5856" spans="1:22" hidden="1" x14ac:dyDescent="0.15">
      <c r="A5856" s="361"/>
      <c r="B5856" s="362"/>
      <c r="C5856" s="362"/>
      <c r="D5856" s="280"/>
      <c r="E5856" s="352"/>
      <c r="F5856" s="358"/>
      <c r="I5856" s="347"/>
      <c r="J5856" s="347"/>
      <c r="K5856" s="347"/>
      <c r="L5856" s="347"/>
      <c r="M5856" s="347"/>
      <c r="N5856" s="347"/>
      <c r="O5856" s="347"/>
      <c r="P5856" s="347"/>
      <c r="Q5856" s="350"/>
      <c r="R5856" s="350"/>
      <c r="S5856" s="350"/>
      <c r="T5856" s="350"/>
      <c r="U5856" s="350"/>
      <c r="V5856" s="359"/>
    </row>
    <row r="5857" spans="1:22" hidden="1" x14ac:dyDescent="0.15">
      <c r="A5857" s="361"/>
      <c r="B5857" s="362"/>
      <c r="C5857" s="362"/>
      <c r="D5857" s="280"/>
      <c r="E5857" s="352"/>
      <c r="F5857" s="358"/>
      <c r="I5857" s="347"/>
      <c r="J5857" s="347"/>
      <c r="K5857" s="347"/>
      <c r="L5857" s="347"/>
      <c r="M5857" s="347"/>
      <c r="N5857" s="347"/>
      <c r="O5857" s="347"/>
      <c r="P5857" s="347"/>
      <c r="Q5857" s="350"/>
      <c r="R5857" s="350"/>
      <c r="S5857" s="350"/>
      <c r="T5857" s="350"/>
      <c r="U5857" s="350"/>
      <c r="V5857" s="359"/>
    </row>
    <row r="5858" spans="1:22" hidden="1" x14ac:dyDescent="0.15">
      <c r="A5858" s="361"/>
      <c r="B5858" s="362"/>
      <c r="C5858" s="362"/>
      <c r="D5858" s="280"/>
      <c r="E5858" s="352"/>
      <c r="F5858" s="358"/>
      <c r="I5858" s="347"/>
      <c r="J5858" s="347"/>
      <c r="K5858" s="347"/>
      <c r="L5858" s="347"/>
      <c r="M5858" s="347"/>
      <c r="N5858" s="347"/>
      <c r="O5858" s="347"/>
      <c r="P5858" s="347"/>
      <c r="Q5858" s="350"/>
      <c r="R5858" s="350"/>
      <c r="S5858" s="350"/>
      <c r="T5858" s="350"/>
      <c r="U5858" s="350"/>
      <c r="V5858" s="359"/>
    </row>
    <row r="5859" spans="1:22" hidden="1" x14ac:dyDescent="0.15">
      <c r="A5859" s="361"/>
      <c r="B5859" s="362"/>
      <c r="C5859" s="362"/>
      <c r="D5859" s="280"/>
      <c r="E5859" s="347"/>
      <c r="F5859" s="358"/>
      <c r="I5859" s="347"/>
      <c r="J5859" s="347"/>
      <c r="K5859" s="347"/>
      <c r="L5859" s="347"/>
      <c r="M5859" s="347"/>
      <c r="N5859" s="347"/>
      <c r="O5859" s="355"/>
      <c r="P5859" s="347"/>
      <c r="Q5859" s="350"/>
      <c r="R5859" s="350"/>
      <c r="S5859" s="350"/>
      <c r="T5859" s="350"/>
      <c r="U5859" s="350"/>
      <c r="V5859" s="351"/>
    </row>
    <row r="5860" spans="1:22" hidden="1" x14ac:dyDescent="0.15">
      <c r="A5860" s="361"/>
      <c r="B5860" s="362"/>
      <c r="C5860" s="362"/>
      <c r="D5860" s="280"/>
      <c r="E5860" s="347"/>
      <c r="F5860" s="358"/>
      <c r="I5860" s="347"/>
      <c r="J5860" s="347"/>
      <c r="K5860" s="347"/>
      <c r="L5860" s="347"/>
      <c r="M5860" s="347"/>
      <c r="N5860" s="347"/>
      <c r="O5860" s="347"/>
      <c r="P5860" s="347"/>
      <c r="Q5860" s="350"/>
      <c r="R5860" s="350"/>
      <c r="S5860" s="350"/>
      <c r="T5860" s="350"/>
      <c r="U5860" s="350"/>
      <c r="V5860" s="351"/>
    </row>
    <row r="5861" spans="1:22" hidden="1" x14ac:dyDescent="0.15">
      <c r="A5861" s="361"/>
      <c r="B5861" s="362"/>
      <c r="C5861" s="362"/>
      <c r="D5861" s="280"/>
      <c r="E5861" s="352"/>
      <c r="F5861" s="358"/>
      <c r="I5861" s="347"/>
      <c r="J5861" s="347"/>
      <c r="K5861" s="347"/>
      <c r="L5861" s="347"/>
      <c r="M5861" s="347"/>
      <c r="N5861" s="347"/>
      <c r="O5861" s="347"/>
      <c r="P5861" s="347"/>
      <c r="Q5861" s="350"/>
      <c r="R5861" s="350"/>
      <c r="S5861" s="350"/>
      <c r="T5861" s="350"/>
      <c r="U5861" s="350"/>
      <c r="V5861" s="351"/>
    </row>
    <row r="5862" spans="1:22" hidden="1" x14ac:dyDescent="0.15">
      <c r="A5862" s="361"/>
      <c r="B5862" s="362"/>
      <c r="C5862" s="362"/>
      <c r="D5862" s="280"/>
      <c r="E5862" s="352"/>
      <c r="F5862" s="358"/>
      <c r="I5862" s="347"/>
      <c r="J5862" s="347"/>
      <c r="K5862" s="347"/>
      <c r="L5862" s="347"/>
      <c r="M5862" s="347"/>
      <c r="N5862" s="347"/>
      <c r="O5862" s="347"/>
      <c r="P5862" s="347"/>
      <c r="Q5862" s="350"/>
      <c r="R5862" s="350"/>
      <c r="S5862" s="350"/>
      <c r="T5862" s="350"/>
      <c r="U5862" s="350"/>
      <c r="V5862" s="351"/>
    </row>
    <row r="5863" spans="1:22" hidden="1" x14ac:dyDescent="0.15">
      <c r="A5863" s="361"/>
      <c r="B5863" s="362"/>
      <c r="C5863" s="362"/>
      <c r="D5863" s="280"/>
      <c r="E5863" s="352"/>
      <c r="F5863" s="358"/>
      <c r="I5863" s="347"/>
      <c r="J5863" s="347"/>
      <c r="K5863" s="347"/>
      <c r="L5863" s="347"/>
      <c r="M5863" s="347"/>
      <c r="N5863" s="347"/>
      <c r="O5863" s="347"/>
      <c r="P5863" s="347"/>
      <c r="Q5863" s="350"/>
      <c r="R5863" s="350"/>
      <c r="S5863" s="350"/>
      <c r="T5863" s="350"/>
      <c r="U5863" s="350"/>
      <c r="V5863" s="359"/>
    </row>
    <row r="5864" spans="1:22" hidden="1" x14ac:dyDescent="0.15">
      <c r="A5864" s="363"/>
      <c r="B5864" s="363"/>
      <c r="C5864" s="363"/>
      <c r="D5864" s="280"/>
      <c r="E5864" s="347"/>
      <c r="F5864" s="348"/>
      <c r="G5864" s="305"/>
      <c r="H5864" s="305"/>
      <c r="I5864" s="347"/>
      <c r="J5864" s="347"/>
      <c r="K5864" s="347"/>
      <c r="L5864" s="347"/>
      <c r="M5864" s="347"/>
      <c r="N5864" s="347"/>
      <c r="O5864" s="347"/>
      <c r="P5864" s="347"/>
      <c r="Q5864" s="350"/>
      <c r="R5864" s="350"/>
      <c r="S5864" s="350"/>
      <c r="T5864" s="350"/>
      <c r="U5864" s="350"/>
      <c r="V5864" s="351"/>
    </row>
    <row r="5865" spans="1:22" hidden="1" x14ac:dyDescent="0.15">
      <c r="A5865" s="361"/>
      <c r="B5865" s="362"/>
      <c r="C5865" s="362"/>
      <c r="D5865" s="280"/>
      <c r="E5865" s="347"/>
      <c r="F5865" s="348"/>
      <c r="G5865" s="305"/>
      <c r="H5865" s="305"/>
      <c r="I5865" s="347"/>
      <c r="J5865" s="347"/>
      <c r="K5865" s="347"/>
      <c r="L5865" s="347"/>
      <c r="M5865" s="347"/>
      <c r="N5865" s="347"/>
      <c r="O5865" s="347"/>
      <c r="P5865" s="347"/>
      <c r="Q5865" s="350"/>
      <c r="R5865" s="350"/>
      <c r="S5865" s="350"/>
      <c r="T5865" s="350"/>
      <c r="U5865" s="350"/>
      <c r="V5865" s="351"/>
    </row>
    <row r="5866" spans="1:22" hidden="1" x14ac:dyDescent="0.15">
      <c r="A5866" s="361"/>
      <c r="B5866" s="362"/>
      <c r="C5866" s="362"/>
      <c r="D5866" s="280"/>
      <c r="E5866" s="352"/>
      <c r="F5866" s="358"/>
      <c r="I5866" s="347"/>
      <c r="J5866" s="347"/>
      <c r="K5866" s="347"/>
      <c r="L5866" s="347"/>
      <c r="M5866" s="347"/>
      <c r="N5866" s="347"/>
      <c r="O5866" s="347"/>
      <c r="P5866" s="347"/>
      <c r="Q5866" s="350"/>
      <c r="R5866" s="350"/>
      <c r="S5866" s="350"/>
      <c r="T5866" s="350"/>
      <c r="U5866" s="350"/>
      <c r="V5866" s="359"/>
    </row>
    <row r="5867" spans="1:22" hidden="1" x14ac:dyDescent="0.15">
      <c r="A5867" s="361"/>
      <c r="B5867" s="362"/>
      <c r="C5867" s="362"/>
      <c r="D5867" s="280"/>
      <c r="E5867" s="352"/>
      <c r="F5867" s="358"/>
      <c r="I5867" s="347"/>
      <c r="J5867" s="347"/>
      <c r="K5867" s="347"/>
      <c r="L5867" s="347"/>
      <c r="M5867" s="347"/>
      <c r="N5867" s="347"/>
      <c r="O5867" s="347"/>
      <c r="P5867" s="347"/>
      <c r="Q5867" s="350"/>
      <c r="R5867" s="350"/>
      <c r="S5867" s="350"/>
      <c r="T5867" s="350"/>
      <c r="U5867" s="350"/>
      <c r="V5867" s="359"/>
    </row>
    <row r="5868" spans="1:22" hidden="1" x14ac:dyDescent="0.15">
      <c r="A5868" s="361"/>
      <c r="B5868" s="362"/>
      <c r="C5868" s="362"/>
      <c r="D5868" s="280"/>
      <c r="E5868" s="352"/>
      <c r="F5868" s="358"/>
      <c r="I5868" s="347"/>
      <c r="J5868" s="347"/>
      <c r="K5868" s="347"/>
      <c r="L5868" s="347"/>
      <c r="M5868" s="347"/>
      <c r="N5868" s="347"/>
      <c r="O5868" s="347"/>
      <c r="P5868" s="347"/>
      <c r="Q5868" s="350"/>
      <c r="R5868" s="350"/>
      <c r="S5868" s="350"/>
      <c r="T5868" s="350"/>
      <c r="U5868" s="350"/>
      <c r="V5868" s="359"/>
    </row>
    <row r="5869" spans="1:22" hidden="1" x14ac:dyDescent="0.15">
      <c r="A5869" s="361"/>
      <c r="B5869" s="362"/>
      <c r="C5869" s="362"/>
      <c r="D5869" s="280"/>
      <c r="E5869" s="347"/>
      <c r="F5869" s="358"/>
      <c r="I5869" s="347"/>
      <c r="J5869" s="347"/>
      <c r="K5869" s="347"/>
      <c r="L5869" s="347"/>
      <c r="M5869" s="347"/>
      <c r="N5869" s="347"/>
      <c r="O5869" s="355"/>
      <c r="P5869" s="347"/>
      <c r="Q5869" s="350"/>
      <c r="R5869" s="350"/>
      <c r="S5869" s="350"/>
      <c r="T5869" s="350"/>
      <c r="U5869" s="350"/>
      <c r="V5869" s="351"/>
    </row>
    <row r="5870" spans="1:22" hidden="1" x14ac:dyDescent="0.15">
      <c r="A5870" s="361"/>
      <c r="B5870" s="362"/>
      <c r="C5870" s="362"/>
      <c r="D5870" s="280"/>
      <c r="E5870" s="347"/>
      <c r="F5870" s="358"/>
      <c r="I5870" s="347"/>
      <c r="J5870" s="347"/>
      <c r="K5870" s="347"/>
      <c r="L5870" s="347"/>
      <c r="M5870" s="347"/>
      <c r="N5870" s="347"/>
      <c r="O5870" s="347"/>
      <c r="P5870" s="347"/>
      <c r="Q5870" s="350"/>
      <c r="R5870" s="350"/>
      <c r="S5870" s="350"/>
      <c r="T5870" s="350"/>
      <c r="U5870" s="350"/>
      <c r="V5870" s="351"/>
    </row>
    <row r="5871" spans="1:22" hidden="1" x14ac:dyDescent="0.15">
      <c r="A5871" s="361"/>
      <c r="B5871" s="362"/>
      <c r="C5871" s="362"/>
      <c r="D5871" s="280"/>
      <c r="E5871" s="352"/>
      <c r="F5871" s="358"/>
      <c r="I5871" s="347"/>
      <c r="J5871" s="347"/>
      <c r="K5871" s="347"/>
      <c r="L5871" s="347"/>
      <c r="M5871" s="347"/>
      <c r="N5871" s="347"/>
      <c r="O5871" s="347"/>
      <c r="P5871" s="347"/>
      <c r="Q5871" s="350"/>
      <c r="R5871" s="350"/>
      <c r="S5871" s="350"/>
      <c r="T5871" s="350"/>
      <c r="U5871" s="350"/>
      <c r="V5871" s="351"/>
    </row>
    <row r="5872" spans="1:22" hidden="1" x14ac:dyDescent="0.15">
      <c r="A5872" s="361"/>
      <c r="B5872" s="362"/>
      <c r="C5872" s="362"/>
      <c r="D5872" s="280"/>
      <c r="E5872" s="352"/>
      <c r="F5872" s="358"/>
      <c r="I5872" s="347"/>
      <c r="J5872" s="347"/>
      <c r="K5872" s="347"/>
      <c r="L5872" s="347"/>
      <c r="M5872" s="347"/>
      <c r="N5872" s="347"/>
      <c r="O5872" s="347"/>
      <c r="P5872" s="347"/>
      <c r="Q5872" s="350"/>
      <c r="R5872" s="350"/>
      <c r="S5872" s="350"/>
      <c r="T5872" s="350"/>
      <c r="U5872" s="350"/>
      <c r="V5872" s="351"/>
    </row>
    <row r="5873" spans="1:22" hidden="1" x14ac:dyDescent="0.15">
      <c r="A5873" s="361"/>
      <c r="B5873" s="362"/>
      <c r="C5873" s="362"/>
      <c r="D5873" s="280"/>
      <c r="E5873" s="352"/>
      <c r="F5873" s="358"/>
      <c r="I5873" s="347"/>
      <c r="J5873" s="347"/>
      <c r="K5873" s="347"/>
      <c r="L5873" s="347"/>
      <c r="M5873" s="347"/>
      <c r="N5873" s="347"/>
      <c r="O5873" s="347"/>
      <c r="P5873" s="347"/>
      <c r="Q5873" s="350"/>
      <c r="R5873" s="350"/>
      <c r="S5873" s="350"/>
      <c r="T5873" s="350"/>
      <c r="U5873" s="350"/>
      <c r="V5873" s="359"/>
    </row>
    <row r="5874" spans="1:22" hidden="1" x14ac:dyDescent="0.15">
      <c r="A5874" s="363"/>
      <c r="B5874" s="363"/>
      <c r="C5874" s="363"/>
      <c r="D5874" s="280"/>
      <c r="E5874" s="347"/>
      <c r="F5874" s="348"/>
      <c r="G5874" s="305"/>
      <c r="H5874" s="305"/>
      <c r="I5874" s="347"/>
      <c r="J5874" s="347"/>
      <c r="K5874" s="347"/>
      <c r="L5874" s="347"/>
      <c r="M5874" s="347"/>
      <c r="N5874" s="347"/>
      <c r="O5874" s="347"/>
      <c r="P5874" s="347"/>
      <c r="Q5874" s="350"/>
      <c r="R5874" s="350"/>
      <c r="S5874" s="350"/>
      <c r="T5874" s="350"/>
      <c r="U5874" s="350"/>
      <c r="V5874" s="351"/>
    </row>
    <row r="5875" spans="1:22" hidden="1" x14ac:dyDescent="0.15">
      <c r="A5875" s="361"/>
      <c r="B5875" s="362"/>
      <c r="C5875" s="362"/>
      <c r="D5875" s="280"/>
      <c r="E5875" s="347"/>
      <c r="F5875" s="348"/>
      <c r="G5875" s="305"/>
      <c r="H5875" s="305"/>
      <c r="I5875" s="347"/>
      <c r="J5875" s="347"/>
      <c r="K5875" s="347"/>
      <c r="L5875" s="347"/>
      <c r="M5875" s="347"/>
      <c r="N5875" s="347"/>
      <c r="O5875" s="347"/>
      <c r="P5875" s="347"/>
      <c r="Q5875" s="350"/>
      <c r="R5875" s="350"/>
      <c r="S5875" s="350"/>
      <c r="T5875" s="350"/>
      <c r="U5875" s="350"/>
      <c r="V5875" s="351"/>
    </row>
    <row r="5876" spans="1:22" hidden="1" x14ac:dyDescent="0.15">
      <c r="A5876" s="361"/>
      <c r="B5876" s="362"/>
      <c r="C5876" s="362"/>
      <c r="D5876" s="280"/>
      <c r="E5876" s="352"/>
      <c r="F5876" s="358"/>
      <c r="I5876" s="347"/>
      <c r="J5876" s="347"/>
      <c r="K5876" s="347"/>
      <c r="L5876" s="347"/>
      <c r="M5876" s="347"/>
      <c r="N5876" s="347"/>
      <c r="O5876" s="347"/>
      <c r="P5876" s="347"/>
      <c r="Q5876" s="350"/>
      <c r="R5876" s="350"/>
      <c r="S5876" s="350"/>
      <c r="T5876" s="350"/>
      <c r="U5876" s="350"/>
      <c r="V5876" s="359"/>
    </row>
    <row r="5877" spans="1:22" hidden="1" x14ac:dyDescent="0.15">
      <c r="A5877" s="361"/>
      <c r="B5877" s="362"/>
      <c r="C5877" s="362"/>
      <c r="D5877" s="280"/>
      <c r="E5877" s="352"/>
      <c r="F5877" s="358"/>
      <c r="I5877" s="347"/>
      <c r="J5877" s="347"/>
      <c r="K5877" s="347"/>
      <c r="L5877" s="347"/>
      <c r="M5877" s="347"/>
      <c r="N5877" s="347"/>
      <c r="O5877" s="347"/>
      <c r="P5877" s="347"/>
      <c r="Q5877" s="350"/>
      <c r="R5877" s="350"/>
      <c r="S5877" s="350"/>
      <c r="T5877" s="350"/>
      <c r="U5877" s="350"/>
      <c r="V5877" s="359"/>
    </row>
    <row r="5878" spans="1:22" hidden="1" x14ac:dyDescent="0.15">
      <c r="A5878" s="361"/>
      <c r="B5878" s="362"/>
      <c r="C5878" s="362"/>
      <c r="D5878" s="280"/>
      <c r="E5878" s="352"/>
      <c r="F5878" s="358"/>
      <c r="I5878" s="347"/>
      <c r="J5878" s="347"/>
      <c r="K5878" s="347"/>
      <c r="L5878" s="347"/>
      <c r="M5878" s="347"/>
      <c r="N5878" s="347"/>
      <c r="O5878" s="347"/>
      <c r="P5878" s="347"/>
      <c r="Q5878" s="350"/>
      <c r="R5878" s="350"/>
      <c r="S5878" s="350"/>
      <c r="T5878" s="350"/>
      <c r="U5878" s="350"/>
      <c r="V5878" s="359"/>
    </row>
    <row r="5879" spans="1:22" hidden="1" x14ac:dyDescent="0.15">
      <c r="A5879" s="361"/>
      <c r="B5879" s="362"/>
      <c r="C5879" s="362"/>
      <c r="D5879" s="280"/>
      <c r="E5879" s="347"/>
      <c r="F5879" s="358"/>
      <c r="I5879" s="347"/>
      <c r="J5879" s="347"/>
      <c r="K5879" s="347"/>
      <c r="L5879" s="347"/>
      <c r="M5879" s="347"/>
      <c r="N5879" s="347"/>
      <c r="O5879" s="355"/>
      <c r="P5879" s="347"/>
      <c r="Q5879" s="350"/>
      <c r="R5879" s="350"/>
      <c r="S5879" s="350"/>
      <c r="T5879" s="350"/>
      <c r="U5879" s="350"/>
      <c r="V5879" s="351"/>
    </row>
    <row r="5880" spans="1:22" hidden="1" x14ac:dyDescent="0.15">
      <c r="A5880" s="361"/>
      <c r="B5880" s="362"/>
      <c r="C5880" s="362"/>
      <c r="D5880" s="280"/>
      <c r="E5880" s="347"/>
      <c r="F5880" s="358"/>
      <c r="I5880" s="347"/>
      <c r="J5880" s="347"/>
      <c r="K5880" s="347"/>
      <c r="L5880" s="347"/>
      <c r="M5880" s="347"/>
      <c r="N5880" s="347"/>
      <c r="O5880" s="347"/>
      <c r="P5880" s="347"/>
      <c r="Q5880" s="350"/>
      <c r="R5880" s="350"/>
      <c r="S5880" s="350"/>
      <c r="T5880" s="350"/>
      <c r="U5880" s="350"/>
      <c r="V5880" s="351"/>
    </row>
    <row r="5881" spans="1:22" hidden="1" x14ac:dyDescent="0.15">
      <c r="A5881" s="361"/>
      <c r="B5881" s="362"/>
      <c r="C5881" s="362"/>
      <c r="D5881" s="280"/>
      <c r="E5881" s="352"/>
      <c r="F5881" s="358"/>
      <c r="I5881" s="347"/>
      <c r="J5881" s="347"/>
      <c r="K5881" s="347"/>
      <c r="L5881" s="347"/>
      <c r="M5881" s="347"/>
      <c r="N5881" s="347"/>
      <c r="O5881" s="347"/>
      <c r="P5881" s="347"/>
      <c r="Q5881" s="350"/>
      <c r="R5881" s="350"/>
      <c r="S5881" s="350"/>
      <c r="T5881" s="350"/>
      <c r="U5881" s="350"/>
      <c r="V5881" s="351"/>
    </row>
    <row r="5882" spans="1:22" hidden="1" x14ac:dyDescent="0.15">
      <c r="A5882" s="361"/>
      <c r="B5882" s="362"/>
      <c r="C5882" s="362"/>
      <c r="D5882" s="280"/>
      <c r="E5882" s="352"/>
      <c r="F5882" s="358"/>
      <c r="I5882" s="347"/>
      <c r="J5882" s="347"/>
      <c r="K5882" s="347"/>
      <c r="L5882" s="347"/>
      <c r="M5882" s="347"/>
      <c r="N5882" s="347"/>
      <c r="O5882" s="347"/>
      <c r="P5882" s="347"/>
      <c r="Q5882" s="350"/>
      <c r="R5882" s="350"/>
      <c r="S5882" s="350"/>
      <c r="T5882" s="350"/>
      <c r="U5882" s="350"/>
      <c r="V5882" s="351"/>
    </row>
    <row r="5883" spans="1:22" hidden="1" x14ac:dyDescent="0.15">
      <c r="A5883" s="361"/>
      <c r="B5883" s="362"/>
      <c r="C5883" s="362"/>
      <c r="D5883" s="280"/>
      <c r="E5883" s="352"/>
      <c r="F5883" s="358"/>
      <c r="I5883" s="347"/>
      <c r="J5883" s="347"/>
      <c r="K5883" s="347"/>
      <c r="L5883" s="347"/>
      <c r="M5883" s="347"/>
      <c r="N5883" s="347"/>
      <c r="O5883" s="347"/>
      <c r="P5883" s="347"/>
      <c r="Q5883" s="350"/>
      <c r="R5883" s="350"/>
      <c r="S5883" s="350"/>
      <c r="T5883" s="350"/>
      <c r="U5883" s="350"/>
      <c r="V5883" s="359"/>
    </row>
    <row r="5884" spans="1:22" hidden="1" x14ac:dyDescent="0.15">
      <c r="A5884" s="363"/>
      <c r="B5884" s="363"/>
      <c r="C5884" s="363"/>
      <c r="D5884" s="280"/>
      <c r="E5884" s="347"/>
      <c r="F5884" s="348"/>
      <c r="G5884" s="305"/>
      <c r="H5884" s="305"/>
      <c r="I5884" s="347"/>
      <c r="J5884" s="347"/>
      <c r="K5884" s="347"/>
      <c r="L5884" s="347"/>
      <c r="M5884" s="347"/>
      <c r="N5884" s="347"/>
      <c r="O5884" s="347"/>
      <c r="P5884" s="347"/>
      <c r="Q5884" s="350"/>
      <c r="R5884" s="350"/>
      <c r="S5884" s="350"/>
      <c r="T5884" s="350"/>
      <c r="U5884" s="350"/>
      <c r="V5884" s="351"/>
    </row>
    <row r="5885" spans="1:22" hidden="1" x14ac:dyDescent="0.15">
      <c r="A5885" s="361"/>
      <c r="B5885" s="362"/>
      <c r="C5885" s="362"/>
      <c r="D5885" s="280"/>
      <c r="E5885" s="347"/>
      <c r="F5885" s="348"/>
      <c r="G5885" s="305"/>
      <c r="H5885" s="305"/>
      <c r="I5885" s="347"/>
      <c r="J5885" s="347"/>
      <c r="K5885" s="347"/>
      <c r="L5885" s="347"/>
      <c r="M5885" s="347"/>
      <c r="N5885" s="347"/>
      <c r="O5885" s="347"/>
      <c r="P5885" s="347"/>
      <c r="Q5885" s="350"/>
      <c r="R5885" s="350"/>
      <c r="S5885" s="350"/>
      <c r="T5885" s="350"/>
      <c r="U5885" s="350"/>
      <c r="V5885" s="351"/>
    </row>
    <row r="5886" spans="1:22" hidden="1" x14ac:dyDescent="0.15">
      <c r="A5886" s="361"/>
      <c r="B5886" s="362"/>
      <c r="C5886" s="362"/>
      <c r="D5886" s="280"/>
      <c r="E5886" s="352"/>
      <c r="F5886" s="358"/>
      <c r="I5886" s="347"/>
      <c r="J5886" s="347"/>
      <c r="K5886" s="347"/>
      <c r="L5886" s="347"/>
      <c r="M5886" s="347"/>
      <c r="N5886" s="347"/>
      <c r="O5886" s="347"/>
      <c r="P5886" s="347"/>
      <c r="Q5886" s="350"/>
      <c r="R5886" s="350"/>
      <c r="S5886" s="350"/>
      <c r="T5886" s="350"/>
      <c r="U5886" s="350"/>
      <c r="V5886" s="359"/>
    </row>
    <row r="5887" spans="1:22" hidden="1" x14ac:dyDescent="0.15">
      <c r="A5887" s="361"/>
      <c r="B5887" s="362"/>
      <c r="C5887" s="362"/>
      <c r="D5887" s="280"/>
      <c r="E5887" s="352"/>
      <c r="F5887" s="358"/>
      <c r="I5887" s="347"/>
      <c r="J5887" s="347"/>
      <c r="K5887" s="347"/>
      <c r="L5887" s="347"/>
      <c r="M5887" s="347"/>
      <c r="N5887" s="347"/>
      <c r="O5887" s="347"/>
      <c r="P5887" s="347"/>
      <c r="Q5887" s="350"/>
      <c r="R5887" s="350"/>
      <c r="S5887" s="350"/>
      <c r="T5887" s="350"/>
      <c r="U5887" s="350"/>
      <c r="V5887" s="359"/>
    </row>
    <row r="5888" spans="1:22" hidden="1" x14ac:dyDescent="0.15">
      <c r="A5888" s="361"/>
      <c r="B5888" s="362"/>
      <c r="C5888" s="362"/>
      <c r="D5888" s="280"/>
      <c r="E5888" s="352"/>
      <c r="F5888" s="358"/>
      <c r="I5888" s="347"/>
      <c r="J5888" s="347"/>
      <c r="K5888" s="347"/>
      <c r="L5888" s="347"/>
      <c r="M5888" s="347"/>
      <c r="N5888" s="347"/>
      <c r="O5888" s="347"/>
      <c r="P5888" s="347"/>
      <c r="Q5888" s="350"/>
      <c r="R5888" s="350"/>
      <c r="S5888" s="350"/>
      <c r="T5888" s="350"/>
      <c r="U5888" s="350"/>
      <c r="V5888" s="359"/>
    </row>
    <row r="5889" spans="1:22" hidden="1" x14ac:dyDescent="0.15">
      <c r="A5889" s="361"/>
      <c r="B5889" s="362"/>
      <c r="C5889" s="362"/>
      <c r="D5889" s="280"/>
      <c r="E5889" s="347"/>
      <c r="F5889" s="358"/>
      <c r="I5889" s="347"/>
      <c r="J5889" s="347"/>
      <c r="K5889" s="347"/>
      <c r="L5889" s="347"/>
      <c r="M5889" s="347"/>
      <c r="N5889" s="347"/>
      <c r="O5889" s="355"/>
      <c r="P5889" s="347"/>
      <c r="Q5889" s="350"/>
      <c r="R5889" s="350"/>
      <c r="S5889" s="350"/>
      <c r="T5889" s="350"/>
      <c r="U5889" s="350"/>
      <c r="V5889" s="351"/>
    </row>
    <row r="5890" spans="1:22" hidden="1" x14ac:dyDescent="0.15">
      <c r="A5890" s="361"/>
      <c r="B5890" s="362"/>
      <c r="C5890" s="362"/>
      <c r="D5890" s="280"/>
      <c r="E5890" s="347"/>
      <c r="F5890" s="358"/>
      <c r="I5890" s="347"/>
      <c r="J5890" s="347"/>
      <c r="K5890" s="347"/>
      <c r="L5890" s="347"/>
      <c r="M5890" s="347"/>
      <c r="N5890" s="347"/>
      <c r="O5890" s="347"/>
      <c r="P5890" s="347"/>
      <c r="Q5890" s="350"/>
      <c r="R5890" s="350"/>
      <c r="S5890" s="350"/>
      <c r="T5890" s="350"/>
      <c r="U5890" s="350"/>
      <c r="V5890" s="351"/>
    </row>
    <row r="5891" spans="1:22" hidden="1" x14ac:dyDescent="0.15">
      <c r="A5891" s="361"/>
      <c r="B5891" s="362"/>
      <c r="C5891" s="362"/>
      <c r="D5891" s="280"/>
      <c r="E5891" s="352"/>
      <c r="F5891" s="358"/>
      <c r="I5891" s="347"/>
      <c r="J5891" s="347"/>
      <c r="K5891" s="347"/>
      <c r="L5891" s="347"/>
      <c r="M5891" s="347"/>
      <c r="N5891" s="347"/>
      <c r="O5891" s="347"/>
      <c r="P5891" s="347"/>
      <c r="Q5891" s="350"/>
      <c r="R5891" s="350"/>
      <c r="S5891" s="350"/>
      <c r="T5891" s="350"/>
      <c r="U5891" s="350"/>
      <c r="V5891" s="351"/>
    </row>
    <row r="5892" spans="1:22" hidden="1" x14ac:dyDescent="0.15">
      <c r="A5892" s="361"/>
      <c r="B5892" s="362"/>
      <c r="C5892" s="362"/>
      <c r="D5892" s="280"/>
      <c r="E5892" s="352"/>
      <c r="F5892" s="358"/>
      <c r="I5892" s="347"/>
      <c r="J5892" s="347"/>
      <c r="K5892" s="347"/>
      <c r="L5892" s="347"/>
      <c r="M5892" s="347"/>
      <c r="N5892" s="347"/>
      <c r="O5892" s="347"/>
      <c r="P5892" s="347"/>
      <c r="Q5892" s="350"/>
      <c r="R5892" s="350"/>
      <c r="S5892" s="350"/>
      <c r="T5892" s="350"/>
      <c r="U5892" s="350"/>
      <c r="V5892" s="351"/>
    </row>
    <row r="5893" spans="1:22" hidden="1" x14ac:dyDescent="0.15">
      <c r="A5893" s="361"/>
      <c r="B5893" s="362"/>
      <c r="C5893" s="362"/>
      <c r="D5893" s="280"/>
      <c r="E5893" s="352"/>
      <c r="F5893" s="358"/>
      <c r="I5893" s="347"/>
      <c r="J5893" s="347"/>
      <c r="K5893" s="347"/>
      <c r="L5893" s="347"/>
      <c r="M5893" s="347"/>
      <c r="N5893" s="347"/>
      <c r="O5893" s="347"/>
      <c r="P5893" s="347"/>
      <c r="Q5893" s="350"/>
      <c r="R5893" s="350"/>
      <c r="S5893" s="350"/>
      <c r="T5893" s="350"/>
      <c r="U5893" s="350"/>
      <c r="V5893" s="359"/>
    </row>
    <row r="5894" spans="1:22" hidden="1" x14ac:dyDescent="0.15">
      <c r="A5894" s="363"/>
      <c r="B5894" s="363"/>
      <c r="C5894" s="363"/>
      <c r="D5894" s="280"/>
      <c r="E5894" s="347"/>
      <c r="F5894" s="348"/>
      <c r="G5894" s="305"/>
      <c r="H5894" s="305"/>
      <c r="I5894" s="347"/>
      <c r="J5894" s="347"/>
      <c r="K5894" s="347"/>
      <c r="L5894" s="347"/>
      <c r="M5894" s="347"/>
      <c r="N5894" s="347"/>
      <c r="O5894" s="347"/>
      <c r="P5894" s="347"/>
      <c r="Q5894" s="350"/>
      <c r="R5894" s="350"/>
      <c r="S5894" s="350"/>
      <c r="T5894" s="350"/>
      <c r="U5894" s="350"/>
      <c r="V5894" s="351"/>
    </row>
    <row r="5895" spans="1:22" hidden="1" x14ac:dyDescent="0.15">
      <c r="A5895" s="361"/>
      <c r="B5895" s="362"/>
      <c r="C5895" s="362"/>
      <c r="D5895" s="280"/>
      <c r="E5895" s="347"/>
      <c r="F5895" s="348"/>
      <c r="G5895" s="305"/>
      <c r="H5895" s="305"/>
      <c r="I5895" s="347"/>
      <c r="J5895" s="347"/>
      <c r="K5895" s="347"/>
      <c r="L5895" s="347"/>
      <c r="M5895" s="347"/>
      <c r="N5895" s="347"/>
      <c r="O5895" s="347"/>
      <c r="P5895" s="347"/>
      <c r="Q5895" s="350"/>
      <c r="R5895" s="350"/>
      <c r="S5895" s="350"/>
      <c r="T5895" s="350"/>
      <c r="U5895" s="350"/>
      <c r="V5895" s="351"/>
    </row>
    <row r="5896" spans="1:22" hidden="1" x14ac:dyDescent="0.15">
      <c r="A5896" s="361"/>
      <c r="B5896" s="362"/>
      <c r="C5896" s="362"/>
      <c r="D5896" s="280"/>
      <c r="E5896" s="352"/>
      <c r="F5896" s="358"/>
      <c r="I5896" s="347"/>
      <c r="J5896" s="347"/>
      <c r="K5896" s="347"/>
      <c r="L5896" s="347"/>
      <c r="M5896" s="347"/>
      <c r="N5896" s="347"/>
      <c r="O5896" s="347"/>
      <c r="P5896" s="347"/>
      <c r="Q5896" s="350"/>
      <c r="R5896" s="350"/>
      <c r="S5896" s="350"/>
      <c r="T5896" s="350"/>
      <c r="U5896" s="350"/>
      <c r="V5896" s="359"/>
    </row>
    <row r="5897" spans="1:22" hidden="1" x14ac:dyDescent="0.15">
      <c r="A5897" s="361"/>
      <c r="B5897" s="362"/>
      <c r="C5897" s="362"/>
      <c r="D5897" s="280"/>
      <c r="E5897" s="352"/>
      <c r="F5897" s="358"/>
      <c r="I5897" s="347"/>
      <c r="J5897" s="347"/>
      <c r="K5897" s="347"/>
      <c r="L5897" s="347"/>
      <c r="M5897" s="347"/>
      <c r="N5897" s="347"/>
      <c r="O5897" s="347"/>
      <c r="P5897" s="347"/>
      <c r="Q5897" s="350"/>
      <c r="R5897" s="350"/>
      <c r="S5897" s="350"/>
      <c r="T5897" s="350"/>
      <c r="U5897" s="350"/>
      <c r="V5897" s="359"/>
    </row>
    <row r="5898" spans="1:22" hidden="1" x14ac:dyDescent="0.15">
      <c r="A5898" s="361"/>
      <c r="B5898" s="362"/>
      <c r="C5898" s="362"/>
      <c r="D5898" s="280"/>
      <c r="E5898" s="352"/>
      <c r="F5898" s="358"/>
      <c r="I5898" s="347"/>
      <c r="J5898" s="347"/>
      <c r="K5898" s="347"/>
      <c r="L5898" s="347"/>
      <c r="M5898" s="347"/>
      <c r="N5898" s="347"/>
      <c r="O5898" s="347"/>
      <c r="P5898" s="347"/>
      <c r="Q5898" s="350"/>
      <c r="R5898" s="350"/>
      <c r="S5898" s="350"/>
      <c r="T5898" s="350"/>
      <c r="U5898" s="350"/>
      <c r="V5898" s="359"/>
    </row>
    <row r="5899" spans="1:22" hidden="1" x14ac:dyDescent="0.15">
      <c r="A5899" s="361"/>
      <c r="B5899" s="362"/>
      <c r="C5899" s="362"/>
      <c r="D5899" s="280"/>
      <c r="E5899" s="347"/>
      <c r="F5899" s="358"/>
      <c r="I5899" s="347"/>
      <c r="J5899" s="347"/>
      <c r="K5899" s="347"/>
      <c r="L5899" s="347"/>
      <c r="M5899" s="347"/>
      <c r="N5899" s="347"/>
      <c r="O5899" s="355"/>
      <c r="P5899" s="347"/>
      <c r="Q5899" s="350"/>
      <c r="R5899" s="350"/>
      <c r="S5899" s="350"/>
      <c r="T5899" s="350"/>
      <c r="U5899" s="350"/>
      <c r="V5899" s="351"/>
    </row>
    <row r="5900" spans="1:22" hidden="1" x14ac:dyDescent="0.15">
      <c r="A5900" s="361"/>
      <c r="B5900" s="362"/>
      <c r="C5900" s="362"/>
      <c r="D5900" s="280"/>
      <c r="E5900" s="347"/>
      <c r="F5900" s="358"/>
      <c r="I5900" s="347"/>
      <c r="J5900" s="347"/>
      <c r="K5900" s="347"/>
      <c r="L5900" s="347"/>
      <c r="M5900" s="347"/>
      <c r="N5900" s="347"/>
      <c r="O5900" s="347"/>
      <c r="P5900" s="347"/>
      <c r="Q5900" s="350"/>
      <c r="R5900" s="350"/>
      <c r="S5900" s="350"/>
      <c r="T5900" s="350"/>
      <c r="U5900" s="350"/>
      <c r="V5900" s="351"/>
    </row>
    <row r="5901" spans="1:22" hidden="1" x14ac:dyDescent="0.15">
      <c r="A5901" s="361"/>
      <c r="B5901" s="362"/>
      <c r="C5901" s="362"/>
      <c r="D5901" s="280"/>
      <c r="E5901" s="352"/>
      <c r="F5901" s="358"/>
      <c r="I5901" s="347"/>
      <c r="J5901" s="347"/>
      <c r="K5901" s="347"/>
      <c r="L5901" s="347"/>
      <c r="M5901" s="347"/>
      <c r="N5901" s="347"/>
      <c r="O5901" s="347"/>
      <c r="P5901" s="347"/>
      <c r="Q5901" s="350"/>
      <c r="R5901" s="350"/>
      <c r="S5901" s="350"/>
      <c r="T5901" s="350"/>
      <c r="U5901" s="350"/>
      <c r="V5901" s="351"/>
    </row>
    <row r="5902" spans="1:22" hidden="1" x14ac:dyDescent="0.15">
      <c r="A5902" s="361"/>
      <c r="B5902" s="362"/>
      <c r="C5902" s="362"/>
      <c r="D5902" s="280"/>
      <c r="E5902" s="352"/>
      <c r="F5902" s="358"/>
      <c r="I5902" s="347"/>
      <c r="J5902" s="347"/>
      <c r="K5902" s="347"/>
      <c r="L5902" s="347"/>
      <c r="M5902" s="347"/>
      <c r="N5902" s="347"/>
      <c r="O5902" s="347"/>
      <c r="P5902" s="347"/>
      <c r="Q5902" s="350"/>
      <c r="R5902" s="350"/>
      <c r="S5902" s="350"/>
      <c r="T5902" s="350"/>
      <c r="U5902" s="350"/>
      <c r="V5902" s="351"/>
    </row>
    <row r="5903" spans="1:22" hidden="1" x14ac:dyDescent="0.15">
      <c r="A5903" s="361"/>
      <c r="B5903" s="362"/>
      <c r="C5903" s="362"/>
      <c r="D5903" s="280"/>
      <c r="E5903" s="352"/>
      <c r="F5903" s="358"/>
      <c r="I5903" s="347"/>
      <c r="J5903" s="347"/>
      <c r="K5903" s="347"/>
      <c r="L5903" s="347"/>
      <c r="M5903" s="347"/>
      <c r="N5903" s="347"/>
      <c r="O5903" s="347"/>
      <c r="P5903" s="347"/>
      <c r="Q5903" s="350"/>
      <c r="R5903" s="350"/>
      <c r="S5903" s="350"/>
      <c r="T5903" s="350"/>
      <c r="U5903" s="350"/>
      <c r="V5903" s="359"/>
    </row>
    <row r="5904" spans="1:22" hidden="1" x14ac:dyDescent="0.15">
      <c r="A5904" s="363"/>
      <c r="B5904" s="363"/>
      <c r="C5904" s="363"/>
      <c r="D5904" s="280"/>
      <c r="E5904" s="347"/>
      <c r="F5904" s="348"/>
      <c r="G5904" s="305"/>
      <c r="H5904" s="305"/>
      <c r="I5904" s="347"/>
      <c r="J5904" s="347"/>
      <c r="K5904" s="347"/>
      <c r="L5904" s="347"/>
      <c r="M5904" s="347"/>
      <c r="N5904" s="347"/>
      <c r="O5904" s="347"/>
      <c r="P5904" s="347"/>
      <c r="Q5904" s="350"/>
      <c r="R5904" s="350"/>
      <c r="S5904" s="350"/>
      <c r="T5904" s="350"/>
      <c r="U5904" s="350"/>
      <c r="V5904" s="351"/>
    </row>
    <row r="5905" spans="1:22" hidden="1" x14ac:dyDescent="0.15">
      <c r="A5905" s="361"/>
      <c r="B5905" s="362"/>
      <c r="C5905" s="362"/>
      <c r="D5905" s="280"/>
      <c r="E5905" s="347"/>
      <c r="F5905" s="348"/>
      <c r="G5905" s="305"/>
      <c r="H5905" s="305"/>
      <c r="I5905" s="347"/>
      <c r="J5905" s="347"/>
      <c r="K5905" s="347"/>
      <c r="L5905" s="347"/>
      <c r="M5905" s="347"/>
      <c r="N5905" s="347"/>
      <c r="O5905" s="347"/>
      <c r="P5905" s="347"/>
      <c r="Q5905" s="350"/>
      <c r="R5905" s="350"/>
      <c r="S5905" s="350"/>
      <c r="T5905" s="350"/>
      <c r="U5905" s="350"/>
      <c r="V5905" s="351"/>
    </row>
    <row r="5906" spans="1:22" hidden="1" x14ac:dyDescent="0.15">
      <c r="A5906" s="361"/>
      <c r="B5906" s="362"/>
      <c r="C5906" s="362"/>
      <c r="D5906" s="280"/>
      <c r="E5906" s="352"/>
      <c r="F5906" s="358"/>
      <c r="I5906" s="347"/>
      <c r="J5906" s="347"/>
      <c r="K5906" s="347"/>
      <c r="L5906" s="347"/>
      <c r="M5906" s="347"/>
      <c r="N5906" s="347"/>
      <c r="O5906" s="347"/>
      <c r="P5906" s="347"/>
      <c r="Q5906" s="350"/>
      <c r="R5906" s="350"/>
      <c r="S5906" s="350"/>
      <c r="T5906" s="350"/>
      <c r="U5906" s="350"/>
      <c r="V5906" s="359"/>
    </row>
    <row r="5907" spans="1:22" hidden="1" x14ac:dyDescent="0.15">
      <c r="A5907" s="361"/>
      <c r="B5907" s="362"/>
      <c r="C5907" s="362"/>
      <c r="D5907" s="280"/>
      <c r="E5907" s="352"/>
      <c r="F5907" s="358"/>
      <c r="I5907" s="347"/>
      <c r="J5907" s="347"/>
      <c r="K5907" s="347"/>
      <c r="L5907" s="347"/>
      <c r="M5907" s="347"/>
      <c r="N5907" s="347"/>
      <c r="O5907" s="347"/>
      <c r="P5907" s="347"/>
      <c r="Q5907" s="350"/>
      <c r="R5907" s="350"/>
      <c r="S5907" s="350"/>
      <c r="T5907" s="350"/>
      <c r="U5907" s="350"/>
      <c r="V5907" s="359"/>
    </row>
    <row r="5908" spans="1:22" hidden="1" x14ac:dyDescent="0.15">
      <c r="A5908" s="361"/>
      <c r="B5908" s="362"/>
      <c r="C5908" s="362"/>
      <c r="D5908" s="280"/>
      <c r="E5908" s="352"/>
      <c r="F5908" s="358"/>
      <c r="I5908" s="347"/>
      <c r="J5908" s="347"/>
      <c r="K5908" s="347"/>
      <c r="L5908" s="347"/>
      <c r="M5908" s="347"/>
      <c r="N5908" s="347"/>
      <c r="O5908" s="347"/>
      <c r="P5908" s="347"/>
      <c r="Q5908" s="350"/>
      <c r="R5908" s="350"/>
      <c r="S5908" s="350"/>
      <c r="T5908" s="350"/>
      <c r="U5908" s="350"/>
      <c r="V5908" s="359"/>
    </row>
    <row r="5909" spans="1:22" hidden="1" x14ac:dyDescent="0.15">
      <c r="A5909" s="361"/>
      <c r="B5909" s="362"/>
      <c r="C5909" s="362"/>
      <c r="D5909" s="280"/>
      <c r="E5909" s="347"/>
      <c r="F5909" s="358"/>
      <c r="I5909" s="347"/>
      <c r="J5909" s="347"/>
      <c r="K5909" s="347"/>
      <c r="L5909" s="347"/>
      <c r="M5909" s="347"/>
      <c r="N5909" s="347"/>
      <c r="O5909" s="355"/>
      <c r="P5909" s="347"/>
      <c r="Q5909" s="350"/>
      <c r="R5909" s="350"/>
      <c r="S5909" s="350"/>
      <c r="T5909" s="350"/>
      <c r="U5909" s="350"/>
      <c r="V5909" s="351"/>
    </row>
    <row r="5910" spans="1:22" hidden="1" x14ac:dyDescent="0.15">
      <c r="A5910" s="361"/>
      <c r="B5910" s="362"/>
      <c r="C5910" s="362"/>
      <c r="D5910" s="280"/>
      <c r="E5910" s="347"/>
      <c r="F5910" s="358"/>
      <c r="I5910" s="347"/>
      <c r="J5910" s="347"/>
      <c r="K5910" s="347"/>
      <c r="L5910" s="347"/>
      <c r="M5910" s="347"/>
      <c r="N5910" s="347"/>
      <c r="O5910" s="347"/>
      <c r="P5910" s="347"/>
      <c r="Q5910" s="350"/>
      <c r="R5910" s="350"/>
      <c r="S5910" s="350"/>
      <c r="T5910" s="350"/>
      <c r="U5910" s="350"/>
      <c r="V5910" s="351"/>
    </row>
    <row r="5911" spans="1:22" hidden="1" x14ac:dyDescent="0.15">
      <c r="A5911" s="361"/>
      <c r="B5911" s="362"/>
      <c r="C5911" s="362"/>
      <c r="D5911" s="280"/>
      <c r="E5911" s="352"/>
      <c r="F5911" s="358"/>
      <c r="I5911" s="347"/>
      <c r="J5911" s="347"/>
      <c r="K5911" s="347"/>
      <c r="L5911" s="347"/>
      <c r="M5911" s="347"/>
      <c r="N5911" s="347"/>
      <c r="O5911" s="347"/>
      <c r="P5911" s="347"/>
      <c r="Q5911" s="350"/>
      <c r="R5911" s="350"/>
      <c r="S5911" s="350"/>
      <c r="T5911" s="350"/>
      <c r="U5911" s="350"/>
      <c r="V5911" s="351"/>
    </row>
    <row r="5912" spans="1:22" hidden="1" x14ac:dyDescent="0.15">
      <c r="A5912" s="361"/>
      <c r="B5912" s="362"/>
      <c r="C5912" s="362"/>
      <c r="D5912" s="280"/>
      <c r="E5912" s="352"/>
      <c r="F5912" s="358"/>
      <c r="I5912" s="347"/>
      <c r="J5912" s="347"/>
      <c r="K5912" s="347"/>
      <c r="L5912" s="347"/>
      <c r="M5912" s="347"/>
      <c r="N5912" s="347"/>
      <c r="O5912" s="347"/>
      <c r="P5912" s="347"/>
      <c r="Q5912" s="350"/>
      <c r="R5912" s="350"/>
      <c r="S5912" s="350"/>
      <c r="T5912" s="350"/>
      <c r="U5912" s="350"/>
      <c r="V5912" s="351"/>
    </row>
    <row r="5913" spans="1:22" hidden="1" x14ac:dyDescent="0.15">
      <c r="A5913" s="361"/>
      <c r="B5913" s="362"/>
      <c r="C5913" s="362"/>
      <c r="D5913" s="280"/>
      <c r="E5913" s="352"/>
      <c r="F5913" s="358"/>
      <c r="I5913" s="347"/>
      <c r="J5913" s="347"/>
      <c r="K5913" s="347"/>
      <c r="L5913" s="347"/>
      <c r="M5913" s="347"/>
      <c r="N5913" s="347"/>
      <c r="O5913" s="347"/>
      <c r="P5913" s="347"/>
      <c r="Q5913" s="350"/>
      <c r="R5913" s="350"/>
      <c r="S5913" s="350"/>
      <c r="T5913" s="350"/>
      <c r="U5913" s="350"/>
      <c r="V5913" s="359"/>
    </row>
    <row r="5914" spans="1:22" hidden="1" x14ac:dyDescent="0.15">
      <c r="A5914" s="363"/>
      <c r="B5914" s="363"/>
      <c r="C5914" s="363"/>
      <c r="D5914" s="280"/>
      <c r="E5914" s="347"/>
      <c r="F5914" s="348"/>
      <c r="G5914" s="305"/>
      <c r="H5914" s="305"/>
      <c r="I5914" s="347"/>
      <c r="J5914" s="347"/>
      <c r="K5914" s="347"/>
      <c r="L5914" s="347"/>
      <c r="M5914" s="347"/>
      <c r="N5914" s="347"/>
      <c r="O5914" s="347"/>
      <c r="P5914" s="347"/>
      <c r="Q5914" s="350"/>
      <c r="R5914" s="350"/>
      <c r="S5914" s="350"/>
      <c r="T5914" s="350"/>
      <c r="U5914" s="350"/>
      <c r="V5914" s="351"/>
    </row>
    <row r="5915" spans="1:22" hidden="1" x14ac:dyDescent="0.15">
      <c r="A5915" s="361"/>
      <c r="B5915" s="362"/>
      <c r="C5915" s="362"/>
      <c r="D5915" s="280"/>
      <c r="E5915" s="347"/>
      <c r="F5915" s="348"/>
      <c r="G5915" s="305"/>
      <c r="H5915" s="305"/>
      <c r="I5915" s="347"/>
      <c r="J5915" s="347"/>
      <c r="K5915" s="347"/>
      <c r="L5915" s="347"/>
      <c r="M5915" s="347"/>
      <c r="N5915" s="347"/>
      <c r="O5915" s="347"/>
      <c r="P5915" s="347"/>
      <c r="Q5915" s="350"/>
      <c r="R5915" s="350"/>
      <c r="S5915" s="350"/>
      <c r="T5915" s="350"/>
      <c r="U5915" s="350"/>
      <c r="V5915" s="351"/>
    </row>
    <row r="5916" spans="1:22" hidden="1" x14ac:dyDescent="0.15">
      <c r="A5916" s="361"/>
      <c r="B5916" s="362"/>
      <c r="C5916" s="362"/>
      <c r="D5916" s="280"/>
      <c r="E5916" s="352"/>
      <c r="F5916" s="358"/>
      <c r="I5916" s="347"/>
      <c r="J5916" s="347"/>
      <c r="K5916" s="347"/>
      <c r="L5916" s="347"/>
      <c r="M5916" s="347"/>
      <c r="N5916" s="347"/>
      <c r="O5916" s="347"/>
      <c r="P5916" s="347"/>
      <c r="Q5916" s="350"/>
      <c r="R5916" s="350"/>
      <c r="S5916" s="350"/>
      <c r="T5916" s="350"/>
      <c r="U5916" s="350"/>
      <c r="V5916" s="359"/>
    </row>
    <row r="5917" spans="1:22" hidden="1" x14ac:dyDescent="0.15">
      <c r="A5917" s="361"/>
      <c r="B5917" s="362"/>
      <c r="C5917" s="362"/>
      <c r="D5917" s="280"/>
      <c r="E5917" s="352"/>
      <c r="F5917" s="358"/>
      <c r="I5917" s="347"/>
      <c r="J5917" s="347"/>
      <c r="K5917" s="347"/>
      <c r="L5917" s="347"/>
      <c r="M5917" s="347"/>
      <c r="N5917" s="347"/>
      <c r="O5917" s="347"/>
      <c r="P5917" s="347"/>
      <c r="Q5917" s="350"/>
      <c r="R5917" s="350"/>
      <c r="S5917" s="350"/>
      <c r="T5917" s="350"/>
      <c r="U5917" s="350"/>
      <c r="V5917" s="359"/>
    </row>
    <row r="5918" spans="1:22" hidden="1" x14ac:dyDescent="0.15">
      <c r="A5918" s="361"/>
      <c r="B5918" s="362"/>
      <c r="C5918" s="362"/>
      <c r="D5918" s="280"/>
      <c r="E5918" s="352"/>
      <c r="F5918" s="358"/>
      <c r="I5918" s="347"/>
      <c r="J5918" s="347"/>
      <c r="K5918" s="347"/>
      <c r="L5918" s="347"/>
      <c r="M5918" s="347"/>
      <c r="N5918" s="347"/>
      <c r="O5918" s="347"/>
      <c r="P5918" s="347"/>
      <c r="Q5918" s="350"/>
      <c r="R5918" s="350"/>
      <c r="S5918" s="350"/>
      <c r="T5918" s="350"/>
      <c r="U5918" s="350"/>
      <c r="V5918" s="359"/>
    </row>
    <row r="5919" spans="1:22" hidden="1" x14ac:dyDescent="0.15">
      <c r="A5919" s="361"/>
      <c r="B5919" s="362"/>
      <c r="C5919" s="362"/>
      <c r="D5919" s="280"/>
      <c r="E5919" s="347"/>
      <c r="F5919" s="358"/>
      <c r="I5919" s="347"/>
      <c r="J5919" s="347"/>
      <c r="K5919" s="347"/>
      <c r="L5919" s="347"/>
      <c r="M5919" s="347"/>
      <c r="N5919" s="347"/>
      <c r="O5919" s="355"/>
      <c r="P5919" s="347"/>
      <c r="Q5919" s="350"/>
      <c r="R5919" s="350"/>
      <c r="S5919" s="350"/>
      <c r="T5919" s="350"/>
      <c r="U5919" s="350"/>
      <c r="V5919" s="351"/>
    </row>
    <row r="5920" spans="1:22" hidden="1" x14ac:dyDescent="0.15">
      <c r="A5920" s="361"/>
      <c r="B5920" s="362"/>
      <c r="C5920" s="362"/>
      <c r="D5920" s="280"/>
      <c r="E5920" s="347"/>
      <c r="F5920" s="358"/>
      <c r="I5920" s="347"/>
      <c r="J5920" s="347"/>
      <c r="K5920" s="347"/>
      <c r="L5920" s="347"/>
      <c r="M5920" s="347"/>
      <c r="N5920" s="347"/>
      <c r="O5920" s="347"/>
      <c r="P5920" s="347"/>
      <c r="Q5920" s="350"/>
      <c r="R5920" s="350"/>
      <c r="S5920" s="350"/>
      <c r="T5920" s="350"/>
      <c r="U5920" s="350"/>
      <c r="V5920" s="351"/>
    </row>
    <row r="5921" spans="1:22" hidden="1" x14ac:dyDescent="0.15">
      <c r="A5921" s="361"/>
      <c r="B5921" s="362"/>
      <c r="C5921" s="362"/>
      <c r="D5921" s="280"/>
      <c r="E5921" s="352"/>
      <c r="F5921" s="358"/>
      <c r="I5921" s="347"/>
      <c r="J5921" s="347"/>
      <c r="K5921" s="347"/>
      <c r="L5921" s="347"/>
      <c r="M5921" s="347"/>
      <c r="N5921" s="347"/>
      <c r="O5921" s="347"/>
      <c r="P5921" s="347"/>
      <c r="Q5921" s="350"/>
      <c r="R5921" s="350"/>
      <c r="S5921" s="350"/>
      <c r="T5921" s="350"/>
      <c r="U5921" s="350"/>
      <c r="V5921" s="351"/>
    </row>
    <row r="5922" spans="1:22" hidden="1" x14ac:dyDescent="0.15">
      <c r="A5922" s="361"/>
      <c r="B5922" s="362"/>
      <c r="C5922" s="362"/>
      <c r="D5922" s="280"/>
      <c r="E5922" s="352"/>
      <c r="F5922" s="358"/>
      <c r="I5922" s="347"/>
      <c r="J5922" s="347"/>
      <c r="K5922" s="347"/>
      <c r="L5922" s="347"/>
      <c r="M5922" s="347"/>
      <c r="N5922" s="347"/>
      <c r="O5922" s="347"/>
      <c r="P5922" s="347"/>
      <c r="Q5922" s="350"/>
      <c r="R5922" s="350"/>
      <c r="S5922" s="350"/>
      <c r="T5922" s="350"/>
      <c r="U5922" s="350"/>
      <c r="V5922" s="351"/>
    </row>
    <row r="5923" spans="1:22" hidden="1" x14ac:dyDescent="0.15">
      <c r="A5923" s="361"/>
      <c r="B5923" s="362"/>
      <c r="C5923" s="362"/>
      <c r="D5923" s="280"/>
      <c r="E5923" s="352"/>
      <c r="F5923" s="358"/>
      <c r="I5923" s="347"/>
      <c r="J5923" s="347"/>
      <c r="K5923" s="347"/>
      <c r="L5923" s="347"/>
      <c r="M5923" s="347"/>
      <c r="N5923" s="347"/>
      <c r="O5923" s="347"/>
      <c r="P5923" s="347"/>
      <c r="Q5923" s="350"/>
      <c r="R5923" s="350"/>
      <c r="S5923" s="350"/>
      <c r="T5923" s="350"/>
      <c r="U5923" s="350"/>
      <c r="V5923" s="359"/>
    </row>
    <row r="5924" spans="1:22" hidden="1" x14ac:dyDescent="0.15">
      <c r="A5924" s="363"/>
      <c r="B5924" s="363"/>
      <c r="C5924" s="363"/>
      <c r="D5924" s="280"/>
      <c r="E5924" s="347"/>
      <c r="F5924" s="348"/>
      <c r="G5924" s="305"/>
      <c r="H5924" s="305"/>
      <c r="I5924" s="347"/>
      <c r="J5924" s="347"/>
      <c r="K5924" s="347"/>
      <c r="L5924" s="347"/>
      <c r="M5924" s="347"/>
      <c r="N5924" s="347"/>
      <c r="O5924" s="347"/>
      <c r="P5924" s="347"/>
      <c r="Q5924" s="350"/>
      <c r="R5924" s="350"/>
      <c r="S5924" s="350"/>
      <c r="T5924" s="350"/>
      <c r="U5924" s="350"/>
      <c r="V5924" s="351"/>
    </row>
    <row r="5925" spans="1:22" hidden="1" x14ac:dyDescent="0.15">
      <c r="A5925" s="361"/>
      <c r="B5925" s="362"/>
      <c r="C5925" s="362"/>
      <c r="D5925" s="280"/>
      <c r="E5925" s="347"/>
      <c r="F5925" s="348"/>
      <c r="G5925" s="305"/>
      <c r="H5925" s="305"/>
      <c r="I5925" s="347"/>
      <c r="J5925" s="347"/>
      <c r="K5925" s="347"/>
      <c r="L5925" s="347"/>
      <c r="M5925" s="347"/>
      <c r="N5925" s="347"/>
      <c r="O5925" s="347"/>
      <c r="P5925" s="347"/>
      <c r="Q5925" s="350"/>
      <c r="R5925" s="350"/>
      <c r="S5925" s="350"/>
      <c r="T5925" s="350"/>
      <c r="U5925" s="350"/>
      <c r="V5925" s="351"/>
    </row>
    <row r="5926" spans="1:22" hidden="1" x14ac:dyDescent="0.15">
      <c r="A5926" s="361"/>
      <c r="B5926" s="362"/>
      <c r="C5926" s="362"/>
      <c r="D5926" s="280"/>
      <c r="E5926" s="352"/>
      <c r="F5926" s="358"/>
      <c r="I5926" s="347"/>
      <c r="J5926" s="347"/>
      <c r="K5926" s="347"/>
      <c r="L5926" s="347"/>
      <c r="M5926" s="347"/>
      <c r="N5926" s="347"/>
      <c r="O5926" s="347"/>
      <c r="P5926" s="347"/>
      <c r="Q5926" s="350"/>
      <c r="R5926" s="350"/>
      <c r="S5926" s="350"/>
      <c r="T5926" s="350"/>
      <c r="U5926" s="350"/>
      <c r="V5926" s="359"/>
    </row>
    <row r="5927" spans="1:22" hidden="1" x14ac:dyDescent="0.15">
      <c r="A5927" s="361"/>
      <c r="B5927" s="362"/>
      <c r="C5927" s="362"/>
      <c r="D5927" s="280"/>
      <c r="E5927" s="352"/>
      <c r="F5927" s="358"/>
      <c r="I5927" s="347"/>
      <c r="J5927" s="347"/>
      <c r="K5927" s="347"/>
      <c r="L5927" s="347"/>
      <c r="M5927" s="347"/>
      <c r="N5927" s="347"/>
      <c r="O5927" s="347"/>
      <c r="P5927" s="347"/>
      <c r="Q5927" s="350"/>
      <c r="R5927" s="350"/>
      <c r="S5927" s="350"/>
      <c r="T5927" s="350"/>
      <c r="U5927" s="350"/>
      <c r="V5927" s="359"/>
    </row>
    <row r="5928" spans="1:22" hidden="1" x14ac:dyDescent="0.15">
      <c r="A5928" s="361"/>
      <c r="B5928" s="362"/>
      <c r="C5928" s="362"/>
      <c r="D5928" s="280"/>
      <c r="E5928" s="352"/>
      <c r="F5928" s="358"/>
      <c r="I5928" s="347"/>
      <c r="J5928" s="347"/>
      <c r="K5928" s="347"/>
      <c r="L5928" s="347"/>
      <c r="M5928" s="347"/>
      <c r="N5928" s="347"/>
      <c r="O5928" s="347"/>
      <c r="P5928" s="347"/>
      <c r="Q5928" s="350"/>
      <c r="R5928" s="350"/>
      <c r="S5928" s="350"/>
      <c r="T5928" s="350"/>
      <c r="U5928" s="350"/>
      <c r="V5928" s="359"/>
    </row>
    <row r="5929" spans="1:22" hidden="1" x14ac:dyDescent="0.15">
      <c r="A5929" s="361"/>
      <c r="B5929" s="362"/>
      <c r="C5929" s="362"/>
      <c r="D5929" s="280"/>
      <c r="E5929" s="347"/>
      <c r="F5929" s="358"/>
      <c r="I5929" s="347"/>
      <c r="J5929" s="347"/>
      <c r="K5929" s="347"/>
      <c r="L5929" s="347"/>
      <c r="M5929" s="347"/>
      <c r="N5929" s="347"/>
      <c r="O5929" s="355"/>
      <c r="P5929" s="347"/>
      <c r="Q5929" s="350"/>
      <c r="R5929" s="350"/>
      <c r="S5929" s="350"/>
      <c r="T5929" s="350"/>
      <c r="U5929" s="350"/>
      <c r="V5929" s="351"/>
    </row>
    <row r="5930" spans="1:22" hidden="1" x14ac:dyDescent="0.15">
      <c r="A5930" s="361"/>
      <c r="B5930" s="362"/>
      <c r="C5930" s="362"/>
      <c r="D5930" s="280"/>
      <c r="E5930" s="347"/>
      <c r="F5930" s="358"/>
      <c r="I5930" s="347"/>
      <c r="J5930" s="347"/>
      <c r="K5930" s="347"/>
      <c r="L5930" s="347"/>
      <c r="M5930" s="347"/>
      <c r="N5930" s="347"/>
      <c r="O5930" s="347"/>
      <c r="P5930" s="347"/>
      <c r="Q5930" s="350"/>
      <c r="R5930" s="350"/>
      <c r="S5930" s="350"/>
      <c r="T5930" s="350"/>
      <c r="U5930" s="350"/>
      <c r="V5930" s="351"/>
    </row>
    <row r="5931" spans="1:22" hidden="1" x14ac:dyDescent="0.15">
      <c r="A5931" s="361"/>
      <c r="B5931" s="362"/>
      <c r="C5931" s="362"/>
      <c r="D5931" s="280"/>
      <c r="E5931" s="352"/>
      <c r="F5931" s="358"/>
      <c r="I5931" s="347"/>
      <c r="J5931" s="347"/>
      <c r="K5931" s="347"/>
      <c r="L5931" s="347"/>
      <c r="M5931" s="347"/>
      <c r="N5931" s="347"/>
      <c r="O5931" s="347"/>
      <c r="P5931" s="347"/>
      <c r="Q5931" s="350"/>
      <c r="R5931" s="350"/>
      <c r="S5931" s="350"/>
      <c r="T5931" s="350"/>
      <c r="U5931" s="350"/>
      <c r="V5931" s="351"/>
    </row>
    <row r="5932" spans="1:22" hidden="1" x14ac:dyDescent="0.15">
      <c r="A5932" s="361"/>
      <c r="B5932" s="362"/>
      <c r="C5932" s="362"/>
      <c r="D5932" s="280"/>
      <c r="E5932" s="352"/>
      <c r="F5932" s="358"/>
      <c r="I5932" s="347"/>
      <c r="J5932" s="347"/>
      <c r="K5932" s="347"/>
      <c r="L5932" s="347"/>
      <c r="M5932" s="347"/>
      <c r="N5932" s="347"/>
      <c r="O5932" s="347"/>
      <c r="P5932" s="347"/>
      <c r="Q5932" s="350"/>
      <c r="R5932" s="350"/>
      <c r="S5932" s="350"/>
      <c r="T5932" s="350"/>
      <c r="U5932" s="350"/>
      <c r="V5932" s="351"/>
    </row>
    <row r="5933" spans="1:22" hidden="1" x14ac:dyDescent="0.15">
      <c r="A5933" s="361"/>
      <c r="B5933" s="362"/>
      <c r="C5933" s="362"/>
      <c r="D5933" s="280"/>
      <c r="E5933" s="352"/>
      <c r="F5933" s="358"/>
      <c r="I5933" s="347"/>
      <c r="J5933" s="347"/>
      <c r="K5933" s="347"/>
      <c r="L5933" s="347"/>
      <c r="M5933" s="347"/>
      <c r="N5933" s="347"/>
      <c r="O5933" s="347"/>
      <c r="P5933" s="347"/>
      <c r="Q5933" s="350"/>
      <c r="R5933" s="350"/>
      <c r="S5933" s="350"/>
      <c r="T5933" s="350"/>
      <c r="U5933" s="350"/>
      <c r="V5933" s="359"/>
    </row>
    <row r="5934" spans="1:22" hidden="1" x14ac:dyDescent="0.15">
      <c r="A5934" s="363"/>
      <c r="B5934" s="363"/>
      <c r="C5934" s="363"/>
      <c r="D5934" s="280"/>
      <c r="E5934" s="347"/>
      <c r="F5934" s="348"/>
      <c r="G5934" s="305"/>
      <c r="H5934" s="305"/>
      <c r="I5934" s="347"/>
      <c r="J5934" s="347"/>
      <c r="K5934" s="347"/>
      <c r="L5934" s="347"/>
      <c r="M5934" s="347"/>
      <c r="N5934" s="347"/>
      <c r="O5934" s="347"/>
      <c r="P5934" s="347"/>
      <c r="Q5934" s="350"/>
      <c r="R5934" s="350"/>
      <c r="S5934" s="350"/>
      <c r="T5934" s="350"/>
      <c r="U5934" s="350"/>
      <c r="V5934" s="351"/>
    </row>
    <row r="5935" spans="1:22" hidden="1" x14ac:dyDescent="0.15">
      <c r="A5935" s="361"/>
      <c r="B5935" s="362"/>
      <c r="C5935" s="362"/>
      <c r="D5935" s="280"/>
      <c r="E5935" s="347"/>
      <c r="F5935" s="348"/>
      <c r="G5935" s="305"/>
      <c r="H5935" s="305"/>
      <c r="I5935" s="347"/>
      <c r="J5935" s="347"/>
      <c r="K5935" s="347"/>
      <c r="L5935" s="347"/>
      <c r="M5935" s="347"/>
      <c r="N5935" s="347"/>
      <c r="O5935" s="347"/>
      <c r="P5935" s="347"/>
      <c r="Q5935" s="350"/>
      <c r="R5935" s="350"/>
      <c r="S5935" s="350"/>
      <c r="T5935" s="350"/>
      <c r="U5935" s="350"/>
      <c r="V5935" s="351"/>
    </row>
    <row r="5936" spans="1:22" hidden="1" x14ac:dyDescent="0.15">
      <c r="A5936" s="361"/>
      <c r="B5936" s="362"/>
      <c r="C5936" s="362"/>
      <c r="D5936" s="280"/>
      <c r="E5936" s="352"/>
      <c r="F5936" s="358"/>
      <c r="I5936" s="347"/>
      <c r="J5936" s="347"/>
      <c r="K5936" s="347"/>
      <c r="L5936" s="347"/>
      <c r="M5936" s="347"/>
      <c r="N5936" s="347"/>
      <c r="O5936" s="347"/>
      <c r="P5936" s="347"/>
      <c r="Q5936" s="350"/>
      <c r="R5936" s="350"/>
      <c r="S5936" s="350"/>
      <c r="T5936" s="350"/>
      <c r="U5936" s="350"/>
      <c r="V5936" s="359"/>
    </row>
    <row r="5937" spans="1:22" hidden="1" x14ac:dyDescent="0.15">
      <c r="A5937" s="361"/>
      <c r="B5937" s="362"/>
      <c r="C5937" s="362"/>
      <c r="D5937" s="280"/>
      <c r="E5937" s="352"/>
      <c r="F5937" s="358"/>
      <c r="I5937" s="347"/>
      <c r="J5937" s="347"/>
      <c r="K5937" s="347"/>
      <c r="L5937" s="347"/>
      <c r="M5937" s="347"/>
      <c r="N5937" s="347"/>
      <c r="O5937" s="347"/>
      <c r="P5937" s="347"/>
      <c r="Q5937" s="350"/>
      <c r="R5937" s="350"/>
      <c r="S5937" s="350"/>
      <c r="T5937" s="350"/>
      <c r="U5937" s="350"/>
      <c r="V5937" s="359"/>
    </row>
    <row r="5938" spans="1:22" hidden="1" x14ac:dyDescent="0.15">
      <c r="A5938" s="361"/>
      <c r="B5938" s="362"/>
      <c r="C5938" s="362"/>
      <c r="D5938" s="280"/>
      <c r="E5938" s="352"/>
      <c r="F5938" s="358"/>
      <c r="I5938" s="347"/>
      <c r="J5938" s="347"/>
      <c r="K5938" s="347"/>
      <c r="L5938" s="347"/>
      <c r="M5938" s="347"/>
      <c r="N5938" s="347"/>
      <c r="O5938" s="347"/>
      <c r="P5938" s="347"/>
      <c r="Q5938" s="350"/>
      <c r="R5938" s="350"/>
      <c r="S5938" s="350"/>
      <c r="T5938" s="350"/>
      <c r="U5938" s="350"/>
      <c r="V5938" s="359"/>
    </row>
    <row r="5939" spans="1:22" hidden="1" x14ac:dyDescent="0.15">
      <c r="A5939" s="361"/>
      <c r="B5939" s="362"/>
      <c r="C5939" s="362"/>
      <c r="D5939" s="280"/>
      <c r="E5939" s="347"/>
      <c r="F5939" s="358"/>
      <c r="I5939" s="347"/>
      <c r="J5939" s="347"/>
      <c r="K5939" s="347"/>
      <c r="L5939" s="347"/>
      <c r="M5939" s="347"/>
      <c r="N5939" s="347"/>
      <c r="O5939" s="355"/>
      <c r="P5939" s="347"/>
      <c r="Q5939" s="350"/>
      <c r="R5939" s="350"/>
      <c r="S5939" s="350"/>
      <c r="T5939" s="350"/>
      <c r="U5939" s="350"/>
      <c r="V5939" s="351"/>
    </row>
    <row r="5940" spans="1:22" hidden="1" x14ac:dyDescent="0.15">
      <c r="A5940" s="361"/>
      <c r="B5940" s="362"/>
      <c r="C5940" s="362"/>
      <c r="D5940" s="280"/>
      <c r="E5940" s="347"/>
      <c r="F5940" s="358"/>
      <c r="I5940" s="347"/>
      <c r="J5940" s="347"/>
      <c r="K5940" s="347"/>
      <c r="L5940" s="347"/>
      <c r="M5940" s="347"/>
      <c r="N5940" s="347"/>
      <c r="O5940" s="347"/>
      <c r="P5940" s="347"/>
      <c r="Q5940" s="350"/>
      <c r="R5940" s="350"/>
      <c r="S5940" s="350"/>
      <c r="T5940" s="350"/>
      <c r="U5940" s="350"/>
      <c r="V5940" s="351"/>
    </row>
    <row r="5941" spans="1:22" hidden="1" x14ac:dyDescent="0.15">
      <c r="A5941" s="361"/>
      <c r="B5941" s="362"/>
      <c r="C5941" s="362"/>
      <c r="D5941" s="280"/>
      <c r="E5941" s="352"/>
      <c r="F5941" s="358"/>
      <c r="I5941" s="347"/>
      <c r="J5941" s="347"/>
      <c r="K5941" s="347"/>
      <c r="L5941" s="347"/>
      <c r="M5941" s="347"/>
      <c r="N5941" s="347"/>
      <c r="O5941" s="347"/>
      <c r="P5941" s="347"/>
      <c r="Q5941" s="350"/>
      <c r="R5941" s="350"/>
      <c r="S5941" s="350"/>
      <c r="T5941" s="350"/>
      <c r="U5941" s="350"/>
      <c r="V5941" s="351"/>
    </row>
    <row r="5942" spans="1:22" hidden="1" x14ac:dyDescent="0.15">
      <c r="A5942" s="361"/>
      <c r="B5942" s="362"/>
      <c r="C5942" s="362"/>
      <c r="D5942" s="280"/>
      <c r="E5942" s="352"/>
      <c r="F5942" s="358"/>
      <c r="I5942" s="347"/>
      <c r="J5942" s="347"/>
      <c r="K5942" s="347"/>
      <c r="L5942" s="347"/>
      <c r="M5942" s="347"/>
      <c r="N5942" s="347"/>
      <c r="O5942" s="347"/>
      <c r="P5942" s="347"/>
      <c r="Q5942" s="350"/>
      <c r="R5942" s="350"/>
      <c r="S5942" s="350"/>
      <c r="T5942" s="350"/>
      <c r="U5942" s="350"/>
      <c r="V5942" s="351"/>
    </row>
    <row r="5943" spans="1:22" hidden="1" x14ac:dyDescent="0.15">
      <c r="A5943" s="361"/>
      <c r="B5943" s="362"/>
      <c r="C5943" s="362"/>
      <c r="D5943" s="280"/>
      <c r="E5943" s="352"/>
      <c r="F5943" s="358"/>
      <c r="I5943" s="347"/>
      <c r="J5943" s="347"/>
      <c r="K5943" s="347"/>
      <c r="L5943" s="347"/>
      <c r="M5943" s="347"/>
      <c r="N5943" s="347"/>
      <c r="O5943" s="347"/>
      <c r="P5943" s="347"/>
      <c r="Q5943" s="350"/>
      <c r="R5943" s="350"/>
      <c r="S5943" s="350"/>
      <c r="T5943" s="350"/>
      <c r="U5943" s="350"/>
      <c r="V5943" s="359"/>
    </row>
    <row r="5944" spans="1:22" hidden="1" x14ac:dyDescent="0.15">
      <c r="A5944" s="363"/>
      <c r="B5944" s="363"/>
      <c r="C5944" s="363"/>
      <c r="D5944" s="280"/>
      <c r="E5944" s="347"/>
      <c r="F5944" s="348"/>
      <c r="G5944" s="305"/>
      <c r="H5944" s="305"/>
      <c r="I5944" s="347"/>
      <c r="J5944" s="347"/>
      <c r="K5944" s="347"/>
      <c r="L5944" s="347"/>
      <c r="M5944" s="347"/>
      <c r="N5944" s="347"/>
      <c r="O5944" s="347"/>
      <c r="P5944" s="347"/>
      <c r="Q5944" s="350"/>
      <c r="R5944" s="350"/>
      <c r="S5944" s="350"/>
      <c r="T5944" s="350"/>
      <c r="U5944" s="350"/>
      <c r="V5944" s="351"/>
    </row>
    <row r="5945" spans="1:22" hidden="1" x14ac:dyDescent="0.15">
      <c r="A5945" s="361"/>
      <c r="B5945" s="362"/>
      <c r="C5945" s="362"/>
      <c r="D5945" s="280"/>
      <c r="E5945" s="347"/>
      <c r="F5945" s="348"/>
      <c r="G5945" s="305"/>
      <c r="H5945" s="305"/>
      <c r="I5945" s="347"/>
      <c r="J5945" s="347"/>
      <c r="K5945" s="347"/>
      <c r="L5945" s="347"/>
      <c r="M5945" s="347"/>
      <c r="N5945" s="347"/>
      <c r="O5945" s="347"/>
      <c r="P5945" s="347"/>
      <c r="Q5945" s="350"/>
      <c r="R5945" s="350"/>
      <c r="S5945" s="350"/>
      <c r="T5945" s="350"/>
      <c r="U5945" s="350"/>
      <c r="V5945" s="351"/>
    </row>
    <row r="5946" spans="1:22" hidden="1" x14ac:dyDescent="0.15">
      <c r="A5946" s="361"/>
      <c r="B5946" s="362"/>
      <c r="C5946" s="362"/>
      <c r="D5946" s="280"/>
      <c r="E5946" s="352"/>
      <c r="F5946" s="358"/>
      <c r="I5946" s="347"/>
      <c r="J5946" s="347"/>
      <c r="K5946" s="347"/>
      <c r="L5946" s="347"/>
      <c r="M5946" s="347"/>
      <c r="N5946" s="347"/>
      <c r="O5946" s="347"/>
      <c r="P5946" s="347"/>
      <c r="Q5946" s="350"/>
      <c r="R5946" s="350"/>
      <c r="S5946" s="350"/>
      <c r="T5946" s="350"/>
      <c r="U5946" s="350"/>
      <c r="V5946" s="359"/>
    </row>
    <row r="5947" spans="1:22" hidden="1" x14ac:dyDescent="0.15">
      <c r="A5947" s="361"/>
      <c r="B5947" s="362"/>
      <c r="C5947" s="362"/>
      <c r="D5947" s="280"/>
      <c r="E5947" s="352"/>
      <c r="F5947" s="358"/>
      <c r="I5947" s="347"/>
      <c r="J5947" s="347"/>
      <c r="K5947" s="347"/>
      <c r="L5947" s="347"/>
      <c r="M5947" s="347"/>
      <c r="N5947" s="347"/>
      <c r="O5947" s="347"/>
      <c r="P5947" s="347"/>
      <c r="Q5947" s="350"/>
      <c r="R5947" s="350"/>
      <c r="S5947" s="350"/>
      <c r="T5947" s="350"/>
      <c r="U5947" s="350"/>
      <c r="V5947" s="359"/>
    </row>
    <row r="5948" spans="1:22" hidden="1" x14ac:dyDescent="0.15">
      <c r="A5948" s="361"/>
      <c r="B5948" s="362"/>
      <c r="C5948" s="362"/>
      <c r="D5948" s="280"/>
      <c r="E5948" s="352"/>
      <c r="F5948" s="358"/>
      <c r="I5948" s="347"/>
      <c r="J5948" s="347"/>
      <c r="K5948" s="347"/>
      <c r="L5948" s="347"/>
      <c r="M5948" s="347"/>
      <c r="N5948" s="347"/>
      <c r="O5948" s="347"/>
      <c r="P5948" s="347"/>
      <c r="Q5948" s="350"/>
      <c r="R5948" s="350"/>
      <c r="S5948" s="350"/>
      <c r="T5948" s="350"/>
      <c r="U5948" s="350"/>
      <c r="V5948" s="359"/>
    </row>
    <row r="5949" spans="1:22" hidden="1" x14ac:dyDescent="0.15">
      <c r="A5949" s="361"/>
      <c r="B5949" s="362"/>
      <c r="C5949" s="362"/>
      <c r="D5949" s="280"/>
      <c r="E5949" s="347"/>
      <c r="F5949" s="358"/>
      <c r="I5949" s="347"/>
      <c r="J5949" s="347"/>
      <c r="K5949" s="347"/>
      <c r="L5949" s="347"/>
      <c r="M5949" s="347"/>
      <c r="N5949" s="347"/>
      <c r="O5949" s="355"/>
      <c r="P5949" s="347"/>
      <c r="Q5949" s="350"/>
      <c r="R5949" s="350"/>
      <c r="S5949" s="350"/>
      <c r="T5949" s="350"/>
      <c r="U5949" s="350"/>
      <c r="V5949" s="351"/>
    </row>
    <row r="5950" spans="1:22" hidden="1" x14ac:dyDescent="0.15">
      <c r="A5950" s="361"/>
      <c r="B5950" s="362"/>
      <c r="C5950" s="362"/>
      <c r="D5950" s="280"/>
      <c r="E5950" s="347"/>
      <c r="F5950" s="358"/>
      <c r="I5950" s="347"/>
      <c r="J5950" s="347"/>
      <c r="K5950" s="347"/>
      <c r="L5950" s="347"/>
      <c r="M5950" s="347"/>
      <c r="N5950" s="347"/>
      <c r="O5950" s="347"/>
      <c r="P5950" s="347"/>
      <c r="Q5950" s="350"/>
      <c r="R5950" s="350"/>
      <c r="S5950" s="350"/>
      <c r="T5950" s="350"/>
      <c r="U5950" s="350"/>
      <c r="V5950" s="351"/>
    </row>
    <row r="5951" spans="1:22" hidden="1" x14ac:dyDescent="0.15">
      <c r="A5951" s="361"/>
      <c r="B5951" s="362"/>
      <c r="C5951" s="362"/>
      <c r="D5951" s="280"/>
      <c r="E5951" s="352"/>
      <c r="F5951" s="358"/>
      <c r="I5951" s="347"/>
      <c r="J5951" s="347"/>
      <c r="K5951" s="347"/>
      <c r="L5951" s="347"/>
      <c r="M5951" s="347"/>
      <c r="N5951" s="347"/>
      <c r="O5951" s="347"/>
      <c r="P5951" s="347"/>
      <c r="Q5951" s="350"/>
      <c r="R5951" s="350"/>
      <c r="S5951" s="350"/>
      <c r="T5951" s="350"/>
      <c r="U5951" s="350"/>
      <c r="V5951" s="351"/>
    </row>
    <row r="5952" spans="1:22" hidden="1" x14ac:dyDescent="0.15">
      <c r="A5952" s="361"/>
      <c r="B5952" s="362"/>
      <c r="C5952" s="362"/>
      <c r="D5952" s="280"/>
      <c r="E5952" s="352"/>
      <c r="F5952" s="358"/>
      <c r="I5952" s="347"/>
      <c r="J5952" s="347"/>
      <c r="K5952" s="347"/>
      <c r="L5952" s="347"/>
      <c r="M5952" s="347"/>
      <c r="N5952" s="347"/>
      <c r="O5952" s="347"/>
      <c r="P5952" s="347"/>
      <c r="Q5952" s="350"/>
      <c r="R5952" s="350"/>
      <c r="S5952" s="350"/>
      <c r="T5952" s="350"/>
      <c r="U5952" s="350"/>
      <c r="V5952" s="351"/>
    </row>
    <row r="5953" spans="1:22" hidden="1" x14ac:dyDescent="0.15">
      <c r="A5953" s="361"/>
      <c r="B5953" s="362"/>
      <c r="C5953" s="362"/>
      <c r="D5953" s="280"/>
      <c r="E5953" s="352"/>
      <c r="F5953" s="358"/>
      <c r="I5953" s="347"/>
      <c r="J5953" s="347"/>
      <c r="K5953" s="347"/>
      <c r="L5953" s="347"/>
      <c r="M5953" s="347"/>
      <c r="N5953" s="347"/>
      <c r="O5953" s="347"/>
      <c r="P5953" s="347"/>
      <c r="Q5953" s="350"/>
      <c r="R5953" s="350"/>
      <c r="S5953" s="350"/>
      <c r="T5953" s="350"/>
      <c r="U5953" s="350"/>
      <c r="V5953" s="359"/>
    </row>
    <row r="5954" spans="1:22" hidden="1" x14ac:dyDescent="0.15">
      <c r="A5954" s="363"/>
      <c r="B5954" s="363"/>
      <c r="C5954" s="363"/>
      <c r="D5954" s="280"/>
      <c r="E5954" s="347"/>
      <c r="F5954" s="348"/>
      <c r="G5954" s="305"/>
      <c r="H5954" s="305"/>
      <c r="I5954" s="347"/>
      <c r="J5954" s="347"/>
      <c r="K5954" s="347"/>
      <c r="L5954" s="347"/>
      <c r="M5954" s="347"/>
      <c r="N5954" s="347"/>
      <c r="O5954" s="347"/>
      <c r="P5954" s="347"/>
      <c r="Q5954" s="350"/>
      <c r="R5954" s="350"/>
      <c r="S5954" s="350"/>
      <c r="T5954" s="350"/>
      <c r="U5954" s="350"/>
      <c r="V5954" s="351"/>
    </row>
    <row r="5955" spans="1:22" hidden="1" x14ac:dyDescent="0.15">
      <c r="A5955" s="361"/>
      <c r="B5955" s="362"/>
      <c r="C5955" s="362"/>
      <c r="D5955" s="280"/>
      <c r="E5955" s="347"/>
      <c r="F5955" s="348"/>
      <c r="G5955" s="305"/>
      <c r="H5955" s="305"/>
      <c r="I5955" s="347"/>
      <c r="J5955" s="347"/>
      <c r="K5955" s="347"/>
      <c r="L5955" s="347"/>
      <c r="M5955" s="347"/>
      <c r="N5955" s="347"/>
      <c r="O5955" s="347"/>
      <c r="P5955" s="347"/>
      <c r="Q5955" s="350"/>
      <c r="R5955" s="350"/>
      <c r="S5955" s="350"/>
      <c r="T5955" s="350"/>
      <c r="U5955" s="350"/>
      <c r="V5955" s="351"/>
    </row>
    <row r="5956" spans="1:22" hidden="1" x14ac:dyDescent="0.15">
      <c r="A5956" s="361"/>
      <c r="B5956" s="362"/>
      <c r="C5956" s="362"/>
      <c r="D5956" s="280"/>
      <c r="E5956" s="352"/>
      <c r="F5956" s="358"/>
      <c r="I5956" s="347"/>
      <c r="J5956" s="347"/>
      <c r="K5956" s="347"/>
      <c r="L5956" s="347"/>
      <c r="M5956" s="347"/>
      <c r="N5956" s="347"/>
      <c r="O5956" s="347"/>
      <c r="P5956" s="347"/>
      <c r="Q5956" s="350"/>
      <c r="R5956" s="350"/>
      <c r="S5956" s="350"/>
      <c r="T5956" s="350"/>
      <c r="U5956" s="350"/>
      <c r="V5956" s="359"/>
    </row>
    <row r="5957" spans="1:22" hidden="1" x14ac:dyDescent="0.15">
      <c r="A5957" s="361"/>
      <c r="B5957" s="362"/>
      <c r="C5957" s="362"/>
      <c r="D5957" s="280"/>
      <c r="E5957" s="352"/>
      <c r="F5957" s="358"/>
      <c r="I5957" s="347"/>
      <c r="J5957" s="347"/>
      <c r="K5957" s="347"/>
      <c r="L5957" s="347"/>
      <c r="M5957" s="347"/>
      <c r="N5957" s="347"/>
      <c r="O5957" s="347"/>
      <c r="P5957" s="347"/>
      <c r="Q5957" s="350"/>
      <c r="R5957" s="350"/>
      <c r="S5957" s="350"/>
      <c r="T5957" s="350"/>
      <c r="U5957" s="350"/>
      <c r="V5957" s="359"/>
    </row>
    <row r="5958" spans="1:22" hidden="1" x14ac:dyDescent="0.15">
      <c r="A5958" s="361"/>
      <c r="B5958" s="362"/>
      <c r="C5958" s="362"/>
      <c r="D5958" s="280"/>
      <c r="E5958" s="352"/>
      <c r="F5958" s="358"/>
      <c r="I5958" s="347"/>
      <c r="J5958" s="347"/>
      <c r="K5958" s="347"/>
      <c r="L5958" s="347"/>
      <c r="M5958" s="347"/>
      <c r="N5958" s="347"/>
      <c r="O5958" s="347"/>
      <c r="P5958" s="347"/>
      <c r="Q5958" s="350"/>
      <c r="R5958" s="350"/>
      <c r="S5958" s="350"/>
      <c r="T5958" s="350"/>
      <c r="U5958" s="350"/>
      <c r="V5958" s="359"/>
    </row>
    <row r="5959" spans="1:22" hidden="1" x14ac:dyDescent="0.15">
      <c r="A5959" s="361"/>
      <c r="B5959" s="362"/>
      <c r="C5959" s="362"/>
      <c r="D5959" s="280"/>
      <c r="E5959" s="347"/>
      <c r="F5959" s="358"/>
      <c r="I5959" s="347"/>
      <c r="J5959" s="347"/>
      <c r="K5959" s="347"/>
      <c r="L5959" s="347"/>
      <c r="M5959" s="347"/>
      <c r="N5959" s="347"/>
      <c r="O5959" s="355"/>
      <c r="P5959" s="347"/>
      <c r="Q5959" s="350"/>
      <c r="R5959" s="350"/>
      <c r="S5959" s="350"/>
      <c r="T5959" s="350"/>
      <c r="U5959" s="350"/>
      <c r="V5959" s="351"/>
    </row>
    <row r="5960" spans="1:22" hidden="1" x14ac:dyDescent="0.15">
      <c r="A5960" s="361"/>
      <c r="B5960" s="362"/>
      <c r="C5960" s="362"/>
      <c r="D5960" s="280"/>
      <c r="E5960" s="347"/>
      <c r="F5960" s="358"/>
      <c r="I5960" s="347"/>
      <c r="J5960" s="347"/>
      <c r="K5960" s="347"/>
      <c r="L5960" s="347"/>
      <c r="M5960" s="347"/>
      <c r="N5960" s="347"/>
      <c r="O5960" s="347"/>
      <c r="P5960" s="347"/>
      <c r="Q5960" s="350"/>
      <c r="R5960" s="350"/>
      <c r="S5960" s="350"/>
      <c r="T5960" s="350"/>
      <c r="U5960" s="350"/>
      <c r="V5960" s="351"/>
    </row>
    <row r="5961" spans="1:22" hidden="1" x14ac:dyDescent="0.15">
      <c r="A5961" s="361"/>
      <c r="B5961" s="362"/>
      <c r="C5961" s="362"/>
      <c r="D5961" s="280"/>
      <c r="E5961" s="352"/>
      <c r="F5961" s="358"/>
      <c r="I5961" s="347"/>
      <c r="J5961" s="347"/>
      <c r="K5961" s="347"/>
      <c r="L5961" s="347"/>
      <c r="M5961" s="347"/>
      <c r="N5961" s="347"/>
      <c r="O5961" s="347"/>
      <c r="P5961" s="347"/>
      <c r="Q5961" s="350"/>
      <c r="R5961" s="350"/>
      <c r="S5961" s="350"/>
      <c r="T5961" s="350"/>
      <c r="U5961" s="350"/>
      <c r="V5961" s="351"/>
    </row>
    <row r="5962" spans="1:22" hidden="1" x14ac:dyDescent="0.15">
      <c r="A5962" s="361"/>
      <c r="B5962" s="362"/>
      <c r="C5962" s="362"/>
      <c r="D5962" s="280"/>
      <c r="E5962" s="352"/>
      <c r="F5962" s="358"/>
      <c r="I5962" s="347"/>
      <c r="J5962" s="347"/>
      <c r="K5962" s="347"/>
      <c r="L5962" s="347"/>
      <c r="M5962" s="347"/>
      <c r="N5962" s="347"/>
      <c r="O5962" s="347"/>
      <c r="P5962" s="347"/>
      <c r="Q5962" s="350"/>
      <c r="R5962" s="350"/>
      <c r="S5962" s="350"/>
      <c r="T5962" s="350"/>
      <c r="U5962" s="350"/>
      <c r="V5962" s="351"/>
    </row>
    <row r="5963" spans="1:22" hidden="1" x14ac:dyDescent="0.15">
      <c r="A5963" s="361"/>
      <c r="B5963" s="362"/>
      <c r="C5963" s="362"/>
      <c r="D5963" s="280"/>
      <c r="E5963" s="352"/>
      <c r="F5963" s="358"/>
      <c r="I5963" s="347"/>
      <c r="J5963" s="347"/>
      <c r="K5963" s="347"/>
      <c r="L5963" s="347"/>
      <c r="M5963" s="347"/>
      <c r="N5963" s="347"/>
      <c r="O5963" s="347"/>
      <c r="P5963" s="347"/>
      <c r="Q5963" s="350"/>
      <c r="R5963" s="350"/>
      <c r="S5963" s="350"/>
      <c r="T5963" s="350"/>
      <c r="U5963" s="350"/>
      <c r="V5963" s="359"/>
    </row>
    <row r="5964" spans="1:22" hidden="1" x14ac:dyDescent="0.15">
      <c r="A5964" s="363"/>
      <c r="B5964" s="363"/>
      <c r="C5964" s="363"/>
    </row>
    <row r="5965" spans="1:22" hidden="1" x14ac:dyDescent="0.15">
      <c r="A5965" s="361"/>
      <c r="B5965" s="362"/>
      <c r="C5965" s="362"/>
    </row>
    <row r="5966" spans="1:22" hidden="1" x14ac:dyDescent="0.15">
      <c r="A5966" s="361"/>
      <c r="B5966" s="362"/>
      <c r="C5966" s="362"/>
    </row>
    <row r="5967" spans="1:22" hidden="1" x14ac:dyDescent="0.15">
      <c r="A5967" s="361"/>
      <c r="B5967" s="362"/>
      <c r="C5967" s="362"/>
    </row>
    <row r="5968" spans="1:22" hidden="1" x14ac:dyDescent="0.15">
      <c r="A5968" s="361"/>
      <c r="B5968" s="362"/>
      <c r="C5968" s="362"/>
    </row>
    <row r="5969" spans="1:3" hidden="1" x14ac:dyDescent="0.15">
      <c r="A5969" s="361"/>
      <c r="B5969" s="362"/>
      <c r="C5969" s="362"/>
    </row>
    <row r="5970" spans="1:3" hidden="1" x14ac:dyDescent="0.15">
      <c r="A5970" s="361"/>
      <c r="B5970" s="362"/>
      <c r="C5970" s="362"/>
    </row>
    <row r="5971" spans="1:3" hidden="1" x14ac:dyDescent="0.15">
      <c r="A5971" s="361"/>
      <c r="B5971" s="362"/>
      <c r="C5971" s="362"/>
    </row>
    <row r="5972" spans="1:3" hidden="1" x14ac:dyDescent="0.15">
      <c r="A5972" s="361"/>
      <c r="B5972" s="362"/>
      <c r="C5972" s="362"/>
    </row>
    <row r="5973" spans="1:3" hidden="1" x14ac:dyDescent="0.15">
      <c r="A5973" s="361"/>
      <c r="B5973" s="362"/>
      <c r="C5973" s="362"/>
    </row>
    <row r="5974" spans="1:3" hidden="1" x14ac:dyDescent="0.15">
      <c r="A5974" s="363"/>
      <c r="B5974" s="363"/>
      <c r="C5974" s="363"/>
    </row>
    <row r="5975" spans="1:3" hidden="1" x14ac:dyDescent="0.15">
      <c r="A5975" s="361"/>
      <c r="B5975" s="362"/>
      <c r="C5975" s="362"/>
    </row>
    <row r="5976" spans="1:3" hidden="1" x14ac:dyDescent="0.15">
      <c r="A5976" s="361"/>
      <c r="B5976" s="362"/>
      <c r="C5976" s="362"/>
    </row>
    <row r="5977" spans="1:3" hidden="1" x14ac:dyDescent="0.15">
      <c r="A5977" s="361"/>
      <c r="B5977" s="362"/>
      <c r="C5977" s="362"/>
    </row>
    <row r="5978" spans="1:3" hidden="1" x14ac:dyDescent="0.15">
      <c r="A5978" s="361"/>
      <c r="B5978" s="362"/>
      <c r="C5978" s="362"/>
    </row>
    <row r="5979" spans="1:3" hidden="1" x14ac:dyDescent="0.15">
      <c r="A5979" s="361"/>
      <c r="B5979" s="362"/>
      <c r="C5979" s="362"/>
    </row>
    <row r="5980" spans="1:3" hidden="1" x14ac:dyDescent="0.15">
      <c r="A5980" s="361"/>
      <c r="B5980" s="362"/>
      <c r="C5980" s="362"/>
    </row>
    <row r="5981" spans="1:3" hidden="1" x14ac:dyDescent="0.15">
      <c r="A5981" s="361"/>
      <c r="B5981" s="362"/>
      <c r="C5981" s="362"/>
    </row>
    <row r="5982" spans="1:3" hidden="1" x14ac:dyDescent="0.15">
      <c r="A5982" s="361"/>
      <c r="B5982" s="362"/>
      <c r="C5982" s="362"/>
    </row>
    <row r="5983" spans="1:3" hidden="1" x14ac:dyDescent="0.15">
      <c r="A5983" s="361"/>
      <c r="B5983" s="362"/>
      <c r="C5983" s="362"/>
    </row>
    <row r="5984" spans="1:3" hidden="1" x14ac:dyDescent="0.15">
      <c r="A5984" s="363"/>
      <c r="B5984" s="363"/>
      <c r="C5984" s="363"/>
    </row>
    <row r="5985" spans="1:3" hidden="1" x14ac:dyDescent="0.15">
      <c r="A5985" s="361"/>
      <c r="B5985" s="362"/>
      <c r="C5985" s="362"/>
    </row>
    <row r="5986" spans="1:3" hidden="1" x14ac:dyDescent="0.15">
      <c r="A5986" s="361"/>
      <c r="B5986" s="362"/>
      <c r="C5986" s="362"/>
    </row>
    <row r="5987" spans="1:3" hidden="1" x14ac:dyDescent="0.15">
      <c r="A5987" s="361"/>
      <c r="B5987" s="362"/>
      <c r="C5987" s="362"/>
    </row>
    <row r="5988" spans="1:3" hidden="1" x14ac:dyDescent="0.15">
      <c r="A5988" s="361"/>
      <c r="B5988" s="362"/>
      <c r="C5988" s="362"/>
    </row>
    <row r="5989" spans="1:3" hidden="1" x14ac:dyDescent="0.15">
      <c r="A5989" s="361"/>
      <c r="B5989" s="362"/>
      <c r="C5989" s="362"/>
    </row>
    <row r="5990" spans="1:3" hidden="1" x14ac:dyDescent="0.15">
      <c r="A5990" s="361"/>
      <c r="B5990" s="362"/>
      <c r="C5990" s="362"/>
    </row>
    <row r="5991" spans="1:3" hidden="1" x14ac:dyDescent="0.15">
      <c r="A5991" s="361"/>
      <c r="B5991" s="362"/>
      <c r="C5991" s="362"/>
    </row>
    <row r="5992" spans="1:3" hidden="1" x14ac:dyDescent="0.15">
      <c r="A5992" s="361"/>
      <c r="B5992" s="362"/>
      <c r="C5992" s="362"/>
    </row>
    <row r="5993" spans="1:3" hidden="1" x14ac:dyDescent="0.15">
      <c r="A5993" s="361"/>
      <c r="B5993" s="362"/>
      <c r="C5993" s="362"/>
    </row>
    <row r="5994" spans="1:3" hidden="1" x14ac:dyDescent="0.15">
      <c r="A5994" s="363"/>
      <c r="B5994" s="363"/>
      <c r="C5994" s="363"/>
    </row>
    <row r="5995" spans="1:3" hidden="1" x14ac:dyDescent="0.15">
      <c r="A5995" s="361"/>
      <c r="B5995" s="362"/>
      <c r="C5995" s="362"/>
    </row>
    <row r="5996" spans="1:3" hidden="1" x14ac:dyDescent="0.15">
      <c r="A5996" s="361"/>
      <c r="B5996" s="362"/>
      <c r="C5996" s="362"/>
    </row>
    <row r="5997" spans="1:3" hidden="1" x14ac:dyDescent="0.15">
      <c r="A5997" s="361"/>
      <c r="B5997" s="362"/>
      <c r="C5997" s="362"/>
    </row>
    <row r="5998" spans="1:3" hidden="1" x14ac:dyDescent="0.15">
      <c r="A5998" s="361"/>
      <c r="B5998" s="362"/>
      <c r="C5998" s="362"/>
    </row>
    <row r="5999" spans="1:3" hidden="1" x14ac:dyDescent="0.15">
      <c r="A5999" s="361"/>
      <c r="B5999" s="362"/>
      <c r="C5999" s="362"/>
    </row>
    <row r="6000" spans="1:3" hidden="1" x14ac:dyDescent="0.15">
      <c r="A6000" s="361"/>
      <c r="B6000" s="362"/>
      <c r="C6000" s="362"/>
    </row>
    <row r="6001" spans="1:3" hidden="1" x14ac:dyDescent="0.15">
      <c r="A6001" s="361"/>
      <c r="B6001" s="362"/>
      <c r="C6001" s="362"/>
    </row>
    <row r="6002" spans="1:3" hidden="1" x14ac:dyDescent="0.15">
      <c r="A6002" s="361"/>
      <c r="B6002" s="362"/>
      <c r="C6002" s="362"/>
    </row>
    <row r="6003" spans="1:3" hidden="1" x14ac:dyDescent="0.15">
      <c r="A6003" s="361"/>
      <c r="B6003" s="362"/>
      <c r="C6003" s="362"/>
    </row>
    <row r="6004" spans="1:3" hidden="1" x14ac:dyDescent="0.15">
      <c r="A6004" s="363"/>
      <c r="B6004" s="363"/>
      <c r="C6004" s="363"/>
    </row>
    <row r="6005" spans="1:3" hidden="1" x14ac:dyDescent="0.15">
      <c r="A6005" s="361"/>
      <c r="B6005" s="362"/>
      <c r="C6005" s="362"/>
    </row>
    <row r="6006" spans="1:3" hidden="1" x14ac:dyDescent="0.15">
      <c r="A6006" s="361"/>
      <c r="B6006" s="362"/>
      <c r="C6006" s="362"/>
    </row>
    <row r="6007" spans="1:3" hidden="1" x14ac:dyDescent="0.15">
      <c r="A6007" s="361"/>
      <c r="B6007" s="362"/>
      <c r="C6007" s="362"/>
    </row>
    <row r="6008" spans="1:3" hidden="1" x14ac:dyDescent="0.15">
      <c r="A6008" s="361"/>
      <c r="B6008" s="362"/>
      <c r="C6008" s="362"/>
    </row>
    <row r="6009" spans="1:3" hidden="1" x14ac:dyDescent="0.15">
      <c r="A6009" s="361"/>
      <c r="B6009" s="362"/>
      <c r="C6009" s="362"/>
    </row>
    <row r="6010" spans="1:3" hidden="1" x14ac:dyDescent="0.15">
      <c r="A6010" s="361"/>
      <c r="B6010" s="362"/>
      <c r="C6010" s="362"/>
    </row>
    <row r="6011" spans="1:3" hidden="1" x14ac:dyDescent="0.15">
      <c r="A6011" s="361"/>
      <c r="B6011" s="362"/>
      <c r="C6011" s="362"/>
    </row>
    <row r="6012" spans="1:3" hidden="1" x14ac:dyDescent="0.15">
      <c r="A6012" s="361"/>
      <c r="B6012" s="362"/>
      <c r="C6012" s="362"/>
    </row>
    <row r="6013" spans="1:3" hidden="1" x14ac:dyDescent="0.15">
      <c r="A6013" s="361"/>
      <c r="B6013" s="362"/>
      <c r="C6013" s="362"/>
    </row>
    <row r="6014" spans="1:3" hidden="1" x14ac:dyDescent="0.15">
      <c r="A6014" s="363"/>
      <c r="B6014" s="363"/>
      <c r="C6014" s="363"/>
    </row>
    <row r="6015" spans="1:3" hidden="1" x14ac:dyDescent="0.15">
      <c r="A6015" s="361"/>
      <c r="B6015" s="362"/>
      <c r="C6015" s="362"/>
    </row>
    <row r="6016" spans="1:3" hidden="1" x14ac:dyDescent="0.15">
      <c r="A6016" s="361"/>
      <c r="B6016" s="362"/>
      <c r="C6016" s="362"/>
    </row>
    <row r="6017" spans="1:3" hidden="1" x14ac:dyDescent="0.15">
      <c r="A6017" s="361"/>
      <c r="B6017" s="362"/>
      <c r="C6017" s="362"/>
    </row>
    <row r="6018" spans="1:3" hidden="1" x14ac:dyDescent="0.15">
      <c r="A6018" s="361"/>
      <c r="B6018" s="362"/>
      <c r="C6018" s="362"/>
    </row>
    <row r="6019" spans="1:3" hidden="1" x14ac:dyDescent="0.15">
      <c r="A6019" s="361"/>
      <c r="B6019" s="362"/>
      <c r="C6019" s="362"/>
    </row>
    <row r="6020" spans="1:3" hidden="1" x14ac:dyDescent="0.15">
      <c r="A6020" s="361"/>
      <c r="B6020" s="362"/>
      <c r="C6020" s="362"/>
    </row>
    <row r="6021" spans="1:3" hidden="1" x14ac:dyDescent="0.15">
      <c r="A6021" s="361"/>
      <c r="B6021" s="362"/>
      <c r="C6021" s="362"/>
    </row>
    <row r="6022" spans="1:3" hidden="1" x14ac:dyDescent="0.15">
      <c r="A6022" s="361"/>
      <c r="B6022" s="362"/>
      <c r="C6022" s="362"/>
    </row>
    <row r="6023" spans="1:3" hidden="1" x14ac:dyDescent="0.15">
      <c r="A6023" s="361"/>
      <c r="B6023" s="362"/>
      <c r="C6023" s="362"/>
    </row>
    <row r="6024" spans="1:3" hidden="1" x14ac:dyDescent="0.15">
      <c r="A6024" s="363"/>
      <c r="B6024" s="363"/>
      <c r="C6024" s="363"/>
    </row>
    <row r="6025" spans="1:3" hidden="1" x14ac:dyDescent="0.15">
      <c r="A6025" s="361"/>
      <c r="B6025" s="362"/>
      <c r="C6025" s="362"/>
    </row>
    <row r="6026" spans="1:3" hidden="1" x14ac:dyDescent="0.15">
      <c r="A6026" s="361"/>
      <c r="B6026" s="362"/>
      <c r="C6026" s="362"/>
    </row>
    <row r="6027" spans="1:3" hidden="1" x14ac:dyDescent="0.15">
      <c r="A6027" s="361"/>
      <c r="B6027" s="362"/>
      <c r="C6027" s="362"/>
    </row>
    <row r="6028" spans="1:3" hidden="1" x14ac:dyDescent="0.15">
      <c r="A6028" s="361"/>
      <c r="B6028" s="362"/>
      <c r="C6028" s="362"/>
    </row>
    <row r="6029" spans="1:3" hidden="1" x14ac:dyDescent="0.15">
      <c r="A6029" s="361"/>
      <c r="B6029" s="362"/>
      <c r="C6029" s="362"/>
    </row>
    <row r="6030" spans="1:3" hidden="1" x14ac:dyDescent="0.15">
      <c r="A6030" s="361"/>
      <c r="B6030" s="362"/>
      <c r="C6030" s="362"/>
    </row>
    <row r="6031" spans="1:3" hidden="1" x14ac:dyDescent="0.15">
      <c r="A6031" s="361"/>
      <c r="B6031" s="362"/>
      <c r="C6031" s="362"/>
    </row>
    <row r="6032" spans="1:3" hidden="1" x14ac:dyDescent="0.15">
      <c r="A6032" s="361"/>
      <c r="B6032" s="362"/>
      <c r="C6032" s="362"/>
    </row>
    <row r="6033" spans="1:3" hidden="1" x14ac:dyDescent="0.15">
      <c r="A6033" s="361"/>
      <c r="B6033" s="362"/>
      <c r="C6033" s="362"/>
    </row>
    <row r="6034" spans="1:3" hidden="1" x14ac:dyDescent="0.15">
      <c r="A6034" s="363"/>
      <c r="B6034" s="363"/>
      <c r="C6034" s="363"/>
    </row>
    <row r="6035" spans="1:3" hidden="1" x14ac:dyDescent="0.15">
      <c r="A6035" s="361"/>
      <c r="B6035" s="362"/>
      <c r="C6035" s="362"/>
    </row>
    <row r="6036" spans="1:3" hidden="1" x14ac:dyDescent="0.15">
      <c r="A6036" s="361"/>
      <c r="B6036" s="362"/>
      <c r="C6036" s="362"/>
    </row>
    <row r="6037" spans="1:3" hidden="1" x14ac:dyDescent="0.15">
      <c r="A6037" s="361"/>
      <c r="B6037" s="362"/>
      <c r="C6037" s="362"/>
    </row>
    <row r="6038" spans="1:3" hidden="1" x14ac:dyDescent="0.15">
      <c r="A6038" s="361"/>
      <c r="B6038" s="362"/>
      <c r="C6038" s="362"/>
    </row>
    <row r="6039" spans="1:3" hidden="1" x14ac:dyDescent="0.15">
      <c r="A6039" s="361"/>
      <c r="B6039" s="362"/>
      <c r="C6039" s="362"/>
    </row>
    <row r="6040" spans="1:3" hidden="1" x14ac:dyDescent="0.15">
      <c r="A6040" s="361"/>
      <c r="B6040" s="362"/>
      <c r="C6040" s="362"/>
    </row>
    <row r="6041" spans="1:3" hidden="1" x14ac:dyDescent="0.15">
      <c r="A6041" s="361"/>
      <c r="B6041" s="362"/>
      <c r="C6041" s="362"/>
    </row>
    <row r="6042" spans="1:3" hidden="1" x14ac:dyDescent="0.15">
      <c r="A6042" s="361"/>
      <c r="B6042" s="362"/>
      <c r="C6042" s="362"/>
    </row>
    <row r="6043" spans="1:3" hidden="1" x14ac:dyDescent="0.15">
      <c r="A6043" s="361"/>
      <c r="B6043" s="362"/>
      <c r="C6043" s="362"/>
    </row>
    <row r="6044" spans="1:3" hidden="1" x14ac:dyDescent="0.15">
      <c r="A6044" s="363"/>
      <c r="B6044" s="363"/>
      <c r="C6044" s="363"/>
    </row>
    <row r="6045" spans="1:3" hidden="1" x14ac:dyDescent="0.15">
      <c r="A6045" s="361"/>
      <c r="B6045" s="362"/>
      <c r="C6045" s="362"/>
    </row>
    <row r="6046" spans="1:3" hidden="1" x14ac:dyDescent="0.15">
      <c r="A6046" s="361"/>
      <c r="B6046" s="362"/>
      <c r="C6046" s="362"/>
    </row>
    <row r="6047" spans="1:3" hidden="1" x14ac:dyDescent="0.15">
      <c r="A6047" s="361"/>
      <c r="B6047" s="362"/>
      <c r="C6047" s="362"/>
    </row>
    <row r="6048" spans="1:3" hidden="1" x14ac:dyDescent="0.15">
      <c r="A6048" s="361"/>
      <c r="B6048" s="362"/>
      <c r="C6048" s="362"/>
    </row>
    <row r="6049" spans="1:3" hidden="1" x14ac:dyDescent="0.15">
      <c r="A6049" s="361"/>
      <c r="B6049" s="362"/>
      <c r="C6049" s="362"/>
    </row>
    <row r="6050" spans="1:3" hidden="1" x14ac:dyDescent="0.15">
      <c r="A6050" s="361"/>
      <c r="B6050" s="362"/>
      <c r="C6050" s="362"/>
    </row>
    <row r="6051" spans="1:3" hidden="1" x14ac:dyDescent="0.15">
      <c r="A6051" s="361"/>
      <c r="B6051" s="362"/>
      <c r="C6051" s="362"/>
    </row>
    <row r="6052" spans="1:3" hidden="1" x14ac:dyDescent="0.15">
      <c r="A6052" s="361"/>
      <c r="B6052" s="362"/>
      <c r="C6052" s="362"/>
    </row>
    <row r="6053" spans="1:3" hidden="1" x14ac:dyDescent="0.15">
      <c r="A6053" s="361"/>
      <c r="B6053" s="362"/>
      <c r="C6053" s="362"/>
    </row>
    <row r="6054" spans="1:3" hidden="1" x14ac:dyDescent="0.15">
      <c r="A6054" s="363"/>
      <c r="B6054" s="363"/>
      <c r="C6054" s="363"/>
    </row>
    <row r="6055" spans="1:3" hidden="1" x14ac:dyDescent="0.15">
      <c r="A6055" s="361"/>
      <c r="B6055" s="362"/>
      <c r="C6055" s="362"/>
    </row>
    <row r="6056" spans="1:3" hidden="1" x14ac:dyDescent="0.15">
      <c r="A6056" s="361"/>
      <c r="B6056" s="362"/>
      <c r="C6056" s="362"/>
    </row>
    <row r="6057" spans="1:3" hidden="1" x14ac:dyDescent="0.15">
      <c r="A6057" s="361"/>
      <c r="B6057" s="362"/>
      <c r="C6057" s="362"/>
    </row>
    <row r="6058" spans="1:3" hidden="1" x14ac:dyDescent="0.15">
      <c r="A6058" s="361"/>
      <c r="B6058" s="362"/>
      <c r="C6058" s="362"/>
    </row>
    <row r="6059" spans="1:3" hidden="1" x14ac:dyDescent="0.15">
      <c r="A6059" s="361"/>
      <c r="B6059" s="362"/>
      <c r="C6059" s="362"/>
    </row>
    <row r="6060" spans="1:3" hidden="1" x14ac:dyDescent="0.15">
      <c r="A6060" s="361"/>
      <c r="B6060" s="362"/>
      <c r="C6060" s="362"/>
    </row>
    <row r="6061" spans="1:3" hidden="1" x14ac:dyDescent="0.15">
      <c r="A6061" s="361"/>
      <c r="B6061" s="362"/>
      <c r="C6061" s="362"/>
    </row>
    <row r="6062" spans="1:3" hidden="1" x14ac:dyDescent="0.15">
      <c r="A6062" s="361"/>
      <c r="B6062" s="362"/>
      <c r="C6062" s="362"/>
    </row>
    <row r="6063" spans="1:3" hidden="1" x14ac:dyDescent="0.15">
      <c r="A6063" s="361"/>
      <c r="B6063" s="362"/>
      <c r="C6063" s="362"/>
    </row>
    <row r="6064" spans="1:3" hidden="1" x14ac:dyDescent="0.15">
      <c r="A6064" s="363"/>
      <c r="B6064" s="363"/>
      <c r="C6064" s="363"/>
    </row>
    <row r="6065" spans="1:3" hidden="1" x14ac:dyDescent="0.15">
      <c r="A6065" s="361"/>
      <c r="B6065" s="362"/>
      <c r="C6065" s="362"/>
    </row>
    <row r="6066" spans="1:3" hidden="1" x14ac:dyDescent="0.15">
      <c r="A6066" s="361"/>
      <c r="B6066" s="362"/>
      <c r="C6066" s="362"/>
    </row>
    <row r="6067" spans="1:3" hidden="1" x14ac:dyDescent="0.15">
      <c r="A6067" s="361"/>
      <c r="B6067" s="362"/>
      <c r="C6067" s="362"/>
    </row>
    <row r="6068" spans="1:3" hidden="1" x14ac:dyDescent="0.15">
      <c r="A6068" s="361"/>
      <c r="B6068" s="362"/>
      <c r="C6068" s="362"/>
    </row>
    <row r="6069" spans="1:3" hidden="1" x14ac:dyDescent="0.15">
      <c r="A6069" s="361"/>
      <c r="B6069" s="362"/>
      <c r="C6069" s="362"/>
    </row>
    <row r="6070" spans="1:3" hidden="1" x14ac:dyDescent="0.15">
      <c r="A6070" s="361"/>
      <c r="B6070" s="362"/>
      <c r="C6070" s="362"/>
    </row>
    <row r="6071" spans="1:3" hidden="1" x14ac:dyDescent="0.15">
      <c r="A6071" s="361"/>
      <c r="B6071" s="362"/>
      <c r="C6071" s="362"/>
    </row>
    <row r="6072" spans="1:3" hidden="1" x14ac:dyDescent="0.15">
      <c r="A6072" s="361"/>
      <c r="B6072" s="362"/>
      <c r="C6072" s="362"/>
    </row>
    <row r="6073" spans="1:3" hidden="1" x14ac:dyDescent="0.15">
      <c r="A6073" s="361"/>
      <c r="B6073" s="362"/>
      <c r="C6073" s="362"/>
    </row>
    <row r="6074" spans="1:3" hidden="1" x14ac:dyDescent="0.15">
      <c r="A6074" s="363"/>
      <c r="B6074" s="363"/>
      <c r="C6074" s="363"/>
    </row>
    <row r="6075" spans="1:3" hidden="1" x14ac:dyDescent="0.15">
      <c r="A6075" s="361"/>
      <c r="B6075" s="362"/>
      <c r="C6075" s="362"/>
    </row>
    <row r="6076" spans="1:3" hidden="1" x14ac:dyDescent="0.15">
      <c r="A6076" s="361"/>
      <c r="B6076" s="362"/>
      <c r="C6076" s="362"/>
    </row>
    <row r="6077" spans="1:3" hidden="1" x14ac:dyDescent="0.15">
      <c r="A6077" s="361"/>
      <c r="B6077" s="362"/>
      <c r="C6077" s="362"/>
    </row>
    <row r="6078" spans="1:3" hidden="1" x14ac:dyDescent="0.15">
      <c r="A6078" s="361"/>
      <c r="B6078" s="362"/>
      <c r="C6078" s="362"/>
    </row>
    <row r="6079" spans="1:3" hidden="1" x14ac:dyDescent="0.15">
      <c r="A6079" s="361"/>
      <c r="B6079" s="362"/>
      <c r="C6079" s="362"/>
    </row>
    <row r="6080" spans="1:3" hidden="1" x14ac:dyDescent="0.15">
      <c r="A6080" s="361"/>
      <c r="B6080" s="362"/>
      <c r="C6080" s="362"/>
    </row>
    <row r="6081" spans="1:3" hidden="1" x14ac:dyDescent="0.15">
      <c r="A6081" s="361"/>
      <c r="B6081" s="362"/>
      <c r="C6081" s="362"/>
    </row>
    <row r="6082" spans="1:3" hidden="1" x14ac:dyDescent="0.15">
      <c r="A6082" s="361"/>
      <c r="B6082" s="362"/>
      <c r="C6082" s="362"/>
    </row>
    <row r="6083" spans="1:3" hidden="1" x14ac:dyDescent="0.15">
      <c r="A6083" s="361"/>
      <c r="B6083" s="362"/>
      <c r="C6083" s="362"/>
    </row>
    <row r="6084" spans="1:3" hidden="1" x14ac:dyDescent="0.15">
      <c r="A6084" s="363"/>
      <c r="B6084" s="363"/>
      <c r="C6084" s="363"/>
    </row>
    <row r="6085" spans="1:3" hidden="1" x14ac:dyDescent="0.15">
      <c r="A6085" s="361"/>
      <c r="B6085" s="362"/>
      <c r="C6085" s="362"/>
    </row>
    <row r="6086" spans="1:3" hidden="1" x14ac:dyDescent="0.15">
      <c r="A6086" s="361"/>
      <c r="B6086" s="362"/>
      <c r="C6086" s="362"/>
    </row>
    <row r="6087" spans="1:3" hidden="1" x14ac:dyDescent="0.15">
      <c r="A6087" s="361"/>
      <c r="B6087" s="362"/>
      <c r="C6087" s="362"/>
    </row>
    <row r="6088" spans="1:3" hidden="1" x14ac:dyDescent="0.15">
      <c r="A6088" s="361"/>
      <c r="B6088" s="362"/>
      <c r="C6088" s="362"/>
    </row>
    <row r="6089" spans="1:3" hidden="1" x14ac:dyDescent="0.15">
      <c r="A6089" s="361"/>
      <c r="B6089" s="362"/>
      <c r="C6089" s="362"/>
    </row>
    <row r="6090" spans="1:3" hidden="1" x14ac:dyDescent="0.15">
      <c r="A6090" s="361"/>
      <c r="B6090" s="362"/>
      <c r="C6090" s="362"/>
    </row>
    <row r="6091" spans="1:3" hidden="1" x14ac:dyDescent="0.15">
      <c r="A6091" s="361"/>
      <c r="B6091" s="362"/>
      <c r="C6091" s="362"/>
    </row>
    <row r="6092" spans="1:3" hidden="1" x14ac:dyDescent="0.15">
      <c r="A6092" s="361"/>
      <c r="B6092" s="362"/>
      <c r="C6092" s="362"/>
    </row>
    <row r="6093" spans="1:3" hidden="1" x14ac:dyDescent="0.15">
      <c r="A6093" s="361"/>
      <c r="B6093" s="362"/>
      <c r="C6093" s="362"/>
    </row>
    <row r="6094" spans="1:3" hidden="1" x14ac:dyDescent="0.15">
      <c r="A6094" s="363"/>
      <c r="B6094" s="363"/>
      <c r="C6094" s="363"/>
    </row>
    <row r="6095" spans="1:3" hidden="1" x14ac:dyDescent="0.15">
      <c r="A6095" s="361"/>
      <c r="B6095" s="362"/>
      <c r="C6095" s="362"/>
    </row>
    <row r="6096" spans="1:3" hidden="1" x14ac:dyDescent="0.15">
      <c r="A6096" s="361"/>
      <c r="B6096" s="362"/>
      <c r="C6096" s="362"/>
    </row>
    <row r="6097" spans="1:3" hidden="1" x14ac:dyDescent="0.15">
      <c r="A6097" s="361"/>
      <c r="B6097" s="362"/>
      <c r="C6097" s="362"/>
    </row>
    <row r="6098" spans="1:3" hidden="1" x14ac:dyDescent="0.15">
      <c r="A6098" s="361"/>
      <c r="B6098" s="362"/>
      <c r="C6098" s="362"/>
    </row>
    <row r="6099" spans="1:3" hidden="1" x14ac:dyDescent="0.15">
      <c r="A6099" s="361"/>
      <c r="B6099" s="362"/>
      <c r="C6099" s="362"/>
    </row>
    <row r="6100" spans="1:3" hidden="1" x14ac:dyDescent="0.15">
      <c r="A6100" s="361"/>
      <c r="B6100" s="362"/>
      <c r="C6100" s="362"/>
    </row>
    <row r="6101" spans="1:3" hidden="1" x14ac:dyDescent="0.15">
      <c r="A6101" s="361"/>
      <c r="B6101" s="362"/>
      <c r="C6101" s="362"/>
    </row>
    <row r="6102" spans="1:3" hidden="1" x14ac:dyDescent="0.15">
      <c r="A6102" s="361"/>
      <c r="B6102" s="362"/>
      <c r="C6102" s="362"/>
    </row>
    <row r="6103" spans="1:3" hidden="1" x14ac:dyDescent="0.15">
      <c r="A6103" s="361"/>
      <c r="B6103" s="362"/>
      <c r="C6103" s="362"/>
    </row>
    <row r="6104" spans="1:3" hidden="1" x14ac:dyDescent="0.15">
      <c r="A6104" s="363"/>
      <c r="B6104" s="363"/>
      <c r="C6104" s="363"/>
    </row>
    <row r="6105" spans="1:3" hidden="1" x14ac:dyDescent="0.15">
      <c r="A6105" s="361"/>
      <c r="B6105" s="362"/>
      <c r="C6105" s="362"/>
    </row>
    <row r="6106" spans="1:3" hidden="1" x14ac:dyDescent="0.15">
      <c r="A6106" s="361"/>
      <c r="B6106" s="362"/>
      <c r="C6106" s="362"/>
    </row>
    <row r="6107" spans="1:3" hidden="1" x14ac:dyDescent="0.15">
      <c r="A6107" s="361"/>
      <c r="B6107" s="362"/>
      <c r="C6107" s="362"/>
    </row>
    <row r="6108" spans="1:3" hidden="1" x14ac:dyDescent="0.15">
      <c r="A6108" s="361"/>
      <c r="B6108" s="362"/>
      <c r="C6108" s="362"/>
    </row>
    <row r="6109" spans="1:3" hidden="1" x14ac:dyDescent="0.15">
      <c r="A6109" s="361"/>
      <c r="B6109" s="362"/>
      <c r="C6109" s="362"/>
    </row>
    <row r="6110" spans="1:3" hidden="1" x14ac:dyDescent="0.15">
      <c r="A6110" s="361"/>
      <c r="B6110" s="362"/>
      <c r="C6110" s="362"/>
    </row>
    <row r="6111" spans="1:3" hidden="1" x14ac:dyDescent="0.15">
      <c r="A6111" s="361"/>
      <c r="B6111" s="362"/>
      <c r="C6111" s="362"/>
    </row>
    <row r="6112" spans="1:3" hidden="1" x14ac:dyDescent="0.15">
      <c r="A6112" s="361"/>
      <c r="B6112" s="362"/>
      <c r="C6112" s="362"/>
    </row>
    <row r="6113" spans="1:3" hidden="1" x14ac:dyDescent="0.15">
      <c r="A6113" s="361"/>
      <c r="B6113" s="362"/>
      <c r="C6113" s="362"/>
    </row>
    <row r="6114" spans="1:3" hidden="1" x14ac:dyDescent="0.15">
      <c r="A6114" s="363"/>
      <c r="B6114" s="363"/>
      <c r="C6114" s="363"/>
    </row>
    <row r="6115" spans="1:3" hidden="1" x14ac:dyDescent="0.15">
      <c r="A6115" s="361"/>
      <c r="B6115" s="362"/>
      <c r="C6115" s="362"/>
    </row>
    <row r="6116" spans="1:3" hidden="1" x14ac:dyDescent="0.15">
      <c r="A6116" s="361"/>
      <c r="B6116" s="362"/>
      <c r="C6116" s="362"/>
    </row>
    <row r="6117" spans="1:3" hidden="1" x14ac:dyDescent="0.15">
      <c r="A6117" s="361"/>
      <c r="B6117" s="362"/>
      <c r="C6117" s="362"/>
    </row>
    <row r="6118" spans="1:3" hidden="1" x14ac:dyDescent="0.15">
      <c r="A6118" s="361"/>
      <c r="B6118" s="362"/>
      <c r="C6118" s="362"/>
    </row>
    <row r="6119" spans="1:3" hidden="1" x14ac:dyDescent="0.15">
      <c r="A6119" s="361"/>
      <c r="B6119" s="362"/>
      <c r="C6119" s="362"/>
    </row>
    <row r="6120" spans="1:3" hidden="1" x14ac:dyDescent="0.15">
      <c r="A6120" s="361"/>
      <c r="B6120" s="362"/>
      <c r="C6120" s="362"/>
    </row>
    <row r="6121" spans="1:3" hidden="1" x14ac:dyDescent="0.15">
      <c r="A6121" s="361"/>
      <c r="B6121" s="362"/>
      <c r="C6121" s="362"/>
    </row>
    <row r="6122" spans="1:3" hidden="1" x14ac:dyDescent="0.15">
      <c r="A6122" s="361"/>
      <c r="B6122" s="362"/>
      <c r="C6122" s="362"/>
    </row>
    <row r="6123" spans="1:3" hidden="1" x14ac:dyDescent="0.15">
      <c r="A6123" s="361"/>
      <c r="B6123" s="362"/>
      <c r="C6123" s="362"/>
    </row>
    <row r="6124" spans="1:3" hidden="1" x14ac:dyDescent="0.15">
      <c r="A6124" s="363"/>
      <c r="B6124" s="363"/>
      <c r="C6124" s="363"/>
    </row>
    <row r="6125" spans="1:3" hidden="1" x14ac:dyDescent="0.15">
      <c r="A6125" s="361"/>
      <c r="B6125" s="362"/>
      <c r="C6125" s="362"/>
    </row>
    <row r="6126" spans="1:3" hidden="1" x14ac:dyDescent="0.15">
      <c r="A6126" s="361"/>
      <c r="B6126" s="362"/>
      <c r="C6126" s="362"/>
    </row>
    <row r="6127" spans="1:3" hidden="1" x14ac:dyDescent="0.15">
      <c r="A6127" s="361"/>
      <c r="B6127" s="362"/>
      <c r="C6127" s="362"/>
    </row>
    <row r="6128" spans="1:3" hidden="1" x14ac:dyDescent="0.15">
      <c r="A6128" s="361"/>
      <c r="B6128" s="362"/>
      <c r="C6128" s="362"/>
    </row>
    <row r="6129" spans="1:3" hidden="1" x14ac:dyDescent="0.15">
      <c r="A6129" s="361"/>
      <c r="B6129" s="362"/>
      <c r="C6129" s="362"/>
    </row>
    <row r="6130" spans="1:3" hidden="1" x14ac:dyDescent="0.15">
      <c r="A6130" s="361"/>
      <c r="B6130" s="362"/>
      <c r="C6130" s="362"/>
    </row>
    <row r="6131" spans="1:3" hidden="1" x14ac:dyDescent="0.15">
      <c r="A6131" s="361"/>
      <c r="B6131" s="362"/>
      <c r="C6131" s="362"/>
    </row>
    <row r="6132" spans="1:3" hidden="1" x14ac:dyDescent="0.15">
      <c r="A6132" s="361"/>
      <c r="B6132" s="362"/>
      <c r="C6132" s="362"/>
    </row>
    <row r="6133" spans="1:3" hidden="1" x14ac:dyDescent="0.15">
      <c r="A6133" s="361"/>
      <c r="B6133" s="362"/>
      <c r="C6133" s="362"/>
    </row>
    <row r="6134" spans="1:3" hidden="1" x14ac:dyDescent="0.15">
      <c r="A6134" s="363"/>
      <c r="B6134" s="363"/>
      <c r="C6134" s="363"/>
    </row>
    <row r="6135" spans="1:3" hidden="1" x14ac:dyDescent="0.15">
      <c r="A6135" s="361"/>
      <c r="B6135" s="362"/>
      <c r="C6135" s="362"/>
    </row>
    <row r="6136" spans="1:3" hidden="1" x14ac:dyDescent="0.15">
      <c r="A6136" s="361"/>
      <c r="B6136" s="362"/>
      <c r="C6136" s="362"/>
    </row>
    <row r="6137" spans="1:3" hidden="1" x14ac:dyDescent="0.15">
      <c r="A6137" s="361"/>
      <c r="B6137" s="362"/>
      <c r="C6137" s="362"/>
    </row>
    <row r="6138" spans="1:3" hidden="1" x14ac:dyDescent="0.15">
      <c r="A6138" s="361"/>
      <c r="B6138" s="362"/>
      <c r="C6138" s="362"/>
    </row>
    <row r="6139" spans="1:3" hidden="1" x14ac:dyDescent="0.15">
      <c r="A6139" s="361"/>
      <c r="B6139" s="362"/>
      <c r="C6139" s="362"/>
    </row>
    <row r="6140" spans="1:3" hidden="1" x14ac:dyDescent="0.15">
      <c r="A6140" s="361"/>
      <c r="B6140" s="362"/>
      <c r="C6140" s="362"/>
    </row>
    <row r="6141" spans="1:3" hidden="1" x14ac:dyDescent="0.15">
      <c r="A6141" s="361"/>
      <c r="B6141" s="362"/>
      <c r="C6141" s="362"/>
    </row>
    <row r="6142" spans="1:3" hidden="1" x14ac:dyDescent="0.15">
      <c r="A6142" s="361"/>
      <c r="B6142" s="362"/>
      <c r="C6142" s="362"/>
    </row>
    <row r="6143" spans="1:3" hidden="1" x14ac:dyDescent="0.15">
      <c r="A6143" s="361"/>
      <c r="B6143" s="362"/>
      <c r="C6143" s="362"/>
    </row>
    <row r="6144" spans="1:3" hidden="1" x14ac:dyDescent="0.15">
      <c r="A6144" s="363"/>
      <c r="B6144" s="363"/>
      <c r="C6144" s="363"/>
    </row>
    <row r="6145" spans="1:3" hidden="1" x14ac:dyDescent="0.15">
      <c r="A6145" s="361"/>
      <c r="B6145" s="362"/>
      <c r="C6145" s="362"/>
    </row>
    <row r="6146" spans="1:3" hidden="1" x14ac:dyDescent="0.15">
      <c r="A6146" s="361"/>
      <c r="B6146" s="362"/>
      <c r="C6146" s="362"/>
    </row>
    <row r="6147" spans="1:3" hidden="1" x14ac:dyDescent="0.15">
      <c r="A6147" s="361"/>
      <c r="B6147" s="362"/>
      <c r="C6147" s="362"/>
    </row>
    <row r="6148" spans="1:3" hidden="1" x14ac:dyDescent="0.15">
      <c r="A6148" s="361"/>
      <c r="B6148" s="362"/>
      <c r="C6148" s="362"/>
    </row>
    <row r="6149" spans="1:3" hidden="1" x14ac:dyDescent="0.15">
      <c r="A6149" s="361"/>
      <c r="B6149" s="362"/>
      <c r="C6149" s="362"/>
    </row>
    <row r="6150" spans="1:3" hidden="1" x14ac:dyDescent="0.15">
      <c r="A6150" s="361"/>
      <c r="B6150" s="362"/>
      <c r="C6150" s="362"/>
    </row>
    <row r="6151" spans="1:3" hidden="1" x14ac:dyDescent="0.15">
      <c r="A6151" s="361"/>
      <c r="B6151" s="362"/>
      <c r="C6151" s="362"/>
    </row>
    <row r="6152" spans="1:3" hidden="1" x14ac:dyDescent="0.15">
      <c r="A6152" s="361"/>
      <c r="B6152" s="362"/>
      <c r="C6152" s="362"/>
    </row>
    <row r="6153" spans="1:3" hidden="1" x14ac:dyDescent="0.15">
      <c r="A6153" s="361"/>
      <c r="B6153" s="362"/>
      <c r="C6153" s="362"/>
    </row>
    <row r="6154" spans="1:3" hidden="1" x14ac:dyDescent="0.15">
      <c r="A6154" s="363"/>
      <c r="B6154" s="363"/>
      <c r="C6154" s="363"/>
    </row>
    <row r="6155" spans="1:3" hidden="1" x14ac:dyDescent="0.15">
      <c r="A6155" s="361"/>
      <c r="B6155" s="362"/>
      <c r="C6155" s="362"/>
    </row>
    <row r="6156" spans="1:3" hidden="1" x14ac:dyDescent="0.15">
      <c r="A6156" s="361"/>
      <c r="B6156" s="362"/>
      <c r="C6156" s="362"/>
    </row>
    <row r="6157" spans="1:3" hidden="1" x14ac:dyDescent="0.15">
      <c r="A6157" s="361"/>
      <c r="B6157" s="362"/>
      <c r="C6157" s="362"/>
    </row>
    <row r="6158" spans="1:3" hidden="1" x14ac:dyDescent="0.15">
      <c r="A6158" s="361"/>
      <c r="B6158" s="362"/>
      <c r="C6158" s="362"/>
    </row>
    <row r="6159" spans="1:3" hidden="1" x14ac:dyDescent="0.15">
      <c r="A6159" s="361"/>
      <c r="B6159" s="362"/>
      <c r="C6159" s="362"/>
    </row>
    <row r="6160" spans="1:3" hidden="1" x14ac:dyDescent="0.15">
      <c r="A6160" s="361"/>
      <c r="B6160" s="362"/>
      <c r="C6160" s="362"/>
    </row>
    <row r="6161" spans="1:3" hidden="1" x14ac:dyDescent="0.15">
      <c r="A6161" s="361"/>
      <c r="B6161" s="362"/>
      <c r="C6161" s="362"/>
    </row>
    <row r="6162" spans="1:3" hidden="1" x14ac:dyDescent="0.15">
      <c r="A6162" s="361"/>
      <c r="B6162" s="362"/>
      <c r="C6162" s="362"/>
    </row>
    <row r="6163" spans="1:3" hidden="1" x14ac:dyDescent="0.15">
      <c r="A6163" s="361"/>
      <c r="B6163" s="362"/>
      <c r="C6163" s="362"/>
    </row>
    <row r="6164" spans="1:3" hidden="1" x14ac:dyDescent="0.15">
      <c r="A6164" s="363"/>
      <c r="B6164" s="363"/>
      <c r="C6164" s="363"/>
    </row>
    <row r="6165" spans="1:3" hidden="1" x14ac:dyDescent="0.15">
      <c r="A6165" s="361"/>
      <c r="B6165" s="362"/>
      <c r="C6165" s="362"/>
    </row>
    <row r="6166" spans="1:3" hidden="1" x14ac:dyDescent="0.15">
      <c r="A6166" s="361"/>
      <c r="B6166" s="362"/>
      <c r="C6166" s="362"/>
    </row>
    <row r="6167" spans="1:3" hidden="1" x14ac:dyDescent="0.15">
      <c r="A6167" s="361"/>
      <c r="B6167" s="362"/>
      <c r="C6167" s="362"/>
    </row>
    <row r="6168" spans="1:3" hidden="1" x14ac:dyDescent="0.15">
      <c r="A6168" s="361"/>
      <c r="B6168" s="362"/>
      <c r="C6168" s="362"/>
    </row>
    <row r="6169" spans="1:3" hidden="1" x14ac:dyDescent="0.15">
      <c r="A6169" s="361"/>
      <c r="B6169" s="362"/>
      <c r="C6169" s="362"/>
    </row>
    <row r="6170" spans="1:3" hidden="1" x14ac:dyDescent="0.15">
      <c r="A6170" s="361"/>
      <c r="B6170" s="362"/>
      <c r="C6170" s="362"/>
    </row>
    <row r="6171" spans="1:3" hidden="1" x14ac:dyDescent="0.15">
      <c r="A6171" s="361"/>
      <c r="B6171" s="362"/>
      <c r="C6171" s="362"/>
    </row>
    <row r="6172" spans="1:3" hidden="1" x14ac:dyDescent="0.15">
      <c r="A6172" s="361"/>
      <c r="B6172" s="362"/>
      <c r="C6172" s="362"/>
    </row>
    <row r="6173" spans="1:3" hidden="1" x14ac:dyDescent="0.15">
      <c r="A6173" s="361"/>
      <c r="B6173" s="362"/>
      <c r="C6173" s="362"/>
    </row>
    <row r="6174" spans="1:3" hidden="1" x14ac:dyDescent="0.15">
      <c r="A6174" s="363"/>
      <c r="B6174" s="363"/>
      <c r="C6174" s="363"/>
    </row>
    <row r="6175" spans="1:3" hidden="1" x14ac:dyDescent="0.15">
      <c r="A6175" s="361"/>
      <c r="B6175" s="362"/>
      <c r="C6175" s="362"/>
    </row>
    <row r="6176" spans="1:3" hidden="1" x14ac:dyDescent="0.15">
      <c r="A6176" s="361"/>
      <c r="B6176" s="362"/>
      <c r="C6176" s="362"/>
    </row>
    <row r="6177" spans="1:3" hidden="1" x14ac:dyDescent="0.15">
      <c r="A6177" s="361"/>
      <c r="B6177" s="362"/>
      <c r="C6177" s="362"/>
    </row>
    <row r="6178" spans="1:3" hidden="1" x14ac:dyDescent="0.15">
      <c r="A6178" s="361"/>
      <c r="B6178" s="362"/>
      <c r="C6178" s="362"/>
    </row>
    <row r="6179" spans="1:3" hidden="1" x14ac:dyDescent="0.15">
      <c r="A6179" s="361"/>
      <c r="B6179" s="362"/>
      <c r="C6179" s="362"/>
    </row>
    <row r="6180" spans="1:3" hidden="1" x14ac:dyDescent="0.15">
      <c r="A6180" s="361"/>
      <c r="B6180" s="362"/>
      <c r="C6180" s="362"/>
    </row>
    <row r="6181" spans="1:3" hidden="1" x14ac:dyDescent="0.15">
      <c r="A6181" s="361"/>
      <c r="B6181" s="362"/>
      <c r="C6181" s="362"/>
    </row>
    <row r="6182" spans="1:3" hidden="1" x14ac:dyDescent="0.15">
      <c r="A6182" s="361"/>
      <c r="B6182" s="362"/>
      <c r="C6182" s="362"/>
    </row>
    <row r="6183" spans="1:3" hidden="1" x14ac:dyDescent="0.15">
      <c r="A6183" s="361"/>
      <c r="B6183" s="362"/>
      <c r="C6183" s="362"/>
    </row>
    <row r="6184" spans="1:3" hidden="1" x14ac:dyDescent="0.15">
      <c r="A6184" s="363"/>
      <c r="B6184" s="363"/>
      <c r="C6184" s="363"/>
    </row>
    <row r="6185" spans="1:3" hidden="1" x14ac:dyDescent="0.15">
      <c r="A6185" s="361"/>
      <c r="B6185" s="362"/>
      <c r="C6185" s="362"/>
    </row>
    <row r="6186" spans="1:3" hidden="1" x14ac:dyDescent="0.15">
      <c r="A6186" s="361"/>
      <c r="B6186" s="362"/>
      <c r="C6186" s="362"/>
    </row>
    <row r="6187" spans="1:3" hidden="1" x14ac:dyDescent="0.15">
      <c r="A6187" s="361"/>
      <c r="B6187" s="362"/>
      <c r="C6187" s="362"/>
    </row>
    <row r="6188" spans="1:3" hidden="1" x14ac:dyDescent="0.15">
      <c r="A6188" s="361"/>
      <c r="B6188" s="362"/>
      <c r="C6188" s="362"/>
    </row>
    <row r="6189" spans="1:3" hidden="1" x14ac:dyDescent="0.15">
      <c r="A6189" s="361"/>
      <c r="B6189" s="362"/>
      <c r="C6189" s="362"/>
    </row>
    <row r="6190" spans="1:3" hidden="1" x14ac:dyDescent="0.15">
      <c r="A6190" s="361"/>
      <c r="B6190" s="362"/>
      <c r="C6190" s="362"/>
    </row>
    <row r="6191" spans="1:3" hidden="1" x14ac:dyDescent="0.15">
      <c r="A6191" s="361"/>
      <c r="B6191" s="362"/>
      <c r="C6191" s="362"/>
    </row>
    <row r="6192" spans="1:3" hidden="1" x14ac:dyDescent="0.15">
      <c r="A6192" s="361"/>
      <c r="B6192" s="362"/>
      <c r="C6192" s="362"/>
    </row>
    <row r="6193" spans="1:3" hidden="1" x14ac:dyDescent="0.15">
      <c r="A6193" s="361"/>
      <c r="B6193" s="362"/>
      <c r="C6193" s="362"/>
    </row>
    <row r="6194" spans="1:3" hidden="1" x14ac:dyDescent="0.15">
      <c r="A6194" s="363"/>
      <c r="B6194" s="363"/>
      <c r="C6194" s="363"/>
    </row>
    <row r="6195" spans="1:3" hidden="1" x14ac:dyDescent="0.15">
      <c r="A6195" s="361"/>
      <c r="B6195" s="362"/>
      <c r="C6195" s="362"/>
    </row>
    <row r="6196" spans="1:3" hidden="1" x14ac:dyDescent="0.15">
      <c r="A6196" s="361"/>
      <c r="B6196" s="362"/>
      <c r="C6196" s="362"/>
    </row>
    <row r="6197" spans="1:3" hidden="1" x14ac:dyDescent="0.15">
      <c r="A6197" s="361"/>
      <c r="B6197" s="362"/>
      <c r="C6197" s="362"/>
    </row>
    <row r="6198" spans="1:3" hidden="1" x14ac:dyDescent="0.15">
      <c r="A6198" s="361"/>
      <c r="B6198" s="362"/>
      <c r="C6198" s="362"/>
    </row>
    <row r="6199" spans="1:3" hidden="1" x14ac:dyDescent="0.15">
      <c r="A6199" s="361"/>
      <c r="B6199" s="362"/>
      <c r="C6199" s="362"/>
    </row>
    <row r="6200" spans="1:3" hidden="1" x14ac:dyDescent="0.15">
      <c r="A6200" s="361"/>
      <c r="B6200" s="362"/>
      <c r="C6200" s="362"/>
    </row>
    <row r="6201" spans="1:3" hidden="1" x14ac:dyDescent="0.15">
      <c r="A6201" s="361"/>
      <c r="B6201" s="362"/>
      <c r="C6201" s="362"/>
    </row>
    <row r="6202" spans="1:3" hidden="1" x14ac:dyDescent="0.15">
      <c r="A6202" s="361"/>
      <c r="B6202" s="362"/>
      <c r="C6202" s="362"/>
    </row>
    <row r="6203" spans="1:3" hidden="1" x14ac:dyDescent="0.15">
      <c r="A6203" s="361"/>
      <c r="B6203" s="362"/>
      <c r="C6203" s="362"/>
    </row>
    <row r="6204" spans="1:3" hidden="1" x14ac:dyDescent="0.15">
      <c r="A6204" s="363"/>
      <c r="B6204" s="363"/>
      <c r="C6204" s="363"/>
    </row>
    <row r="6205" spans="1:3" hidden="1" x14ac:dyDescent="0.15">
      <c r="A6205" s="361"/>
      <c r="B6205" s="362"/>
      <c r="C6205" s="362"/>
    </row>
    <row r="6206" spans="1:3" hidden="1" x14ac:dyDescent="0.15">
      <c r="A6206" s="361"/>
      <c r="B6206" s="362"/>
      <c r="C6206" s="362"/>
    </row>
    <row r="6207" spans="1:3" hidden="1" x14ac:dyDescent="0.15">
      <c r="A6207" s="361"/>
      <c r="B6207" s="362"/>
      <c r="C6207" s="362"/>
    </row>
    <row r="6208" spans="1:3" hidden="1" x14ac:dyDescent="0.15">
      <c r="A6208" s="361"/>
      <c r="B6208" s="362"/>
      <c r="C6208" s="362"/>
    </row>
    <row r="6209" spans="1:3" hidden="1" x14ac:dyDescent="0.15">
      <c r="A6209" s="361"/>
      <c r="B6209" s="362"/>
      <c r="C6209" s="362"/>
    </row>
    <row r="6210" spans="1:3" hidden="1" x14ac:dyDescent="0.15">
      <c r="A6210" s="361"/>
      <c r="B6210" s="362"/>
      <c r="C6210" s="362"/>
    </row>
    <row r="6211" spans="1:3" hidden="1" x14ac:dyDescent="0.15">
      <c r="A6211" s="361"/>
      <c r="B6211" s="362"/>
      <c r="C6211" s="362"/>
    </row>
    <row r="6212" spans="1:3" hidden="1" x14ac:dyDescent="0.15">
      <c r="A6212" s="361"/>
      <c r="B6212" s="362"/>
      <c r="C6212" s="362"/>
    </row>
    <row r="6213" spans="1:3" hidden="1" x14ac:dyDescent="0.15">
      <c r="A6213" s="361"/>
      <c r="B6213" s="362"/>
      <c r="C6213" s="362"/>
    </row>
    <row r="6214" spans="1:3" hidden="1" x14ac:dyDescent="0.15">
      <c r="A6214" s="363"/>
      <c r="B6214" s="363"/>
      <c r="C6214" s="363"/>
    </row>
    <row r="6215" spans="1:3" hidden="1" x14ac:dyDescent="0.15">
      <c r="A6215" s="361"/>
      <c r="B6215" s="362"/>
      <c r="C6215" s="362"/>
    </row>
    <row r="6216" spans="1:3" hidden="1" x14ac:dyDescent="0.15">
      <c r="A6216" s="361"/>
      <c r="B6216" s="362"/>
      <c r="C6216" s="362"/>
    </row>
    <row r="6217" spans="1:3" hidden="1" x14ac:dyDescent="0.15">
      <c r="A6217" s="361"/>
      <c r="B6217" s="362"/>
      <c r="C6217" s="362"/>
    </row>
    <row r="6218" spans="1:3" hidden="1" x14ac:dyDescent="0.15">
      <c r="A6218" s="361"/>
      <c r="B6218" s="362"/>
      <c r="C6218" s="362"/>
    </row>
    <row r="6219" spans="1:3" hidden="1" x14ac:dyDescent="0.15">
      <c r="A6219" s="361"/>
      <c r="B6219" s="362"/>
      <c r="C6219" s="362"/>
    </row>
    <row r="6220" spans="1:3" hidden="1" x14ac:dyDescent="0.15">
      <c r="A6220" s="361"/>
      <c r="B6220" s="362"/>
      <c r="C6220" s="362"/>
    </row>
    <row r="6221" spans="1:3" hidden="1" x14ac:dyDescent="0.15">
      <c r="A6221" s="361"/>
      <c r="B6221" s="362"/>
      <c r="C6221" s="362"/>
    </row>
    <row r="6222" spans="1:3" hidden="1" x14ac:dyDescent="0.15">
      <c r="A6222" s="361"/>
      <c r="B6222" s="362"/>
      <c r="C6222" s="362"/>
    </row>
    <row r="6223" spans="1:3" hidden="1" x14ac:dyDescent="0.15">
      <c r="A6223" s="361"/>
      <c r="B6223" s="362"/>
      <c r="C6223" s="362"/>
    </row>
    <row r="6224" spans="1:3" hidden="1" x14ac:dyDescent="0.15">
      <c r="A6224" s="363"/>
      <c r="B6224" s="363"/>
      <c r="C6224" s="363"/>
    </row>
    <row r="6225" spans="1:3" hidden="1" x14ac:dyDescent="0.15">
      <c r="A6225" s="361"/>
      <c r="B6225" s="362"/>
      <c r="C6225" s="362"/>
    </row>
    <row r="6226" spans="1:3" hidden="1" x14ac:dyDescent="0.15">
      <c r="A6226" s="361"/>
      <c r="B6226" s="362"/>
      <c r="C6226" s="362"/>
    </row>
    <row r="6227" spans="1:3" hidden="1" x14ac:dyDescent="0.15">
      <c r="A6227" s="361"/>
      <c r="B6227" s="362"/>
      <c r="C6227" s="362"/>
    </row>
    <row r="6228" spans="1:3" hidden="1" x14ac:dyDescent="0.15">
      <c r="A6228" s="361"/>
      <c r="B6228" s="362"/>
      <c r="C6228" s="362"/>
    </row>
    <row r="6229" spans="1:3" hidden="1" x14ac:dyDescent="0.15">
      <c r="A6229" s="361"/>
      <c r="B6229" s="362"/>
      <c r="C6229" s="362"/>
    </row>
    <row r="6230" spans="1:3" hidden="1" x14ac:dyDescent="0.15">
      <c r="A6230" s="361"/>
      <c r="B6230" s="362"/>
      <c r="C6230" s="362"/>
    </row>
    <row r="6231" spans="1:3" hidden="1" x14ac:dyDescent="0.15">
      <c r="A6231" s="361"/>
      <c r="B6231" s="362"/>
      <c r="C6231" s="362"/>
    </row>
    <row r="6232" spans="1:3" hidden="1" x14ac:dyDescent="0.15">
      <c r="A6232" s="361"/>
      <c r="B6232" s="362"/>
      <c r="C6232" s="362"/>
    </row>
    <row r="6233" spans="1:3" hidden="1" x14ac:dyDescent="0.15">
      <c r="A6233" s="361"/>
      <c r="B6233" s="362"/>
      <c r="C6233" s="362"/>
    </row>
    <row r="6234" spans="1:3" hidden="1" x14ac:dyDescent="0.15">
      <c r="A6234" s="363"/>
      <c r="B6234" s="363"/>
      <c r="C6234" s="363"/>
    </row>
    <row r="6235" spans="1:3" hidden="1" x14ac:dyDescent="0.15">
      <c r="A6235" s="361"/>
      <c r="B6235" s="362"/>
      <c r="C6235" s="362"/>
    </row>
    <row r="6236" spans="1:3" hidden="1" x14ac:dyDescent="0.15">
      <c r="A6236" s="361"/>
      <c r="B6236" s="362"/>
      <c r="C6236" s="362"/>
    </row>
    <row r="6237" spans="1:3" hidden="1" x14ac:dyDescent="0.15">
      <c r="A6237" s="361"/>
      <c r="B6237" s="362"/>
      <c r="C6237" s="362"/>
    </row>
    <row r="6238" spans="1:3" hidden="1" x14ac:dyDescent="0.15">
      <c r="A6238" s="361"/>
      <c r="B6238" s="362"/>
      <c r="C6238" s="362"/>
    </row>
    <row r="6239" spans="1:3" hidden="1" x14ac:dyDescent="0.15">
      <c r="A6239" s="361"/>
      <c r="B6239" s="362"/>
      <c r="C6239" s="362"/>
    </row>
    <row r="6240" spans="1:3" hidden="1" x14ac:dyDescent="0.15">
      <c r="A6240" s="361"/>
      <c r="B6240" s="362"/>
      <c r="C6240" s="362"/>
    </row>
    <row r="6241" spans="1:3" hidden="1" x14ac:dyDescent="0.15">
      <c r="A6241" s="361"/>
      <c r="B6241" s="362"/>
      <c r="C6241" s="362"/>
    </row>
    <row r="6242" spans="1:3" hidden="1" x14ac:dyDescent="0.15">
      <c r="A6242" s="361"/>
      <c r="B6242" s="362"/>
      <c r="C6242" s="362"/>
    </row>
    <row r="6243" spans="1:3" hidden="1" x14ac:dyDescent="0.15">
      <c r="A6243" s="361"/>
      <c r="B6243" s="362"/>
      <c r="C6243" s="362"/>
    </row>
    <row r="6244" spans="1:3" hidden="1" x14ac:dyDescent="0.15">
      <c r="A6244" s="363"/>
      <c r="B6244" s="363"/>
      <c r="C6244" s="363"/>
    </row>
    <row r="6245" spans="1:3" hidden="1" x14ac:dyDescent="0.15">
      <c r="A6245" s="361"/>
      <c r="B6245" s="362"/>
      <c r="C6245" s="362"/>
    </row>
    <row r="6246" spans="1:3" hidden="1" x14ac:dyDescent="0.15">
      <c r="A6246" s="361"/>
      <c r="B6246" s="362"/>
      <c r="C6246" s="362"/>
    </row>
    <row r="6247" spans="1:3" hidden="1" x14ac:dyDescent="0.15">
      <c r="A6247" s="361"/>
      <c r="B6247" s="362"/>
      <c r="C6247" s="362"/>
    </row>
    <row r="6248" spans="1:3" hidden="1" x14ac:dyDescent="0.15">
      <c r="A6248" s="361"/>
      <c r="B6248" s="362"/>
      <c r="C6248" s="362"/>
    </row>
    <row r="6249" spans="1:3" hidden="1" x14ac:dyDescent="0.15">
      <c r="A6249" s="361"/>
      <c r="B6249" s="362"/>
      <c r="C6249" s="362"/>
    </row>
    <row r="6250" spans="1:3" hidden="1" x14ac:dyDescent="0.15">
      <c r="A6250" s="361"/>
      <c r="B6250" s="362"/>
      <c r="C6250" s="362"/>
    </row>
    <row r="6251" spans="1:3" hidden="1" x14ac:dyDescent="0.15">
      <c r="A6251" s="361"/>
      <c r="B6251" s="362"/>
      <c r="C6251" s="362"/>
    </row>
    <row r="6252" spans="1:3" hidden="1" x14ac:dyDescent="0.15">
      <c r="A6252" s="361"/>
      <c r="B6252" s="362"/>
      <c r="C6252" s="362"/>
    </row>
    <row r="6253" spans="1:3" hidden="1" x14ac:dyDescent="0.15">
      <c r="A6253" s="361"/>
      <c r="B6253" s="362"/>
      <c r="C6253" s="362"/>
    </row>
    <row r="6254" spans="1:3" hidden="1" x14ac:dyDescent="0.15">
      <c r="A6254" s="363"/>
      <c r="B6254" s="363"/>
      <c r="C6254" s="363"/>
    </row>
    <row r="6255" spans="1:3" hidden="1" x14ac:dyDescent="0.15">
      <c r="A6255" s="361"/>
      <c r="B6255" s="362"/>
      <c r="C6255" s="362"/>
    </row>
    <row r="6256" spans="1:3" hidden="1" x14ac:dyDescent="0.15">
      <c r="A6256" s="361"/>
      <c r="B6256" s="362"/>
      <c r="C6256" s="362"/>
    </row>
    <row r="6257" spans="1:3" hidden="1" x14ac:dyDescent="0.15">
      <c r="A6257" s="361"/>
      <c r="B6257" s="362"/>
      <c r="C6257" s="362"/>
    </row>
    <row r="6258" spans="1:3" hidden="1" x14ac:dyDescent="0.15">
      <c r="A6258" s="361"/>
      <c r="B6258" s="362"/>
      <c r="C6258" s="362"/>
    </row>
    <row r="6259" spans="1:3" hidden="1" x14ac:dyDescent="0.15">
      <c r="A6259" s="361"/>
      <c r="B6259" s="362"/>
      <c r="C6259" s="362"/>
    </row>
    <row r="6260" spans="1:3" hidden="1" x14ac:dyDescent="0.15">
      <c r="A6260" s="361"/>
      <c r="B6260" s="362"/>
      <c r="C6260" s="362"/>
    </row>
    <row r="6261" spans="1:3" hidden="1" x14ac:dyDescent="0.15">
      <c r="A6261" s="361"/>
      <c r="B6261" s="362"/>
      <c r="C6261" s="362"/>
    </row>
    <row r="6262" spans="1:3" hidden="1" x14ac:dyDescent="0.15">
      <c r="A6262" s="361"/>
      <c r="B6262" s="362"/>
      <c r="C6262" s="362"/>
    </row>
    <row r="6263" spans="1:3" hidden="1" x14ac:dyDescent="0.15">
      <c r="A6263" s="361"/>
      <c r="B6263" s="362"/>
      <c r="C6263" s="362"/>
    </row>
    <row r="6264" spans="1:3" hidden="1" x14ac:dyDescent="0.15">
      <c r="A6264" s="363"/>
      <c r="B6264" s="363"/>
      <c r="C6264" s="363"/>
    </row>
    <row r="6265" spans="1:3" hidden="1" x14ac:dyDescent="0.15">
      <c r="A6265" s="361"/>
      <c r="B6265" s="362"/>
      <c r="C6265" s="362"/>
    </row>
    <row r="6266" spans="1:3" hidden="1" x14ac:dyDescent="0.15">
      <c r="A6266" s="361"/>
      <c r="B6266" s="362"/>
      <c r="C6266" s="362"/>
    </row>
    <row r="6267" spans="1:3" hidden="1" x14ac:dyDescent="0.15">
      <c r="A6267" s="361"/>
      <c r="B6267" s="362"/>
      <c r="C6267" s="362"/>
    </row>
    <row r="6268" spans="1:3" hidden="1" x14ac:dyDescent="0.15">
      <c r="A6268" s="361"/>
      <c r="B6268" s="362"/>
      <c r="C6268" s="362"/>
    </row>
    <row r="6269" spans="1:3" hidden="1" x14ac:dyDescent="0.15">
      <c r="A6269" s="361"/>
      <c r="B6269" s="362"/>
      <c r="C6269" s="362"/>
    </row>
    <row r="6270" spans="1:3" hidden="1" x14ac:dyDescent="0.15">
      <c r="A6270" s="361"/>
      <c r="B6270" s="362"/>
      <c r="C6270" s="362"/>
    </row>
    <row r="6271" spans="1:3" hidden="1" x14ac:dyDescent="0.15">
      <c r="A6271" s="361"/>
      <c r="B6271" s="362"/>
      <c r="C6271" s="362"/>
    </row>
    <row r="6272" spans="1:3" hidden="1" x14ac:dyDescent="0.15">
      <c r="A6272" s="361"/>
      <c r="B6272" s="362"/>
      <c r="C6272" s="362"/>
    </row>
    <row r="6273" spans="1:3" hidden="1" x14ac:dyDescent="0.15">
      <c r="A6273" s="361"/>
      <c r="B6273" s="362"/>
      <c r="C6273" s="362"/>
    </row>
    <row r="6274" spans="1:3" hidden="1" x14ac:dyDescent="0.15">
      <c r="A6274" s="363"/>
      <c r="B6274" s="363"/>
      <c r="C6274" s="363"/>
    </row>
    <row r="6275" spans="1:3" hidden="1" x14ac:dyDescent="0.15">
      <c r="A6275" s="361"/>
      <c r="B6275" s="362"/>
      <c r="C6275" s="362"/>
    </row>
    <row r="6276" spans="1:3" hidden="1" x14ac:dyDescent="0.15">
      <c r="A6276" s="361"/>
      <c r="B6276" s="362"/>
      <c r="C6276" s="362"/>
    </row>
    <row r="6277" spans="1:3" hidden="1" x14ac:dyDescent="0.15">
      <c r="A6277" s="361"/>
      <c r="B6277" s="362"/>
      <c r="C6277" s="362"/>
    </row>
    <row r="6278" spans="1:3" hidden="1" x14ac:dyDescent="0.15">
      <c r="A6278" s="361"/>
      <c r="B6278" s="362"/>
      <c r="C6278" s="362"/>
    </row>
    <row r="6279" spans="1:3" hidden="1" x14ac:dyDescent="0.15">
      <c r="A6279" s="361"/>
      <c r="B6279" s="362"/>
      <c r="C6279" s="362"/>
    </row>
    <row r="6280" spans="1:3" hidden="1" x14ac:dyDescent="0.15">
      <c r="A6280" s="361"/>
      <c r="B6280" s="362"/>
      <c r="C6280" s="362"/>
    </row>
    <row r="6281" spans="1:3" hidden="1" x14ac:dyDescent="0.15">
      <c r="A6281" s="361"/>
      <c r="B6281" s="362"/>
      <c r="C6281" s="362"/>
    </row>
    <row r="6282" spans="1:3" hidden="1" x14ac:dyDescent="0.15">
      <c r="A6282" s="361"/>
      <c r="B6282" s="362"/>
      <c r="C6282" s="362"/>
    </row>
    <row r="6283" spans="1:3" hidden="1" x14ac:dyDescent="0.15">
      <c r="A6283" s="361"/>
      <c r="B6283" s="362"/>
      <c r="C6283" s="362"/>
    </row>
    <row r="6284" spans="1:3" hidden="1" x14ac:dyDescent="0.15">
      <c r="A6284" s="363"/>
      <c r="B6284" s="363"/>
      <c r="C6284" s="363"/>
    </row>
    <row r="6285" spans="1:3" hidden="1" x14ac:dyDescent="0.15">
      <c r="A6285" s="361"/>
      <c r="B6285" s="362"/>
      <c r="C6285" s="362"/>
    </row>
    <row r="6286" spans="1:3" hidden="1" x14ac:dyDescent="0.15">
      <c r="A6286" s="361"/>
      <c r="B6286" s="362"/>
      <c r="C6286" s="362"/>
    </row>
    <row r="6287" spans="1:3" hidden="1" x14ac:dyDescent="0.15">
      <c r="A6287" s="361"/>
      <c r="B6287" s="362"/>
      <c r="C6287" s="362"/>
    </row>
    <row r="6288" spans="1:3" hidden="1" x14ac:dyDescent="0.15">
      <c r="A6288" s="361"/>
      <c r="B6288" s="362"/>
      <c r="C6288" s="362"/>
    </row>
    <row r="6289" spans="1:3" hidden="1" x14ac:dyDescent="0.15">
      <c r="A6289" s="361"/>
      <c r="B6289" s="362"/>
      <c r="C6289" s="362"/>
    </row>
    <row r="6290" spans="1:3" hidden="1" x14ac:dyDescent="0.15">
      <c r="A6290" s="361"/>
      <c r="B6290" s="362"/>
      <c r="C6290" s="362"/>
    </row>
    <row r="6291" spans="1:3" hidden="1" x14ac:dyDescent="0.15">
      <c r="A6291" s="361"/>
      <c r="B6291" s="362"/>
      <c r="C6291" s="362"/>
    </row>
    <row r="6292" spans="1:3" hidden="1" x14ac:dyDescent="0.15">
      <c r="A6292" s="361"/>
      <c r="B6292" s="362"/>
      <c r="C6292" s="362"/>
    </row>
    <row r="6293" spans="1:3" hidden="1" x14ac:dyDescent="0.15">
      <c r="A6293" s="361"/>
      <c r="B6293" s="362"/>
      <c r="C6293" s="362"/>
    </row>
    <row r="6294" spans="1:3" hidden="1" x14ac:dyDescent="0.15">
      <c r="A6294" s="363"/>
      <c r="B6294" s="363"/>
      <c r="C6294" s="363"/>
    </row>
    <row r="6295" spans="1:3" hidden="1" x14ac:dyDescent="0.15">
      <c r="A6295" s="361"/>
      <c r="B6295" s="362"/>
      <c r="C6295" s="362"/>
    </row>
    <row r="6296" spans="1:3" hidden="1" x14ac:dyDescent="0.15">
      <c r="A6296" s="361"/>
      <c r="B6296" s="362"/>
      <c r="C6296" s="362"/>
    </row>
    <row r="6297" spans="1:3" hidden="1" x14ac:dyDescent="0.15">
      <c r="A6297" s="361"/>
      <c r="B6297" s="362"/>
      <c r="C6297" s="362"/>
    </row>
    <row r="6298" spans="1:3" hidden="1" x14ac:dyDescent="0.15">
      <c r="A6298" s="361"/>
      <c r="B6298" s="362"/>
      <c r="C6298" s="362"/>
    </row>
    <row r="6299" spans="1:3" hidden="1" x14ac:dyDescent="0.15">
      <c r="A6299" s="361"/>
      <c r="B6299" s="362"/>
      <c r="C6299" s="362"/>
    </row>
    <row r="6300" spans="1:3" hidden="1" x14ac:dyDescent="0.15">
      <c r="A6300" s="361"/>
      <c r="B6300" s="362"/>
      <c r="C6300" s="362"/>
    </row>
    <row r="6301" spans="1:3" hidden="1" x14ac:dyDescent="0.15">
      <c r="A6301" s="361"/>
      <c r="B6301" s="362"/>
      <c r="C6301" s="362"/>
    </row>
    <row r="6302" spans="1:3" hidden="1" x14ac:dyDescent="0.15">
      <c r="A6302" s="361"/>
      <c r="B6302" s="362"/>
      <c r="C6302" s="362"/>
    </row>
    <row r="6303" spans="1:3" hidden="1" x14ac:dyDescent="0.15">
      <c r="A6303" s="361"/>
      <c r="B6303" s="362"/>
      <c r="C6303" s="362"/>
    </row>
    <row r="6304" spans="1:3" hidden="1" x14ac:dyDescent="0.15">
      <c r="A6304" s="363"/>
      <c r="B6304" s="363"/>
      <c r="C6304" s="363"/>
    </row>
    <row r="6305" spans="1:3" hidden="1" x14ac:dyDescent="0.15">
      <c r="A6305" s="361"/>
      <c r="B6305" s="362"/>
      <c r="C6305" s="362"/>
    </row>
    <row r="6306" spans="1:3" hidden="1" x14ac:dyDescent="0.15">
      <c r="A6306" s="361"/>
      <c r="B6306" s="362"/>
      <c r="C6306" s="362"/>
    </row>
    <row r="6307" spans="1:3" hidden="1" x14ac:dyDescent="0.15">
      <c r="A6307" s="361"/>
      <c r="B6307" s="362"/>
      <c r="C6307" s="362"/>
    </row>
    <row r="6308" spans="1:3" hidden="1" x14ac:dyDescent="0.15">
      <c r="A6308" s="361"/>
      <c r="B6308" s="362"/>
      <c r="C6308" s="362"/>
    </row>
    <row r="6309" spans="1:3" hidden="1" x14ac:dyDescent="0.15">
      <c r="A6309" s="361"/>
      <c r="B6309" s="362"/>
      <c r="C6309" s="362"/>
    </row>
    <row r="6310" spans="1:3" hidden="1" x14ac:dyDescent="0.15">
      <c r="A6310" s="361"/>
      <c r="B6310" s="362"/>
      <c r="C6310" s="362"/>
    </row>
    <row r="6311" spans="1:3" hidden="1" x14ac:dyDescent="0.15">
      <c r="A6311" s="361"/>
      <c r="B6311" s="362"/>
      <c r="C6311" s="362"/>
    </row>
    <row r="6312" spans="1:3" hidden="1" x14ac:dyDescent="0.15">
      <c r="A6312" s="361"/>
      <c r="B6312" s="362"/>
      <c r="C6312" s="362"/>
    </row>
    <row r="6313" spans="1:3" hidden="1" x14ac:dyDescent="0.15">
      <c r="A6313" s="361"/>
      <c r="B6313" s="362"/>
      <c r="C6313" s="362"/>
    </row>
    <row r="6314" spans="1:3" hidden="1" x14ac:dyDescent="0.15">
      <c r="A6314" s="363"/>
      <c r="B6314" s="363"/>
      <c r="C6314" s="363"/>
    </row>
    <row r="6315" spans="1:3" hidden="1" x14ac:dyDescent="0.15">
      <c r="A6315" s="361"/>
      <c r="B6315" s="362"/>
      <c r="C6315" s="362"/>
    </row>
    <row r="6316" spans="1:3" hidden="1" x14ac:dyDescent="0.15">
      <c r="A6316" s="361"/>
      <c r="B6316" s="362"/>
      <c r="C6316" s="362"/>
    </row>
    <row r="6317" spans="1:3" hidden="1" x14ac:dyDescent="0.15">
      <c r="A6317" s="361"/>
      <c r="B6317" s="362"/>
      <c r="C6317" s="362"/>
    </row>
    <row r="6318" spans="1:3" hidden="1" x14ac:dyDescent="0.15">
      <c r="A6318" s="361"/>
      <c r="B6318" s="362"/>
      <c r="C6318" s="362"/>
    </row>
    <row r="6319" spans="1:3" hidden="1" x14ac:dyDescent="0.15">
      <c r="A6319" s="361"/>
      <c r="B6319" s="362"/>
      <c r="C6319" s="362"/>
    </row>
    <row r="6320" spans="1:3" hidden="1" x14ac:dyDescent="0.15">
      <c r="A6320" s="361"/>
      <c r="B6320" s="362"/>
      <c r="C6320" s="362"/>
    </row>
    <row r="6321" spans="1:3" hidden="1" x14ac:dyDescent="0.15">
      <c r="A6321" s="361"/>
      <c r="B6321" s="362"/>
      <c r="C6321" s="362"/>
    </row>
    <row r="6322" spans="1:3" hidden="1" x14ac:dyDescent="0.15">
      <c r="A6322" s="361"/>
      <c r="B6322" s="362"/>
      <c r="C6322" s="362"/>
    </row>
    <row r="6323" spans="1:3" hidden="1" x14ac:dyDescent="0.15">
      <c r="A6323" s="361"/>
      <c r="B6323" s="362"/>
      <c r="C6323" s="362"/>
    </row>
    <row r="6324" spans="1:3" hidden="1" x14ac:dyDescent="0.15">
      <c r="A6324" s="363"/>
      <c r="B6324" s="363"/>
      <c r="C6324" s="363"/>
    </row>
    <row r="6325" spans="1:3" hidden="1" x14ac:dyDescent="0.15">
      <c r="A6325" s="361"/>
      <c r="B6325" s="362"/>
      <c r="C6325" s="362"/>
    </row>
    <row r="6326" spans="1:3" hidden="1" x14ac:dyDescent="0.15">
      <c r="A6326" s="361"/>
      <c r="B6326" s="362"/>
      <c r="C6326" s="362"/>
    </row>
    <row r="6327" spans="1:3" hidden="1" x14ac:dyDescent="0.15">
      <c r="A6327" s="361"/>
      <c r="B6327" s="362"/>
      <c r="C6327" s="362"/>
    </row>
    <row r="6328" spans="1:3" hidden="1" x14ac:dyDescent="0.15">
      <c r="A6328" s="361"/>
      <c r="B6328" s="362"/>
      <c r="C6328" s="362"/>
    </row>
    <row r="6329" spans="1:3" hidden="1" x14ac:dyDescent="0.15">
      <c r="A6329" s="361"/>
      <c r="B6329" s="362"/>
      <c r="C6329" s="362"/>
    </row>
    <row r="6330" spans="1:3" hidden="1" x14ac:dyDescent="0.15">
      <c r="A6330" s="361"/>
      <c r="B6330" s="362"/>
      <c r="C6330" s="362"/>
    </row>
    <row r="6331" spans="1:3" hidden="1" x14ac:dyDescent="0.15">
      <c r="A6331" s="361"/>
      <c r="B6331" s="362"/>
      <c r="C6331" s="362"/>
    </row>
    <row r="6332" spans="1:3" hidden="1" x14ac:dyDescent="0.15">
      <c r="A6332" s="361"/>
      <c r="B6332" s="362"/>
      <c r="C6332" s="362"/>
    </row>
    <row r="6333" spans="1:3" hidden="1" x14ac:dyDescent="0.15">
      <c r="A6333" s="361"/>
      <c r="B6333" s="362"/>
      <c r="C6333" s="362"/>
    </row>
    <row r="6334" spans="1:3" hidden="1" x14ac:dyDescent="0.15">
      <c r="A6334" s="363"/>
      <c r="B6334" s="363"/>
      <c r="C6334" s="363"/>
    </row>
    <row r="6335" spans="1:3" hidden="1" x14ac:dyDescent="0.15">
      <c r="A6335" s="361"/>
      <c r="B6335" s="362"/>
      <c r="C6335" s="362"/>
    </row>
    <row r="6336" spans="1:3" hidden="1" x14ac:dyDescent="0.15">
      <c r="A6336" s="361"/>
      <c r="B6336" s="362"/>
      <c r="C6336" s="362"/>
    </row>
    <row r="6337" spans="1:3" hidden="1" x14ac:dyDescent="0.15">
      <c r="A6337" s="361"/>
      <c r="B6337" s="362"/>
      <c r="C6337" s="362"/>
    </row>
    <row r="6338" spans="1:3" hidden="1" x14ac:dyDescent="0.15">
      <c r="A6338" s="361"/>
      <c r="B6338" s="362"/>
      <c r="C6338" s="362"/>
    </row>
    <row r="6339" spans="1:3" hidden="1" x14ac:dyDescent="0.15">
      <c r="A6339" s="361"/>
      <c r="B6339" s="362"/>
      <c r="C6339" s="362"/>
    </row>
    <row r="6340" spans="1:3" hidden="1" x14ac:dyDescent="0.15">
      <c r="A6340" s="361"/>
      <c r="B6340" s="362"/>
      <c r="C6340" s="362"/>
    </row>
    <row r="6341" spans="1:3" hidden="1" x14ac:dyDescent="0.15">
      <c r="A6341" s="361"/>
      <c r="B6341" s="362"/>
      <c r="C6341" s="362"/>
    </row>
    <row r="6342" spans="1:3" hidden="1" x14ac:dyDescent="0.15">
      <c r="A6342" s="361"/>
      <c r="B6342" s="362"/>
      <c r="C6342" s="362"/>
    </row>
    <row r="6343" spans="1:3" hidden="1" x14ac:dyDescent="0.15">
      <c r="A6343" s="361"/>
      <c r="B6343" s="362"/>
      <c r="C6343" s="362"/>
    </row>
    <row r="6344" spans="1:3" hidden="1" x14ac:dyDescent="0.15">
      <c r="A6344" s="363"/>
      <c r="B6344" s="363"/>
      <c r="C6344" s="363"/>
    </row>
    <row r="6345" spans="1:3" hidden="1" x14ac:dyDescent="0.15">
      <c r="A6345" s="361"/>
      <c r="B6345" s="362"/>
      <c r="C6345" s="362"/>
    </row>
    <row r="6346" spans="1:3" hidden="1" x14ac:dyDescent="0.15">
      <c r="A6346" s="361"/>
      <c r="B6346" s="362"/>
      <c r="C6346" s="362"/>
    </row>
    <row r="6347" spans="1:3" hidden="1" x14ac:dyDescent="0.15">
      <c r="A6347" s="361"/>
      <c r="B6347" s="362"/>
      <c r="C6347" s="362"/>
    </row>
    <row r="6348" spans="1:3" hidden="1" x14ac:dyDescent="0.15">
      <c r="A6348" s="361"/>
      <c r="B6348" s="362"/>
      <c r="C6348" s="362"/>
    </row>
    <row r="6349" spans="1:3" hidden="1" x14ac:dyDescent="0.15">
      <c r="A6349" s="361"/>
      <c r="B6349" s="362"/>
      <c r="C6349" s="362"/>
    </row>
    <row r="6350" spans="1:3" hidden="1" x14ac:dyDescent="0.15">
      <c r="A6350" s="361"/>
      <c r="B6350" s="362"/>
      <c r="C6350" s="362"/>
    </row>
    <row r="6351" spans="1:3" hidden="1" x14ac:dyDescent="0.15">
      <c r="A6351" s="361"/>
      <c r="B6351" s="362"/>
      <c r="C6351" s="362"/>
    </row>
    <row r="6352" spans="1:3" hidden="1" x14ac:dyDescent="0.15">
      <c r="A6352" s="361"/>
      <c r="B6352" s="362"/>
      <c r="C6352" s="362"/>
    </row>
    <row r="6353" spans="1:3" hidden="1" x14ac:dyDescent="0.15">
      <c r="A6353" s="361"/>
      <c r="B6353" s="362"/>
      <c r="C6353" s="362"/>
    </row>
    <row r="6354" spans="1:3" hidden="1" x14ac:dyDescent="0.15">
      <c r="A6354" s="363"/>
      <c r="B6354" s="363"/>
      <c r="C6354" s="363"/>
    </row>
    <row r="6355" spans="1:3" hidden="1" x14ac:dyDescent="0.15">
      <c r="A6355" s="361"/>
      <c r="B6355" s="362"/>
      <c r="C6355" s="362"/>
    </row>
    <row r="6356" spans="1:3" hidden="1" x14ac:dyDescent="0.15">
      <c r="A6356" s="361"/>
      <c r="B6356" s="362"/>
      <c r="C6356" s="362"/>
    </row>
    <row r="6357" spans="1:3" hidden="1" x14ac:dyDescent="0.15">
      <c r="A6357" s="361"/>
      <c r="B6357" s="362"/>
      <c r="C6357" s="362"/>
    </row>
    <row r="6358" spans="1:3" hidden="1" x14ac:dyDescent="0.15">
      <c r="A6358" s="361"/>
      <c r="B6358" s="362"/>
      <c r="C6358" s="362"/>
    </row>
    <row r="6359" spans="1:3" hidden="1" x14ac:dyDescent="0.15">
      <c r="A6359" s="361"/>
      <c r="B6359" s="362"/>
      <c r="C6359" s="362"/>
    </row>
    <row r="6360" spans="1:3" hidden="1" x14ac:dyDescent="0.15">
      <c r="A6360" s="361"/>
      <c r="B6360" s="362"/>
      <c r="C6360" s="362"/>
    </row>
    <row r="6361" spans="1:3" hidden="1" x14ac:dyDescent="0.15">
      <c r="A6361" s="361"/>
      <c r="B6361" s="362"/>
      <c r="C6361" s="362"/>
    </row>
    <row r="6362" spans="1:3" hidden="1" x14ac:dyDescent="0.15">
      <c r="A6362" s="361"/>
      <c r="B6362" s="362"/>
      <c r="C6362" s="362"/>
    </row>
    <row r="6363" spans="1:3" hidden="1" x14ac:dyDescent="0.15">
      <c r="A6363" s="361"/>
      <c r="B6363" s="362"/>
      <c r="C6363" s="362"/>
    </row>
    <row r="6364" spans="1:3" hidden="1" x14ac:dyDescent="0.15">
      <c r="A6364" s="363"/>
      <c r="B6364" s="363"/>
      <c r="C6364" s="363"/>
    </row>
    <row r="6365" spans="1:3" hidden="1" x14ac:dyDescent="0.15">
      <c r="A6365" s="361"/>
      <c r="B6365" s="362"/>
      <c r="C6365" s="362"/>
    </row>
    <row r="6366" spans="1:3" hidden="1" x14ac:dyDescent="0.15">
      <c r="A6366" s="361"/>
      <c r="B6366" s="362"/>
      <c r="C6366" s="362"/>
    </row>
    <row r="6367" spans="1:3" hidden="1" x14ac:dyDescent="0.15">
      <c r="A6367" s="361"/>
      <c r="B6367" s="362"/>
      <c r="C6367" s="362"/>
    </row>
    <row r="6368" spans="1:3" hidden="1" x14ac:dyDescent="0.15">
      <c r="A6368" s="361"/>
      <c r="B6368" s="362"/>
      <c r="C6368" s="362"/>
    </row>
    <row r="6369" spans="1:3" hidden="1" x14ac:dyDescent="0.15">
      <c r="A6369" s="361"/>
      <c r="B6369" s="362"/>
      <c r="C6369" s="362"/>
    </row>
    <row r="6370" spans="1:3" hidden="1" x14ac:dyDescent="0.15">
      <c r="A6370" s="361"/>
      <c r="B6370" s="362"/>
      <c r="C6370" s="362"/>
    </row>
    <row r="6371" spans="1:3" hidden="1" x14ac:dyDescent="0.15">
      <c r="A6371" s="361"/>
      <c r="B6371" s="362"/>
      <c r="C6371" s="362"/>
    </row>
    <row r="6372" spans="1:3" hidden="1" x14ac:dyDescent="0.15">
      <c r="A6372" s="361"/>
      <c r="B6372" s="362"/>
      <c r="C6372" s="362"/>
    </row>
    <row r="6373" spans="1:3" hidden="1" x14ac:dyDescent="0.15">
      <c r="A6373" s="361"/>
      <c r="B6373" s="362"/>
      <c r="C6373" s="362"/>
    </row>
    <row r="6374" spans="1:3" hidden="1" x14ac:dyDescent="0.15">
      <c r="A6374" s="363"/>
      <c r="B6374" s="363"/>
      <c r="C6374" s="363"/>
    </row>
    <row r="6375" spans="1:3" hidden="1" x14ac:dyDescent="0.15">
      <c r="A6375" s="361"/>
      <c r="B6375" s="362"/>
      <c r="C6375" s="362"/>
    </row>
    <row r="6376" spans="1:3" hidden="1" x14ac:dyDescent="0.15">
      <c r="A6376" s="361"/>
      <c r="B6376" s="362"/>
      <c r="C6376" s="362"/>
    </row>
    <row r="6377" spans="1:3" hidden="1" x14ac:dyDescent="0.15">
      <c r="A6377" s="361"/>
      <c r="B6377" s="362"/>
      <c r="C6377" s="362"/>
    </row>
    <row r="6378" spans="1:3" hidden="1" x14ac:dyDescent="0.15">
      <c r="A6378" s="361"/>
      <c r="B6378" s="362"/>
      <c r="C6378" s="362"/>
    </row>
    <row r="6379" spans="1:3" hidden="1" x14ac:dyDescent="0.15">
      <c r="A6379" s="361"/>
      <c r="B6379" s="362"/>
      <c r="C6379" s="362"/>
    </row>
    <row r="6380" spans="1:3" hidden="1" x14ac:dyDescent="0.15">
      <c r="A6380" s="361"/>
      <c r="B6380" s="362"/>
      <c r="C6380" s="362"/>
    </row>
    <row r="6381" spans="1:3" hidden="1" x14ac:dyDescent="0.15">
      <c r="A6381" s="361"/>
      <c r="B6381" s="362"/>
      <c r="C6381" s="362"/>
    </row>
    <row r="6382" spans="1:3" hidden="1" x14ac:dyDescent="0.15">
      <c r="A6382" s="361"/>
      <c r="B6382" s="362"/>
      <c r="C6382" s="362"/>
    </row>
    <row r="6383" spans="1:3" hidden="1" x14ac:dyDescent="0.15">
      <c r="A6383" s="361"/>
      <c r="B6383" s="362"/>
      <c r="C6383" s="362"/>
    </row>
    <row r="6384" spans="1:3" hidden="1" x14ac:dyDescent="0.15">
      <c r="A6384" s="363"/>
      <c r="B6384" s="363"/>
      <c r="C6384" s="363"/>
    </row>
    <row r="6385" spans="1:3" hidden="1" x14ac:dyDescent="0.15">
      <c r="A6385" s="361"/>
      <c r="B6385" s="362"/>
      <c r="C6385" s="362"/>
    </row>
    <row r="6386" spans="1:3" hidden="1" x14ac:dyDescent="0.15">
      <c r="A6386" s="361"/>
      <c r="B6386" s="362"/>
      <c r="C6386" s="362"/>
    </row>
    <row r="6387" spans="1:3" hidden="1" x14ac:dyDescent="0.15">
      <c r="A6387" s="361"/>
      <c r="B6387" s="362"/>
      <c r="C6387" s="362"/>
    </row>
    <row r="6388" spans="1:3" hidden="1" x14ac:dyDescent="0.15">
      <c r="A6388" s="361"/>
      <c r="B6388" s="362"/>
      <c r="C6388" s="362"/>
    </row>
    <row r="6389" spans="1:3" hidden="1" x14ac:dyDescent="0.15">
      <c r="A6389" s="361"/>
      <c r="B6389" s="362"/>
      <c r="C6389" s="362"/>
    </row>
    <row r="6390" spans="1:3" hidden="1" x14ac:dyDescent="0.15">
      <c r="A6390" s="361"/>
      <c r="B6390" s="362"/>
      <c r="C6390" s="362"/>
    </row>
    <row r="6391" spans="1:3" hidden="1" x14ac:dyDescent="0.15">
      <c r="A6391" s="361"/>
      <c r="B6391" s="362"/>
      <c r="C6391" s="362"/>
    </row>
    <row r="6392" spans="1:3" hidden="1" x14ac:dyDescent="0.15">
      <c r="A6392" s="361"/>
      <c r="B6392" s="362"/>
      <c r="C6392" s="362"/>
    </row>
    <row r="6393" spans="1:3" hidden="1" x14ac:dyDescent="0.15">
      <c r="A6393" s="361"/>
      <c r="B6393" s="362"/>
      <c r="C6393" s="362"/>
    </row>
    <row r="6394" spans="1:3" hidden="1" x14ac:dyDescent="0.15">
      <c r="A6394" s="363"/>
      <c r="B6394" s="363"/>
      <c r="C6394" s="363"/>
    </row>
    <row r="6395" spans="1:3" hidden="1" x14ac:dyDescent="0.15">
      <c r="A6395" s="361"/>
      <c r="B6395" s="362"/>
      <c r="C6395" s="362"/>
    </row>
    <row r="6396" spans="1:3" hidden="1" x14ac:dyDescent="0.15">
      <c r="A6396" s="361"/>
      <c r="B6396" s="362"/>
      <c r="C6396" s="362"/>
    </row>
    <row r="6397" spans="1:3" hidden="1" x14ac:dyDescent="0.15">
      <c r="A6397" s="361"/>
      <c r="B6397" s="362"/>
      <c r="C6397" s="362"/>
    </row>
    <row r="6398" spans="1:3" hidden="1" x14ac:dyDescent="0.15">
      <c r="A6398" s="361"/>
      <c r="B6398" s="362"/>
      <c r="C6398" s="362"/>
    </row>
    <row r="6399" spans="1:3" hidden="1" x14ac:dyDescent="0.15">
      <c r="A6399" s="361"/>
      <c r="B6399" s="362"/>
      <c r="C6399" s="362"/>
    </row>
    <row r="6400" spans="1:3" hidden="1" x14ac:dyDescent="0.15">
      <c r="A6400" s="361"/>
      <c r="B6400" s="362"/>
      <c r="C6400" s="362"/>
    </row>
    <row r="6401" spans="1:3" hidden="1" x14ac:dyDescent="0.15">
      <c r="A6401" s="361"/>
      <c r="B6401" s="362"/>
      <c r="C6401" s="362"/>
    </row>
    <row r="6402" spans="1:3" hidden="1" x14ac:dyDescent="0.15">
      <c r="A6402" s="361"/>
      <c r="B6402" s="362"/>
      <c r="C6402" s="362"/>
    </row>
    <row r="6403" spans="1:3" hidden="1" x14ac:dyDescent="0.15">
      <c r="A6403" s="361"/>
      <c r="B6403" s="362"/>
      <c r="C6403" s="362"/>
    </row>
    <row r="6404" spans="1:3" hidden="1" x14ac:dyDescent="0.15">
      <c r="A6404" s="363"/>
      <c r="B6404" s="363"/>
      <c r="C6404" s="363"/>
    </row>
    <row r="6405" spans="1:3" hidden="1" x14ac:dyDescent="0.15">
      <c r="A6405" s="361"/>
      <c r="B6405" s="362"/>
      <c r="C6405" s="362"/>
    </row>
    <row r="6406" spans="1:3" hidden="1" x14ac:dyDescent="0.15">
      <c r="A6406" s="361"/>
      <c r="B6406" s="362"/>
      <c r="C6406" s="362"/>
    </row>
    <row r="6407" spans="1:3" hidden="1" x14ac:dyDescent="0.15">
      <c r="A6407" s="361"/>
      <c r="B6407" s="362"/>
      <c r="C6407" s="362"/>
    </row>
    <row r="6408" spans="1:3" hidden="1" x14ac:dyDescent="0.15">
      <c r="A6408" s="361"/>
      <c r="B6408" s="362"/>
      <c r="C6408" s="362"/>
    </row>
    <row r="6409" spans="1:3" hidden="1" x14ac:dyDescent="0.15">
      <c r="A6409" s="361"/>
      <c r="B6409" s="362"/>
      <c r="C6409" s="362"/>
    </row>
    <row r="6410" spans="1:3" hidden="1" x14ac:dyDescent="0.15">
      <c r="A6410" s="361"/>
      <c r="B6410" s="362"/>
      <c r="C6410" s="362"/>
    </row>
    <row r="6411" spans="1:3" hidden="1" x14ac:dyDescent="0.15">
      <c r="A6411" s="361"/>
      <c r="B6411" s="362"/>
      <c r="C6411" s="362"/>
    </row>
    <row r="6412" spans="1:3" hidden="1" x14ac:dyDescent="0.15">
      <c r="A6412" s="361"/>
      <c r="B6412" s="362"/>
      <c r="C6412" s="362"/>
    </row>
    <row r="6413" spans="1:3" hidden="1" x14ac:dyDescent="0.15">
      <c r="A6413" s="361"/>
      <c r="B6413" s="362"/>
      <c r="C6413" s="362"/>
    </row>
    <row r="6414" spans="1:3" hidden="1" x14ac:dyDescent="0.15">
      <c r="A6414" s="363"/>
      <c r="B6414" s="363"/>
      <c r="C6414" s="363"/>
    </row>
    <row r="6415" spans="1:3" hidden="1" x14ac:dyDescent="0.15">
      <c r="A6415" s="361"/>
      <c r="B6415" s="362"/>
      <c r="C6415" s="362"/>
    </row>
    <row r="6416" spans="1:3" hidden="1" x14ac:dyDescent="0.15">
      <c r="A6416" s="361"/>
      <c r="B6416" s="362"/>
      <c r="C6416" s="362"/>
    </row>
    <row r="6417" spans="1:3" hidden="1" x14ac:dyDescent="0.15">
      <c r="A6417" s="361"/>
      <c r="B6417" s="362"/>
      <c r="C6417" s="362"/>
    </row>
    <row r="6418" spans="1:3" hidden="1" x14ac:dyDescent="0.15">
      <c r="A6418" s="361"/>
      <c r="B6418" s="362"/>
      <c r="C6418" s="362"/>
    </row>
    <row r="6419" spans="1:3" hidden="1" x14ac:dyDescent="0.15">
      <c r="A6419" s="361"/>
      <c r="B6419" s="362"/>
      <c r="C6419" s="362"/>
    </row>
    <row r="6420" spans="1:3" hidden="1" x14ac:dyDescent="0.15">
      <c r="A6420" s="361"/>
      <c r="B6420" s="362"/>
      <c r="C6420" s="362"/>
    </row>
    <row r="6421" spans="1:3" hidden="1" x14ac:dyDescent="0.15">
      <c r="A6421" s="361"/>
      <c r="B6421" s="362"/>
      <c r="C6421" s="362"/>
    </row>
    <row r="6422" spans="1:3" hidden="1" x14ac:dyDescent="0.15">
      <c r="A6422" s="361"/>
      <c r="B6422" s="362"/>
      <c r="C6422" s="362"/>
    </row>
    <row r="6423" spans="1:3" hidden="1" x14ac:dyDescent="0.15">
      <c r="A6423" s="361"/>
      <c r="B6423" s="362"/>
      <c r="C6423" s="362"/>
    </row>
    <row r="6424" spans="1:3" hidden="1" x14ac:dyDescent="0.15">
      <c r="A6424" s="363"/>
      <c r="B6424" s="363"/>
      <c r="C6424" s="363"/>
    </row>
    <row r="6425" spans="1:3" hidden="1" x14ac:dyDescent="0.15">
      <c r="A6425" s="361"/>
      <c r="B6425" s="362"/>
      <c r="C6425" s="362"/>
    </row>
    <row r="6426" spans="1:3" hidden="1" x14ac:dyDescent="0.15">
      <c r="A6426" s="361"/>
      <c r="B6426" s="362"/>
      <c r="C6426" s="362"/>
    </row>
    <row r="6427" spans="1:3" hidden="1" x14ac:dyDescent="0.15">
      <c r="A6427" s="361"/>
      <c r="B6427" s="362"/>
      <c r="C6427" s="362"/>
    </row>
    <row r="6428" spans="1:3" hidden="1" x14ac:dyDescent="0.15">
      <c r="A6428" s="361"/>
      <c r="B6428" s="362"/>
      <c r="C6428" s="362"/>
    </row>
    <row r="6429" spans="1:3" hidden="1" x14ac:dyDescent="0.15">
      <c r="A6429" s="361"/>
      <c r="B6429" s="362"/>
      <c r="C6429" s="362"/>
    </row>
    <row r="6430" spans="1:3" hidden="1" x14ac:dyDescent="0.15">
      <c r="A6430" s="361"/>
      <c r="B6430" s="362"/>
      <c r="C6430" s="362"/>
    </row>
    <row r="6431" spans="1:3" hidden="1" x14ac:dyDescent="0.15">
      <c r="A6431" s="361"/>
      <c r="B6431" s="362"/>
      <c r="C6431" s="362"/>
    </row>
    <row r="6432" spans="1:3" hidden="1" x14ac:dyDescent="0.15">
      <c r="A6432" s="361"/>
      <c r="B6432" s="362"/>
      <c r="C6432" s="362"/>
    </row>
    <row r="6433" spans="1:3" hidden="1" x14ac:dyDescent="0.15">
      <c r="A6433" s="361"/>
      <c r="B6433" s="362"/>
      <c r="C6433" s="362"/>
    </row>
    <row r="6434" spans="1:3" hidden="1" x14ac:dyDescent="0.15">
      <c r="A6434" s="363"/>
      <c r="B6434" s="363"/>
      <c r="C6434" s="363"/>
    </row>
    <row r="6435" spans="1:3" hidden="1" x14ac:dyDescent="0.15">
      <c r="A6435" s="361"/>
      <c r="B6435" s="362"/>
      <c r="C6435" s="362"/>
    </row>
    <row r="6436" spans="1:3" hidden="1" x14ac:dyDescent="0.15">
      <c r="A6436" s="361"/>
      <c r="B6436" s="362"/>
      <c r="C6436" s="362"/>
    </row>
    <row r="6437" spans="1:3" hidden="1" x14ac:dyDescent="0.15">
      <c r="A6437" s="361"/>
      <c r="B6437" s="362"/>
      <c r="C6437" s="362"/>
    </row>
    <row r="6438" spans="1:3" hidden="1" x14ac:dyDescent="0.15">
      <c r="A6438" s="361"/>
      <c r="B6438" s="362"/>
      <c r="C6438" s="362"/>
    </row>
    <row r="6439" spans="1:3" hidden="1" x14ac:dyDescent="0.15">
      <c r="A6439" s="361"/>
      <c r="B6439" s="362"/>
      <c r="C6439" s="362"/>
    </row>
    <row r="6440" spans="1:3" hidden="1" x14ac:dyDescent="0.15">
      <c r="A6440" s="361"/>
      <c r="B6440" s="362"/>
      <c r="C6440" s="362"/>
    </row>
    <row r="6441" spans="1:3" hidden="1" x14ac:dyDescent="0.15">
      <c r="A6441" s="361"/>
      <c r="B6441" s="362"/>
      <c r="C6441" s="362"/>
    </row>
    <row r="6442" spans="1:3" hidden="1" x14ac:dyDescent="0.15">
      <c r="A6442" s="361"/>
      <c r="B6442" s="362"/>
      <c r="C6442" s="362"/>
    </row>
    <row r="6443" spans="1:3" hidden="1" x14ac:dyDescent="0.15">
      <c r="A6443" s="361"/>
      <c r="B6443" s="362"/>
      <c r="C6443" s="362"/>
    </row>
    <row r="6444" spans="1:3" hidden="1" x14ac:dyDescent="0.15">
      <c r="A6444" s="363"/>
      <c r="B6444" s="363"/>
      <c r="C6444" s="363"/>
    </row>
    <row r="6445" spans="1:3" hidden="1" x14ac:dyDescent="0.15">
      <c r="A6445" s="361"/>
      <c r="B6445" s="362"/>
      <c r="C6445" s="362"/>
    </row>
    <row r="6446" spans="1:3" hidden="1" x14ac:dyDescent="0.15">
      <c r="A6446" s="361"/>
      <c r="B6446" s="362"/>
      <c r="C6446" s="362"/>
    </row>
    <row r="6447" spans="1:3" hidden="1" x14ac:dyDescent="0.15">
      <c r="A6447" s="361"/>
      <c r="B6447" s="362"/>
      <c r="C6447" s="362"/>
    </row>
    <row r="6448" spans="1:3" hidden="1" x14ac:dyDescent="0.15">
      <c r="A6448" s="361"/>
      <c r="B6448" s="362"/>
      <c r="C6448" s="362"/>
    </row>
    <row r="6449" spans="1:3" hidden="1" x14ac:dyDescent="0.15">
      <c r="A6449" s="361"/>
      <c r="B6449" s="362"/>
      <c r="C6449" s="362"/>
    </row>
    <row r="6450" spans="1:3" hidden="1" x14ac:dyDescent="0.15">
      <c r="A6450" s="361"/>
      <c r="B6450" s="362"/>
      <c r="C6450" s="362"/>
    </row>
    <row r="6451" spans="1:3" hidden="1" x14ac:dyDescent="0.15">
      <c r="A6451" s="361"/>
      <c r="B6451" s="362"/>
      <c r="C6451" s="362"/>
    </row>
    <row r="6452" spans="1:3" hidden="1" x14ac:dyDescent="0.15">
      <c r="A6452" s="361"/>
      <c r="B6452" s="362"/>
      <c r="C6452" s="362"/>
    </row>
    <row r="6453" spans="1:3" hidden="1" x14ac:dyDescent="0.15">
      <c r="A6453" s="361"/>
      <c r="B6453" s="362"/>
      <c r="C6453" s="362"/>
    </row>
    <row r="6454" spans="1:3" hidden="1" x14ac:dyDescent="0.15">
      <c r="A6454" s="363"/>
      <c r="B6454" s="363"/>
      <c r="C6454" s="363"/>
    </row>
    <row r="6455" spans="1:3" hidden="1" x14ac:dyDescent="0.15">
      <c r="A6455" s="361"/>
      <c r="B6455" s="362"/>
      <c r="C6455" s="362"/>
    </row>
    <row r="6456" spans="1:3" hidden="1" x14ac:dyDescent="0.15">
      <c r="A6456" s="361"/>
      <c r="B6456" s="362"/>
      <c r="C6456" s="362"/>
    </row>
    <row r="6457" spans="1:3" hidden="1" x14ac:dyDescent="0.15">
      <c r="A6457" s="361"/>
      <c r="B6457" s="362"/>
      <c r="C6457" s="362"/>
    </row>
    <row r="6458" spans="1:3" hidden="1" x14ac:dyDescent="0.15">
      <c r="A6458" s="361"/>
      <c r="B6458" s="362"/>
      <c r="C6458" s="362"/>
    </row>
    <row r="6459" spans="1:3" hidden="1" x14ac:dyDescent="0.15">
      <c r="A6459" s="361"/>
      <c r="B6459" s="362"/>
      <c r="C6459" s="362"/>
    </row>
    <row r="6460" spans="1:3" hidden="1" x14ac:dyDescent="0.15">
      <c r="A6460" s="361"/>
      <c r="B6460" s="362"/>
      <c r="C6460" s="362"/>
    </row>
    <row r="6461" spans="1:3" hidden="1" x14ac:dyDescent="0.15">
      <c r="A6461" s="361"/>
      <c r="B6461" s="362"/>
      <c r="C6461" s="362"/>
    </row>
    <row r="6462" spans="1:3" hidden="1" x14ac:dyDescent="0.15">
      <c r="A6462" s="361"/>
      <c r="B6462" s="362"/>
      <c r="C6462" s="362"/>
    </row>
    <row r="6463" spans="1:3" hidden="1" x14ac:dyDescent="0.15">
      <c r="A6463" s="361"/>
      <c r="B6463" s="362"/>
      <c r="C6463" s="362"/>
    </row>
    <row r="6464" spans="1:3" hidden="1" x14ac:dyDescent="0.15">
      <c r="A6464" s="363"/>
      <c r="B6464" s="363"/>
      <c r="C6464" s="363"/>
    </row>
    <row r="6465" spans="1:3" hidden="1" x14ac:dyDescent="0.15">
      <c r="A6465" s="361"/>
      <c r="B6465" s="362"/>
      <c r="C6465" s="362"/>
    </row>
    <row r="6466" spans="1:3" hidden="1" x14ac:dyDescent="0.15">
      <c r="A6466" s="361"/>
      <c r="B6466" s="362"/>
      <c r="C6466" s="362"/>
    </row>
    <row r="6467" spans="1:3" hidden="1" x14ac:dyDescent="0.15">
      <c r="A6467" s="361"/>
      <c r="B6467" s="362"/>
      <c r="C6467" s="362"/>
    </row>
    <row r="6468" spans="1:3" hidden="1" x14ac:dyDescent="0.15">
      <c r="A6468" s="361"/>
      <c r="B6468" s="362"/>
      <c r="C6468" s="362"/>
    </row>
    <row r="6469" spans="1:3" hidden="1" x14ac:dyDescent="0.15">
      <c r="A6469" s="361"/>
      <c r="B6469" s="362"/>
      <c r="C6469" s="362"/>
    </row>
    <row r="6470" spans="1:3" hidden="1" x14ac:dyDescent="0.15">
      <c r="A6470" s="361"/>
      <c r="B6470" s="362"/>
      <c r="C6470" s="362"/>
    </row>
    <row r="6471" spans="1:3" hidden="1" x14ac:dyDescent="0.15">
      <c r="A6471" s="361"/>
      <c r="B6471" s="362"/>
      <c r="C6471" s="362"/>
    </row>
    <row r="6472" spans="1:3" hidden="1" x14ac:dyDescent="0.15">
      <c r="A6472" s="361"/>
      <c r="B6472" s="362"/>
      <c r="C6472" s="362"/>
    </row>
    <row r="6473" spans="1:3" hidden="1" x14ac:dyDescent="0.15">
      <c r="A6473" s="361"/>
      <c r="B6473" s="362"/>
      <c r="C6473" s="362"/>
    </row>
    <row r="6474" spans="1:3" hidden="1" x14ac:dyDescent="0.15">
      <c r="A6474" s="363"/>
      <c r="B6474" s="363"/>
      <c r="C6474" s="363"/>
    </row>
    <row r="6475" spans="1:3" hidden="1" x14ac:dyDescent="0.15">
      <c r="A6475" s="361"/>
      <c r="B6475" s="362"/>
      <c r="C6475" s="362"/>
    </row>
    <row r="6476" spans="1:3" hidden="1" x14ac:dyDescent="0.15">
      <c r="A6476" s="361"/>
      <c r="B6476" s="362"/>
      <c r="C6476" s="362"/>
    </row>
    <row r="6477" spans="1:3" hidden="1" x14ac:dyDescent="0.15">
      <c r="A6477" s="361"/>
      <c r="B6477" s="362"/>
      <c r="C6477" s="362"/>
    </row>
    <row r="6478" spans="1:3" hidden="1" x14ac:dyDescent="0.15">
      <c r="A6478" s="361"/>
      <c r="B6478" s="362"/>
      <c r="C6478" s="362"/>
    </row>
    <row r="6479" spans="1:3" hidden="1" x14ac:dyDescent="0.15">
      <c r="A6479" s="361"/>
      <c r="B6479" s="362"/>
      <c r="C6479" s="362"/>
    </row>
    <row r="6480" spans="1:3" hidden="1" x14ac:dyDescent="0.15">
      <c r="A6480" s="361"/>
      <c r="B6480" s="362"/>
      <c r="C6480" s="362"/>
    </row>
    <row r="6481" spans="1:3" hidden="1" x14ac:dyDescent="0.15">
      <c r="A6481" s="361"/>
      <c r="B6481" s="362"/>
      <c r="C6481" s="362"/>
    </row>
    <row r="6482" spans="1:3" hidden="1" x14ac:dyDescent="0.15">
      <c r="A6482" s="361"/>
      <c r="B6482" s="362"/>
      <c r="C6482" s="362"/>
    </row>
    <row r="6483" spans="1:3" hidden="1" x14ac:dyDescent="0.15">
      <c r="A6483" s="361"/>
      <c r="B6483" s="362"/>
      <c r="C6483" s="362"/>
    </row>
    <row r="6484" spans="1:3" hidden="1" x14ac:dyDescent="0.15">
      <c r="A6484" s="363"/>
      <c r="B6484" s="363"/>
      <c r="C6484" s="363"/>
    </row>
    <row r="6485" spans="1:3" hidden="1" x14ac:dyDescent="0.15">
      <c r="A6485" s="361"/>
      <c r="B6485" s="362"/>
      <c r="C6485" s="362"/>
    </row>
    <row r="6486" spans="1:3" hidden="1" x14ac:dyDescent="0.15">
      <c r="A6486" s="361"/>
      <c r="B6486" s="362"/>
      <c r="C6486" s="362"/>
    </row>
    <row r="6487" spans="1:3" hidden="1" x14ac:dyDescent="0.15">
      <c r="A6487" s="361"/>
      <c r="B6487" s="362"/>
      <c r="C6487" s="362"/>
    </row>
    <row r="6488" spans="1:3" hidden="1" x14ac:dyDescent="0.15">
      <c r="A6488" s="361"/>
      <c r="B6488" s="362"/>
      <c r="C6488" s="362"/>
    </row>
    <row r="6489" spans="1:3" hidden="1" x14ac:dyDescent="0.15">
      <c r="A6489" s="361"/>
      <c r="B6489" s="362"/>
      <c r="C6489" s="362"/>
    </row>
    <row r="6490" spans="1:3" hidden="1" x14ac:dyDescent="0.15">
      <c r="A6490" s="361"/>
      <c r="B6490" s="362"/>
      <c r="C6490" s="362"/>
    </row>
    <row r="6491" spans="1:3" hidden="1" x14ac:dyDescent="0.15">
      <c r="A6491" s="361"/>
      <c r="B6491" s="362"/>
      <c r="C6491" s="362"/>
    </row>
    <row r="6492" spans="1:3" hidden="1" x14ac:dyDescent="0.15">
      <c r="A6492" s="361"/>
      <c r="B6492" s="362"/>
      <c r="C6492" s="362"/>
    </row>
    <row r="6493" spans="1:3" hidden="1" x14ac:dyDescent="0.15">
      <c r="A6493" s="361"/>
      <c r="B6493" s="362"/>
      <c r="C6493" s="362"/>
    </row>
    <row r="6494" spans="1:3" hidden="1" x14ac:dyDescent="0.15">
      <c r="A6494" s="363"/>
      <c r="B6494" s="363"/>
      <c r="C6494" s="363"/>
    </row>
    <row r="6495" spans="1:3" hidden="1" x14ac:dyDescent="0.15">
      <c r="A6495" s="361"/>
      <c r="B6495" s="362"/>
      <c r="C6495" s="362"/>
    </row>
    <row r="6496" spans="1:3" hidden="1" x14ac:dyDescent="0.15">
      <c r="A6496" s="361"/>
      <c r="B6496" s="362"/>
      <c r="C6496" s="362"/>
    </row>
    <row r="6497" spans="1:3" hidden="1" x14ac:dyDescent="0.15">
      <c r="A6497" s="361"/>
      <c r="B6497" s="362"/>
      <c r="C6497" s="362"/>
    </row>
    <row r="6498" spans="1:3" hidden="1" x14ac:dyDescent="0.15">
      <c r="A6498" s="361"/>
      <c r="B6498" s="362"/>
      <c r="C6498" s="362"/>
    </row>
    <row r="6499" spans="1:3" hidden="1" x14ac:dyDescent="0.15">
      <c r="A6499" s="361"/>
      <c r="B6499" s="362"/>
      <c r="C6499" s="362"/>
    </row>
    <row r="6500" spans="1:3" hidden="1" x14ac:dyDescent="0.15">
      <c r="A6500" s="361"/>
      <c r="B6500" s="362"/>
      <c r="C6500" s="362"/>
    </row>
    <row r="6501" spans="1:3" hidden="1" x14ac:dyDescent="0.15">
      <c r="A6501" s="361"/>
      <c r="B6501" s="362"/>
      <c r="C6501" s="362"/>
    </row>
    <row r="6502" spans="1:3" hidden="1" x14ac:dyDescent="0.15">
      <c r="A6502" s="361"/>
      <c r="B6502" s="362"/>
      <c r="C6502" s="362"/>
    </row>
    <row r="6503" spans="1:3" hidden="1" x14ac:dyDescent="0.15">
      <c r="A6503" s="361"/>
      <c r="B6503" s="362"/>
      <c r="C6503" s="362"/>
    </row>
    <row r="6504" spans="1:3" hidden="1" x14ac:dyDescent="0.15">
      <c r="A6504" s="363"/>
      <c r="B6504" s="363"/>
      <c r="C6504" s="363"/>
    </row>
    <row r="6505" spans="1:3" hidden="1" x14ac:dyDescent="0.15">
      <c r="A6505" s="361"/>
      <c r="B6505" s="362"/>
      <c r="C6505" s="362"/>
    </row>
    <row r="6506" spans="1:3" hidden="1" x14ac:dyDescent="0.15">
      <c r="A6506" s="361"/>
      <c r="B6506" s="362"/>
      <c r="C6506" s="362"/>
    </row>
    <row r="6507" spans="1:3" hidden="1" x14ac:dyDescent="0.15">
      <c r="A6507" s="361"/>
      <c r="B6507" s="362"/>
      <c r="C6507" s="362"/>
    </row>
    <row r="6508" spans="1:3" hidden="1" x14ac:dyDescent="0.15">
      <c r="A6508" s="361"/>
      <c r="B6508" s="362"/>
      <c r="C6508" s="362"/>
    </row>
    <row r="6509" spans="1:3" hidden="1" x14ac:dyDescent="0.15">
      <c r="A6509" s="361"/>
      <c r="B6509" s="362"/>
      <c r="C6509" s="362"/>
    </row>
    <row r="6510" spans="1:3" hidden="1" x14ac:dyDescent="0.15">
      <c r="A6510" s="361"/>
      <c r="B6510" s="362"/>
      <c r="C6510" s="362"/>
    </row>
    <row r="6511" spans="1:3" hidden="1" x14ac:dyDescent="0.15">
      <c r="A6511" s="361"/>
      <c r="B6511" s="362"/>
      <c r="C6511" s="362"/>
    </row>
    <row r="6512" spans="1:3" hidden="1" x14ac:dyDescent="0.15">
      <c r="A6512" s="361"/>
      <c r="B6512" s="362"/>
      <c r="C6512" s="362"/>
    </row>
    <row r="6513" spans="1:3" hidden="1" x14ac:dyDescent="0.15">
      <c r="A6513" s="361"/>
      <c r="B6513" s="362"/>
      <c r="C6513" s="362"/>
    </row>
    <row r="6514" spans="1:3" hidden="1" x14ac:dyDescent="0.15">
      <c r="A6514" s="363"/>
      <c r="B6514" s="363"/>
      <c r="C6514" s="363"/>
    </row>
    <row r="6515" spans="1:3" hidden="1" x14ac:dyDescent="0.15">
      <c r="A6515" s="361"/>
      <c r="B6515" s="362"/>
      <c r="C6515" s="362"/>
    </row>
    <row r="6516" spans="1:3" hidden="1" x14ac:dyDescent="0.15">
      <c r="A6516" s="361"/>
      <c r="B6516" s="362"/>
      <c r="C6516" s="362"/>
    </row>
    <row r="6517" spans="1:3" hidden="1" x14ac:dyDescent="0.15">
      <c r="A6517" s="361"/>
      <c r="B6517" s="362"/>
      <c r="C6517" s="362"/>
    </row>
    <row r="6518" spans="1:3" hidden="1" x14ac:dyDescent="0.15">
      <c r="A6518" s="361"/>
      <c r="B6518" s="362"/>
      <c r="C6518" s="362"/>
    </row>
    <row r="6519" spans="1:3" hidden="1" x14ac:dyDescent="0.15">
      <c r="A6519" s="361"/>
      <c r="B6519" s="362"/>
      <c r="C6519" s="362"/>
    </row>
    <row r="6520" spans="1:3" hidden="1" x14ac:dyDescent="0.15">
      <c r="A6520" s="361"/>
      <c r="B6520" s="362"/>
      <c r="C6520" s="362"/>
    </row>
    <row r="6521" spans="1:3" hidden="1" x14ac:dyDescent="0.15">
      <c r="A6521" s="361"/>
      <c r="B6521" s="362"/>
      <c r="C6521" s="362"/>
    </row>
    <row r="6522" spans="1:3" hidden="1" x14ac:dyDescent="0.15">
      <c r="A6522" s="361"/>
      <c r="B6522" s="362"/>
      <c r="C6522" s="362"/>
    </row>
    <row r="6523" spans="1:3" hidden="1" x14ac:dyDescent="0.15">
      <c r="A6523" s="361"/>
      <c r="B6523" s="362"/>
      <c r="C6523" s="362"/>
    </row>
    <row r="6524" spans="1:3" hidden="1" x14ac:dyDescent="0.15">
      <c r="A6524" s="363"/>
      <c r="B6524" s="363"/>
      <c r="C6524" s="363"/>
    </row>
    <row r="6525" spans="1:3" hidden="1" x14ac:dyDescent="0.15">
      <c r="A6525" s="361"/>
      <c r="B6525" s="362"/>
      <c r="C6525" s="362"/>
    </row>
    <row r="6526" spans="1:3" hidden="1" x14ac:dyDescent="0.15">
      <c r="A6526" s="361"/>
      <c r="B6526" s="362"/>
      <c r="C6526" s="362"/>
    </row>
    <row r="6527" spans="1:3" hidden="1" x14ac:dyDescent="0.15">
      <c r="A6527" s="361"/>
      <c r="B6527" s="362"/>
      <c r="C6527" s="362"/>
    </row>
    <row r="6528" spans="1:3" hidden="1" x14ac:dyDescent="0.15">
      <c r="A6528" s="361"/>
      <c r="B6528" s="362"/>
      <c r="C6528" s="362"/>
    </row>
    <row r="6529" spans="1:3" hidden="1" x14ac:dyDescent="0.15">
      <c r="A6529" s="361"/>
      <c r="B6529" s="362"/>
      <c r="C6529" s="362"/>
    </row>
    <row r="6530" spans="1:3" hidden="1" x14ac:dyDescent="0.15">
      <c r="A6530" s="361"/>
      <c r="B6530" s="362"/>
      <c r="C6530" s="362"/>
    </row>
    <row r="6531" spans="1:3" hidden="1" x14ac:dyDescent="0.15">
      <c r="A6531" s="361"/>
      <c r="B6531" s="362"/>
      <c r="C6531" s="362"/>
    </row>
    <row r="6532" spans="1:3" hidden="1" x14ac:dyDescent="0.15">
      <c r="A6532" s="361"/>
      <c r="B6532" s="362"/>
      <c r="C6532" s="362"/>
    </row>
    <row r="6533" spans="1:3" hidden="1" x14ac:dyDescent="0.15">
      <c r="A6533" s="361"/>
      <c r="B6533" s="362"/>
      <c r="C6533" s="362"/>
    </row>
    <row r="6534" spans="1:3" hidden="1" x14ac:dyDescent="0.15">
      <c r="A6534" s="363"/>
      <c r="B6534" s="363"/>
      <c r="C6534" s="363"/>
    </row>
    <row r="6535" spans="1:3" hidden="1" x14ac:dyDescent="0.15">
      <c r="A6535" s="361"/>
      <c r="B6535" s="362"/>
      <c r="C6535" s="362"/>
    </row>
    <row r="6536" spans="1:3" hidden="1" x14ac:dyDescent="0.15">
      <c r="A6536" s="361"/>
      <c r="B6536" s="362"/>
      <c r="C6536" s="362"/>
    </row>
    <row r="6537" spans="1:3" hidden="1" x14ac:dyDescent="0.15">
      <c r="A6537" s="361"/>
      <c r="B6537" s="362"/>
      <c r="C6537" s="362"/>
    </row>
    <row r="6538" spans="1:3" hidden="1" x14ac:dyDescent="0.15">
      <c r="A6538" s="361"/>
      <c r="B6538" s="362"/>
      <c r="C6538" s="362"/>
    </row>
    <row r="6539" spans="1:3" hidden="1" x14ac:dyDescent="0.15">
      <c r="A6539" s="361"/>
      <c r="B6539" s="362"/>
      <c r="C6539" s="362"/>
    </row>
    <row r="6540" spans="1:3" hidden="1" x14ac:dyDescent="0.15">
      <c r="A6540" s="361"/>
      <c r="B6540" s="362"/>
      <c r="C6540" s="362"/>
    </row>
    <row r="6541" spans="1:3" hidden="1" x14ac:dyDescent="0.15">
      <c r="A6541" s="361"/>
      <c r="B6541" s="362"/>
      <c r="C6541" s="362"/>
    </row>
    <row r="6542" spans="1:3" hidden="1" x14ac:dyDescent="0.15">
      <c r="A6542" s="361"/>
      <c r="B6542" s="362"/>
      <c r="C6542" s="362"/>
    </row>
    <row r="6543" spans="1:3" hidden="1" x14ac:dyDescent="0.15">
      <c r="A6543" s="361"/>
      <c r="B6543" s="362"/>
      <c r="C6543" s="362"/>
    </row>
    <row r="6544" spans="1:3" hidden="1" x14ac:dyDescent="0.15">
      <c r="A6544" s="363"/>
      <c r="B6544" s="363"/>
      <c r="C6544" s="363"/>
    </row>
    <row r="6545" spans="1:3" hidden="1" x14ac:dyDescent="0.15">
      <c r="A6545" s="361"/>
      <c r="B6545" s="362"/>
      <c r="C6545" s="362"/>
    </row>
    <row r="6546" spans="1:3" hidden="1" x14ac:dyDescent="0.15">
      <c r="A6546" s="361"/>
      <c r="B6546" s="362"/>
      <c r="C6546" s="362"/>
    </row>
    <row r="6547" spans="1:3" hidden="1" x14ac:dyDescent="0.15">
      <c r="A6547" s="361"/>
      <c r="B6547" s="362"/>
      <c r="C6547" s="362"/>
    </row>
    <row r="6548" spans="1:3" hidden="1" x14ac:dyDescent="0.15">
      <c r="A6548" s="361"/>
      <c r="B6548" s="362"/>
      <c r="C6548" s="362"/>
    </row>
    <row r="6549" spans="1:3" hidden="1" x14ac:dyDescent="0.15">
      <c r="A6549" s="361"/>
      <c r="B6549" s="362"/>
      <c r="C6549" s="362"/>
    </row>
    <row r="6550" spans="1:3" hidden="1" x14ac:dyDescent="0.15">
      <c r="A6550" s="361"/>
      <c r="B6550" s="362"/>
      <c r="C6550" s="362"/>
    </row>
    <row r="6551" spans="1:3" hidden="1" x14ac:dyDescent="0.15">
      <c r="A6551" s="361"/>
      <c r="B6551" s="362"/>
      <c r="C6551" s="362"/>
    </row>
    <row r="6552" spans="1:3" hidden="1" x14ac:dyDescent="0.15">
      <c r="A6552" s="361"/>
      <c r="B6552" s="362"/>
      <c r="C6552" s="362"/>
    </row>
    <row r="6553" spans="1:3" hidden="1" x14ac:dyDescent="0.15">
      <c r="A6553" s="361"/>
      <c r="B6553" s="362"/>
      <c r="C6553" s="362"/>
    </row>
    <row r="6554" spans="1:3" hidden="1" x14ac:dyDescent="0.15">
      <c r="A6554" s="363"/>
      <c r="B6554" s="363"/>
      <c r="C6554" s="363"/>
    </row>
    <row r="6555" spans="1:3" hidden="1" x14ac:dyDescent="0.15">
      <c r="A6555" s="361"/>
      <c r="B6555" s="362"/>
      <c r="C6555" s="362"/>
    </row>
    <row r="6556" spans="1:3" hidden="1" x14ac:dyDescent="0.15">
      <c r="A6556" s="361"/>
      <c r="B6556" s="362"/>
      <c r="C6556" s="362"/>
    </row>
    <row r="6557" spans="1:3" hidden="1" x14ac:dyDescent="0.15">
      <c r="A6557" s="361"/>
      <c r="B6557" s="362"/>
      <c r="C6557" s="362"/>
    </row>
    <row r="6558" spans="1:3" hidden="1" x14ac:dyDescent="0.15">
      <c r="A6558" s="361"/>
      <c r="B6558" s="362"/>
      <c r="C6558" s="362"/>
    </row>
    <row r="6559" spans="1:3" hidden="1" x14ac:dyDescent="0.15">
      <c r="A6559" s="361"/>
      <c r="B6559" s="362"/>
      <c r="C6559" s="362"/>
    </row>
    <row r="6560" spans="1:3" hidden="1" x14ac:dyDescent="0.15">
      <c r="A6560" s="361"/>
      <c r="B6560" s="362"/>
      <c r="C6560" s="362"/>
    </row>
    <row r="6561" spans="1:3" hidden="1" x14ac:dyDescent="0.15">
      <c r="A6561" s="361"/>
      <c r="B6561" s="362"/>
      <c r="C6561" s="362"/>
    </row>
    <row r="6562" spans="1:3" hidden="1" x14ac:dyDescent="0.15">
      <c r="A6562" s="361"/>
      <c r="B6562" s="362"/>
      <c r="C6562" s="362"/>
    </row>
    <row r="6563" spans="1:3" hidden="1" x14ac:dyDescent="0.15">
      <c r="A6563" s="361"/>
      <c r="B6563" s="362"/>
      <c r="C6563" s="362"/>
    </row>
    <row r="6564" spans="1:3" hidden="1" x14ac:dyDescent="0.15">
      <c r="A6564" s="363"/>
      <c r="B6564" s="363"/>
      <c r="C6564" s="363"/>
    </row>
    <row r="6565" spans="1:3" hidden="1" x14ac:dyDescent="0.15">
      <c r="A6565" s="361"/>
      <c r="B6565" s="362"/>
      <c r="C6565" s="362"/>
    </row>
    <row r="6566" spans="1:3" hidden="1" x14ac:dyDescent="0.15">
      <c r="A6566" s="361"/>
      <c r="B6566" s="362"/>
      <c r="C6566" s="362"/>
    </row>
    <row r="6567" spans="1:3" hidden="1" x14ac:dyDescent="0.15">
      <c r="A6567" s="361"/>
      <c r="B6567" s="362"/>
      <c r="C6567" s="362"/>
    </row>
    <row r="6568" spans="1:3" hidden="1" x14ac:dyDescent="0.15">
      <c r="A6568" s="361"/>
      <c r="B6568" s="362"/>
      <c r="C6568" s="362"/>
    </row>
    <row r="6569" spans="1:3" hidden="1" x14ac:dyDescent="0.15">
      <c r="A6569" s="361"/>
      <c r="B6569" s="362"/>
      <c r="C6569" s="362"/>
    </row>
    <row r="6570" spans="1:3" hidden="1" x14ac:dyDescent="0.15">
      <c r="A6570" s="361"/>
      <c r="B6570" s="362"/>
      <c r="C6570" s="362"/>
    </row>
    <row r="6571" spans="1:3" hidden="1" x14ac:dyDescent="0.15">
      <c r="A6571" s="361"/>
      <c r="B6571" s="362"/>
      <c r="C6571" s="362"/>
    </row>
    <row r="6572" spans="1:3" hidden="1" x14ac:dyDescent="0.15">
      <c r="A6572" s="361"/>
      <c r="B6572" s="362"/>
      <c r="C6572" s="362"/>
    </row>
    <row r="6573" spans="1:3" hidden="1" x14ac:dyDescent="0.15">
      <c r="A6573" s="361"/>
      <c r="B6573" s="362"/>
      <c r="C6573" s="362"/>
    </row>
    <row r="6574" spans="1:3" hidden="1" x14ac:dyDescent="0.15">
      <c r="A6574" s="363"/>
      <c r="B6574" s="363"/>
      <c r="C6574" s="363"/>
    </row>
    <row r="6575" spans="1:3" hidden="1" x14ac:dyDescent="0.15">
      <c r="A6575" s="361"/>
      <c r="B6575" s="362"/>
      <c r="C6575" s="362"/>
    </row>
    <row r="6576" spans="1:3" hidden="1" x14ac:dyDescent="0.15">
      <c r="A6576" s="361"/>
      <c r="B6576" s="362"/>
      <c r="C6576" s="362"/>
    </row>
    <row r="6577" spans="1:3" hidden="1" x14ac:dyDescent="0.15">
      <c r="A6577" s="361"/>
      <c r="B6577" s="362"/>
      <c r="C6577" s="362"/>
    </row>
    <row r="6578" spans="1:3" hidden="1" x14ac:dyDescent="0.15">
      <c r="A6578" s="361"/>
      <c r="B6578" s="362"/>
      <c r="C6578" s="362"/>
    </row>
    <row r="6579" spans="1:3" hidden="1" x14ac:dyDescent="0.15">
      <c r="A6579" s="361"/>
      <c r="B6579" s="362"/>
      <c r="C6579" s="362"/>
    </row>
    <row r="6580" spans="1:3" hidden="1" x14ac:dyDescent="0.15">
      <c r="A6580" s="361"/>
      <c r="B6580" s="362"/>
      <c r="C6580" s="362"/>
    </row>
    <row r="6581" spans="1:3" hidden="1" x14ac:dyDescent="0.15">
      <c r="A6581" s="361"/>
      <c r="B6581" s="362"/>
      <c r="C6581" s="362"/>
    </row>
    <row r="6582" spans="1:3" hidden="1" x14ac:dyDescent="0.15">
      <c r="A6582" s="361"/>
      <c r="B6582" s="362"/>
      <c r="C6582" s="362"/>
    </row>
    <row r="6583" spans="1:3" hidden="1" x14ac:dyDescent="0.15">
      <c r="A6583" s="361"/>
      <c r="B6583" s="362"/>
      <c r="C6583" s="362"/>
    </row>
    <row r="6584" spans="1:3" hidden="1" x14ac:dyDescent="0.15">
      <c r="A6584" s="363"/>
      <c r="B6584" s="363"/>
      <c r="C6584" s="363"/>
    </row>
    <row r="6585" spans="1:3" hidden="1" x14ac:dyDescent="0.15">
      <c r="A6585" s="361"/>
      <c r="B6585" s="362"/>
      <c r="C6585" s="362"/>
    </row>
    <row r="6586" spans="1:3" hidden="1" x14ac:dyDescent="0.15">
      <c r="A6586" s="361"/>
      <c r="B6586" s="362"/>
      <c r="C6586" s="362"/>
    </row>
    <row r="6587" spans="1:3" hidden="1" x14ac:dyDescent="0.15">
      <c r="A6587" s="361"/>
      <c r="B6587" s="362"/>
      <c r="C6587" s="362"/>
    </row>
    <row r="6588" spans="1:3" hidden="1" x14ac:dyDescent="0.15">
      <c r="A6588" s="361"/>
      <c r="B6588" s="362"/>
      <c r="C6588" s="362"/>
    </row>
    <row r="6589" spans="1:3" hidden="1" x14ac:dyDescent="0.15">
      <c r="A6589" s="361"/>
      <c r="B6589" s="362"/>
      <c r="C6589" s="362"/>
    </row>
    <row r="6590" spans="1:3" hidden="1" x14ac:dyDescent="0.15">
      <c r="A6590" s="361"/>
      <c r="B6590" s="362"/>
      <c r="C6590" s="362"/>
    </row>
    <row r="6591" spans="1:3" hidden="1" x14ac:dyDescent="0.15">
      <c r="A6591" s="361"/>
      <c r="B6591" s="362"/>
      <c r="C6591" s="362"/>
    </row>
    <row r="6592" spans="1:3" hidden="1" x14ac:dyDescent="0.15">
      <c r="A6592" s="361"/>
      <c r="B6592" s="362"/>
      <c r="C6592" s="362"/>
    </row>
    <row r="6593" spans="1:3" hidden="1" x14ac:dyDescent="0.15">
      <c r="A6593" s="361"/>
      <c r="B6593" s="362"/>
      <c r="C6593" s="362"/>
    </row>
    <row r="6594" spans="1:3" hidden="1" x14ac:dyDescent="0.15">
      <c r="A6594" s="363"/>
      <c r="B6594" s="363"/>
      <c r="C6594" s="363"/>
    </row>
    <row r="6595" spans="1:3" hidden="1" x14ac:dyDescent="0.15">
      <c r="A6595" s="361"/>
      <c r="B6595" s="362"/>
      <c r="C6595" s="362"/>
    </row>
    <row r="6596" spans="1:3" hidden="1" x14ac:dyDescent="0.15">
      <c r="A6596" s="361"/>
      <c r="B6596" s="362"/>
      <c r="C6596" s="362"/>
    </row>
    <row r="6597" spans="1:3" hidden="1" x14ac:dyDescent="0.15">
      <c r="A6597" s="361"/>
      <c r="B6597" s="362"/>
      <c r="C6597" s="362"/>
    </row>
    <row r="6598" spans="1:3" hidden="1" x14ac:dyDescent="0.15">
      <c r="A6598" s="361"/>
      <c r="B6598" s="362"/>
      <c r="C6598" s="362"/>
    </row>
    <row r="6599" spans="1:3" hidden="1" x14ac:dyDescent="0.15">
      <c r="A6599" s="361"/>
      <c r="B6599" s="362"/>
      <c r="C6599" s="362"/>
    </row>
    <row r="6600" spans="1:3" hidden="1" x14ac:dyDescent="0.15">
      <c r="A6600" s="361"/>
      <c r="B6600" s="362"/>
      <c r="C6600" s="362"/>
    </row>
    <row r="6601" spans="1:3" hidden="1" x14ac:dyDescent="0.15">
      <c r="A6601" s="361"/>
      <c r="B6601" s="362"/>
      <c r="C6601" s="362"/>
    </row>
    <row r="6602" spans="1:3" hidden="1" x14ac:dyDescent="0.15">
      <c r="A6602" s="361"/>
      <c r="B6602" s="362"/>
      <c r="C6602" s="362"/>
    </row>
    <row r="6603" spans="1:3" hidden="1" x14ac:dyDescent="0.15">
      <c r="A6603" s="361"/>
      <c r="B6603" s="362"/>
      <c r="C6603" s="362"/>
    </row>
    <row r="6604" spans="1:3" hidden="1" x14ac:dyDescent="0.15">
      <c r="A6604" s="363"/>
      <c r="B6604" s="363"/>
      <c r="C6604" s="363"/>
    </row>
    <row r="6605" spans="1:3" hidden="1" x14ac:dyDescent="0.15">
      <c r="A6605" s="361"/>
      <c r="B6605" s="362"/>
      <c r="C6605" s="362"/>
    </row>
    <row r="6606" spans="1:3" hidden="1" x14ac:dyDescent="0.15">
      <c r="A6606" s="361"/>
      <c r="B6606" s="362"/>
      <c r="C6606" s="362"/>
    </row>
    <row r="6607" spans="1:3" hidden="1" x14ac:dyDescent="0.15">
      <c r="A6607" s="361"/>
      <c r="B6607" s="362"/>
      <c r="C6607" s="362"/>
    </row>
    <row r="6608" spans="1:3" hidden="1" x14ac:dyDescent="0.15">
      <c r="A6608" s="361"/>
      <c r="B6608" s="362"/>
      <c r="C6608" s="362"/>
    </row>
    <row r="6609" spans="1:3" hidden="1" x14ac:dyDescent="0.15">
      <c r="A6609" s="361"/>
      <c r="B6609" s="362"/>
      <c r="C6609" s="362"/>
    </row>
    <row r="6610" spans="1:3" hidden="1" x14ac:dyDescent="0.15">
      <c r="A6610" s="361"/>
      <c r="B6610" s="362"/>
      <c r="C6610" s="362"/>
    </row>
    <row r="6611" spans="1:3" hidden="1" x14ac:dyDescent="0.15">
      <c r="A6611" s="361"/>
      <c r="B6611" s="362"/>
      <c r="C6611" s="362"/>
    </row>
    <row r="6612" spans="1:3" hidden="1" x14ac:dyDescent="0.15">
      <c r="A6612" s="361"/>
      <c r="B6612" s="362"/>
      <c r="C6612" s="362"/>
    </row>
    <row r="6613" spans="1:3" hidden="1" x14ac:dyDescent="0.15">
      <c r="A6613" s="361"/>
      <c r="B6613" s="362"/>
      <c r="C6613" s="362"/>
    </row>
    <row r="6614" spans="1:3" hidden="1" x14ac:dyDescent="0.15">
      <c r="A6614" s="363"/>
      <c r="B6614" s="363"/>
      <c r="C6614" s="363"/>
    </row>
    <row r="6615" spans="1:3" hidden="1" x14ac:dyDescent="0.15">
      <c r="A6615" s="361"/>
      <c r="B6615" s="362"/>
      <c r="C6615" s="362"/>
    </row>
    <row r="6616" spans="1:3" hidden="1" x14ac:dyDescent="0.15">
      <c r="A6616" s="361"/>
      <c r="B6616" s="362"/>
      <c r="C6616" s="362"/>
    </row>
    <row r="6617" spans="1:3" hidden="1" x14ac:dyDescent="0.15">
      <c r="A6617" s="361"/>
      <c r="B6617" s="362"/>
      <c r="C6617" s="362"/>
    </row>
    <row r="6618" spans="1:3" hidden="1" x14ac:dyDescent="0.15">
      <c r="A6618" s="361"/>
      <c r="B6618" s="362"/>
      <c r="C6618" s="362"/>
    </row>
    <row r="6619" spans="1:3" hidden="1" x14ac:dyDescent="0.15">
      <c r="A6619" s="361"/>
      <c r="B6619" s="362"/>
      <c r="C6619" s="362"/>
    </row>
    <row r="6620" spans="1:3" hidden="1" x14ac:dyDescent="0.15">
      <c r="A6620" s="361"/>
      <c r="B6620" s="362"/>
      <c r="C6620" s="362"/>
    </row>
    <row r="6621" spans="1:3" hidden="1" x14ac:dyDescent="0.15">
      <c r="A6621" s="361"/>
      <c r="B6621" s="362"/>
      <c r="C6621" s="362"/>
    </row>
    <row r="6622" spans="1:3" hidden="1" x14ac:dyDescent="0.15">
      <c r="A6622" s="361"/>
      <c r="B6622" s="362"/>
      <c r="C6622" s="362"/>
    </row>
    <row r="6623" spans="1:3" hidden="1" x14ac:dyDescent="0.15">
      <c r="A6623" s="361"/>
      <c r="B6623" s="362"/>
      <c r="C6623" s="362"/>
    </row>
    <row r="6624" spans="1:3" hidden="1" x14ac:dyDescent="0.15">
      <c r="A6624" s="363"/>
      <c r="B6624" s="363"/>
      <c r="C6624" s="363"/>
    </row>
    <row r="6625" spans="1:3" hidden="1" x14ac:dyDescent="0.15">
      <c r="A6625" s="361"/>
      <c r="B6625" s="362"/>
      <c r="C6625" s="362"/>
    </row>
    <row r="6626" spans="1:3" hidden="1" x14ac:dyDescent="0.15">
      <c r="A6626" s="361"/>
      <c r="B6626" s="362"/>
      <c r="C6626" s="362"/>
    </row>
    <row r="6627" spans="1:3" hidden="1" x14ac:dyDescent="0.15">
      <c r="A6627" s="361"/>
      <c r="B6627" s="362"/>
      <c r="C6627" s="362"/>
    </row>
    <row r="6628" spans="1:3" hidden="1" x14ac:dyDescent="0.15">
      <c r="A6628" s="361"/>
      <c r="B6628" s="362"/>
      <c r="C6628" s="362"/>
    </row>
    <row r="6629" spans="1:3" hidden="1" x14ac:dyDescent="0.15">
      <c r="A6629" s="361"/>
      <c r="B6629" s="362"/>
      <c r="C6629" s="362"/>
    </row>
    <row r="6630" spans="1:3" hidden="1" x14ac:dyDescent="0.15">
      <c r="A6630" s="361"/>
      <c r="B6630" s="362"/>
      <c r="C6630" s="362"/>
    </row>
    <row r="6631" spans="1:3" hidden="1" x14ac:dyDescent="0.15">
      <c r="A6631" s="361"/>
      <c r="B6631" s="362"/>
      <c r="C6631" s="362"/>
    </row>
    <row r="6632" spans="1:3" hidden="1" x14ac:dyDescent="0.15">
      <c r="A6632" s="361"/>
      <c r="B6632" s="362"/>
      <c r="C6632" s="362"/>
    </row>
    <row r="6633" spans="1:3" hidden="1" x14ac:dyDescent="0.15">
      <c r="A6633" s="361"/>
      <c r="B6633" s="362"/>
      <c r="C6633" s="362"/>
    </row>
    <row r="6634" spans="1:3" hidden="1" x14ac:dyDescent="0.15">
      <c r="A6634" s="363"/>
      <c r="B6634" s="363"/>
      <c r="C6634" s="363"/>
    </row>
    <row r="6635" spans="1:3" hidden="1" x14ac:dyDescent="0.15">
      <c r="A6635" s="361"/>
      <c r="B6635" s="362"/>
      <c r="C6635" s="362"/>
    </row>
    <row r="6636" spans="1:3" hidden="1" x14ac:dyDescent="0.15">
      <c r="A6636" s="361"/>
      <c r="B6636" s="362"/>
      <c r="C6636" s="362"/>
    </row>
    <row r="6637" spans="1:3" hidden="1" x14ac:dyDescent="0.15">
      <c r="A6637" s="361"/>
      <c r="B6637" s="362"/>
      <c r="C6637" s="362"/>
    </row>
    <row r="6638" spans="1:3" hidden="1" x14ac:dyDescent="0.15">
      <c r="A6638" s="361"/>
      <c r="B6638" s="362"/>
      <c r="C6638" s="362"/>
    </row>
    <row r="6639" spans="1:3" hidden="1" x14ac:dyDescent="0.15">
      <c r="A6639" s="361"/>
      <c r="B6639" s="362"/>
      <c r="C6639" s="362"/>
    </row>
    <row r="6640" spans="1:3" hidden="1" x14ac:dyDescent="0.15">
      <c r="A6640" s="361"/>
      <c r="B6640" s="362"/>
      <c r="C6640" s="362"/>
    </row>
    <row r="6641" spans="1:3" hidden="1" x14ac:dyDescent="0.15">
      <c r="A6641" s="361"/>
      <c r="B6641" s="362"/>
      <c r="C6641" s="362"/>
    </row>
    <row r="6642" spans="1:3" hidden="1" x14ac:dyDescent="0.15">
      <c r="A6642" s="361"/>
      <c r="B6642" s="362"/>
      <c r="C6642" s="362"/>
    </row>
    <row r="6643" spans="1:3" hidden="1" x14ac:dyDescent="0.15">
      <c r="A6643" s="361"/>
      <c r="B6643" s="362"/>
      <c r="C6643" s="362"/>
    </row>
    <row r="6644" spans="1:3" hidden="1" x14ac:dyDescent="0.15">
      <c r="A6644" s="363"/>
      <c r="B6644" s="363"/>
      <c r="C6644" s="363"/>
    </row>
    <row r="6645" spans="1:3" hidden="1" x14ac:dyDescent="0.15">
      <c r="A6645" s="361"/>
      <c r="B6645" s="362"/>
      <c r="C6645" s="362"/>
    </row>
    <row r="6646" spans="1:3" hidden="1" x14ac:dyDescent="0.15">
      <c r="A6646" s="361"/>
      <c r="B6646" s="362"/>
      <c r="C6646" s="362"/>
    </row>
    <row r="6647" spans="1:3" hidden="1" x14ac:dyDescent="0.15">
      <c r="A6647" s="361"/>
      <c r="B6647" s="362"/>
      <c r="C6647" s="362"/>
    </row>
    <row r="6648" spans="1:3" hidden="1" x14ac:dyDescent="0.15">
      <c r="A6648" s="361"/>
      <c r="B6648" s="362"/>
      <c r="C6648" s="362"/>
    </row>
    <row r="6649" spans="1:3" hidden="1" x14ac:dyDescent="0.15">
      <c r="A6649" s="361"/>
      <c r="B6649" s="362"/>
      <c r="C6649" s="362"/>
    </row>
    <row r="6650" spans="1:3" hidden="1" x14ac:dyDescent="0.15">
      <c r="A6650" s="361"/>
      <c r="B6650" s="362"/>
      <c r="C6650" s="362"/>
    </row>
    <row r="6651" spans="1:3" hidden="1" x14ac:dyDescent="0.15">
      <c r="A6651" s="361"/>
      <c r="B6651" s="362"/>
      <c r="C6651" s="362"/>
    </row>
    <row r="6652" spans="1:3" hidden="1" x14ac:dyDescent="0.15">
      <c r="A6652" s="361"/>
      <c r="B6652" s="362"/>
      <c r="C6652" s="362"/>
    </row>
    <row r="6653" spans="1:3" hidden="1" x14ac:dyDescent="0.15">
      <c r="A6653" s="361"/>
      <c r="B6653" s="362"/>
      <c r="C6653" s="362"/>
    </row>
    <row r="6654" spans="1:3" hidden="1" x14ac:dyDescent="0.15">
      <c r="A6654" s="363"/>
      <c r="B6654" s="363"/>
      <c r="C6654" s="363"/>
    </row>
    <row r="6655" spans="1:3" hidden="1" x14ac:dyDescent="0.15">
      <c r="A6655" s="361"/>
      <c r="B6655" s="362"/>
      <c r="C6655" s="362"/>
    </row>
    <row r="6656" spans="1:3" hidden="1" x14ac:dyDescent="0.15">
      <c r="A6656" s="361"/>
      <c r="B6656" s="362"/>
      <c r="C6656" s="362"/>
    </row>
    <row r="6657" spans="1:3" hidden="1" x14ac:dyDescent="0.15">
      <c r="A6657" s="361"/>
      <c r="B6657" s="362"/>
      <c r="C6657" s="362"/>
    </row>
    <row r="6658" spans="1:3" hidden="1" x14ac:dyDescent="0.15">
      <c r="A6658" s="361"/>
      <c r="B6658" s="362"/>
      <c r="C6658" s="362"/>
    </row>
    <row r="6659" spans="1:3" hidden="1" x14ac:dyDescent="0.15">
      <c r="A6659" s="361"/>
      <c r="B6659" s="362"/>
      <c r="C6659" s="362"/>
    </row>
    <row r="6660" spans="1:3" hidden="1" x14ac:dyDescent="0.15">
      <c r="A6660" s="361"/>
      <c r="B6660" s="362"/>
      <c r="C6660" s="362"/>
    </row>
    <row r="6661" spans="1:3" hidden="1" x14ac:dyDescent="0.15">
      <c r="A6661" s="361"/>
      <c r="B6661" s="362"/>
      <c r="C6661" s="362"/>
    </row>
    <row r="6662" spans="1:3" hidden="1" x14ac:dyDescent="0.15">
      <c r="A6662" s="361"/>
      <c r="B6662" s="362"/>
      <c r="C6662" s="362"/>
    </row>
    <row r="6663" spans="1:3" hidden="1" x14ac:dyDescent="0.15">
      <c r="A6663" s="361"/>
      <c r="B6663" s="362"/>
      <c r="C6663" s="362"/>
    </row>
    <row r="6664" spans="1:3" hidden="1" x14ac:dyDescent="0.15">
      <c r="A6664" s="363"/>
      <c r="B6664" s="363"/>
      <c r="C6664" s="363"/>
    </row>
    <row r="6665" spans="1:3" hidden="1" x14ac:dyDescent="0.15">
      <c r="A6665" s="361"/>
      <c r="B6665" s="362"/>
      <c r="C6665" s="362"/>
    </row>
    <row r="6666" spans="1:3" hidden="1" x14ac:dyDescent="0.15">
      <c r="A6666" s="361"/>
      <c r="B6666" s="362"/>
      <c r="C6666" s="362"/>
    </row>
    <row r="6667" spans="1:3" hidden="1" x14ac:dyDescent="0.15">
      <c r="A6667" s="361"/>
      <c r="B6667" s="362"/>
      <c r="C6667" s="362"/>
    </row>
    <row r="6668" spans="1:3" hidden="1" x14ac:dyDescent="0.15">
      <c r="A6668" s="361"/>
      <c r="B6668" s="362"/>
      <c r="C6668" s="362"/>
    </row>
    <row r="6669" spans="1:3" hidden="1" x14ac:dyDescent="0.15">
      <c r="A6669" s="361"/>
      <c r="B6669" s="362"/>
      <c r="C6669" s="362"/>
    </row>
    <row r="6670" spans="1:3" hidden="1" x14ac:dyDescent="0.15">
      <c r="A6670" s="361"/>
      <c r="B6670" s="362"/>
      <c r="C6670" s="362"/>
    </row>
    <row r="6671" spans="1:3" hidden="1" x14ac:dyDescent="0.15">
      <c r="A6671" s="361"/>
      <c r="B6671" s="362"/>
      <c r="C6671" s="362"/>
    </row>
    <row r="6672" spans="1:3" hidden="1" x14ac:dyDescent="0.15">
      <c r="A6672" s="361"/>
      <c r="B6672" s="362"/>
      <c r="C6672" s="362"/>
    </row>
    <row r="6673" spans="1:3" hidden="1" x14ac:dyDescent="0.15">
      <c r="A6673" s="361"/>
      <c r="B6673" s="362"/>
      <c r="C6673" s="362"/>
    </row>
    <row r="6674" spans="1:3" hidden="1" x14ac:dyDescent="0.15">
      <c r="A6674" s="363"/>
      <c r="B6674" s="363"/>
      <c r="C6674" s="363"/>
    </row>
    <row r="6675" spans="1:3" hidden="1" x14ac:dyDescent="0.15">
      <c r="A6675" s="361"/>
      <c r="B6675" s="362"/>
      <c r="C6675" s="362"/>
    </row>
    <row r="6676" spans="1:3" hidden="1" x14ac:dyDescent="0.15">
      <c r="A6676" s="361"/>
      <c r="B6676" s="362"/>
      <c r="C6676" s="362"/>
    </row>
    <row r="6677" spans="1:3" hidden="1" x14ac:dyDescent="0.15">
      <c r="A6677" s="361"/>
      <c r="B6677" s="362"/>
      <c r="C6677" s="362"/>
    </row>
    <row r="6678" spans="1:3" hidden="1" x14ac:dyDescent="0.15">
      <c r="A6678" s="361"/>
      <c r="B6678" s="362"/>
      <c r="C6678" s="362"/>
    </row>
    <row r="6679" spans="1:3" hidden="1" x14ac:dyDescent="0.15">
      <c r="A6679" s="361"/>
      <c r="B6679" s="362"/>
      <c r="C6679" s="362"/>
    </row>
    <row r="6680" spans="1:3" hidden="1" x14ac:dyDescent="0.15">
      <c r="A6680" s="361"/>
      <c r="B6680" s="362"/>
      <c r="C6680" s="362"/>
    </row>
    <row r="6681" spans="1:3" hidden="1" x14ac:dyDescent="0.15">
      <c r="A6681" s="361"/>
      <c r="B6681" s="362"/>
      <c r="C6681" s="362"/>
    </row>
    <row r="6682" spans="1:3" hidden="1" x14ac:dyDescent="0.15">
      <c r="A6682" s="361"/>
      <c r="B6682" s="362"/>
      <c r="C6682" s="362"/>
    </row>
    <row r="6683" spans="1:3" hidden="1" x14ac:dyDescent="0.15">
      <c r="A6683" s="361"/>
      <c r="B6683" s="362"/>
      <c r="C6683" s="362"/>
    </row>
    <row r="6684" spans="1:3" hidden="1" x14ac:dyDescent="0.15">
      <c r="A6684" s="363"/>
      <c r="B6684" s="363"/>
      <c r="C6684" s="363"/>
    </row>
    <row r="6685" spans="1:3" hidden="1" x14ac:dyDescent="0.15">
      <c r="A6685" s="361"/>
      <c r="B6685" s="362"/>
      <c r="C6685" s="362"/>
    </row>
    <row r="6686" spans="1:3" hidden="1" x14ac:dyDescent="0.15">
      <c r="A6686" s="361"/>
      <c r="B6686" s="362"/>
      <c r="C6686" s="362"/>
    </row>
    <row r="6687" spans="1:3" hidden="1" x14ac:dyDescent="0.15">
      <c r="A6687" s="361"/>
      <c r="B6687" s="362"/>
      <c r="C6687" s="362"/>
    </row>
    <row r="6688" spans="1:3" hidden="1" x14ac:dyDescent="0.15">
      <c r="A6688" s="361"/>
      <c r="B6688" s="362"/>
      <c r="C6688" s="362"/>
    </row>
    <row r="6689" spans="1:3" hidden="1" x14ac:dyDescent="0.15">
      <c r="A6689" s="361"/>
      <c r="B6689" s="362"/>
      <c r="C6689" s="362"/>
    </row>
    <row r="6690" spans="1:3" hidden="1" x14ac:dyDescent="0.15">
      <c r="A6690" s="361"/>
      <c r="B6690" s="362"/>
      <c r="C6690" s="362"/>
    </row>
    <row r="6691" spans="1:3" hidden="1" x14ac:dyDescent="0.15">
      <c r="A6691" s="361"/>
      <c r="B6691" s="362"/>
      <c r="C6691" s="362"/>
    </row>
    <row r="6692" spans="1:3" hidden="1" x14ac:dyDescent="0.15">
      <c r="A6692" s="361"/>
      <c r="B6692" s="362"/>
      <c r="C6692" s="362"/>
    </row>
    <row r="6693" spans="1:3" hidden="1" x14ac:dyDescent="0.15">
      <c r="A6693" s="361"/>
      <c r="B6693" s="362"/>
      <c r="C6693" s="362"/>
    </row>
    <row r="6694" spans="1:3" hidden="1" x14ac:dyDescent="0.15">
      <c r="A6694" s="363"/>
      <c r="B6694" s="363"/>
      <c r="C6694" s="363"/>
    </row>
    <row r="6695" spans="1:3" hidden="1" x14ac:dyDescent="0.15">
      <c r="A6695" s="361"/>
      <c r="B6695" s="362"/>
      <c r="C6695" s="362"/>
    </row>
    <row r="6696" spans="1:3" hidden="1" x14ac:dyDescent="0.15">
      <c r="A6696" s="361"/>
      <c r="B6696" s="362"/>
      <c r="C6696" s="362"/>
    </row>
    <row r="6697" spans="1:3" hidden="1" x14ac:dyDescent="0.15">
      <c r="A6697" s="361"/>
      <c r="B6697" s="362"/>
      <c r="C6697" s="362"/>
    </row>
    <row r="6698" spans="1:3" hidden="1" x14ac:dyDescent="0.15">
      <c r="A6698" s="361"/>
      <c r="B6698" s="362"/>
      <c r="C6698" s="362"/>
    </row>
    <row r="6699" spans="1:3" hidden="1" x14ac:dyDescent="0.15">
      <c r="A6699" s="361"/>
      <c r="B6699" s="362"/>
      <c r="C6699" s="362"/>
    </row>
    <row r="6700" spans="1:3" hidden="1" x14ac:dyDescent="0.15">
      <c r="A6700" s="361"/>
      <c r="B6700" s="362"/>
      <c r="C6700" s="362"/>
    </row>
    <row r="6701" spans="1:3" hidden="1" x14ac:dyDescent="0.15">
      <c r="A6701" s="361"/>
      <c r="B6701" s="362"/>
      <c r="C6701" s="362"/>
    </row>
    <row r="6702" spans="1:3" hidden="1" x14ac:dyDescent="0.15">
      <c r="A6702" s="361"/>
      <c r="B6702" s="362"/>
      <c r="C6702" s="362"/>
    </row>
    <row r="6703" spans="1:3" hidden="1" x14ac:dyDescent="0.15">
      <c r="A6703" s="361"/>
      <c r="B6703" s="362"/>
      <c r="C6703" s="362"/>
    </row>
    <row r="6704" spans="1:3" hidden="1" x14ac:dyDescent="0.15">
      <c r="A6704" s="363"/>
      <c r="B6704" s="363"/>
      <c r="C6704" s="363"/>
    </row>
    <row r="6705" spans="1:3" hidden="1" x14ac:dyDescent="0.15">
      <c r="A6705" s="361"/>
      <c r="B6705" s="362"/>
      <c r="C6705" s="362"/>
    </row>
    <row r="6706" spans="1:3" hidden="1" x14ac:dyDescent="0.15">
      <c r="A6706" s="361"/>
      <c r="B6706" s="362"/>
      <c r="C6706" s="362"/>
    </row>
    <row r="6707" spans="1:3" hidden="1" x14ac:dyDescent="0.15">
      <c r="A6707" s="361"/>
      <c r="B6707" s="362"/>
      <c r="C6707" s="362"/>
    </row>
    <row r="6708" spans="1:3" hidden="1" x14ac:dyDescent="0.15">
      <c r="A6708" s="361"/>
      <c r="B6708" s="362"/>
      <c r="C6708" s="362"/>
    </row>
    <row r="6709" spans="1:3" hidden="1" x14ac:dyDescent="0.15">
      <c r="A6709" s="361"/>
      <c r="B6709" s="362"/>
      <c r="C6709" s="362"/>
    </row>
    <row r="6710" spans="1:3" hidden="1" x14ac:dyDescent="0.15">
      <c r="A6710" s="361"/>
      <c r="B6710" s="362"/>
      <c r="C6710" s="362"/>
    </row>
    <row r="6711" spans="1:3" hidden="1" x14ac:dyDescent="0.15">
      <c r="A6711" s="361"/>
      <c r="B6711" s="362"/>
      <c r="C6711" s="362"/>
    </row>
    <row r="6712" spans="1:3" hidden="1" x14ac:dyDescent="0.15">
      <c r="A6712" s="361"/>
      <c r="B6712" s="362"/>
      <c r="C6712" s="362"/>
    </row>
    <row r="6713" spans="1:3" hidden="1" x14ac:dyDescent="0.15">
      <c r="A6713" s="361"/>
      <c r="B6713" s="362"/>
      <c r="C6713" s="362"/>
    </row>
    <row r="6714" spans="1:3" hidden="1" x14ac:dyDescent="0.15">
      <c r="A6714" s="363"/>
      <c r="B6714" s="363"/>
      <c r="C6714" s="363"/>
    </row>
    <row r="6715" spans="1:3" hidden="1" x14ac:dyDescent="0.15">
      <c r="A6715" s="361"/>
      <c r="B6715" s="362"/>
      <c r="C6715" s="362"/>
    </row>
    <row r="6716" spans="1:3" hidden="1" x14ac:dyDescent="0.15">
      <c r="A6716" s="361"/>
      <c r="B6716" s="362"/>
      <c r="C6716" s="362"/>
    </row>
    <row r="6717" spans="1:3" hidden="1" x14ac:dyDescent="0.15">
      <c r="A6717" s="361"/>
      <c r="B6717" s="362"/>
      <c r="C6717" s="362"/>
    </row>
    <row r="6718" spans="1:3" hidden="1" x14ac:dyDescent="0.15">
      <c r="A6718" s="361"/>
      <c r="B6718" s="362"/>
      <c r="C6718" s="362"/>
    </row>
    <row r="6719" spans="1:3" hidden="1" x14ac:dyDescent="0.15">
      <c r="A6719" s="361"/>
      <c r="B6719" s="362"/>
      <c r="C6719" s="362"/>
    </row>
    <row r="6720" spans="1:3" hidden="1" x14ac:dyDescent="0.15">
      <c r="A6720" s="361"/>
      <c r="B6720" s="362"/>
      <c r="C6720" s="362"/>
    </row>
    <row r="6721" spans="1:3" hidden="1" x14ac:dyDescent="0.15">
      <c r="A6721" s="361"/>
      <c r="B6721" s="362"/>
      <c r="C6721" s="362"/>
    </row>
    <row r="6722" spans="1:3" hidden="1" x14ac:dyDescent="0.15">
      <c r="A6722" s="361"/>
      <c r="B6722" s="362"/>
      <c r="C6722" s="362"/>
    </row>
    <row r="6723" spans="1:3" hidden="1" x14ac:dyDescent="0.15">
      <c r="A6723" s="361"/>
      <c r="B6723" s="362"/>
      <c r="C6723" s="362"/>
    </row>
    <row r="6724" spans="1:3" hidden="1" x14ac:dyDescent="0.15">
      <c r="A6724" s="363"/>
      <c r="B6724" s="363"/>
      <c r="C6724" s="363"/>
    </row>
    <row r="6725" spans="1:3" hidden="1" x14ac:dyDescent="0.15">
      <c r="A6725" s="361"/>
      <c r="B6725" s="362"/>
      <c r="C6725" s="362"/>
    </row>
    <row r="6726" spans="1:3" hidden="1" x14ac:dyDescent="0.15">
      <c r="A6726" s="361"/>
      <c r="B6726" s="362"/>
      <c r="C6726" s="362"/>
    </row>
    <row r="6727" spans="1:3" hidden="1" x14ac:dyDescent="0.15">
      <c r="A6727" s="361"/>
      <c r="B6727" s="362"/>
      <c r="C6727" s="362"/>
    </row>
    <row r="6728" spans="1:3" hidden="1" x14ac:dyDescent="0.15">
      <c r="A6728" s="361"/>
      <c r="B6728" s="362"/>
      <c r="C6728" s="362"/>
    </row>
    <row r="6729" spans="1:3" hidden="1" x14ac:dyDescent="0.15">
      <c r="A6729" s="361"/>
      <c r="B6729" s="362"/>
      <c r="C6729" s="362"/>
    </row>
    <row r="6730" spans="1:3" hidden="1" x14ac:dyDescent="0.15">
      <c r="A6730" s="361"/>
      <c r="B6730" s="362"/>
      <c r="C6730" s="362"/>
    </row>
    <row r="6731" spans="1:3" hidden="1" x14ac:dyDescent="0.15">
      <c r="A6731" s="361"/>
      <c r="B6731" s="362"/>
      <c r="C6731" s="362"/>
    </row>
    <row r="6732" spans="1:3" hidden="1" x14ac:dyDescent="0.15">
      <c r="A6732" s="361"/>
      <c r="B6732" s="362"/>
      <c r="C6732" s="362"/>
    </row>
    <row r="6733" spans="1:3" hidden="1" x14ac:dyDescent="0.15">
      <c r="A6733" s="361"/>
      <c r="B6733" s="362"/>
      <c r="C6733" s="362"/>
    </row>
    <row r="6734" spans="1:3" hidden="1" x14ac:dyDescent="0.15">
      <c r="A6734" s="363"/>
      <c r="B6734" s="363"/>
      <c r="C6734" s="363"/>
    </row>
    <row r="6735" spans="1:3" hidden="1" x14ac:dyDescent="0.15">
      <c r="A6735" s="361"/>
      <c r="B6735" s="362"/>
      <c r="C6735" s="362"/>
    </row>
    <row r="6736" spans="1:3" hidden="1" x14ac:dyDescent="0.15">
      <c r="A6736" s="361"/>
      <c r="B6736" s="362"/>
      <c r="C6736" s="362"/>
    </row>
    <row r="6737" spans="1:3" hidden="1" x14ac:dyDescent="0.15">
      <c r="A6737" s="361"/>
      <c r="B6737" s="362"/>
      <c r="C6737" s="362"/>
    </row>
    <row r="6738" spans="1:3" hidden="1" x14ac:dyDescent="0.15">
      <c r="A6738" s="361"/>
      <c r="B6738" s="362"/>
      <c r="C6738" s="362"/>
    </row>
    <row r="6739" spans="1:3" hidden="1" x14ac:dyDescent="0.15">
      <c r="A6739" s="361"/>
      <c r="B6739" s="362"/>
      <c r="C6739" s="362"/>
    </row>
    <row r="6740" spans="1:3" hidden="1" x14ac:dyDescent="0.15">
      <c r="A6740" s="361"/>
      <c r="B6740" s="362"/>
      <c r="C6740" s="362"/>
    </row>
    <row r="6741" spans="1:3" hidden="1" x14ac:dyDescent="0.15">
      <c r="A6741" s="361"/>
      <c r="B6741" s="362"/>
      <c r="C6741" s="362"/>
    </row>
    <row r="6742" spans="1:3" hidden="1" x14ac:dyDescent="0.15">
      <c r="A6742" s="361"/>
      <c r="B6742" s="362"/>
      <c r="C6742" s="362"/>
    </row>
    <row r="6743" spans="1:3" hidden="1" x14ac:dyDescent="0.15">
      <c r="A6743" s="361"/>
      <c r="B6743" s="362"/>
      <c r="C6743" s="362"/>
    </row>
    <row r="6744" spans="1:3" hidden="1" x14ac:dyDescent="0.15">
      <c r="A6744" s="363"/>
      <c r="B6744" s="363"/>
      <c r="C6744" s="363"/>
    </row>
    <row r="6745" spans="1:3" hidden="1" x14ac:dyDescent="0.15">
      <c r="A6745" s="361"/>
      <c r="B6745" s="362"/>
      <c r="C6745" s="362"/>
    </row>
    <row r="6746" spans="1:3" hidden="1" x14ac:dyDescent="0.15">
      <c r="A6746" s="361"/>
      <c r="B6746" s="362"/>
      <c r="C6746" s="362"/>
    </row>
    <row r="6747" spans="1:3" hidden="1" x14ac:dyDescent="0.15">
      <c r="A6747" s="361"/>
      <c r="B6747" s="362"/>
      <c r="C6747" s="362"/>
    </row>
    <row r="6748" spans="1:3" hidden="1" x14ac:dyDescent="0.15">
      <c r="A6748" s="361"/>
      <c r="B6748" s="362"/>
      <c r="C6748" s="362"/>
    </row>
    <row r="6749" spans="1:3" hidden="1" x14ac:dyDescent="0.15">
      <c r="A6749" s="361"/>
      <c r="B6749" s="362"/>
      <c r="C6749" s="362"/>
    </row>
    <row r="6750" spans="1:3" hidden="1" x14ac:dyDescent="0.15">
      <c r="A6750" s="361"/>
      <c r="B6750" s="362"/>
      <c r="C6750" s="362"/>
    </row>
    <row r="6751" spans="1:3" hidden="1" x14ac:dyDescent="0.15">
      <c r="A6751" s="361"/>
      <c r="B6751" s="362"/>
      <c r="C6751" s="362"/>
    </row>
    <row r="6752" spans="1:3" hidden="1" x14ac:dyDescent="0.15">
      <c r="A6752" s="361"/>
      <c r="B6752" s="362"/>
      <c r="C6752" s="362"/>
    </row>
    <row r="6753" spans="1:3" hidden="1" x14ac:dyDescent="0.15">
      <c r="A6753" s="361"/>
      <c r="B6753" s="362"/>
      <c r="C6753" s="362"/>
    </row>
    <row r="6754" spans="1:3" hidden="1" x14ac:dyDescent="0.15">
      <c r="A6754" s="363"/>
      <c r="B6754" s="363"/>
      <c r="C6754" s="363"/>
    </row>
    <row r="6755" spans="1:3" hidden="1" x14ac:dyDescent="0.15">
      <c r="A6755" s="361"/>
      <c r="B6755" s="362"/>
      <c r="C6755" s="362"/>
    </row>
    <row r="6756" spans="1:3" hidden="1" x14ac:dyDescent="0.15">
      <c r="A6756" s="361"/>
      <c r="B6756" s="362"/>
      <c r="C6756" s="362"/>
    </row>
    <row r="6757" spans="1:3" hidden="1" x14ac:dyDescent="0.15">
      <c r="A6757" s="361"/>
      <c r="B6757" s="362"/>
      <c r="C6757" s="362"/>
    </row>
    <row r="6758" spans="1:3" hidden="1" x14ac:dyDescent="0.15">
      <c r="A6758" s="361"/>
      <c r="B6758" s="362"/>
      <c r="C6758" s="362"/>
    </row>
    <row r="6759" spans="1:3" hidden="1" x14ac:dyDescent="0.15">
      <c r="A6759" s="361"/>
      <c r="B6759" s="362"/>
      <c r="C6759" s="362"/>
    </row>
    <row r="6760" spans="1:3" hidden="1" x14ac:dyDescent="0.15">
      <c r="A6760" s="361"/>
      <c r="B6760" s="362"/>
      <c r="C6760" s="362"/>
    </row>
    <row r="6761" spans="1:3" hidden="1" x14ac:dyDescent="0.15">
      <c r="A6761" s="361"/>
      <c r="B6761" s="362"/>
      <c r="C6761" s="362"/>
    </row>
    <row r="6762" spans="1:3" hidden="1" x14ac:dyDescent="0.15">
      <c r="A6762" s="361"/>
      <c r="B6762" s="362"/>
      <c r="C6762" s="362"/>
    </row>
    <row r="6763" spans="1:3" hidden="1" x14ac:dyDescent="0.15">
      <c r="A6763" s="361"/>
      <c r="B6763" s="362"/>
      <c r="C6763" s="362"/>
    </row>
    <row r="6764" spans="1:3" hidden="1" x14ac:dyDescent="0.15">
      <c r="A6764" s="363"/>
      <c r="B6764" s="363"/>
      <c r="C6764" s="363"/>
    </row>
    <row r="6765" spans="1:3" hidden="1" x14ac:dyDescent="0.15">
      <c r="A6765" s="361"/>
      <c r="B6765" s="362"/>
      <c r="C6765" s="362"/>
    </row>
    <row r="6766" spans="1:3" hidden="1" x14ac:dyDescent="0.15">
      <c r="A6766" s="361"/>
      <c r="B6766" s="362"/>
      <c r="C6766" s="362"/>
    </row>
    <row r="6767" spans="1:3" hidden="1" x14ac:dyDescent="0.15">
      <c r="A6767" s="361"/>
      <c r="B6767" s="362"/>
      <c r="C6767" s="362"/>
    </row>
    <row r="6768" spans="1:3" hidden="1" x14ac:dyDescent="0.15">
      <c r="A6768" s="361"/>
      <c r="B6768" s="362"/>
      <c r="C6768" s="362"/>
    </row>
    <row r="6769" spans="1:3" hidden="1" x14ac:dyDescent="0.15">
      <c r="A6769" s="361"/>
      <c r="B6769" s="362"/>
      <c r="C6769" s="362"/>
    </row>
    <row r="6770" spans="1:3" hidden="1" x14ac:dyDescent="0.15">
      <c r="A6770" s="361"/>
      <c r="B6770" s="362"/>
      <c r="C6770" s="362"/>
    </row>
    <row r="6771" spans="1:3" hidden="1" x14ac:dyDescent="0.15">
      <c r="A6771" s="361"/>
      <c r="B6771" s="362"/>
      <c r="C6771" s="362"/>
    </row>
    <row r="6772" spans="1:3" hidden="1" x14ac:dyDescent="0.15">
      <c r="A6772" s="361"/>
      <c r="B6772" s="362"/>
      <c r="C6772" s="362"/>
    </row>
    <row r="6773" spans="1:3" hidden="1" x14ac:dyDescent="0.15">
      <c r="A6773" s="361"/>
      <c r="B6773" s="362"/>
      <c r="C6773" s="362"/>
    </row>
    <row r="6774" spans="1:3" hidden="1" x14ac:dyDescent="0.15">
      <c r="A6774" s="363"/>
      <c r="B6774" s="363"/>
      <c r="C6774" s="363"/>
    </row>
    <row r="6775" spans="1:3" hidden="1" x14ac:dyDescent="0.15">
      <c r="A6775" s="361"/>
      <c r="B6775" s="362"/>
      <c r="C6775" s="362"/>
    </row>
    <row r="6776" spans="1:3" hidden="1" x14ac:dyDescent="0.15">
      <c r="A6776" s="361"/>
      <c r="B6776" s="362"/>
      <c r="C6776" s="362"/>
    </row>
    <row r="6777" spans="1:3" hidden="1" x14ac:dyDescent="0.15">
      <c r="A6777" s="361"/>
      <c r="B6777" s="362"/>
      <c r="C6777" s="362"/>
    </row>
    <row r="6778" spans="1:3" hidden="1" x14ac:dyDescent="0.15">
      <c r="A6778" s="361"/>
      <c r="B6778" s="362"/>
      <c r="C6778" s="362"/>
    </row>
    <row r="6779" spans="1:3" hidden="1" x14ac:dyDescent="0.15">
      <c r="A6779" s="361"/>
      <c r="B6779" s="362"/>
      <c r="C6779" s="362"/>
    </row>
    <row r="6780" spans="1:3" hidden="1" x14ac:dyDescent="0.15">
      <c r="A6780" s="361"/>
      <c r="B6780" s="362"/>
      <c r="C6780" s="362"/>
    </row>
    <row r="6781" spans="1:3" hidden="1" x14ac:dyDescent="0.15">
      <c r="A6781" s="361"/>
      <c r="B6781" s="362"/>
      <c r="C6781" s="362"/>
    </row>
    <row r="6782" spans="1:3" hidden="1" x14ac:dyDescent="0.15">
      <c r="A6782" s="361"/>
      <c r="B6782" s="362"/>
      <c r="C6782" s="362"/>
    </row>
    <row r="6783" spans="1:3" hidden="1" x14ac:dyDescent="0.15">
      <c r="A6783" s="361"/>
      <c r="B6783" s="362"/>
      <c r="C6783" s="362"/>
    </row>
    <row r="6784" spans="1:3" hidden="1" x14ac:dyDescent="0.15">
      <c r="A6784" s="363"/>
      <c r="B6784" s="363"/>
      <c r="C6784" s="363"/>
    </row>
    <row r="6785" spans="1:3" hidden="1" x14ac:dyDescent="0.15">
      <c r="A6785" s="361"/>
      <c r="B6785" s="362"/>
      <c r="C6785" s="362"/>
    </row>
    <row r="6786" spans="1:3" hidden="1" x14ac:dyDescent="0.15">
      <c r="A6786" s="361"/>
      <c r="B6786" s="362"/>
      <c r="C6786" s="362"/>
    </row>
    <row r="6787" spans="1:3" hidden="1" x14ac:dyDescent="0.15">
      <c r="A6787" s="361"/>
      <c r="B6787" s="362"/>
      <c r="C6787" s="362"/>
    </row>
    <row r="6788" spans="1:3" hidden="1" x14ac:dyDescent="0.15">
      <c r="A6788" s="361"/>
      <c r="B6788" s="362"/>
      <c r="C6788" s="362"/>
    </row>
    <row r="6789" spans="1:3" hidden="1" x14ac:dyDescent="0.15">
      <c r="A6789" s="361"/>
      <c r="B6789" s="362"/>
      <c r="C6789" s="362"/>
    </row>
    <row r="6790" spans="1:3" hidden="1" x14ac:dyDescent="0.15">
      <c r="A6790" s="361"/>
      <c r="B6790" s="362"/>
      <c r="C6790" s="362"/>
    </row>
    <row r="6791" spans="1:3" hidden="1" x14ac:dyDescent="0.15">
      <c r="A6791" s="361"/>
      <c r="B6791" s="362"/>
      <c r="C6791" s="362"/>
    </row>
    <row r="6792" spans="1:3" hidden="1" x14ac:dyDescent="0.15">
      <c r="A6792" s="361"/>
      <c r="B6792" s="362"/>
      <c r="C6792" s="362"/>
    </row>
    <row r="6793" spans="1:3" hidden="1" x14ac:dyDescent="0.15">
      <c r="A6793" s="361"/>
      <c r="B6793" s="362"/>
      <c r="C6793" s="362"/>
    </row>
    <row r="6794" spans="1:3" hidden="1" x14ac:dyDescent="0.15">
      <c r="A6794" s="363"/>
      <c r="B6794" s="363"/>
      <c r="C6794" s="363"/>
    </row>
    <row r="6795" spans="1:3" hidden="1" x14ac:dyDescent="0.15">
      <c r="A6795" s="361"/>
      <c r="B6795" s="362"/>
      <c r="C6795" s="362"/>
    </row>
    <row r="6796" spans="1:3" hidden="1" x14ac:dyDescent="0.15">
      <c r="A6796" s="361"/>
      <c r="B6796" s="362"/>
      <c r="C6796" s="362"/>
    </row>
    <row r="6797" spans="1:3" hidden="1" x14ac:dyDescent="0.15">
      <c r="A6797" s="361"/>
      <c r="B6797" s="362"/>
      <c r="C6797" s="362"/>
    </row>
    <row r="6798" spans="1:3" hidden="1" x14ac:dyDescent="0.15">
      <c r="A6798" s="361"/>
      <c r="B6798" s="362"/>
      <c r="C6798" s="362"/>
    </row>
    <row r="6799" spans="1:3" hidden="1" x14ac:dyDescent="0.15">
      <c r="A6799" s="361"/>
      <c r="B6799" s="362"/>
      <c r="C6799" s="362"/>
    </row>
    <row r="6800" spans="1:3" hidden="1" x14ac:dyDescent="0.15">
      <c r="A6800" s="361"/>
      <c r="B6800" s="362"/>
      <c r="C6800" s="362"/>
    </row>
    <row r="6801" spans="1:3" hidden="1" x14ac:dyDescent="0.15">
      <c r="A6801" s="361"/>
      <c r="B6801" s="362"/>
      <c r="C6801" s="362"/>
    </row>
    <row r="6802" spans="1:3" hidden="1" x14ac:dyDescent="0.15">
      <c r="A6802" s="361"/>
      <c r="B6802" s="362"/>
      <c r="C6802" s="362"/>
    </row>
    <row r="6803" spans="1:3" hidden="1" x14ac:dyDescent="0.15">
      <c r="A6803" s="361"/>
      <c r="B6803" s="362"/>
      <c r="C6803" s="362"/>
    </row>
    <row r="6804" spans="1:3" hidden="1" x14ac:dyDescent="0.15">
      <c r="A6804" s="363"/>
      <c r="B6804" s="363"/>
      <c r="C6804" s="363"/>
    </row>
    <row r="6805" spans="1:3" hidden="1" x14ac:dyDescent="0.15">
      <c r="A6805" s="361"/>
      <c r="B6805" s="362"/>
      <c r="C6805" s="362"/>
    </row>
    <row r="6806" spans="1:3" hidden="1" x14ac:dyDescent="0.15">
      <c r="A6806" s="361"/>
      <c r="B6806" s="362"/>
      <c r="C6806" s="362"/>
    </row>
    <row r="6807" spans="1:3" hidden="1" x14ac:dyDescent="0.15">
      <c r="A6807" s="361"/>
      <c r="B6807" s="362"/>
      <c r="C6807" s="362"/>
    </row>
    <row r="6808" spans="1:3" hidden="1" x14ac:dyDescent="0.15">
      <c r="A6808" s="361"/>
      <c r="B6808" s="362"/>
      <c r="C6808" s="362"/>
    </row>
    <row r="6809" spans="1:3" hidden="1" x14ac:dyDescent="0.15">
      <c r="A6809" s="361"/>
      <c r="B6809" s="362"/>
      <c r="C6809" s="362"/>
    </row>
    <row r="6810" spans="1:3" hidden="1" x14ac:dyDescent="0.15">
      <c r="A6810" s="361"/>
      <c r="B6810" s="362"/>
      <c r="C6810" s="362"/>
    </row>
    <row r="6811" spans="1:3" hidden="1" x14ac:dyDescent="0.15">
      <c r="A6811" s="361"/>
      <c r="B6811" s="362"/>
      <c r="C6811" s="362"/>
    </row>
    <row r="6812" spans="1:3" hidden="1" x14ac:dyDescent="0.15">
      <c r="A6812" s="361"/>
      <c r="B6812" s="362"/>
      <c r="C6812" s="362"/>
    </row>
    <row r="6813" spans="1:3" hidden="1" x14ac:dyDescent="0.15">
      <c r="A6813" s="361"/>
      <c r="B6813" s="362"/>
      <c r="C6813" s="362"/>
    </row>
    <row r="6814" spans="1:3" hidden="1" x14ac:dyDescent="0.15">
      <c r="A6814" s="363"/>
      <c r="B6814" s="363"/>
      <c r="C6814" s="363"/>
    </row>
    <row r="6815" spans="1:3" hidden="1" x14ac:dyDescent="0.15">
      <c r="A6815" s="361"/>
      <c r="B6815" s="362"/>
      <c r="C6815" s="362"/>
    </row>
    <row r="6816" spans="1:3" hidden="1" x14ac:dyDescent="0.15">
      <c r="A6816" s="361"/>
      <c r="B6816" s="362"/>
      <c r="C6816" s="362"/>
    </row>
    <row r="6817" spans="1:3" hidden="1" x14ac:dyDescent="0.15">
      <c r="A6817" s="361"/>
      <c r="B6817" s="362"/>
      <c r="C6817" s="362"/>
    </row>
    <row r="6818" spans="1:3" hidden="1" x14ac:dyDescent="0.15">
      <c r="A6818" s="361"/>
      <c r="B6818" s="362"/>
      <c r="C6818" s="362"/>
    </row>
    <row r="6819" spans="1:3" hidden="1" x14ac:dyDescent="0.15">
      <c r="A6819" s="361"/>
      <c r="B6819" s="362"/>
      <c r="C6819" s="362"/>
    </row>
    <row r="6820" spans="1:3" hidden="1" x14ac:dyDescent="0.15">
      <c r="A6820" s="361"/>
      <c r="B6820" s="362"/>
      <c r="C6820" s="362"/>
    </row>
    <row r="6821" spans="1:3" hidden="1" x14ac:dyDescent="0.15">
      <c r="A6821" s="361"/>
      <c r="B6821" s="362"/>
      <c r="C6821" s="362"/>
    </row>
    <row r="6822" spans="1:3" hidden="1" x14ac:dyDescent="0.15">
      <c r="A6822" s="361"/>
      <c r="B6822" s="362"/>
      <c r="C6822" s="362"/>
    </row>
    <row r="6823" spans="1:3" hidden="1" x14ac:dyDescent="0.15">
      <c r="A6823" s="361"/>
      <c r="B6823" s="362"/>
      <c r="C6823" s="362"/>
    </row>
    <row r="6824" spans="1:3" hidden="1" x14ac:dyDescent="0.15">
      <c r="A6824" s="363"/>
      <c r="B6824" s="363"/>
      <c r="C6824" s="363"/>
    </row>
    <row r="6825" spans="1:3" hidden="1" x14ac:dyDescent="0.15">
      <c r="A6825" s="361"/>
      <c r="B6825" s="362"/>
      <c r="C6825" s="362"/>
    </row>
    <row r="6826" spans="1:3" hidden="1" x14ac:dyDescent="0.15">
      <c r="A6826" s="361"/>
      <c r="B6826" s="362"/>
      <c r="C6826" s="362"/>
    </row>
    <row r="6827" spans="1:3" hidden="1" x14ac:dyDescent="0.15">
      <c r="A6827" s="361"/>
      <c r="B6827" s="362"/>
      <c r="C6827" s="362"/>
    </row>
    <row r="6828" spans="1:3" hidden="1" x14ac:dyDescent="0.15">
      <c r="A6828" s="361"/>
      <c r="B6828" s="362"/>
      <c r="C6828" s="362"/>
    </row>
    <row r="6829" spans="1:3" hidden="1" x14ac:dyDescent="0.15">
      <c r="A6829" s="361"/>
      <c r="B6829" s="362"/>
      <c r="C6829" s="362"/>
    </row>
    <row r="6830" spans="1:3" hidden="1" x14ac:dyDescent="0.15">
      <c r="A6830" s="361"/>
      <c r="B6830" s="362"/>
      <c r="C6830" s="362"/>
    </row>
    <row r="6831" spans="1:3" hidden="1" x14ac:dyDescent="0.15">
      <c r="A6831" s="361"/>
      <c r="B6831" s="362"/>
      <c r="C6831" s="362"/>
    </row>
    <row r="6832" spans="1:3" hidden="1" x14ac:dyDescent="0.15">
      <c r="A6832" s="361"/>
      <c r="B6832" s="362"/>
      <c r="C6832" s="362"/>
    </row>
    <row r="6833" spans="1:3" hidden="1" x14ac:dyDescent="0.15">
      <c r="A6833" s="361"/>
      <c r="B6833" s="362"/>
      <c r="C6833" s="362"/>
    </row>
    <row r="6834" spans="1:3" hidden="1" x14ac:dyDescent="0.15">
      <c r="A6834" s="363"/>
      <c r="B6834" s="363"/>
      <c r="C6834" s="363"/>
    </row>
    <row r="6835" spans="1:3" hidden="1" x14ac:dyDescent="0.15">
      <c r="A6835" s="361"/>
      <c r="B6835" s="362"/>
      <c r="C6835" s="362"/>
    </row>
    <row r="6836" spans="1:3" hidden="1" x14ac:dyDescent="0.15">
      <c r="A6836" s="361"/>
      <c r="B6836" s="362"/>
      <c r="C6836" s="362"/>
    </row>
    <row r="6837" spans="1:3" hidden="1" x14ac:dyDescent="0.15">
      <c r="A6837" s="361"/>
      <c r="B6837" s="362"/>
      <c r="C6837" s="362"/>
    </row>
    <row r="6838" spans="1:3" hidden="1" x14ac:dyDescent="0.15">
      <c r="A6838" s="361"/>
      <c r="B6838" s="362"/>
      <c r="C6838" s="362"/>
    </row>
    <row r="6839" spans="1:3" hidden="1" x14ac:dyDescent="0.15">
      <c r="A6839" s="361"/>
      <c r="B6839" s="362"/>
      <c r="C6839" s="362"/>
    </row>
    <row r="6840" spans="1:3" hidden="1" x14ac:dyDescent="0.15">
      <c r="A6840" s="361"/>
      <c r="B6840" s="362"/>
      <c r="C6840" s="362"/>
    </row>
    <row r="6841" spans="1:3" hidden="1" x14ac:dyDescent="0.15">
      <c r="A6841" s="361"/>
      <c r="B6841" s="362"/>
      <c r="C6841" s="362"/>
    </row>
    <row r="6842" spans="1:3" hidden="1" x14ac:dyDescent="0.15">
      <c r="A6842" s="361"/>
      <c r="B6842" s="362"/>
      <c r="C6842" s="362"/>
    </row>
    <row r="6843" spans="1:3" hidden="1" x14ac:dyDescent="0.15">
      <c r="A6843" s="361"/>
      <c r="B6843" s="362"/>
      <c r="C6843" s="362"/>
    </row>
    <row r="6844" spans="1:3" hidden="1" x14ac:dyDescent="0.15">
      <c r="A6844" s="363"/>
      <c r="B6844" s="363"/>
      <c r="C6844" s="363"/>
    </row>
    <row r="6845" spans="1:3" hidden="1" x14ac:dyDescent="0.15">
      <c r="A6845" s="361"/>
      <c r="B6845" s="362"/>
      <c r="C6845" s="362"/>
    </row>
    <row r="6846" spans="1:3" hidden="1" x14ac:dyDescent="0.15">
      <c r="A6846" s="361"/>
      <c r="B6846" s="362"/>
      <c r="C6846" s="362"/>
    </row>
    <row r="6847" spans="1:3" hidden="1" x14ac:dyDescent="0.15">
      <c r="A6847" s="361"/>
      <c r="B6847" s="362"/>
      <c r="C6847" s="362"/>
    </row>
    <row r="6848" spans="1:3" hidden="1" x14ac:dyDescent="0.15">
      <c r="A6848" s="361"/>
      <c r="B6848" s="362"/>
      <c r="C6848" s="362"/>
    </row>
    <row r="6849" spans="1:3" hidden="1" x14ac:dyDescent="0.15">
      <c r="A6849" s="361"/>
      <c r="B6849" s="362"/>
      <c r="C6849" s="362"/>
    </row>
    <row r="6850" spans="1:3" hidden="1" x14ac:dyDescent="0.15">
      <c r="A6850" s="361"/>
      <c r="B6850" s="362"/>
      <c r="C6850" s="362"/>
    </row>
    <row r="6851" spans="1:3" hidden="1" x14ac:dyDescent="0.15">
      <c r="A6851" s="361"/>
      <c r="B6851" s="362"/>
      <c r="C6851" s="362"/>
    </row>
    <row r="6852" spans="1:3" hidden="1" x14ac:dyDescent="0.15">
      <c r="A6852" s="361"/>
      <c r="B6852" s="362"/>
      <c r="C6852" s="362"/>
    </row>
    <row r="6853" spans="1:3" hidden="1" x14ac:dyDescent="0.15">
      <c r="A6853" s="361"/>
      <c r="B6853" s="362"/>
      <c r="C6853" s="362"/>
    </row>
    <row r="6854" spans="1:3" hidden="1" x14ac:dyDescent="0.15">
      <c r="A6854" s="363"/>
      <c r="B6854" s="363"/>
      <c r="C6854" s="363"/>
    </row>
    <row r="6855" spans="1:3" hidden="1" x14ac:dyDescent="0.15">
      <c r="A6855" s="361"/>
      <c r="B6855" s="362"/>
      <c r="C6855" s="362"/>
    </row>
    <row r="6856" spans="1:3" hidden="1" x14ac:dyDescent="0.15">
      <c r="A6856" s="361"/>
      <c r="B6856" s="362"/>
      <c r="C6856" s="362"/>
    </row>
    <row r="6857" spans="1:3" hidden="1" x14ac:dyDescent="0.15">
      <c r="A6857" s="361"/>
      <c r="B6857" s="362"/>
      <c r="C6857" s="362"/>
    </row>
    <row r="6858" spans="1:3" hidden="1" x14ac:dyDescent="0.15">
      <c r="A6858" s="361"/>
      <c r="B6858" s="362"/>
      <c r="C6858" s="362"/>
    </row>
    <row r="6859" spans="1:3" hidden="1" x14ac:dyDescent="0.15">
      <c r="A6859" s="361"/>
      <c r="B6859" s="362"/>
      <c r="C6859" s="362"/>
    </row>
    <row r="6860" spans="1:3" hidden="1" x14ac:dyDescent="0.15">
      <c r="A6860" s="361"/>
      <c r="B6860" s="362"/>
      <c r="C6860" s="362"/>
    </row>
    <row r="6861" spans="1:3" hidden="1" x14ac:dyDescent="0.15">
      <c r="A6861" s="361"/>
      <c r="B6861" s="362"/>
      <c r="C6861" s="362"/>
    </row>
    <row r="6862" spans="1:3" hidden="1" x14ac:dyDescent="0.15">
      <c r="A6862" s="361"/>
      <c r="B6862" s="362"/>
      <c r="C6862" s="362"/>
    </row>
    <row r="6863" spans="1:3" hidden="1" x14ac:dyDescent="0.15">
      <c r="A6863" s="361"/>
      <c r="B6863" s="362"/>
      <c r="C6863" s="362"/>
    </row>
    <row r="6864" spans="1:3" hidden="1" x14ac:dyDescent="0.15">
      <c r="A6864" s="363"/>
      <c r="B6864" s="363"/>
      <c r="C6864" s="363"/>
    </row>
    <row r="6865" spans="1:3" hidden="1" x14ac:dyDescent="0.15">
      <c r="A6865" s="361"/>
      <c r="B6865" s="362"/>
      <c r="C6865" s="362"/>
    </row>
    <row r="6866" spans="1:3" hidden="1" x14ac:dyDescent="0.15">
      <c r="A6866" s="361"/>
      <c r="B6866" s="362"/>
      <c r="C6866" s="362"/>
    </row>
    <row r="6867" spans="1:3" hidden="1" x14ac:dyDescent="0.15">
      <c r="A6867" s="361"/>
      <c r="B6867" s="362"/>
      <c r="C6867" s="362"/>
    </row>
    <row r="6868" spans="1:3" hidden="1" x14ac:dyDescent="0.15">
      <c r="A6868" s="361"/>
      <c r="B6868" s="362"/>
      <c r="C6868" s="362"/>
    </row>
    <row r="6869" spans="1:3" hidden="1" x14ac:dyDescent="0.15">
      <c r="A6869" s="361"/>
      <c r="B6869" s="362"/>
      <c r="C6869" s="362"/>
    </row>
    <row r="6870" spans="1:3" hidden="1" x14ac:dyDescent="0.15">
      <c r="A6870" s="361"/>
      <c r="B6870" s="362"/>
      <c r="C6870" s="362"/>
    </row>
    <row r="6871" spans="1:3" hidden="1" x14ac:dyDescent="0.15">
      <c r="A6871" s="361"/>
      <c r="B6871" s="362"/>
      <c r="C6871" s="362"/>
    </row>
    <row r="6872" spans="1:3" hidden="1" x14ac:dyDescent="0.15">
      <c r="A6872" s="361"/>
      <c r="B6872" s="362"/>
      <c r="C6872" s="362"/>
    </row>
    <row r="6873" spans="1:3" hidden="1" x14ac:dyDescent="0.15">
      <c r="A6873" s="361"/>
      <c r="B6873" s="362"/>
      <c r="C6873" s="362"/>
    </row>
    <row r="6874" spans="1:3" hidden="1" x14ac:dyDescent="0.15">
      <c r="A6874" s="363"/>
      <c r="B6874" s="363"/>
      <c r="C6874" s="363"/>
    </row>
    <row r="6875" spans="1:3" hidden="1" x14ac:dyDescent="0.15">
      <c r="A6875" s="361"/>
      <c r="B6875" s="362"/>
      <c r="C6875" s="362"/>
    </row>
    <row r="6876" spans="1:3" hidden="1" x14ac:dyDescent="0.15">
      <c r="A6876" s="361"/>
      <c r="B6876" s="362"/>
      <c r="C6876" s="362"/>
    </row>
    <row r="6877" spans="1:3" hidden="1" x14ac:dyDescent="0.15">
      <c r="A6877" s="361"/>
      <c r="B6877" s="362"/>
      <c r="C6877" s="362"/>
    </row>
    <row r="6878" spans="1:3" hidden="1" x14ac:dyDescent="0.15">
      <c r="A6878" s="361"/>
      <c r="B6878" s="362"/>
      <c r="C6878" s="362"/>
    </row>
    <row r="6879" spans="1:3" hidden="1" x14ac:dyDescent="0.15">
      <c r="A6879" s="361"/>
      <c r="B6879" s="362"/>
      <c r="C6879" s="362"/>
    </row>
    <row r="6880" spans="1:3" hidden="1" x14ac:dyDescent="0.15">
      <c r="A6880" s="361"/>
      <c r="B6880" s="362"/>
      <c r="C6880" s="362"/>
    </row>
    <row r="6881" spans="1:3" hidden="1" x14ac:dyDescent="0.15">
      <c r="A6881" s="361"/>
      <c r="B6881" s="362"/>
      <c r="C6881" s="362"/>
    </row>
    <row r="6882" spans="1:3" hidden="1" x14ac:dyDescent="0.15">
      <c r="A6882" s="361"/>
      <c r="B6882" s="362"/>
      <c r="C6882" s="362"/>
    </row>
    <row r="6883" spans="1:3" hidden="1" x14ac:dyDescent="0.15">
      <c r="A6883" s="361"/>
      <c r="B6883" s="362"/>
      <c r="C6883" s="362"/>
    </row>
    <row r="6884" spans="1:3" hidden="1" x14ac:dyDescent="0.15">
      <c r="A6884" s="363"/>
      <c r="B6884" s="363"/>
      <c r="C6884" s="363"/>
    </row>
    <row r="6885" spans="1:3" hidden="1" x14ac:dyDescent="0.15">
      <c r="A6885" s="361"/>
      <c r="B6885" s="362"/>
      <c r="C6885" s="362"/>
    </row>
    <row r="6886" spans="1:3" hidden="1" x14ac:dyDescent="0.15">
      <c r="A6886" s="361"/>
      <c r="B6886" s="362"/>
      <c r="C6886" s="362"/>
    </row>
    <row r="6887" spans="1:3" hidden="1" x14ac:dyDescent="0.15">
      <c r="A6887" s="361"/>
      <c r="B6887" s="362"/>
      <c r="C6887" s="362"/>
    </row>
    <row r="6888" spans="1:3" hidden="1" x14ac:dyDescent="0.15">
      <c r="A6888" s="361"/>
      <c r="B6888" s="362"/>
      <c r="C6888" s="362"/>
    </row>
    <row r="6889" spans="1:3" hidden="1" x14ac:dyDescent="0.15">
      <c r="A6889" s="361"/>
      <c r="B6889" s="362"/>
      <c r="C6889" s="362"/>
    </row>
    <row r="6890" spans="1:3" hidden="1" x14ac:dyDescent="0.15">
      <c r="A6890" s="361"/>
      <c r="B6890" s="362"/>
      <c r="C6890" s="362"/>
    </row>
    <row r="6891" spans="1:3" hidden="1" x14ac:dyDescent="0.15">
      <c r="A6891" s="361"/>
      <c r="B6891" s="362"/>
      <c r="C6891" s="362"/>
    </row>
    <row r="6892" spans="1:3" hidden="1" x14ac:dyDescent="0.15">
      <c r="A6892" s="361"/>
      <c r="B6892" s="362"/>
      <c r="C6892" s="362"/>
    </row>
    <row r="6893" spans="1:3" hidden="1" x14ac:dyDescent="0.15">
      <c r="A6893" s="361"/>
      <c r="B6893" s="362"/>
      <c r="C6893" s="362"/>
    </row>
    <row r="6894" spans="1:3" hidden="1" x14ac:dyDescent="0.15">
      <c r="A6894" s="363"/>
      <c r="B6894" s="363"/>
      <c r="C6894" s="363"/>
    </row>
    <row r="6895" spans="1:3" hidden="1" x14ac:dyDescent="0.15">
      <c r="A6895" s="361"/>
      <c r="B6895" s="362"/>
      <c r="C6895" s="362"/>
    </row>
    <row r="6896" spans="1:3" hidden="1" x14ac:dyDescent="0.15">
      <c r="A6896" s="361"/>
      <c r="B6896" s="362"/>
      <c r="C6896" s="362"/>
    </row>
    <row r="6897" spans="1:3" hidden="1" x14ac:dyDescent="0.15">
      <c r="A6897" s="361"/>
      <c r="B6897" s="362"/>
      <c r="C6897" s="362"/>
    </row>
    <row r="6898" spans="1:3" hidden="1" x14ac:dyDescent="0.15">
      <c r="A6898" s="361"/>
      <c r="B6898" s="362"/>
      <c r="C6898" s="362"/>
    </row>
    <row r="6899" spans="1:3" hidden="1" x14ac:dyDescent="0.15">
      <c r="A6899" s="361"/>
      <c r="B6899" s="362"/>
      <c r="C6899" s="362"/>
    </row>
    <row r="6900" spans="1:3" hidden="1" x14ac:dyDescent="0.15">
      <c r="A6900" s="361"/>
      <c r="B6900" s="362"/>
      <c r="C6900" s="362"/>
    </row>
    <row r="6901" spans="1:3" hidden="1" x14ac:dyDescent="0.15">
      <c r="A6901" s="361"/>
      <c r="B6901" s="362"/>
      <c r="C6901" s="362"/>
    </row>
    <row r="6902" spans="1:3" hidden="1" x14ac:dyDescent="0.15">
      <c r="A6902" s="361"/>
      <c r="B6902" s="362"/>
      <c r="C6902" s="362"/>
    </row>
    <row r="6903" spans="1:3" hidden="1" x14ac:dyDescent="0.15">
      <c r="A6903" s="361"/>
      <c r="B6903" s="362"/>
      <c r="C6903" s="362"/>
    </row>
    <row r="6904" spans="1:3" hidden="1" x14ac:dyDescent="0.15">
      <c r="A6904" s="363"/>
      <c r="B6904" s="363"/>
      <c r="C6904" s="363"/>
    </row>
    <row r="6905" spans="1:3" hidden="1" x14ac:dyDescent="0.15">
      <c r="A6905" s="361"/>
      <c r="B6905" s="362"/>
      <c r="C6905" s="362"/>
    </row>
    <row r="6906" spans="1:3" hidden="1" x14ac:dyDescent="0.15">
      <c r="A6906" s="361"/>
      <c r="B6906" s="362"/>
      <c r="C6906" s="362"/>
    </row>
    <row r="6907" spans="1:3" hidden="1" x14ac:dyDescent="0.15">
      <c r="A6907" s="361"/>
      <c r="B6907" s="362"/>
      <c r="C6907" s="362"/>
    </row>
    <row r="6908" spans="1:3" hidden="1" x14ac:dyDescent="0.15">
      <c r="A6908" s="361"/>
      <c r="B6908" s="362"/>
      <c r="C6908" s="362"/>
    </row>
    <row r="6909" spans="1:3" hidden="1" x14ac:dyDescent="0.15">
      <c r="A6909" s="361"/>
      <c r="B6909" s="362"/>
      <c r="C6909" s="362"/>
    </row>
    <row r="6910" spans="1:3" hidden="1" x14ac:dyDescent="0.15">
      <c r="A6910" s="361"/>
      <c r="B6910" s="362"/>
      <c r="C6910" s="362"/>
    </row>
    <row r="6911" spans="1:3" hidden="1" x14ac:dyDescent="0.15">
      <c r="A6911" s="361"/>
      <c r="B6911" s="362"/>
      <c r="C6911" s="362"/>
    </row>
    <row r="6912" spans="1:3" hidden="1" x14ac:dyDescent="0.15">
      <c r="A6912" s="361"/>
      <c r="B6912" s="362"/>
      <c r="C6912" s="362"/>
    </row>
    <row r="6913" spans="1:3" hidden="1" x14ac:dyDescent="0.15">
      <c r="A6913" s="361"/>
      <c r="B6913" s="362"/>
      <c r="C6913" s="362"/>
    </row>
    <row r="6914" spans="1:3" hidden="1" x14ac:dyDescent="0.15">
      <c r="A6914" s="363"/>
      <c r="B6914" s="363"/>
      <c r="C6914" s="363"/>
    </row>
    <row r="6915" spans="1:3" hidden="1" x14ac:dyDescent="0.15">
      <c r="A6915" s="361"/>
      <c r="B6915" s="362"/>
      <c r="C6915" s="362"/>
    </row>
    <row r="6916" spans="1:3" hidden="1" x14ac:dyDescent="0.15">
      <c r="A6916" s="361"/>
      <c r="B6916" s="362"/>
      <c r="C6916" s="362"/>
    </row>
    <row r="6917" spans="1:3" hidden="1" x14ac:dyDescent="0.15">
      <c r="A6917" s="361"/>
      <c r="B6917" s="362"/>
      <c r="C6917" s="362"/>
    </row>
    <row r="6918" spans="1:3" hidden="1" x14ac:dyDescent="0.15">
      <c r="A6918" s="361"/>
      <c r="B6918" s="362"/>
      <c r="C6918" s="362"/>
    </row>
    <row r="6919" spans="1:3" hidden="1" x14ac:dyDescent="0.15">
      <c r="A6919" s="361"/>
      <c r="B6919" s="362"/>
      <c r="C6919" s="362"/>
    </row>
    <row r="6920" spans="1:3" hidden="1" x14ac:dyDescent="0.15">
      <c r="A6920" s="361"/>
      <c r="B6920" s="362"/>
      <c r="C6920" s="362"/>
    </row>
    <row r="6921" spans="1:3" hidden="1" x14ac:dyDescent="0.15">
      <c r="A6921" s="361"/>
      <c r="B6921" s="362"/>
      <c r="C6921" s="362"/>
    </row>
    <row r="6922" spans="1:3" hidden="1" x14ac:dyDescent="0.15">
      <c r="A6922" s="361"/>
      <c r="B6922" s="362"/>
      <c r="C6922" s="362"/>
    </row>
    <row r="6923" spans="1:3" hidden="1" x14ac:dyDescent="0.15">
      <c r="A6923" s="361"/>
      <c r="B6923" s="362"/>
      <c r="C6923" s="362"/>
    </row>
    <row r="6924" spans="1:3" hidden="1" x14ac:dyDescent="0.15">
      <c r="A6924" s="363"/>
      <c r="B6924" s="363"/>
      <c r="C6924" s="363"/>
    </row>
    <row r="6925" spans="1:3" hidden="1" x14ac:dyDescent="0.15">
      <c r="A6925" s="361"/>
      <c r="B6925" s="362"/>
      <c r="C6925" s="362"/>
    </row>
    <row r="6926" spans="1:3" hidden="1" x14ac:dyDescent="0.15">
      <c r="A6926" s="361"/>
      <c r="B6926" s="362"/>
      <c r="C6926" s="362"/>
    </row>
    <row r="6927" spans="1:3" hidden="1" x14ac:dyDescent="0.15">
      <c r="A6927" s="361"/>
      <c r="B6927" s="362"/>
      <c r="C6927" s="362"/>
    </row>
    <row r="6928" spans="1:3" hidden="1" x14ac:dyDescent="0.15">
      <c r="A6928" s="361"/>
      <c r="B6928" s="362"/>
      <c r="C6928" s="362"/>
    </row>
    <row r="6929" spans="1:3" hidden="1" x14ac:dyDescent="0.15">
      <c r="A6929" s="361"/>
      <c r="B6929" s="362"/>
      <c r="C6929" s="362"/>
    </row>
    <row r="6930" spans="1:3" hidden="1" x14ac:dyDescent="0.15">
      <c r="A6930" s="361"/>
      <c r="B6930" s="362"/>
      <c r="C6930" s="362"/>
    </row>
    <row r="6931" spans="1:3" hidden="1" x14ac:dyDescent="0.15">
      <c r="A6931" s="361"/>
      <c r="B6931" s="362"/>
      <c r="C6931" s="362"/>
    </row>
    <row r="6932" spans="1:3" hidden="1" x14ac:dyDescent="0.15">
      <c r="A6932" s="361"/>
      <c r="B6932" s="362"/>
      <c r="C6932" s="362"/>
    </row>
    <row r="6933" spans="1:3" hidden="1" x14ac:dyDescent="0.15">
      <c r="A6933" s="361"/>
      <c r="B6933" s="362"/>
      <c r="C6933" s="362"/>
    </row>
    <row r="6934" spans="1:3" hidden="1" x14ac:dyDescent="0.15">
      <c r="A6934" s="363"/>
      <c r="B6934" s="363"/>
      <c r="C6934" s="363"/>
    </row>
    <row r="6935" spans="1:3" hidden="1" x14ac:dyDescent="0.15">
      <c r="A6935" s="361"/>
      <c r="B6935" s="362"/>
      <c r="C6935" s="362"/>
    </row>
    <row r="6936" spans="1:3" hidden="1" x14ac:dyDescent="0.15">
      <c r="A6936" s="361"/>
      <c r="B6936" s="362"/>
      <c r="C6936" s="362"/>
    </row>
    <row r="6937" spans="1:3" hidden="1" x14ac:dyDescent="0.15">
      <c r="A6937" s="361"/>
      <c r="B6937" s="362"/>
      <c r="C6937" s="362"/>
    </row>
    <row r="6938" spans="1:3" hidden="1" x14ac:dyDescent="0.15">
      <c r="A6938" s="361"/>
      <c r="B6938" s="362"/>
      <c r="C6938" s="362"/>
    </row>
    <row r="6939" spans="1:3" hidden="1" x14ac:dyDescent="0.15">
      <c r="A6939" s="361"/>
      <c r="B6939" s="362"/>
      <c r="C6939" s="362"/>
    </row>
    <row r="6940" spans="1:3" hidden="1" x14ac:dyDescent="0.15">
      <c r="A6940" s="361"/>
      <c r="B6940" s="362"/>
      <c r="C6940" s="362"/>
    </row>
    <row r="6941" spans="1:3" hidden="1" x14ac:dyDescent="0.15">
      <c r="A6941" s="361"/>
      <c r="B6941" s="362"/>
      <c r="C6941" s="362"/>
    </row>
    <row r="6942" spans="1:3" hidden="1" x14ac:dyDescent="0.15">
      <c r="A6942" s="361"/>
      <c r="B6942" s="362"/>
      <c r="C6942" s="362"/>
    </row>
    <row r="6943" spans="1:3" hidden="1" x14ac:dyDescent="0.15">
      <c r="A6943" s="361"/>
      <c r="B6943" s="362"/>
      <c r="C6943" s="362"/>
    </row>
    <row r="6944" spans="1:3" hidden="1" x14ac:dyDescent="0.15">
      <c r="A6944" s="363"/>
      <c r="B6944" s="363"/>
      <c r="C6944" s="363"/>
    </row>
    <row r="6945" spans="1:3" hidden="1" x14ac:dyDescent="0.15">
      <c r="A6945" s="361"/>
      <c r="B6945" s="362"/>
      <c r="C6945" s="362"/>
    </row>
    <row r="6946" spans="1:3" hidden="1" x14ac:dyDescent="0.15">
      <c r="A6946" s="361"/>
      <c r="B6946" s="362"/>
      <c r="C6946" s="362"/>
    </row>
    <row r="6947" spans="1:3" hidden="1" x14ac:dyDescent="0.15">
      <c r="A6947" s="361"/>
      <c r="B6947" s="362"/>
      <c r="C6947" s="362"/>
    </row>
    <row r="6948" spans="1:3" hidden="1" x14ac:dyDescent="0.15">
      <c r="A6948" s="361"/>
      <c r="B6948" s="362"/>
      <c r="C6948" s="362"/>
    </row>
    <row r="6949" spans="1:3" hidden="1" x14ac:dyDescent="0.15">
      <c r="A6949" s="361"/>
      <c r="B6949" s="362"/>
      <c r="C6949" s="362"/>
    </row>
    <row r="6950" spans="1:3" hidden="1" x14ac:dyDescent="0.15">
      <c r="A6950" s="361"/>
      <c r="B6950" s="362"/>
      <c r="C6950" s="362"/>
    </row>
    <row r="6951" spans="1:3" hidden="1" x14ac:dyDescent="0.15">
      <c r="A6951" s="361"/>
      <c r="B6951" s="362"/>
      <c r="C6951" s="362"/>
    </row>
    <row r="6952" spans="1:3" hidden="1" x14ac:dyDescent="0.15">
      <c r="A6952" s="361"/>
      <c r="B6952" s="362"/>
      <c r="C6952" s="362"/>
    </row>
    <row r="6953" spans="1:3" hidden="1" x14ac:dyDescent="0.15">
      <c r="A6953" s="361"/>
      <c r="B6953" s="362"/>
      <c r="C6953" s="362"/>
    </row>
    <row r="6954" spans="1:3" hidden="1" x14ac:dyDescent="0.15">
      <c r="A6954" s="363"/>
      <c r="B6954" s="363"/>
      <c r="C6954" s="363"/>
    </row>
    <row r="6955" spans="1:3" hidden="1" x14ac:dyDescent="0.15">
      <c r="A6955" s="361"/>
      <c r="B6955" s="362"/>
      <c r="C6955" s="362"/>
    </row>
    <row r="6956" spans="1:3" hidden="1" x14ac:dyDescent="0.15">
      <c r="A6956" s="361"/>
      <c r="B6956" s="362"/>
      <c r="C6956" s="362"/>
    </row>
    <row r="6957" spans="1:3" hidden="1" x14ac:dyDescent="0.15">
      <c r="A6957" s="361"/>
      <c r="B6957" s="362"/>
      <c r="C6957" s="362"/>
    </row>
    <row r="6958" spans="1:3" hidden="1" x14ac:dyDescent="0.15">
      <c r="A6958" s="361"/>
      <c r="B6958" s="362"/>
      <c r="C6958" s="362"/>
    </row>
    <row r="6959" spans="1:3" hidden="1" x14ac:dyDescent="0.15">
      <c r="A6959" s="361"/>
      <c r="B6959" s="362"/>
      <c r="C6959" s="362"/>
    </row>
    <row r="6960" spans="1:3" hidden="1" x14ac:dyDescent="0.15">
      <c r="A6960" s="361"/>
      <c r="B6960" s="362"/>
      <c r="C6960" s="362"/>
    </row>
    <row r="6961" spans="1:3" hidden="1" x14ac:dyDescent="0.15">
      <c r="A6961" s="361"/>
      <c r="B6961" s="362"/>
      <c r="C6961" s="362"/>
    </row>
    <row r="6962" spans="1:3" hidden="1" x14ac:dyDescent="0.15">
      <c r="A6962" s="361"/>
      <c r="B6962" s="362"/>
      <c r="C6962" s="362"/>
    </row>
    <row r="6963" spans="1:3" hidden="1" x14ac:dyDescent="0.15">
      <c r="A6963" s="361"/>
      <c r="B6963" s="362"/>
      <c r="C6963" s="362"/>
    </row>
    <row r="6964" spans="1:3" hidden="1" x14ac:dyDescent="0.15">
      <c r="A6964" s="363"/>
      <c r="B6964" s="363"/>
      <c r="C6964" s="363"/>
    </row>
    <row r="6965" spans="1:3" hidden="1" x14ac:dyDescent="0.15">
      <c r="A6965" s="361"/>
      <c r="B6965" s="362"/>
      <c r="C6965" s="362"/>
    </row>
    <row r="6966" spans="1:3" hidden="1" x14ac:dyDescent="0.15">
      <c r="A6966" s="361"/>
      <c r="B6966" s="362"/>
      <c r="C6966" s="362"/>
    </row>
    <row r="6967" spans="1:3" hidden="1" x14ac:dyDescent="0.15">
      <c r="A6967" s="361"/>
      <c r="B6967" s="362"/>
      <c r="C6967" s="362"/>
    </row>
    <row r="6968" spans="1:3" hidden="1" x14ac:dyDescent="0.15">
      <c r="A6968" s="361"/>
      <c r="B6968" s="362"/>
      <c r="C6968" s="362"/>
    </row>
    <row r="6969" spans="1:3" hidden="1" x14ac:dyDescent="0.15">
      <c r="A6969" s="361"/>
      <c r="B6969" s="362"/>
      <c r="C6969" s="362"/>
    </row>
    <row r="6970" spans="1:3" hidden="1" x14ac:dyDescent="0.15">
      <c r="A6970" s="361"/>
      <c r="B6970" s="362"/>
      <c r="C6970" s="362"/>
    </row>
    <row r="6971" spans="1:3" hidden="1" x14ac:dyDescent="0.15">
      <c r="A6971" s="361"/>
      <c r="B6971" s="362"/>
      <c r="C6971" s="362"/>
    </row>
    <row r="6972" spans="1:3" hidden="1" x14ac:dyDescent="0.15">
      <c r="A6972" s="361"/>
      <c r="B6972" s="362"/>
      <c r="C6972" s="362"/>
    </row>
    <row r="6973" spans="1:3" hidden="1" x14ac:dyDescent="0.15">
      <c r="A6973" s="361"/>
      <c r="B6973" s="362"/>
      <c r="C6973" s="362"/>
    </row>
    <row r="6974" spans="1:3" hidden="1" x14ac:dyDescent="0.15">
      <c r="A6974" s="363"/>
      <c r="B6974" s="363"/>
      <c r="C6974" s="363"/>
    </row>
    <row r="6975" spans="1:3" hidden="1" x14ac:dyDescent="0.15">
      <c r="A6975" s="361"/>
      <c r="B6975" s="362"/>
      <c r="C6975" s="362"/>
    </row>
    <row r="6976" spans="1:3" hidden="1" x14ac:dyDescent="0.15">
      <c r="A6976" s="361"/>
      <c r="B6976" s="362"/>
      <c r="C6976" s="362"/>
    </row>
    <row r="6977" spans="1:3" hidden="1" x14ac:dyDescent="0.15">
      <c r="A6977" s="361"/>
      <c r="B6977" s="362"/>
      <c r="C6977" s="362"/>
    </row>
    <row r="6978" spans="1:3" hidden="1" x14ac:dyDescent="0.15">
      <c r="A6978" s="361"/>
      <c r="B6978" s="362"/>
      <c r="C6978" s="362"/>
    </row>
    <row r="6979" spans="1:3" hidden="1" x14ac:dyDescent="0.15">
      <c r="A6979" s="361"/>
      <c r="B6979" s="362"/>
      <c r="C6979" s="362"/>
    </row>
    <row r="6980" spans="1:3" hidden="1" x14ac:dyDescent="0.15">
      <c r="A6980" s="361"/>
      <c r="B6980" s="362"/>
      <c r="C6980" s="362"/>
    </row>
    <row r="6981" spans="1:3" hidden="1" x14ac:dyDescent="0.15">
      <c r="A6981" s="361"/>
      <c r="B6981" s="362"/>
      <c r="C6981" s="362"/>
    </row>
    <row r="6982" spans="1:3" hidden="1" x14ac:dyDescent="0.15">
      <c r="A6982" s="361"/>
      <c r="B6982" s="362"/>
      <c r="C6982" s="362"/>
    </row>
    <row r="6983" spans="1:3" hidden="1" x14ac:dyDescent="0.15">
      <c r="A6983" s="361"/>
      <c r="B6983" s="362"/>
      <c r="C6983" s="362"/>
    </row>
    <row r="6984" spans="1:3" hidden="1" x14ac:dyDescent="0.15">
      <c r="A6984" s="363"/>
      <c r="B6984" s="363"/>
      <c r="C6984" s="363"/>
    </row>
    <row r="6985" spans="1:3" hidden="1" x14ac:dyDescent="0.15">
      <c r="A6985" s="361"/>
      <c r="B6985" s="362"/>
      <c r="C6985" s="362"/>
    </row>
    <row r="6986" spans="1:3" hidden="1" x14ac:dyDescent="0.15">
      <c r="A6986" s="361"/>
      <c r="B6986" s="362"/>
      <c r="C6986" s="362"/>
    </row>
    <row r="6987" spans="1:3" hidden="1" x14ac:dyDescent="0.15">
      <c r="A6987" s="361"/>
      <c r="B6987" s="362"/>
      <c r="C6987" s="362"/>
    </row>
    <row r="6988" spans="1:3" hidden="1" x14ac:dyDescent="0.15">
      <c r="A6988" s="361"/>
      <c r="B6988" s="362"/>
      <c r="C6988" s="362"/>
    </row>
    <row r="6989" spans="1:3" hidden="1" x14ac:dyDescent="0.15">
      <c r="A6989" s="361"/>
      <c r="B6989" s="362"/>
      <c r="C6989" s="362"/>
    </row>
    <row r="6990" spans="1:3" hidden="1" x14ac:dyDescent="0.15">
      <c r="A6990" s="361"/>
      <c r="B6990" s="362"/>
      <c r="C6990" s="362"/>
    </row>
    <row r="6991" spans="1:3" hidden="1" x14ac:dyDescent="0.15">
      <c r="A6991" s="361"/>
      <c r="B6991" s="362"/>
      <c r="C6991" s="362"/>
    </row>
    <row r="6992" spans="1:3" hidden="1" x14ac:dyDescent="0.15">
      <c r="A6992" s="361"/>
      <c r="B6992" s="362"/>
      <c r="C6992" s="362"/>
    </row>
    <row r="6993" spans="1:3" hidden="1" x14ac:dyDescent="0.15">
      <c r="A6993" s="361"/>
      <c r="B6993" s="362"/>
      <c r="C6993" s="362"/>
    </row>
    <row r="6994" spans="1:3" hidden="1" x14ac:dyDescent="0.15">
      <c r="A6994" s="363"/>
      <c r="B6994" s="363"/>
      <c r="C6994" s="363"/>
    </row>
    <row r="6995" spans="1:3" hidden="1" x14ac:dyDescent="0.15">
      <c r="A6995" s="361"/>
      <c r="B6995" s="362"/>
      <c r="C6995" s="362"/>
    </row>
    <row r="6996" spans="1:3" hidden="1" x14ac:dyDescent="0.15">
      <c r="A6996" s="361"/>
      <c r="B6996" s="362"/>
      <c r="C6996" s="362"/>
    </row>
    <row r="6997" spans="1:3" hidden="1" x14ac:dyDescent="0.15">
      <c r="A6997" s="361"/>
      <c r="B6997" s="362"/>
      <c r="C6997" s="362"/>
    </row>
    <row r="6998" spans="1:3" hidden="1" x14ac:dyDescent="0.15">
      <c r="A6998" s="361"/>
      <c r="B6998" s="362"/>
      <c r="C6998" s="362"/>
    </row>
    <row r="6999" spans="1:3" hidden="1" x14ac:dyDescent="0.15">
      <c r="A6999" s="361"/>
      <c r="B6999" s="362"/>
      <c r="C6999" s="362"/>
    </row>
    <row r="7000" spans="1:3" hidden="1" x14ac:dyDescent="0.15">
      <c r="A7000" s="361"/>
      <c r="B7000" s="362"/>
      <c r="C7000" s="362"/>
    </row>
    <row r="7001" spans="1:3" hidden="1" x14ac:dyDescent="0.15">
      <c r="A7001" s="361"/>
      <c r="B7001" s="362"/>
      <c r="C7001" s="362"/>
    </row>
    <row r="7002" spans="1:3" hidden="1" x14ac:dyDescent="0.15">
      <c r="A7002" s="361"/>
      <c r="B7002" s="362"/>
      <c r="C7002" s="362"/>
    </row>
    <row r="7003" spans="1:3" hidden="1" x14ac:dyDescent="0.15">
      <c r="A7003" s="361"/>
      <c r="B7003" s="362"/>
      <c r="C7003" s="362"/>
    </row>
    <row r="7004" spans="1:3" hidden="1" x14ac:dyDescent="0.15">
      <c r="A7004" s="363"/>
      <c r="B7004" s="363"/>
      <c r="C7004" s="363"/>
    </row>
    <row r="7005" spans="1:3" hidden="1" x14ac:dyDescent="0.15">
      <c r="A7005" s="361"/>
      <c r="B7005" s="362"/>
      <c r="C7005" s="362"/>
    </row>
    <row r="7006" spans="1:3" hidden="1" x14ac:dyDescent="0.15">
      <c r="A7006" s="361"/>
      <c r="B7006" s="362"/>
      <c r="C7006" s="362"/>
    </row>
    <row r="7007" spans="1:3" hidden="1" x14ac:dyDescent="0.15">
      <c r="A7007" s="361"/>
      <c r="B7007" s="362"/>
      <c r="C7007" s="362"/>
    </row>
    <row r="7008" spans="1:3" hidden="1" x14ac:dyDescent="0.15">
      <c r="A7008" s="361"/>
      <c r="B7008" s="362"/>
      <c r="C7008" s="362"/>
    </row>
    <row r="7009" spans="1:3" hidden="1" x14ac:dyDescent="0.15">
      <c r="A7009" s="361"/>
      <c r="B7009" s="362"/>
      <c r="C7009" s="362"/>
    </row>
    <row r="7010" spans="1:3" hidden="1" x14ac:dyDescent="0.15">
      <c r="A7010" s="361"/>
      <c r="B7010" s="362"/>
      <c r="C7010" s="362"/>
    </row>
    <row r="7011" spans="1:3" hidden="1" x14ac:dyDescent="0.15">
      <c r="A7011" s="361"/>
      <c r="B7011" s="362"/>
      <c r="C7011" s="362"/>
    </row>
    <row r="7012" spans="1:3" hidden="1" x14ac:dyDescent="0.15">
      <c r="A7012" s="361"/>
      <c r="B7012" s="362"/>
      <c r="C7012" s="362"/>
    </row>
    <row r="7013" spans="1:3" hidden="1" x14ac:dyDescent="0.15">
      <c r="A7013" s="361"/>
      <c r="B7013" s="362"/>
      <c r="C7013" s="362"/>
    </row>
    <row r="7014" spans="1:3" hidden="1" x14ac:dyDescent="0.15">
      <c r="A7014" s="363"/>
      <c r="B7014" s="363"/>
      <c r="C7014" s="363"/>
    </row>
    <row r="7015" spans="1:3" hidden="1" x14ac:dyDescent="0.15">
      <c r="A7015" s="361"/>
      <c r="B7015" s="362"/>
      <c r="C7015" s="362"/>
    </row>
    <row r="7016" spans="1:3" hidden="1" x14ac:dyDescent="0.15">
      <c r="A7016" s="361"/>
      <c r="B7016" s="362"/>
      <c r="C7016" s="362"/>
    </row>
    <row r="7017" spans="1:3" hidden="1" x14ac:dyDescent="0.15">
      <c r="A7017" s="361"/>
      <c r="B7017" s="362"/>
      <c r="C7017" s="362"/>
    </row>
    <row r="7018" spans="1:3" hidden="1" x14ac:dyDescent="0.15">
      <c r="A7018" s="361"/>
      <c r="B7018" s="362"/>
      <c r="C7018" s="362"/>
    </row>
    <row r="7019" spans="1:3" hidden="1" x14ac:dyDescent="0.15">
      <c r="A7019" s="361"/>
      <c r="B7019" s="362"/>
      <c r="C7019" s="362"/>
    </row>
    <row r="7020" spans="1:3" hidden="1" x14ac:dyDescent="0.15">
      <c r="A7020" s="361"/>
      <c r="B7020" s="362"/>
      <c r="C7020" s="362"/>
    </row>
    <row r="7021" spans="1:3" hidden="1" x14ac:dyDescent="0.15">
      <c r="A7021" s="361"/>
      <c r="B7021" s="362"/>
      <c r="C7021" s="362"/>
    </row>
    <row r="7022" spans="1:3" hidden="1" x14ac:dyDescent="0.15">
      <c r="A7022" s="361"/>
      <c r="B7022" s="362"/>
      <c r="C7022" s="362"/>
    </row>
    <row r="7023" spans="1:3" hidden="1" x14ac:dyDescent="0.15">
      <c r="A7023" s="361"/>
      <c r="B7023" s="362"/>
      <c r="C7023" s="362"/>
    </row>
    <row r="7024" spans="1:3" hidden="1" x14ac:dyDescent="0.15">
      <c r="A7024" s="363"/>
      <c r="B7024" s="363"/>
      <c r="C7024" s="363"/>
    </row>
    <row r="7025" spans="1:3" hidden="1" x14ac:dyDescent="0.15">
      <c r="A7025" s="361"/>
      <c r="B7025" s="362"/>
      <c r="C7025" s="362"/>
    </row>
    <row r="7026" spans="1:3" hidden="1" x14ac:dyDescent="0.15">
      <c r="A7026" s="361"/>
      <c r="B7026" s="362"/>
      <c r="C7026" s="362"/>
    </row>
    <row r="7027" spans="1:3" hidden="1" x14ac:dyDescent="0.15">
      <c r="A7027" s="361"/>
      <c r="B7027" s="362"/>
      <c r="C7027" s="362"/>
    </row>
    <row r="7028" spans="1:3" hidden="1" x14ac:dyDescent="0.15">
      <c r="A7028" s="361"/>
      <c r="B7028" s="362"/>
      <c r="C7028" s="362"/>
    </row>
    <row r="7029" spans="1:3" hidden="1" x14ac:dyDescent="0.15">
      <c r="A7029" s="361"/>
      <c r="B7029" s="362"/>
      <c r="C7029" s="362"/>
    </row>
    <row r="7030" spans="1:3" hidden="1" x14ac:dyDescent="0.15">
      <c r="A7030" s="361"/>
      <c r="B7030" s="362"/>
      <c r="C7030" s="362"/>
    </row>
    <row r="7031" spans="1:3" hidden="1" x14ac:dyDescent="0.15">
      <c r="A7031" s="361"/>
      <c r="B7031" s="362"/>
      <c r="C7031" s="362"/>
    </row>
    <row r="7032" spans="1:3" hidden="1" x14ac:dyDescent="0.15">
      <c r="A7032" s="361"/>
      <c r="B7032" s="362"/>
      <c r="C7032" s="362"/>
    </row>
    <row r="7033" spans="1:3" hidden="1" x14ac:dyDescent="0.15">
      <c r="A7033" s="361"/>
      <c r="B7033" s="362"/>
      <c r="C7033" s="362"/>
    </row>
    <row r="7034" spans="1:3" hidden="1" x14ac:dyDescent="0.15">
      <c r="A7034" s="363"/>
      <c r="B7034" s="363"/>
      <c r="C7034" s="363"/>
    </row>
    <row r="7035" spans="1:3" hidden="1" x14ac:dyDescent="0.15">
      <c r="A7035" s="361"/>
      <c r="B7035" s="362"/>
      <c r="C7035" s="362"/>
    </row>
    <row r="7036" spans="1:3" hidden="1" x14ac:dyDescent="0.15">
      <c r="A7036" s="361"/>
      <c r="B7036" s="362"/>
      <c r="C7036" s="362"/>
    </row>
    <row r="7037" spans="1:3" hidden="1" x14ac:dyDescent="0.15">
      <c r="A7037" s="361"/>
      <c r="B7037" s="362"/>
      <c r="C7037" s="362"/>
    </row>
    <row r="7038" spans="1:3" hidden="1" x14ac:dyDescent="0.15">
      <c r="A7038" s="361"/>
      <c r="B7038" s="362"/>
      <c r="C7038" s="362"/>
    </row>
    <row r="7039" spans="1:3" hidden="1" x14ac:dyDescent="0.15">
      <c r="A7039" s="361"/>
      <c r="B7039" s="362"/>
      <c r="C7039" s="362"/>
    </row>
    <row r="7040" spans="1:3" hidden="1" x14ac:dyDescent="0.15">
      <c r="A7040" s="361"/>
      <c r="B7040" s="362"/>
      <c r="C7040" s="362"/>
    </row>
    <row r="7041" spans="1:3" hidden="1" x14ac:dyDescent="0.15">
      <c r="A7041" s="361"/>
      <c r="B7041" s="362"/>
      <c r="C7041" s="362"/>
    </row>
    <row r="7042" spans="1:3" hidden="1" x14ac:dyDescent="0.15">
      <c r="A7042" s="361"/>
      <c r="B7042" s="362"/>
      <c r="C7042" s="362"/>
    </row>
    <row r="7043" spans="1:3" hidden="1" x14ac:dyDescent="0.15">
      <c r="A7043" s="361"/>
      <c r="B7043" s="362"/>
      <c r="C7043" s="362"/>
    </row>
    <row r="7044" spans="1:3" hidden="1" x14ac:dyDescent="0.15">
      <c r="A7044" s="363"/>
      <c r="B7044" s="363"/>
      <c r="C7044" s="363"/>
    </row>
    <row r="7045" spans="1:3" hidden="1" x14ac:dyDescent="0.15">
      <c r="A7045" s="361"/>
      <c r="B7045" s="362"/>
      <c r="C7045" s="362"/>
    </row>
    <row r="7046" spans="1:3" hidden="1" x14ac:dyDescent="0.15">
      <c r="A7046" s="361"/>
      <c r="B7046" s="362"/>
      <c r="C7046" s="362"/>
    </row>
    <row r="7047" spans="1:3" hidden="1" x14ac:dyDescent="0.15">
      <c r="A7047" s="361"/>
      <c r="B7047" s="362"/>
      <c r="C7047" s="362"/>
    </row>
    <row r="7048" spans="1:3" hidden="1" x14ac:dyDescent="0.15">
      <c r="A7048" s="361"/>
      <c r="B7048" s="362"/>
      <c r="C7048" s="362"/>
    </row>
    <row r="7049" spans="1:3" hidden="1" x14ac:dyDescent="0.15">
      <c r="A7049" s="361"/>
      <c r="B7049" s="362"/>
      <c r="C7049" s="362"/>
    </row>
    <row r="7050" spans="1:3" hidden="1" x14ac:dyDescent="0.15">
      <c r="A7050" s="361"/>
      <c r="B7050" s="362"/>
      <c r="C7050" s="362"/>
    </row>
    <row r="7051" spans="1:3" hidden="1" x14ac:dyDescent="0.15">
      <c r="A7051" s="361"/>
      <c r="B7051" s="362"/>
      <c r="C7051" s="362"/>
    </row>
    <row r="7052" spans="1:3" hidden="1" x14ac:dyDescent="0.15">
      <c r="A7052" s="361"/>
      <c r="B7052" s="362"/>
      <c r="C7052" s="362"/>
    </row>
    <row r="7053" spans="1:3" hidden="1" x14ac:dyDescent="0.15">
      <c r="A7053" s="361"/>
      <c r="B7053" s="362"/>
      <c r="C7053" s="362"/>
    </row>
    <row r="7054" spans="1:3" hidden="1" x14ac:dyDescent="0.15">
      <c r="A7054" s="363"/>
      <c r="B7054" s="363"/>
      <c r="C7054" s="363"/>
    </row>
    <row r="7055" spans="1:3" hidden="1" x14ac:dyDescent="0.15">
      <c r="A7055" s="361"/>
      <c r="B7055" s="362"/>
      <c r="C7055" s="362"/>
    </row>
    <row r="7056" spans="1:3" hidden="1" x14ac:dyDescent="0.15">
      <c r="A7056" s="361"/>
      <c r="B7056" s="362"/>
      <c r="C7056" s="362"/>
    </row>
    <row r="7057" spans="1:3" hidden="1" x14ac:dyDescent="0.15">
      <c r="A7057" s="361"/>
      <c r="B7057" s="362"/>
      <c r="C7057" s="362"/>
    </row>
    <row r="7058" spans="1:3" hidden="1" x14ac:dyDescent="0.15">
      <c r="A7058" s="361"/>
      <c r="B7058" s="362"/>
      <c r="C7058" s="362"/>
    </row>
    <row r="7059" spans="1:3" hidden="1" x14ac:dyDescent="0.15">
      <c r="A7059" s="361"/>
      <c r="B7059" s="362"/>
      <c r="C7059" s="362"/>
    </row>
    <row r="7060" spans="1:3" hidden="1" x14ac:dyDescent="0.15">
      <c r="A7060" s="361"/>
      <c r="B7060" s="362"/>
      <c r="C7060" s="362"/>
    </row>
    <row r="7061" spans="1:3" hidden="1" x14ac:dyDescent="0.15">
      <c r="A7061" s="361"/>
      <c r="B7061" s="362"/>
      <c r="C7061" s="362"/>
    </row>
    <row r="7062" spans="1:3" hidden="1" x14ac:dyDescent="0.15">
      <c r="A7062" s="361"/>
      <c r="B7062" s="362"/>
      <c r="C7062" s="362"/>
    </row>
    <row r="7063" spans="1:3" hidden="1" x14ac:dyDescent="0.15">
      <c r="A7063" s="361"/>
      <c r="B7063" s="362"/>
      <c r="C7063" s="362"/>
    </row>
    <row r="7064" spans="1:3" hidden="1" x14ac:dyDescent="0.15">
      <c r="A7064" s="363"/>
      <c r="B7064" s="363"/>
      <c r="C7064" s="363"/>
    </row>
    <row r="7065" spans="1:3" hidden="1" x14ac:dyDescent="0.15">
      <c r="A7065" s="361"/>
      <c r="B7065" s="362"/>
      <c r="C7065" s="362"/>
    </row>
    <row r="7066" spans="1:3" hidden="1" x14ac:dyDescent="0.15">
      <c r="A7066" s="361"/>
      <c r="B7066" s="362"/>
      <c r="C7066" s="362"/>
    </row>
    <row r="7067" spans="1:3" hidden="1" x14ac:dyDescent="0.15">
      <c r="A7067" s="361"/>
      <c r="B7067" s="362"/>
      <c r="C7067" s="362"/>
    </row>
    <row r="7068" spans="1:3" hidden="1" x14ac:dyDescent="0.15">
      <c r="A7068" s="361"/>
      <c r="B7068" s="362"/>
      <c r="C7068" s="362"/>
    </row>
    <row r="7069" spans="1:3" hidden="1" x14ac:dyDescent="0.15">
      <c r="A7069" s="361"/>
      <c r="B7069" s="362"/>
      <c r="C7069" s="362"/>
    </row>
    <row r="7070" spans="1:3" hidden="1" x14ac:dyDescent="0.15">
      <c r="A7070" s="361"/>
      <c r="B7070" s="362"/>
      <c r="C7070" s="362"/>
    </row>
    <row r="7071" spans="1:3" hidden="1" x14ac:dyDescent="0.15">
      <c r="A7071" s="361"/>
      <c r="B7071" s="362"/>
      <c r="C7071" s="362"/>
    </row>
    <row r="7072" spans="1:3" hidden="1" x14ac:dyDescent="0.15">
      <c r="A7072" s="361"/>
      <c r="B7072" s="362"/>
      <c r="C7072" s="362"/>
    </row>
    <row r="7073" spans="1:3" hidden="1" x14ac:dyDescent="0.15">
      <c r="A7073" s="361"/>
      <c r="B7073" s="362"/>
      <c r="C7073" s="362"/>
    </row>
    <row r="7074" spans="1:3" hidden="1" x14ac:dyDescent="0.15">
      <c r="A7074" s="363"/>
      <c r="B7074" s="363"/>
      <c r="C7074" s="363"/>
    </row>
    <row r="7075" spans="1:3" hidden="1" x14ac:dyDescent="0.15">
      <c r="A7075" s="361"/>
      <c r="B7075" s="362"/>
      <c r="C7075" s="362"/>
    </row>
    <row r="7076" spans="1:3" hidden="1" x14ac:dyDescent="0.15">
      <c r="A7076" s="361"/>
      <c r="B7076" s="362"/>
      <c r="C7076" s="362"/>
    </row>
    <row r="7077" spans="1:3" hidden="1" x14ac:dyDescent="0.15">
      <c r="A7077" s="361"/>
      <c r="B7077" s="362"/>
      <c r="C7077" s="362"/>
    </row>
    <row r="7078" spans="1:3" hidden="1" x14ac:dyDescent="0.15">
      <c r="A7078" s="361"/>
      <c r="B7078" s="362"/>
      <c r="C7078" s="362"/>
    </row>
    <row r="7079" spans="1:3" hidden="1" x14ac:dyDescent="0.15">
      <c r="A7079" s="361"/>
      <c r="B7079" s="362"/>
      <c r="C7079" s="362"/>
    </row>
    <row r="7080" spans="1:3" hidden="1" x14ac:dyDescent="0.15">
      <c r="A7080" s="361"/>
      <c r="B7080" s="362"/>
      <c r="C7080" s="362"/>
    </row>
    <row r="7081" spans="1:3" hidden="1" x14ac:dyDescent="0.15">
      <c r="A7081" s="361"/>
      <c r="B7081" s="362"/>
      <c r="C7081" s="362"/>
    </row>
    <row r="7082" spans="1:3" hidden="1" x14ac:dyDescent="0.15">
      <c r="A7082" s="361"/>
      <c r="B7082" s="362"/>
      <c r="C7082" s="362"/>
    </row>
    <row r="7083" spans="1:3" hidden="1" x14ac:dyDescent="0.15">
      <c r="A7083" s="361"/>
      <c r="B7083" s="362"/>
      <c r="C7083" s="362"/>
    </row>
    <row r="7084" spans="1:3" hidden="1" x14ac:dyDescent="0.15">
      <c r="A7084" s="363"/>
      <c r="B7084" s="363"/>
      <c r="C7084" s="363"/>
    </row>
    <row r="7085" spans="1:3" hidden="1" x14ac:dyDescent="0.15">
      <c r="A7085" s="361"/>
      <c r="B7085" s="362"/>
      <c r="C7085" s="362"/>
    </row>
    <row r="7086" spans="1:3" hidden="1" x14ac:dyDescent="0.15">
      <c r="A7086" s="361"/>
      <c r="B7086" s="362"/>
      <c r="C7086" s="362"/>
    </row>
    <row r="7087" spans="1:3" hidden="1" x14ac:dyDescent="0.15">
      <c r="A7087" s="361"/>
      <c r="B7087" s="362"/>
      <c r="C7087" s="362"/>
    </row>
    <row r="7088" spans="1:3" hidden="1" x14ac:dyDescent="0.15">
      <c r="A7088" s="361"/>
      <c r="B7088" s="362"/>
      <c r="C7088" s="362"/>
    </row>
    <row r="7089" spans="1:3" hidden="1" x14ac:dyDescent="0.15">
      <c r="A7089" s="361"/>
      <c r="B7089" s="362"/>
      <c r="C7089" s="362"/>
    </row>
    <row r="7090" spans="1:3" hidden="1" x14ac:dyDescent="0.15">
      <c r="A7090" s="361"/>
      <c r="B7090" s="362"/>
      <c r="C7090" s="362"/>
    </row>
    <row r="7091" spans="1:3" hidden="1" x14ac:dyDescent="0.15">
      <c r="A7091" s="361"/>
      <c r="B7091" s="362"/>
      <c r="C7091" s="362"/>
    </row>
    <row r="7092" spans="1:3" hidden="1" x14ac:dyDescent="0.15">
      <c r="A7092" s="361"/>
      <c r="B7092" s="362"/>
      <c r="C7092" s="362"/>
    </row>
    <row r="7093" spans="1:3" hidden="1" x14ac:dyDescent="0.15">
      <c r="A7093" s="361"/>
      <c r="B7093" s="362"/>
      <c r="C7093" s="362"/>
    </row>
    <row r="7094" spans="1:3" hidden="1" x14ac:dyDescent="0.15">
      <c r="A7094" s="363"/>
      <c r="B7094" s="363"/>
      <c r="C7094" s="363"/>
    </row>
    <row r="7095" spans="1:3" hidden="1" x14ac:dyDescent="0.15">
      <c r="A7095" s="361"/>
      <c r="B7095" s="362"/>
      <c r="C7095" s="362"/>
    </row>
    <row r="7096" spans="1:3" hidden="1" x14ac:dyDescent="0.15">
      <c r="A7096" s="361"/>
      <c r="B7096" s="362"/>
      <c r="C7096" s="362"/>
    </row>
    <row r="7097" spans="1:3" hidden="1" x14ac:dyDescent="0.15">
      <c r="A7097" s="361"/>
      <c r="B7097" s="362"/>
      <c r="C7097" s="362"/>
    </row>
    <row r="7098" spans="1:3" hidden="1" x14ac:dyDescent="0.15">
      <c r="A7098" s="361"/>
      <c r="B7098" s="362"/>
      <c r="C7098" s="362"/>
    </row>
    <row r="7099" spans="1:3" hidden="1" x14ac:dyDescent="0.15">
      <c r="A7099" s="361"/>
      <c r="B7099" s="362"/>
      <c r="C7099" s="362"/>
    </row>
    <row r="7100" spans="1:3" hidden="1" x14ac:dyDescent="0.15">
      <c r="A7100" s="361"/>
      <c r="B7100" s="362"/>
      <c r="C7100" s="362"/>
    </row>
    <row r="7101" spans="1:3" hidden="1" x14ac:dyDescent="0.15">
      <c r="A7101" s="361"/>
      <c r="B7101" s="362"/>
      <c r="C7101" s="362"/>
    </row>
    <row r="7102" spans="1:3" hidden="1" x14ac:dyDescent="0.15">
      <c r="A7102" s="361"/>
      <c r="B7102" s="362"/>
      <c r="C7102" s="362"/>
    </row>
    <row r="7103" spans="1:3" hidden="1" x14ac:dyDescent="0.15">
      <c r="A7103" s="361"/>
      <c r="B7103" s="362"/>
      <c r="C7103" s="362"/>
    </row>
    <row r="7104" spans="1:3" hidden="1" x14ac:dyDescent="0.15">
      <c r="A7104" s="363"/>
      <c r="B7104" s="363"/>
      <c r="C7104" s="363"/>
    </row>
    <row r="7105" spans="1:3" hidden="1" x14ac:dyDescent="0.15">
      <c r="A7105" s="361"/>
      <c r="B7105" s="362"/>
      <c r="C7105" s="362"/>
    </row>
    <row r="7106" spans="1:3" hidden="1" x14ac:dyDescent="0.15">
      <c r="A7106" s="361"/>
      <c r="B7106" s="362"/>
      <c r="C7106" s="362"/>
    </row>
    <row r="7107" spans="1:3" hidden="1" x14ac:dyDescent="0.15">
      <c r="A7107" s="361"/>
      <c r="B7107" s="362"/>
      <c r="C7107" s="362"/>
    </row>
    <row r="7108" spans="1:3" hidden="1" x14ac:dyDescent="0.15">
      <c r="A7108" s="361"/>
      <c r="B7108" s="362"/>
      <c r="C7108" s="362"/>
    </row>
    <row r="7109" spans="1:3" hidden="1" x14ac:dyDescent="0.15">
      <c r="A7109" s="361"/>
      <c r="B7109" s="362"/>
      <c r="C7109" s="362"/>
    </row>
    <row r="7110" spans="1:3" hidden="1" x14ac:dyDescent="0.15">
      <c r="A7110" s="361"/>
      <c r="B7110" s="362"/>
      <c r="C7110" s="362"/>
    </row>
    <row r="7111" spans="1:3" hidden="1" x14ac:dyDescent="0.15">
      <c r="A7111" s="361"/>
      <c r="B7111" s="362"/>
      <c r="C7111" s="362"/>
    </row>
    <row r="7112" spans="1:3" hidden="1" x14ac:dyDescent="0.15">
      <c r="A7112" s="361"/>
      <c r="B7112" s="362"/>
      <c r="C7112" s="362"/>
    </row>
    <row r="7113" spans="1:3" hidden="1" x14ac:dyDescent="0.15">
      <c r="A7113" s="361"/>
      <c r="B7113" s="362"/>
      <c r="C7113" s="362"/>
    </row>
    <row r="7114" spans="1:3" hidden="1" x14ac:dyDescent="0.15">
      <c r="A7114" s="363"/>
      <c r="B7114" s="363"/>
      <c r="C7114" s="363"/>
    </row>
    <row r="7115" spans="1:3" hidden="1" x14ac:dyDescent="0.15">
      <c r="A7115" s="361"/>
      <c r="B7115" s="362"/>
      <c r="C7115" s="362"/>
    </row>
    <row r="7116" spans="1:3" hidden="1" x14ac:dyDescent="0.15">
      <c r="A7116" s="361"/>
      <c r="B7116" s="362"/>
      <c r="C7116" s="362"/>
    </row>
    <row r="7117" spans="1:3" hidden="1" x14ac:dyDescent="0.15">
      <c r="A7117" s="361"/>
      <c r="B7117" s="362"/>
      <c r="C7117" s="362"/>
    </row>
    <row r="7118" spans="1:3" hidden="1" x14ac:dyDescent="0.15">
      <c r="A7118" s="361"/>
      <c r="B7118" s="362"/>
      <c r="C7118" s="362"/>
    </row>
    <row r="7119" spans="1:3" hidden="1" x14ac:dyDescent="0.15">
      <c r="A7119" s="361"/>
      <c r="B7119" s="362"/>
      <c r="C7119" s="362"/>
    </row>
    <row r="7120" spans="1:3" hidden="1" x14ac:dyDescent="0.15">
      <c r="A7120" s="361"/>
      <c r="B7120" s="362"/>
      <c r="C7120" s="362"/>
    </row>
    <row r="7121" spans="1:3" hidden="1" x14ac:dyDescent="0.15">
      <c r="A7121" s="361"/>
      <c r="B7121" s="362"/>
      <c r="C7121" s="362"/>
    </row>
    <row r="7122" spans="1:3" hidden="1" x14ac:dyDescent="0.15">
      <c r="A7122" s="361"/>
      <c r="B7122" s="362"/>
      <c r="C7122" s="362"/>
    </row>
    <row r="7123" spans="1:3" hidden="1" x14ac:dyDescent="0.15">
      <c r="A7123" s="361"/>
      <c r="B7123" s="362"/>
      <c r="C7123" s="362"/>
    </row>
    <row r="7124" spans="1:3" hidden="1" x14ac:dyDescent="0.15">
      <c r="A7124" s="363"/>
      <c r="B7124" s="363"/>
      <c r="C7124" s="363"/>
    </row>
    <row r="7125" spans="1:3" hidden="1" x14ac:dyDescent="0.15">
      <c r="A7125" s="361"/>
      <c r="B7125" s="362"/>
      <c r="C7125" s="362"/>
    </row>
    <row r="7126" spans="1:3" hidden="1" x14ac:dyDescent="0.15">
      <c r="A7126" s="361"/>
      <c r="B7126" s="362"/>
      <c r="C7126" s="362"/>
    </row>
    <row r="7127" spans="1:3" hidden="1" x14ac:dyDescent="0.15">
      <c r="A7127" s="361"/>
      <c r="B7127" s="362"/>
      <c r="C7127" s="362"/>
    </row>
    <row r="7128" spans="1:3" hidden="1" x14ac:dyDescent="0.15">
      <c r="A7128" s="361"/>
      <c r="B7128" s="362"/>
      <c r="C7128" s="362"/>
    </row>
    <row r="7129" spans="1:3" hidden="1" x14ac:dyDescent="0.15">
      <c r="A7129" s="361"/>
      <c r="B7129" s="362"/>
      <c r="C7129" s="362"/>
    </row>
    <row r="7130" spans="1:3" hidden="1" x14ac:dyDescent="0.15">
      <c r="A7130" s="361"/>
      <c r="B7130" s="362"/>
      <c r="C7130" s="362"/>
    </row>
    <row r="7131" spans="1:3" hidden="1" x14ac:dyDescent="0.15">
      <c r="A7131" s="361"/>
      <c r="B7131" s="362"/>
      <c r="C7131" s="362"/>
    </row>
    <row r="7132" spans="1:3" hidden="1" x14ac:dyDescent="0.15">
      <c r="A7132" s="361"/>
      <c r="B7132" s="362"/>
      <c r="C7132" s="362"/>
    </row>
    <row r="7133" spans="1:3" hidden="1" x14ac:dyDescent="0.15">
      <c r="A7133" s="361"/>
      <c r="B7133" s="362"/>
      <c r="C7133" s="362"/>
    </row>
    <row r="7134" spans="1:3" hidden="1" x14ac:dyDescent="0.15">
      <c r="A7134" s="363"/>
      <c r="B7134" s="363"/>
      <c r="C7134" s="363"/>
    </row>
    <row r="7135" spans="1:3" hidden="1" x14ac:dyDescent="0.15">
      <c r="A7135" s="361"/>
      <c r="B7135" s="362"/>
      <c r="C7135" s="362"/>
    </row>
    <row r="7136" spans="1:3" hidden="1" x14ac:dyDescent="0.15">
      <c r="A7136" s="361"/>
      <c r="B7136" s="362"/>
      <c r="C7136" s="362"/>
    </row>
    <row r="7137" spans="1:3" hidden="1" x14ac:dyDescent="0.15">
      <c r="A7137" s="361"/>
      <c r="B7137" s="362"/>
      <c r="C7137" s="362"/>
    </row>
    <row r="7138" spans="1:3" hidden="1" x14ac:dyDescent="0.15">
      <c r="A7138" s="361"/>
      <c r="B7138" s="362"/>
      <c r="C7138" s="362"/>
    </row>
    <row r="7139" spans="1:3" hidden="1" x14ac:dyDescent="0.15">
      <c r="A7139" s="361"/>
      <c r="B7139" s="362"/>
      <c r="C7139" s="362"/>
    </row>
    <row r="7140" spans="1:3" hidden="1" x14ac:dyDescent="0.15">
      <c r="A7140" s="361"/>
      <c r="B7140" s="362"/>
      <c r="C7140" s="362"/>
    </row>
    <row r="7141" spans="1:3" hidden="1" x14ac:dyDescent="0.15">
      <c r="A7141" s="361"/>
      <c r="B7141" s="362"/>
      <c r="C7141" s="362"/>
    </row>
    <row r="7142" spans="1:3" hidden="1" x14ac:dyDescent="0.15">
      <c r="A7142" s="361"/>
      <c r="B7142" s="362"/>
      <c r="C7142" s="362"/>
    </row>
    <row r="7143" spans="1:3" hidden="1" x14ac:dyDescent="0.15">
      <c r="A7143" s="361"/>
      <c r="B7143" s="362"/>
      <c r="C7143" s="362"/>
    </row>
    <row r="7144" spans="1:3" hidden="1" x14ac:dyDescent="0.15">
      <c r="A7144" s="363"/>
      <c r="B7144" s="363"/>
      <c r="C7144" s="363"/>
    </row>
    <row r="7145" spans="1:3" hidden="1" x14ac:dyDescent="0.15">
      <c r="A7145" s="361"/>
      <c r="B7145" s="362"/>
      <c r="C7145" s="362"/>
    </row>
    <row r="7146" spans="1:3" hidden="1" x14ac:dyDescent="0.15">
      <c r="A7146" s="361"/>
      <c r="B7146" s="362"/>
      <c r="C7146" s="362"/>
    </row>
    <row r="7147" spans="1:3" hidden="1" x14ac:dyDescent="0.15">
      <c r="A7147" s="361"/>
      <c r="B7147" s="362"/>
      <c r="C7147" s="362"/>
    </row>
    <row r="7148" spans="1:3" hidden="1" x14ac:dyDescent="0.15">
      <c r="A7148" s="361"/>
      <c r="B7148" s="362"/>
      <c r="C7148" s="362"/>
    </row>
    <row r="7149" spans="1:3" hidden="1" x14ac:dyDescent="0.15">
      <c r="A7149" s="361"/>
      <c r="B7149" s="362"/>
      <c r="C7149" s="362"/>
    </row>
    <row r="7150" spans="1:3" hidden="1" x14ac:dyDescent="0.15">
      <c r="A7150" s="361"/>
      <c r="B7150" s="362"/>
      <c r="C7150" s="362"/>
    </row>
    <row r="7151" spans="1:3" hidden="1" x14ac:dyDescent="0.15">
      <c r="A7151" s="361"/>
      <c r="B7151" s="362"/>
      <c r="C7151" s="362"/>
    </row>
    <row r="7152" spans="1:3" hidden="1" x14ac:dyDescent="0.15">
      <c r="A7152" s="361"/>
      <c r="B7152" s="362"/>
      <c r="C7152" s="362"/>
    </row>
    <row r="7153" spans="1:3" hidden="1" x14ac:dyDescent="0.15">
      <c r="A7153" s="361"/>
      <c r="B7153" s="362"/>
      <c r="C7153" s="362"/>
    </row>
    <row r="7154" spans="1:3" hidden="1" x14ac:dyDescent="0.15">
      <c r="A7154" s="363"/>
      <c r="B7154" s="363"/>
      <c r="C7154" s="363"/>
    </row>
    <row r="7155" spans="1:3" hidden="1" x14ac:dyDescent="0.15">
      <c r="A7155" s="361"/>
      <c r="B7155" s="362"/>
      <c r="C7155" s="362"/>
    </row>
    <row r="7156" spans="1:3" hidden="1" x14ac:dyDescent="0.15">
      <c r="A7156" s="361"/>
      <c r="B7156" s="362"/>
      <c r="C7156" s="362"/>
    </row>
    <row r="7157" spans="1:3" hidden="1" x14ac:dyDescent="0.15">
      <c r="A7157" s="361"/>
      <c r="B7157" s="362"/>
      <c r="C7157" s="362"/>
    </row>
    <row r="7158" spans="1:3" hidden="1" x14ac:dyDescent="0.15">
      <c r="A7158" s="361"/>
      <c r="B7158" s="362"/>
      <c r="C7158" s="362"/>
    </row>
    <row r="7159" spans="1:3" hidden="1" x14ac:dyDescent="0.15">
      <c r="A7159" s="361"/>
      <c r="B7159" s="362"/>
      <c r="C7159" s="362"/>
    </row>
    <row r="7160" spans="1:3" hidden="1" x14ac:dyDescent="0.15">
      <c r="A7160" s="361"/>
      <c r="B7160" s="362"/>
      <c r="C7160" s="362"/>
    </row>
    <row r="7161" spans="1:3" hidden="1" x14ac:dyDescent="0.15">
      <c r="A7161" s="361"/>
      <c r="B7161" s="362"/>
      <c r="C7161" s="362"/>
    </row>
    <row r="7162" spans="1:3" hidden="1" x14ac:dyDescent="0.15">
      <c r="A7162" s="361"/>
      <c r="B7162" s="362"/>
      <c r="C7162" s="362"/>
    </row>
    <row r="7163" spans="1:3" hidden="1" x14ac:dyDescent="0.15">
      <c r="A7163" s="361"/>
      <c r="B7163" s="362"/>
      <c r="C7163" s="362"/>
    </row>
    <row r="7164" spans="1:3" hidden="1" x14ac:dyDescent="0.15">
      <c r="A7164" s="363"/>
      <c r="B7164" s="363"/>
      <c r="C7164" s="363"/>
    </row>
    <row r="7165" spans="1:3" hidden="1" x14ac:dyDescent="0.15">
      <c r="A7165" s="361"/>
      <c r="B7165" s="362"/>
      <c r="C7165" s="362"/>
    </row>
    <row r="7166" spans="1:3" hidden="1" x14ac:dyDescent="0.15">
      <c r="A7166" s="361"/>
      <c r="B7166" s="362"/>
      <c r="C7166" s="362"/>
    </row>
    <row r="7167" spans="1:3" hidden="1" x14ac:dyDescent="0.15">
      <c r="A7167" s="361"/>
      <c r="B7167" s="362"/>
      <c r="C7167" s="362"/>
    </row>
    <row r="7168" spans="1:3" hidden="1" x14ac:dyDescent="0.15">
      <c r="A7168" s="361"/>
      <c r="B7168" s="362"/>
      <c r="C7168" s="362"/>
    </row>
    <row r="7169" spans="1:3" hidden="1" x14ac:dyDescent="0.15">
      <c r="A7169" s="361"/>
      <c r="B7169" s="362"/>
      <c r="C7169" s="362"/>
    </row>
    <row r="7170" spans="1:3" hidden="1" x14ac:dyDescent="0.15">
      <c r="A7170" s="361"/>
      <c r="B7170" s="362"/>
      <c r="C7170" s="362"/>
    </row>
    <row r="7171" spans="1:3" hidden="1" x14ac:dyDescent="0.15">
      <c r="A7171" s="361"/>
      <c r="B7171" s="362"/>
      <c r="C7171" s="362"/>
    </row>
    <row r="7172" spans="1:3" hidden="1" x14ac:dyDescent="0.15">
      <c r="A7172" s="361"/>
      <c r="B7172" s="362"/>
      <c r="C7172" s="362"/>
    </row>
    <row r="7173" spans="1:3" hidden="1" x14ac:dyDescent="0.15">
      <c r="A7173" s="361"/>
      <c r="B7173" s="362"/>
      <c r="C7173" s="362"/>
    </row>
    <row r="7174" spans="1:3" hidden="1" x14ac:dyDescent="0.15">
      <c r="A7174" s="363"/>
      <c r="B7174" s="363"/>
      <c r="C7174" s="363"/>
    </row>
    <row r="7175" spans="1:3" hidden="1" x14ac:dyDescent="0.15">
      <c r="A7175" s="361"/>
      <c r="B7175" s="362"/>
      <c r="C7175" s="362"/>
    </row>
    <row r="7176" spans="1:3" hidden="1" x14ac:dyDescent="0.15">
      <c r="A7176" s="361"/>
      <c r="B7176" s="362"/>
      <c r="C7176" s="362"/>
    </row>
    <row r="7177" spans="1:3" hidden="1" x14ac:dyDescent="0.15">
      <c r="A7177" s="361"/>
      <c r="B7177" s="362"/>
      <c r="C7177" s="362"/>
    </row>
    <row r="7178" spans="1:3" hidden="1" x14ac:dyDescent="0.15">
      <c r="A7178" s="361"/>
      <c r="B7178" s="362"/>
      <c r="C7178" s="362"/>
    </row>
    <row r="7179" spans="1:3" hidden="1" x14ac:dyDescent="0.15">
      <c r="A7179" s="361"/>
      <c r="B7179" s="362"/>
      <c r="C7179" s="362"/>
    </row>
    <row r="7180" spans="1:3" hidden="1" x14ac:dyDescent="0.15">
      <c r="A7180" s="361"/>
      <c r="B7180" s="362"/>
      <c r="C7180" s="362"/>
    </row>
    <row r="7181" spans="1:3" hidden="1" x14ac:dyDescent="0.15">
      <c r="A7181" s="361"/>
      <c r="B7181" s="362"/>
      <c r="C7181" s="362"/>
    </row>
    <row r="7182" spans="1:3" hidden="1" x14ac:dyDescent="0.15">
      <c r="A7182" s="361"/>
      <c r="B7182" s="362"/>
      <c r="C7182" s="362"/>
    </row>
    <row r="7183" spans="1:3" hidden="1" x14ac:dyDescent="0.15">
      <c r="A7183" s="361"/>
      <c r="B7183" s="362"/>
      <c r="C7183" s="362"/>
    </row>
    <row r="7184" spans="1:3" hidden="1" x14ac:dyDescent="0.15">
      <c r="A7184" s="363"/>
      <c r="B7184" s="363"/>
      <c r="C7184" s="363"/>
    </row>
    <row r="7185" spans="1:3" hidden="1" x14ac:dyDescent="0.15">
      <c r="A7185" s="361"/>
      <c r="B7185" s="362"/>
      <c r="C7185" s="362"/>
    </row>
    <row r="7186" spans="1:3" hidden="1" x14ac:dyDescent="0.15">
      <c r="A7186" s="361"/>
      <c r="B7186" s="362"/>
      <c r="C7186" s="362"/>
    </row>
    <row r="7187" spans="1:3" hidden="1" x14ac:dyDescent="0.15">
      <c r="A7187" s="361"/>
      <c r="B7187" s="362"/>
      <c r="C7187" s="362"/>
    </row>
    <row r="7188" spans="1:3" hidden="1" x14ac:dyDescent="0.15">
      <c r="A7188" s="361"/>
      <c r="B7188" s="362"/>
      <c r="C7188" s="362"/>
    </row>
    <row r="7189" spans="1:3" hidden="1" x14ac:dyDescent="0.15">
      <c r="A7189" s="361"/>
      <c r="B7189" s="362"/>
      <c r="C7189" s="362"/>
    </row>
    <row r="7190" spans="1:3" hidden="1" x14ac:dyDescent="0.15">
      <c r="A7190" s="361"/>
      <c r="B7190" s="362"/>
      <c r="C7190" s="362"/>
    </row>
    <row r="7191" spans="1:3" hidden="1" x14ac:dyDescent="0.15">
      <c r="A7191" s="361"/>
      <c r="B7191" s="362"/>
      <c r="C7191" s="362"/>
    </row>
    <row r="7192" spans="1:3" hidden="1" x14ac:dyDescent="0.15">
      <c r="A7192" s="361"/>
      <c r="B7192" s="362"/>
      <c r="C7192" s="362"/>
    </row>
    <row r="7193" spans="1:3" hidden="1" x14ac:dyDescent="0.15">
      <c r="A7193" s="361"/>
      <c r="B7193" s="362"/>
      <c r="C7193" s="362"/>
    </row>
    <row r="7194" spans="1:3" hidden="1" x14ac:dyDescent="0.15">
      <c r="A7194" s="363"/>
      <c r="B7194" s="363"/>
      <c r="C7194" s="363"/>
    </row>
    <row r="7195" spans="1:3" hidden="1" x14ac:dyDescent="0.15">
      <c r="A7195" s="361"/>
      <c r="B7195" s="362"/>
      <c r="C7195" s="362"/>
    </row>
    <row r="7196" spans="1:3" hidden="1" x14ac:dyDescent="0.15">
      <c r="A7196" s="361"/>
      <c r="B7196" s="362"/>
      <c r="C7196" s="362"/>
    </row>
    <row r="7197" spans="1:3" hidden="1" x14ac:dyDescent="0.15">
      <c r="A7197" s="361"/>
      <c r="B7197" s="362"/>
      <c r="C7197" s="362"/>
    </row>
    <row r="7198" spans="1:3" hidden="1" x14ac:dyDescent="0.15">
      <c r="A7198" s="361"/>
      <c r="B7198" s="362"/>
      <c r="C7198" s="362"/>
    </row>
    <row r="7199" spans="1:3" hidden="1" x14ac:dyDescent="0.15">
      <c r="A7199" s="361"/>
      <c r="B7199" s="362"/>
      <c r="C7199" s="362"/>
    </row>
    <row r="7200" spans="1:3" hidden="1" x14ac:dyDescent="0.15">
      <c r="A7200" s="361"/>
      <c r="B7200" s="362"/>
      <c r="C7200" s="362"/>
    </row>
    <row r="7201" spans="1:3" hidden="1" x14ac:dyDescent="0.15">
      <c r="A7201" s="361"/>
      <c r="B7201" s="362"/>
      <c r="C7201" s="362"/>
    </row>
    <row r="7202" spans="1:3" hidden="1" x14ac:dyDescent="0.15">
      <c r="A7202" s="361"/>
      <c r="B7202" s="362"/>
      <c r="C7202" s="362"/>
    </row>
    <row r="7203" spans="1:3" hidden="1" x14ac:dyDescent="0.15">
      <c r="A7203" s="361"/>
      <c r="B7203" s="362"/>
      <c r="C7203" s="362"/>
    </row>
    <row r="7204" spans="1:3" hidden="1" x14ac:dyDescent="0.15">
      <c r="A7204" s="363"/>
      <c r="B7204" s="363"/>
      <c r="C7204" s="363"/>
    </row>
    <row r="7205" spans="1:3" hidden="1" x14ac:dyDescent="0.15">
      <c r="A7205" s="361"/>
      <c r="B7205" s="362"/>
      <c r="C7205" s="362"/>
    </row>
    <row r="7206" spans="1:3" hidden="1" x14ac:dyDescent="0.15">
      <c r="A7206" s="361"/>
      <c r="B7206" s="362"/>
      <c r="C7206" s="362"/>
    </row>
    <row r="7207" spans="1:3" hidden="1" x14ac:dyDescent="0.15">
      <c r="A7207" s="361"/>
      <c r="B7207" s="362"/>
      <c r="C7207" s="362"/>
    </row>
    <row r="7208" spans="1:3" hidden="1" x14ac:dyDescent="0.15">
      <c r="A7208" s="361"/>
      <c r="B7208" s="362"/>
      <c r="C7208" s="362"/>
    </row>
    <row r="7209" spans="1:3" hidden="1" x14ac:dyDescent="0.15">
      <c r="A7209" s="361"/>
      <c r="B7209" s="362"/>
      <c r="C7209" s="362"/>
    </row>
    <row r="7210" spans="1:3" hidden="1" x14ac:dyDescent="0.15">
      <c r="A7210" s="361"/>
      <c r="B7210" s="362"/>
      <c r="C7210" s="362"/>
    </row>
    <row r="7211" spans="1:3" hidden="1" x14ac:dyDescent="0.15">
      <c r="A7211" s="361"/>
      <c r="B7211" s="362"/>
      <c r="C7211" s="362"/>
    </row>
    <row r="7212" spans="1:3" hidden="1" x14ac:dyDescent="0.15">
      <c r="A7212" s="361"/>
      <c r="B7212" s="362"/>
      <c r="C7212" s="362"/>
    </row>
    <row r="7213" spans="1:3" hidden="1" x14ac:dyDescent="0.15">
      <c r="A7213" s="361"/>
      <c r="B7213" s="362"/>
      <c r="C7213" s="362"/>
    </row>
    <row r="7214" spans="1:3" hidden="1" x14ac:dyDescent="0.15">
      <c r="A7214" s="363"/>
      <c r="B7214" s="363"/>
      <c r="C7214" s="363"/>
    </row>
    <row r="7215" spans="1:3" hidden="1" x14ac:dyDescent="0.15">
      <c r="A7215" s="361"/>
      <c r="B7215" s="362"/>
      <c r="C7215" s="362"/>
    </row>
    <row r="7216" spans="1:3" hidden="1" x14ac:dyDescent="0.15">
      <c r="A7216" s="361"/>
      <c r="B7216" s="362"/>
      <c r="C7216" s="362"/>
    </row>
    <row r="7217" spans="1:3" hidden="1" x14ac:dyDescent="0.15">
      <c r="A7217" s="361"/>
      <c r="B7217" s="362"/>
      <c r="C7217" s="362"/>
    </row>
    <row r="7218" spans="1:3" hidden="1" x14ac:dyDescent="0.15">
      <c r="A7218" s="361"/>
      <c r="B7218" s="362"/>
      <c r="C7218" s="362"/>
    </row>
    <row r="7219" spans="1:3" hidden="1" x14ac:dyDescent="0.15">
      <c r="A7219" s="361"/>
      <c r="B7219" s="362"/>
      <c r="C7219" s="362"/>
    </row>
    <row r="7220" spans="1:3" hidden="1" x14ac:dyDescent="0.15">
      <c r="A7220" s="361"/>
      <c r="B7220" s="362"/>
      <c r="C7220" s="362"/>
    </row>
    <row r="7221" spans="1:3" hidden="1" x14ac:dyDescent="0.15">
      <c r="A7221" s="361"/>
      <c r="B7221" s="362"/>
      <c r="C7221" s="362"/>
    </row>
    <row r="7222" spans="1:3" hidden="1" x14ac:dyDescent="0.15">
      <c r="A7222" s="361"/>
      <c r="B7222" s="362"/>
      <c r="C7222" s="362"/>
    </row>
    <row r="7223" spans="1:3" hidden="1" x14ac:dyDescent="0.15">
      <c r="A7223" s="361"/>
      <c r="B7223" s="362"/>
      <c r="C7223" s="362"/>
    </row>
    <row r="7224" spans="1:3" hidden="1" x14ac:dyDescent="0.15">
      <c r="A7224" s="363"/>
      <c r="B7224" s="363"/>
      <c r="C7224" s="363"/>
    </row>
    <row r="7225" spans="1:3" hidden="1" x14ac:dyDescent="0.15">
      <c r="A7225" s="361"/>
      <c r="B7225" s="362"/>
      <c r="C7225" s="362"/>
    </row>
    <row r="7226" spans="1:3" hidden="1" x14ac:dyDescent="0.15">
      <c r="A7226" s="361"/>
      <c r="B7226" s="362"/>
      <c r="C7226" s="362"/>
    </row>
    <row r="7227" spans="1:3" hidden="1" x14ac:dyDescent="0.15">
      <c r="A7227" s="361"/>
      <c r="B7227" s="362"/>
      <c r="C7227" s="362"/>
    </row>
    <row r="7228" spans="1:3" hidden="1" x14ac:dyDescent="0.15">
      <c r="A7228" s="361"/>
      <c r="B7228" s="362"/>
      <c r="C7228" s="362"/>
    </row>
    <row r="7229" spans="1:3" hidden="1" x14ac:dyDescent="0.15">
      <c r="A7229" s="361"/>
      <c r="B7229" s="362"/>
      <c r="C7229" s="362"/>
    </row>
    <row r="7230" spans="1:3" hidden="1" x14ac:dyDescent="0.15">
      <c r="A7230" s="361"/>
      <c r="B7230" s="362"/>
      <c r="C7230" s="362"/>
    </row>
    <row r="7231" spans="1:3" hidden="1" x14ac:dyDescent="0.15">
      <c r="A7231" s="361"/>
      <c r="B7231" s="362"/>
      <c r="C7231" s="362"/>
    </row>
    <row r="7232" spans="1:3" hidden="1" x14ac:dyDescent="0.15">
      <c r="A7232" s="361"/>
      <c r="B7232" s="362"/>
      <c r="C7232" s="362"/>
    </row>
    <row r="7233" spans="1:3" hidden="1" x14ac:dyDescent="0.15">
      <c r="A7233" s="361"/>
      <c r="B7233" s="362"/>
      <c r="C7233" s="362"/>
    </row>
    <row r="7234" spans="1:3" hidden="1" x14ac:dyDescent="0.15">
      <c r="A7234" s="363"/>
      <c r="B7234" s="363"/>
      <c r="C7234" s="363"/>
    </row>
    <row r="7235" spans="1:3" hidden="1" x14ac:dyDescent="0.15">
      <c r="A7235" s="361"/>
      <c r="B7235" s="362"/>
      <c r="C7235" s="362"/>
    </row>
    <row r="7236" spans="1:3" hidden="1" x14ac:dyDescent="0.15">
      <c r="A7236" s="361"/>
      <c r="B7236" s="362"/>
      <c r="C7236" s="362"/>
    </row>
    <row r="7237" spans="1:3" hidden="1" x14ac:dyDescent="0.15">
      <c r="A7237" s="361"/>
      <c r="B7237" s="362"/>
      <c r="C7237" s="362"/>
    </row>
    <row r="7238" spans="1:3" hidden="1" x14ac:dyDescent="0.15">
      <c r="A7238" s="361"/>
      <c r="B7238" s="362"/>
      <c r="C7238" s="362"/>
    </row>
    <row r="7239" spans="1:3" hidden="1" x14ac:dyDescent="0.15">
      <c r="A7239" s="361"/>
      <c r="B7239" s="362"/>
      <c r="C7239" s="362"/>
    </row>
    <row r="7240" spans="1:3" hidden="1" x14ac:dyDescent="0.15">
      <c r="A7240" s="361"/>
      <c r="B7240" s="362"/>
      <c r="C7240" s="362"/>
    </row>
    <row r="7241" spans="1:3" hidden="1" x14ac:dyDescent="0.15">
      <c r="A7241" s="361"/>
      <c r="B7241" s="362"/>
      <c r="C7241" s="362"/>
    </row>
    <row r="7242" spans="1:3" hidden="1" x14ac:dyDescent="0.15">
      <c r="A7242" s="361"/>
      <c r="B7242" s="362"/>
      <c r="C7242" s="362"/>
    </row>
    <row r="7243" spans="1:3" hidden="1" x14ac:dyDescent="0.15">
      <c r="A7243" s="361"/>
      <c r="B7243" s="362"/>
      <c r="C7243" s="362"/>
    </row>
    <row r="7244" spans="1:3" hidden="1" x14ac:dyDescent="0.15">
      <c r="A7244" s="363"/>
      <c r="B7244" s="363"/>
      <c r="C7244" s="363"/>
    </row>
    <row r="7245" spans="1:3" hidden="1" x14ac:dyDescent="0.15">
      <c r="A7245" s="361"/>
      <c r="B7245" s="362"/>
      <c r="C7245" s="362"/>
    </row>
    <row r="7246" spans="1:3" hidden="1" x14ac:dyDescent="0.15">
      <c r="A7246" s="361"/>
      <c r="B7246" s="362"/>
      <c r="C7246" s="362"/>
    </row>
    <row r="7247" spans="1:3" hidden="1" x14ac:dyDescent="0.15">
      <c r="A7247" s="361"/>
      <c r="B7247" s="362"/>
      <c r="C7247" s="362"/>
    </row>
    <row r="7248" spans="1:3" hidden="1" x14ac:dyDescent="0.15">
      <c r="A7248" s="361"/>
      <c r="B7248" s="362"/>
      <c r="C7248" s="362"/>
    </row>
    <row r="7249" spans="1:3" hidden="1" x14ac:dyDescent="0.15">
      <c r="A7249" s="361"/>
      <c r="B7249" s="362"/>
      <c r="C7249" s="362"/>
    </row>
    <row r="7250" spans="1:3" hidden="1" x14ac:dyDescent="0.15">
      <c r="A7250" s="361"/>
      <c r="B7250" s="362"/>
      <c r="C7250" s="362"/>
    </row>
    <row r="7251" spans="1:3" hidden="1" x14ac:dyDescent="0.15">
      <c r="A7251" s="361"/>
      <c r="B7251" s="362"/>
      <c r="C7251" s="362"/>
    </row>
    <row r="7252" spans="1:3" hidden="1" x14ac:dyDescent="0.15">
      <c r="A7252" s="361"/>
      <c r="B7252" s="362"/>
      <c r="C7252" s="362"/>
    </row>
    <row r="7253" spans="1:3" hidden="1" x14ac:dyDescent="0.15">
      <c r="A7253" s="361"/>
      <c r="B7253" s="362"/>
      <c r="C7253" s="362"/>
    </row>
    <row r="7254" spans="1:3" hidden="1" x14ac:dyDescent="0.15">
      <c r="A7254" s="363"/>
      <c r="B7254" s="363"/>
      <c r="C7254" s="363"/>
    </row>
    <row r="7255" spans="1:3" hidden="1" x14ac:dyDescent="0.15">
      <c r="A7255" s="361"/>
      <c r="B7255" s="362"/>
      <c r="C7255" s="362"/>
    </row>
    <row r="7256" spans="1:3" hidden="1" x14ac:dyDescent="0.15">
      <c r="A7256" s="361"/>
      <c r="B7256" s="362"/>
      <c r="C7256" s="362"/>
    </row>
    <row r="7257" spans="1:3" hidden="1" x14ac:dyDescent="0.15">
      <c r="A7257" s="361"/>
      <c r="B7257" s="362"/>
      <c r="C7257" s="362"/>
    </row>
    <row r="7258" spans="1:3" hidden="1" x14ac:dyDescent="0.15">
      <c r="A7258" s="361"/>
      <c r="B7258" s="362"/>
      <c r="C7258" s="362"/>
    </row>
    <row r="7259" spans="1:3" hidden="1" x14ac:dyDescent="0.15">
      <c r="A7259" s="361"/>
      <c r="B7259" s="362"/>
      <c r="C7259" s="362"/>
    </row>
    <row r="7260" spans="1:3" hidden="1" x14ac:dyDescent="0.15">
      <c r="A7260" s="361"/>
      <c r="B7260" s="362"/>
      <c r="C7260" s="362"/>
    </row>
    <row r="7261" spans="1:3" hidden="1" x14ac:dyDescent="0.15">
      <c r="A7261" s="361"/>
      <c r="B7261" s="362"/>
      <c r="C7261" s="362"/>
    </row>
    <row r="7262" spans="1:3" hidden="1" x14ac:dyDescent="0.15">
      <c r="A7262" s="361"/>
      <c r="B7262" s="362"/>
      <c r="C7262" s="362"/>
    </row>
    <row r="7263" spans="1:3" hidden="1" x14ac:dyDescent="0.15">
      <c r="A7263" s="361"/>
      <c r="B7263" s="362"/>
      <c r="C7263" s="362"/>
    </row>
    <row r="7264" spans="1:3" hidden="1" x14ac:dyDescent="0.15">
      <c r="A7264" s="363"/>
      <c r="B7264" s="363"/>
      <c r="C7264" s="363"/>
    </row>
    <row r="7265" spans="1:3" hidden="1" x14ac:dyDescent="0.15">
      <c r="A7265" s="361"/>
      <c r="B7265" s="362"/>
      <c r="C7265" s="362"/>
    </row>
    <row r="7266" spans="1:3" hidden="1" x14ac:dyDescent="0.15">
      <c r="A7266" s="361"/>
      <c r="B7266" s="362"/>
      <c r="C7266" s="362"/>
    </row>
    <row r="7267" spans="1:3" hidden="1" x14ac:dyDescent="0.15">
      <c r="A7267" s="361"/>
      <c r="B7267" s="362"/>
      <c r="C7267" s="362"/>
    </row>
    <row r="7268" spans="1:3" hidden="1" x14ac:dyDescent="0.15">
      <c r="A7268" s="361"/>
      <c r="B7268" s="362"/>
      <c r="C7268" s="362"/>
    </row>
    <row r="7269" spans="1:3" hidden="1" x14ac:dyDescent="0.15">
      <c r="A7269" s="361"/>
      <c r="B7269" s="362"/>
      <c r="C7269" s="362"/>
    </row>
    <row r="7270" spans="1:3" hidden="1" x14ac:dyDescent="0.15">
      <c r="A7270" s="361"/>
      <c r="B7270" s="362"/>
      <c r="C7270" s="362"/>
    </row>
    <row r="7271" spans="1:3" hidden="1" x14ac:dyDescent="0.15">
      <c r="A7271" s="361"/>
      <c r="B7271" s="362"/>
      <c r="C7271" s="362"/>
    </row>
    <row r="7272" spans="1:3" hidden="1" x14ac:dyDescent="0.15">
      <c r="A7272" s="361"/>
      <c r="B7272" s="362"/>
      <c r="C7272" s="362"/>
    </row>
    <row r="7273" spans="1:3" hidden="1" x14ac:dyDescent="0.15">
      <c r="A7273" s="361"/>
      <c r="B7273" s="362"/>
      <c r="C7273" s="362"/>
    </row>
    <row r="7274" spans="1:3" hidden="1" x14ac:dyDescent="0.15">
      <c r="A7274" s="363"/>
      <c r="B7274" s="363"/>
      <c r="C7274" s="363"/>
    </row>
    <row r="7275" spans="1:3" hidden="1" x14ac:dyDescent="0.15">
      <c r="A7275" s="361"/>
      <c r="B7275" s="362"/>
      <c r="C7275" s="362"/>
    </row>
    <row r="7276" spans="1:3" hidden="1" x14ac:dyDescent="0.15">
      <c r="A7276" s="361"/>
      <c r="B7276" s="362"/>
      <c r="C7276" s="362"/>
    </row>
    <row r="7277" spans="1:3" hidden="1" x14ac:dyDescent="0.15">
      <c r="A7277" s="361"/>
      <c r="B7277" s="362"/>
      <c r="C7277" s="362"/>
    </row>
    <row r="7278" spans="1:3" hidden="1" x14ac:dyDescent="0.15">
      <c r="A7278" s="361"/>
      <c r="B7278" s="362"/>
      <c r="C7278" s="362"/>
    </row>
    <row r="7279" spans="1:3" hidden="1" x14ac:dyDescent="0.15">
      <c r="A7279" s="361"/>
      <c r="B7279" s="362"/>
      <c r="C7279" s="362"/>
    </row>
    <row r="7280" spans="1:3" hidden="1" x14ac:dyDescent="0.15">
      <c r="A7280" s="361"/>
      <c r="B7280" s="362"/>
      <c r="C7280" s="362"/>
    </row>
    <row r="7281" spans="1:3" hidden="1" x14ac:dyDescent="0.15">
      <c r="A7281" s="361"/>
      <c r="B7281" s="362"/>
      <c r="C7281" s="362"/>
    </row>
    <row r="7282" spans="1:3" hidden="1" x14ac:dyDescent="0.15">
      <c r="A7282" s="361"/>
      <c r="B7282" s="362"/>
      <c r="C7282" s="362"/>
    </row>
    <row r="7283" spans="1:3" hidden="1" x14ac:dyDescent="0.15">
      <c r="A7283" s="361"/>
      <c r="B7283" s="362"/>
      <c r="C7283" s="362"/>
    </row>
    <row r="7284" spans="1:3" hidden="1" x14ac:dyDescent="0.15">
      <c r="A7284" s="363"/>
      <c r="B7284" s="363"/>
      <c r="C7284" s="363"/>
    </row>
    <row r="7285" spans="1:3" hidden="1" x14ac:dyDescent="0.15">
      <c r="A7285" s="361"/>
      <c r="B7285" s="362"/>
      <c r="C7285" s="362"/>
    </row>
    <row r="7286" spans="1:3" hidden="1" x14ac:dyDescent="0.15">
      <c r="A7286" s="361"/>
      <c r="B7286" s="362"/>
      <c r="C7286" s="362"/>
    </row>
    <row r="7287" spans="1:3" hidden="1" x14ac:dyDescent="0.15">
      <c r="A7287" s="361"/>
      <c r="B7287" s="362"/>
      <c r="C7287" s="362"/>
    </row>
    <row r="7288" spans="1:3" hidden="1" x14ac:dyDescent="0.15">
      <c r="A7288" s="361"/>
      <c r="B7288" s="362"/>
      <c r="C7288" s="362"/>
    </row>
    <row r="7289" spans="1:3" hidden="1" x14ac:dyDescent="0.15">
      <c r="A7289" s="361"/>
      <c r="B7289" s="362"/>
      <c r="C7289" s="362"/>
    </row>
    <row r="7290" spans="1:3" hidden="1" x14ac:dyDescent="0.15">
      <c r="A7290" s="361"/>
      <c r="B7290" s="362"/>
      <c r="C7290" s="362"/>
    </row>
    <row r="7291" spans="1:3" hidden="1" x14ac:dyDescent="0.15">
      <c r="A7291" s="361"/>
      <c r="B7291" s="362"/>
      <c r="C7291" s="362"/>
    </row>
    <row r="7292" spans="1:3" hidden="1" x14ac:dyDescent="0.15">
      <c r="A7292" s="361"/>
      <c r="B7292" s="362"/>
      <c r="C7292" s="362"/>
    </row>
    <row r="7293" spans="1:3" hidden="1" x14ac:dyDescent="0.15">
      <c r="A7293" s="361"/>
      <c r="B7293" s="362"/>
      <c r="C7293" s="362"/>
    </row>
    <row r="7294" spans="1:3" hidden="1" x14ac:dyDescent="0.15">
      <c r="A7294" s="363"/>
      <c r="B7294" s="363"/>
      <c r="C7294" s="363"/>
    </row>
    <row r="7295" spans="1:3" hidden="1" x14ac:dyDescent="0.15">
      <c r="A7295" s="361"/>
      <c r="B7295" s="362"/>
      <c r="C7295" s="362"/>
    </row>
    <row r="7296" spans="1:3" hidden="1" x14ac:dyDescent="0.15">
      <c r="A7296" s="361"/>
      <c r="B7296" s="362"/>
      <c r="C7296" s="362"/>
    </row>
    <row r="7297" spans="1:3" hidden="1" x14ac:dyDescent="0.15">
      <c r="A7297" s="361"/>
      <c r="B7297" s="362"/>
      <c r="C7297" s="362"/>
    </row>
    <row r="7298" spans="1:3" hidden="1" x14ac:dyDescent="0.15">
      <c r="A7298" s="361"/>
      <c r="B7298" s="362"/>
      <c r="C7298" s="362"/>
    </row>
    <row r="7299" spans="1:3" hidden="1" x14ac:dyDescent="0.15">
      <c r="A7299" s="361"/>
      <c r="B7299" s="362"/>
      <c r="C7299" s="362"/>
    </row>
    <row r="7300" spans="1:3" hidden="1" x14ac:dyDescent="0.15">
      <c r="A7300" s="361"/>
      <c r="B7300" s="362"/>
      <c r="C7300" s="362"/>
    </row>
    <row r="7301" spans="1:3" hidden="1" x14ac:dyDescent="0.15">
      <c r="A7301" s="361"/>
      <c r="B7301" s="362"/>
      <c r="C7301" s="362"/>
    </row>
    <row r="7302" spans="1:3" hidden="1" x14ac:dyDescent="0.15">
      <c r="A7302" s="361"/>
      <c r="B7302" s="362"/>
      <c r="C7302" s="362"/>
    </row>
    <row r="7303" spans="1:3" hidden="1" x14ac:dyDescent="0.15">
      <c r="A7303" s="361"/>
      <c r="B7303" s="362"/>
      <c r="C7303" s="362"/>
    </row>
    <row r="7304" spans="1:3" hidden="1" x14ac:dyDescent="0.15">
      <c r="A7304" s="363"/>
      <c r="B7304" s="363"/>
      <c r="C7304" s="363"/>
    </row>
    <row r="7305" spans="1:3" hidden="1" x14ac:dyDescent="0.15">
      <c r="A7305" s="361"/>
      <c r="B7305" s="362"/>
      <c r="C7305" s="362"/>
    </row>
    <row r="7306" spans="1:3" hidden="1" x14ac:dyDescent="0.15">
      <c r="A7306" s="361"/>
      <c r="B7306" s="362"/>
      <c r="C7306" s="362"/>
    </row>
    <row r="7307" spans="1:3" hidden="1" x14ac:dyDescent="0.15">
      <c r="A7307" s="361"/>
      <c r="B7307" s="362"/>
      <c r="C7307" s="362"/>
    </row>
    <row r="7308" spans="1:3" hidden="1" x14ac:dyDescent="0.15">
      <c r="A7308" s="361"/>
      <c r="B7308" s="362"/>
      <c r="C7308" s="362"/>
    </row>
    <row r="7309" spans="1:3" hidden="1" x14ac:dyDescent="0.15">
      <c r="A7309" s="361"/>
      <c r="B7309" s="362"/>
      <c r="C7309" s="362"/>
    </row>
    <row r="7310" spans="1:3" hidden="1" x14ac:dyDescent="0.15">
      <c r="A7310" s="361"/>
      <c r="B7310" s="362"/>
      <c r="C7310" s="362"/>
    </row>
    <row r="7311" spans="1:3" hidden="1" x14ac:dyDescent="0.15">
      <c r="A7311" s="361"/>
      <c r="B7311" s="362"/>
      <c r="C7311" s="362"/>
    </row>
    <row r="7312" spans="1:3" hidden="1" x14ac:dyDescent="0.15">
      <c r="A7312" s="361"/>
      <c r="B7312" s="362"/>
      <c r="C7312" s="362"/>
    </row>
    <row r="7313" spans="1:3" hidden="1" x14ac:dyDescent="0.15">
      <c r="A7313" s="361"/>
      <c r="B7313" s="362"/>
      <c r="C7313" s="362"/>
    </row>
    <row r="7314" spans="1:3" hidden="1" x14ac:dyDescent="0.15">
      <c r="A7314" s="363"/>
      <c r="B7314" s="363"/>
      <c r="C7314" s="363"/>
    </row>
    <row r="7315" spans="1:3" hidden="1" x14ac:dyDescent="0.15">
      <c r="A7315" s="361"/>
      <c r="B7315" s="362"/>
      <c r="C7315" s="362"/>
    </row>
    <row r="7316" spans="1:3" hidden="1" x14ac:dyDescent="0.15">
      <c r="A7316" s="361"/>
      <c r="B7316" s="362"/>
      <c r="C7316" s="362"/>
    </row>
    <row r="7317" spans="1:3" hidden="1" x14ac:dyDescent="0.15">
      <c r="A7317" s="361"/>
      <c r="B7317" s="362"/>
      <c r="C7317" s="362"/>
    </row>
    <row r="7318" spans="1:3" hidden="1" x14ac:dyDescent="0.15">
      <c r="A7318" s="361"/>
      <c r="B7318" s="362"/>
      <c r="C7318" s="362"/>
    </row>
    <row r="7319" spans="1:3" hidden="1" x14ac:dyDescent="0.15">
      <c r="A7319" s="361"/>
      <c r="B7319" s="362"/>
      <c r="C7319" s="362"/>
    </row>
    <row r="7320" spans="1:3" hidden="1" x14ac:dyDescent="0.15">
      <c r="A7320" s="361"/>
      <c r="B7320" s="362"/>
      <c r="C7320" s="362"/>
    </row>
    <row r="7321" spans="1:3" hidden="1" x14ac:dyDescent="0.15">
      <c r="A7321" s="361"/>
      <c r="B7321" s="362"/>
      <c r="C7321" s="362"/>
    </row>
    <row r="7322" spans="1:3" hidden="1" x14ac:dyDescent="0.15">
      <c r="A7322" s="361"/>
      <c r="B7322" s="362"/>
      <c r="C7322" s="362"/>
    </row>
    <row r="7323" spans="1:3" hidden="1" x14ac:dyDescent="0.15">
      <c r="A7323" s="361"/>
      <c r="B7323" s="362"/>
      <c r="C7323" s="362"/>
    </row>
    <row r="7324" spans="1:3" hidden="1" x14ac:dyDescent="0.15">
      <c r="A7324" s="363"/>
      <c r="B7324" s="363"/>
      <c r="C7324" s="363"/>
    </row>
    <row r="7325" spans="1:3" hidden="1" x14ac:dyDescent="0.15">
      <c r="A7325" s="361"/>
      <c r="B7325" s="362"/>
      <c r="C7325" s="362"/>
    </row>
    <row r="7326" spans="1:3" hidden="1" x14ac:dyDescent="0.15">
      <c r="A7326" s="361"/>
      <c r="B7326" s="362"/>
      <c r="C7326" s="362"/>
    </row>
    <row r="7327" spans="1:3" hidden="1" x14ac:dyDescent="0.15">
      <c r="A7327" s="361"/>
      <c r="B7327" s="362"/>
      <c r="C7327" s="362"/>
    </row>
    <row r="7328" spans="1:3" hidden="1" x14ac:dyDescent="0.15">
      <c r="A7328" s="361"/>
      <c r="B7328" s="362"/>
      <c r="C7328" s="362"/>
    </row>
    <row r="7329" spans="1:3" hidden="1" x14ac:dyDescent="0.15">
      <c r="A7329" s="361"/>
      <c r="B7329" s="362"/>
      <c r="C7329" s="362"/>
    </row>
    <row r="7330" spans="1:3" hidden="1" x14ac:dyDescent="0.15">
      <c r="A7330" s="361"/>
      <c r="B7330" s="362"/>
      <c r="C7330" s="362"/>
    </row>
    <row r="7331" spans="1:3" hidden="1" x14ac:dyDescent="0.15">
      <c r="A7331" s="361"/>
      <c r="B7331" s="362"/>
      <c r="C7331" s="362"/>
    </row>
    <row r="7332" spans="1:3" hidden="1" x14ac:dyDescent="0.15">
      <c r="A7332" s="361"/>
      <c r="B7332" s="362"/>
      <c r="C7332" s="362"/>
    </row>
    <row r="7333" spans="1:3" hidden="1" x14ac:dyDescent="0.15">
      <c r="A7333" s="361"/>
      <c r="B7333" s="362"/>
      <c r="C7333" s="362"/>
    </row>
    <row r="7334" spans="1:3" hidden="1" x14ac:dyDescent="0.15">
      <c r="A7334" s="363"/>
      <c r="B7334" s="363"/>
      <c r="C7334" s="363"/>
    </row>
    <row r="7335" spans="1:3" hidden="1" x14ac:dyDescent="0.15">
      <c r="A7335" s="361"/>
      <c r="B7335" s="362"/>
      <c r="C7335" s="362"/>
    </row>
    <row r="7336" spans="1:3" hidden="1" x14ac:dyDescent="0.15">
      <c r="A7336" s="361"/>
      <c r="B7336" s="362"/>
      <c r="C7336" s="362"/>
    </row>
    <row r="7337" spans="1:3" hidden="1" x14ac:dyDescent="0.15">
      <c r="A7337" s="361"/>
      <c r="B7337" s="362"/>
      <c r="C7337" s="362"/>
    </row>
    <row r="7338" spans="1:3" hidden="1" x14ac:dyDescent="0.15">
      <c r="A7338" s="361"/>
      <c r="B7338" s="362"/>
      <c r="C7338" s="362"/>
    </row>
    <row r="7339" spans="1:3" hidden="1" x14ac:dyDescent="0.15">
      <c r="A7339" s="361"/>
      <c r="B7339" s="362"/>
      <c r="C7339" s="362"/>
    </row>
    <row r="7340" spans="1:3" hidden="1" x14ac:dyDescent="0.15">
      <c r="A7340" s="361"/>
      <c r="B7340" s="362"/>
      <c r="C7340" s="362"/>
    </row>
    <row r="7341" spans="1:3" hidden="1" x14ac:dyDescent="0.15">
      <c r="A7341" s="361"/>
      <c r="B7341" s="362"/>
      <c r="C7341" s="362"/>
    </row>
    <row r="7342" spans="1:3" hidden="1" x14ac:dyDescent="0.15">
      <c r="A7342" s="361"/>
      <c r="B7342" s="362"/>
      <c r="C7342" s="362"/>
    </row>
    <row r="7343" spans="1:3" hidden="1" x14ac:dyDescent="0.15">
      <c r="A7343" s="361"/>
      <c r="B7343" s="362"/>
      <c r="C7343" s="362"/>
    </row>
    <row r="7344" spans="1:3" hidden="1" x14ac:dyDescent="0.15">
      <c r="A7344" s="363"/>
      <c r="B7344" s="363"/>
      <c r="C7344" s="363"/>
    </row>
    <row r="7345" spans="1:3" hidden="1" x14ac:dyDescent="0.15">
      <c r="A7345" s="361"/>
      <c r="B7345" s="362"/>
      <c r="C7345" s="362"/>
    </row>
    <row r="7346" spans="1:3" hidden="1" x14ac:dyDescent="0.15">
      <c r="A7346" s="361"/>
      <c r="B7346" s="362"/>
      <c r="C7346" s="362"/>
    </row>
    <row r="7347" spans="1:3" hidden="1" x14ac:dyDescent="0.15">
      <c r="A7347" s="361"/>
      <c r="B7347" s="362"/>
      <c r="C7347" s="362"/>
    </row>
    <row r="7348" spans="1:3" hidden="1" x14ac:dyDescent="0.15">
      <c r="A7348" s="361"/>
      <c r="B7348" s="362"/>
      <c r="C7348" s="362"/>
    </row>
    <row r="7349" spans="1:3" hidden="1" x14ac:dyDescent="0.15">
      <c r="A7349" s="361"/>
      <c r="B7349" s="362"/>
      <c r="C7349" s="362"/>
    </row>
    <row r="7350" spans="1:3" hidden="1" x14ac:dyDescent="0.15">
      <c r="A7350" s="361"/>
      <c r="B7350" s="362"/>
      <c r="C7350" s="362"/>
    </row>
    <row r="7351" spans="1:3" hidden="1" x14ac:dyDescent="0.15">
      <c r="A7351" s="361"/>
      <c r="B7351" s="362"/>
      <c r="C7351" s="362"/>
    </row>
    <row r="7352" spans="1:3" hidden="1" x14ac:dyDescent="0.15">
      <c r="A7352" s="361"/>
      <c r="B7352" s="362"/>
      <c r="C7352" s="362"/>
    </row>
    <row r="7353" spans="1:3" hidden="1" x14ac:dyDescent="0.15">
      <c r="A7353" s="361"/>
      <c r="B7353" s="362"/>
      <c r="C7353" s="362"/>
    </row>
    <row r="7354" spans="1:3" hidden="1" x14ac:dyDescent="0.15">
      <c r="A7354" s="363"/>
      <c r="B7354" s="363"/>
      <c r="C7354" s="363"/>
    </row>
    <row r="7355" spans="1:3" hidden="1" x14ac:dyDescent="0.15">
      <c r="A7355" s="361"/>
      <c r="B7355" s="362"/>
      <c r="C7355" s="362"/>
    </row>
    <row r="7356" spans="1:3" hidden="1" x14ac:dyDescent="0.15">
      <c r="A7356" s="361"/>
      <c r="B7356" s="362"/>
      <c r="C7356" s="362"/>
    </row>
    <row r="7357" spans="1:3" hidden="1" x14ac:dyDescent="0.15">
      <c r="A7357" s="361"/>
      <c r="B7357" s="362"/>
      <c r="C7357" s="362"/>
    </row>
    <row r="7358" spans="1:3" hidden="1" x14ac:dyDescent="0.15">
      <c r="A7358" s="361"/>
      <c r="B7358" s="362"/>
      <c r="C7358" s="362"/>
    </row>
    <row r="7359" spans="1:3" hidden="1" x14ac:dyDescent="0.15">
      <c r="A7359" s="361"/>
      <c r="B7359" s="362"/>
      <c r="C7359" s="362"/>
    </row>
    <row r="7360" spans="1:3" hidden="1" x14ac:dyDescent="0.15">
      <c r="A7360" s="361"/>
      <c r="B7360" s="362"/>
      <c r="C7360" s="362"/>
    </row>
    <row r="7361" spans="1:3" hidden="1" x14ac:dyDescent="0.15">
      <c r="A7361" s="361"/>
      <c r="B7361" s="362"/>
      <c r="C7361" s="362"/>
    </row>
    <row r="7362" spans="1:3" hidden="1" x14ac:dyDescent="0.15">
      <c r="A7362" s="361"/>
      <c r="B7362" s="362"/>
      <c r="C7362" s="362"/>
    </row>
    <row r="7363" spans="1:3" hidden="1" x14ac:dyDescent="0.15">
      <c r="A7363" s="361"/>
      <c r="B7363" s="362"/>
      <c r="C7363" s="362"/>
    </row>
    <row r="7364" spans="1:3" hidden="1" x14ac:dyDescent="0.15">
      <c r="A7364" s="363"/>
      <c r="B7364" s="363"/>
      <c r="C7364" s="363"/>
    </row>
    <row r="7365" spans="1:3" hidden="1" x14ac:dyDescent="0.15">
      <c r="A7365" s="361"/>
      <c r="B7365" s="362"/>
      <c r="C7365" s="362"/>
    </row>
    <row r="7366" spans="1:3" hidden="1" x14ac:dyDescent="0.15">
      <c r="A7366" s="361"/>
      <c r="B7366" s="362"/>
      <c r="C7366" s="362"/>
    </row>
    <row r="7367" spans="1:3" hidden="1" x14ac:dyDescent="0.15">
      <c r="A7367" s="361"/>
      <c r="B7367" s="362"/>
      <c r="C7367" s="362"/>
    </row>
    <row r="7368" spans="1:3" hidden="1" x14ac:dyDescent="0.15">
      <c r="A7368" s="361"/>
      <c r="B7368" s="362"/>
      <c r="C7368" s="362"/>
    </row>
    <row r="7369" spans="1:3" hidden="1" x14ac:dyDescent="0.15">
      <c r="A7369" s="361"/>
      <c r="B7369" s="362"/>
      <c r="C7369" s="362"/>
    </row>
    <row r="7370" spans="1:3" hidden="1" x14ac:dyDescent="0.15">
      <c r="A7370" s="361"/>
      <c r="B7370" s="362"/>
      <c r="C7370" s="362"/>
    </row>
    <row r="7371" spans="1:3" hidden="1" x14ac:dyDescent="0.15">
      <c r="A7371" s="361"/>
      <c r="B7371" s="362"/>
      <c r="C7371" s="362"/>
    </row>
    <row r="7372" spans="1:3" hidden="1" x14ac:dyDescent="0.15">
      <c r="A7372" s="361"/>
      <c r="B7372" s="362"/>
      <c r="C7372" s="362"/>
    </row>
    <row r="7373" spans="1:3" hidden="1" x14ac:dyDescent="0.15">
      <c r="A7373" s="361"/>
      <c r="B7373" s="362"/>
      <c r="C7373" s="362"/>
    </row>
    <row r="7374" spans="1:3" hidden="1" x14ac:dyDescent="0.15">
      <c r="A7374" s="363"/>
      <c r="B7374" s="363"/>
      <c r="C7374" s="363"/>
    </row>
    <row r="7375" spans="1:3" hidden="1" x14ac:dyDescent="0.15">
      <c r="A7375" s="361"/>
      <c r="B7375" s="362"/>
      <c r="C7375" s="362"/>
    </row>
    <row r="7376" spans="1:3" hidden="1" x14ac:dyDescent="0.15">
      <c r="A7376" s="361"/>
      <c r="B7376" s="362"/>
      <c r="C7376" s="362"/>
    </row>
    <row r="7377" spans="1:3" hidden="1" x14ac:dyDescent="0.15">
      <c r="A7377" s="361"/>
      <c r="B7377" s="362"/>
      <c r="C7377" s="362"/>
    </row>
    <row r="7378" spans="1:3" hidden="1" x14ac:dyDescent="0.15">
      <c r="A7378" s="361"/>
      <c r="B7378" s="362"/>
      <c r="C7378" s="362"/>
    </row>
    <row r="7379" spans="1:3" hidden="1" x14ac:dyDescent="0.15">
      <c r="A7379" s="361"/>
      <c r="B7379" s="362"/>
      <c r="C7379" s="362"/>
    </row>
    <row r="7380" spans="1:3" hidden="1" x14ac:dyDescent="0.15">
      <c r="A7380" s="361"/>
      <c r="B7380" s="362"/>
      <c r="C7380" s="362"/>
    </row>
    <row r="7381" spans="1:3" hidden="1" x14ac:dyDescent="0.15">
      <c r="A7381" s="361"/>
      <c r="B7381" s="362"/>
      <c r="C7381" s="362"/>
    </row>
    <row r="7382" spans="1:3" hidden="1" x14ac:dyDescent="0.15">
      <c r="A7382" s="361"/>
      <c r="B7382" s="362"/>
      <c r="C7382" s="362"/>
    </row>
    <row r="7383" spans="1:3" hidden="1" x14ac:dyDescent="0.15">
      <c r="A7383" s="361"/>
      <c r="B7383" s="362"/>
      <c r="C7383" s="362"/>
    </row>
    <row r="7384" spans="1:3" hidden="1" x14ac:dyDescent="0.15">
      <c r="A7384" s="363"/>
      <c r="B7384" s="363"/>
      <c r="C7384" s="363"/>
    </row>
    <row r="7385" spans="1:3" hidden="1" x14ac:dyDescent="0.15">
      <c r="A7385" s="361"/>
      <c r="B7385" s="362"/>
      <c r="C7385" s="362"/>
    </row>
    <row r="7386" spans="1:3" hidden="1" x14ac:dyDescent="0.15">
      <c r="A7386" s="361"/>
      <c r="B7386" s="362"/>
      <c r="C7386" s="362"/>
    </row>
    <row r="7387" spans="1:3" hidden="1" x14ac:dyDescent="0.15">
      <c r="A7387" s="361"/>
      <c r="B7387" s="362"/>
      <c r="C7387" s="362"/>
    </row>
    <row r="7388" spans="1:3" hidden="1" x14ac:dyDescent="0.15">
      <c r="A7388" s="361"/>
      <c r="B7388" s="362"/>
      <c r="C7388" s="362"/>
    </row>
    <row r="7389" spans="1:3" hidden="1" x14ac:dyDescent="0.15">
      <c r="A7389" s="361"/>
      <c r="B7389" s="362"/>
      <c r="C7389" s="362"/>
    </row>
    <row r="7390" spans="1:3" hidden="1" x14ac:dyDescent="0.15">
      <c r="A7390" s="361"/>
      <c r="B7390" s="362"/>
      <c r="C7390" s="362"/>
    </row>
    <row r="7391" spans="1:3" hidden="1" x14ac:dyDescent="0.15">
      <c r="A7391" s="361"/>
      <c r="B7391" s="362"/>
      <c r="C7391" s="362"/>
    </row>
    <row r="7392" spans="1:3" hidden="1" x14ac:dyDescent="0.15">
      <c r="A7392" s="361"/>
      <c r="B7392" s="362"/>
      <c r="C7392" s="362"/>
    </row>
    <row r="7393" spans="1:3" hidden="1" x14ac:dyDescent="0.15">
      <c r="A7393" s="361"/>
      <c r="B7393" s="362"/>
      <c r="C7393" s="362"/>
    </row>
    <row r="7394" spans="1:3" hidden="1" x14ac:dyDescent="0.15">
      <c r="A7394" s="363"/>
      <c r="B7394" s="363"/>
      <c r="C7394" s="363"/>
    </row>
    <row r="7395" spans="1:3" hidden="1" x14ac:dyDescent="0.15">
      <c r="A7395" s="361"/>
      <c r="B7395" s="362"/>
      <c r="C7395" s="362"/>
    </row>
    <row r="7396" spans="1:3" hidden="1" x14ac:dyDescent="0.15">
      <c r="A7396" s="361"/>
      <c r="B7396" s="362"/>
      <c r="C7396" s="362"/>
    </row>
    <row r="7397" spans="1:3" hidden="1" x14ac:dyDescent="0.15">
      <c r="A7397" s="361"/>
      <c r="B7397" s="362"/>
      <c r="C7397" s="362"/>
    </row>
    <row r="7398" spans="1:3" hidden="1" x14ac:dyDescent="0.15">
      <c r="A7398" s="361"/>
      <c r="B7398" s="362"/>
      <c r="C7398" s="362"/>
    </row>
    <row r="7399" spans="1:3" hidden="1" x14ac:dyDescent="0.15">
      <c r="A7399" s="361"/>
      <c r="B7399" s="362"/>
      <c r="C7399" s="362"/>
    </row>
    <row r="7400" spans="1:3" hidden="1" x14ac:dyDescent="0.15">
      <c r="A7400" s="361"/>
      <c r="B7400" s="362"/>
      <c r="C7400" s="362"/>
    </row>
    <row r="7401" spans="1:3" hidden="1" x14ac:dyDescent="0.15">
      <c r="A7401" s="361"/>
      <c r="B7401" s="362"/>
      <c r="C7401" s="362"/>
    </row>
    <row r="7402" spans="1:3" hidden="1" x14ac:dyDescent="0.15">
      <c r="A7402" s="361"/>
      <c r="B7402" s="362"/>
      <c r="C7402" s="362"/>
    </row>
    <row r="7403" spans="1:3" hidden="1" x14ac:dyDescent="0.15">
      <c r="A7403" s="361"/>
      <c r="B7403" s="362"/>
      <c r="C7403" s="362"/>
    </row>
    <row r="7404" spans="1:3" hidden="1" x14ac:dyDescent="0.15">
      <c r="A7404" s="363"/>
      <c r="B7404" s="363"/>
      <c r="C7404" s="363"/>
    </row>
    <row r="7405" spans="1:3" hidden="1" x14ac:dyDescent="0.15">
      <c r="A7405" s="361"/>
      <c r="B7405" s="362"/>
      <c r="C7405" s="362"/>
    </row>
    <row r="7406" spans="1:3" hidden="1" x14ac:dyDescent="0.15">
      <c r="A7406" s="361"/>
      <c r="B7406" s="362"/>
      <c r="C7406" s="362"/>
    </row>
    <row r="7407" spans="1:3" hidden="1" x14ac:dyDescent="0.15">
      <c r="A7407" s="361"/>
      <c r="B7407" s="362"/>
      <c r="C7407" s="362"/>
    </row>
    <row r="7408" spans="1:3" hidden="1" x14ac:dyDescent="0.15">
      <c r="A7408" s="361"/>
      <c r="B7408" s="362"/>
      <c r="C7408" s="362"/>
    </row>
    <row r="7409" spans="1:3" hidden="1" x14ac:dyDescent="0.15">
      <c r="A7409" s="361"/>
      <c r="B7409" s="362"/>
      <c r="C7409" s="362"/>
    </row>
    <row r="7410" spans="1:3" hidden="1" x14ac:dyDescent="0.15">
      <c r="A7410" s="361"/>
      <c r="B7410" s="362"/>
      <c r="C7410" s="362"/>
    </row>
    <row r="7411" spans="1:3" hidden="1" x14ac:dyDescent="0.15">
      <c r="A7411" s="361"/>
      <c r="B7411" s="362"/>
      <c r="C7411" s="362"/>
    </row>
    <row r="7412" spans="1:3" hidden="1" x14ac:dyDescent="0.15">
      <c r="A7412" s="361"/>
      <c r="B7412" s="362"/>
      <c r="C7412" s="362"/>
    </row>
    <row r="7413" spans="1:3" hidden="1" x14ac:dyDescent="0.15">
      <c r="A7413" s="361"/>
      <c r="B7413" s="362"/>
      <c r="C7413" s="362"/>
    </row>
    <row r="7414" spans="1:3" hidden="1" x14ac:dyDescent="0.15">
      <c r="A7414" s="363"/>
      <c r="B7414" s="363"/>
      <c r="C7414" s="363"/>
    </row>
    <row r="7415" spans="1:3" hidden="1" x14ac:dyDescent="0.15">
      <c r="A7415" s="361"/>
      <c r="B7415" s="362"/>
      <c r="C7415" s="362"/>
    </row>
    <row r="7416" spans="1:3" hidden="1" x14ac:dyDescent="0.15">
      <c r="A7416" s="361"/>
      <c r="B7416" s="362"/>
      <c r="C7416" s="362"/>
    </row>
    <row r="7417" spans="1:3" hidden="1" x14ac:dyDescent="0.15">
      <c r="A7417" s="361"/>
      <c r="B7417" s="362"/>
      <c r="C7417" s="362"/>
    </row>
    <row r="7418" spans="1:3" hidden="1" x14ac:dyDescent="0.15">
      <c r="A7418" s="361"/>
      <c r="B7418" s="362"/>
      <c r="C7418" s="362"/>
    </row>
    <row r="7419" spans="1:3" hidden="1" x14ac:dyDescent="0.15">
      <c r="A7419" s="361"/>
      <c r="B7419" s="362"/>
      <c r="C7419" s="362"/>
    </row>
    <row r="7420" spans="1:3" hidden="1" x14ac:dyDescent="0.15">
      <c r="A7420" s="361"/>
      <c r="B7420" s="362"/>
      <c r="C7420" s="362"/>
    </row>
    <row r="7421" spans="1:3" hidden="1" x14ac:dyDescent="0.15">
      <c r="A7421" s="361"/>
      <c r="B7421" s="362"/>
      <c r="C7421" s="362"/>
    </row>
    <row r="7422" spans="1:3" hidden="1" x14ac:dyDescent="0.15">
      <c r="A7422" s="361"/>
      <c r="B7422" s="362"/>
      <c r="C7422" s="362"/>
    </row>
    <row r="7423" spans="1:3" hidden="1" x14ac:dyDescent="0.15">
      <c r="A7423" s="361"/>
      <c r="B7423" s="362"/>
      <c r="C7423" s="362"/>
    </row>
    <row r="7424" spans="1:3" hidden="1" x14ac:dyDescent="0.15">
      <c r="A7424" s="363"/>
      <c r="B7424" s="363"/>
      <c r="C7424" s="363"/>
    </row>
    <row r="7425" spans="1:3" hidden="1" x14ac:dyDescent="0.15">
      <c r="A7425" s="361"/>
      <c r="B7425" s="362"/>
      <c r="C7425" s="362"/>
    </row>
    <row r="7426" spans="1:3" hidden="1" x14ac:dyDescent="0.15">
      <c r="A7426" s="361"/>
      <c r="B7426" s="362"/>
      <c r="C7426" s="362"/>
    </row>
    <row r="7427" spans="1:3" hidden="1" x14ac:dyDescent="0.15">
      <c r="A7427" s="361"/>
      <c r="B7427" s="362"/>
      <c r="C7427" s="362"/>
    </row>
    <row r="7428" spans="1:3" hidden="1" x14ac:dyDescent="0.15">
      <c r="A7428" s="361"/>
      <c r="B7428" s="362"/>
      <c r="C7428" s="362"/>
    </row>
    <row r="7429" spans="1:3" hidden="1" x14ac:dyDescent="0.15">
      <c r="A7429" s="361"/>
      <c r="B7429" s="362"/>
      <c r="C7429" s="362"/>
    </row>
    <row r="7430" spans="1:3" hidden="1" x14ac:dyDescent="0.15">
      <c r="A7430" s="361"/>
      <c r="B7430" s="362"/>
      <c r="C7430" s="362"/>
    </row>
    <row r="7431" spans="1:3" hidden="1" x14ac:dyDescent="0.15">
      <c r="A7431" s="361"/>
      <c r="B7431" s="362"/>
      <c r="C7431" s="362"/>
    </row>
    <row r="7432" spans="1:3" hidden="1" x14ac:dyDescent="0.15">
      <c r="A7432" s="361"/>
      <c r="B7432" s="362"/>
      <c r="C7432" s="362"/>
    </row>
    <row r="7433" spans="1:3" hidden="1" x14ac:dyDescent="0.15">
      <c r="A7433" s="361"/>
      <c r="B7433" s="362"/>
      <c r="C7433" s="362"/>
    </row>
    <row r="7434" spans="1:3" hidden="1" x14ac:dyDescent="0.15">
      <c r="A7434" s="363"/>
      <c r="B7434" s="363"/>
      <c r="C7434" s="363"/>
    </row>
    <row r="7435" spans="1:3" hidden="1" x14ac:dyDescent="0.15">
      <c r="A7435" s="361"/>
      <c r="B7435" s="362"/>
      <c r="C7435" s="362"/>
    </row>
    <row r="7436" spans="1:3" hidden="1" x14ac:dyDescent="0.15">
      <c r="A7436" s="361"/>
      <c r="B7436" s="362"/>
      <c r="C7436" s="362"/>
    </row>
    <row r="7437" spans="1:3" hidden="1" x14ac:dyDescent="0.15">
      <c r="A7437" s="361"/>
      <c r="B7437" s="362"/>
      <c r="C7437" s="362"/>
    </row>
    <row r="7438" spans="1:3" hidden="1" x14ac:dyDescent="0.15">
      <c r="A7438" s="361"/>
      <c r="B7438" s="362"/>
      <c r="C7438" s="362"/>
    </row>
    <row r="7439" spans="1:3" hidden="1" x14ac:dyDescent="0.15">
      <c r="A7439" s="361"/>
      <c r="B7439" s="362"/>
      <c r="C7439" s="362"/>
    </row>
    <row r="7440" spans="1:3" hidden="1" x14ac:dyDescent="0.15">
      <c r="A7440" s="361"/>
      <c r="B7440" s="362"/>
      <c r="C7440" s="362"/>
    </row>
    <row r="7441" spans="1:3" hidden="1" x14ac:dyDescent="0.15">
      <c r="A7441" s="361"/>
      <c r="B7441" s="362"/>
      <c r="C7441" s="362"/>
    </row>
    <row r="7442" spans="1:3" hidden="1" x14ac:dyDescent="0.15">
      <c r="A7442" s="361"/>
      <c r="B7442" s="362"/>
      <c r="C7442" s="362"/>
    </row>
    <row r="7443" spans="1:3" hidden="1" x14ac:dyDescent="0.15">
      <c r="A7443" s="361"/>
      <c r="B7443" s="362"/>
      <c r="C7443" s="362"/>
    </row>
    <row r="7444" spans="1:3" hidden="1" x14ac:dyDescent="0.15">
      <c r="A7444" s="363"/>
      <c r="B7444" s="363"/>
      <c r="C7444" s="363"/>
    </row>
    <row r="7445" spans="1:3" hidden="1" x14ac:dyDescent="0.15">
      <c r="A7445" s="361"/>
      <c r="B7445" s="362"/>
      <c r="C7445" s="362"/>
    </row>
    <row r="7446" spans="1:3" hidden="1" x14ac:dyDescent="0.15">
      <c r="A7446" s="361"/>
      <c r="B7446" s="362"/>
      <c r="C7446" s="362"/>
    </row>
    <row r="7447" spans="1:3" hidden="1" x14ac:dyDescent="0.15">
      <c r="A7447" s="361"/>
      <c r="B7447" s="362"/>
      <c r="C7447" s="362"/>
    </row>
    <row r="7448" spans="1:3" hidden="1" x14ac:dyDescent="0.15">
      <c r="A7448" s="361"/>
      <c r="B7448" s="362"/>
      <c r="C7448" s="362"/>
    </row>
    <row r="7449" spans="1:3" hidden="1" x14ac:dyDescent="0.15">
      <c r="A7449" s="361"/>
      <c r="B7449" s="362"/>
      <c r="C7449" s="362"/>
    </row>
    <row r="7450" spans="1:3" hidden="1" x14ac:dyDescent="0.15">
      <c r="A7450" s="361"/>
      <c r="B7450" s="362"/>
      <c r="C7450" s="362"/>
    </row>
    <row r="7451" spans="1:3" hidden="1" x14ac:dyDescent="0.15">
      <c r="A7451" s="361"/>
      <c r="B7451" s="362"/>
      <c r="C7451" s="362"/>
    </row>
    <row r="7452" spans="1:3" hidden="1" x14ac:dyDescent="0.15">
      <c r="A7452" s="361"/>
      <c r="B7452" s="362"/>
      <c r="C7452" s="362"/>
    </row>
    <row r="7453" spans="1:3" hidden="1" x14ac:dyDescent="0.15">
      <c r="A7453" s="361"/>
      <c r="B7453" s="362"/>
      <c r="C7453" s="362"/>
    </row>
    <row r="7454" spans="1:3" hidden="1" x14ac:dyDescent="0.15">
      <c r="A7454" s="363"/>
      <c r="B7454" s="363"/>
      <c r="C7454" s="363"/>
    </row>
    <row r="7455" spans="1:3" hidden="1" x14ac:dyDescent="0.15">
      <c r="A7455" s="361"/>
      <c r="B7455" s="362"/>
      <c r="C7455" s="362"/>
    </row>
    <row r="7456" spans="1:3" hidden="1" x14ac:dyDescent="0.15">
      <c r="A7456" s="361"/>
      <c r="B7456" s="362"/>
      <c r="C7456" s="362"/>
    </row>
    <row r="7457" spans="1:3" hidden="1" x14ac:dyDescent="0.15">
      <c r="A7457" s="361"/>
      <c r="B7457" s="362"/>
      <c r="C7457" s="362"/>
    </row>
    <row r="7458" spans="1:3" hidden="1" x14ac:dyDescent="0.15">
      <c r="A7458" s="361"/>
      <c r="B7458" s="362"/>
      <c r="C7458" s="362"/>
    </row>
    <row r="7459" spans="1:3" hidden="1" x14ac:dyDescent="0.15">
      <c r="A7459" s="361"/>
      <c r="B7459" s="362"/>
      <c r="C7459" s="362"/>
    </row>
    <row r="7460" spans="1:3" hidden="1" x14ac:dyDescent="0.15">
      <c r="A7460" s="361"/>
      <c r="B7460" s="362"/>
      <c r="C7460" s="362"/>
    </row>
    <row r="7461" spans="1:3" hidden="1" x14ac:dyDescent="0.15">
      <c r="A7461" s="361"/>
      <c r="B7461" s="362"/>
      <c r="C7461" s="362"/>
    </row>
    <row r="7462" spans="1:3" hidden="1" x14ac:dyDescent="0.15">
      <c r="A7462" s="361"/>
      <c r="B7462" s="362"/>
      <c r="C7462" s="362"/>
    </row>
    <row r="7463" spans="1:3" hidden="1" x14ac:dyDescent="0.15">
      <c r="A7463" s="361"/>
      <c r="B7463" s="362"/>
      <c r="C7463" s="362"/>
    </row>
    <row r="7464" spans="1:3" hidden="1" x14ac:dyDescent="0.15">
      <c r="A7464" s="363"/>
      <c r="B7464" s="363"/>
      <c r="C7464" s="363"/>
    </row>
    <row r="7465" spans="1:3" hidden="1" x14ac:dyDescent="0.15">
      <c r="A7465" s="361"/>
      <c r="B7465" s="362"/>
      <c r="C7465" s="362"/>
    </row>
    <row r="7466" spans="1:3" hidden="1" x14ac:dyDescent="0.15">
      <c r="A7466" s="361"/>
      <c r="B7466" s="362"/>
      <c r="C7466" s="362"/>
    </row>
    <row r="7467" spans="1:3" hidden="1" x14ac:dyDescent="0.15">
      <c r="A7467" s="361"/>
      <c r="B7467" s="362"/>
      <c r="C7467" s="362"/>
    </row>
    <row r="7468" spans="1:3" hidden="1" x14ac:dyDescent="0.15">
      <c r="A7468" s="361"/>
      <c r="B7468" s="362"/>
      <c r="C7468" s="362"/>
    </row>
    <row r="7469" spans="1:3" hidden="1" x14ac:dyDescent="0.15">
      <c r="A7469" s="361"/>
      <c r="B7469" s="362"/>
      <c r="C7469" s="362"/>
    </row>
    <row r="7470" spans="1:3" hidden="1" x14ac:dyDescent="0.15">
      <c r="A7470" s="361"/>
      <c r="B7470" s="362"/>
      <c r="C7470" s="362"/>
    </row>
    <row r="7471" spans="1:3" hidden="1" x14ac:dyDescent="0.15">
      <c r="A7471" s="361"/>
      <c r="B7471" s="362"/>
      <c r="C7471" s="362"/>
    </row>
    <row r="7472" spans="1:3" hidden="1" x14ac:dyDescent="0.15">
      <c r="A7472" s="361"/>
      <c r="B7472" s="362"/>
      <c r="C7472" s="362"/>
    </row>
    <row r="7473" spans="1:3" hidden="1" x14ac:dyDescent="0.15">
      <c r="A7473" s="361"/>
      <c r="B7473" s="362"/>
      <c r="C7473" s="362"/>
    </row>
    <row r="7474" spans="1:3" hidden="1" x14ac:dyDescent="0.15">
      <c r="A7474" s="363"/>
      <c r="B7474" s="363"/>
      <c r="C7474" s="363"/>
    </row>
    <row r="7475" spans="1:3" hidden="1" x14ac:dyDescent="0.15">
      <c r="A7475" s="361"/>
      <c r="B7475" s="362"/>
      <c r="C7475" s="362"/>
    </row>
    <row r="7476" spans="1:3" hidden="1" x14ac:dyDescent="0.15">
      <c r="A7476" s="361"/>
      <c r="B7476" s="362"/>
      <c r="C7476" s="362"/>
    </row>
    <row r="7477" spans="1:3" hidden="1" x14ac:dyDescent="0.15">
      <c r="A7477" s="361"/>
      <c r="B7477" s="362"/>
      <c r="C7477" s="362"/>
    </row>
    <row r="7478" spans="1:3" hidden="1" x14ac:dyDescent="0.15">
      <c r="A7478" s="361"/>
      <c r="B7478" s="362"/>
      <c r="C7478" s="362"/>
    </row>
    <row r="7479" spans="1:3" hidden="1" x14ac:dyDescent="0.15">
      <c r="A7479" s="361"/>
      <c r="B7479" s="362"/>
      <c r="C7479" s="362"/>
    </row>
    <row r="7480" spans="1:3" hidden="1" x14ac:dyDescent="0.15">
      <c r="A7480" s="361"/>
      <c r="B7480" s="362"/>
      <c r="C7480" s="362"/>
    </row>
    <row r="7481" spans="1:3" hidden="1" x14ac:dyDescent="0.15">
      <c r="A7481" s="361"/>
      <c r="B7481" s="362"/>
      <c r="C7481" s="362"/>
    </row>
    <row r="7482" spans="1:3" hidden="1" x14ac:dyDescent="0.15">
      <c r="A7482" s="361"/>
      <c r="B7482" s="362"/>
      <c r="C7482" s="362"/>
    </row>
    <row r="7483" spans="1:3" hidden="1" x14ac:dyDescent="0.15">
      <c r="A7483" s="361"/>
      <c r="B7483" s="362"/>
      <c r="C7483" s="362"/>
    </row>
    <row r="7484" spans="1:3" hidden="1" x14ac:dyDescent="0.15">
      <c r="A7484" s="363"/>
      <c r="B7484" s="363"/>
      <c r="C7484" s="363"/>
    </row>
    <row r="7485" spans="1:3" hidden="1" x14ac:dyDescent="0.15">
      <c r="A7485" s="361"/>
      <c r="B7485" s="362"/>
      <c r="C7485" s="362"/>
    </row>
    <row r="7486" spans="1:3" hidden="1" x14ac:dyDescent="0.15">
      <c r="A7486" s="361"/>
      <c r="B7486" s="362"/>
      <c r="C7486" s="362"/>
    </row>
    <row r="7487" spans="1:3" hidden="1" x14ac:dyDescent="0.15">
      <c r="A7487" s="361"/>
      <c r="B7487" s="362"/>
      <c r="C7487" s="362"/>
    </row>
    <row r="7488" spans="1:3" hidden="1" x14ac:dyDescent="0.15">
      <c r="A7488" s="361"/>
      <c r="B7488" s="362"/>
      <c r="C7488" s="362"/>
    </row>
    <row r="7489" spans="1:3" hidden="1" x14ac:dyDescent="0.15">
      <c r="A7489" s="361"/>
      <c r="B7489" s="362"/>
      <c r="C7489" s="362"/>
    </row>
    <row r="7490" spans="1:3" hidden="1" x14ac:dyDescent="0.15">
      <c r="A7490" s="361"/>
      <c r="B7490" s="362"/>
      <c r="C7490" s="362"/>
    </row>
    <row r="7491" spans="1:3" hidden="1" x14ac:dyDescent="0.15">
      <c r="A7491" s="361"/>
      <c r="B7491" s="362"/>
      <c r="C7491" s="362"/>
    </row>
    <row r="7492" spans="1:3" hidden="1" x14ac:dyDescent="0.15">
      <c r="A7492" s="361"/>
      <c r="B7492" s="362"/>
      <c r="C7492" s="362"/>
    </row>
    <row r="7493" spans="1:3" hidden="1" x14ac:dyDescent="0.15">
      <c r="A7493" s="361"/>
      <c r="B7493" s="362"/>
      <c r="C7493" s="362"/>
    </row>
    <row r="7494" spans="1:3" hidden="1" x14ac:dyDescent="0.15">
      <c r="A7494" s="363"/>
      <c r="B7494" s="363"/>
      <c r="C7494" s="363"/>
    </row>
    <row r="7495" spans="1:3" hidden="1" x14ac:dyDescent="0.15">
      <c r="A7495" s="361"/>
      <c r="B7495" s="362"/>
      <c r="C7495" s="362"/>
    </row>
    <row r="7496" spans="1:3" hidden="1" x14ac:dyDescent="0.15">
      <c r="A7496" s="361"/>
      <c r="B7496" s="362"/>
      <c r="C7496" s="362"/>
    </row>
    <row r="7497" spans="1:3" hidden="1" x14ac:dyDescent="0.15">
      <c r="A7497" s="361"/>
      <c r="B7497" s="362"/>
      <c r="C7497" s="362"/>
    </row>
    <row r="7498" spans="1:3" hidden="1" x14ac:dyDescent="0.15">
      <c r="A7498" s="361"/>
      <c r="B7498" s="362"/>
      <c r="C7498" s="362"/>
    </row>
    <row r="7499" spans="1:3" hidden="1" x14ac:dyDescent="0.15">
      <c r="A7499" s="361"/>
      <c r="B7499" s="362"/>
      <c r="C7499" s="362"/>
    </row>
    <row r="7500" spans="1:3" hidden="1" x14ac:dyDescent="0.15">
      <c r="A7500" s="361"/>
      <c r="B7500" s="362"/>
      <c r="C7500" s="362"/>
    </row>
    <row r="7501" spans="1:3" hidden="1" x14ac:dyDescent="0.15">
      <c r="A7501" s="361"/>
      <c r="B7501" s="362"/>
      <c r="C7501" s="362"/>
    </row>
    <row r="7502" spans="1:3" hidden="1" x14ac:dyDescent="0.15">
      <c r="A7502" s="361"/>
      <c r="B7502" s="362"/>
      <c r="C7502" s="362"/>
    </row>
    <row r="7503" spans="1:3" hidden="1" x14ac:dyDescent="0.15">
      <c r="A7503" s="361"/>
      <c r="B7503" s="362"/>
      <c r="C7503" s="362"/>
    </row>
    <row r="7504" spans="1:3" hidden="1" x14ac:dyDescent="0.15">
      <c r="A7504" s="363"/>
      <c r="B7504" s="363"/>
      <c r="C7504" s="363"/>
    </row>
    <row r="7505" spans="1:3" hidden="1" x14ac:dyDescent="0.15">
      <c r="A7505" s="361"/>
      <c r="B7505" s="362"/>
      <c r="C7505" s="362"/>
    </row>
    <row r="7506" spans="1:3" hidden="1" x14ac:dyDescent="0.15">
      <c r="A7506" s="361"/>
      <c r="B7506" s="362"/>
      <c r="C7506" s="362"/>
    </row>
    <row r="7507" spans="1:3" hidden="1" x14ac:dyDescent="0.15">
      <c r="A7507" s="361"/>
      <c r="B7507" s="362"/>
      <c r="C7507" s="362"/>
    </row>
    <row r="7508" spans="1:3" hidden="1" x14ac:dyDescent="0.15">
      <c r="A7508" s="361"/>
      <c r="B7508" s="362"/>
      <c r="C7508" s="362"/>
    </row>
    <row r="7509" spans="1:3" hidden="1" x14ac:dyDescent="0.15">
      <c r="A7509" s="361"/>
      <c r="B7509" s="362"/>
      <c r="C7509" s="362"/>
    </row>
    <row r="7510" spans="1:3" hidden="1" x14ac:dyDescent="0.15">
      <c r="A7510" s="361"/>
      <c r="B7510" s="362"/>
      <c r="C7510" s="362"/>
    </row>
    <row r="7511" spans="1:3" hidden="1" x14ac:dyDescent="0.15">
      <c r="A7511" s="361"/>
      <c r="B7511" s="362"/>
      <c r="C7511" s="362"/>
    </row>
    <row r="7512" spans="1:3" hidden="1" x14ac:dyDescent="0.15">
      <c r="A7512" s="361"/>
      <c r="B7512" s="362"/>
      <c r="C7512" s="362"/>
    </row>
    <row r="7513" spans="1:3" hidden="1" x14ac:dyDescent="0.15">
      <c r="A7513" s="361"/>
      <c r="B7513" s="362"/>
      <c r="C7513" s="362"/>
    </row>
    <row r="7514" spans="1:3" hidden="1" x14ac:dyDescent="0.15">
      <c r="A7514" s="363"/>
      <c r="B7514" s="363"/>
      <c r="C7514" s="363"/>
    </row>
    <row r="7515" spans="1:3" hidden="1" x14ac:dyDescent="0.15">
      <c r="A7515" s="361"/>
      <c r="B7515" s="362"/>
      <c r="C7515" s="362"/>
    </row>
    <row r="7516" spans="1:3" hidden="1" x14ac:dyDescent="0.15">
      <c r="A7516" s="361"/>
      <c r="B7516" s="362"/>
      <c r="C7516" s="362"/>
    </row>
    <row r="7517" spans="1:3" hidden="1" x14ac:dyDescent="0.15">
      <c r="A7517" s="361"/>
      <c r="B7517" s="362"/>
      <c r="C7517" s="362"/>
    </row>
    <row r="7518" spans="1:3" hidden="1" x14ac:dyDescent="0.15">
      <c r="A7518" s="361"/>
      <c r="B7518" s="362"/>
      <c r="C7518" s="362"/>
    </row>
    <row r="7519" spans="1:3" hidden="1" x14ac:dyDescent="0.15">
      <c r="A7519" s="361"/>
      <c r="B7519" s="362"/>
      <c r="C7519" s="362"/>
    </row>
    <row r="7520" spans="1:3" hidden="1" x14ac:dyDescent="0.15">
      <c r="A7520" s="361"/>
      <c r="B7520" s="362"/>
      <c r="C7520" s="362"/>
    </row>
    <row r="7521" spans="1:3" hidden="1" x14ac:dyDescent="0.15">
      <c r="A7521" s="361"/>
      <c r="B7521" s="362"/>
      <c r="C7521" s="362"/>
    </row>
    <row r="7522" spans="1:3" hidden="1" x14ac:dyDescent="0.15">
      <c r="A7522" s="361"/>
      <c r="B7522" s="362"/>
      <c r="C7522" s="362"/>
    </row>
    <row r="7523" spans="1:3" hidden="1" x14ac:dyDescent="0.15">
      <c r="A7523" s="361"/>
      <c r="B7523" s="362"/>
      <c r="C7523" s="362"/>
    </row>
    <row r="7524" spans="1:3" hidden="1" x14ac:dyDescent="0.15">
      <c r="A7524" s="363"/>
      <c r="B7524" s="363"/>
      <c r="C7524" s="363"/>
    </row>
    <row r="7525" spans="1:3" hidden="1" x14ac:dyDescent="0.15">
      <c r="A7525" s="361"/>
      <c r="B7525" s="362"/>
      <c r="C7525" s="362"/>
    </row>
    <row r="7526" spans="1:3" hidden="1" x14ac:dyDescent="0.15">
      <c r="A7526" s="361"/>
      <c r="B7526" s="362"/>
      <c r="C7526" s="362"/>
    </row>
    <row r="7527" spans="1:3" hidden="1" x14ac:dyDescent="0.15">
      <c r="A7527" s="361"/>
      <c r="B7527" s="362"/>
      <c r="C7527" s="362"/>
    </row>
    <row r="7528" spans="1:3" hidden="1" x14ac:dyDescent="0.15">
      <c r="A7528" s="361"/>
      <c r="B7528" s="362"/>
      <c r="C7528" s="362"/>
    </row>
    <row r="7529" spans="1:3" hidden="1" x14ac:dyDescent="0.15">
      <c r="A7529" s="361"/>
      <c r="B7529" s="362"/>
      <c r="C7529" s="362"/>
    </row>
    <row r="7530" spans="1:3" hidden="1" x14ac:dyDescent="0.15">
      <c r="A7530" s="361"/>
      <c r="B7530" s="362"/>
      <c r="C7530" s="362"/>
    </row>
    <row r="7531" spans="1:3" hidden="1" x14ac:dyDescent="0.15">
      <c r="A7531" s="361"/>
      <c r="B7531" s="362"/>
      <c r="C7531" s="362"/>
    </row>
    <row r="7532" spans="1:3" hidden="1" x14ac:dyDescent="0.15">
      <c r="A7532" s="361"/>
      <c r="B7532" s="362"/>
      <c r="C7532" s="362"/>
    </row>
    <row r="7533" spans="1:3" hidden="1" x14ac:dyDescent="0.15">
      <c r="A7533" s="361"/>
      <c r="B7533" s="362"/>
      <c r="C7533" s="362"/>
    </row>
    <row r="7534" spans="1:3" hidden="1" x14ac:dyDescent="0.15">
      <c r="A7534" s="363"/>
      <c r="B7534" s="363"/>
      <c r="C7534" s="363"/>
    </row>
    <row r="7535" spans="1:3" hidden="1" x14ac:dyDescent="0.15">
      <c r="A7535" s="361"/>
      <c r="B7535" s="362"/>
      <c r="C7535" s="362"/>
    </row>
    <row r="7536" spans="1:3" hidden="1" x14ac:dyDescent="0.15">
      <c r="A7536" s="361"/>
      <c r="B7536" s="362"/>
      <c r="C7536" s="362"/>
    </row>
    <row r="7537" spans="1:3" hidden="1" x14ac:dyDescent="0.15">
      <c r="A7537" s="361"/>
      <c r="B7537" s="362"/>
      <c r="C7537" s="362"/>
    </row>
    <row r="7538" spans="1:3" hidden="1" x14ac:dyDescent="0.15">
      <c r="A7538" s="361"/>
      <c r="B7538" s="362"/>
      <c r="C7538" s="362"/>
    </row>
    <row r="7539" spans="1:3" hidden="1" x14ac:dyDescent="0.15">
      <c r="A7539" s="361"/>
      <c r="B7539" s="362"/>
      <c r="C7539" s="362"/>
    </row>
    <row r="7540" spans="1:3" hidden="1" x14ac:dyDescent="0.15">
      <c r="A7540" s="361"/>
      <c r="B7540" s="362"/>
      <c r="C7540" s="362"/>
    </row>
    <row r="7541" spans="1:3" hidden="1" x14ac:dyDescent="0.15">
      <c r="A7541" s="361"/>
      <c r="B7541" s="362"/>
      <c r="C7541" s="362"/>
    </row>
    <row r="7542" spans="1:3" hidden="1" x14ac:dyDescent="0.15">
      <c r="A7542" s="361"/>
      <c r="B7542" s="362"/>
      <c r="C7542" s="362"/>
    </row>
    <row r="7543" spans="1:3" hidden="1" x14ac:dyDescent="0.15">
      <c r="A7543" s="361"/>
      <c r="B7543" s="362"/>
      <c r="C7543" s="362"/>
    </row>
    <row r="7544" spans="1:3" hidden="1" x14ac:dyDescent="0.15">
      <c r="A7544" s="363"/>
      <c r="B7544" s="363"/>
      <c r="C7544" s="363"/>
    </row>
    <row r="7545" spans="1:3" hidden="1" x14ac:dyDescent="0.15">
      <c r="A7545" s="361"/>
      <c r="B7545" s="362"/>
      <c r="C7545" s="362"/>
    </row>
    <row r="7546" spans="1:3" hidden="1" x14ac:dyDescent="0.15">
      <c r="A7546" s="361"/>
      <c r="B7546" s="362"/>
      <c r="C7546" s="362"/>
    </row>
    <row r="7547" spans="1:3" hidden="1" x14ac:dyDescent="0.15">
      <c r="A7547" s="361"/>
      <c r="B7547" s="362"/>
      <c r="C7547" s="362"/>
    </row>
    <row r="7548" spans="1:3" hidden="1" x14ac:dyDescent="0.15">
      <c r="A7548" s="361"/>
      <c r="B7548" s="362"/>
      <c r="C7548" s="362"/>
    </row>
    <row r="7549" spans="1:3" hidden="1" x14ac:dyDescent="0.15">
      <c r="A7549" s="361"/>
      <c r="B7549" s="362"/>
      <c r="C7549" s="362"/>
    </row>
    <row r="7550" spans="1:3" hidden="1" x14ac:dyDescent="0.15">
      <c r="A7550" s="361"/>
      <c r="B7550" s="362"/>
      <c r="C7550" s="362"/>
    </row>
    <row r="7551" spans="1:3" hidden="1" x14ac:dyDescent="0.15">
      <c r="A7551" s="361"/>
      <c r="B7551" s="362"/>
      <c r="C7551" s="362"/>
    </row>
    <row r="7552" spans="1:3" hidden="1" x14ac:dyDescent="0.15">
      <c r="A7552" s="361"/>
      <c r="B7552" s="362"/>
      <c r="C7552" s="362"/>
    </row>
    <row r="7553" spans="1:3" hidden="1" x14ac:dyDescent="0.15">
      <c r="A7553" s="361"/>
      <c r="B7553" s="362"/>
      <c r="C7553" s="362"/>
    </row>
    <row r="7554" spans="1:3" hidden="1" x14ac:dyDescent="0.15">
      <c r="A7554" s="363"/>
      <c r="B7554" s="363"/>
      <c r="C7554" s="363"/>
    </row>
    <row r="7555" spans="1:3" hidden="1" x14ac:dyDescent="0.15">
      <c r="A7555" s="361"/>
      <c r="B7555" s="362"/>
      <c r="C7555" s="362"/>
    </row>
    <row r="7556" spans="1:3" hidden="1" x14ac:dyDescent="0.15">
      <c r="A7556" s="361"/>
      <c r="B7556" s="362"/>
      <c r="C7556" s="362"/>
    </row>
    <row r="7557" spans="1:3" hidden="1" x14ac:dyDescent="0.15">
      <c r="A7557" s="361"/>
      <c r="B7557" s="362"/>
      <c r="C7557" s="362"/>
    </row>
    <row r="7558" spans="1:3" hidden="1" x14ac:dyDescent="0.15">
      <c r="A7558" s="361"/>
      <c r="B7558" s="362"/>
      <c r="C7558" s="362"/>
    </row>
    <row r="7559" spans="1:3" hidden="1" x14ac:dyDescent="0.15">
      <c r="A7559" s="361"/>
      <c r="B7559" s="362"/>
      <c r="C7559" s="362"/>
    </row>
    <row r="7560" spans="1:3" hidden="1" x14ac:dyDescent="0.15">
      <c r="A7560" s="361"/>
      <c r="B7560" s="362"/>
      <c r="C7560" s="362"/>
    </row>
    <row r="7561" spans="1:3" hidden="1" x14ac:dyDescent="0.15">
      <c r="A7561" s="361"/>
      <c r="B7561" s="362"/>
      <c r="C7561" s="362"/>
    </row>
    <row r="7562" spans="1:3" hidden="1" x14ac:dyDescent="0.15">
      <c r="A7562" s="361"/>
      <c r="B7562" s="362"/>
      <c r="C7562" s="362"/>
    </row>
    <row r="7563" spans="1:3" hidden="1" x14ac:dyDescent="0.15">
      <c r="A7563" s="361"/>
      <c r="B7563" s="362"/>
      <c r="C7563" s="362"/>
    </row>
    <row r="7564" spans="1:3" hidden="1" x14ac:dyDescent="0.15">
      <c r="A7564" s="363"/>
      <c r="B7564" s="363"/>
      <c r="C7564" s="363"/>
    </row>
    <row r="7565" spans="1:3" hidden="1" x14ac:dyDescent="0.15">
      <c r="A7565" s="361"/>
      <c r="B7565" s="362"/>
      <c r="C7565" s="362"/>
    </row>
    <row r="7566" spans="1:3" hidden="1" x14ac:dyDescent="0.15">
      <c r="A7566" s="361"/>
      <c r="B7566" s="362"/>
      <c r="C7566" s="362"/>
    </row>
    <row r="7567" spans="1:3" hidden="1" x14ac:dyDescent="0.15">
      <c r="A7567" s="361"/>
      <c r="B7567" s="362"/>
      <c r="C7567" s="362"/>
    </row>
    <row r="7568" spans="1:3" hidden="1" x14ac:dyDescent="0.15">
      <c r="A7568" s="361"/>
      <c r="B7568" s="362"/>
      <c r="C7568" s="362"/>
    </row>
    <row r="7569" spans="1:3" hidden="1" x14ac:dyDescent="0.15">
      <c r="A7569" s="361"/>
      <c r="B7569" s="362"/>
      <c r="C7569" s="362"/>
    </row>
    <row r="7570" spans="1:3" hidden="1" x14ac:dyDescent="0.15">
      <c r="A7570" s="361"/>
      <c r="B7570" s="362"/>
      <c r="C7570" s="362"/>
    </row>
    <row r="7571" spans="1:3" hidden="1" x14ac:dyDescent="0.15">
      <c r="A7571" s="361"/>
      <c r="B7571" s="362"/>
      <c r="C7571" s="362"/>
    </row>
    <row r="7572" spans="1:3" hidden="1" x14ac:dyDescent="0.15">
      <c r="A7572" s="361"/>
      <c r="B7572" s="362"/>
      <c r="C7572" s="362"/>
    </row>
    <row r="7573" spans="1:3" hidden="1" x14ac:dyDescent="0.15">
      <c r="A7573" s="361"/>
      <c r="B7573" s="362"/>
      <c r="C7573" s="362"/>
    </row>
    <row r="7574" spans="1:3" hidden="1" x14ac:dyDescent="0.15">
      <c r="A7574" s="363"/>
      <c r="B7574" s="363"/>
      <c r="C7574" s="363"/>
    </row>
    <row r="7575" spans="1:3" hidden="1" x14ac:dyDescent="0.15">
      <c r="A7575" s="361"/>
      <c r="B7575" s="362"/>
      <c r="C7575" s="362"/>
    </row>
    <row r="7576" spans="1:3" hidden="1" x14ac:dyDescent="0.15">
      <c r="A7576" s="361"/>
      <c r="B7576" s="362"/>
      <c r="C7576" s="362"/>
    </row>
    <row r="7577" spans="1:3" hidden="1" x14ac:dyDescent="0.15">
      <c r="A7577" s="361"/>
      <c r="B7577" s="362"/>
      <c r="C7577" s="362"/>
    </row>
    <row r="7578" spans="1:3" hidden="1" x14ac:dyDescent="0.15">
      <c r="A7578" s="361"/>
      <c r="B7578" s="362"/>
      <c r="C7578" s="362"/>
    </row>
    <row r="7579" spans="1:3" hidden="1" x14ac:dyDescent="0.15">
      <c r="A7579" s="361"/>
      <c r="B7579" s="362"/>
      <c r="C7579" s="362"/>
    </row>
    <row r="7580" spans="1:3" hidden="1" x14ac:dyDescent="0.15">
      <c r="A7580" s="361"/>
      <c r="B7580" s="362"/>
      <c r="C7580" s="362"/>
    </row>
    <row r="7581" spans="1:3" hidden="1" x14ac:dyDescent="0.15">
      <c r="A7581" s="361"/>
      <c r="B7581" s="362"/>
      <c r="C7581" s="362"/>
    </row>
    <row r="7582" spans="1:3" hidden="1" x14ac:dyDescent="0.15">
      <c r="A7582" s="361"/>
      <c r="B7582" s="362"/>
      <c r="C7582" s="362"/>
    </row>
    <row r="7583" spans="1:3" hidden="1" x14ac:dyDescent="0.15">
      <c r="A7583" s="361"/>
      <c r="B7583" s="362"/>
      <c r="C7583" s="362"/>
    </row>
    <row r="7584" spans="1:3" hidden="1" x14ac:dyDescent="0.15">
      <c r="A7584" s="363"/>
      <c r="B7584" s="363"/>
      <c r="C7584" s="363"/>
    </row>
    <row r="7585" spans="1:3" hidden="1" x14ac:dyDescent="0.15">
      <c r="A7585" s="361"/>
      <c r="B7585" s="362"/>
      <c r="C7585" s="362"/>
    </row>
    <row r="7586" spans="1:3" hidden="1" x14ac:dyDescent="0.15">
      <c r="A7586" s="361"/>
      <c r="B7586" s="362"/>
      <c r="C7586" s="362"/>
    </row>
    <row r="7587" spans="1:3" hidden="1" x14ac:dyDescent="0.15">
      <c r="A7587" s="361"/>
      <c r="B7587" s="362"/>
      <c r="C7587" s="362"/>
    </row>
    <row r="7588" spans="1:3" hidden="1" x14ac:dyDescent="0.15">
      <c r="A7588" s="361"/>
      <c r="B7588" s="362"/>
      <c r="C7588" s="362"/>
    </row>
    <row r="7589" spans="1:3" hidden="1" x14ac:dyDescent="0.15">
      <c r="A7589" s="361"/>
      <c r="B7589" s="362"/>
      <c r="C7589" s="362"/>
    </row>
    <row r="7590" spans="1:3" hidden="1" x14ac:dyDescent="0.15">
      <c r="A7590" s="361"/>
      <c r="B7590" s="362"/>
      <c r="C7590" s="362"/>
    </row>
    <row r="7591" spans="1:3" hidden="1" x14ac:dyDescent="0.15">
      <c r="A7591" s="361"/>
      <c r="B7591" s="362"/>
      <c r="C7591" s="362"/>
    </row>
    <row r="7592" spans="1:3" hidden="1" x14ac:dyDescent="0.15">
      <c r="A7592" s="361"/>
      <c r="B7592" s="362"/>
      <c r="C7592" s="362"/>
    </row>
    <row r="7593" spans="1:3" hidden="1" x14ac:dyDescent="0.15">
      <c r="A7593" s="361"/>
      <c r="B7593" s="362"/>
      <c r="C7593" s="362"/>
    </row>
    <row r="7594" spans="1:3" hidden="1" x14ac:dyDescent="0.15">
      <c r="A7594" s="363"/>
      <c r="B7594" s="363"/>
      <c r="C7594" s="363"/>
    </row>
    <row r="7595" spans="1:3" hidden="1" x14ac:dyDescent="0.15">
      <c r="A7595" s="361"/>
      <c r="B7595" s="362"/>
      <c r="C7595" s="362"/>
    </row>
    <row r="7596" spans="1:3" hidden="1" x14ac:dyDescent="0.15">
      <c r="A7596" s="361"/>
      <c r="B7596" s="362"/>
      <c r="C7596" s="362"/>
    </row>
    <row r="7597" spans="1:3" hidden="1" x14ac:dyDescent="0.15">
      <c r="A7597" s="361"/>
      <c r="B7597" s="362"/>
      <c r="C7597" s="362"/>
    </row>
    <row r="7598" spans="1:3" hidden="1" x14ac:dyDescent="0.15">
      <c r="A7598" s="361"/>
      <c r="B7598" s="362"/>
      <c r="C7598" s="362"/>
    </row>
    <row r="7599" spans="1:3" hidden="1" x14ac:dyDescent="0.15">
      <c r="A7599" s="361"/>
      <c r="B7599" s="362"/>
      <c r="C7599" s="362"/>
    </row>
    <row r="7600" spans="1:3" hidden="1" x14ac:dyDescent="0.15">
      <c r="A7600" s="361"/>
      <c r="B7600" s="362"/>
      <c r="C7600" s="362"/>
    </row>
    <row r="7601" spans="1:3" hidden="1" x14ac:dyDescent="0.15">
      <c r="A7601" s="361"/>
      <c r="B7601" s="362"/>
      <c r="C7601" s="362"/>
    </row>
    <row r="7602" spans="1:3" hidden="1" x14ac:dyDescent="0.15">
      <c r="A7602" s="361"/>
      <c r="B7602" s="362"/>
      <c r="C7602" s="362"/>
    </row>
    <row r="7603" spans="1:3" hidden="1" x14ac:dyDescent="0.15">
      <c r="A7603" s="361"/>
      <c r="B7603" s="362"/>
      <c r="C7603" s="362"/>
    </row>
    <row r="7604" spans="1:3" hidden="1" x14ac:dyDescent="0.15">
      <c r="A7604" s="363"/>
      <c r="B7604" s="363"/>
      <c r="C7604" s="363"/>
    </row>
    <row r="7605" spans="1:3" hidden="1" x14ac:dyDescent="0.15">
      <c r="A7605" s="361"/>
      <c r="B7605" s="362"/>
      <c r="C7605" s="362"/>
    </row>
    <row r="7606" spans="1:3" hidden="1" x14ac:dyDescent="0.15">
      <c r="A7606" s="361"/>
      <c r="B7606" s="362"/>
      <c r="C7606" s="362"/>
    </row>
    <row r="7607" spans="1:3" hidden="1" x14ac:dyDescent="0.15">
      <c r="A7607" s="361"/>
      <c r="B7607" s="362"/>
      <c r="C7607" s="362"/>
    </row>
    <row r="7608" spans="1:3" hidden="1" x14ac:dyDescent="0.15">
      <c r="A7608" s="361"/>
      <c r="B7608" s="362"/>
      <c r="C7608" s="362"/>
    </row>
    <row r="7609" spans="1:3" hidden="1" x14ac:dyDescent="0.15">
      <c r="A7609" s="361"/>
      <c r="B7609" s="362"/>
      <c r="C7609" s="362"/>
    </row>
    <row r="7610" spans="1:3" hidden="1" x14ac:dyDescent="0.15">
      <c r="A7610" s="361"/>
      <c r="B7610" s="362"/>
      <c r="C7610" s="362"/>
    </row>
    <row r="7611" spans="1:3" hidden="1" x14ac:dyDescent="0.15">
      <c r="A7611" s="361"/>
      <c r="B7611" s="362"/>
      <c r="C7611" s="362"/>
    </row>
    <row r="7612" spans="1:3" hidden="1" x14ac:dyDescent="0.15">
      <c r="A7612" s="361"/>
      <c r="B7612" s="362"/>
      <c r="C7612" s="362"/>
    </row>
    <row r="7613" spans="1:3" hidden="1" x14ac:dyDescent="0.15">
      <c r="A7613" s="361"/>
      <c r="B7613" s="362"/>
      <c r="C7613" s="362"/>
    </row>
    <row r="7614" spans="1:3" hidden="1" x14ac:dyDescent="0.15">
      <c r="A7614" s="363"/>
      <c r="B7614" s="363"/>
      <c r="C7614" s="363"/>
    </row>
    <row r="7615" spans="1:3" hidden="1" x14ac:dyDescent="0.15">
      <c r="A7615" s="361"/>
      <c r="B7615" s="362"/>
      <c r="C7615" s="362"/>
    </row>
    <row r="7616" spans="1:3" hidden="1" x14ac:dyDescent="0.15">
      <c r="A7616" s="361"/>
      <c r="B7616" s="362"/>
      <c r="C7616" s="362"/>
    </row>
    <row r="7617" spans="1:3" hidden="1" x14ac:dyDescent="0.15">
      <c r="A7617" s="361"/>
      <c r="B7617" s="362"/>
      <c r="C7617" s="362"/>
    </row>
    <row r="7618" spans="1:3" hidden="1" x14ac:dyDescent="0.15">
      <c r="A7618" s="361"/>
      <c r="B7618" s="362"/>
      <c r="C7618" s="362"/>
    </row>
    <row r="7619" spans="1:3" hidden="1" x14ac:dyDescent="0.15">
      <c r="A7619" s="361"/>
      <c r="B7619" s="362"/>
      <c r="C7619" s="362"/>
    </row>
    <row r="7620" spans="1:3" hidden="1" x14ac:dyDescent="0.15">
      <c r="A7620" s="361"/>
      <c r="B7620" s="362"/>
      <c r="C7620" s="362"/>
    </row>
    <row r="7621" spans="1:3" hidden="1" x14ac:dyDescent="0.15">
      <c r="A7621" s="361"/>
      <c r="B7621" s="362"/>
      <c r="C7621" s="362"/>
    </row>
    <row r="7622" spans="1:3" hidden="1" x14ac:dyDescent="0.15">
      <c r="A7622" s="361"/>
      <c r="B7622" s="362"/>
      <c r="C7622" s="362"/>
    </row>
    <row r="7623" spans="1:3" hidden="1" x14ac:dyDescent="0.15">
      <c r="A7623" s="361"/>
      <c r="B7623" s="362"/>
      <c r="C7623" s="362"/>
    </row>
    <row r="7624" spans="1:3" hidden="1" x14ac:dyDescent="0.15">
      <c r="A7624" s="363"/>
      <c r="B7624" s="363"/>
      <c r="C7624" s="363"/>
    </row>
    <row r="7625" spans="1:3" hidden="1" x14ac:dyDescent="0.15">
      <c r="A7625" s="361"/>
      <c r="B7625" s="362"/>
      <c r="C7625" s="362"/>
    </row>
    <row r="7626" spans="1:3" hidden="1" x14ac:dyDescent="0.15">
      <c r="A7626" s="361"/>
      <c r="B7626" s="362"/>
      <c r="C7626" s="362"/>
    </row>
    <row r="7627" spans="1:3" hidden="1" x14ac:dyDescent="0.15">
      <c r="A7627" s="361"/>
      <c r="B7627" s="362"/>
      <c r="C7627" s="362"/>
    </row>
    <row r="7628" spans="1:3" hidden="1" x14ac:dyDescent="0.15">
      <c r="A7628" s="361"/>
      <c r="B7628" s="362"/>
      <c r="C7628" s="362"/>
    </row>
    <row r="7629" spans="1:3" hidden="1" x14ac:dyDescent="0.15">
      <c r="A7629" s="361"/>
      <c r="B7629" s="362"/>
      <c r="C7629" s="362"/>
    </row>
    <row r="7630" spans="1:3" hidden="1" x14ac:dyDescent="0.15">
      <c r="A7630" s="361"/>
      <c r="B7630" s="362"/>
      <c r="C7630" s="362"/>
    </row>
    <row r="7631" spans="1:3" hidden="1" x14ac:dyDescent="0.15">
      <c r="A7631" s="361"/>
      <c r="B7631" s="362"/>
      <c r="C7631" s="362"/>
    </row>
    <row r="7632" spans="1:3" hidden="1" x14ac:dyDescent="0.15">
      <c r="A7632" s="361"/>
      <c r="B7632" s="362"/>
      <c r="C7632" s="362"/>
    </row>
    <row r="7633" spans="1:3" hidden="1" x14ac:dyDescent="0.15">
      <c r="A7633" s="361"/>
      <c r="B7633" s="362"/>
      <c r="C7633" s="362"/>
    </row>
    <row r="7634" spans="1:3" hidden="1" x14ac:dyDescent="0.15">
      <c r="A7634" s="363"/>
      <c r="B7634" s="363"/>
      <c r="C7634" s="363"/>
    </row>
    <row r="7635" spans="1:3" hidden="1" x14ac:dyDescent="0.15">
      <c r="A7635" s="361"/>
      <c r="B7635" s="362"/>
      <c r="C7635" s="362"/>
    </row>
    <row r="7636" spans="1:3" hidden="1" x14ac:dyDescent="0.15">
      <c r="A7636" s="361"/>
      <c r="B7636" s="362"/>
      <c r="C7636" s="362"/>
    </row>
    <row r="7637" spans="1:3" hidden="1" x14ac:dyDescent="0.15">
      <c r="A7637" s="361"/>
      <c r="B7637" s="362"/>
      <c r="C7637" s="362"/>
    </row>
    <row r="7638" spans="1:3" hidden="1" x14ac:dyDescent="0.15">
      <c r="A7638" s="361"/>
      <c r="B7638" s="362"/>
      <c r="C7638" s="362"/>
    </row>
    <row r="7639" spans="1:3" hidden="1" x14ac:dyDescent="0.15">
      <c r="A7639" s="361"/>
      <c r="B7639" s="362"/>
      <c r="C7639" s="362"/>
    </row>
    <row r="7640" spans="1:3" hidden="1" x14ac:dyDescent="0.15">
      <c r="A7640" s="361"/>
      <c r="B7640" s="362"/>
      <c r="C7640" s="362"/>
    </row>
    <row r="7641" spans="1:3" hidden="1" x14ac:dyDescent="0.15">
      <c r="A7641" s="361"/>
      <c r="B7641" s="362"/>
      <c r="C7641" s="362"/>
    </row>
    <row r="7642" spans="1:3" hidden="1" x14ac:dyDescent="0.15">
      <c r="A7642" s="361"/>
      <c r="B7642" s="362"/>
      <c r="C7642" s="362"/>
    </row>
    <row r="7643" spans="1:3" hidden="1" x14ac:dyDescent="0.15">
      <c r="A7643" s="361"/>
      <c r="B7643" s="362"/>
      <c r="C7643" s="362"/>
    </row>
    <row r="7644" spans="1:3" hidden="1" x14ac:dyDescent="0.15">
      <c r="A7644" s="363"/>
      <c r="B7644" s="363"/>
      <c r="C7644" s="363"/>
    </row>
    <row r="7645" spans="1:3" hidden="1" x14ac:dyDescent="0.15">
      <c r="A7645" s="361"/>
      <c r="B7645" s="362"/>
      <c r="C7645" s="362"/>
    </row>
    <row r="7646" spans="1:3" hidden="1" x14ac:dyDescent="0.15">
      <c r="A7646" s="361"/>
      <c r="B7646" s="362"/>
      <c r="C7646" s="362"/>
    </row>
    <row r="7647" spans="1:3" hidden="1" x14ac:dyDescent="0.15">
      <c r="A7647" s="361"/>
      <c r="B7647" s="362"/>
      <c r="C7647" s="362"/>
    </row>
    <row r="7648" spans="1:3" hidden="1" x14ac:dyDescent="0.15">
      <c r="A7648" s="361"/>
      <c r="B7648" s="362"/>
      <c r="C7648" s="362"/>
    </row>
    <row r="7649" spans="1:3" hidden="1" x14ac:dyDescent="0.15">
      <c r="A7649" s="361"/>
      <c r="B7649" s="362"/>
      <c r="C7649" s="362"/>
    </row>
    <row r="7650" spans="1:3" hidden="1" x14ac:dyDescent="0.15">
      <c r="A7650" s="361"/>
      <c r="B7650" s="362"/>
      <c r="C7650" s="362"/>
    </row>
    <row r="7651" spans="1:3" hidden="1" x14ac:dyDescent="0.15">
      <c r="A7651" s="361"/>
      <c r="B7651" s="362"/>
      <c r="C7651" s="362"/>
    </row>
    <row r="7652" spans="1:3" hidden="1" x14ac:dyDescent="0.15">
      <c r="A7652" s="361"/>
      <c r="B7652" s="362"/>
      <c r="C7652" s="362"/>
    </row>
    <row r="7653" spans="1:3" hidden="1" x14ac:dyDescent="0.15">
      <c r="A7653" s="361"/>
      <c r="B7653" s="362"/>
      <c r="C7653" s="362"/>
    </row>
    <row r="7654" spans="1:3" hidden="1" x14ac:dyDescent="0.15">
      <c r="A7654" s="363"/>
      <c r="B7654" s="363"/>
      <c r="C7654" s="363"/>
    </row>
    <row r="7655" spans="1:3" hidden="1" x14ac:dyDescent="0.15">
      <c r="A7655" s="361"/>
      <c r="B7655" s="362"/>
      <c r="C7655" s="362"/>
    </row>
    <row r="7656" spans="1:3" hidden="1" x14ac:dyDescent="0.15">
      <c r="A7656" s="361"/>
      <c r="B7656" s="362"/>
      <c r="C7656" s="362"/>
    </row>
    <row r="7657" spans="1:3" hidden="1" x14ac:dyDescent="0.15">
      <c r="A7657" s="361"/>
      <c r="B7657" s="362"/>
      <c r="C7657" s="362"/>
    </row>
    <row r="7658" spans="1:3" hidden="1" x14ac:dyDescent="0.15">
      <c r="A7658" s="361"/>
      <c r="B7658" s="362"/>
      <c r="C7658" s="362"/>
    </row>
    <row r="7659" spans="1:3" hidden="1" x14ac:dyDescent="0.15">
      <c r="A7659" s="361"/>
      <c r="B7659" s="362"/>
      <c r="C7659" s="362"/>
    </row>
    <row r="7660" spans="1:3" hidden="1" x14ac:dyDescent="0.15">
      <c r="A7660" s="361"/>
      <c r="B7660" s="362"/>
      <c r="C7660" s="362"/>
    </row>
    <row r="7661" spans="1:3" hidden="1" x14ac:dyDescent="0.15">
      <c r="A7661" s="361"/>
      <c r="B7661" s="362"/>
      <c r="C7661" s="362"/>
    </row>
    <row r="7662" spans="1:3" hidden="1" x14ac:dyDescent="0.15">
      <c r="A7662" s="361"/>
      <c r="B7662" s="362"/>
      <c r="C7662" s="362"/>
    </row>
    <row r="7663" spans="1:3" hidden="1" x14ac:dyDescent="0.15">
      <c r="A7663" s="361"/>
      <c r="B7663" s="362"/>
      <c r="C7663" s="362"/>
    </row>
    <row r="7664" spans="1:3" hidden="1" x14ac:dyDescent="0.15">
      <c r="A7664" s="363"/>
      <c r="B7664" s="363"/>
      <c r="C7664" s="363"/>
    </row>
    <row r="7665" spans="1:3" hidden="1" x14ac:dyDescent="0.15">
      <c r="A7665" s="361"/>
      <c r="B7665" s="362"/>
      <c r="C7665" s="362"/>
    </row>
    <row r="7666" spans="1:3" hidden="1" x14ac:dyDescent="0.15">
      <c r="A7666" s="361"/>
      <c r="B7666" s="362"/>
      <c r="C7666" s="362"/>
    </row>
    <row r="7667" spans="1:3" hidden="1" x14ac:dyDescent="0.15">
      <c r="A7667" s="361"/>
      <c r="B7667" s="362"/>
      <c r="C7667" s="362"/>
    </row>
    <row r="7668" spans="1:3" hidden="1" x14ac:dyDescent="0.15">
      <c r="A7668" s="361"/>
      <c r="B7668" s="362"/>
      <c r="C7668" s="362"/>
    </row>
    <row r="7669" spans="1:3" hidden="1" x14ac:dyDescent="0.15">
      <c r="A7669" s="361"/>
      <c r="B7669" s="362"/>
      <c r="C7669" s="362"/>
    </row>
    <row r="7670" spans="1:3" hidden="1" x14ac:dyDescent="0.15">
      <c r="A7670" s="361"/>
      <c r="B7670" s="362"/>
      <c r="C7670" s="362"/>
    </row>
    <row r="7671" spans="1:3" hidden="1" x14ac:dyDescent="0.15">
      <c r="A7671" s="361"/>
      <c r="B7671" s="362"/>
      <c r="C7671" s="362"/>
    </row>
    <row r="7672" spans="1:3" hidden="1" x14ac:dyDescent="0.15">
      <c r="A7672" s="361"/>
      <c r="B7672" s="362"/>
      <c r="C7672" s="362"/>
    </row>
    <row r="7673" spans="1:3" hidden="1" x14ac:dyDescent="0.15">
      <c r="A7673" s="361"/>
      <c r="B7673" s="362"/>
      <c r="C7673" s="362"/>
    </row>
    <row r="7674" spans="1:3" hidden="1" x14ac:dyDescent="0.15">
      <c r="A7674" s="363"/>
      <c r="B7674" s="363"/>
      <c r="C7674" s="363"/>
    </row>
    <row r="7675" spans="1:3" hidden="1" x14ac:dyDescent="0.15">
      <c r="A7675" s="361"/>
      <c r="B7675" s="362"/>
      <c r="C7675" s="362"/>
    </row>
    <row r="7676" spans="1:3" hidden="1" x14ac:dyDescent="0.15">
      <c r="A7676" s="361"/>
      <c r="B7676" s="362"/>
      <c r="C7676" s="362"/>
    </row>
    <row r="7677" spans="1:3" hidden="1" x14ac:dyDescent="0.15">
      <c r="A7677" s="361"/>
      <c r="B7677" s="362"/>
      <c r="C7677" s="362"/>
    </row>
    <row r="7678" spans="1:3" hidden="1" x14ac:dyDescent="0.15">
      <c r="A7678" s="361"/>
      <c r="B7678" s="362"/>
      <c r="C7678" s="362"/>
    </row>
    <row r="7679" spans="1:3" hidden="1" x14ac:dyDescent="0.15">
      <c r="A7679" s="361"/>
      <c r="B7679" s="362"/>
      <c r="C7679" s="362"/>
    </row>
    <row r="7680" spans="1:3" hidden="1" x14ac:dyDescent="0.15">
      <c r="A7680" s="361"/>
      <c r="B7680" s="362"/>
      <c r="C7680" s="362"/>
    </row>
    <row r="7681" spans="1:3" hidden="1" x14ac:dyDescent="0.15">
      <c r="A7681" s="361"/>
      <c r="B7681" s="362"/>
      <c r="C7681" s="362"/>
    </row>
    <row r="7682" spans="1:3" hidden="1" x14ac:dyDescent="0.15">
      <c r="A7682" s="361"/>
      <c r="B7682" s="362"/>
      <c r="C7682" s="362"/>
    </row>
    <row r="7683" spans="1:3" hidden="1" x14ac:dyDescent="0.15">
      <c r="A7683" s="361"/>
      <c r="B7683" s="362"/>
      <c r="C7683" s="362"/>
    </row>
    <row r="7684" spans="1:3" hidden="1" x14ac:dyDescent="0.15">
      <c r="A7684" s="363"/>
      <c r="B7684" s="363"/>
      <c r="C7684" s="363"/>
    </row>
    <row r="7685" spans="1:3" hidden="1" x14ac:dyDescent="0.15">
      <c r="A7685" s="361"/>
      <c r="B7685" s="362"/>
      <c r="C7685" s="362"/>
    </row>
    <row r="7686" spans="1:3" hidden="1" x14ac:dyDescent="0.15">
      <c r="A7686" s="361"/>
      <c r="B7686" s="362"/>
      <c r="C7686" s="362"/>
    </row>
    <row r="7687" spans="1:3" hidden="1" x14ac:dyDescent="0.15">
      <c r="A7687" s="361"/>
      <c r="B7687" s="362"/>
      <c r="C7687" s="362"/>
    </row>
    <row r="7688" spans="1:3" hidden="1" x14ac:dyDescent="0.15">
      <c r="A7688" s="361"/>
      <c r="B7688" s="362"/>
      <c r="C7688" s="362"/>
    </row>
    <row r="7689" spans="1:3" hidden="1" x14ac:dyDescent="0.15">
      <c r="A7689" s="361"/>
      <c r="B7689" s="362"/>
      <c r="C7689" s="362"/>
    </row>
    <row r="7690" spans="1:3" hidden="1" x14ac:dyDescent="0.15">
      <c r="A7690" s="361"/>
      <c r="B7690" s="362"/>
      <c r="C7690" s="362"/>
    </row>
    <row r="7691" spans="1:3" hidden="1" x14ac:dyDescent="0.15">
      <c r="A7691" s="361"/>
      <c r="B7691" s="362"/>
      <c r="C7691" s="362"/>
    </row>
    <row r="7692" spans="1:3" hidden="1" x14ac:dyDescent="0.15">
      <c r="A7692" s="361"/>
      <c r="B7692" s="362"/>
      <c r="C7692" s="362"/>
    </row>
    <row r="7693" spans="1:3" hidden="1" x14ac:dyDescent="0.15">
      <c r="A7693" s="361"/>
      <c r="B7693" s="362"/>
      <c r="C7693" s="362"/>
    </row>
    <row r="7694" spans="1:3" hidden="1" x14ac:dyDescent="0.15">
      <c r="A7694" s="363"/>
      <c r="B7694" s="363"/>
      <c r="C7694" s="363"/>
    </row>
    <row r="7695" spans="1:3" hidden="1" x14ac:dyDescent="0.15">
      <c r="A7695" s="361"/>
      <c r="B7695" s="362"/>
      <c r="C7695" s="362"/>
    </row>
    <row r="7696" spans="1:3" hidden="1" x14ac:dyDescent="0.15">
      <c r="A7696" s="361"/>
      <c r="B7696" s="362"/>
      <c r="C7696" s="362"/>
    </row>
    <row r="7697" spans="1:3" hidden="1" x14ac:dyDescent="0.15">
      <c r="A7697" s="361"/>
      <c r="B7697" s="362"/>
      <c r="C7697" s="362"/>
    </row>
    <row r="7698" spans="1:3" hidden="1" x14ac:dyDescent="0.15">
      <c r="A7698" s="361"/>
      <c r="B7698" s="362"/>
      <c r="C7698" s="362"/>
    </row>
    <row r="7699" spans="1:3" hidden="1" x14ac:dyDescent="0.15">
      <c r="A7699" s="361"/>
      <c r="B7699" s="362"/>
      <c r="C7699" s="362"/>
    </row>
    <row r="7700" spans="1:3" hidden="1" x14ac:dyDescent="0.15">
      <c r="A7700" s="361"/>
      <c r="B7700" s="362"/>
      <c r="C7700" s="362"/>
    </row>
    <row r="7701" spans="1:3" hidden="1" x14ac:dyDescent="0.15">
      <c r="A7701" s="361"/>
      <c r="B7701" s="362"/>
      <c r="C7701" s="362"/>
    </row>
    <row r="7702" spans="1:3" hidden="1" x14ac:dyDescent="0.15">
      <c r="A7702" s="361"/>
      <c r="B7702" s="362"/>
      <c r="C7702" s="362"/>
    </row>
    <row r="7703" spans="1:3" hidden="1" x14ac:dyDescent="0.15">
      <c r="A7703" s="361"/>
      <c r="B7703" s="362"/>
      <c r="C7703" s="362"/>
    </row>
    <row r="7704" spans="1:3" hidden="1" x14ac:dyDescent="0.15">
      <c r="A7704" s="363"/>
      <c r="B7704" s="363"/>
      <c r="C7704" s="363"/>
    </row>
    <row r="7705" spans="1:3" hidden="1" x14ac:dyDescent="0.15">
      <c r="A7705" s="361"/>
      <c r="B7705" s="362"/>
      <c r="C7705" s="362"/>
    </row>
    <row r="7706" spans="1:3" hidden="1" x14ac:dyDescent="0.15">
      <c r="A7706" s="361"/>
      <c r="B7706" s="362"/>
      <c r="C7706" s="362"/>
    </row>
    <row r="7707" spans="1:3" hidden="1" x14ac:dyDescent="0.15">
      <c r="A7707" s="361"/>
      <c r="B7707" s="362"/>
      <c r="C7707" s="362"/>
    </row>
    <row r="7708" spans="1:3" hidden="1" x14ac:dyDescent="0.15">
      <c r="A7708" s="361"/>
      <c r="B7708" s="362"/>
      <c r="C7708" s="362"/>
    </row>
    <row r="7709" spans="1:3" hidden="1" x14ac:dyDescent="0.15">
      <c r="A7709" s="361"/>
      <c r="B7709" s="362"/>
      <c r="C7709" s="362"/>
    </row>
    <row r="7710" spans="1:3" hidden="1" x14ac:dyDescent="0.15">
      <c r="A7710" s="361"/>
      <c r="B7710" s="362"/>
      <c r="C7710" s="362"/>
    </row>
    <row r="7711" spans="1:3" hidden="1" x14ac:dyDescent="0.15">
      <c r="A7711" s="361"/>
      <c r="B7711" s="362"/>
      <c r="C7711" s="362"/>
    </row>
    <row r="7712" spans="1:3" hidden="1" x14ac:dyDescent="0.15">
      <c r="A7712" s="361"/>
      <c r="B7712" s="362"/>
      <c r="C7712" s="362"/>
    </row>
    <row r="7713" spans="1:3" hidden="1" x14ac:dyDescent="0.15">
      <c r="A7713" s="361"/>
      <c r="B7713" s="362"/>
      <c r="C7713" s="362"/>
    </row>
    <row r="7714" spans="1:3" hidden="1" x14ac:dyDescent="0.15">
      <c r="A7714" s="363"/>
      <c r="B7714" s="363"/>
      <c r="C7714" s="363"/>
    </row>
    <row r="7715" spans="1:3" hidden="1" x14ac:dyDescent="0.15">
      <c r="A7715" s="361"/>
      <c r="B7715" s="362"/>
      <c r="C7715" s="362"/>
    </row>
    <row r="7716" spans="1:3" hidden="1" x14ac:dyDescent="0.15">
      <c r="A7716" s="361"/>
      <c r="B7716" s="362"/>
      <c r="C7716" s="362"/>
    </row>
    <row r="7717" spans="1:3" hidden="1" x14ac:dyDescent="0.15">
      <c r="A7717" s="361"/>
      <c r="B7717" s="362"/>
      <c r="C7717" s="362"/>
    </row>
    <row r="7718" spans="1:3" hidden="1" x14ac:dyDescent="0.15">
      <c r="A7718" s="361"/>
      <c r="B7718" s="362"/>
      <c r="C7718" s="362"/>
    </row>
    <row r="7719" spans="1:3" hidden="1" x14ac:dyDescent="0.15">
      <c r="A7719" s="361"/>
      <c r="B7719" s="362"/>
      <c r="C7719" s="362"/>
    </row>
    <row r="7720" spans="1:3" hidden="1" x14ac:dyDescent="0.15">
      <c r="A7720" s="361"/>
      <c r="B7720" s="362"/>
      <c r="C7720" s="362"/>
    </row>
    <row r="7721" spans="1:3" hidden="1" x14ac:dyDescent="0.15">
      <c r="A7721" s="361"/>
      <c r="B7721" s="362"/>
      <c r="C7721" s="362"/>
    </row>
    <row r="7722" spans="1:3" hidden="1" x14ac:dyDescent="0.15">
      <c r="A7722" s="361"/>
      <c r="B7722" s="362"/>
      <c r="C7722" s="362"/>
    </row>
    <row r="7723" spans="1:3" hidden="1" x14ac:dyDescent="0.15">
      <c r="A7723" s="361"/>
      <c r="B7723" s="362"/>
      <c r="C7723" s="362"/>
    </row>
    <row r="7724" spans="1:3" hidden="1" x14ac:dyDescent="0.15">
      <c r="A7724" s="363"/>
      <c r="B7724" s="363"/>
      <c r="C7724" s="363"/>
    </row>
    <row r="7725" spans="1:3" hidden="1" x14ac:dyDescent="0.15">
      <c r="A7725" s="361"/>
      <c r="B7725" s="362"/>
      <c r="C7725" s="362"/>
    </row>
    <row r="7726" spans="1:3" hidden="1" x14ac:dyDescent="0.15">
      <c r="A7726" s="361"/>
      <c r="B7726" s="362"/>
      <c r="C7726" s="362"/>
    </row>
    <row r="7727" spans="1:3" hidden="1" x14ac:dyDescent="0.15">
      <c r="A7727" s="361"/>
      <c r="B7727" s="362"/>
      <c r="C7727" s="362"/>
    </row>
    <row r="7728" spans="1:3" hidden="1" x14ac:dyDescent="0.15">
      <c r="A7728" s="361"/>
      <c r="B7728" s="362"/>
      <c r="C7728" s="362"/>
    </row>
    <row r="7729" spans="1:3" hidden="1" x14ac:dyDescent="0.15">
      <c r="A7729" s="361"/>
      <c r="B7729" s="362"/>
      <c r="C7729" s="362"/>
    </row>
    <row r="7730" spans="1:3" hidden="1" x14ac:dyDescent="0.15">
      <c r="A7730" s="361"/>
      <c r="B7730" s="362"/>
      <c r="C7730" s="362"/>
    </row>
    <row r="7731" spans="1:3" hidden="1" x14ac:dyDescent="0.15">
      <c r="A7731" s="361"/>
      <c r="B7731" s="362"/>
      <c r="C7731" s="362"/>
    </row>
    <row r="7732" spans="1:3" hidden="1" x14ac:dyDescent="0.15">
      <c r="A7732" s="361"/>
      <c r="B7732" s="362"/>
      <c r="C7732" s="362"/>
    </row>
    <row r="7733" spans="1:3" hidden="1" x14ac:dyDescent="0.15">
      <c r="A7733" s="361"/>
      <c r="B7733" s="362"/>
      <c r="C7733" s="362"/>
    </row>
    <row r="7734" spans="1:3" hidden="1" x14ac:dyDescent="0.15">
      <c r="A7734" s="363"/>
      <c r="B7734" s="363"/>
      <c r="C7734" s="363"/>
    </row>
    <row r="7735" spans="1:3" hidden="1" x14ac:dyDescent="0.15">
      <c r="A7735" s="361"/>
      <c r="B7735" s="362"/>
      <c r="C7735" s="362"/>
    </row>
    <row r="7736" spans="1:3" hidden="1" x14ac:dyDescent="0.15">
      <c r="A7736" s="361"/>
      <c r="B7736" s="362"/>
      <c r="C7736" s="362"/>
    </row>
    <row r="7737" spans="1:3" hidden="1" x14ac:dyDescent="0.15">
      <c r="A7737" s="361"/>
      <c r="B7737" s="362"/>
      <c r="C7737" s="362"/>
    </row>
    <row r="7738" spans="1:3" hidden="1" x14ac:dyDescent="0.15">
      <c r="A7738" s="361"/>
      <c r="B7738" s="362"/>
      <c r="C7738" s="362"/>
    </row>
    <row r="7739" spans="1:3" hidden="1" x14ac:dyDescent="0.15">
      <c r="A7739" s="361"/>
      <c r="B7739" s="362"/>
      <c r="C7739" s="362"/>
    </row>
    <row r="7740" spans="1:3" hidden="1" x14ac:dyDescent="0.15">
      <c r="A7740" s="361"/>
      <c r="B7740" s="362"/>
      <c r="C7740" s="362"/>
    </row>
    <row r="7741" spans="1:3" hidden="1" x14ac:dyDescent="0.15">
      <c r="A7741" s="361"/>
      <c r="B7741" s="362"/>
      <c r="C7741" s="362"/>
    </row>
    <row r="7742" spans="1:3" hidden="1" x14ac:dyDescent="0.15">
      <c r="A7742" s="361"/>
      <c r="B7742" s="362"/>
      <c r="C7742" s="362"/>
    </row>
    <row r="7743" spans="1:3" hidden="1" x14ac:dyDescent="0.15">
      <c r="A7743" s="361"/>
      <c r="B7743" s="362"/>
      <c r="C7743" s="362"/>
    </row>
    <row r="7744" spans="1:3" hidden="1" x14ac:dyDescent="0.15">
      <c r="A7744" s="363"/>
      <c r="B7744" s="363"/>
      <c r="C7744" s="363"/>
    </row>
    <row r="7745" spans="1:3" hidden="1" x14ac:dyDescent="0.15">
      <c r="A7745" s="361"/>
      <c r="B7745" s="362"/>
      <c r="C7745" s="362"/>
    </row>
    <row r="7746" spans="1:3" hidden="1" x14ac:dyDescent="0.15">
      <c r="A7746" s="361"/>
      <c r="B7746" s="362"/>
      <c r="C7746" s="362"/>
    </row>
    <row r="7747" spans="1:3" hidden="1" x14ac:dyDescent="0.15">
      <c r="A7747" s="361"/>
      <c r="B7747" s="362"/>
      <c r="C7747" s="362"/>
    </row>
    <row r="7748" spans="1:3" hidden="1" x14ac:dyDescent="0.15">
      <c r="A7748" s="361"/>
      <c r="B7748" s="362"/>
      <c r="C7748" s="362"/>
    </row>
    <row r="7749" spans="1:3" hidden="1" x14ac:dyDescent="0.15">
      <c r="A7749" s="361"/>
      <c r="B7749" s="362"/>
      <c r="C7749" s="362"/>
    </row>
    <row r="7750" spans="1:3" hidden="1" x14ac:dyDescent="0.15">
      <c r="A7750" s="361"/>
      <c r="B7750" s="362"/>
      <c r="C7750" s="362"/>
    </row>
    <row r="7751" spans="1:3" hidden="1" x14ac:dyDescent="0.15">
      <c r="A7751" s="361"/>
      <c r="B7751" s="362"/>
      <c r="C7751" s="362"/>
    </row>
    <row r="7752" spans="1:3" hidden="1" x14ac:dyDescent="0.15">
      <c r="A7752" s="361"/>
      <c r="B7752" s="362"/>
      <c r="C7752" s="362"/>
    </row>
    <row r="7753" spans="1:3" hidden="1" x14ac:dyDescent="0.15">
      <c r="A7753" s="361"/>
      <c r="B7753" s="362"/>
      <c r="C7753" s="362"/>
    </row>
    <row r="7754" spans="1:3" hidden="1" x14ac:dyDescent="0.15">
      <c r="A7754" s="363"/>
      <c r="B7754" s="363"/>
      <c r="C7754" s="363"/>
    </row>
    <row r="7755" spans="1:3" hidden="1" x14ac:dyDescent="0.15">
      <c r="A7755" s="361"/>
      <c r="B7755" s="362"/>
      <c r="C7755" s="362"/>
    </row>
    <row r="7756" spans="1:3" hidden="1" x14ac:dyDescent="0.15">
      <c r="A7756" s="361"/>
      <c r="B7756" s="362"/>
      <c r="C7756" s="362"/>
    </row>
    <row r="7757" spans="1:3" hidden="1" x14ac:dyDescent="0.15">
      <c r="A7757" s="361"/>
      <c r="B7757" s="362"/>
      <c r="C7757" s="362"/>
    </row>
    <row r="7758" spans="1:3" hidden="1" x14ac:dyDescent="0.15">
      <c r="A7758" s="361"/>
      <c r="B7758" s="362"/>
      <c r="C7758" s="362"/>
    </row>
    <row r="7759" spans="1:3" hidden="1" x14ac:dyDescent="0.15">
      <c r="A7759" s="361"/>
      <c r="B7759" s="362"/>
      <c r="C7759" s="362"/>
    </row>
    <row r="7760" spans="1:3" hidden="1" x14ac:dyDescent="0.15">
      <c r="A7760" s="361"/>
      <c r="B7760" s="362"/>
      <c r="C7760" s="362"/>
    </row>
    <row r="7761" spans="1:3" hidden="1" x14ac:dyDescent="0.15">
      <c r="A7761" s="361"/>
      <c r="B7761" s="362"/>
      <c r="C7761" s="362"/>
    </row>
    <row r="7762" spans="1:3" hidden="1" x14ac:dyDescent="0.15">
      <c r="A7762" s="361"/>
      <c r="B7762" s="362"/>
      <c r="C7762" s="362"/>
    </row>
    <row r="7763" spans="1:3" hidden="1" x14ac:dyDescent="0.15">
      <c r="A7763" s="361"/>
      <c r="B7763" s="362"/>
      <c r="C7763" s="362"/>
    </row>
    <row r="7764" spans="1:3" hidden="1" x14ac:dyDescent="0.15">
      <c r="A7764" s="363"/>
      <c r="B7764" s="363"/>
      <c r="C7764" s="363"/>
    </row>
    <row r="7765" spans="1:3" hidden="1" x14ac:dyDescent="0.15">
      <c r="A7765" s="361"/>
      <c r="B7765" s="362"/>
      <c r="C7765" s="362"/>
    </row>
    <row r="7766" spans="1:3" hidden="1" x14ac:dyDescent="0.15">
      <c r="A7766" s="361"/>
      <c r="B7766" s="362"/>
      <c r="C7766" s="362"/>
    </row>
    <row r="7767" spans="1:3" hidden="1" x14ac:dyDescent="0.15">
      <c r="A7767" s="361"/>
      <c r="B7767" s="362"/>
      <c r="C7767" s="362"/>
    </row>
    <row r="7768" spans="1:3" hidden="1" x14ac:dyDescent="0.15">
      <c r="A7768" s="361"/>
      <c r="B7768" s="362"/>
      <c r="C7768" s="362"/>
    </row>
    <row r="7769" spans="1:3" hidden="1" x14ac:dyDescent="0.15">
      <c r="A7769" s="361"/>
      <c r="B7769" s="362"/>
      <c r="C7769" s="362"/>
    </row>
    <row r="7770" spans="1:3" hidden="1" x14ac:dyDescent="0.15">
      <c r="A7770" s="361"/>
      <c r="B7770" s="362"/>
      <c r="C7770" s="362"/>
    </row>
    <row r="7771" spans="1:3" hidden="1" x14ac:dyDescent="0.15">
      <c r="A7771" s="361"/>
      <c r="B7771" s="362"/>
      <c r="C7771" s="362"/>
    </row>
    <row r="7772" spans="1:3" hidden="1" x14ac:dyDescent="0.15">
      <c r="A7772" s="361"/>
      <c r="B7772" s="362"/>
      <c r="C7772" s="362"/>
    </row>
    <row r="7773" spans="1:3" hidden="1" x14ac:dyDescent="0.15">
      <c r="A7773" s="361"/>
      <c r="B7773" s="362"/>
      <c r="C7773" s="362"/>
    </row>
    <row r="7774" spans="1:3" hidden="1" x14ac:dyDescent="0.15">
      <c r="A7774" s="363"/>
      <c r="B7774" s="363"/>
      <c r="C7774" s="363"/>
    </row>
    <row r="7775" spans="1:3" hidden="1" x14ac:dyDescent="0.15">
      <c r="A7775" s="361"/>
      <c r="B7775" s="362"/>
      <c r="C7775" s="362"/>
    </row>
    <row r="7776" spans="1:3" hidden="1" x14ac:dyDescent="0.15">
      <c r="A7776" s="361"/>
      <c r="B7776" s="362"/>
      <c r="C7776" s="362"/>
    </row>
    <row r="7777" spans="1:3" hidden="1" x14ac:dyDescent="0.15">
      <c r="A7777" s="361"/>
      <c r="B7777" s="362"/>
      <c r="C7777" s="362"/>
    </row>
    <row r="7778" spans="1:3" hidden="1" x14ac:dyDescent="0.15">
      <c r="A7778" s="361"/>
      <c r="B7778" s="362"/>
      <c r="C7778" s="362"/>
    </row>
    <row r="7779" spans="1:3" hidden="1" x14ac:dyDescent="0.15">
      <c r="A7779" s="361"/>
      <c r="B7779" s="362"/>
      <c r="C7779" s="362"/>
    </row>
    <row r="7780" spans="1:3" hidden="1" x14ac:dyDescent="0.15">
      <c r="A7780" s="361"/>
      <c r="B7780" s="362"/>
      <c r="C7780" s="362"/>
    </row>
    <row r="7781" spans="1:3" hidden="1" x14ac:dyDescent="0.15">
      <c r="A7781" s="361"/>
      <c r="B7781" s="362"/>
      <c r="C7781" s="362"/>
    </row>
    <row r="7782" spans="1:3" hidden="1" x14ac:dyDescent="0.15">
      <c r="A7782" s="361"/>
      <c r="B7782" s="362"/>
      <c r="C7782" s="362"/>
    </row>
    <row r="7783" spans="1:3" hidden="1" x14ac:dyDescent="0.15">
      <c r="A7783" s="361"/>
      <c r="B7783" s="362"/>
      <c r="C7783" s="362"/>
    </row>
    <row r="7784" spans="1:3" hidden="1" x14ac:dyDescent="0.15">
      <c r="A7784" s="363"/>
      <c r="B7784" s="363"/>
      <c r="C7784" s="363"/>
    </row>
    <row r="7785" spans="1:3" hidden="1" x14ac:dyDescent="0.15">
      <c r="A7785" s="361"/>
      <c r="B7785" s="362"/>
      <c r="C7785" s="362"/>
    </row>
    <row r="7786" spans="1:3" hidden="1" x14ac:dyDescent="0.15">
      <c r="A7786" s="361"/>
      <c r="B7786" s="362"/>
      <c r="C7786" s="362"/>
    </row>
    <row r="7787" spans="1:3" hidden="1" x14ac:dyDescent="0.15">
      <c r="A7787" s="361"/>
      <c r="B7787" s="362"/>
      <c r="C7787" s="362"/>
    </row>
    <row r="7788" spans="1:3" hidden="1" x14ac:dyDescent="0.15">
      <c r="A7788" s="361"/>
      <c r="B7788" s="362"/>
      <c r="C7788" s="362"/>
    </row>
    <row r="7789" spans="1:3" hidden="1" x14ac:dyDescent="0.15">
      <c r="A7789" s="361"/>
      <c r="B7789" s="362"/>
      <c r="C7789" s="362"/>
    </row>
    <row r="7790" spans="1:3" hidden="1" x14ac:dyDescent="0.15">
      <c r="A7790" s="361"/>
      <c r="B7790" s="362"/>
      <c r="C7790" s="362"/>
    </row>
    <row r="7791" spans="1:3" hidden="1" x14ac:dyDescent="0.15">
      <c r="A7791" s="361"/>
      <c r="B7791" s="362"/>
      <c r="C7791" s="362"/>
    </row>
    <row r="7792" spans="1:3" hidden="1" x14ac:dyDescent="0.15">
      <c r="A7792" s="361"/>
      <c r="B7792" s="362"/>
      <c r="C7792" s="362"/>
    </row>
    <row r="7793" spans="1:3" hidden="1" x14ac:dyDescent="0.15">
      <c r="A7793" s="361"/>
      <c r="B7793" s="362"/>
      <c r="C7793" s="362"/>
    </row>
    <row r="7794" spans="1:3" hidden="1" x14ac:dyDescent="0.15">
      <c r="A7794" s="363"/>
      <c r="B7794" s="363"/>
      <c r="C7794" s="363"/>
    </row>
    <row r="7795" spans="1:3" hidden="1" x14ac:dyDescent="0.15">
      <c r="A7795" s="361"/>
      <c r="B7795" s="362"/>
      <c r="C7795" s="362"/>
    </row>
    <row r="7796" spans="1:3" hidden="1" x14ac:dyDescent="0.15">
      <c r="A7796" s="361"/>
      <c r="B7796" s="362"/>
      <c r="C7796" s="362"/>
    </row>
    <row r="7797" spans="1:3" hidden="1" x14ac:dyDescent="0.15">
      <c r="A7797" s="361"/>
      <c r="B7797" s="362"/>
      <c r="C7797" s="362"/>
    </row>
    <row r="7798" spans="1:3" hidden="1" x14ac:dyDescent="0.15">
      <c r="A7798" s="361"/>
      <c r="B7798" s="362"/>
      <c r="C7798" s="362"/>
    </row>
    <row r="7799" spans="1:3" hidden="1" x14ac:dyDescent="0.15">
      <c r="A7799" s="361"/>
      <c r="B7799" s="362"/>
      <c r="C7799" s="362"/>
    </row>
    <row r="7800" spans="1:3" hidden="1" x14ac:dyDescent="0.15">
      <c r="A7800" s="361"/>
      <c r="B7800" s="362"/>
      <c r="C7800" s="362"/>
    </row>
    <row r="7801" spans="1:3" hidden="1" x14ac:dyDescent="0.15">
      <c r="A7801" s="361"/>
      <c r="B7801" s="362"/>
      <c r="C7801" s="362"/>
    </row>
    <row r="7802" spans="1:3" hidden="1" x14ac:dyDescent="0.15">
      <c r="A7802" s="361"/>
      <c r="B7802" s="362"/>
      <c r="C7802" s="362"/>
    </row>
    <row r="7803" spans="1:3" hidden="1" x14ac:dyDescent="0.15">
      <c r="A7803" s="361"/>
      <c r="B7803" s="362"/>
      <c r="C7803" s="362"/>
    </row>
    <row r="7804" spans="1:3" hidden="1" x14ac:dyDescent="0.15">
      <c r="A7804" s="363"/>
      <c r="B7804" s="363"/>
      <c r="C7804" s="363"/>
    </row>
    <row r="7805" spans="1:3" hidden="1" x14ac:dyDescent="0.15">
      <c r="A7805" s="361"/>
      <c r="B7805" s="362"/>
      <c r="C7805" s="362"/>
    </row>
    <row r="7806" spans="1:3" hidden="1" x14ac:dyDescent="0.15">
      <c r="A7806" s="361"/>
      <c r="B7806" s="362"/>
      <c r="C7806" s="362"/>
    </row>
    <row r="7807" spans="1:3" hidden="1" x14ac:dyDescent="0.15">
      <c r="A7807" s="361"/>
      <c r="B7807" s="362"/>
      <c r="C7807" s="362"/>
    </row>
    <row r="7808" spans="1:3" hidden="1" x14ac:dyDescent="0.15">
      <c r="A7808" s="361"/>
      <c r="B7808" s="362"/>
      <c r="C7808" s="362"/>
    </row>
    <row r="7809" spans="1:3" hidden="1" x14ac:dyDescent="0.15">
      <c r="A7809" s="361"/>
      <c r="B7809" s="362"/>
      <c r="C7809" s="362"/>
    </row>
    <row r="7810" spans="1:3" hidden="1" x14ac:dyDescent="0.15">
      <c r="A7810" s="361"/>
      <c r="B7810" s="362"/>
      <c r="C7810" s="362"/>
    </row>
    <row r="7811" spans="1:3" hidden="1" x14ac:dyDescent="0.15">
      <c r="A7811" s="361"/>
      <c r="B7811" s="362"/>
      <c r="C7811" s="362"/>
    </row>
    <row r="7812" spans="1:3" hidden="1" x14ac:dyDescent="0.15">
      <c r="A7812" s="361"/>
      <c r="B7812" s="362"/>
      <c r="C7812" s="362"/>
    </row>
    <row r="7813" spans="1:3" hidden="1" x14ac:dyDescent="0.15">
      <c r="A7813" s="361"/>
      <c r="B7813" s="362"/>
      <c r="C7813" s="362"/>
    </row>
    <row r="7814" spans="1:3" hidden="1" x14ac:dyDescent="0.15">
      <c r="A7814" s="363"/>
      <c r="B7814" s="363"/>
      <c r="C7814" s="363"/>
    </row>
    <row r="7815" spans="1:3" hidden="1" x14ac:dyDescent="0.15">
      <c r="A7815" s="361"/>
      <c r="B7815" s="362"/>
      <c r="C7815" s="362"/>
    </row>
    <row r="7816" spans="1:3" hidden="1" x14ac:dyDescent="0.15">
      <c r="A7816" s="361"/>
      <c r="B7816" s="362"/>
      <c r="C7816" s="362"/>
    </row>
    <row r="7817" spans="1:3" hidden="1" x14ac:dyDescent="0.15">
      <c r="A7817" s="361"/>
      <c r="B7817" s="362"/>
      <c r="C7817" s="362"/>
    </row>
    <row r="7818" spans="1:3" hidden="1" x14ac:dyDescent="0.15">
      <c r="A7818" s="361"/>
      <c r="B7818" s="362"/>
      <c r="C7818" s="362"/>
    </row>
    <row r="7819" spans="1:3" hidden="1" x14ac:dyDescent="0.15">
      <c r="A7819" s="361"/>
      <c r="B7819" s="362"/>
      <c r="C7819" s="362"/>
    </row>
    <row r="7820" spans="1:3" hidden="1" x14ac:dyDescent="0.15">
      <c r="A7820" s="361"/>
      <c r="B7820" s="362"/>
      <c r="C7820" s="362"/>
    </row>
    <row r="7821" spans="1:3" hidden="1" x14ac:dyDescent="0.15">
      <c r="A7821" s="361"/>
      <c r="B7821" s="362"/>
      <c r="C7821" s="362"/>
    </row>
    <row r="7822" spans="1:3" hidden="1" x14ac:dyDescent="0.15">
      <c r="A7822" s="361"/>
      <c r="B7822" s="362"/>
      <c r="C7822" s="362"/>
    </row>
    <row r="7823" spans="1:3" hidden="1" x14ac:dyDescent="0.15">
      <c r="A7823" s="361"/>
      <c r="B7823" s="362"/>
      <c r="C7823" s="362"/>
    </row>
    <row r="7824" spans="1:3" hidden="1" x14ac:dyDescent="0.15">
      <c r="A7824" s="363"/>
      <c r="B7824" s="363"/>
      <c r="C7824" s="363"/>
    </row>
    <row r="7825" spans="1:3" hidden="1" x14ac:dyDescent="0.15">
      <c r="A7825" s="361"/>
      <c r="B7825" s="362"/>
      <c r="C7825" s="362"/>
    </row>
    <row r="7826" spans="1:3" hidden="1" x14ac:dyDescent="0.15">
      <c r="A7826" s="361"/>
      <c r="B7826" s="362"/>
      <c r="C7826" s="362"/>
    </row>
    <row r="7827" spans="1:3" hidden="1" x14ac:dyDescent="0.15">
      <c r="A7827" s="361"/>
      <c r="B7827" s="362"/>
      <c r="C7827" s="362"/>
    </row>
    <row r="7828" spans="1:3" hidden="1" x14ac:dyDescent="0.15">
      <c r="A7828" s="361"/>
      <c r="B7828" s="362"/>
      <c r="C7828" s="362"/>
    </row>
    <row r="7829" spans="1:3" hidden="1" x14ac:dyDescent="0.15">
      <c r="A7829" s="361"/>
      <c r="B7829" s="362"/>
      <c r="C7829" s="362"/>
    </row>
    <row r="7830" spans="1:3" hidden="1" x14ac:dyDescent="0.15">
      <c r="A7830" s="361"/>
      <c r="B7830" s="362"/>
      <c r="C7830" s="362"/>
    </row>
    <row r="7831" spans="1:3" hidden="1" x14ac:dyDescent="0.15">
      <c r="A7831" s="361"/>
      <c r="B7831" s="362"/>
      <c r="C7831" s="362"/>
    </row>
    <row r="7832" spans="1:3" hidden="1" x14ac:dyDescent="0.15">
      <c r="A7832" s="361"/>
      <c r="B7832" s="362"/>
      <c r="C7832" s="362"/>
    </row>
    <row r="7833" spans="1:3" hidden="1" x14ac:dyDescent="0.15">
      <c r="A7833" s="361"/>
      <c r="B7833" s="362"/>
      <c r="C7833" s="362"/>
    </row>
    <row r="7834" spans="1:3" hidden="1" x14ac:dyDescent="0.15">
      <c r="A7834" s="363"/>
      <c r="B7834" s="363"/>
      <c r="C7834" s="363"/>
    </row>
    <row r="7835" spans="1:3" hidden="1" x14ac:dyDescent="0.15">
      <c r="A7835" s="361"/>
      <c r="B7835" s="362"/>
      <c r="C7835" s="362"/>
    </row>
    <row r="7836" spans="1:3" hidden="1" x14ac:dyDescent="0.15">
      <c r="A7836" s="361"/>
      <c r="B7836" s="362"/>
      <c r="C7836" s="362"/>
    </row>
    <row r="7837" spans="1:3" hidden="1" x14ac:dyDescent="0.15">
      <c r="A7837" s="361"/>
      <c r="B7837" s="362"/>
      <c r="C7837" s="362"/>
    </row>
    <row r="7838" spans="1:3" hidden="1" x14ac:dyDescent="0.15">
      <c r="A7838" s="361"/>
      <c r="B7838" s="362"/>
      <c r="C7838" s="362"/>
    </row>
    <row r="7839" spans="1:3" hidden="1" x14ac:dyDescent="0.15">
      <c r="A7839" s="361"/>
      <c r="B7839" s="362"/>
      <c r="C7839" s="362"/>
    </row>
    <row r="7840" spans="1:3" hidden="1" x14ac:dyDescent="0.15">
      <c r="A7840" s="361"/>
      <c r="B7840" s="362"/>
      <c r="C7840" s="362"/>
    </row>
    <row r="7841" spans="1:3" hidden="1" x14ac:dyDescent="0.15">
      <c r="A7841" s="361"/>
      <c r="B7841" s="362"/>
      <c r="C7841" s="362"/>
    </row>
    <row r="7842" spans="1:3" hidden="1" x14ac:dyDescent="0.15">
      <c r="A7842" s="361"/>
      <c r="B7842" s="362"/>
      <c r="C7842" s="362"/>
    </row>
    <row r="7843" spans="1:3" hidden="1" x14ac:dyDescent="0.15">
      <c r="A7843" s="361"/>
      <c r="B7843" s="362"/>
      <c r="C7843" s="362"/>
    </row>
    <row r="7844" spans="1:3" hidden="1" x14ac:dyDescent="0.15">
      <c r="A7844" s="363"/>
      <c r="B7844" s="363"/>
      <c r="C7844" s="363"/>
    </row>
    <row r="7845" spans="1:3" hidden="1" x14ac:dyDescent="0.15">
      <c r="A7845" s="361"/>
      <c r="B7845" s="362"/>
      <c r="C7845" s="362"/>
    </row>
    <row r="7846" spans="1:3" hidden="1" x14ac:dyDescent="0.15">
      <c r="A7846" s="361"/>
      <c r="B7846" s="362"/>
      <c r="C7846" s="362"/>
    </row>
    <row r="7847" spans="1:3" hidden="1" x14ac:dyDescent="0.15">
      <c r="A7847" s="361"/>
      <c r="B7847" s="362"/>
      <c r="C7847" s="362"/>
    </row>
    <row r="7848" spans="1:3" hidden="1" x14ac:dyDescent="0.15">
      <c r="A7848" s="361"/>
      <c r="B7848" s="362"/>
      <c r="C7848" s="362"/>
    </row>
    <row r="7849" spans="1:3" hidden="1" x14ac:dyDescent="0.15">
      <c r="A7849" s="361"/>
      <c r="B7849" s="362"/>
      <c r="C7849" s="362"/>
    </row>
    <row r="7850" spans="1:3" hidden="1" x14ac:dyDescent="0.15">
      <c r="A7850" s="361"/>
      <c r="B7850" s="362"/>
      <c r="C7850" s="362"/>
    </row>
    <row r="7851" spans="1:3" hidden="1" x14ac:dyDescent="0.15">
      <c r="A7851" s="361"/>
      <c r="B7851" s="362"/>
      <c r="C7851" s="362"/>
    </row>
    <row r="7852" spans="1:3" hidden="1" x14ac:dyDescent="0.15">
      <c r="A7852" s="361"/>
      <c r="B7852" s="362"/>
      <c r="C7852" s="362"/>
    </row>
    <row r="7853" spans="1:3" hidden="1" x14ac:dyDescent="0.15">
      <c r="A7853" s="361"/>
      <c r="B7853" s="362"/>
      <c r="C7853" s="362"/>
    </row>
    <row r="7854" spans="1:3" hidden="1" x14ac:dyDescent="0.15">
      <c r="A7854" s="363"/>
      <c r="B7854" s="363"/>
      <c r="C7854" s="363"/>
    </row>
    <row r="7855" spans="1:3" hidden="1" x14ac:dyDescent="0.15">
      <c r="A7855" s="361"/>
      <c r="B7855" s="362"/>
      <c r="C7855" s="362"/>
    </row>
    <row r="7856" spans="1:3" hidden="1" x14ac:dyDescent="0.15">
      <c r="A7856" s="361"/>
      <c r="B7856" s="362"/>
      <c r="C7856" s="362"/>
    </row>
    <row r="7857" spans="1:3" hidden="1" x14ac:dyDescent="0.15">
      <c r="A7857" s="361"/>
      <c r="B7857" s="362"/>
      <c r="C7857" s="362"/>
    </row>
    <row r="7858" spans="1:3" hidden="1" x14ac:dyDescent="0.15">
      <c r="A7858" s="361"/>
      <c r="B7858" s="362"/>
      <c r="C7858" s="362"/>
    </row>
    <row r="7859" spans="1:3" hidden="1" x14ac:dyDescent="0.15">
      <c r="A7859" s="361"/>
      <c r="B7859" s="362"/>
      <c r="C7859" s="362"/>
    </row>
    <row r="7860" spans="1:3" hidden="1" x14ac:dyDescent="0.15">
      <c r="A7860" s="361"/>
      <c r="B7860" s="362"/>
      <c r="C7860" s="362"/>
    </row>
    <row r="7861" spans="1:3" hidden="1" x14ac:dyDescent="0.15">
      <c r="A7861" s="361"/>
      <c r="B7861" s="362"/>
      <c r="C7861" s="362"/>
    </row>
    <row r="7862" spans="1:3" hidden="1" x14ac:dyDescent="0.15">
      <c r="A7862" s="361"/>
      <c r="B7862" s="362"/>
      <c r="C7862" s="362"/>
    </row>
    <row r="7863" spans="1:3" hidden="1" x14ac:dyDescent="0.15">
      <c r="A7863" s="361"/>
      <c r="B7863" s="362"/>
      <c r="C7863" s="362"/>
    </row>
    <row r="7864" spans="1:3" hidden="1" x14ac:dyDescent="0.15">
      <c r="A7864" s="363"/>
      <c r="B7864" s="363"/>
      <c r="C7864" s="363"/>
    </row>
    <row r="7865" spans="1:3" hidden="1" x14ac:dyDescent="0.15">
      <c r="A7865" s="361"/>
      <c r="B7865" s="362"/>
      <c r="C7865" s="362"/>
    </row>
    <row r="7866" spans="1:3" hidden="1" x14ac:dyDescent="0.15">
      <c r="A7866" s="361"/>
      <c r="B7866" s="362"/>
      <c r="C7866" s="362"/>
    </row>
    <row r="7867" spans="1:3" hidden="1" x14ac:dyDescent="0.15">
      <c r="A7867" s="361"/>
      <c r="B7867" s="362"/>
      <c r="C7867" s="362"/>
    </row>
    <row r="7868" spans="1:3" hidden="1" x14ac:dyDescent="0.15">
      <c r="A7868" s="361"/>
      <c r="B7868" s="362"/>
      <c r="C7868" s="362"/>
    </row>
    <row r="7869" spans="1:3" hidden="1" x14ac:dyDescent="0.15">
      <c r="A7869" s="361"/>
      <c r="B7869" s="362"/>
      <c r="C7869" s="362"/>
    </row>
    <row r="7870" spans="1:3" hidden="1" x14ac:dyDescent="0.15">
      <c r="A7870" s="361"/>
      <c r="B7870" s="362"/>
      <c r="C7870" s="362"/>
    </row>
    <row r="7871" spans="1:3" hidden="1" x14ac:dyDescent="0.15">
      <c r="A7871" s="361"/>
      <c r="B7871" s="362"/>
      <c r="C7871" s="362"/>
    </row>
    <row r="7872" spans="1:3" hidden="1" x14ac:dyDescent="0.15">
      <c r="A7872" s="361"/>
      <c r="B7872" s="362"/>
      <c r="C7872" s="362"/>
    </row>
    <row r="7873" spans="1:3" hidden="1" x14ac:dyDescent="0.15">
      <c r="A7873" s="361"/>
      <c r="B7873" s="362"/>
      <c r="C7873" s="362"/>
    </row>
    <row r="7874" spans="1:3" hidden="1" x14ac:dyDescent="0.15">
      <c r="A7874" s="363"/>
      <c r="B7874" s="363"/>
      <c r="C7874" s="363"/>
    </row>
    <row r="7875" spans="1:3" hidden="1" x14ac:dyDescent="0.15">
      <c r="A7875" s="361"/>
      <c r="B7875" s="362"/>
      <c r="C7875" s="362"/>
    </row>
    <row r="7876" spans="1:3" hidden="1" x14ac:dyDescent="0.15">
      <c r="A7876" s="361"/>
      <c r="B7876" s="362"/>
      <c r="C7876" s="362"/>
    </row>
    <row r="7877" spans="1:3" hidden="1" x14ac:dyDescent="0.15">
      <c r="A7877" s="361"/>
      <c r="B7877" s="362"/>
      <c r="C7877" s="362"/>
    </row>
    <row r="7878" spans="1:3" hidden="1" x14ac:dyDescent="0.15">
      <c r="A7878" s="361"/>
      <c r="B7878" s="362"/>
      <c r="C7878" s="362"/>
    </row>
    <row r="7879" spans="1:3" hidden="1" x14ac:dyDescent="0.15">
      <c r="A7879" s="361"/>
      <c r="B7879" s="362"/>
      <c r="C7879" s="362"/>
    </row>
    <row r="7880" spans="1:3" hidden="1" x14ac:dyDescent="0.15">
      <c r="A7880" s="361"/>
      <c r="B7880" s="362"/>
      <c r="C7880" s="362"/>
    </row>
    <row r="7881" spans="1:3" hidden="1" x14ac:dyDescent="0.15">
      <c r="A7881" s="361"/>
      <c r="B7881" s="362"/>
      <c r="C7881" s="362"/>
    </row>
    <row r="7882" spans="1:3" hidden="1" x14ac:dyDescent="0.15">
      <c r="A7882" s="361"/>
      <c r="B7882" s="362"/>
      <c r="C7882" s="362"/>
    </row>
    <row r="7883" spans="1:3" hidden="1" x14ac:dyDescent="0.15">
      <c r="A7883" s="361"/>
      <c r="B7883" s="362"/>
      <c r="C7883" s="362"/>
    </row>
    <row r="7884" spans="1:3" hidden="1" x14ac:dyDescent="0.15">
      <c r="A7884" s="363"/>
      <c r="B7884" s="363"/>
      <c r="C7884" s="363"/>
    </row>
    <row r="7885" spans="1:3" hidden="1" x14ac:dyDescent="0.15">
      <c r="A7885" s="361"/>
      <c r="B7885" s="362"/>
      <c r="C7885" s="362"/>
    </row>
    <row r="7886" spans="1:3" hidden="1" x14ac:dyDescent="0.15">
      <c r="A7886" s="361"/>
      <c r="B7886" s="362"/>
      <c r="C7886" s="362"/>
    </row>
    <row r="7887" spans="1:3" hidden="1" x14ac:dyDescent="0.15">
      <c r="A7887" s="361"/>
      <c r="B7887" s="362"/>
      <c r="C7887" s="362"/>
    </row>
    <row r="7888" spans="1:3" hidden="1" x14ac:dyDescent="0.15">
      <c r="A7888" s="361"/>
      <c r="B7888" s="362"/>
      <c r="C7888" s="362"/>
    </row>
    <row r="7889" spans="1:3" hidden="1" x14ac:dyDescent="0.15">
      <c r="A7889" s="361"/>
      <c r="B7889" s="362"/>
      <c r="C7889" s="362"/>
    </row>
    <row r="7890" spans="1:3" hidden="1" x14ac:dyDescent="0.15">
      <c r="A7890" s="361"/>
      <c r="B7890" s="362"/>
      <c r="C7890" s="362"/>
    </row>
    <row r="7891" spans="1:3" hidden="1" x14ac:dyDescent="0.15">
      <c r="A7891" s="361"/>
      <c r="B7891" s="362"/>
      <c r="C7891" s="362"/>
    </row>
    <row r="7892" spans="1:3" hidden="1" x14ac:dyDescent="0.15">
      <c r="A7892" s="361"/>
      <c r="B7892" s="362"/>
      <c r="C7892" s="362"/>
    </row>
    <row r="7893" spans="1:3" hidden="1" x14ac:dyDescent="0.15">
      <c r="A7893" s="361"/>
      <c r="B7893" s="362"/>
      <c r="C7893" s="362"/>
    </row>
    <row r="7894" spans="1:3" hidden="1" x14ac:dyDescent="0.15">
      <c r="A7894" s="363"/>
      <c r="B7894" s="363"/>
      <c r="C7894" s="363"/>
    </row>
    <row r="7895" spans="1:3" hidden="1" x14ac:dyDescent="0.15">
      <c r="A7895" s="361"/>
      <c r="B7895" s="362"/>
      <c r="C7895" s="362"/>
    </row>
    <row r="7896" spans="1:3" hidden="1" x14ac:dyDescent="0.15">
      <c r="A7896" s="361"/>
      <c r="B7896" s="362"/>
      <c r="C7896" s="362"/>
    </row>
    <row r="7897" spans="1:3" hidden="1" x14ac:dyDescent="0.15">
      <c r="A7897" s="361"/>
      <c r="B7897" s="362"/>
      <c r="C7897" s="362"/>
    </row>
    <row r="7898" spans="1:3" hidden="1" x14ac:dyDescent="0.15">
      <c r="A7898" s="361"/>
      <c r="B7898" s="362"/>
      <c r="C7898" s="362"/>
    </row>
    <row r="7899" spans="1:3" hidden="1" x14ac:dyDescent="0.15">
      <c r="A7899" s="361"/>
      <c r="B7899" s="362"/>
      <c r="C7899" s="362"/>
    </row>
    <row r="7900" spans="1:3" hidden="1" x14ac:dyDescent="0.15">
      <c r="A7900" s="361"/>
      <c r="B7900" s="362"/>
      <c r="C7900" s="362"/>
    </row>
    <row r="7901" spans="1:3" hidden="1" x14ac:dyDescent="0.15">
      <c r="A7901" s="361"/>
      <c r="B7901" s="362"/>
      <c r="C7901" s="362"/>
    </row>
    <row r="7902" spans="1:3" hidden="1" x14ac:dyDescent="0.15">
      <c r="A7902" s="361"/>
      <c r="B7902" s="362"/>
      <c r="C7902" s="362"/>
    </row>
    <row r="7903" spans="1:3" hidden="1" x14ac:dyDescent="0.15">
      <c r="A7903" s="361"/>
      <c r="B7903" s="362"/>
      <c r="C7903" s="362"/>
    </row>
    <row r="7904" spans="1:3" hidden="1" x14ac:dyDescent="0.15">
      <c r="A7904" s="363"/>
      <c r="B7904" s="363"/>
      <c r="C7904" s="363"/>
    </row>
    <row r="7905" spans="1:3" hidden="1" x14ac:dyDescent="0.15">
      <c r="A7905" s="361"/>
      <c r="B7905" s="362"/>
      <c r="C7905" s="362"/>
    </row>
    <row r="7906" spans="1:3" hidden="1" x14ac:dyDescent="0.15">
      <c r="A7906" s="361"/>
      <c r="B7906" s="362"/>
      <c r="C7906" s="362"/>
    </row>
    <row r="7907" spans="1:3" hidden="1" x14ac:dyDescent="0.15">
      <c r="A7907" s="361"/>
      <c r="B7907" s="362"/>
      <c r="C7907" s="362"/>
    </row>
    <row r="7908" spans="1:3" hidden="1" x14ac:dyDescent="0.15">
      <c r="A7908" s="361"/>
      <c r="B7908" s="362"/>
      <c r="C7908" s="362"/>
    </row>
    <row r="7909" spans="1:3" hidden="1" x14ac:dyDescent="0.15">
      <c r="A7909" s="361"/>
      <c r="B7909" s="362"/>
      <c r="C7909" s="362"/>
    </row>
    <row r="7910" spans="1:3" hidden="1" x14ac:dyDescent="0.15">
      <c r="A7910" s="361"/>
      <c r="B7910" s="362"/>
      <c r="C7910" s="362"/>
    </row>
    <row r="7911" spans="1:3" hidden="1" x14ac:dyDescent="0.15">
      <c r="A7911" s="361"/>
      <c r="B7911" s="362"/>
      <c r="C7911" s="362"/>
    </row>
    <row r="7912" spans="1:3" hidden="1" x14ac:dyDescent="0.15">
      <c r="A7912" s="361"/>
      <c r="B7912" s="362"/>
      <c r="C7912" s="362"/>
    </row>
    <row r="7913" spans="1:3" hidden="1" x14ac:dyDescent="0.15">
      <c r="A7913" s="361"/>
      <c r="B7913" s="362"/>
      <c r="C7913" s="362"/>
    </row>
    <row r="7914" spans="1:3" hidden="1" x14ac:dyDescent="0.15">
      <c r="A7914" s="363"/>
      <c r="B7914" s="363"/>
      <c r="C7914" s="363"/>
    </row>
    <row r="7915" spans="1:3" hidden="1" x14ac:dyDescent="0.15">
      <c r="A7915" s="361"/>
      <c r="B7915" s="362"/>
      <c r="C7915" s="362"/>
    </row>
    <row r="7916" spans="1:3" hidden="1" x14ac:dyDescent="0.15">
      <c r="A7916" s="361"/>
      <c r="B7916" s="362"/>
      <c r="C7916" s="362"/>
    </row>
    <row r="7917" spans="1:3" hidden="1" x14ac:dyDescent="0.15">
      <c r="A7917" s="361"/>
      <c r="B7917" s="362"/>
      <c r="C7917" s="362"/>
    </row>
    <row r="7918" spans="1:3" hidden="1" x14ac:dyDescent="0.15">
      <c r="A7918" s="361"/>
      <c r="B7918" s="362"/>
      <c r="C7918" s="362"/>
    </row>
    <row r="7919" spans="1:3" hidden="1" x14ac:dyDescent="0.15">
      <c r="A7919" s="361"/>
      <c r="B7919" s="362"/>
      <c r="C7919" s="362"/>
    </row>
    <row r="7920" spans="1:3" hidden="1" x14ac:dyDescent="0.15">
      <c r="A7920" s="361"/>
      <c r="B7920" s="362"/>
      <c r="C7920" s="362"/>
    </row>
    <row r="7921" spans="1:3" hidden="1" x14ac:dyDescent="0.15">
      <c r="A7921" s="361"/>
      <c r="B7921" s="362"/>
      <c r="C7921" s="362"/>
    </row>
    <row r="7922" spans="1:3" hidden="1" x14ac:dyDescent="0.15">
      <c r="A7922" s="361"/>
      <c r="B7922" s="362"/>
      <c r="C7922" s="362"/>
    </row>
    <row r="7923" spans="1:3" hidden="1" x14ac:dyDescent="0.15">
      <c r="A7923" s="361"/>
      <c r="B7923" s="362"/>
      <c r="C7923" s="362"/>
    </row>
    <row r="7924" spans="1:3" hidden="1" x14ac:dyDescent="0.15">
      <c r="A7924" s="363"/>
      <c r="B7924" s="363"/>
      <c r="C7924" s="363"/>
    </row>
    <row r="7925" spans="1:3" hidden="1" x14ac:dyDescent="0.15">
      <c r="A7925" s="361"/>
      <c r="B7925" s="362"/>
      <c r="C7925" s="362"/>
    </row>
    <row r="7926" spans="1:3" hidden="1" x14ac:dyDescent="0.15">
      <c r="A7926" s="361"/>
      <c r="B7926" s="362"/>
      <c r="C7926" s="362"/>
    </row>
    <row r="7927" spans="1:3" hidden="1" x14ac:dyDescent="0.15">
      <c r="A7927" s="361"/>
      <c r="B7927" s="362"/>
      <c r="C7927" s="362"/>
    </row>
    <row r="7928" spans="1:3" hidden="1" x14ac:dyDescent="0.15">
      <c r="A7928" s="361"/>
      <c r="B7928" s="362"/>
      <c r="C7928" s="362"/>
    </row>
    <row r="7929" spans="1:3" hidden="1" x14ac:dyDescent="0.15">
      <c r="A7929" s="361"/>
      <c r="B7929" s="362"/>
      <c r="C7929" s="362"/>
    </row>
    <row r="7930" spans="1:3" hidden="1" x14ac:dyDescent="0.15">
      <c r="A7930" s="361"/>
      <c r="B7930" s="362"/>
      <c r="C7930" s="362"/>
    </row>
    <row r="7931" spans="1:3" hidden="1" x14ac:dyDescent="0.15">
      <c r="A7931" s="361"/>
      <c r="B7931" s="362"/>
      <c r="C7931" s="362"/>
    </row>
    <row r="7932" spans="1:3" hidden="1" x14ac:dyDescent="0.15">
      <c r="A7932" s="361"/>
      <c r="B7932" s="362"/>
      <c r="C7932" s="362"/>
    </row>
    <row r="7933" spans="1:3" hidden="1" x14ac:dyDescent="0.15">
      <c r="A7933" s="361"/>
      <c r="B7933" s="362"/>
      <c r="C7933" s="362"/>
    </row>
    <row r="7934" spans="1:3" hidden="1" x14ac:dyDescent="0.15">
      <c r="A7934" s="363"/>
      <c r="B7934" s="363"/>
      <c r="C7934" s="363"/>
    </row>
    <row r="7935" spans="1:3" hidden="1" x14ac:dyDescent="0.15">
      <c r="A7935" s="361"/>
      <c r="B7935" s="362"/>
      <c r="C7935" s="362"/>
    </row>
    <row r="7936" spans="1:3" hidden="1" x14ac:dyDescent="0.15">
      <c r="A7936" s="361"/>
      <c r="B7936" s="362"/>
      <c r="C7936" s="362"/>
    </row>
    <row r="7937" spans="1:3" hidden="1" x14ac:dyDescent="0.15">
      <c r="A7937" s="361"/>
      <c r="B7937" s="362"/>
      <c r="C7937" s="362"/>
    </row>
    <row r="7938" spans="1:3" hidden="1" x14ac:dyDescent="0.15">
      <c r="A7938" s="361"/>
      <c r="B7938" s="362"/>
      <c r="C7938" s="362"/>
    </row>
    <row r="7939" spans="1:3" hidden="1" x14ac:dyDescent="0.15">
      <c r="A7939" s="361"/>
      <c r="B7939" s="362"/>
      <c r="C7939" s="362"/>
    </row>
    <row r="7940" spans="1:3" hidden="1" x14ac:dyDescent="0.15">
      <c r="A7940" s="361"/>
      <c r="B7940" s="362"/>
      <c r="C7940" s="362"/>
    </row>
    <row r="7941" spans="1:3" hidden="1" x14ac:dyDescent="0.15">
      <c r="A7941" s="361"/>
      <c r="B7941" s="362"/>
      <c r="C7941" s="362"/>
    </row>
    <row r="7942" spans="1:3" hidden="1" x14ac:dyDescent="0.15">
      <c r="A7942" s="361"/>
      <c r="B7942" s="362"/>
      <c r="C7942" s="362"/>
    </row>
    <row r="7943" spans="1:3" hidden="1" x14ac:dyDescent="0.15">
      <c r="A7943" s="361"/>
      <c r="B7943" s="362"/>
      <c r="C7943" s="362"/>
    </row>
    <row r="7944" spans="1:3" hidden="1" x14ac:dyDescent="0.15">
      <c r="A7944" s="363"/>
      <c r="B7944" s="363"/>
      <c r="C7944" s="363"/>
    </row>
    <row r="7945" spans="1:3" hidden="1" x14ac:dyDescent="0.15">
      <c r="A7945" s="361"/>
      <c r="B7945" s="362"/>
      <c r="C7945" s="362"/>
    </row>
    <row r="7946" spans="1:3" hidden="1" x14ac:dyDescent="0.15">
      <c r="A7946" s="361"/>
      <c r="B7946" s="362"/>
      <c r="C7946" s="362"/>
    </row>
    <row r="7947" spans="1:3" hidden="1" x14ac:dyDescent="0.15">
      <c r="A7947" s="361"/>
      <c r="B7947" s="362"/>
      <c r="C7947" s="362"/>
    </row>
    <row r="7948" spans="1:3" hidden="1" x14ac:dyDescent="0.15">
      <c r="A7948" s="361"/>
      <c r="B7948" s="362"/>
      <c r="C7948" s="362"/>
    </row>
    <row r="7949" spans="1:3" hidden="1" x14ac:dyDescent="0.15">
      <c r="A7949" s="361"/>
      <c r="B7949" s="362"/>
      <c r="C7949" s="362"/>
    </row>
    <row r="7950" spans="1:3" hidden="1" x14ac:dyDescent="0.15">
      <c r="A7950" s="361"/>
      <c r="B7950" s="362"/>
      <c r="C7950" s="362"/>
    </row>
    <row r="7951" spans="1:3" hidden="1" x14ac:dyDescent="0.15">
      <c r="A7951" s="361"/>
      <c r="B7951" s="362"/>
      <c r="C7951" s="362"/>
    </row>
    <row r="7952" spans="1:3" hidden="1" x14ac:dyDescent="0.15">
      <c r="A7952" s="361"/>
      <c r="B7952" s="362"/>
      <c r="C7952" s="362"/>
    </row>
    <row r="7953" spans="1:3" hidden="1" x14ac:dyDescent="0.15">
      <c r="A7953" s="361"/>
      <c r="B7953" s="362"/>
      <c r="C7953" s="362"/>
    </row>
    <row r="7954" spans="1:3" hidden="1" x14ac:dyDescent="0.15">
      <c r="A7954" s="363"/>
      <c r="B7954" s="363"/>
      <c r="C7954" s="363"/>
    </row>
    <row r="7955" spans="1:3" hidden="1" x14ac:dyDescent="0.15">
      <c r="A7955" s="361"/>
      <c r="B7955" s="362"/>
      <c r="C7955" s="362"/>
    </row>
    <row r="7956" spans="1:3" hidden="1" x14ac:dyDescent="0.15">
      <c r="A7956" s="361"/>
      <c r="B7956" s="362"/>
      <c r="C7956" s="362"/>
    </row>
    <row r="7957" spans="1:3" hidden="1" x14ac:dyDescent="0.15">
      <c r="A7957" s="361"/>
      <c r="B7957" s="362"/>
      <c r="C7957" s="362"/>
    </row>
    <row r="7958" spans="1:3" hidden="1" x14ac:dyDescent="0.15">
      <c r="A7958" s="361"/>
      <c r="B7958" s="362"/>
      <c r="C7958" s="362"/>
    </row>
    <row r="7959" spans="1:3" hidden="1" x14ac:dyDescent="0.15">
      <c r="A7959" s="361"/>
      <c r="B7959" s="362"/>
      <c r="C7959" s="362"/>
    </row>
    <row r="7960" spans="1:3" hidden="1" x14ac:dyDescent="0.15">
      <c r="A7960" s="361"/>
      <c r="B7960" s="362"/>
      <c r="C7960" s="362"/>
    </row>
    <row r="7961" spans="1:3" hidden="1" x14ac:dyDescent="0.15">
      <c r="A7961" s="361"/>
      <c r="B7961" s="362"/>
      <c r="C7961" s="362"/>
    </row>
    <row r="7962" spans="1:3" hidden="1" x14ac:dyDescent="0.15">
      <c r="A7962" s="361"/>
      <c r="B7962" s="362"/>
      <c r="C7962" s="362"/>
    </row>
    <row r="7963" spans="1:3" hidden="1" x14ac:dyDescent="0.15">
      <c r="A7963" s="361"/>
      <c r="B7963" s="362"/>
      <c r="C7963" s="362"/>
    </row>
    <row r="7964" spans="1:3" hidden="1" x14ac:dyDescent="0.15">
      <c r="A7964" s="363"/>
      <c r="B7964" s="363"/>
      <c r="C7964" s="363"/>
    </row>
    <row r="7965" spans="1:3" hidden="1" x14ac:dyDescent="0.15">
      <c r="A7965" s="361"/>
      <c r="B7965" s="362"/>
      <c r="C7965" s="362"/>
    </row>
    <row r="7966" spans="1:3" hidden="1" x14ac:dyDescent="0.15">
      <c r="A7966" s="361"/>
      <c r="B7966" s="362"/>
      <c r="C7966" s="362"/>
    </row>
    <row r="7967" spans="1:3" hidden="1" x14ac:dyDescent="0.15">
      <c r="A7967" s="361"/>
      <c r="B7967" s="362"/>
      <c r="C7967" s="362"/>
    </row>
    <row r="7968" spans="1:3" hidden="1" x14ac:dyDescent="0.15">
      <c r="A7968" s="361"/>
      <c r="B7968" s="362"/>
      <c r="C7968" s="362"/>
    </row>
    <row r="7969" spans="1:3" hidden="1" x14ac:dyDescent="0.15">
      <c r="A7969" s="361"/>
      <c r="B7969" s="362"/>
      <c r="C7969" s="362"/>
    </row>
    <row r="7970" spans="1:3" hidden="1" x14ac:dyDescent="0.15">
      <c r="A7970" s="361"/>
      <c r="B7970" s="362"/>
      <c r="C7970" s="362"/>
    </row>
    <row r="7971" spans="1:3" hidden="1" x14ac:dyDescent="0.15">
      <c r="A7971" s="361"/>
      <c r="B7971" s="362"/>
      <c r="C7971" s="362"/>
    </row>
    <row r="7972" spans="1:3" hidden="1" x14ac:dyDescent="0.15">
      <c r="A7972" s="361"/>
      <c r="B7972" s="362"/>
      <c r="C7972" s="362"/>
    </row>
    <row r="7973" spans="1:3" hidden="1" x14ac:dyDescent="0.15">
      <c r="A7973" s="361"/>
      <c r="B7973" s="362"/>
      <c r="C7973" s="362"/>
    </row>
    <row r="7974" spans="1:3" hidden="1" x14ac:dyDescent="0.15">
      <c r="A7974" s="363"/>
      <c r="B7974" s="363"/>
      <c r="C7974" s="363"/>
    </row>
    <row r="7975" spans="1:3" hidden="1" x14ac:dyDescent="0.15">
      <c r="A7975" s="361"/>
      <c r="B7975" s="362"/>
      <c r="C7975" s="362"/>
    </row>
    <row r="7976" spans="1:3" hidden="1" x14ac:dyDescent="0.15">
      <c r="A7976" s="361"/>
      <c r="B7976" s="362"/>
      <c r="C7976" s="362"/>
    </row>
    <row r="7977" spans="1:3" hidden="1" x14ac:dyDescent="0.15">
      <c r="A7977" s="361"/>
      <c r="B7977" s="362"/>
      <c r="C7977" s="362"/>
    </row>
    <row r="7978" spans="1:3" hidden="1" x14ac:dyDescent="0.15">
      <c r="A7978" s="361"/>
      <c r="B7978" s="362"/>
      <c r="C7978" s="362"/>
    </row>
    <row r="7979" spans="1:3" hidden="1" x14ac:dyDescent="0.15">
      <c r="A7979" s="361"/>
      <c r="B7979" s="362"/>
      <c r="C7979" s="362"/>
    </row>
    <row r="7980" spans="1:3" hidden="1" x14ac:dyDescent="0.15">
      <c r="A7980" s="361"/>
      <c r="B7980" s="362"/>
      <c r="C7980" s="362"/>
    </row>
    <row r="7981" spans="1:3" hidden="1" x14ac:dyDescent="0.15">
      <c r="A7981" s="361"/>
      <c r="B7981" s="362"/>
      <c r="C7981" s="362"/>
    </row>
    <row r="7982" spans="1:3" hidden="1" x14ac:dyDescent="0.15">
      <c r="A7982" s="361"/>
      <c r="B7982" s="362"/>
      <c r="C7982" s="362"/>
    </row>
    <row r="7983" spans="1:3" hidden="1" x14ac:dyDescent="0.15">
      <c r="A7983" s="361"/>
      <c r="B7983" s="362"/>
      <c r="C7983" s="362"/>
    </row>
    <row r="7984" spans="1:3" hidden="1" x14ac:dyDescent="0.15"/>
    <row r="7985" hidden="1" x14ac:dyDescent="0.15"/>
    <row r="7986" hidden="1" x14ac:dyDescent="0.15"/>
    <row r="7987" hidden="1" x14ac:dyDescent="0.15"/>
    <row r="7988" hidden="1" x14ac:dyDescent="0.15"/>
    <row r="7989" hidden="1" x14ac:dyDescent="0.15"/>
    <row r="7990" hidden="1" x14ac:dyDescent="0.15"/>
    <row r="7991" hidden="1" x14ac:dyDescent="0.15"/>
    <row r="7992" hidden="1" x14ac:dyDescent="0.15"/>
    <row r="7993" hidden="1" x14ac:dyDescent="0.15"/>
    <row r="7994" hidden="1" x14ac:dyDescent="0.15"/>
    <row r="7995" hidden="1" x14ac:dyDescent="0.15"/>
    <row r="7996" hidden="1" x14ac:dyDescent="0.15"/>
    <row r="7997" hidden="1" x14ac:dyDescent="0.15"/>
    <row r="7998" hidden="1" x14ac:dyDescent="0.15"/>
    <row r="7999" hidden="1" x14ac:dyDescent="0.15"/>
    <row r="8000" hidden="1" x14ac:dyDescent="0.15"/>
    <row r="8001" hidden="1" x14ac:dyDescent="0.15"/>
    <row r="8002" hidden="1" x14ac:dyDescent="0.15"/>
    <row r="8003" hidden="1" x14ac:dyDescent="0.15"/>
    <row r="8004" hidden="1" x14ac:dyDescent="0.15"/>
    <row r="8005" hidden="1" x14ac:dyDescent="0.15"/>
    <row r="8006" hidden="1" x14ac:dyDescent="0.15"/>
    <row r="8007" hidden="1" x14ac:dyDescent="0.15"/>
    <row r="8008" hidden="1" x14ac:dyDescent="0.15"/>
    <row r="8009" hidden="1" x14ac:dyDescent="0.15"/>
    <row r="8010" hidden="1" x14ac:dyDescent="0.15"/>
    <row r="8011" hidden="1" x14ac:dyDescent="0.15"/>
    <row r="8012" hidden="1" x14ac:dyDescent="0.15"/>
    <row r="8013" hidden="1" x14ac:dyDescent="0.15"/>
    <row r="8014" hidden="1" x14ac:dyDescent="0.15"/>
    <row r="8015" hidden="1" x14ac:dyDescent="0.15"/>
    <row r="8016" hidden="1" x14ac:dyDescent="0.15"/>
    <row r="8017" hidden="1" x14ac:dyDescent="0.15"/>
    <row r="8018" hidden="1" x14ac:dyDescent="0.15"/>
    <row r="8019" hidden="1" x14ac:dyDescent="0.15"/>
    <row r="8020" hidden="1" x14ac:dyDescent="0.15"/>
    <row r="8021" hidden="1" x14ac:dyDescent="0.15"/>
    <row r="8022" hidden="1" x14ac:dyDescent="0.15"/>
    <row r="8023" hidden="1" x14ac:dyDescent="0.15"/>
    <row r="8024" hidden="1" x14ac:dyDescent="0.15"/>
    <row r="8025" hidden="1" x14ac:dyDescent="0.15"/>
    <row r="8026" hidden="1" x14ac:dyDescent="0.15"/>
    <row r="8027" hidden="1" x14ac:dyDescent="0.15"/>
    <row r="8028" hidden="1" x14ac:dyDescent="0.15"/>
    <row r="8029" hidden="1" x14ac:dyDescent="0.15"/>
    <row r="8030" hidden="1" x14ac:dyDescent="0.15"/>
    <row r="8031" hidden="1" x14ac:dyDescent="0.15"/>
    <row r="8032" hidden="1" x14ac:dyDescent="0.15"/>
    <row r="8033" hidden="1" x14ac:dyDescent="0.15"/>
    <row r="8034" hidden="1" x14ac:dyDescent="0.15"/>
    <row r="8035" hidden="1" x14ac:dyDescent="0.15"/>
    <row r="8036" hidden="1" x14ac:dyDescent="0.15"/>
    <row r="8037" hidden="1" x14ac:dyDescent="0.15"/>
    <row r="8038" hidden="1" x14ac:dyDescent="0.15"/>
    <row r="8039" hidden="1" x14ac:dyDescent="0.15"/>
    <row r="8040" hidden="1" x14ac:dyDescent="0.15"/>
    <row r="8041" hidden="1" x14ac:dyDescent="0.15"/>
    <row r="8042" hidden="1" x14ac:dyDescent="0.15"/>
    <row r="8043" hidden="1" x14ac:dyDescent="0.15"/>
    <row r="8044" hidden="1" x14ac:dyDescent="0.15"/>
    <row r="8045" hidden="1" x14ac:dyDescent="0.15"/>
    <row r="8046" hidden="1" x14ac:dyDescent="0.15"/>
    <row r="8047" hidden="1" x14ac:dyDescent="0.15"/>
    <row r="8048" hidden="1" x14ac:dyDescent="0.15"/>
    <row r="8049" hidden="1" x14ac:dyDescent="0.15"/>
    <row r="8050" hidden="1" x14ac:dyDescent="0.15"/>
    <row r="8051" hidden="1" x14ac:dyDescent="0.15"/>
    <row r="8052" hidden="1" x14ac:dyDescent="0.15"/>
    <row r="8053" hidden="1" x14ac:dyDescent="0.15"/>
    <row r="8054" hidden="1" x14ac:dyDescent="0.15"/>
    <row r="8055" hidden="1" x14ac:dyDescent="0.15"/>
    <row r="8056" hidden="1" x14ac:dyDescent="0.15"/>
    <row r="8057" hidden="1" x14ac:dyDescent="0.15"/>
    <row r="8058" hidden="1" x14ac:dyDescent="0.15"/>
    <row r="8059" hidden="1" x14ac:dyDescent="0.15"/>
    <row r="8060" hidden="1" x14ac:dyDescent="0.15"/>
    <row r="8061" hidden="1" x14ac:dyDescent="0.15"/>
    <row r="8062" hidden="1" x14ac:dyDescent="0.15"/>
    <row r="8063" hidden="1" x14ac:dyDescent="0.15"/>
    <row r="8064" hidden="1" x14ac:dyDescent="0.15"/>
    <row r="8065" hidden="1" x14ac:dyDescent="0.15"/>
    <row r="8066" hidden="1" x14ac:dyDescent="0.15"/>
    <row r="8067" hidden="1" x14ac:dyDescent="0.15"/>
    <row r="8068" hidden="1" x14ac:dyDescent="0.15"/>
    <row r="8069" hidden="1" x14ac:dyDescent="0.15"/>
    <row r="8070" hidden="1" x14ac:dyDescent="0.15"/>
    <row r="8071" hidden="1" x14ac:dyDescent="0.15"/>
    <row r="8072" hidden="1" x14ac:dyDescent="0.15"/>
    <row r="8073" hidden="1" x14ac:dyDescent="0.15"/>
    <row r="8074" hidden="1" x14ac:dyDescent="0.15"/>
    <row r="8075" hidden="1" x14ac:dyDescent="0.15"/>
    <row r="8076" hidden="1" x14ac:dyDescent="0.15"/>
    <row r="8077" hidden="1" x14ac:dyDescent="0.15"/>
    <row r="8078" hidden="1" x14ac:dyDescent="0.15"/>
    <row r="8079" hidden="1" x14ac:dyDescent="0.15"/>
    <row r="8080" hidden="1" x14ac:dyDescent="0.15"/>
    <row r="8081" hidden="1" x14ac:dyDescent="0.15"/>
    <row r="8082" hidden="1" x14ac:dyDescent="0.15"/>
    <row r="8083" hidden="1" x14ac:dyDescent="0.15"/>
    <row r="8084" hidden="1" x14ac:dyDescent="0.15"/>
    <row r="8085" hidden="1" x14ac:dyDescent="0.15"/>
    <row r="8086" hidden="1" x14ac:dyDescent="0.15"/>
    <row r="8087" hidden="1" x14ac:dyDescent="0.15"/>
    <row r="8088" hidden="1" x14ac:dyDescent="0.15"/>
    <row r="8089" hidden="1" x14ac:dyDescent="0.15"/>
    <row r="8090" hidden="1" x14ac:dyDescent="0.15"/>
    <row r="8091" hidden="1" x14ac:dyDescent="0.15"/>
    <row r="8092" hidden="1" x14ac:dyDescent="0.15"/>
    <row r="8093" hidden="1" x14ac:dyDescent="0.15"/>
    <row r="8094" hidden="1" x14ac:dyDescent="0.15"/>
    <row r="8095" hidden="1" x14ac:dyDescent="0.15"/>
    <row r="8096" hidden="1" x14ac:dyDescent="0.15"/>
    <row r="8097" hidden="1" x14ac:dyDescent="0.15"/>
    <row r="8098" hidden="1" x14ac:dyDescent="0.15"/>
    <row r="8099" hidden="1" x14ac:dyDescent="0.15"/>
    <row r="8100" hidden="1" x14ac:dyDescent="0.15"/>
    <row r="8101" hidden="1" x14ac:dyDescent="0.15"/>
    <row r="8102" hidden="1" x14ac:dyDescent="0.15"/>
    <row r="8103" hidden="1" x14ac:dyDescent="0.15"/>
    <row r="8104" hidden="1" x14ac:dyDescent="0.15"/>
    <row r="8105" hidden="1" x14ac:dyDescent="0.15"/>
    <row r="8106" hidden="1" x14ac:dyDescent="0.15"/>
    <row r="8107" hidden="1" x14ac:dyDescent="0.15"/>
    <row r="8108" hidden="1" x14ac:dyDescent="0.15"/>
    <row r="8109" hidden="1" x14ac:dyDescent="0.15"/>
    <row r="8110" hidden="1" x14ac:dyDescent="0.15"/>
    <row r="8111" hidden="1" x14ac:dyDescent="0.15"/>
    <row r="8112" hidden="1" x14ac:dyDescent="0.15"/>
    <row r="8113" hidden="1" x14ac:dyDescent="0.15"/>
    <row r="8114" hidden="1" x14ac:dyDescent="0.15"/>
    <row r="8115" hidden="1" x14ac:dyDescent="0.15"/>
    <row r="8116" hidden="1" x14ac:dyDescent="0.15"/>
    <row r="8117" hidden="1" x14ac:dyDescent="0.15"/>
    <row r="8118" hidden="1" x14ac:dyDescent="0.15"/>
    <row r="8119" hidden="1" x14ac:dyDescent="0.15"/>
    <row r="8120" hidden="1" x14ac:dyDescent="0.15"/>
    <row r="8121" hidden="1" x14ac:dyDescent="0.15"/>
    <row r="8122" hidden="1" x14ac:dyDescent="0.15"/>
    <row r="8123" hidden="1" x14ac:dyDescent="0.15"/>
    <row r="8124" hidden="1" x14ac:dyDescent="0.15"/>
    <row r="8125" hidden="1" x14ac:dyDescent="0.15"/>
    <row r="8126" hidden="1" x14ac:dyDescent="0.15"/>
    <row r="8127" hidden="1" x14ac:dyDescent="0.15"/>
    <row r="8128" hidden="1" x14ac:dyDescent="0.15"/>
    <row r="8129" hidden="1" x14ac:dyDescent="0.15"/>
    <row r="8130" hidden="1" x14ac:dyDescent="0.15"/>
    <row r="8131" hidden="1" x14ac:dyDescent="0.15"/>
    <row r="8132" hidden="1" x14ac:dyDescent="0.15"/>
    <row r="8133" hidden="1" x14ac:dyDescent="0.15"/>
    <row r="8134" hidden="1" x14ac:dyDescent="0.15"/>
    <row r="8135" hidden="1" x14ac:dyDescent="0.15"/>
    <row r="8136" hidden="1" x14ac:dyDescent="0.15"/>
    <row r="8137" hidden="1" x14ac:dyDescent="0.15"/>
    <row r="8138" hidden="1" x14ac:dyDescent="0.15"/>
    <row r="8139" hidden="1" x14ac:dyDescent="0.15"/>
    <row r="8140" hidden="1" x14ac:dyDescent="0.15"/>
    <row r="8141" hidden="1" x14ac:dyDescent="0.15"/>
    <row r="8142" hidden="1" x14ac:dyDescent="0.15"/>
    <row r="8143" hidden="1" x14ac:dyDescent="0.15"/>
    <row r="8144" hidden="1" x14ac:dyDescent="0.15"/>
    <row r="8145" hidden="1" x14ac:dyDescent="0.15"/>
    <row r="8146" hidden="1" x14ac:dyDescent="0.15"/>
    <row r="8147" hidden="1" x14ac:dyDescent="0.15"/>
    <row r="8148" hidden="1" x14ac:dyDescent="0.15"/>
    <row r="8149" hidden="1" x14ac:dyDescent="0.15"/>
    <row r="8150" hidden="1" x14ac:dyDescent="0.15"/>
    <row r="8151" hidden="1" x14ac:dyDescent="0.15"/>
    <row r="8152" hidden="1" x14ac:dyDescent="0.15"/>
    <row r="8153" hidden="1" x14ac:dyDescent="0.15"/>
    <row r="8154" hidden="1" x14ac:dyDescent="0.15"/>
    <row r="8155" hidden="1" x14ac:dyDescent="0.15"/>
    <row r="8156" hidden="1" x14ac:dyDescent="0.15"/>
    <row r="8157" hidden="1" x14ac:dyDescent="0.15"/>
    <row r="8158" hidden="1" x14ac:dyDescent="0.15"/>
    <row r="8159" hidden="1" x14ac:dyDescent="0.15"/>
    <row r="8160" hidden="1" x14ac:dyDescent="0.15"/>
    <row r="8161" hidden="1" x14ac:dyDescent="0.15"/>
    <row r="8162" hidden="1" x14ac:dyDescent="0.15"/>
    <row r="8163" hidden="1" x14ac:dyDescent="0.15"/>
    <row r="8164" hidden="1" x14ac:dyDescent="0.15"/>
    <row r="8165" hidden="1" x14ac:dyDescent="0.15"/>
    <row r="8166" hidden="1" x14ac:dyDescent="0.15"/>
    <row r="8167" hidden="1" x14ac:dyDescent="0.15"/>
    <row r="8168" hidden="1" x14ac:dyDescent="0.15"/>
    <row r="8169" hidden="1" x14ac:dyDescent="0.15"/>
    <row r="8170" hidden="1" x14ac:dyDescent="0.15"/>
    <row r="8171" hidden="1" x14ac:dyDescent="0.15"/>
    <row r="8172" hidden="1" x14ac:dyDescent="0.15"/>
    <row r="8173" hidden="1" x14ac:dyDescent="0.15"/>
    <row r="8174" hidden="1" x14ac:dyDescent="0.15"/>
    <row r="8175" hidden="1" x14ac:dyDescent="0.15"/>
    <row r="8176" hidden="1" x14ac:dyDescent="0.15"/>
    <row r="8177" hidden="1" x14ac:dyDescent="0.15"/>
    <row r="8178" hidden="1" x14ac:dyDescent="0.15"/>
    <row r="8179" hidden="1" x14ac:dyDescent="0.15"/>
    <row r="8180" hidden="1" x14ac:dyDescent="0.15"/>
    <row r="8181" hidden="1" x14ac:dyDescent="0.15"/>
    <row r="8182" hidden="1" x14ac:dyDescent="0.15"/>
    <row r="8183" hidden="1" x14ac:dyDescent="0.15"/>
    <row r="8184" hidden="1" x14ac:dyDescent="0.15"/>
    <row r="8185" hidden="1" x14ac:dyDescent="0.15"/>
    <row r="8186" hidden="1" x14ac:dyDescent="0.15"/>
    <row r="8187" hidden="1" x14ac:dyDescent="0.15"/>
    <row r="8188" hidden="1" x14ac:dyDescent="0.15"/>
    <row r="8189" hidden="1" x14ac:dyDescent="0.15"/>
    <row r="8190" hidden="1" x14ac:dyDescent="0.15"/>
    <row r="8191" hidden="1" x14ac:dyDescent="0.15"/>
    <row r="8192" hidden="1" x14ac:dyDescent="0.15"/>
    <row r="8193" hidden="1" x14ac:dyDescent="0.15"/>
    <row r="8194" hidden="1" x14ac:dyDescent="0.15"/>
    <row r="8195" hidden="1" x14ac:dyDescent="0.15"/>
    <row r="8196" hidden="1" x14ac:dyDescent="0.15"/>
    <row r="8197" hidden="1" x14ac:dyDescent="0.15"/>
    <row r="8198" hidden="1" x14ac:dyDescent="0.15"/>
    <row r="8199" hidden="1" x14ac:dyDescent="0.15"/>
    <row r="8200" hidden="1" x14ac:dyDescent="0.15"/>
    <row r="8201" hidden="1" x14ac:dyDescent="0.15"/>
    <row r="8202" hidden="1" x14ac:dyDescent="0.15"/>
    <row r="8203" hidden="1" x14ac:dyDescent="0.15"/>
    <row r="8204" hidden="1" x14ac:dyDescent="0.15"/>
    <row r="8205" hidden="1" x14ac:dyDescent="0.15"/>
    <row r="8206" hidden="1" x14ac:dyDescent="0.15"/>
  </sheetData>
  <sheetProtection algorithmName="SHA-512" hashValue="lZce30xlkbh/r+6Sz5559cHketJU1XmUPUq9egZGc2NtxBJEp83Hn8sxy/jjxJp+KtrgoDbYIRPhpOYFw8rVxA==" saltValue="mKQvETFRwADbCLQZ7mCUIQ==" spinCount="100000" sheet="1" objects="1" scenarios="1" formatCells="0" insertHyperlinks="0"/>
  <autoFilter ref="A13:XFD2583"/>
  <sortState ref="AD106:AD230">
    <sortCondition ref="AD106"/>
  </sortState>
  <customSheetViews>
    <customSheetView guid="{EC0157FC-03E2-44C0-A497-2F5632EF264D}" fitToPage="1" filter="1" showAutoFilter="1" hiddenRows="1" hiddenColumns="1">
      <pageMargins left="0.5" right="0.5" top="0.75" bottom="0.75" header="0.5" footer="0.25"/>
      <printOptions horizontalCentered="1" gridLines="1"/>
      <pageSetup scale="91" fitToHeight="0" orientation="landscape" r:id="rId1"/>
      <headerFooter>
        <oddHeader>&amp;L&amp;"Arial Narrow,Regular"&amp;10Chapter 110. English Language Arts and Reading, Grade 3&amp;C&amp;"Arial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XFD2582">
        <filterColumn colId="2">
          <customFilters>
            <customFilter operator="notEqual" val=" "/>
          </customFilters>
        </filterColumn>
      </autoFilter>
    </customSheetView>
    <customSheetView guid="{27C53A47-A1F1-45B1-AB00-20C4B6AD32C1}" scale="110" showPageBreaks="1" fitToPage="1" printArea="1" filter="1" showAutoFilter="1" hiddenRows="1" hiddenColumns="1" topLeftCell="A7">
      <selection activeCell="A9" sqref="A9:C9"/>
      <pageMargins left="0.5" right="0.5" top="0.75" bottom="0.75" header="0.5" footer="0.25"/>
      <printOptions horizontalCentered="1" gridLines="1"/>
      <pageSetup scale="91" fitToHeight="0" orientation="landscape" r:id="rId2"/>
      <headerFooter>
        <oddHeader>&amp;L&amp;"Arial Narrow,Regular"&amp;10Chapter 110. TEKS for English Language Arts and Reading&amp;C&amp;"Arial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C2582">
        <filterColumn colId="2">
          <customFilters>
            <customFilter operator="notEqual" val=" "/>
          </customFilters>
        </filterColumn>
      </autoFilter>
    </customSheetView>
    <customSheetView guid="{58201E11-51B1-4C81-BD80-09F6D3F248EE}" fitToPage="1" filter="1" showAutoFilter="1" hiddenRows="1" hiddenColumns="1" topLeftCell="A783">
      <selection activeCell="C793" sqref="C793"/>
      <pageMargins left="0.5" right="0.5" top="0.75" bottom="0.75" header="0.5" footer="0.25"/>
      <printOptions horizontalCentered="1" gridLines="1"/>
      <pageSetup fitToHeight="0" orientation="landscape" r:id="rId3"/>
      <headerFooter>
        <oddHeader>&amp;L&amp;"Arial Narrow,Regular"&amp;10Chapter 110. TEKS for English Language Arts and Reading&amp;C&amp;"Arial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XFD2582">
        <filterColumn colId="2">
          <customFilters>
            <customFilter operator="notEqual" val=" "/>
          </customFilters>
        </filterColumn>
      </autoFilter>
    </customSheetView>
    <customSheetView guid="{A511E952-F651-4347-B40E-EF2C2926EDE2}" scale="110" fitToPage="1" filter="1" showAutoFilter="1" hiddenRows="1" hiddenColumns="1" topLeftCell="A11">
      <selection activeCell="C13" sqref="C13"/>
      <pageMargins left="0.5" right="0.5" top="0.75" bottom="0.75" header="0.5" footer="0.25"/>
      <printOptions horizontalCentered="1" gridLines="1"/>
      <pageSetup fitToHeight="0" orientation="landscape" r:id="rId4"/>
      <headerFooter>
        <oddHeader>&amp;L&amp;"Arial Narrow,Regular"&amp;10Chapter 110. TEKS for English Language Arts and Reading&amp;C&amp;"Arial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C2582">
        <filterColumn colId="2">
          <customFilters>
            <customFilter operator="notEqual" val=" "/>
          </customFilters>
        </filterColumn>
      </autoFilter>
    </customSheetView>
    <customSheetView guid="{9F1A7914-FF30-4070-AD3D-206F65858D0E}" fitToPage="1" printArea="1" filter="1" showAutoFilter="1" hiddenRows="1" hiddenColumns="1">
      <selection sqref="A1:C1"/>
      <pageMargins left="0.5" right="0.5" top="0.75" bottom="0.75" header="0.5" footer="0.25"/>
      <printOptions horizontalCentered="1" gridLines="1"/>
      <pageSetup fitToHeight="0" orientation="landscape" r:id="rId5"/>
      <headerFooter>
        <oddHeader>&amp;L&amp;"Arial Narrow,Regular"&amp;10Chapter 110. TEKS for English Language Arts and Reading&amp;C&amp;"Arial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XFD2582">
        <filterColumn colId="2">
          <customFilters>
            <customFilter operator="notEqual" val=" "/>
          </customFilters>
        </filterColumn>
      </autoFilter>
    </customSheetView>
    <customSheetView guid="{EBB53826-B7E2-47AF-80C6-E0B66E241539}" showPageBreaks="1" fitToPage="1" printArea="1" filter="1" showAutoFilter="1" hiddenRows="1" hiddenColumns="1">
      <pageMargins left="0.5" right="0.5" top="0.75" bottom="0.75" header="0.5" footer="0.25"/>
      <printOptions horizontalCentered="1" gridLines="1"/>
      <pageSetup scale="91" fitToHeight="0" orientation="landscape" r:id="rId6"/>
      <headerFooter>
        <oddHeader>&amp;L&amp;"Arial Narrow,Regular"&amp;10Chapter 110. English Language Arts and Reading, Grade 3&amp;C&amp;"Arial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XFD2582">
        <filterColumn colId="2">
          <customFilters>
            <customFilter operator="notEqual" val=" "/>
          </customFilters>
        </filterColumn>
      </autoFilter>
    </customSheetView>
  </customSheetViews>
  <mergeCells count="12">
    <mergeCell ref="A11:H11"/>
    <mergeCell ref="A12:H12"/>
    <mergeCell ref="A1:H1"/>
    <mergeCell ref="B2:H2"/>
    <mergeCell ref="B3:H3"/>
    <mergeCell ref="B4:H4"/>
    <mergeCell ref="B5:H5"/>
    <mergeCell ref="B6:H6"/>
    <mergeCell ref="B7:H7"/>
    <mergeCell ref="B8:H8"/>
    <mergeCell ref="A9:H9"/>
    <mergeCell ref="A10:H10"/>
  </mergeCells>
  <conditionalFormatting sqref="K14:K23">
    <cfRule type="cellIs" dxfId="3182" priority="2146" operator="equal">
      <formula>"Yes"</formula>
    </cfRule>
    <cfRule type="cellIs" dxfId="3181" priority="2147" operator="equal">
      <formula>"No"</formula>
    </cfRule>
  </conditionalFormatting>
  <conditionalFormatting sqref="M14:N23">
    <cfRule type="cellIs" dxfId="3180" priority="2141" operator="equal">
      <formula>"Yes"</formula>
    </cfRule>
    <cfRule type="cellIs" dxfId="3179" priority="2142" operator="equal">
      <formula>"No"</formula>
    </cfRule>
    <cfRule type="cellIs" dxfId="3178" priority="2144" operator="equal">
      <formula>"Yes"</formula>
    </cfRule>
    <cfRule type="cellIs" dxfId="3177" priority="2145" operator="equal">
      <formula>"No"</formula>
    </cfRule>
  </conditionalFormatting>
  <conditionalFormatting sqref="D19:V19 B20:V23 F19:F23 B14:E18 I14:V18 I24:V27 F28:V33 I34:V37 F38:V43 I44:V47 F48:V53 I54:V57 F80:V83 I74:V79 F91:V93 F100:V103 I94:V99 F110:V113 I104:V109 F120:V123 I114:V119 I154:V155 I84:V90 F108:F109 F58:V63 I64:V65 F127:V133 F137:V143 F147:V153 A247:V253 A244:E246 G244:V244 G254:V256 A258:V263 A408:V413 A418:V423 I414:V416 A264:E265 G264:V265 A424:E425 I424:V425 A266:V273 A426:V433 A568:V573 A578:V583 A584:E585 I584:V585 A586:V593 A1014:E1017 I1014:V1017 A968:V973 A964:E967 I964:V967 A1018:V1023 A1024:E1025 I1024:V1025 A1026:V1033 F66:V73 F90:H91 A298:V303 A294:E297 G294:V297 A307:V313 A304:E306 G304:V306 A317:V323 A314:E316 G314:V316 A328:V333 A324:E327 A354:E357 A444:E445 A458:V463 A454:E457 G454:V457 A467:V473 A464:E466 G464:V466 A477:V483 A474:E476 G474:V476 A508:V513 A504:E507 A514:E517 A594:E597 A784:E785 G784:V785 A786:V823 A854:E857 A896:V903 A894:E895 G894:V895 A918:V923 A914:E917 G914:V917 A926:V933 A924:E925 G924:V925 A948:V953 A944:E947 G944:V947 A958:V963 A954:E957 G954:V957 A976:V983 A974:E975 G974:V975 A998:V1003 A994:E997 G994:V997 A1008:V1013 A1004:E1007 G1004:V1007 A1038:V1043 A1068:V1073 A1064:E1067 G1064:V1067 A1076:V1083 A1074:E1075 G1075:V1075 A1116:V1123 A1114:E1115 G1114:V1115 A1137:V1143 A1134:E1136 A1148:V1153 A1156:V1156 A1154:E1155 A1164:E1165 A1196:V1203 A1194:E1195 G1194:V1195 A1224:E1225 A1258:V1263 A1254:E1257 G1254:V1257 A1274:E1277 A1294:E1297 G1294:V1297 I1524:V1524 I1529:V1529 A1529:E1529 G327:V327 I324:V326 I354:V355 G356:V356 I357:V357 I504:V506 I514:V516 G597:V597 I594:V596 I1274:V1277 A1304:E1305 I1304:V1305 A1298:V1303 A1306:V1306 A1307:F1307 I1307:V1307 F1306:F1313 A1334:E1337 G1334:V1337 A1338:V1343 A1354:E1355 G1354:V1355 A1356:V1363 A1364:E1365 G1364:V1365 A1384:E1386 A1434:E1435 G1434:V1435 A1436:V1443 A1444:E1447 G1444:V1447 A1448:V1463 A1474:E1475 G1474:V1475 A1524:E1525 G1525:V1525 A1530:V1533 G1534 I144:V146 I134:V136 F14:F15 F16:H16 F18:H18 F17 H46 F114:H114 H116 F116 I124:V126 A156:V163 A358:V363 A1226:V1233 A1278:V1283 A1476:V1483 A1540:V1543 A1387:V1393 A1366:V1373 A1376:V1383 A1374:E1375 G1374:V1375 A1396:V1423 A1394:E1395 G1394:V1395 A1308:V1313 A1166:V1166 I1084:V1086 A1087:V1093 A1084:E1086 A598:V603 A518:V523 A527:V533 A524:E526 A724:E725 A1106:V1113 A1104:E1105 G1104:V1105 A1187:V1193 A1286:V1293 A1284:E1285 G1284:V1285 A1704:E1705 A1798:V2033 F1796 A194:E195 A204:E205 A217:V223 A366:V366 A364:E365 A278:V283 A224:E226 I224:V226 A384:E386 F374:V374 F507:V507 G505:H505 F517:V517 G515:H515 A2517:V2523 F2526:F2533 F2536:F2543 F2546:F2573 A1547:V1553 A1666:V1703 A1636:V1663 A1634:E1635 G1634:V1635 A1664:E1665 F2456:F2463 F2436:F2453 A2547:V2553 A2546:F2546 H2546:V2546 G2545:H2545 A2505:E2505 I2505:V2505 A2506:V2513 A1774:E1775 A1766:V1773 A1764:E1765 G1764:V1765 A1746:V1763 A1744:E1745 G1744:V1745 A656:V663 A654:E655 I654:V655 A666:V673 A664:E665 I664:V665 A677:V683 A674:E676 I674:V676 A736:V743 A734:E735 I734:V735 A606:V613 A604:E605 G604:V605 A756:V763 A754:E755 I754:V755 A986:V993 A984:E985 G984:V985 A826:V833 A824:E825 G824:V825 A1046:V1053 H1044:V1044 A1044:E1045 G1045:V1045 A1056:V1063 A1054:E1055 G1054:V1055 A1096:V1103 I1094:V1094 A1326:V1333 G1324:V1324 A1324:E1325 I1325:V1325 A1466:V1466 A1464:E1465 I1495:V1495 A1494:E1495 G1494:V1494 H1344:V1344 A1344:E1345 A1126:V1133 A1124:E1125 G1124:V1125 A177:V183 A174:E176 I174:V176 A187:V193 A184:E186 I184:V186 A236:V243 A234:E235 I234:V235 A337:V343 A334:E336 I334:V336 A347:V353 A344:E346 I344:V346 A396:V403 A394:E395 I394:V395 A487:V493 A484:E486 I484:V486 A497:V503 A494:E496 I494:V496 A546:V553 A544:E545 I544:V545 A637:V643 A634:E636 I634:V636 A647:V653 A644:E646 I644:V646 A696:V703 A694:E695 I694:V695 A746:V753 A744:E745 I744:V745 A836:V843 A834:E835 I834:V835 A846:V853 A844:E845 I844:V845 A867:V873 A864:E866 I864:V866 A876:V883 A874:E875 I874:V875 A886:V893 A884:E885 I884:V885 A906:V913 A904:E905 I904:V905 A1487:V1493 A1484:E1486 I1484:V1486 A1496:V1523 A1716:V1723 A1714:E1715 I1714:V1715 A1094:E1095 G1095:V1095 I365:V365 F364:V364 A368:V373 H367:V367 A367:F367 A414:E417 G417:V417 A378:V383 A374:E377 I375:V377 I385:V386 F384:V384 A387:V393 F434:H434 A438:V443 A434:E437 I434:V437 I445:V445 F444:V444 F534:V534 A540:V543 A534:E539 I535:V536 F539:H539 I538:V539 K537:V537 F554:V554 A558:V563 A554:E557 I555:V557 A574:E577 I574:V577 F614:V614 A618:V623 A614:E617 I615:V617 F624 A628:V633 A624:E627 I624:V627 I524:V526 F684:V684 A689:V693 A684:E688 I685:V688 F704:V704 A704:E707 I705:V707 A708:V713 F714 A714:E717 I714:V717 A718:V723 I724:V725 F764:H764 A764:E767 I764:V767 A768:V773 F774 A778:V783 A774:E777 I774:V777 F854:V854 I855:V857 F855:H855 A858:V858 A859:E859 I859:V859 A860:V863 F858:H859 F934:V934 A934:E938 I935:V938 A939:V943 F936:H936 A1034:E1037 I1034:V1037 F1084:F1085 I1135:V1136 F1134:V1134 A1144:E1147 I1144:V1147 I1155:V1155 F1154:V1154 A1158:V1163 A1157:E1157 H1157:V1157 A1168:V1173 A1167:E1167 I1167:V1167 I1165:V1165 F1164:V1164 F1264:V1264 A1264:E1268 I1265:V1268 A1269:V1273 F1266:H1266 I1345:V1345 I1385:V1386 F1384:V1384 A1424:E1427 I1424:V1427 A1428:V1433 F1426 A1526:V1526 A1528:V1528 A1527:E1527 I1527:V1527 A1534:E1539 I1534:V1539 I1544:V1545 A1544:E1546 H1546:V1546 I1705:V1705 F1704:V1704 I1775:V1775 G1774:V1774 F1794 F2486:F2493 A2514:E2516 I2514:V2516 I1465:V1465 G1464:V1464 F1274 A1468:V1468 A1467:E1467 I1467:V1467 A1470:V1473 A1469:E1469 I1469:V1469 A1184:E1186 I1184:V1186 A1178:V1183 I1074:V1074 F1175:H1175 A166:V173 A164:E165 I164:V165 A288:V293 A284:E287 I284:V287 A214:E216 I214:V216 A227:V233 G204:V204 I205:V205 A208:V213 A207:E207 I207:V207 G194:V194 I195:V195 A196:V203 F2576:F2583 F2496:F2504 A1738:V1743 A1724:E1725 I1724:V1725 A1606:V1633 A1604:E1605 I1604:V1605 A1596:V1603 A1594:E1595 I1594:V1595 A1576:V1593 A1574:E1575 I1574:V1575 A1566:V1573 I1564:V1565 A1564:E1565 A1556:V1563 I1554:V1555 A1554:F1555 A1314:E1315 I1314:V1315 A1316:V1323 A1246:V1253 A1244:E1245 I1244:V1245 A1236:V1243 A1234:E1235 I1234:V1235 A1216:V1223 A1214:E1215 I1214:V1215 A1206:V1213 A1204:E1205 I1204:V1205 F1724:H1724 H245:V245 I246:V246 A254:E257 I257:V257 A274:E277 I274:V277 A404:E407 I404:V407 A446:V453 A564:E567 I564:V567 A726:V733 A1174:E1177 I1174:V1177 A1346:V1353 A1706:V1713 A1726:V1733 A1734:E1737 I1734:V1737 A1776:V1793 A1794:E1797 I1794:V1797 F1798:F2433 A2466:E2467 I2466:V2467 A2468:V2473 A2477:E2477 I2477:V2477 A2478:V2483 A206:V206 G1224:V1225 G1664:V1665 F87">
    <cfRule type="expression" dxfId="3176" priority="2143">
      <formula>$D14="Teacher Only"</formula>
    </cfRule>
  </conditionalFormatting>
  <conditionalFormatting sqref="I14:I23 K14:N23">
    <cfRule type="expression" dxfId="3175" priority="2140">
      <formula>$D14="Teacher Only"</formula>
    </cfRule>
  </conditionalFormatting>
  <conditionalFormatting sqref="I14:I23 K14:N23">
    <cfRule type="cellIs" dxfId="3174" priority="2138" operator="equal">
      <formula>"Yes"</formula>
    </cfRule>
    <cfRule type="cellIs" dxfId="3173" priority="2139" operator="equal">
      <formula>"No"</formula>
    </cfRule>
  </conditionalFormatting>
  <conditionalFormatting sqref="J15:J23">
    <cfRule type="cellIs" dxfId="3172" priority="2136" operator="equal">
      <formula>"Yes"</formula>
    </cfRule>
    <cfRule type="cellIs" dxfId="3171" priority="2137" operator="equal">
      <formula>"No"</formula>
    </cfRule>
  </conditionalFormatting>
  <conditionalFormatting sqref="J15:J23">
    <cfRule type="expression" dxfId="3170" priority="2135">
      <formula>$D15="Teacher Only"</formula>
    </cfRule>
  </conditionalFormatting>
  <conditionalFormatting sqref="J15:J23">
    <cfRule type="expression" dxfId="3169" priority="2134">
      <formula>$D15="Teacher Only"</formula>
    </cfRule>
  </conditionalFormatting>
  <conditionalFormatting sqref="J15:J23">
    <cfRule type="cellIs" dxfId="3168" priority="2132" operator="equal">
      <formula>"Yes"</formula>
    </cfRule>
    <cfRule type="cellIs" dxfId="3167" priority="2133" operator="equal">
      <formula>"No"</formula>
    </cfRule>
  </conditionalFormatting>
  <conditionalFormatting sqref="J14">
    <cfRule type="cellIs" dxfId="3166" priority="2130" operator="equal">
      <formula>"Yes"</formula>
    </cfRule>
    <cfRule type="cellIs" dxfId="3165" priority="2131" operator="equal">
      <formula>"No"</formula>
    </cfRule>
  </conditionalFormatting>
  <conditionalFormatting sqref="J14">
    <cfRule type="expression" dxfId="3164" priority="2129">
      <formula>$D14="Teacher Only"</formula>
    </cfRule>
  </conditionalFormatting>
  <conditionalFormatting sqref="J14">
    <cfRule type="expression" dxfId="3163" priority="2128">
      <formula>$D14="Teacher Only"</formula>
    </cfRule>
  </conditionalFormatting>
  <conditionalFormatting sqref="J14">
    <cfRule type="cellIs" dxfId="3162" priority="2126" operator="equal">
      <formula>"Yes"</formula>
    </cfRule>
    <cfRule type="cellIs" dxfId="3161" priority="2127" operator="equal">
      <formula>"No"</formula>
    </cfRule>
  </conditionalFormatting>
  <conditionalFormatting sqref="J14">
    <cfRule type="cellIs" dxfId="3160" priority="2124" operator="equal">
      <formula>"Yes"</formula>
    </cfRule>
    <cfRule type="cellIs" dxfId="3159" priority="2125" operator="equal">
      <formula>"No"</formula>
    </cfRule>
  </conditionalFormatting>
  <conditionalFormatting sqref="J14">
    <cfRule type="expression" dxfId="3158" priority="2123">
      <formula>$D14="Teacher Only"</formula>
    </cfRule>
  </conditionalFormatting>
  <conditionalFormatting sqref="J14">
    <cfRule type="expression" dxfId="3157" priority="2122">
      <formula>$D14="Teacher Only"</formula>
    </cfRule>
  </conditionalFormatting>
  <conditionalFormatting sqref="J14">
    <cfRule type="cellIs" dxfId="3156" priority="2120" operator="equal">
      <formula>"Yes"</formula>
    </cfRule>
    <cfRule type="cellIs" dxfId="3155" priority="2121" operator="equal">
      <formula>"No"</formula>
    </cfRule>
  </conditionalFormatting>
  <conditionalFormatting sqref="K24:K253 K284:K703">
    <cfRule type="cellIs" dxfId="3154" priority="2118" operator="equal">
      <formula>"Yes"</formula>
    </cfRule>
    <cfRule type="cellIs" dxfId="3153" priority="2119" operator="equal">
      <formula>"No"</formula>
    </cfRule>
  </conditionalFormatting>
  <conditionalFormatting sqref="M24:N253 M284:N703">
    <cfRule type="cellIs" dxfId="3152" priority="2113" operator="equal">
      <formula>"Yes"</formula>
    </cfRule>
    <cfRule type="cellIs" dxfId="3151" priority="2114" operator="equal">
      <formula>"No"</formula>
    </cfRule>
    <cfRule type="cellIs" dxfId="3150" priority="2116" operator="equal">
      <formula>"Yes"</formula>
    </cfRule>
    <cfRule type="cellIs" dxfId="3149" priority="2117" operator="equal">
      <formula>"No"</formula>
    </cfRule>
  </conditionalFormatting>
  <conditionalFormatting sqref="I24:I253 K24:N253 K284:N703 I284:I536 I538:I703">
    <cfRule type="expression" dxfId="3148" priority="2115">
      <formula>$D24="Teacher Only"</formula>
    </cfRule>
  </conditionalFormatting>
  <conditionalFormatting sqref="I24:I253 K24:N253 K284:N703 I284:I536 I538:I703">
    <cfRule type="expression" dxfId="3147" priority="2112">
      <formula>$D24="Teacher Only"</formula>
    </cfRule>
  </conditionalFormatting>
  <conditionalFormatting sqref="I24:I253 K24:N253 K284:N703 I284:I536 I538:I703">
    <cfRule type="cellIs" dxfId="3146" priority="2110" operator="equal">
      <formula>"Yes"</formula>
    </cfRule>
    <cfRule type="cellIs" dxfId="3145" priority="2111" operator="equal">
      <formula>"No"</formula>
    </cfRule>
  </conditionalFormatting>
  <conditionalFormatting sqref="J25:J33 J35:J43 J45:J53 J55:J63 J65:J73 J75:J83 J85:J93 J95:J103 J105:J113 J115:J123 J125:J133 J135:J143 J145:J153 J155:J163 J165:J173 J175:J183 J185:J193 J195:J203 J205:J213 J215:J223 J225:J233 J235:J243 J245:J253 J285:J293 J295:J303 J305:J313 J315:J323 J325:J333 J335:J343 J345:J353 J355:J363 J365:J373 J375:J383 J385:J393 J395:J403 J405:J413 J415:J423 J425:J433 J435:J443 J445:J453 J455:J463 J465:J473 J475:J483 J485:J493 J495:J503 J505:J513 J515:J523 J525:J533 J535:J536 J545:J553 J555:J563 J565:J573 J575:J583 J585:J593 J595:J603 J605:J613 J615:J623 J625:J633 J635:J643 J645:J653 J655:J663 J665:J673 J675:J683 J685:J693 J695:J703 J538:J543">
    <cfRule type="cellIs" dxfId="3144" priority="2108" operator="equal">
      <formula>"Yes"</formula>
    </cfRule>
    <cfRule type="cellIs" dxfId="3143" priority="2109" operator="equal">
      <formula>"No"</formula>
    </cfRule>
  </conditionalFormatting>
  <conditionalFormatting sqref="J25:J33 J35:J43 J45:J53 J55:J63 J65:J73 J75:J83 J85:J93 J95:J103 J105:J113 J115:J123 J125:J133 J135:J143 J145:J153 J155:J163 J165:J173 J175:J183 J185:J193 J195:J203 J205:J213 J215:J223 J225:J233 J235:J243 J245:J253 J285:J293 J295:J303 J305:J313 J315:J323 J325:J333 J335:J343 J345:J353 J355:J363 J365:J373 J375:J383 J385:J393 J395:J403 J405:J413 J415:J423 J425:J433 J435:J443 J445:J453 J455:J463 J465:J473 J475:J483 J485:J493 J495:J503 J505:J513 J515:J523 J525:J533 J535:J536 J545:J553 J555:J563 J565:J573 J575:J583 J585:J593 J595:J603 J605:J613 J615:J623 J625:J633 J635:J643 J645:J653 J655:J663 J665:J673 J675:J683 J685:J693 J695:J703 J538:J543">
    <cfRule type="expression" dxfId="3142" priority="2107">
      <formula>$D25="Teacher Only"</formula>
    </cfRule>
  </conditionalFormatting>
  <conditionalFormatting sqref="J25:J33 J35:J43 J45:J53 J55:J63 J65:J73 J75:J83 J85:J93 J95:J103 J105:J113 J115:J123 J125:J133 J135:J143 J145:J153 J155:J163 J165:J173 J175:J183 J185:J193 J195:J203 J205:J213 J215:J223 J225:J233 J235:J243 J245:J253 J285:J293 J295:J303 J305:J313 J315:J323 J325:J333 J335:J343 J345:J353 J355:J363 J365:J373 J375:J383 J385:J393 J395:J403 J405:J413 J415:J423 J425:J433 J435:J443 J445:J453 J455:J463 J465:J473 J475:J483 J485:J493 J495:J503 J505:J513 J515:J523 J525:J533 J535:J536 J545:J553 J555:J563 J565:J573 J575:J583 J585:J593 J595:J603 J605:J613 J615:J623 J625:J633 J635:J643 J645:J653 J655:J663 J665:J673 J675:J683 J685:J693 J695:J703 J538:J543">
    <cfRule type="expression" dxfId="3141" priority="2106">
      <formula>$D25="Teacher Only"</formula>
    </cfRule>
  </conditionalFormatting>
  <conditionalFormatting sqref="J25:J33 J35:J43 J45:J53 J55:J63 J65:J73 J75:J83 J85:J93 J95:J103 J105:J113 J115:J123 J125:J133 J135:J143 J145:J153 J155:J163 J165:J173 J175:J183 J185:J193 J195:J203 J205:J213 J215:J223 J225:J233 J235:J243 J245:J253 J285:J293 J295:J303 J305:J313 J315:J323 J325:J333 J335:J343 J345:J353 J355:J363 J365:J373 J375:J383 J385:J393 J395:J403 J405:J413 J415:J423 J425:J433 J435:J443 J445:J453 J455:J463 J465:J473 J475:J483 J485:J493 J495:J503 J505:J513 J515:J523 J525:J533 J535:J536 J545:J553 J555:J563 J565:J573 J575:J583 J585:J593 J595:J603 J605:J613 J615:J623 J625:J633 J635:J643 J645:J653 J655:J663 J665:J673 J675:J683 J685:J693 J695:J703 J538:J543">
    <cfRule type="cellIs" dxfId="3140" priority="2104" operator="equal">
      <formula>"Yes"</formula>
    </cfRule>
    <cfRule type="cellIs" dxfId="3139" priority="2105" operator="equal">
      <formula>"No"</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cellIs" dxfId="3138" priority="2102" operator="equal">
      <formula>"Yes"</formula>
    </cfRule>
    <cfRule type="cellIs" dxfId="3137" priority="2103" operator="equal">
      <formula>"No"</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expression" dxfId="3136" priority="2101">
      <formula>$D24="Teacher Only"</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expression" dxfId="3135" priority="2100">
      <formula>$D24="Teacher Only"</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cellIs" dxfId="3134" priority="2098" operator="equal">
      <formula>"Yes"</formula>
    </cfRule>
    <cfRule type="cellIs" dxfId="3133" priority="2099" operator="equal">
      <formula>"No"</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cellIs" dxfId="3132" priority="2096" operator="equal">
      <formula>"Yes"</formula>
    </cfRule>
    <cfRule type="cellIs" dxfId="3131" priority="2097" operator="equal">
      <formula>"No"</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expression" dxfId="3130" priority="2095">
      <formula>$D24="Teacher Only"</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expression" dxfId="3129" priority="2094">
      <formula>$D24="Teacher Only"</formula>
    </cfRule>
  </conditionalFormatting>
  <conditionalFormatting sqref="J24 J34 J44 J54 J64 J74 J84 J94 J104 J114 J124 J134 J144 J154 J164 J174 J184 J194 J204 J214 J224 J234 J244 J284 J294 J304 J314 J324 J334 J344 J354 J364 J374 J384 J394 J404 J414 J424 J434 J444 J454 J464 J474 J484 J494 J504 J514 J524 J534 J544 J554 J564 J574 J584 J594 J604 J614 J624 J634 J644 J654 J664 J674 J684 J694">
    <cfRule type="cellIs" dxfId="3128" priority="2092" operator="equal">
      <formula>"Yes"</formula>
    </cfRule>
    <cfRule type="cellIs" dxfId="3127" priority="2093" operator="equal">
      <formula>"No"</formula>
    </cfRule>
  </conditionalFormatting>
  <conditionalFormatting sqref="Q14:U23">
    <cfRule type="cellIs" dxfId="3126" priority="2086" operator="equal">
      <formula>"Yes"</formula>
    </cfRule>
    <cfRule type="cellIs" dxfId="3125" priority="2087" operator="equal">
      <formula>"No"</formula>
    </cfRule>
    <cfRule type="cellIs" dxfId="3124" priority="2090" operator="equal">
      <formula>"Yes"</formula>
    </cfRule>
    <cfRule type="cellIs" dxfId="3123" priority="2091" operator="equal">
      <formula>"No"</formula>
    </cfRule>
  </conditionalFormatting>
  <conditionalFormatting sqref="P14:P23">
    <cfRule type="cellIs" dxfId="3122" priority="2089" operator="equal">
      <formula>"Yes"</formula>
    </cfRule>
  </conditionalFormatting>
  <conditionalFormatting sqref="P14:V23">
    <cfRule type="expression" dxfId="3121" priority="2088">
      <formula>$D14="Teacher Only"</formula>
    </cfRule>
  </conditionalFormatting>
  <conditionalFormatting sqref="W14:X23">
    <cfRule type="cellIs" dxfId="3120" priority="2084" operator="equal">
      <formula>1</formula>
    </cfRule>
    <cfRule type="cellIs" dxfId="3119" priority="2085" operator="equal">
      <formula>0</formula>
    </cfRule>
  </conditionalFormatting>
  <conditionalFormatting sqref="P14:V23">
    <cfRule type="expression" dxfId="3118" priority="2083">
      <formula>$D14="Teacher Only"</formula>
    </cfRule>
  </conditionalFormatting>
  <conditionalFormatting sqref="Q14:V23">
    <cfRule type="cellIs" dxfId="3117" priority="2081" operator="equal">
      <formula>"Yes"</formula>
    </cfRule>
    <cfRule type="cellIs" dxfId="3116" priority="2082" operator="equal">
      <formula>"No"</formula>
    </cfRule>
  </conditionalFormatting>
  <conditionalFormatting sqref="P14:P23">
    <cfRule type="cellIs" dxfId="3115" priority="2080" operator="equal">
      <formula>"Yes"</formula>
    </cfRule>
  </conditionalFormatting>
  <conditionalFormatting sqref="W14:X23">
    <cfRule type="cellIs" dxfId="3114" priority="2078" operator="equal">
      <formula>1</formula>
    </cfRule>
    <cfRule type="cellIs" dxfId="3113" priority="2079" operator="equal">
      <formula>0</formula>
    </cfRule>
  </conditionalFormatting>
  <conditionalFormatting sqref="Q24:U33">
    <cfRule type="cellIs" dxfId="3112" priority="2072" operator="equal">
      <formula>"Yes"</formula>
    </cfRule>
    <cfRule type="cellIs" dxfId="3111" priority="2073" operator="equal">
      <formula>"No"</formula>
    </cfRule>
    <cfRule type="cellIs" dxfId="3110" priority="2076" operator="equal">
      <formula>"Yes"</formula>
    </cfRule>
    <cfRule type="cellIs" dxfId="3109" priority="2077" operator="equal">
      <formula>"No"</formula>
    </cfRule>
  </conditionalFormatting>
  <conditionalFormatting sqref="P24:P33">
    <cfRule type="cellIs" dxfId="3108" priority="2075" operator="equal">
      <formula>"Yes"</formula>
    </cfRule>
  </conditionalFormatting>
  <conditionalFormatting sqref="P24:U33">
    <cfRule type="expression" dxfId="3107" priority="2074">
      <formula>$D24="Teacher Only"</formula>
    </cfRule>
  </conditionalFormatting>
  <conditionalFormatting sqref="P24:U33">
    <cfRule type="expression" dxfId="3106" priority="2069">
      <formula>$D24="Teacher Only"</formula>
    </cfRule>
  </conditionalFormatting>
  <conditionalFormatting sqref="Q24:U33">
    <cfRule type="cellIs" dxfId="3105" priority="2067" operator="equal">
      <formula>"Yes"</formula>
    </cfRule>
    <cfRule type="cellIs" dxfId="3104" priority="2068" operator="equal">
      <formula>"No"</formula>
    </cfRule>
  </conditionalFormatting>
  <conditionalFormatting sqref="P24:P33">
    <cfRule type="cellIs" dxfId="3103" priority="2066" operator="equal">
      <formula>"Yes"</formula>
    </cfRule>
  </conditionalFormatting>
  <conditionalFormatting sqref="Q34:U253 Q284:U703">
    <cfRule type="cellIs" dxfId="3102" priority="2058" operator="equal">
      <formula>"Yes"</formula>
    </cfRule>
    <cfRule type="cellIs" dxfId="3101" priority="2059" operator="equal">
      <formula>"No"</formula>
    </cfRule>
    <cfRule type="cellIs" dxfId="3100" priority="2062" operator="equal">
      <formula>"Yes"</formula>
    </cfRule>
    <cfRule type="cellIs" dxfId="3099" priority="2063" operator="equal">
      <formula>"No"</formula>
    </cfRule>
  </conditionalFormatting>
  <conditionalFormatting sqref="P34:P253 P284:P703">
    <cfRule type="cellIs" dxfId="3098" priority="2061" operator="equal">
      <formula>"Yes"</formula>
    </cfRule>
  </conditionalFormatting>
  <conditionalFormatting sqref="P34:U253 P284:U703">
    <cfRule type="expression" dxfId="3097" priority="2060">
      <formula>$D34="Teacher Only"</formula>
    </cfRule>
  </conditionalFormatting>
  <conditionalFormatting sqref="P34:U253 P284:U703">
    <cfRule type="expression" dxfId="3096" priority="2055">
      <formula>$D34="Teacher Only"</formula>
    </cfRule>
  </conditionalFormatting>
  <conditionalFormatting sqref="Q34:U253 Q284:U703">
    <cfRule type="cellIs" dxfId="3095" priority="2053" operator="equal">
      <formula>"Yes"</formula>
    </cfRule>
    <cfRule type="cellIs" dxfId="3094" priority="2054" operator="equal">
      <formula>"No"</formula>
    </cfRule>
  </conditionalFormatting>
  <conditionalFormatting sqref="P34:P253 P284:P703">
    <cfRule type="cellIs" dxfId="3093" priority="2052" operator="equal">
      <formula>"Yes"</formula>
    </cfRule>
  </conditionalFormatting>
  <conditionalFormatting sqref="V24:V253 V284:V703">
    <cfRule type="expression" dxfId="3092" priority="2049">
      <formula>$D24="Teacher Only"</formula>
    </cfRule>
  </conditionalFormatting>
  <conditionalFormatting sqref="W24:X253 W284:X703">
    <cfRule type="cellIs" dxfId="3091" priority="2047" operator="equal">
      <formula>1</formula>
    </cfRule>
    <cfRule type="cellIs" dxfId="3090" priority="2048" operator="equal">
      <formula>0</formula>
    </cfRule>
  </conditionalFormatting>
  <conditionalFormatting sqref="V24:V253 V284:V703">
    <cfRule type="expression" dxfId="3089" priority="2046">
      <formula>$D24="Teacher Only"</formula>
    </cfRule>
  </conditionalFormatting>
  <conditionalFormatting sqref="V24:V253 V284:V703">
    <cfRule type="cellIs" dxfId="3088" priority="2044" operator="equal">
      <formula>"Yes"</formula>
    </cfRule>
    <cfRule type="cellIs" dxfId="3087" priority="2045" operator="equal">
      <formula>"No"</formula>
    </cfRule>
  </conditionalFormatting>
  <conditionalFormatting sqref="W24:X253 W284:X703">
    <cfRule type="cellIs" dxfId="3086" priority="2042" operator="equal">
      <formula>1</formula>
    </cfRule>
    <cfRule type="cellIs" dxfId="3085" priority="2043" operator="equal">
      <formula>0</formula>
    </cfRule>
  </conditionalFormatting>
  <conditionalFormatting sqref="I24:I253 I284:I536 I538:I703">
    <cfRule type="expression" dxfId="3084" priority="2040">
      <formula>$D24="Teacher Only"</formula>
    </cfRule>
  </conditionalFormatting>
  <conditionalFormatting sqref="I24:I253 I284:I536 I538:I703">
    <cfRule type="expression" dxfId="3083" priority="2039">
      <formula>$D24="Teacher Only"</formula>
    </cfRule>
  </conditionalFormatting>
  <conditionalFormatting sqref="I24:I253 I284:I536 I538:I703">
    <cfRule type="cellIs" dxfId="3082" priority="2037" operator="equal">
      <formula>"Yes"</formula>
    </cfRule>
    <cfRule type="cellIs" dxfId="3081" priority="2038" operator="equal">
      <formula>"No"</formula>
    </cfRule>
  </conditionalFormatting>
  <conditionalFormatting sqref="L24:L253 L284:L703">
    <cfRule type="expression" dxfId="3080" priority="2036">
      <formula>$D24="Teacher Only"</formula>
    </cfRule>
  </conditionalFormatting>
  <conditionalFormatting sqref="L24:L253 L284:L703">
    <cfRule type="expression" dxfId="3079" priority="2035">
      <formula>$D24="Teacher Only"</formula>
    </cfRule>
  </conditionalFormatting>
  <conditionalFormatting sqref="L24:L253 L284:L703">
    <cfRule type="cellIs" dxfId="3078" priority="2033" operator="equal">
      <formula>"Yes"</formula>
    </cfRule>
    <cfRule type="cellIs" dxfId="3077" priority="2034" operator="equal">
      <formula>"No"</formula>
    </cfRule>
  </conditionalFormatting>
  <conditionalFormatting sqref="A14:A18 A20:A23">
    <cfRule type="expression" dxfId="3076" priority="2232">
      <formula>$D14="Teacher Only"</formula>
    </cfRule>
  </conditionalFormatting>
  <conditionalFormatting sqref="D24:D253">
    <cfRule type="expression" dxfId="3075" priority="2010">
      <formula>$D24="Teacher Only"</formula>
    </cfRule>
  </conditionalFormatting>
  <conditionalFormatting sqref="B19:C19">
    <cfRule type="expression" dxfId="3074" priority="2031">
      <formula>$D19="Teacher Only"</formula>
    </cfRule>
  </conditionalFormatting>
  <conditionalFormatting sqref="A19">
    <cfRule type="expression" dxfId="3073" priority="2032">
      <formula>$D19="Teacher Only"</formula>
    </cfRule>
  </conditionalFormatting>
  <conditionalFormatting sqref="B64:C68 A60:C63 A70:C73">
    <cfRule type="expression" dxfId="3072" priority="2029">
      <formula>$D20="Teacher Only"</formula>
    </cfRule>
  </conditionalFormatting>
  <conditionalFormatting sqref="A65:A68">
    <cfRule type="expression" dxfId="3071" priority="2030">
      <formula>$D25="Teacher Only"</formula>
    </cfRule>
  </conditionalFormatting>
  <conditionalFormatting sqref="B69:C69">
    <cfRule type="expression" dxfId="3070" priority="2027">
      <formula>$D29="Teacher Only"</formula>
    </cfRule>
  </conditionalFormatting>
  <conditionalFormatting sqref="A69">
    <cfRule type="expression" dxfId="3069" priority="2028">
      <formula>$D29="Teacher Only"</formula>
    </cfRule>
  </conditionalFormatting>
  <conditionalFormatting sqref="A105:C113 A95:A98 A99:C103 A85:A88 A89:C93 B104">
    <cfRule type="expression" dxfId="3068" priority="2025">
      <formula>$D15="Teacher Only"</formula>
    </cfRule>
  </conditionalFormatting>
  <conditionalFormatting sqref="A125:A128 B124:C128 A129:C133 B134:C138 A139:C143 B144:C148 A149:C153">
    <cfRule type="expression" dxfId="3067" priority="2026">
      <formula>$D44="Teacher Only"</formula>
    </cfRule>
  </conditionalFormatting>
  <conditionalFormatting sqref="B154:C158 A155:A158 A159:C173">
    <cfRule type="expression" dxfId="3066" priority="2023">
      <formula>$D54="Teacher Only"</formula>
    </cfRule>
  </conditionalFormatting>
  <conditionalFormatting sqref="A585:C593 A584:B584 A574:B574 A569:C573">
    <cfRule type="expression" dxfId="3065" priority="2024">
      <formula>$D9="Teacher Only"</formula>
    </cfRule>
  </conditionalFormatting>
  <conditionalFormatting sqref="A754:C763">
    <cfRule type="expression" dxfId="3064" priority="2021">
      <formula>$D84="Teacher Only"</formula>
    </cfRule>
  </conditionalFormatting>
  <conditionalFormatting sqref="A1684 A1685:C1693 A1694 A1695:C1703 A1705:C1713 A1714 C1714 A1715:C1733 A1704 A1674 A1664 A1654 A1644 C1644 A1634 C1634 A1624 C1624 A1614:B1614 A1604:B1604 A1594:B1594">
    <cfRule type="expression" dxfId="3063" priority="2022">
      <formula>$D334="Teacher Only"</formula>
    </cfRule>
  </conditionalFormatting>
  <conditionalFormatting sqref="B2649:C2649 A3310:C3403 A2650:C3293 A3300:C3303 A2585:C2593 A2595:C2603 A2605:C2613 A2615:C2648 A3724:C3773">
    <cfRule type="expression" dxfId="3062" priority="2019">
      <formula>$D655="Teacher Only"</formula>
    </cfRule>
  </conditionalFormatting>
  <conditionalFormatting sqref="A2649">
    <cfRule type="expression" dxfId="3061" priority="2020">
      <formula>$D719="Teacher Only"</formula>
    </cfRule>
  </conditionalFormatting>
  <conditionalFormatting sqref="B3294:C3298">
    <cfRule type="expression" dxfId="3060" priority="2017">
      <formula>$D1364="Teacher Only"</formula>
    </cfRule>
  </conditionalFormatting>
  <conditionalFormatting sqref="A3294:A3298">
    <cfRule type="expression" dxfId="3059" priority="2018">
      <formula>$D1364="Teacher Only"</formula>
    </cfRule>
  </conditionalFormatting>
  <conditionalFormatting sqref="B3299:C3299">
    <cfRule type="expression" dxfId="3058" priority="2015">
      <formula>$D1369="Teacher Only"</formula>
    </cfRule>
  </conditionalFormatting>
  <conditionalFormatting sqref="A3299">
    <cfRule type="expression" dxfId="3057" priority="2016">
      <formula>$D1369="Teacher Only"</formula>
    </cfRule>
  </conditionalFormatting>
  <conditionalFormatting sqref="B3304:C3308">
    <cfRule type="expression" dxfId="3056" priority="2013">
      <formula>$D1374="Teacher Only"</formula>
    </cfRule>
  </conditionalFormatting>
  <conditionalFormatting sqref="A3304:A3308">
    <cfRule type="expression" dxfId="3055" priority="2014">
      <formula>$D1374="Teacher Only"</formula>
    </cfRule>
  </conditionalFormatting>
  <conditionalFormatting sqref="B3309:C3309">
    <cfRule type="expression" dxfId="3054" priority="2011">
      <formula>$D1379="Teacher Only"</formula>
    </cfRule>
  </conditionalFormatting>
  <conditionalFormatting sqref="A3309">
    <cfRule type="expression" dxfId="3053" priority="2012">
      <formula>$D1379="Teacher Only"</formula>
    </cfRule>
  </conditionalFormatting>
  <conditionalFormatting sqref="A64">
    <cfRule type="expression" dxfId="3052" priority="2009">
      <formula>$D24="Teacher Only"</formula>
    </cfRule>
  </conditionalFormatting>
  <conditionalFormatting sqref="A104">
    <cfRule type="expression" dxfId="3051" priority="2008">
      <formula>$D34="Teacher Only"</formula>
    </cfRule>
  </conditionalFormatting>
  <conditionalFormatting sqref="A124">
    <cfRule type="expression" dxfId="3050" priority="2007">
      <formula>$D44="Teacher Only"</formula>
    </cfRule>
  </conditionalFormatting>
  <conditionalFormatting sqref="A154">
    <cfRule type="expression" dxfId="3049" priority="2006">
      <formula>$D54="Teacher Only"</formula>
    </cfRule>
  </conditionalFormatting>
  <conditionalFormatting sqref="B24:C28 B30:C33">
    <cfRule type="expression" dxfId="3048" priority="2004">
      <formula>$D24="Teacher Only"</formula>
    </cfRule>
  </conditionalFormatting>
  <conditionalFormatting sqref="A24:A28 A30:A33">
    <cfRule type="expression" dxfId="3047" priority="2005">
      <formula>$D24="Teacher Only"</formula>
    </cfRule>
  </conditionalFormatting>
  <conditionalFormatting sqref="B29:C29">
    <cfRule type="expression" dxfId="3046" priority="2002">
      <formula>$D29="Teacher Only"</formula>
    </cfRule>
  </conditionalFormatting>
  <conditionalFormatting sqref="A29">
    <cfRule type="expression" dxfId="3045" priority="2003">
      <formula>$D29="Teacher Only"</formula>
    </cfRule>
  </conditionalFormatting>
  <conditionalFormatting sqref="B34:C38 B40:C43">
    <cfRule type="expression" dxfId="3044" priority="2000">
      <formula>$D34="Teacher Only"</formula>
    </cfRule>
  </conditionalFormatting>
  <conditionalFormatting sqref="A34:A38 A40:A43">
    <cfRule type="expression" dxfId="3043" priority="2001">
      <formula>$D34="Teacher Only"</formula>
    </cfRule>
  </conditionalFormatting>
  <conditionalFormatting sqref="B39:C39">
    <cfRule type="expression" dxfId="3042" priority="1998">
      <formula>$D39="Teacher Only"</formula>
    </cfRule>
  </conditionalFormatting>
  <conditionalFormatting sqref="A39">
    <cfRule type="expression" dxfId="3041" priority="1999">
      <formula>$D39="Teacher Only"</formula>
    </cfRule>
  </conditionalFormatting>
  <conditionalFormatting sqref="B54:C58">
    <cfRule type="expression" dxfId="3040" priority="1996">
      <formula>$D14="Teacher Only"</formula>
    </cfRule>
  </conditionalFormatting>
  <conditionalFormatting sqref="A55:A58">
    <cfRule type="expression" dxfId="3039" priority="1997">
      <formula>$D15="Teacher Only"</formula>
    </cfRule>
  </conditionalFormatting>
  <conditionalFormatting sqref="B59:C59">
    <cfRule type="expression" dxfId="3038" priority="1994">
      <formula>$D19="Teacher Only"</formula>
    </cfRule>
  </conditionalFormatting>
  <conditionalFormatting sqref="A59">
    <cfRule type="expression" dxfId="3037" priority="1995">
      <formula>$D19="Teacher Only"</formula>
    </cfRule>
  </conditionalFormatting>
  <conditionalFormatting sqref="A54">
    <cfRule type="expression" dxfId="3036" priority="1993">
      <formula>$D14="Teacher Only"</formula>
    </cfRule>
  </conditionalFormatting>
  <conditionalFormatting sqref="B44:C48">
    <cfRule type="expression" dxfId="3035" priority="1991">
      <formula>$D3="Teacher Only"</formula>
    </cfRule>
  </conditionalFormatting>
  <conditionalFormatting sqref="A45:A48">
    <cfRule type="expression" dxfId="3034" priority="1992">
      <formula>$D4="Teacher Only"</formula>
    </cfRule>
  </conditionalFormatting>
  <conditionalFormatting sqref="A49">
    <cfRule type="expression" dxfId="3033" priority="1986">
      <formula>$D9="Teacher Only"</formula>
    </cfRule>
  </conditionalFormatting>
  <conditionalFormatting sqref="A50:C53">
    <cfRule type="expression" dxfId="3032" priority="1987">
      <formula>$D10="Teacher Only"</formula>
    </cfRule>
  </conditionalFormatting>
  <conditionalFormatting sqref="A44">
    <cfRule type="expression" dxfId="3031" priority="1988">
      <formula>$D3="Teacher Only"</formula>
    </cfRule>
  </conditionalFormatting>
  <conditionalFormatting sqref="B49:C49">
    <cfRule type="expression" dxfId="3030" priority="1985">
      <formula>$D9="Teacher Only"</formula>
    </cfRule>
  </conditionalFormatting>
  <conditionalFormatting sqref="B95:C98 B94">
    <cfRule type="expression" dxfId="3029" priority="1984">
      <formula>$D24="Teacher Only"</formula>
    </cfRule>
  </conditionalFormatting>
  <conditionalFormatting sqref="A94">
    <cfRule type="expression" dxfId="3028" priority="1983">
      <formula>$D24="Teacher Only"</formula>
    </cfRule>
  </conditionalFormatting>
  <conditionalFormatting sqref="B85:C88 B84">
    <cfRule type="expression" dxfId="3027" priority="1982">
      <formula>$D14="Teacher Only"</formula>
    </cfRule>
  </conditionalFormatting>
  <conditionalFormatting sqref="A84">
    <cfRule type="expression" dxfId="3026" priority="1981">
      <formula>$D14="Teacher Only"</formula>
    </cfRule>
  </conditionalFormatting>
  <conditionalFormatting sqref="A75:A78">
    <cfRule type="expression" dxfId="3025" priority="1980">
      <formula>$D4="Teacher Only"</formula>
    </cfRule>
  </conditionalFormatting>
  <conditionalFormatting sqref="B74:C78">
    <cfRule type="expression" dxfId="3024" priority="1979">
      <formula>$D3="Teacher Only"</formula>
    </cfRule>
  </conditionalFormatting>
  <conditionalFormatting sqref="A74">
    <cfRule type="expression" dxfId="3023" priority="1978">
      <formula>$D3="Teacher Only"</formula>
    </cfRule>
  </conditionalFormatting>
  <conditionalFormatting sqref="A115:C123 B114">
    <cfRule type="expression" dxfId="3022" priority="1975">
      <formula>$D44="Teacher Only"</formula>
    </cfRule>
  </conditionalFormatting>
  <conditionalFormatting sqref="A114">
    <cfRule type="expression" dxfId="3021" priority="1974">
      <formula>$D44="Teacher Only"</formula>
    </cfRule>
  </conditionalFormatting>
  <conditionalFormatting sqref="A135:A138">
    <cfRule type="expression" dxfId="3020" priority="1973">
      <formula>$D55="Teacher Only"</formula>
    </cfRule>
  </conditionalFormatting>
  <conditionalFormatting sqref="A134">
    <cfRule type="expression" dxfId="3019" priority="1972">
      <formula>$D54="Teacher Only"</formula>
    </cfRule>
  </conditionalFormatting>
  <conditionalFormatting sqref="A145:A148">
    <cfRule type="expression" dxfId="3018" priority="1971">
      <formula>$D65="Teacher Only"</formula>
    </cfRule>
  </conditionalFormatting>
  <conditionalFormatting sqref="A144">
    <cfRule type="expression" dxfId="3017" priority="1970">
      <formula>$D64="Teacher Only"</formula>
    </cfRule>
  </conditionalFormatting>
  <conditionalFormatting sqref="A515:C523 A514 C514 A504 C504 A494 C494 A484 C484">
    <cfRule type="expression" dxfId="3016" priority="2234">
      <formula>$D64="Teacher Only"</formula>
    </cfRule>
  </conditionalFormatting>
  <conditionalFormatting sqref="A505:C513">
    <cfRule type="expression" dxfId="3015" priority="1969">
      <formula>$D85="Teacher Only"</formula>
    </cfRule>
  </conditionalFormatting>
  <conditionalFormatting sqref="A274:C283">
    <cfRule type="expression" dxfId="3014" priority="1968">
      <formula>$D74="Teacher Only"</formula>
    </cfRule>
  </conditionalFormatting>
  <conditionalFormatting sqref="A214:B214 A215:C233">
    <cfRule type="expression" dxfId="3013" priority="2236">
      <formula>$D74="Teacher Only"</formula>
    </cfRule>
  </conditionalFormatting>
  <conditionalFormatting sqref="A204:C213">
    <cfRule type="expression" dxfId="3012" priority="2238">
      <formula>$D74="Teacher Only"</formula>
    </cfRule>
  </conditionalFormatting>
  <conditionalFormatting sqref="A194:C203">
    <cfRule type="expression" dxfId="3011" priority="1967">
      <formula>$D64="Teacher Only"</formula>
    </cfRule>
  </conditionalFormatting>
  <conditionalFormatting sqref="A184:C193">
    <cfRule type="expression" dxfId="3010" priority="2240">
      <formula>$D74="Teacher Only"</formula>
    </cfRule>
  </conditionalFormatting>
  <conditionalFormatting sqref="A174:C183">
    <cfRule type="expression" dxfId="3009" priority="1966">
      <formula>$D64="Teacher Only"</formula>
    </cfRule>
  </conditionalFormatting>
  <conditionalFormatting sqref="C214">
    <cfRule type="expression" dxfId="3008" priority="1965">
      <formula>$D84="Teacher Only"</formula>
    </cfRule>
  </conditionalFormatting>
  <conditionalFormatting sqref="A314:C323">
    <cfRule type="expression" dxfId="3007" priority="2245">
      <formula>$D84="Teacher Only"</formula>
    </cfRule>
  </conditionalFormatting>
  <conditionalFormatting sqref="A304:C313">
    <cfRule type="expression" dxfId="3006" priority="1964">
      <formula>$D74="Teacher Only"</formula>
    </cfRule>
  </conditionalFormatting>
  <conditionalFormatting sqref="A294:C303">
    <cfRule type="expression" dxfId="3005" priority="1963">
      <formula>$D64="Teacher Only"</formula>
    </cfRule>
  </conditionalFormatting>
  <conditionalFormatting sqref="A284:C293">
    <cfRule type="expression" dxfId="3004" priority="1962">
      <formula>$D54="Teacher Only"</formula>
    </cfRule>
  </conditionalFormatting>
  <conditionalFormatting sqref="A234:C243">
    <cfRule type="expression" dxfId="3003" priority="1961">
      <formula>$D64="Teacher Only"</formula>
    </cfRule>
  </conditionalFormatting>
  <conditionalFormatting sqref="A525:C533 A524:B524">
    <cfRule type="expression" dxfId="3002" priority="2246">
      <formula>$D74="Teacher Only"</formula>
    </cfRule>
  </conditionalFormatting>
  <conditionalFormatting sqref="F278:V283 I274:V277">
    <cfRule type="expression" dxfId="3001" priority="1960">
      <formula>$D274="Teacher Only"</formula>
    </cfRule>
  </conditionalFormatting>
  <conditionalFormatting sqref="K274:K283">
    <cfRule type="cellIs" dxfId="3000" priority="1958" operator="equal">
      <formula>"Yes"</formula>
    </cfRule>
    <cfRule type="cellIs" dxfId="2999" priority="1959" operator="equal">
      <formula>"No"</formula>
    </cfRule>
  </conditionalFormatting>
  <conditionalFormatting sqref="M274:N283">
    <cfRule type="cellIs" dxfId="2998" priority="1953" operator="equal">
      <formula>"Yes"</formula>
    </cfRule>
    <cfRule type="cellIs" dxfId="2997" priority="1954" operator="equal">
      <formula>"No"</formula>
    </cfRule>
    <cfRule type="cellIs" dxfId="2996" priority="1956" operator="equal">
      <formula>"Yes"</formula>
    </cfRule>
    <cfRule type="cellIs" dxfId="2995" priority="1957" operator="equal">
      <formula>"No"</formula>
    </cfRule>
  </conditionalFormatting>
  <conditionalFormatting sqref="K274:N283 I274:I283">
    <cfRule type="expression" dxfId="2994" priority="1955">
      <formula>$D274="Teacher Only"</formula>
    </cfRule>
  </conditionalFormatting>
  <conditionalFormatting sqref="K274:N283 I274:I283">
    <cfRule type="expression" dxfId="2993" priority="1952">
      <formula>$D274="Teacher Only"</formula>
    </cfRule>
  </conditionalFormatting>
  <conditionalFormatting sqref="K274:N283 I274:I283">
    <cfRule type="cellIs" dxfId="2992" priority="1950" operator="equal">
      <formula>"Yes"</formula>
    </cfRule>
    <cfRule type="cellIs" dxfId="2991" priority="1951" operator="equal">
      <formula>"No"</formula>
    </cfRule>
  </conditionalFormatting>
  <conditionalFormatting sqref="J275:J283">
    <cfRule type="cellIs" dxfId="2990" priority="1948" operator="equal">
      <formula>"Yes"</formula>
    </cfRule>
    <cfRule type="cellIs" dxfId="2989" priority="1949" operator="equal">
      <formula>"No"</formula>
    </cfRule>
  </conditionalFormatting>
  <conditionalFormatting sqref="J275:J283">
    <cfRule type="expression" dxfId="2988" priority="1947">
      <formula>$D275="Teacher Only"</formula>
    </cfRule>
  </conditionalFormatting>
  <conditionalFormatting sqref="J275:J283">
    <cfRule type="expression" dxfId="2987" priority="1946">
      <formula>$D275="Teacher Only"</formula>
    </cfRule>
  </conditionalFormatting>
  <conditionalFormatting sqref="J275:J283">
    <cfRule type="cellIs" dxfId="2986" priority="1944" operator="equal">
      <formula>"Yes"</formula>
    </cfRule>
    <cfRule type="cellIs" dxfId="2985" priority="1945" operator="equal">
      <formula>"No"</formula>
    </cfRule>
  </conditionalFormatting>
  <conditionalFormatting sqref="J274">
    <cfRule type="cellIs" dxfId="2984" priority="1942" operator="equal">
      <formula>"Yes"</formula>
    </cfRule>
    <cfRule type="cellIs" dxfId="2983" priority="1943" operator="equal">
      <formula>"No"</formula>
    </cfRule>
  </conditionalFormatting>
  <conditionalFormatting sqref="J274">
    <cfRule type="expression" dxfId="2982" priority="1941">
      <formula>$D274="Teacher Only"</formula>
    </cfRule>
  </conditionalFormatting>
  <conditionalFormatting sqref="J274">
    <cfRule type="expression" dxfId="2981" priority="1940">
      <formula>$D274="Teacher Only"</formula>
    </cfRule>
  </conditionalFormatting>
  <conditionalFormatting sqref="J274">
    <cfRule type="cellIs" dxfId="2980" priority="1938" operator="equal">
      <formula>"Yes"</formula>
    </cfRule>
    <cfRule type="cellIs" dxfId="2979" priority="1939" operator="equal">
      <formula>"No"</formula>
    </cfRule>
  </conditionalFormatting>
  <conditionalFormatting sqref="J274">
    <cfRule type="cellIs" dxfId="2978" priority="1936" operator="equal">
      <formula>"Yes"</formula>
    </cfRule>
    <cfRule type="cellIs" dxfId="2977" priority="1937" operator="equal">
      <formula>"No"</formula>
    </cfRule>
  </conditionalFormatting>
  <conditionalFormatting sqref="J274">
    <cfRule type="expression" dxfId="2976" priority="1935">
      <formula>$D274="Teacher Only"</formula>
    </cfRule>
  </conditionalFormatting>
  <conditionalFormatting sqref="J274">
    <cfRule type="expression" dxfId="2975" priority="1934">
      <formula>$D274="Teacher Only"</formula>
    </cfRule>
  </conditionalFormatting>
  <conditionalFormatting sqref="J274">
    <cfRule type="cellIs" dxfId="2974" priority="1932" operator="equal">
      <formula>"Yes"</formula>
    </cfRule>
    <cfRule type="cellIs" dxfId="2973" priority="1933" operator="equal">
      <formula>"No"</formula>
    </cfRule>
  </conditionalFormatting>
  <conditionalFormatting sqref="Q274:U283">
    <cfRule type="cellIs" dxfId="2972" priority="1926" operator="equal">
      <formula>"Yes"</formula>
    </cfRule>
    <cfRule type="cellIs" dxfId="2971" priority="1927" operator="equal">
      <formula>"No"</formula>
    </cfRule>
    <cfRule type="cellIs" dxfId="2970" priority="1930" operator="equal">
      <formula>"Yes"</formula>
    </cfRule>
    <cfRule type="cellIs" dxfId="2969" priority="1931" operator="equal">
      <formula>"No"</formula>
    </cfRule>
  </conditionalFormatting>
  <conditionalFormatting sqref="P274:P283">
    <cfRule type="cellIs" dxfId="2968" priority="1929" operator="equal">
      <formula>"Yes"</formula>
    </cfRule>
  </conditionalFormatting>
  <conditionalFormatting sqref="P274:U283">
    <cfRule type="expression" dxfId="2967" priority="1928">
      <formula>$D274="Teacher Only"</formula>
    </cfRule>
  </conditionalFormatting>
  <conditionalFormatting sqref="P274:U283">
    <cfRule type="expression" dxfId="2966" priority="1925">
      <formula>$D274="Teacher Only"</formula>
    </cfRule>
  </conditionalFormatting>
  <conditionalFormatting sqref="Q274:U283">
    <cfRule type="cellIs" dxfId="2965" priority="1923" operator="equal">
      <formula>"Yes"</formula>
    </cfRule>
    <cfRule type="cellIs" dxfId="2964" priority="1924" operator="equal">
      <formula>"No"</formula>
    </cfRule>
  </conditionalFormatting>
  <conditionalFormatting sqref="P274:P283">
    <cfRule type="cellIs" dxfId="2963" priority="1922" operator="equal">
      <formula>"Yes"</formula>
    </cfRule>
  </conditionalFormatting>
  <conditionalFormatting sqref="V274:V283">
    <cfRule type="expression" dxfId="2962" priority="1921">
      <formula>$D274="Teacher Only"</formula>
    </cfRule>
  </conditionalFormatting>
  <conditionalFormatting sqref="W274:X283">
    <cfRule type="cellIs" dxfId="2961" priority="1919" operator="equal">
      <formula>1</formula>
    </cfRule>
    <cfRule type="cellIs" dxfId="2960" priority="1920" operator="equal">
      <formula>0</formula>
    </cfRule>
  </conditionalFormatting>
  <conditionalFormatting sqref="V274:V283">
    <cfRule type="expression" dxfId="2959" priority="1918">
      <formula>$D274="Teacher Only"</formula>
    </cfRule>
  </conditionalFormatting>
  <conditionalFormatting sqref="V274:V283">
    <cfRule type="cellIs" dxfId="2958" priority="1916" operator="equal">
      <formula>"Yes"</formula>
    </cfRule>
    <cfRule type="cellIs" dxfId="2957" priority="1917" operator="equal">
      <formula>"No"</formula>
    </cfRule>
  </conditionalFormatting>
  <conditionalFormatting sqref="W274:X283">
    <cfRule type="cellIs" dxfId="2956" priority="1914" operator="equal">
      <formula>1</formula>
    </cfRule>
    <cfRule type="cellIs" dxfId="2955" priority="1915" operator="equal">
      <formula>0</formula>
    </cfRule>
  </conditionalFormatting>
  <conditionalFormatting sqref="I274:I283">
    <cfRule type="expression" dxfId="2954" priority="1913">
      <formula>$D274="Teacher Only"</formula>
    </cfRule>
  </conditionalFormatting>
  <conditionalFormatting sqref="I274:I283">
    <cfRule type="expression" dxfId="2953" priority="1912">
      <formula>$D274="Teacher Only"</formula>
    </cfRule>
  </conditionalFormatting>
  <conditionalFormatting sqref="I274:I283">
    <cfRule type="cellIs" dxfId="2952" priority="1910" operator="equal">
      <formula>"Yes"</formula>
    </cfRule>
    <cfRule type="cellIs" dxfId="2951" priority="1911" operator="equal">
      <formula>"No"</formula>
    </cfRule>
  </conditionalFormatting>
  <conditionalFormatting sqref="L274:L283">
    <cfRule type="expression" dxfId="2950" priority="1909">
      <formula>$D274="Teacher Only"</formula>
    </cfRule>
  </conditionalFormatting>
  <conditionalFormatting sqref="L274:L283">
    <cfRule type="expression" dxfId="2949" priority="1908">
      <formula>$D274="Teacher Only"</formula>
    </cfRule>
  </conditionalFormatting>
  <conditionalFormatting sqref="L274:L283">
    <cfRule type="cellIs" dxfId="2948" priority="1906" operator="equal">
      <formula>"Yes"</formula>
    </cfRule>
    <cfRule type="cellIs" dxfId="2947" priority="1907" operator="equal">
      <formula>"No"</formula>
    </cfRule>
  </conditionalFormatting>
  <conditionalFormatting sqref="D274:D283">
    <cfRule type="expression" dxfId="2946" priority="1905">
      <formula>$D274="Teacher Only"</formula>
    </cfRule>
  </conditionalFormatting>
  <conditionalFormatting sqref="A264:C273">
    <cfRule type="expression" dxfId="2945" priority="1904">
      <formula>$D64="Teacher Only"</formula>
    </cfRule>
  </conditionalFormatting>
  <conditionalFormatting sqref="F266:V273 G264:V265">
    <cfRule type="expression" dxfId="2944" priority="1903">
      <formula>$D264="Teacher Only"</formula>
    </cfRule>
  </conditionalFormatting>
  <conditionalFormatting sqref="K264:K273">
    <cfRule type="cellIs" dxfId="2943" priority="1901" operator="equal">
      <formula>"Yes"</formula>
    </cfRule>
    <cfRule type="cellIs" dxfId="2942" priority="1902" operator="equal">
      <formula>"No"</formula>
    </cfRule>
  </conditionalFormatting>
  <conditionalFormatting sqref="M264:N273">
    <cfRule type="cellIs" dxfId="2941" priority="1896" operator="equal">
      <formula>"Yes"</formula>
    </cfRule>
    <cfRule type="cellIs" dxfId="2940" priority="1897" operator="equal">
      <formula>"No"</formula>
    </cfRule>
    <cfRule type="cellIs" dxfId="2939" priority="1899" operator="equal">
      <formula>"Yes"</formula>
    </cfRule>
    <cfRule type="cellIs" dxfId="2938" priority="1900" operator="equal">
      <formula>"No"</formula>
    </cfRule>
  </conditionalFormatting>
  <conditionalFormatting sqref="K264:N273 I264:I273">
    <cfRule type="expression" dxfId="2937" priority="1898">
      <formula>$D264="Teacher Only"</formula>
    </cfRule>
  </conditionalFormatting>
  <conditionalFormatting sqref="K264:N273 I264:I273">
    <cfRule type="expression" dxfId="2936" priority="1895">
      <formula>$D264="Teacher Only"</formula>
    </cfRule>
  </conditionalFormatting>
  <conditionalFormatting sqref="K264:N273 I264:I273">
    <cfRule type="cellIs" dxfId="2935" priority="1893" operator="equal">
      <formula>"Yes"</formula>
    </cfRule>
    <cfRule type="cellIs" dxfId="2934" priority="1894" operator="equal">
      <formula>"No"</formula>
    </cfRule>
  </conditionalFormatting>
  <conditionalFormatting sqref="J265:J273">
    <cfRule type="cellIs" dxfId="2933" priority="1891" operator="equal">
      <formula>"Yes"</formula>
    </cfRule>
    <cfRule type="cellIs" dxfId="2932" priority="1892" operator="equal">
      <formula>"No"</formula>
    </cfRule>
  </conditionalFormatting>
  <conditionalFormatting sqref="J265:J273">
    <cfRule type="expression" dxfId="2931" priority="1890">
      <formula>$D265="Teacher Only"</formula>
    </cfRule>
  </conditionalFormatting>
  <conditionalFormatting sqref="J265:J273">
    <cfRule type="expression" dxfId="2930" priority="1889">
      <formula>$D265="Teacher Only"</formula>
    </cfRule>
  </conditionalFormatting>
  <conditionalFormatting sqref="J265:J273">
    <cfRule type="cellIs" dxfId="2929" priority="1887" operator="equal">
      <formula>"Yes"</formula>
    </cfRule>
    <cfRule type="cellIs" dxfId="2928" priority="1888" operator="equal">
      <formula>"No"</formula>
    </cfRule>
  </conditionalFormatting>
  <conditionalFormatting sqref="J264">
    <cfRule type="cellIs" dxfId="2927" priority="1885" operator="equal">
      <formula>"Yes"</formula>
    </cfRule>
    <cfRule type="cellIs" dxfId="2926" priority="1886" operator="equal">
      <formula>"No"</formula>
    </cfRule>
  </conditionalFormatting>
  <conditionalFormatting sqref="J264">
    <cfRule type="expression" dxfId="2925" priority="1884">
      <formula>$D264="Teacher Only"</formula>
    </cfRule>
  </conditionalFormatting>
  <conditionalFormatting sqref="J264">
    <cfRule type="expression" dxfId="2924" priority="1883">
      <formula>$D264="Teacher Only"</formula>
    </cfRule>
  </conditionalFormatting>
  <conditionalFormatting sqref="J264">
    <cfRule type="cellIs" dxfId="2923" priority="1881" operator="equal">
      <formula>"Yes"</formula>
    </cfRule>
    <cfRule type="cellIs" dxfId="2922" priority="1882" operator="equal">
      <formula>"No"</formula>
    </cfRule>
  </conditionalFormatting>
  <conditionalFormatting sqref="J264">
    <cfRule type="cellIs" dxfId="2921" priority="1879" operator="equal">
      <formula>"Yes"</formula>
    </cfRule>
    <cfRule type="cellIs" dxfId="2920" priority="1880" operator="equal">
      <formula>"No"</formula>
    </cfRule>
  </conditionalFormatting>
  <conditionalFormatting sqref="J264">
    <cfRule type="expression" dxfId="2919" priority="1878">
      <formula>$D264="Teacher Only"</formula>
    </cfRule>
  </conditionalFormatting>
  <conditionalFormatting sqref="J264">
    <cfRule type="expression" dxfId="2918" priority="1877">
      <formula>$D264="Teacher Only"</formula>
    </cfRule>
  </conditionalFormatting>
  <conditionalFormatting sqref="J264">
    <cfRule type="cellIs" dxfId="2917" priority="1875" operator="equal">
      <formula>"Yes"</formula>
    </cfRule>
    <cfRule type="cellIs" dxfId="2916" priority="1876" operator="equal">
      <formula>"No"</formula>
    </cfRule>
  </conditionalFormatting>
  <conditionalFormatting sqref="Q264:U273">
    <cfRule type="cellIs" dxfId="2915" priority="1869" operator="equal">
      <formula>"Yes"</formula>
    </cfRule>
    <cfRule type="cellIs" dxfId="2914" priority="1870" operator="equal">
      <formula>"No"</formula>
    </cfRule>
    <cfRule type="cellIs" dxfId="2913" priority="1873" operator="equal">
      <formula>"Yes"</formula>
    </cfRule>
    <cfRule type="cellIs" dxfId="2912" priority="1874" operator="equal">
      <formula>"No"</formula>
    </cfRule>
  </conditionalFormatting>
  <conditionalFormatting sqref="P264:P273">
    <cfRule type="cellIs" dxfId="2911" priority="1872" operator="equal">
      <formula>"Yes"</formula>
    </cfRule>
  </conditionalFormatting>
  <conditionalFormatting sqref="P264:U273">
    <cfRule type="expression" dxfId="2910" priority="1871">
      <formula>$D264="Teacher Only"</formula>
    </cfRule>
  </conditionalFormatting>
  <conditionalFormatting sqref="P264:U273">
    <cfRule type="expression" dxfId="2909" priority="1868">
      <formula>$D264="Teacher Only"</formula>
    </cfRule>
  </conditionalFormatting>
  <conditionalFormatting sqref="Q264:U273">
    <cfRule type="cellIs" dxfId="2908" priority="1866" operator="equal">
      <formula>"Yes"</formula>
    </cfRule>
    <cfRule type="cellIs" dxfId="2907" priority="1867" operator="equal">
      <formula>"No"</formula>
    </cfRule>
  </conditionalFormatting>
  <conditionalFormatting sqref="P264:P273">
    <cfRule type="cellIs" dxfId="2906" priority="1865" operator="equal">
      <formula>"Yes"</formula>
    </cfRule>
  </conditionalFormatting>
  <conditionalFormatting sqref="V264:V273">
    <cfRule type="expression" dxfId="2905" priority="1864">
      <formula>$D264="Teacher Only"</formula>
    </cfRule>
  </conditionalFormatting>
  <conditionalFormatting sqref="W264:X273">
    <cfRule type="cellIs" dxfId="2904" priority="1862" operator="equal">
      <formula>1</formula>
    </cfRule>
    <cfRule type="cellIs" dxfId="2903" priority="1863" operator="equal">
      <formula>0</formula>
    </cfRule>
  </conditionalFormatting>
  <conditionalFormatting sqref="V264:V273">
    <cfRule type="expression" dxfId="2902" priority="1861">
      <formula>$D264="Teacher Only"</formula>
    </cfRule>
  </conditionalFormatting>
  <conditionalFormatting sqref="V264:V273">
    <cfRule type="cellIs" dxfId="2901" priority="1859" operator="equal">
      <formula>"Yes"</formula>
    </cfRule>
    <cfRule type="cellIs" dxfId="2900" priority="1860" operator="equal">
      <formula>"No"</formula>
    </cfRule>
  </conditionalFormatting>
  <conditionalFormatting sqref="W264:X273">
    <cfRule type="cellIs" dxfId="2899" priority="1857" operator="equal">
      <formula>1</formula>
    </cfRule>
    <cfRule type="cellIs" dxfId="2898" priority="1858" operator="equal">
      <formula>0</formula>
    </cfRule>
  </conditionalFormatting>
  <conditionalFormatting sqref="I264:I273">
    <cfRule type="expression" dxfId="2897" priority="1856">
      <formula>$D264="Teacher Only"</formula>
    </cfRule>
  </conditionalFormatting>
  <conditionalFormatting sqref="I264:I273">
    <cfRule type="expression" dxfId="2896" priority="1855">
      <formula>$D264="Teacher Only"</formula>
    </cfRule>
  </conditionalFormatting>
  <conditionalFormatting sqref="I264:I273">
    <cfRule type="cellIs" dxfId="2895" priority="1853" operator="equal">
      <formula>"Yes"</formula>
    </cfRule>
    <cfRule type="cellIs" dxfId="2894" priority="1854" operator="equal">
      <formula>"No"</formula>
    </cfRule>
  </conditionalFormatting>
  <conditionalFormatting sqref="L264:L273">
    <cfRule type="expression" dxfId="2893" priority="1852">
      <formula>$D264="Teacher Only"</formula>
    </cfRule>
  </conditionalFormatting>
  <conditionalFormatting sqref="L264:L273">
    <cfRule type="expression" dxfId="2892" priority="1851">
      <formula>$D264="Teacher Only"</formula>
    </cfRule>
  </conditionalFormatting>
  <conditionalFormatting sqref="L264:L273">
    <cfRule type="cellIs" dxfId="2891" priority="1849" operator="equal">
      <formula>"Yes"</formula>
    </cfRule>
    <cfRule type="cellIs" dxfId="2890" priority="1850" operator="equal">
      <formula>"No"</formula>
    </cfRule>
  </conditionalFormatting>
  <conditionalFormatting sqref="D264:D273">
    <cfRule type="expression" dxfId="2889" priority="1848">
      <formula>$D264="Teacher Only"</formula>
    </cfRule>
  </conditionalFormatting>
  <conditionalFormatting sqref="A254:C263">
    <cfRule type="expression" dxfId="2888" priority="1847">
      <formula>$D54="Teacher Only"</formula>
    </cfRule>
  </conditionalFormatting>
  <conditionalFormatting sqref="F258:V263 G254:V256 I257:V257">
    <cfRule type="expression" dxfId="2887" priority="1846">
      <formula>$D254="Teacher Only"</formula>
    </cfRule>
  </conditionalFormatting>
  <conditionalFormatting sqref="K254:K263">
    <cfRule type="cellIs" dxfId="2886" priority="1844" operator="equal">
      <formula>"Yes"</formula>
    </cfRule>
    <cfRule type="cellIs" dxfId="2885" priority="1845" operator="equal">
      <formula>"No"</formula>
    </cfRule>
  </conditionalFormatting>
  <conditionalFormatting sqref="M254:N263">
    <cfRule type="cellIs" dxfId="2884" priority="1839" operator="equal">
      <formula>"Yes"</formula>
    </cfRule>
    <cfRule type="cellIs" dxfId="2883" priority="1840" operator="equal">
      <formula>"No"</formula>
    </cfRule>
    <cfRule type="cellIs" dxfId="2882" priority="1842" operator="equal">
      <formula>"Yes"</formula>
    </cfRule>
    <cfRule type="cellIs" dxfId="2881" priority="1843" operator="equal">
      <formula>"No"</formula>
    </cfRule>
  </conditionalFormatting>
  <conditionalFormatting sqref="K254:N263 I254:I263">
    <cfRule type="expression" dxfId="2880" priority="1841">
      <formula>$D254="Teacher Only"</formula>
    </cfRule>
  </conditionalFormatting>
  <conditionalFormatting sqref="K254:N263 I254:I263">
    <cfRule type="expression" dxfId="2879" priority="1838">
      <formula>$D254="Teacher Only"</formula>
    </cfRule>
  </conditionalFormatting>
  <conditionalFormatting sqref="K254:N263 I254:I263">
    <cfRule type="cellIs" dxfId="2878" priority="1836" operator="equal">
      <formula>"Yes"</formula>
    </cfRule>
    <cfRule type="cellIs" dxfId="2877" priority="1837" operator="equal">
      <formula>"No"</formula>
    </cfRule>
  </conditionalFormatting>
  <conditionalFormatting sqref="J255:J263">
    <cfRule type="cellIs" dxfId="2876" priority="1834" operator="equal">
      <formula>"Yes"</formula>
    </cfRule>
    <cfRule type="cellIs" dxfId="2875" priority="1835" operator="equal">
      <formula>"No"</formula>
    </cfRule>
  </conditionalFormatting>
  <conditionalFormatting sqref="J255:J263">
    <cfRule type="expression" dxfId="2874" priority="1833">
      <formula>$D255="Teacher Only"</formula>
    </cfRule>
  </conditionalFormatting>
  <conditionalFormatting sqref="J255:J263">
    <cfRule type="expression" dxfId="2873" priority="1832">
      <formula>$D255="Teacher Only"</formula>
    </cfRule>
  </conditionalFormatting>
  <conditionalFormatting sqref="J255:J263">
    <cfRule type="cellIs" dxfId="2872" priority="1830" operator="equal">
      <formula>"Yes"</formula>
    </cfRule>
    <cfRule type="cellIs" dxfId="2871" priority="1831" operator="equal">
      <formula>"No"</formula>
    </cfRule>
  </conditionalFormatting>
  <conditionalFormatting sqref="J254">
    <cfRule type="cellIs" dxfId="2870" priority="1828" operator="equal">
      <formula>"Yes"</formula>
    </cfRule>
    <cfRule type="cellIs" dxfId="2869" priority="1829" operator="equal">
      <formula>"No"</formula>
    </cfRule>
  </conditionalFormatting>
  <conditionalFormatting sqref="J254">
    <cfRule type="expression" dxfId="2868" priority="1827">
      <formula>$D254="Teacher Only"</formula>
    </cfRule>
  </conditionalFormatting>
  <conditionalFormatting sqref="J254">
    <cfRule type="expression" dxfId="2867" priority="1826">
      <formula>$D254="Teacher Only"</formula>
    </cfRule>
  </conditionalFormatting>
  <conditionalFormatting sqref="J254">
    <cfRule type="cellIs" dxfId="2866" priority="1824" operator="equal">
      <formula>"Yes"</formula>
    </cfRule>
    <cfRule type="cellIs" dxfId="2865" priority="1825" operator="equal">
      <formula>"No"</formula>
    </cfRule>
  </conditionalFormatting>
  <conditionalFormatting sqref="J254">
    <cfRule type="cellIs" dxfId="2864" priority="1822" operator="equal">
      <formula>"Yes"</formula>
    </cfRule>
    <cfRule type="cellIs" dxfId="2863" priority="1823" operator="equal">
      <formula>"No"</formula>
    </cfRule>
  </conditionalFormatting>
  <conditionalFormatting sqref="J254">
    <cfRule type="expression" dxfId="2862" priority="1821">
      <formula>$D254="Teacher Only"</formula>
    </cfRule>
  </conditionalFormatting>
  <conditionalFormatting sqref="J254">
    <cfRule type="expression" dxfId="2861" priority="1820">
      <formula>$D254="Teacher Only"</formula>
    </cfRule>
  </conditionalFormatting>
  <conditionalFormatting sqref="J254">
    <cfRule type="cellIs" dxfId="2860" priority="1818" operator="equal">
      <formula>"Yes"</formula>
    </cfRule>
    <cfRule type="cellIs" dxfId="2859" priority="1819" operator="equal">
      <formula>"No"</formula>
    </cfRule>
  </conditionalFormatting>
  <conditionalFormatting sqref="Q254:U263">
    <cfRule type="cellIs" dxfId="2858" priority="1812" operator="equal">
      <formula>"Yes"</formula>
    </cfRule>
    <cfRule type="cellIs" dxfId="2857" priority="1813" operator="equal">
      <formula>"No"</formula>
    </cfRule>
    <cfRule type="cellIs" dxfId="2856" priority="1816" operator="equal">
      <formula>"Yes"</formula>
    </cfRule>
    <cfRule type="cellIs" dxfId="2855" priority="1817" operator="equal">
      <formula>"No"</formula>
    </cfRule>
  </conditionalFormatting>
  <conditionalFormatting sqref="P254:P263">
    <cfRule type="cellIs" dxfId="2854" priority="1815" operator="equal">
      <formula>"Yes"</formula>
    </cfRule>
  </conditionalFormatting>
  <conditionalFormatting sqref="P254:U263">
    <cfRule type="expression" dxfId="2853" priority="1814">
      <formula>$D254="Teacher Only"</formula>
    </cfRule>
  </conditionalFormatting>
  <conditionalFormatting sqref="P254:U263">
    <cfRule type="expression" dxfId="2852" priority="1811">
      <formula>$D254="Teacher Only"</formula>
    </cfRule>
  </conditionalFormatting>
  <conditionalFormatting sqref="Q254:U263">
    <cfRule type="cellIs" dxfId="2851" priority="1809" operator="equal">
      <formula>"Yes"</formula>
    </cfRule>
    <cfRule type="cellIs" dxfId="2850" priority="1810" operator="equal">
      <formula>"No"</formula>
    </cfRule>
  </conditionalFormatting>
  <conditionalFormatting sqref="P254:P263">
    <cfRule type="cellIs" dxfId="2849" priority="1808" operator="equal">
      <formula>"Yes"</formula>
    </cfRule>
  </conditionalFormatting>
  <conditionalFormatting sqref="V254:V263">
    <cfRule type="expression" dxfId="2848" priority="1807">
      <formula>$D254="Teacher Only"</formula>
    </cfRule>
  </conditionalFormatting>
  <conditionalFormatting sqref="W254:X263">
    <cfRule type="cellIs" dxfId="2847" priority="1805" operator="equal">
      <formula>1</formula>
    </cfRule>
    <cfRule type="cellIs" dxfId="2846" priority="1806" operator="equal">
      <formula>0</formula>
    </cfRule>
  </conditionalFormatting>
  <conditionalFormatting sqref="V254:V263">
    <cfRule type="expression" dxfId="2845" priority="1804">
      <formula>$D254="Teacher Only"</formula>
    </cfRule>
  </conditionalFormatting>
  <conditionalFormatting sqref="V254:V263">
    <cfRule type="cellIs" dxfId="2844" priority="1802" operator="equal">
      <formula>"Yes"</formula>
    </cfRule>
    <cfRule type="cellIs" dxfId="2843" priority="1803" operator="equal">
      <formula>"No"</formula>
    </cfRule>
  </conditionalFormatting>
  <conditionalFormatting sqref="W254:X263">
    <cfRule type="cellIs" dxfId="2842" priority="1800" operator="equal">
      <formula>1</formula>
    </cfRule>
    <cfRule type="cellIs" dxfId="2841" priority="1801" operator="equal">
      <formula>0</formula>
    </cfRule>
  </conditionalFormatting>
  <conditionalFormatting sqref="I254:I263">
    <cfRule type="expression" dxfId="2840" priority="1799">
      <formula>$D254="Teacher Only"</formula>
    </cfRule>
  </conditionalFormatting>
  <conditionalFormatting sqref="I254:I263">
    <cfRule type="expression" dxfId="2839" priority="1798">
      <formula>$D254="Teacher Only"</formula>
    </cfRule>
  </conditionalFormatting>
  <conditionalFormatting sqref="I254:I263">
    <cfRule type="cellIs" dxfId="2838" priority="1796" operator="equal">
      <formula>"Yes"</formula>
    </cfRule>
    <cfRule type="cellIs" dxfId="2837" priority="1797" operator="equal">
      <formula>"No"</formula>
    </cfRule>
  </conditionalFormatting>
  <conditionalFormatting sqref="L254:L263">
    <cfRule type="expression" dxfId="2836" priority="1795">
      <formula>$D254="Teacher Only"</formula>
    </cfRule>
  </conditionalFormatting>
  <conditionalFormatting sqref="L254:L263">
    <cfRule type="expression" dxfId="2835" priority="1794">
      <formula>$D254="Teacher Only"</formula>
    </cfRule>
  </conditionalFormatting>
  <conditionalFormatting sqref="L254:L263">
    <cfRule type="cellIs" dxfId="2834" priority="1792" operator="equal">
      <formula>"Yes"</formula>
    </cfRule>
    <cfRule type="cellIs" dxfId="2833" priority="1793" operator="equal">
      <formula>"No"</formula>
    </cfRule>
  </conditionalFormatting>
  <conditionalFormatting sqref="D254:D263">
    <cfRule type="expression" dxfId="2832" priority="1791">
      <formula>$D254="Teacher Only"</formula>
    </cfRule>
  </conditionalFormatting>
  <conditionalFormatting sqref="A244:C253">
    <cfRule type="expression" dxfId="2831" priority="1790">
      <formula>$D44="Teacher Only"</formula>
    </cfRule>
  </conditionalFormatting>
  <conditionalFormatting sqref="A495:C503">
    <cfRule type="expression" dxfId="2830" priority="1789">
      <formula>$D75="Teacher Only"</formula>
    </cfRule>
  </conditionalFormatting>
  <conditionalFormatting sqref="A485:C493">
    <cfRule type="expression" dxfId="2829" priority="1788">
      <formula>$D65="Teacher Only"</formula>
    </cfRule>
  </conditionalFormatting>
  <conditionalFormatting sqref="A474:C483">
    <cfRule type="expression" dxfId="2828" priority="1787">
      <formula>$D54="Teacher Only"</formula>
    </cfRule>
  </conditionalFormatting>
  <conditionalFormatting sqref="A464:C473">
    <cfRule type="expression" dxfId="2827" priority="1786">
      <formula>$D44="Teacher Only"</formula>
    </cfRule>
  </conditionalFormatting>
  <conditionalFormatting sqref="A454:C463">
    <cfRule type="expression" dxfId="2826" priority="1785">
      <formula>$D34="Teacher Only"</formula>
    </cfRule>
  </conditionalFormatting>
  <conditionalFormatting sqref="A374:C383">
    <cfRule type="expression" dxfId="2825" priority="1784">
      <formula>$D24="Teacher Only"</formula>
    </cfRule>
  </conditionalFormatting>
  <conditionalFormatting sqref="A334:C343 A349:C363">
    <cfRule type="expression" dxfId="2824" priority="1783">
      <formula>$D1048570="Teacher Only"</formula>
    </cfRule>
  </conditionalFormatting>
  <conditionalFormatting sqref="A444:C453">
    <cfRule type="expression" dxfId="2823" priority="2252">
      <formula>$D34="Teacher Only"</formula>
    </cfRule>
  </conditionalFormatting>
  <conditionalFormatting sqref="A434:C443">
    <cfRule type="expression" dxfId="2822" priority="1779">
      <formula>$D24="Teacher Only"</formula>
    </cfRule>
  </conditionalFormatting>
  <conditionalFormatting sqref="A424:C433">
    <cfRule type="expression" dxfId="2821" priority="1778">
      <formula>$D14="Teacher Only"</formula>
    </cfRule>
  </conditionalFormatting>
  <conditionalFormatting sqref="A414:C423 A389:C393">
    <cfRule type="expression" dxfId="2820" priority="2258">
      <formula>$D9="Teacher Only"</formula>
    </cfRule>
  </conditionalFormatting>
  <conditionalFormatting sqref="A404:C413">
    <cfRule type="expression" dxfId="2819" priority="1777">
      <formula>$D24="Teacher Only"</formula>
    </cfRule>
  </conditionalFormatting>
  <conditionalFormatting sqref="A394:C403">
    <cfRule type="expression" dxfId="2818" priority="1776">
      <formula>$D14="Teacher Only"</formula>
    </cfRule>
  </conditionalFormatting>
  <conditionalFormatting sqref="A364:C373">
    <cfRule type="expression" dxfId="2817" priority="1774">
      <formula>$D14="Teacher Only"</formula>
    </cfRule>
  </conditionalFormatting>
  <conditionalFormatting sqref="A784:C793">
    <cfRule type="expression" dxfId="2816" priority="2263">
      <formula>$D84="Teacher Only"</formula>
    </cfRule>
  </conditionalFormatting>
  <conditionalFormatting sqref="A744:C753">
    <cfRule type="expression" dxfId="2815" priority="1773">
      <formula>$D74="Teacher Only"</formula>
    </cfRule>
  </conditionalFormatting>
  <conditionalFormatting sqref="A734:C743">
    <cfRule type="expression" dxfId="2814" priority="1772">
      <formula>$D64="Teacher Only"</formula>
    </cfRule>
  </conditionalFormatting>
  <conditionalFormatting sqref="A724:C733">
    <cfRule type="expression" dxfId="2813" priority="1771">
      <formula>$D54="Teacher Only"</formula>
    </cfRule>
  </conditionalFormatting>
  <conditionalFormatting sqref="A714:C723">
    <cfRule type="expression" dxfId="2812" priority="1770">
      <formula>$D44="Teacher Only"</formula>
    </cfRule>
  </conditionalFormatting>
  <conditionalFormatting sqref="A634:C643">
    <cfRule type="expression" dxfId="2811" priority="1769">
      <formula>$D34="Teacher Only"</formula>
    </cfRule>
  </conditionalFormatting>
  <conditionalFormatting sqref="A549:C563">
    <cfRule type="expression" dxfId="2810" priority="1767">
      <formula>$D9="Teacher Only"</formula>
    </cfRule>
  </conditionalFormatting>
  <conditionalFormatting sqref="A534:B534 A535:C538">
    <cfRule type="expression" dxfId="2809" priority="1766">
      <formula>$D3="Teacher Only"</formula>
    </cfRule>
  </conditionalFormatting>
  <conditionalFormatting sqref="A624:C633 A599:C603">
    <cfRule type="expression" dxfId="2808" priority="2274">
      <formula>$D9="Teacher Only"</formula>
    </cfRule>
  </conditionalFormatting>
  <conditionalFormatting sqref="A614:C623">
    <cfRule type="expression" dxfId="2807" priority="1764">
      <formula>$D24="Teacher Only"</formula>
    </cfRule>
  </conditionalFormatting>
  <conditionalFormatting sqref="A604:C613">
    <cfRule type="expression" dxfId="2806" priority="1763">
      <formula>$D14="Teacher Only"</formula>
    </cfRule>
  </conditionalFormatting>
  <conditionalFormatting sqref="A575:C583">
    <cfRule type="expression" dxfId="2805" priority="1761">
      <formula>$D15="Teacher Only"</formula>
    </cfRule>
  </conditionalFormatting>
  <conditionalFormatting sqref="B514">
    <cfRule type="expression" dxfId="2804" priority="1759">
      <formula>$D64="Teacher Only"</formula>
    </cfRule>
  </conditionalFormatting>
  <conditionalFormatting sqref="B504">
    <cfRule type="expression" dxfId="2803" priority="1758">
      <formula>$D54="Teacher Only"</formula>
    </cfRule>
  </conditionalFormatting>
  <conditionalFormatting sqref="B494">
    <cfRule type="expression" dxfId="2802" priority="1757">
      <formula>$D44="Teacher Only"</formula>
    </cfRule>
  </conditionalFormatting>
  <conditionalFormatting sqref="B484">
    <cfRule type="expression" dxfId="2801" priority="1756">
      <formula>$D34="Teacher Only"</formula>
    </cfRule>
  </conditionalFormatting>
  <conditionalFormatting sqref="C524">
    <cfRule type="expression" dxfId="2800" priority="1755">
      <formula>$D104="Teacher Only"</formula>
    </cfRule>
  </conditionalFormatting>
  <conditionalFormatting sqref="C534">
    <cfRule type="expression" dxfId="2799" priority="1754">
      <formula>$D114="Teacher Only"</formula>
    </cfRule>
  </conditionalFormatting>
  <conditionalFormatting sqref="C574">
    <cfRule type="expression" dxfId="2798" priority="1753">
      <formula>$D14="Teacher Only"</formula>
    </cfRule>
  </conditionalFormatting>
  <conditionalFormatting sqref="C584">
    <cfRule type="expression" dxfId="2797" priority="1752">
      <formula>$D24="Teacher Only"</formula>
    </cfRule>
  </conditionalFormatting>
  <conditionalFormatting sqref="A684:C713 A649:C663">
    <cfRule type="expression" dxfId="2796" priority="2281">
      <formula>$D9="Teacher Only"</formula>
    </cfRule>
  </conditionalFormatting>
  <conditionalFormatting sqref="A664:C683">
    <cfRule type="expression" dxfId="2795" priority="1751">
      <formula>$D24="Teacher Only"</formula>
    </cfRule>
  </conditionalFormatting>
  <conditionalFormatting sqref="A774:C783">
    <cfRule type="expression" dxfId="2794" priority="2288">
      <formula>$D94="Teacher Only"</formula>
    </cfRule>
  </conditionalFormatting>
  <conditionalFormatting sqref="A764:C773">
    <cfRule type="expression" dxfId="2793" priority="1749">
      <formula>$D84="Teacher Only"</formula>
    </cfRule>
  </conditionalFormatting>
  <conditionalFormatting sqref="A814:C823">
    <cfRule type="expression" dxfId="2792" priority="2296">
      <formula>$D94="Teacher Only"</formula>
    </cfRule>
  </conditionalFormatting>
  <conditionalFormatting sqref="A804:C813">
    <cfRule type="expression" dxfId="2791" priority="1748">
      <formula>$D84="Teacher Only"</formula>
    </cfRule>
  </conditionalFormatting>
  <conditionalFormatting sqref="A794:C803">
    <cfRule type="expression" dxfId="2790" priority="1747">
      <formula>$D74="Teacher Only"</formula>
    </cfRule>
  </conditionalFormatting>
  <conditionalFormatting sqref="A894:C913">
    <cfRule type="expression" dxfId="2789" priority="2302">
      <formula>$D114="Teacher Only"</formula>
    </cfRule>
  </conditionalFormatting>
  <conditionalFormatting sqref="A834:C853">
    <cfRule type="expression" dxfId="2788" priority="2308">
      <formula>$D104="Teacher Only"</formula>
    </cfRule>
  </conditionalFormatting>
  <conditionalFormatting sqref="A824:C833">
    <cfRule type="expression" dxfId="2787" priority="1746">
      <formula>$D94="Teacher Only"</formula>
    </cfRule>
  </conditionalFormatting>
  <conditionalFormatting sqref="A864:C873">
    <cfRule type="expression" dxfId="2786" priority="1743">
      <formula>$D94="Teacher Only"</formula>
    </cfRule>
  </conditionalFormatting>
  <conditionalFormatting sqref="A854:C863">
    <cfRule type="expression" dxfId="2785" priority="1742">
      <formula>$D84="Teacher Only"</formula>
    </cfRule>
  </conditionalFormatting>
  <conditionalFormatting sqref="A884:C893">
    <cfRule type="expression" dxfId="2784" priority="1741">
      <formula>$D94="Teacher Only"</formula>
    </cfRule>
  </conditionalFormatting>
  <conditionalFormatting sqref="A874:C883">
    <cfRule type="expression" dxfId="2783" priority="1740">
      <formula>$D84="Teacher Only"</formula>
    </cfRule>
  </conditionalFormatting>
  <conditionalFormatting sqref="A1044:C1093">
    <cfRule type="expression" dxfId="2782" priority="1739">
      <formula>$D124="Teacher Only"</formula>
    </cfRule>
  </conditionalFormatting>
  <conditionalFormatting sqref="A1034:C1043">
    <cfRule type="expression" dxfId="2781" priority="1738">
      <formula>$D114="Teacher Only"</formula>
    </cfRule>
  </conditionalFormatting>
  <conditionalFormatting sqref="A1024:C1033">
    <cfRule type="expression" dxfId="2780" priority="1737">
      <formula>$D104="Teacher Only"</formula>
    </cfRule>
  </conditionalFormatting>
  <conditionalFormatting sqref="A1014:C1023">
    <cfRule type="expression" dxfId="2779" priority="1736">
      <formula>$D94="Teacher Only"</formula>
    </cfRule>
  </conditionalFormatting>
  <conditionalFormatting sqref="A1004:C1013">
    <cfRule type="expression" dxfId="2778" priority="1735">
      <formula>$D84="Teacher Only"</formula>
    </cfRule>
  </conditionalFormatting>
  <conditionalFormatting sqref="A934:C943">
    <cfRule type="expression" dxfId="2777" priority="1734">
      <formula>$D74="Teacher Only"</formula>
    </cfRule>
  </conditionalFormatting>
  <conditionalFormatting sqref="A924:C933">
    <cfRule type="expression" dxfId="2776" priority="1733">
      <formula>$D64="Teacher Only"</formula>
    </cfRule>
  </conditionalFormatting>
  <conditionalFormatting sqref="A914:C923">
    <cfRule type="expression" dxfId="2775" priority="1732">
      <formula>$D54="Teacher Only"</formula>
    </cfRule>
  </conditionalFormatting>
  <conditionalFormatting sqref="A994:C1003">
    <cfRule type="expression" dxfId="2774" priority="1731">
      <formula>$D74="Teacher Only"</formula>
    </cfRule>
  </conditionalFormatting>
  <conditionalFormatting sqref="A984:C993">
    <cfRule type="expression" dxfId="2773" priority="1730">
      <formula>$D64="Teacher Only"</formula>
    </cfRule>
  </conditionalFormatting>
  <conditionalFormatting sqref="A974:C983">
    <cfRule type="expression" dxfId="2772" priority="1729">
      <formula>$D54="Teacher Only"</formula>
    </cfRule>
  </conditionalFormatting>
  <conditionalFormatting sqref="A964:C973">
    <cfRule type="expression" dxfId="2771" priority="1727">
      <formula>$D44="Teacher Only"</formula>
    </cfRule>
  </conditionalFormatting>
  <conditionalFormatting sqref="A954:C963">
    <cfRule type="expression" dxfId="2770" priority="1726">
      <formula>$D34="Teacher Only"</formula>
    </cfRule>
  </conditionalFormatting>
  <conditionalFormatting sqref="A944:C953">
    <cfRule type="expression" dxfId="2769" priority="1725">
      <formula>$D24="Teacher Only"</formula>
    </cfRule>
  </conditionalFormatting>
  <conditionalFormatting sqref="A1124:C1133">
    <cfRule type="expression" dxfId="2768" priority="2314">
      <formula>$D164="Teacher Only"</formula>
    </cfRule>
  </conditionalFormatting>
  <conditionalFormatting sqref="A1114:C1123">
    <cfRule type="expression" dxfId="2767" priority="1724">
      <formula>$D154="Teacher Only"</formula>
    </cfRule>
  </conditionalFormatting>
  <conditionalFormatting sqref="A1194 C1194 A1205:C1213 A1204 C1204 A1215:C1223 A1214 C1214 A1225:C1233 A1224 C1224 A1235:C1243 A1234 C1234 A1245:C1253 A1244 C1244">
    <cfRule type="expression" dxfId="2766" priority="2320">
      <formula>$D164="Teacher Only"</formula>
    </cfRule>
  </conditionalFormatting>
  <conditionalFormatting sqref="A1195:C1203">
    <cfRule type="expression" dxfId="2765" priority="1723">
      <formula>$D165="Teacher Only"</formula>
    </cfRule>
  </conditionalFormatting>
  <conditionalFormatting sqref="A1134:C1143">
    <cfRule type="expression" dxfId="2764" priority="1722">
      <formula>$D154="Teacher Only"</formula>
    </cfRule>
  </conditionalFormatting>
  <conditionalFormatting sqref="A1184:C1193">
    <cfRule type="expression" dxfId="2763" priority="1721">
      <formula>$D154="Teacher Only"</formula>
    </cfRule>
  </conditionalFormatting>
  <conditionalFormatting sqref="A1154:C1163">
    <cfRule type="expression" dxfId="2762" priority="1720">
      <formula>$D144="Teacher Only"</formula>
    </cfRule>
  </conditionalFormatting>
  <conditionalFormatting sqref="A1144:C1153">
    <cfRule type="expression" dxfId="2761" priority="1719">
      <formula>$D134="Teacher Only"</formula>
    </cfRule>
  </conditionalFormatting>
  <conditionalFormatting sqref="A1174:C1183">
    <cfRule type="expression" dxfId="2760" priority="1718">
      <formula>$D144="Teacher Only"</formula>
    </cfRule>
  </conditionalFormatting>
  <conditionalFormatting sqref="A1164:C1173">
    <cfRule type="expression" dxfId="2759" priority="1717">
      <formula>$D134="Teacher Only"</formula>
    </cfRule>
  </conditionalFormatting>
  <conditionalFormatting sqref="B1194">
    <cfRule type="expression" dxfId="2758" priority="1716">
      <formula>$D164="Teacher Only"</formula>
    </cfRule>
  </conditionalFormatting>
  <conditionalFormatting sqref="A1284:C1293">
    <cfRule type="expression" dxfId="2757" priority="2326">
      <formula>$D204="Teacher Only"</formula>
    </cfRule>
  </conditionalFormatting>
  <conditionalFormatting sqref="A1274:C1283">
    <cfRule type="expression" dxfId="2756" priority="1715">
      <formula>$D194="Teacher Only"</formula>
    </cfRule>
  </conditionalFormatting>
  <conditionalFormatting sqref="A1264:C1273">
    <cfRule type="expression" dxfId="2755" priority="1714">
      <formula>$D184="Teacher Only"</formula>
    </cfRule>
  </conditionalFormatting>
  <conditionalFormatting sqref="A1304:C1333">
    <cfRule type="expression" dxfId="2754" priority="2332">
      <formula>$D214="Teacher Only"</formula>
    </cfRule>
  </conditionalFormatting>
  <conditionalFormatting sqref="A1294:C1303">
    <cfRule type="expression" dxfId="2753" priority="1713">
      <formula>$D204="Teacher Only"</formula>
    </cfRule>
  </conditionalFormatting>
  <conditionalFormatting sqref="A1344:C1353">
    <cfRule type="expression" dxfId="2752" priority="1711">
      <formula>$D224="Teacher Only"</formula>
    </cfRule>
  </conditionalFormatting>
  <conditionalFormatting sqref="A1334:C1343">
    <cfRule type="expression" dxfId="2751" priority="1710">
      <formula>$D214="Teacher Only"</formula>
    </cfRule>
  </conditionalFormatting>
  <conditionalFormatting sqref="A1354:C1383">
    <cfRule type="expression" dxfId="2750" priority="2335">
      <formula>$D284="Teacher Only"</formula>
    </cfRule>
  </conditionalFormatting>
  <conditionalFormatting sqref="A1404:C1463">
    <cfRule type="expression" dxfId="2749" priority="1709">
      <formula>$D304="Teacher Only"</formula>
    </cfRule>
  </conditionalFormatting>
  <conditionalFormatting sqref="A1394:C1403">
    <cfRule type="expression" dxfId="2748" priority="1708">
      <formula>$D294="Teacher Only"</formula>
    </cfRule>
  </conditionalFormatting>
  <conditionalFormatting sqref="A1384:C1393">
    <cfRule type="expression" dxfId="2747" priority="1707">
      <formula>$D284="Teacher Only"</formula>
    </cfRule>
  </conditionalFormatting>
  <conditionalFormatting sqref="A1464:C1473">
    <cfRule type="expression" dxfId="2746" priority="1706">
      <formula>$D354="Teacher Only"</formula>
    </cfRule>
  </conditionalFormatting>
  <conditionalFormatting sqref="A1484:C1523">
    <cfRule type="expression" dxfId="2745" priority="1705">
      <formula>$D364="Teacher Only"</formula>
    </cfRule>
  </conditionalFormatting>
  <conditionalFormatting sqref="A1474:C1483">
    <cfRule type="expression" dxfId="2744" priority="1704">
      <formula>$D354="Teacher Only"</formula>
    </cfRule>
  </conditionalFormatting>
  <conditionalFormatting sqref="A1534:C1563">
    <cfRule type="expression" dxfId="2743" priority="1703">
      <formula>$D394="Teacher Only"</formula>
    </cfRule>
  </conditionalFormatting>
  <conditionalFormatting sqref="A1524:C1533">
    <cfRule type="expression" dxfId="2742" priority="1702">
      <formula>$D384="Teacher Only"</formula>
    </cfRule>
  </conditionalFormatting>
  <conditionalFormatting sqref="A1675:C1683">
    <cfRule type="expression" dxfId="2741" priority="1701">
      <formula>$D415="Teacher Only"</formula>
    </cfRule>
  </conditionalFormatting>
  <conditionalFormatting sqref="A1665:C1673">
    <cfRule type="expression" dxfId="2740" priority="1700">
      <formula>$D405="Teacher Only"</formula>
    </cfRule>
  </conditionalFormatting>
  <conditionalFormatting sqref="A1655:C1663">
    <cfRule type="expression" dxfId="2739" priority="1699">
      <formula>$D395="Teacher Only"</formula>
    </cfRule>
  </conditionalFormatting>
  <conditionalFormatting sqref="A1645:C1653">
    <cfRule type="expression" dxfId="2738" priority="1698">
      <formula>$D385="Teacher Only"</formula>
    </cfRule>
  </conditionalFormatting>
  <conditionalFormatting sqref="A1635:C1643">
    <cfRule type="expression" dxfId="2737" priority="1697">
      <formula>$D375="Teacher Only"</formula>
    </cfRule>
  </conditionalFormatting>
  <conditionalFormatting sqref="A1625:C1633">
    <cfRule type="expression" dxfId="2736" priority="1696">
      <formula>$D365="Teacher Only"</formula>
    </cfRule>
  </conditionalFormatting>
  <conditionalFormatting sqref="A1615:C1623">
    <cfRule type="expression" dxfId="2735" priority="1695">
      <formula>$D355="Teacher Only"</formula>
    </cfRule>
  </conditionalFormatting>
  <conditionalFormatting sqref="A1605:C1613">
    <cfRule type="expression" dxfId="2734" priority="1694">
      <formula>$D345="Teacher Only"</formula>
    </cfRule>
  </conditionalFormatting>
  <conditionalFormatting sqref="A1595:C1603">
    <cfRule type="expression" dxfId="2733" priority="1693">
      <formula>$D335="Teacher Only"</formula>
    </cfRule>
  </conditionalFormatting>
  <conditionalFormatting sqref="A1584:C1593">
    <cfRule type="expression" dxfId="2732" priority="1692">
      <formula>$D324="Teacher Only"</formula>
    </cfRule>
  </conditionalFormatting>
  <conditionalFormatting sqref="A1574:C1583">
    <cfRule type="expression" dxfId="2731" priority="1691">
      <formula>$D314="Teacher Only"</formula>
    </cfRule>
  </conditionalFormatting>
  <conditionalFormatting sqref="A1564:C1573">
    <cfRule type="expression" dxfId="2730" priority="1690">
      <formula>$D304="Teacher Only"</formula>
    </cfRule>
  </conditionalFormatting>
  <conditionalFormatting sqref="C1594">
    <cfRule type="expression" dxfId="2729" priority="1689">
      <formula>$D334="Teacher Only"</formula>
    </cfRule>
  </conditionalFormatting>
  <conditionalFormatting sqref="C1604">
    <cfRule type="expression" dxfId="2728" priority="1688">
      <formula>$D344="Teacher Only"</formula>
    </cfRule>
  </conditionalFormatting>
  <conditionalFormatting sqref="C1614">
    <cfRule type="expression" dxfId="2727" priority="1687">
      <formula>$D354="Teacher Only"</formula>
    </cfRule>
  </conditionalFormatting>
  <conditionalFormatting sqref="B1674">
    <cfRule type="expression" dxfId="2726" priority="1686">
      <formula>$D414="Teacher Only"</formula>
    </cfRule>
  </conditionalFormatting>
  <conditionalFormatting sqref="B1664">
    <cfRule type="expression" dxfId="2725" priority="1685">
      <formula>$D404="Teacher Only"</formula>
    </cfRule>
  </conditionalFormatting>
  <conditionalFormatting sqref="B1654">
    <cfRule type="expression" dxfId="2724" priority="1684">
      <formula>$D394="Teacher Only"</formula>
    </cfRule>
  </conditionalFormatting>
  <conditionalFormatting sqref="B1624">
    <cfRule type="expression" dxfId="2723" priority="1683">
      <formula>$D364="Teacher Only"</formula>
    </cfRule>
  </conditionalFormatting>
  <conditionalFormatting sqref="B1634">
    <cfRule type="expression" dxfId="2722" priority="1682">
      <formula>$D374="Teacher Only"</formula>
    </cfRule>
  </conditionalFormatting>
  <conditionalFormatting sqref="B1644">
    <cfRule type="expression" dxfId="2721" priority="1681">
      <formula>$D384="Teacher Only"</formula>
    </cfRule>
  </conditionalFormatting>
  <conditionalFormatting sqref="C1654">
    <cfRule type="expression" dxfId="2720" priority="1680">
      <formula>$D394="Teacher Only"</formula>
    </cfRule>
  </conditionalFormatting>
  <conditionalFormatting sqref="C1664">
    <cfRule type="expression" dxfId="2719" priority="1679">
      <formula>$D404="Teacher Only"</formula>
    </cfRule>
  </conditionalFormatting>
  <conditionalFormatting sqref="C1674">
    <cfRule type="expression" dxfId="2718" priority="1678">
      <formula>$D414="Teacher Only"</formula>
    </cfRule>
  </conditionalFormatting>
  <conditionalFormatting sqref="B1684:C1684 B1694:C1694 B1704">
    <cfRule type="expression" dxfId="2717" priority="2337">
      <formula>$D434="Teacher Only"</formula>
    </cfRule>
  </conditionalFormatting>
  <conditionalFormatting sqref="B1714">
    <cfRule type="expression" dxfId="2716" priority="1677">
      <formula>$D464="Teacher Only"</formula>
    </cfRule>
  </conditionalFormatting>
  <conditionalFormatting sqref="A1734:C1753">
    <cfRule type="expression" dxfId="2715" priority="1676">
      <formula>$D464="Teacher Only"</formula>
    </cfRule>
  </conditionalFormatting>
  <conditionalFormatting sqref="A1774:C1783">
    <cfRule type="expression" dxfId="2714" priority="1675">
      <formula>$D474="Teacher Only"</formula>
    </cfRule>
  </conditionalFormatting>
  <conditionalFormatting sqref="A1764:C1773">
    <cfRule type="expression" dxfId="2713" priority="1674">
      <formula>$D464="Teacher Only"</formula>
    </cfRule>
  </conditionalFormatting>
  <conditionalFormatting sqref="A1754:C1763">
    <cfRule type="expression" dxfId="2712" priority="1673">
      <formula>$D454="Teacher Only"</formula>
    </cfRule>
  </conditionalFormatting>
  <conditionalFormatting sqref="A1794:C1813">
    <cfRule type="expression" dxfId="2711" priority="2341">
      <formula>$D494="Teacher Only"</formula>
    </cfRule>
  </conditionalFormatting>
  <conditionalFormatting sqref="A1814:C1833">
    <cfRule type="expression" dxfId="2710" priority="1672">
      <formula>$D504="Teacher Only"</formula>
    </cfRule>
  </conditionalFormatting>
  <conditionalFormatting sqref="A1854:B1854 A1855:C1863 A1844">
    <cfRule type="expression" dxfId="2709" priority="1671">
      <formula>$D504="Teacher Only"</formula>
    </cfRule>
  </conditionalFormatting>
  <conditionalFormatting sqref="A1845:C1853">
    <cfRule type="expression" dxfId="2708" priority="1670">
      <formula>$D505="Teacher Only"</formula>
    </cfRule>
  </conditionalFormatting>
  <conditionalFormatting sqref="A1834:C1843">
    <cfRule type="expression" dxfId="2707" priority="1667">
      <formula>$D474="Teacher Only"</formula>
    </cfRule>
  </conditionalFormatting>
  <conditionalFormatting sqref="A2525:C2533 A2535:C2543 A2545:C2553 A2555:C2563">
    <cfRule type="expression" dxfId="2706" priority="2348">
      <formula>$D615="Teacher Only"</formula>
    </cfRule>
  </conditionalFormatting>
  <conditionalFormatting sqref="D2444 D2434 F2444 I2444:XFD2444 I2434:XFD2434">
    <cfRule type="expression" dxfId="2705" priority="2352">
      <formula>$D654="Teacher Only"</formula>
    </cfRule>
  </conditionalFormatting>
  <conditionalFormatting sqref="B1844">
    <cfRule type="expression" dxfId="2704" priority="1665">
      <formula>$D504="Teacher Only"</formula>
    </cfRule>
  </conditionalFormatting>
  <conditionalFormatting sqref="A1975:C1983 A1995:C2003 A1994 C1994 A1985:C1993 A1984 C1984 A1974 C1974 A1964 C1964 A1954 C1954 A1944 C1944 A1934 C1934 A1924:B1924 A1914:B1914 A1904:B1904 A1894:B1894 A1884:B1884 A1874:B1874">
    <cfRule type="expression" dxfId="2703" priority="2359">
      <formula>$D424="Teacher Only"</formula>
    </cfRule>
  </conditionalFormatting>
  <conditionalFormatting sqref="A1965:C1973">
    <cfRule type="expression" dxfId="2702" priority="1663">
      <formula>$D515="Teacher Only"</formula>
    </cfRule>
  </conditionalFormatting>
  <conditionalFormatting sqref="A1955:C1963">
    <cfRule type="expression" dxfId="2701" priority="1662">
      <formula>$D505="Teacher Only"</formula>
    </cfRule>
  </conditionalFormatting>
  <conditionalFormatting sqref="A1945:C1953">
    <cfRule type="expression" dxfId="2700" priority="1661">
      <formula>$D495="Teacher Only"</formula>
    </cfRule>
  </conditionalFormatting>
  <conditionalFormatting sqref="A1935:C1943">
    <cfRule type="expression" dxfId="2699" priority="1660">
      <formula>$D485="Teacher Only"</formula>
    </cfRule>
  </conditionalFormatting>
  <conditionalFormatting sqref="A1925:C1933">
    <cfRule type="expression" dxfId="2698" priority="1659">
      <formula>$D475="Teacher Only"</formula>
    </cfRule>
  </conditionalFormatting>
  <conditionalFormatting sqref="A1915:C1923">
    <cfRule type="expression" dxfId="2697" priority="1658">
      <formula>$D465="Teacher Only"</formula>
    </cfRule>
  </conditionalFormatting>
  <conditionalFormatting sqref="A1905:C1913">
    <cfRule type="expression" dxfId="2696" priority="1657">
      <formula>$D455="Teacher Only"</formula>
    </cfRule>
  </conditionalFormatting>
  <conditionalFormatting sqref="A1895:C1903">
    <cfRule type="expression" dxfId="2695" priority="1656">
      <formula>$D445="Teacher Only"</formula>
    </cfRule>
  </conditionalFormatting>
  <conditionalFormatting sqref="A1885:C1893">
    <cfRule type="expression" dxfId="2694" priority="1655">
      <formula>$D435="Teacher Only"</formula>
    </cfRule>
  </conditionalFormatting>
  <conditionalFormatting sqref="A1875:C1883">
    <cfRule type="expression" dxfId="2693" priority="1654">
      <formula>$D425="Teacher Only"</formula>
    </cfRule>
  </conditionalFormatting>
  <conditionalFormatting sqref="A1864:C1873">
    <cfRule type="expression" dxfId="2692" priority="1653">
      <formula>$D414="Teacher Only"</formula>
    </cfRule>
  </conditionalFormatting>
  <conditionalFormatting sqref="A2054:A2083 C2054:C2083">
    <cfRule type="expression" dxfId="2691" priority="2366">
      <formula>$D544="Teacher Only"</formula>
    </cfRule>
  </conditionalFormatting>
  <conditionalFormatting sqref="A2024:C2033">
    <cfRule type="expression" dxfId="2690" priority="1650">
      <formula>$D514="Teacher Only"</formula>
    </cfRule>
  </conditionalFormatting>
  <conditionalFormatting sqref="A2014:C2023">
    <cfRule type="expression" dxfId="2689" priority="1649">
      <formula>$D504="Teacher Only"</formula>
    </cfRule>
  </conditionalFormatting>
  <conditionalFormatting sqref="A2004:C2013">
    <cfRule type="expression" dxfId="2688" priority="1648">
      <formula>$D494="Teacher Only"</formula>
    </cfRule>
  </conditionalFormatting>
  <conditionalFormatting sqref="A2395:C2403">
    <cfRule type="expression" dxfId="2687" priority="2373">
      <formula>$D565="Teacher Only"</formula>
    </cfRule>
  </conditionalFormatting>
  <conditionalFormatting sqref="A2234:A2253 A2194 A2204:A2213 A2174 C2205:C2213 C2235:C2253">
    <cfRule type="expression" dxfId="2686" priority="2380">
      <formula>$D514="Teacher Only"</formula>
    </cfRule>
  </conditionalFormatting>
  <conditionalFormatting sqref="A2214:A2233 C2214:C2233">
    <cfRule type="expression" dxfId="2685" priority="1647">
      <formula>$D554="Teacher Only"</formula>
    </cfRule>
  </conditionalFormatting>
  <conditionalFormatting sqref="A2195:A2203 C2195:C2203">
    <cfRule type="expression" dxfId="2684" priority="1646">
      <formula>$D535="Teacher Only"</formula>
    </cfRule>
  </conditionalFormatting>
  <conditionalFormatting sqref="A2175:A2193 C2175:C2193">
    <cfRule type="expression" dxfId="2683" priority="1645">
      <formula>$D515="Teacher Only"</formula>
    </cfRule>
  </conditionalFormatting>
  <conditionalFormatting sqref="A2124:A2143 C2124:C2143">
    <cfRule type="expression" dxfId="2682" priority="1644">
      <formula>$D494="Teacher Only"</formula>
    </cfRule>
  </conditionalFormatting>
  <conditionalFormatting sqref="A2104:A2123 C2104:C2123">
    <cfRule type="expression" dxfId="2681" priority="1643">
      <formula>$D474="Teacher Only"</formula>
    </cfRule>
  </conditionalFormatting>
  <conditionalFormatting sqref="A2084:A2103 C2084:C2103">
    <cfRule type="expression" dxfId="2680" priority="1642">
      <formula>$D454="Teacher Only"</formula>
    </cfRule>
  </conditionalFormatting>
  <conditionalFormatting sqref="C1874">
    <cfRule type="expression" dxfId="2679" priority="1641">
      <formula>$D534="Teacher Only"</formula>
    </cfRule>
  </conditionalFormatting>
  <conditionalFormatting sqref="C1884">
    <cfRule type="expression" dxfId="2678" priority="1640">
      <formula>$D544="Teacher Only"</formula>
    </cfRule>
  </conditionalFormatting>
  <conditionalFormatting sqref="C1894">
    <cfRule type="expression" dxfId="2677" priority="1639">
      <formula>$D444="Teacher Only"</formula>
    </cfRule>
  </conditionalFormatting>
  <conditionalFormatting sqref="C1904">
    <cfRule type="expression" dxfId="2676" priority="1638">
      <formula>$D564="Teacher Only"</formula>
    </cfRule>
  </conditionalFormatting>
  <conditionalFormatting sqref="C1924">
    <cfRule type="expression" dxfId="2675" priority="1637">
      <formula>$D464="Teacher Only"</formula>
    </cfRule>
  </conditionalFormatting>
  <conditionalFormatting sqref="C1914">
    <cfRule type="expression" dxfId="2674" priority="1636">
      <formula>$D574="Teacher Only"</formula>
    </cfRule>
  </conditionalFormatting>
  <conditionalFormatting sqref="B1994">
    <cfRule type="expression" dxfId="2673" priority="1635">
      <formula>$D484="Teacher Only"</formula>
    </cfRule>
  </conditionalFormatting>
  <conditionalFormatting sqref="B1984">
    <cfRule type="expression" dxfId="2672" priority="1634">
      <formula>$D474="Teacher Only"</formula>
    </cfRule>
  </conditionalFormatting>
  <conditionalFormatting sqref="B1974">
    <cfRule type="expression" dxfId="2671" priority="1633">
      <formula>$D464="Teacher Only"</formula>
    </cfRule>
  </conditionalFormatting>
  <conditionalFormatting sqref="B1964">
    <cfRule type="expression" dxfId="2670" priority="1632">
      <formula>$D454="Teacher Only"</formula>
    </cfRule>
  </conditionalFormatting>
  <conditionalFormatting sqref="B1934">
    <cfRule type="expression" dxfId="2669" priority="1631">
      <formula>$D424="Teacher Only"</formula>
    </cfRule>
  </conditionalFormatting>
  <conditionalFormatting sqref="B1944">
    <cfRule type="expression" dxfId="2668" priority="1630">
      <formula>$D434="Teacher Only"</formula>
    </cfRule>
  </conditionalFormatting>
  <conditionalFormatting sqref="B1954">
    <cfRule type="expression" dxfId="2667" priority="1629">
      <formula>$D444="Teacher Only"</formula>
    </cfRule>
  </conditionalFormatting>
  <conditionalFormatting sqref="A2034 C2034 A2035:C2043">
    <cfRule type="expression" dxfId="2666" priority="1628">
      <formula>$D534="Teacher Only"</formula>
    </cfRule>
  </conditionalFormatting>
  <conditionalFormatting sqref="A2164:A2173 A2154 A2144 C2164:C2173">
    <cfRule type="expression" dxfId="2665" priority="2387">
      <formula>$D494="Teacher Only"</formula>
    </cfRule>
  </conditionalFormatting>
  <conditionalFormatting sqref="A2155:A2163 C2155:C2163">
    <cfRule type="expression" dxfId="2664" priority="1623">
      <formula>$D505="Teacher Only"</formula>
    </cfRule>
  </conditionalFormatting>
  <conditionalFormatting sqref="A2145:A2153 C2145:C2153">
    <cfRule type="expression" dxfId="2663" priority="1622">
      <formula>$D495="Teacher Only"</formula>
    </cfRule>
  </conditionalFormatting>
  <conditionalFormatting sqref="A2284:A2293 A2274 A2264 A2254 C2285:C2293">
    <cfRule type="expression" dxfId="2662" priority="2394">
      <formula>$D564="Teacher Only"</formula>
    </cfRule>
  </conditionalFormatting>
  <conditionalFormatting sqref="A2275:A2283 C2275:C2283">
    <cfRule type="expression" dxfId="2661" priority="1620">
      <formula>$D585="Teacher Only"</formula>
    </cfRule>
  </conditionalFormatting>
  <conditionalFormatting sqref="A2265:A2273 C2265:C2273">
    <cfRule type="expression" dxfId="2660" priority="1619">
      <formula>$D575="Teacher Only"</formula>
    </cfRule>
  </conditionalFormatting>
  <conditionalFormatting sqref="A2255:A2263 C2255:C2263">
    <cfRule type="expression" dxfId="2659" priority="1618">
      <formula>$D565="Teacher Only"</formula>
    </cfRule>
  </conditionalFormatting>
  <conditionalFormatting sqref="A2355:C2363 A2354 A2344 A2334 A2324 A2314 A2304 A2294">
    <cfRule type="expression" dxfId="2658" priority="2401">
      <formula>$D544="Teacher Only"</formula>
    </cfRule>
  </conditionalFormatting>
  <conditionalFormatting sqref="A2345:A2353 C2345:C2353">
    <cfRule type="expression" dxfId="2657" priority="1617">
      <formula>$D595="Teacher Only"</formula>
    </cfRule>
  </conditionalFormatting>
  <conditionalFormatting sqref="A2335:A2343 C2335:C2343">
    <cfRule type="expression" dxfId="2656" priority="1616">
      <formula>$D585="Teacher Only"</formula>
    </cfRule>
  </conditionalFormatting>
  <conditionalFormatting sqref="A2325:A2333 C2325:C2333">
    <cfRule type="expression" dxfId="2655" priority="1615">
      <formula>$D575="Teacher Only"</formula>
    </cfRule>
  </conditionalFormatting>
  <conditionalFormatting sqref="A2315:A2323 C2315:C2323">
    <cfRule type="expression" dxfId="2654" priority="1614">
      <formula>$D565="Teacher Only"</formula>
    </cfRule>
  </conditionalFormatting>
  <conditionalFormatting sqref="A2305:A2313 C2305:C2313">
    <cfRule type="expression" dxfId="2653" priority="1613">
      <formula>$D555="Teacher Only"</formula>
    </cfRule>
  </conditionalFormatting>
  <conditionalFormatting sqref="A2295:A2303 C2295:C2303">
    <cfRule type="expression" dxfId="2652" priority="1612">
      <formula>$D545="Teacher Only"</formula>
    </cfRule>
  </conditionalFormatting>
  <conditionalFormatting sqref="A2505:C2513 A2515:C2523">
    <cfRule type="expression" dxfId="2651" priority="2413">
      <formula>$D605="Teacher Only"</formula>
    </cfRule>
  </conditionalFormatting>
  <conditionalFormatting sqref="A3794:C3953">
    <cfRule type="expression" dxfId="2650" priority="2419">
      <formula>$D1844="Teacher Only"</formula>
    </cfRule>
  </conditionalFormatting>
  <conditionalFormatting sqref="A2465:C2473 A2475:C2483 A2485:C2493 A2495:C2503 A2544:C2544 A2554:C2554 A2564:C2564 A2574:C2574">
    <cfRule type="expression" dxfId="2649" priority="2421">
      <formula>$D575="Teacher Only"</formula>
    </cfRule>
  </conditionalFormatting>
  <conditionalFormatting sqref="A2444:C2444 A2474:C2474 A2464:C2464">
    <cfRule type="expression" dxfId="2648" priority="1608">
      <formula>$D584="Teacher Only"</formula>
    </cfRule>
  </conditionalFormatting>
  <conditionalFormatting sqref="A2455:C2463">
    <cfRule type="expression" dxfId="2647" priority="1605">
      <formula>$D555="Teacher Only"</formula>
    </cfRule>
  </conditionalFormatting>
  <conditionalFormatting sqref="A2435:C2443 A2425:C2433 A2534:C2534">
    <cfRule type="expression" dxfId="2646" priority="2435">
      <formula>$D545="Teacher Only"</formula>
    </cfRule>
  </conditionalFormatting>
  <conditionalFormatting sqref="A2415:C2423 A2405:C2413 A2454:C2454">
    <cfRule type="expression" dxfId="2645" priority="1604">
      <formula>$D555="Teacher Only"</formula>
    </cfRule>
  </conditionalFormatting>
  <conditionalFormatting sqref="A2375:C2383 A2385:C2393">
    <cfRule type="expression" dxfId="2644" priority="2442">
      <formula>$D615="Teacher Only"</formula>
    </cfRule>
  </conditionalFormatting>
  <conditionalFormatting sqref="A2365:C2373">
    <cfRule type="expression" dxfId="2643" priority="1602">
      <formula>$D605="Teacher Only"</formula>
    </cfRule>
  </conditionalFormatting>
  <conditionalFormatting sqref="A2374:C2374">
    <cfRule type="expression" dxfId="2642" priority="1601">
      <formula>$D564="Teacher Only"</formula>
    </cfRule>
  </conditionalFormatting>
  <conditionalFormatting sqref="A2445:C2453">
    <cfRule type="expression" dxfId="2641" priority="1600">
      <formula>$D565="Teacher Only"</formula>
    </cfRule>
  </conditionalFormatting>
  <conditionalFormatting sqref="A2394:B2394 C2404 A2404 A2414">
    <cfRule type="expression" dxfId="2640" priority="1599">
      <formula>$D554="Teacher Only"</formula>
    </cfRule>
  </conditionalFormatting>
  <conditionalFormatting sqref="C2394">
    <cfRule type="expression" dxfId="2639" priority="1597">
      <formula>$D554="Teacher Only"</formula>
    </cfRule>
  </conditionalFormatting>
  <conditionalFormatting sqref="B2414 A2424:B2424 A2494:C2494 A2504:C2504 A2514:C2514 A2484:C2484">
    <cfRule type="expression" dxfId="2638" priority="1592">
      <formula>$D544="Teacher Only"</formula>
    </cfRule>
  </conditionalFormatting>
  <conditionalFormatting sqref="B2404">
    <cfRule type="expression" dxfId="2637" priority="1591">
      <formula>$D534="Teacher Only"</formula>
    </cfRule>
  </conditionalFormatting>
  <conditionalFormatting sqref="C2414">
    <cfRule type="expression" dxfId="2636" priority="1590">
      <formula>$D574="Teacher Only"</formula>
    </cfRule>
  </conditionalFormatting>
  <conditionalFormatting sqref="C2424">
    <cfRule type="expression" dxfId="2635" priority="1589">
      <formula>$D584="Teacher Only"</formula>
    </cfRule>
  </conditionalFormatting>
  <conditionalFormatting sqref="A2044:A2053 C2044:C2053">
    <cfRule type="expression" dxfId="2634" priority="1588">
      <formula>$D534="Teacher Only"</formula>
    </cfRule>
  </conditionalFormatting>
  <conditionalFormatting sqref="C2144">
    <cfRule type="expression" dxfId="2633" priority="1587">
      <formula>$D514="Teacher Only"</formula>
    </cfRule>
  </conditionalFormatting>
  <conditionalFormatting sqref="C2154">
    <cfRule type="expression" dxfId="2632" priority="1586">
      <formula>$D524="Teacher Only"</formula>
    </cfRule>
  </conditionalFormatting>
  <conditionalFormatting sqref="C2174">
    <cfRule type="expression" dxfId="2631" priority="1585">
      <formula>$D524="Teacher Only"</formula>
    </cfRule>
  </conditionalFormatting>
  <conditionalFormatting sqref="C2194">
    <cfRule type="expression" dxfId="2630" priority="1584">
      <formula>$D534="Teacher Only"</formula>
    </cfRule>
  </conditionalFormatting>
  <conditionalFormatting sqref="C2204">
    <cfRule type="expression" dxfId="2629" priority="1583">
      <formula>$D544="Teacher Only"</formula>
    </cfRule>
  </conditionalFormatting>
  <conditionalFormatting sqref="C2234">
    <cfRule type="expression" dxfId="2628" priority="1582">
      <formula>$D574="Teacher Only"</formula>
    </cfRule>
  </conditionalFormatting>
  <conditionalFormatting sqref="C2254">
    <cfRule type="expression" dxfId="2627" priority="1581">
      <formula>$D594="Teacher Only"</formula>
    </cfRule>
  </conditionalFormatting>
  <conditionalFormatting sqref="C2264">
    <cfRule type="expression" dxfId="2626" priority="1580">
      <formula>$D604="Teacher Only"</formula>
    </cfRule>
  </conditionalFormatting>
  <conditionalFormatting sqref="C2274">
    <cfRule type="expression" dxfId="2625" priority="1579">
      <formula>$D614="Teacher Only"</formula>
    </cfRule>
  </conditionalFormatting>
  <conditionalFormatting sqref="C2284">
    <cfRule type="expression" dxfId="2624" priority="1578">
      <formula>$D624="Teacher Only"</formula>
    </cfRule>
  </conditionalFormatting>
  <conditionalFormatting sqref="C2294">
    <cfRule type="expression" dxfId="2623" priority="1577">
      <formula>$D634="Teacher Only"</formula>
    </cfRule>
  </conditionalFormatting>
  <conditionalFormatting sqref="C2304">
    <cfRule type="expression" dxfId="2622" priority="1576">
      <formula>$D644="Teacher Only"</formula>
    </cfRule>
  </conditionalFormatting>
  <conditionalFormatting sqref="C2314">
    <cfRule type="expression" dxfId="2621" priority="1575">
      <formula>$D654="Teacher Only"</formula>
    </cfRule>
  </conditionalFormatting>
  <conditionalFormatting sqref="C2324">
    <cfRule type="expression" dxfId="2620" priority="1574">
      <formula>$D664="Teacher Only"</formula>
    </cfRule>
  </conditionalFormatting>
  <conditionalFormatting sqref="C2334">
    <cfRule type="expression" dxfId="2619" priority="1573">
      <formula>$D674="Teacher Only"</formula>
    </cfRule>
  </conditionalFormatting>
  <conditionalFormatting sqref="C2344">
    <cfRule type="expression" dxfId="2618" priority="1572">
      <formula>$D684="Teacher Only"</formula>
    </cfRule>
  </conditionalFormatting>
  <conditionalFormatting sqref="B2354:C2354">
    <cfRule type="expression" dxfId="2617" priority="2444">
      <formula>$D564="Teacher Only"</formula>
    </cfRule>
  </conditionalFormatting>
  <conditionalFormatting sqref="A2364:C2364">
    <cfRule type="expression" dxfId="2616" priority="2446">
      <formula>$D554="Teacher Only"</formula>
    </cfRule>
  </conditionalFormatting>
  <conditionalFormatting sqref="A2384:C2384">
    <cfRule type="expression" dxfId="2615" priority="2448">
      <formula>$D544="Teacher Only"</formula>
    </cfRule>
  </conditionalFormatting>
  <conditionalFormatting sqref="A2434:C2434">
    <cfRule type="expression" dxfId="2614" priority="2450">
      <formula>$D574="Teacher Only"</formula>
    </cfRule>
  </conditionalFormatting>
  <conditionalFormatting sqref="A2524:C2524">
    <cfRule type="expression" dxfId="2613" priority="2452">
      <formula>$D644="Teacher Only"</formula>
    </cfRule>
  </conditionalFormatting>
  <conditionalFormatting sqref="A1094:C1113">
    <cfRule type="expression" dxfId="2612" priority="2470">
      <formula>$D154="Teacher Only"</formula>
    </cfRule>
  </conditionalFormatting>
  <conditionalFormatting sqref="A1254:C1263">
    <cfRule type="expression" dxfId="2611" priority="2500">
      <formula>$D194="Teacher Only"</formula>
    </cfRule>
  </conditionalFormatting>
  <conditionalFormatting sqref="A80:C83">
    <cfRule type="expression" dxfId="2610" priority="1571">
      <formula>$D40="Teacher Only"</formula>
    </cfRule>
  </conditionalFormatting>
  <conditionalFormatting sqref="B79:C79">
    <cfRule type="expression" dxfId="2609" priority="1569">
      <formula>$D39="Teacher Only"</formula>
    </cfRule>
  </conditionalFormatting>
  <conditionalFormatting sqref="A79">
    <cfRule type="expression" dxfId="2608" priority="1570">
      <formula>$D39="Teacher Only"</formula>
    </cfRule>
  </conditionalFormatting>
  <conditionalFormatting sqref="C84">
    <cfRule type="expression" dxfId="2607" priority="1568">
      <formula>$D14="Teacher Only"</formula>
    </cfRule>
  </conditionalFormatting>
  <conditionalFormatting sqref="C94">
    <cfRule type="expression" dxfId="2606" priority="1567">
      <formula>$D24="Teacher Only"</formula>
    </cfRule>
  </conditionalFormatting>
  <conditionalFormatting sqref="C104">
    <cfRule type="expression" dxfId="2605" priority="1566">
      <formula>$D34="Teacher Only"</formula>
    </cfRule>
  </conditionalFormatting>
  <conditionalFormatting sqref="C114">
    <cfRule type="expression" dxfId="2604" priority="1565">
      <formula>$D44="Teacher Only"</formula>
    </cfRule>
  </conditionalFormatting>
  <conditionalFormatting sqref="A324:C333">
    <cfRule type="expression" dxfId="2603" priority="2509">
      <formula>$D1048570="Teacher Only"</formula>
    </cfRule>
  </conditionalFormatting>
  <conditionalFormatting sqref="D1784:D1793">
    <cfRule type="expression" dxfId="2602" priority="1559">
      <formula>$D1784="Teacher Only"</formula>
    </cfRule>
  </conditionalFormatting>
  <conditionalFormatting sqref="A1784:C1793">
    <cfRule type="expression" dxfId="2601" priority="1558">
      <formula>$D484="Teacher Only"</formula>
    </cfRule>
  </conditionalFormatting>
  <conditionalFormatting sqref="C1834">
    <cfRule type="expression" dxfId="2600" priority="2511">
      <formula>$D494="Teacher Only"</formula>
    </cfRule>
  </conditionalFormatting>
  <conditionalFormatting sqref="C1844">
    <cfRule type="expression" dxfId="2599" priority="1547">
      <formula>$D394="Teacher Only"</formula>
    </cfRule>
  </conditionalFormatting>
  <conditionalFormatting sqref="C1854">
    <cfRule type="expression" dxfId="2598" priority="1546">
      <formula>$D404="Teacher Only"</formula>
    </cfRule>
  </conditionalFormatting>
  <conditionalFormatting sqref="B1204">
    <cfRule type="expression" dxfId="2597" priority="1545">
      <formula>$D174="Teacher Only"</formula>
    </cfRule>
  </conditionalFormatting>
  <conditionalFormatting sqref="B1214">
    <cfRule type="expression" dxfId="2596" priority="1544">
      <formula>$D184="Teacher Only"</formula>
    </cfRule>
  </conditionalFormatting>
  <conditionalFormatting sqref="B1224">
    <cfRule type="expression" dxfId="2595" priority="1543">
      <formula>$D194="Teacher Only"</formula>
    </cfRule>
  </conditionalFormatting>
  <conditionalFormatting sqref="B1234">
    <cfRule type="expression" dxfId="2594" priority="1542">
      <formula>$D204="Teacher Only"</formula>
    </cfRule>
  </conditionalFormatting>
  <conditionalFormatting sqref="B1244">
    <cfRule type="expression" dxfId="2593" priority="1541">
      <formula>$D214="Teacher Only"</formula>
    </cfRule>
  </conditionalFormatting>
  <conditionalFormatting sqref="A3414:C3723">
    <cfRule type="expression" dxfId="2592" priority="2535">
      <formula>$D1474="Teacher Only"</formula>
    </cfRule>
  </conditionalFormatting>
  <conditionalFormatting sqref="A3404:C3413">
    <cfRule type="expression" dxfId="2591" priority="2536">
      <formula>#REF!="Teacher Only"</formula>
    </cfRule>
  </conditionalFormatting>
  <conditionalFormatting sqref="A2575:C2583 A2565:C2573">
    <cfRule type="expression" dxfId="2590" priority="2597">
      <formula>$D645="Teacher Only"</formula>
    </cfRule>
  </conditionalFormatting>
  <conditionalFormatting sqref="A3774:C3793">
    <cfRule type="expression" dxfId="2589" priority="2658">
      <formula>#REF!="Teacher Only"</formula>
    </cfRule>
  </conditionalFormatting>
  <conditionalFormatting sqref="A344:C348">
    <cfRule type="expression" dxfId="2588" priority="2659">
      <formula>$D3="Teacher Only"</formula>
    </cfRule>
  </conditionalFormatting>
  <conditionalFormatting sqref="A384:C388">
    <cfRule type="expression" dxfId="2587" priority="2661">
      <formula>$D3="Teacher Only"</formula>
    </cfRule>
  </conditionalFormatting>
  <conditionalFormatting sqref="A539:C543">
    <cfRule type="expression" dxfId="2586" priority="2664">
      <formula>$D9="Teacher Only"</formula>
    </cfRule>
  </conditionalFormatting>
  <conditionalFormatting sqref="A544:C548">
    <cfRule type="expression" dxfId="2585" priority="2665">
      <formula>$D3="Teacher Only"</formula>
    </cfRule>
  </conditionalFormatting>
  <conditionalFormatting sqref="A594:C598">
    <cfRule type="expression" dxfId="2584" priority="2667">
      <formula>$D3="Teacher Only"</formula>
    </cfRule>
  </conditionalFormatting>
  <conditionalFormatting sqref="A564:C568">
    <cfRule type="expression" dxfId="2583" priority="2669">
      <formula>$D3="Teacher Only"</formula>
    </cfRule>
  </conditionalFormatting>
  <conditionalFormatting sqref="A644:C648">
    <cfRule type="expression" dxfId="2582" priority="2671">
      <formula>$D3="Teacher Only"</formula>
    </cfRule>
  </conditionalFormatting>
  <conditionalFormatting sqref="E24:E2583">
    <cfRule type="expression" dxfId="2581" priority="1540">
      <formula>$D24="Teacher Only"</formula>
    </cfRule>
  </conditionalFormatting>
  <conditionalFormatting sqref="A19:V23 A2035:V2043 A2034 C2034:F2034 A2355:V2363 A2044:A2353 C2045:V2053 A14:E18 I14:V18 A28:V33 A24:E27 I24:V27 A38:V43 A34:E37 I34:V37 A48:V53 A44:E47 I44:V47 A58:V63 A54:E57 I54:V57 A66:V73 A80:V83 A74:E79 I74:V79 A91:V93 A100:V103 A94:E99 I94:V99 A110:V113 A104:E109 I104:V109 A120:V123 A114:E119 I114:V119 A154:E155 I154:V155 A84:E90 I84:V90 A64:E65 I64:V65 A127:V133 A124:E126 A137:V143 A134:E136 A147:V153 A144:E146 F90:H91 A2576:V2583 A2565:V2573 A2564:F2564 I2564:V2564 A2555:V2563 A2554:F2554 I2554:V2554 A2536:V2543 A2526:V2533 I2524:V2524 A2496:V2503 A2486:V2493 I2484:V2484 A2456:V2463 I2454:V2454 A2445:V2453 A2444:F2444 I2444:V2444 A2436:V2443 I2434:V2434 A2425:V2433 A2424:F2424 I2424:V2424 A2415:V2423 A2414:F2414 I2414:V2414 A2405:V2413 A2404:F2404 I2404:V2404 A2354:F2354 I2354:V2354 C2345:V2353 C2344:F2344 I2344:V2344 C2335:V2343 C2334:F2334 I2334:V2334 C2325:V2333 C2324:F2324 I2324:V2324 C2315:V2323 C2314:F2314 I2314:V2314 C2305:V2313 C2304:F2304 I2304:V2304 C2295:V2303 C2294:F2294 I2294:V2294 C2285:V2293 C2284:F2284 I2284:V2284 C2275:V2283 C2274:F2274 I2274:V2274 C2265:V2273 C2264:F2264 I2264:V2264 C2255:V2263 C2254:F2254 I2254:V2254 C2245:V2253 C2244:F2244 I2244:V2244 C2235:V2243 C2234:F2234 I2234:V2234 C2225:V2233 C2224:F2224 I2224:V2224 C2215:V2223 C2214:F2214 I2214:V2214 C2205:V2213 C2204:F2204 I2204:V2204 C2195:V2203 C2194:F2194 I2194:V2194 C2185:V2193 C2184:F2184 I2184:V2184 C2175:V2183 C2174:F2174 I2174:V2174 C2165:V2173 C2164:F2164 I2164:V2164 C2155:V2163 C2154:F2154 I2154:V2154 C2145:V2153 C2144:F2144 I2144:V2144 C2135:V2143 C2134:F2134 I2134:V2134 C2125:V2133 C2124:F2124 I2124:V2124 C2115:V2123 C2114:F2114 I2114:V2114 C2105:V2113 C2104:F2104 I2104:V2104 C2095:V2103 C2094:F2094 I2094:V2094 C2085:V2093 C2084:F2084 I2084:V2084 C2075:V2083 C2074:F2074 I2074:V2074 C2065:V2073 C2064:F2064 I2064:V2064 C2055:V2063 C2054:F2054 I2054:V2054 C2044:F2044 I2044:V2044 I2034:V2034 A2365:V2373 A2364:F2364 I2364:V2364 A2375:V2383 A2374:F2374 I2374:V2374 A2385:V2393 A2384:F2384 I2384:V2384 A2395:V2403 A2394:F2394 I2394:V2394 A2504:E2504 I2504:V2504 A2524:E2525 G2525:V2525 A2534:E2535 I2534:V2535 A2544:E2545 I2544:V2545 A2454:E2455 G2455:V2455 A2434:E2435 G2435:V2435 A2464:E2465 I2464:V2465 A2484:E2485 G2485:V2485 A2474:E2476 I2474:V2476 A2574:E2575 I2574:V2575 A2494:E2495 I2494:V2495">
    <cfRule type="expression" dxfId="2580" priority="1539">
      <formula>$D14="Teacher Only"</formula>
    </cfRule>
  </conditionalFormatting>
  <conditionalFormatting sqref="E24:E2583">
    <cfRule type="expression" dxfId="2579" priority="1537">
      <formula>$D24="Teacher Only"</formula>
    </cfRule>
  </conditionalFormatting>
  <conditionalFormatting sqref="G715:H715 F716:H716 F765:H766 F776:H776 F775 F936:H937 G1085:H1085 F1266:H1267 G1276:H1276 G1274:H1274 F1184:H1184 F1175:H1175 F204 F194 F2465:H2466 F2476:H2476 F85">
    <cfRule type="expression" dxfId="2578" priority="1535">
      <formula>$D86="Teacher Only"</formula>
    </cfRule>
  </conditionalFormatting>
  <conditionalFormatting sqref="F727:H733">
    <cfRule type="expression" dxfId="2577" priority="1534">
      <formula>$D727="Teacher Only"</formula>
    </cfRule>
  </conditionalFormatting>
  <conditionalFormatting sqref="F736:H743">
    <cfRule type="expression" dxfId="2576" priority="1533">
      <formula>$D736="Teacher Only"</formula>
    </cfRule>
  </conditionalFormatting>
  <conditionalFormatting sqref="F746:H753">
    <cfRule type="expression" dxfId="2575" priority="1532">
      <formula>$D746="Teacher Only"</formula>
    </cfRule>
  </conditionalFormatting>
  <conditionalFormatting sqref="F756:H763">
    <cfRule type="expression" dxfId="2574" priority="1531">
      <formula>$D756="Teacher Only"</formula>
    </cfRule>
  </conditionalFormatting>
  <conditionalFormatting sqref="F786:H793 G784:H785">
    <cfRule type="expression" dxfId="2573" priority="1528">
      <formula>$D784="Teacher Only"</formula>
    </cfRule>
  </conditionalFormatting>
  <conditionalFormatting sqref="F794:H803">
    <cfRule type="expression" dxfId="2572" priority="1527">
      <formula>$D794="Teacher Only"</formula>
    </cfRule>
  </conditionalFormatting>
  <conditionalFormatting sqref="F804:H813">
    <cfRule type="expression" dxfId="2571" priority="1526">
      <formula>$D804="Teacher Only"</formula>
    </cfRule>
  </conditionalFormatting>
  <conditionalFormatting sqref="F814:H823">
    <cfRule type="expression" dxfId="2570" priority="1525">
      <formula>$D814="Teacher Only"</formula>
    </cfRule>
  </conditionalFormatting>
  <conditionalFormatting sqref="F826:H833 G824:H825">
    <cfRule type="expression" dxfId="2569" priority="1524">
      <formula>$D824="Teacher Only"</formula>
    </cfRule>
  </conditionalFormatting>
  <conditionalFormatting sqref="F836:H843">
    <cfRule type="expression" dxfId="2568" priority="1523">
      <formula>$D836="Teacher Only"</formula>
    </cfRule>
  </conditionalFormatting>
  <conditionalFormatting sqref="F846:H853">
    <cfRule type="expression" dxfId="2567" priority="1522">
      <formula>$D846="Teacher Only"</formula>
    </cfRule>
  </conditionalFormatting>
  <conditionalFormatting sqref="F867:H873">
    <cfRule type="expression" dxfId="2566" priority="1520">
      <formula>$D867="Teacher Only"</formula>
    </cfRule>
  </conditionalFormatting>
  <conditionalFormatting sqref="F876:H883">
    <cfRule type="expression" dxfId="2565" priority="1519">
      <formula>$D876="Teacher Only"</formula>
    </cfRule>
  </conditionalFormatting>
  <conditionalFormatting sqref="F886:H893">
    <cfRule type="expression" dxfId="2564" priority="1518">
      <formula>$D886="Teacher Only"</formula>
    </cfRule>
  </conditionalFormatting>
  <conditionalFormatting sqref="F896:H903 G894:H895">
    <cfRule type="expression" dxfId="2563" priority="1517">
      <formula>$D894="Teacher Only"</formula>
    </cfRule>
  </conditionalFormatting>
  <conditionalFormatting sqref="F906:H913">
    <cfRule type="expression" dxfId="2562" priority="1516">
      <formula>$D906="Teacher Only"</formula>
    </cfRule>
  </conditionalFormatting>
  <conditionalFormatting sqref="F918:H923 G914:H917">
    <cfRule type="expression" dxfId="2561" priority="1515">
      <formula>$D914="Teacher Only"</formula>
    </cfRule>
  </conditionalFormatting>
  <conditionalFormatting sqref="F926:H933 G924:H925">
    <cfRule type="expression" dxfId="2560" priority="1514">
      <formula>$D924="Teacher Only"</formula>
    </cfRule>
  </conditionalFormatting>
  <conditionalFormatting sqref="F948:H953 G944:H947">
    <cfRule type="expression" dxfId="2559" priority="1512">
      <formula>$D944="Teacher Only"</formula>
    </cfRule>
  </conditionalFormatting>
  <conditionalFormatting sqref="F958:H963 G954:H957">
    <cfRule type="expression" dxfId="2558" priority="1511">
      <formula>$D954="Teacher Only"</formula>
    </cfRule>
  </conditionalFormatting>
  <conditionalFormatting sqref="F968:H973 G964:H967">
    <cfRule type="expression" dxfId="2557" priority="1510">
      <formula>$D964="Teacher Only"</formula>
    </cfRule>
  </conditionalFormatting>
  <conditionalFormatting sqref="F976:H983 G974:H975">
    <cfRule type="expression" dxfId="2556" priority="1509">
      <formula>$D974="Teacher Only"</formula>
    </cfRule>
  </conditionalFormatting>
  <conditionalFormatting sqref="F986:H993 G984:H985">
    <cfRule type="expression" dxfId="2555" priority="1508">
      <formula>$D984="Teacher Only"</formula>
    </cfRule>
  </conditionalFormatting>
  <conditionalFormatting sqref="F998:H1003 G994:H997">
    <cfRule type="expression" dxfId="2554" priority="1507">
      <formula>$D994="Teacher Only"</formula>
    </cfRule>
  </conditionalFormatting>
  <conditionalFormatting sqref="F1008:H1013 G1004:H1007">
    <cfRule type="expression" dxfId="2553" priority="1506">
      <formula>$D1004="Teacher Only"</formula>
    </cfRule>
  </conditionalFormatting>
  <conditionalFormatting sqref="F1038:H1043">
    <cfRule type="expression" dxfId="2552" priority="1503">
      <formula>$D1038="Teacher Only"</formula>
    </cfRule>
  </conditionalFormatting>
  <conditionalFormatting sqref="F1046:H1053 H1044 G1045:H1045">
    <cfRule type="expression" dxfId="2551" priority="1502">
      <formula>$D1044="Teacher Only"</formula>
    </cfRule>
  </conditionalFormatting>
  <conditionalFormatting sqref="F1056:H1063 G1054:H1055">
    <cfRule type="expression" dxfId="2550" priority="1501">
      <formula>$D1054="Teacher Only"</formula>
    </cfRule>
  </conditionalFormatting>
  <conditionalFormatting sqref="F1068:H1073 G1064:H1067">
    <cfRule type="expression" dxfId="2549" priority="1500">
      <formula>$D1064="Teacher Only"</formula>
    </cfRule>
  </conditionalFormatting>
  <conditionalFormatting sqref="F1076:H1083 G1075:H1075">
    <cfRule type="expression" dxfId="2548" priority="1499">
      <formula>$D1075="Teacher Only"</formula>
    </cfRule>
  </conditionalFormatting>
  <conditionalFormatting sqref="F1096:H1103 G1095:H1095">
    <cfRule type="expression" dxfId="2547" priority="1497">
      <formula>$D1095="Teacher Only"</formula>
    </cfRule>
  </conditionalFormatting>
  <conditionalFormatting sqref="F1106:H1113 G1104:H1105">
    <cfRule type="expression" dxfId="2546" priority="1496">
      <formula>$D1104="Teacher Only"</formula>
    </cfRule>
  </conditionalFormatting>
  <conditionalFormatting sqref="F1116:H1123 G1114:H1115">
    <cfRule type="expression" dxfId="2545" priority="1495">
      <formula>$D1114="Teacher Only"</formula>
    </cfRule>
  </conditionalFormatting>
  <conditionalFormatting sqref="F1126:H1133 G1124:H1125">
    <cfRule type="expression" dxfId="2544" priority="1494">
      <formula>$D1124="Teacher Only"</formula>
    </cfRule>
  </conditionalFormatting>
  <conditionalFormatting sqref="F1138:H1143">
    <cfRule type="expression" dxfId="2543" priority="1493">
      <formula>$D1138="Teacher Only"</formula>
    </cfRule>
  </conditionalFormatting>
  <conditionalFormatting sqref="F1148:H1153">
    <cfRule type="expression" dxfId="2542" priority="1492">
      <formula>$D1148="Teacher Only"</formula>
    </cfRule>
  </conditionalFormatting>
  <conditionalFormatting sqref="F1156:H1156 F1158:H1163 H1157">
    <cfRule type="expression" dxfId="2541" priority="1491">
      <formula>$D1156="Teacher Only"</formula>
    </cfRule>
  </conditionalFormatting>
  <conditionalFormatting sqref="F1168:H1173">
    <cfRule type="expression" dxfId="2540" priority="1490">
      <formula>$D1168="Teacher Only"</formula>
    </cfRule>
  </conditionalFormatting>
  <conditionalFormatting sqref="F1187:H1193">
    <cfRule type="expression" dxfId="2539" priority="1488">
      <formula>$D1187="Teacher Only"</formula>
    </cfRule>
  </conditionalFormatting>
  <conditionalFormatting sqref="F1196:H1203 G1194:H1195">
    <cfRule type="expression" dxfId="2538" priority="1487">
      <formula>$D1194="Teacher Only"</formula>
    </cfRule>
  </conditionalFormatting>
  <conditionalFormatting sqref="F1206:H1213">
    <cfRule type="expression" dxfId="2537" priority="1486">
      <formula>$D1206="Teacher Only"</formula>
    </cfRule>
  </conditionalFormatting>
  <conditionalFormatting sqref="F1216:H1223">
    <cfRule type="expression" dxfId="2536" priority="1485">
      <formula>$D1216="Teacher Only"</formula>
    </cfRule>
  </conditionalFormatting>
  <conditionalFormatting sqref="F1226:H1233 G1224:H1225">
    <cfRule type="expression" dxfId="2535" priority="1484">
      <formula>$D1224="Teacher Only"</formula>
    </cfRule>
  </conditionalFormatting>
  <conditionalFormatting sqref="F1236:H1243">
    <cfRule type="expression" dxfId="2534" priority="1483">
      <formula>$D1236="Teacher Only"</formula>
    </cfRule>
  </conditionalFormatting>
  <conditionalFormatting sqref="F1246:H1253">
    <cfRule type="expression" dxfId="2533" priority="1482">
      <formula>$D1246="Teacher Only"</formula>
    </cfRule>
  </conditionalFormatting>
  <conditionalFormatting sqref="F1258:H1263 G1254:H1257">
    <cfRule type="expression" dxfId="2532" priority="1481">
      <formula>$D1254="Teacher Only"</formula>
    </cfRule>
  </conditionalFormatting>
  <conditionalFormatting sqref="F1278:H1283">
    <cfRule type="expression" dxfId="2531" priority="1479">
      <formula>$D1278="Teacher Only"</formula>
    </cfRule>
  </conditionalFormatting>
  <conditionalFormatting sqref="F1286:H1293 G1284:H1285">
    <cfRule type="expression" dxfId="2530" priority="1478">
      <formula>$D1284="Teacher Only"</formula>
    </cfRule>
  </conditionalFormatting>
  <conditionalFormatting sqref="F1298:H1303 G1294:H1297">
    <cfRule type="expression" dxfId="2529" priority="1477">
      <formula>$D1294="Teacher Only"</formula>
    </cfRule>
  </conditionalFormatting>
  <conditionalFormatting sqref="F1316:H1323">
    <cfRule type="expression" dxfId="2528" priority="1475">
      <formula>$D1316="Teacher Only"</formula>
    </cfRule>
  </conditionalFormatting>
  <conditionalFormatting sqref="F1326:H1333 G1324:H1324">
    <cfRule type="expression" dxfId="2527" priority="1474">
      <formula>$D1324="Teacher Only"</formula>
    </cfRule>
  </conditionalFormatting>
  <conditionalFormatting sqref="F1338:H1343 G1334:H1337">
    <cfRule type="expression" dxfId="2526" priority="1473">
      <formula>$D1334="Teacher Only"</formula>
    </cfRule>
  </conditionalFormatting>
  <conditionalFormatting sqref="H1344 F1346:H1353">
    <cfRule type="expression" dxfId="2525" priority="1472">
      <formula>$D1344="Teacher Only"</formula>
    </cfRule>
  </conditionalFormatting>
  <conditionalFormatting sqref="F1356:H1363 G1354:H1355">
    <cfRule type="expression" dxfId="2524" priority="1471">
      <formula>$D1354="Teacher Only"</formula>
    </cfRule>
  </conditionalFormatting>
  <conditionalFormatting sqref="F1366:H1373 G1364:H1365">
    <cfRule type="expression" dxfId="2523" priority="1470">
      <formula>$D1364="Teacher Only"</formula>
    </cfRule>
  </conditionalFormatting>
  <conditionalFormatting sqref="F1376:H1383 G1374:H1375">
    <cfRule type="expression" dxfId="2522" priority="1469">
      <formula>$D1374="Teacher Only"</formula>
    </cfRule>
  </conditionalFormatting>
  <conditionalFormatting sqref="F1388:H1393">
    <cfRule type="expression" dxfId="2521" priority="1468">
      <formula>$D1388="Teacher Only"</formula>
    </cfRule>
  </conditionalFormatting>
  <conditionalFormatting sqref="F1396:H1403 G1394:H1395">
    <cfRule type="expression" dxfId="2520" priority="1467">
      <formula>$D1394="Teacher Only"</formula>
    </cfRule>
  </conditionalFormatting>
  <conditionalFormatting sqref="F1404:H1413">
    <cfRule type="expression" dxfId="2519" priority="1466">
      <formula>$D1404="Teacher Only"</formula>
    </cfRule>
  </conditionalFormatting>
  <conditionalFormatting sqref="F1414:H1423">
    <cfRule type="expression" dxfId="2518" priority="1465">
      <formula>$D1414="Teacher Only"</formula>
    </cfRule>
  </conditionalFormatting>
  <conditionalFormatting sqref="F1436:H1443 G1434:H1435">
    <cfRule type="expression" dxfId="2517" priority="1463">
      <formula>$D1434="Teacher Only"</formula>
    </cfRule>
  </conditionalFormatting>
  <conditionalFormatting sqref="F1448:H1453 G1444:H1447">
    <cfRule type="expression" dxfId="2516" priority="1462">
      <formula>$D1444="Teacher Only"</formula>
    </cfRule>
  </conditionalFormatting>
  <conditionalFormatting sqref="F1454:H1463">
    <cfRule type="expression" dxfId="2515" priority="1461">
      <formula>$D1454="Teacher Only"</formula>
    </cfRule>
  </conditionalFormatting>
  <conditionalFormatting sqref="F1466:H1466 F1468:H1468 F1470:H1473">
    <cfRule type="expression" dxfId="2514" priority="1460">
      <formula>$D1466="Teacher Only"</formula>
    </cfRule>
  </conditionalFormatting>
  <conditionalFormatting sqref="F1476:H1483 G1474:H1475">
    <cfRule type="expression" dxfId="2513" priority="1459">
      <formula>$D1474="Teacher Only"</formula>
    </cfRule>
  </conditionalFormatting>
  <conditionalFormatting sqref="F1487:H1493">
    <cfRule type="expression" dxfId="2512" priority="1458">
      <formula>$D1487="Teacher Only"</formula>
    </cfRule>
  </conditionalFormatting>
  <conditionalFormatting sqref="G1494:H1494 F1496:H1503">
    <cfRule type="expression" dxfId="2511" priority="1457">
      <formula>$D1494="Teacher Only"</formula>
    </cfRule>
  </conditionalFormatting>
  <conditionalFormatting sqref="F1504:H1513">
    <cfRule type="expression" dxfId="2510" priority="1456">
      <formula>$D1504="Teacher Only"</formula>
    </cfRule>
  </conditionalFormatting>
  <conditionalFormatting sqref="F1514:H1523">
    <cfRule type="expression" dxfId="2509" priority="1455">
      <formula>$D1514="Teacher Only"</formula>
    </cfRule>
  </conditionalFormatting>
  <conditionalFormatting sqref="F1547:H1553 H1546">
    <cfRule type="expression" dxfId="2508" priority="1452">
      <formula>$D1546="Teacher Only"</formula>
    </cfRule>
  </conditionalFormatting>
  <conditionalFormatting sqref="F1556:H1563 F1554:F1555">
    <cfRule type="expression" dxfId="2507" priority="1451">
      <formula>$D1554="Teacher Only"</formula>
    </cfRule>
  </conditionalFormatting>
  <conditionalFormatting sqref="F1566:H1573">
    <cfRule type="expression" dxfId="2506" priority="1450">
      <formula>$D1566="Teacher Only"</formula>
    </cfRule>
  </conditionalFormatting>
  <conditionalFormatting sqref="F1576:H1583">
    <cfRule type="expression" dxfId="2505" priority="1449">
      <formula>$D1576="Teacher Only"</formula>
    </cfRule>
  </conditionalFormatting>
  <conditionalFormatting sqref="F1584:H1593">
    <cfRule type="expression" dxfId="2504" priority="1448">
      <formula>$D1584="Teacher Only"</formula>
    </cfRule>
  </conditionalFormatting>
  <conditionalFormatting sqref="F1596:H1603">
    <cfRule type="expression" dxfId="2503" priority="1447">
      <formula>$D1596="Teacher Only"</formula>
    </cfRule>
  </conditionalFormatting>
  <conditionalFormatting sqref="F1606:H1613">
    <cfRule type="expression" dxfId="2502" priority="1446">
      <formula>$D1606="Teacher Only"</formula>
    </cfRule>
  </conditionalFormatting>
  <conditionalFormatting sqref="F1614:H1623">
    <cfRule type="expression" dxfId="2501" priority="1445">
      <formula>$D1614="Teacher Only"</formula>
    </cfRule>
  </conditionalFormatting>
  <conditionalFormatting sqref="F1624:H1633">
    <cfRule type="expression" dxfId="2500" priority="1444">
      <formula>$D1624="Teacher Only"</formula>
    </cfRule>
  </conditionalFormatting>
  <conditionalFormatting sqref="F1636:H1643 G1634:H1635">
    <cfRule type="expression" dxfId="2499" priority="1443">
      <formula>$D1634="Teacher Only"</formula>
    </cfRule>
  </conditionalFormatting>
  <conditionalFormatting sqref="F1644:H1653">
    <cfRule type="expression" dxfId="2498" priority="1442">
      <formula>$D1644="Teacher Only"</formula>
    </cfRule>
  </conditionalFormatting>
  <conditionalFormatting sqref="F1654:H1663">
    <cfRule type="expression" dxfId="2497" priority="1441">
      <formula>$D1654="Teacher Only"</formula>
    </cfRule>
  </conditionalFormatting>
  <conditionalFormatting sqref="F1666:H1673 G1664:H1665">
    <cfRule type="expression" dxfId="2496" priority="1440">
      <formula>$D1664="Teacher Only"</formula>
    </cfRule>
  </conditionalFormatting>
  <conditionalFormatting sqref="F1674:H1683">
    <cfRule type="expression" dxfId="2495" priority="1439">
      <formula>$D1674="Teacher Only"</formula>
    </cfRule>
  </conditionalFormatting>
  <conditionalFormatting sqref="F1684:H1693">
    <cfRule type="expression" dxfId="2494" priority="1438">
      <formula>$D1684="Teacher Only"</formula>
    </cfRule>
  </conditionalFormatting>
  <conditionalFormatting sqref="F1694:H1703">
    <cfRule type="expression" dxfId="2493" priority="1437">
      <formula>$D1694="Teacher Only"</formula>
    </cfRule>
  </conditionalFormatting>
  <conditionalFormatting sqref="F1706:H1713">
    <cfRule type="expression" dxfId="2492" priority="1436">
      <formula>$D1706="Teacher Only"</formula>
    </cfRule>
  </conditionalFormatting>
  <conditionalFormatting sqref="F1716:H1723">
    <cfRule type="expression" dxfId="2491" priority="1435">
      <formula>$D1716="Teacher Only"</formula>
    </cfRule>
  </conditionalFormatting>
  <conditionalFormatting sqref="F1726:H1733">
    <cfRule type="expression" dxfId="2490" priority="1434">
      <formula>$D1726="Teacher Only"</formula>
    </cfRule>
  </conditionalFormatting>
  <conditionalFormatting sqref="F1738:H1743">
    <cfRule type="expression" dxfId="2489" priority="1433">
      <formula>$D1738="Teacher Only"</formula>
    </cfRule>
  </conditionalFormatting>
  <conditionalFormatting sqref="F1746:H1753 G1744:H1745">
    <cfRule type="expression" dxfId="2488" priority="1432">
      <formula>$D1744="Teacher Only"</formula>
    </cfRule>
  </conditionalFormatting>
  <conditionalFormatting sqref="F1754:H1763">
    <cfRule type="expression" dxfId="2487" priority="1431">
      <formula>$D1754="Teacher Only"</formula>
    </cfRule>
  </conditionalFormatting>
  <conditionalFormatting sqref="F1766:H1773 G1764:H1765">
    <cfRule type="expression" dxfId="2486" priority="1430">
      <formula>$D1764="Teacher Only"</formula>
    </cfRule>
  </conditionalFormatting>
  <conditionalFormatting sqref="F1776:H1783">
    <cfRule type="expression" dxfId="2485" priority="1429">
      <formula>$D1776="Teacher Only"</formula>
    </cfRule>
  </conditionalFormatting>
  <conditionalFormatting sqref="F1784:H1793">
    <cfRule type="expression" dxfId="2484" priority="1428">
      <formula>$D1784="Teacher Only"</formula>
    </cfRule>
  </conditionalFormatting>
  <conditionalFormatting sqref="F1804:H1813">
    <cfRule type="expression" dxfId="2483" priority="1426">
      <formula>$D1804="Teacher Only"</formula>
    </cfRule>
  </conditionalFormatting>
  <conditionalFormatting sqref="F1814:H1823">
    <cfRule type="expression" dxfId="2482" priority="1425">
      <formula>$D1814="Teacher Only"</formula>
    </cfRule>
  </conditionalFormatting>
  <conditionalFormatting sqref="F1824:H1833">
    <cfRule type="expression" dxfId="2481" priority="1424">
      <formula>$D1824="Teacher Only"</formula>
    </cfRule>
  </conditionalFormatting>
  <conditionalFormatting sqref="F1834:H1843">
    <cfRule type="expression" dxfId="2480" priority="1423">
      <formula>$D1834="Teacher Only"</formula>
    </cfRule>
  </conditionalFormatting>
  <conditionalFormatting sqref="F1844:H1853">
    <cfRule type="expression" dxfId="2479" priority="1422">
      <formula>$D1844="Teacher Only"</formula>
    </cfRule>
  </conditionalFormatting>
  <conditionalFormatting sqref="F1854:H1863">
    <cfRule type="expression" dxfId="2478" priority="1421">
      <formula>$D1854="Teacher Only"</formula>
    </cfRule>
  </conditionalFormatting>
  <conditionalFormatting sqref="F1864:H1873">
    <cfRule type="expression" dxfId="2477" priority="1420">
      <formula>$D1864="Teacher Only"</formula>
    </cfRule>
  </conditionalFormatting>
  <conditionalFormatting sqref="F1874:H1883">
    <cfRule type="expression" dxfId="2476" priority="1419">
      <formula>$D1874="Teacher Only"</formula>
    </cfRule>
  </conditionalFormatting>
  <conditionalFormatting sqref="F1884:H1893">
    <cfRule type="expression" dxfId="2475" priority="1418">
      <formula>$D1884="Teacher Only"</formula>
    </cfRule>
  </conditionalFormatting>
  <conditionalFormatting sqref="F1894:H1903">
    <cfRule type="expression" dxfId="2474" priority="1417">
      <formula>$D1894="Teacher Only"</formula>
    </cfRule>
  </conditionalFormatting>
  <conditionalFormatting sqref="F1904:H1913">
    <cfRule type="expression" dxfId="2473" priority="1416">
      <formula>$D1904="Teacher Only"</formula>
    </cfRule>
  </conditionalFormatting>
  <conditionalFormatting sqref="F1914:H1923">
    <cfRule type="expression" dxfId="2472" priority="1415">
      <formula>$D1914="Teacher Only"</formula>
    </cfRule>
  </conditionalFormatting>
  <conditionalFormatting sqref="F1924:H1933">
    <cfRule type="expression" dxfId="2471" priority="1414">
      <formula>$D1924="Teacher Only"</formula>
    </cfRule>
  </conditionalFormatting>
  <conditionalFormatting sqref="F1934:H1943">
    <cfRule type="expression" dxfId="2470" priority="1413">
      <formula>$D1934="Teacher Only"</formula>
    </cfRule>
  </conditionalFormatting>
  <conditionalFormatting sqref="F1944:H1953">
    <cfRule type="expression" dxfId="2469" priority="1412">
      <formula>$D1944="Teacher Only"</formula>
    </cfRule>
  </conditionalFormatting>
  <conditionalFormatting sqref="F1954:H1963">
    <cfRule type="expression" dxfId="2468" priority="1411">
      <formula>$D1954="Teacher Only"</formula>
    </cfRule>
  </conditionalFormatting>
  <conditionalFormatting sqref="F1964:H1973">
    <cfRule type="expression" dxfId="2467" priority="1410">
      <formula>$D1964="Teacher Only"</formula>
    </cfRule>
  </conditionalFormatting>
  <conditionalFormatting sqref="F1974:H1983">
    <cfRule type="expression" dxfId="2466" priority="1409">
      <formula>$D1974="Teacher Only"</formula>
    </cfRule>
  </conditionalFormatting>
  <conditionalFormatting sqref="F1984:H1993">
    <cfRule type="expression" dxfId="2465" priority="1408">
      <formula>$D1984="Teacher Only"</formula>
    </cfRule>
  </conditionalFormatting>
  <conditionalFormatting sqref="F1994:H2003">
    <cfRule type="expression" dxfId="2464" priority="1407">
      <formula>$D1994="Teacher Only"</formula>
    </cfRule>
  </conditionalFormatting>
  <conditionalFormatting sqref="F2004:H2013">
    <cfRule type="expression" dxfId="2463" priority="1406">
      <formula>$D2004="Teacher Only"</formula>
    </cfRule>
  </conditionalFormatting>
  <conditionalFormatting sqref="F2014:H2023">
    <cfRule type="expression" dxfId="2462" priority="1405">
      <formula>$D2014="Teacher Only"</formula>
    </cfRule>
  </conditionalFormatting>
  <conditionalFormatting sqref="F2024:H2033">
    <cfRule type="expression" dxfId="2461" priority="1404">
      <formula>$D2024="Teacher Only"</formula>
    </cfRule>
  </conditionalFormatting>
  <conditionalFormatting sqref="F2035:H2043 F2034">
    <cfRule type="expression" dxfId="2460" priority="1403">
      <formula>$D2034="Teacher Only"</formula>
    </cfRule>
  </conditionalFormatting>
  <conditionalFormatting sqref="F2045:H2053 F2044">
    <cfRule type="expression" dxfId="2459" priority="1402">
      <formula>$D2044="Teacher Only"</formula>
    </cfRule>
  </conditionalFormatting>
  <conditionalFormatting sqref="F2055:H2063 F2054">
    <cfRule type="expression" dxfId="2458" priority="1401">
      <formula>$D2054="Teacher Only"</formula>
    </cfRule>
  </conditionalFormatting>
  <conditionalFormatting sqref="F2065:H2073 F2064">
    <cfRule type="expression" dxfId="2457" priority="1400">
      <formula>$D2064="Teacher Only"</formula>
    </cfRule>
  </conditionalFormatting>
  <conditionalFormatting sqref="F2075:H2083 F2074">
    <cfRule type="expression" dxfId="2456" priority="1399">
      <formula>$D2074="Teacher Only"</formula>
    </cfRule>
  </conditionalFormatting>
  <conditionalFormatting sqref="F2085:H2093 F2084">
    <cfRule type="expression" dxfId="2455" priority="1398">
      <formula>$D2084="Teacher Only"</formula>
    </cfRule>
  </conditionalFormatting>
  <conditionalFormatting sqref="F2095:H2103 F2094">
    <cfRule type="expression" dxfId="2454" priority="1397">
      <formula>$D2094="Teacher Only"</formula>
    </cfRule>
  </conditionalFormatting>
  <conditionalFormatting sqref="F2105:H2113 F2104">
    <cfRule type="expression" dxfId="2453" priority="1396">
      <formula>$D2104="Teacher Only"</formula>
    </cfRule>
  </conditionalFormatting>
  <conditionalFormatting sqref="F2115:H2123 F2114">
    <cfRule type="expression" dxfId="2452" priority="1395">
      <formula>$D2114="Teacher Only"</formula>
    </cfRule>
  </conditionalFormatting>
  <conditionalFormatting sqref="F2125:H2133 F2124">
    <cfRule type="expression" dxfId="2451" priority="1394">
      <formula>$D2124="Teacher Only"</formula>
    </cfRule>
  </conditionalFormatting>
  <conditionalFormatting sqref="F2135:H2143 F2134">
    <cfRule type="expression" dxfId="2450" priority="1393">
      <formula>$D2134="Teacher Only"</formula>
    </cfRule>
  </conditionalFormatting>
  <conditionalFormatting sqref="F2145:H2153 F2144">
    <cfRule type="expression" dxfId="2449" priority="1392">
      <formula>$D2144="Teacher Only"</formula>
    </cfRule>
  </conditionalFormatting>
  <conditionalFormatting sqref="F2155:H2163 F2154">
    <cfRule type="expression" dxfId="2448" priority="1391">
      <formula>$D2154="Teacher Only"</formula>
    </cfRule>
  </conditionalFormatting>
  <conditionalFormatting sqref="F2165:H2173 F2164">
    <cfRule type="expression" dxfId="2447" priority="1390">
      <formula>$D2164="Teacher Only"</formula>
    </cfRule>
  </conditionalFormatting>
  <conditionalFormatting sqref="F2175:H2183 F2174">
    <cfRule type="expression" dxfId="2446" priority="1389">
      <formula>$D2174="Teacher Only"</formula>
    </cfRule>
  </conditionalFormatting>
  <conditionalFormatting sqref="F2185:H2193 F2184">
    <cfRule type="expression" dxfId="2445" priority="1388">
      <formula>$D2184="Teacher Only"</formula>
    </cfRule>
  </conditionalFormatting>
  <conditionalFormatting sqref="F2195:H2203 F2194">
    <cfRule type="expression" dxfId="2444" priority="1387">
      <formula>$D2194="Teacher Only"</formula>
    </cfRule>
  </conditionalFormatting>
  <conditionalFormatting sqref="F2205:H2213 F2204">
    <cfRule type="expression" dxfId="2443" priority="1386">
      <formula>$D2204="Teacher Only"</formula>
    </cfRule>
  </conditionalFormatting>
  <conditionalFormatting sqref="F2215:H2223 F2214">
    <cfRule type="expression" dxfId="2442" priority="1385">
      <formula>$D2214="Teacher Only"</formula>
    </cfRule>
  </conditionalFormatting>
  <conditionalFormatting sqref="F2225:H2233 F2224">
    <cfRule type="expression" dxfId="2441" priority="1384">
      <formula>$D2224="Teacher Only"</formula>
    </cfRule>
  </conditionalFormatting>
  <conditionalFormatting sqref="F2235:H2243 F2234">
    <cfRule type="expression" dxfId="2440" priority="1383">
      <formula>$D2234="Teacher Only"</formula>
    </cfRule>
  </conditionalFormatting>
  <conditionalFormatting sqref="F2245:H2253 F2244">
    <cfRule type="expression" dxfId="2439" priority="1382">
      <formula>$D2244="Teacher Only"</formula>
    </cfRule>
  </conditionalFormatting>
  <conditionalFormatting sqref="F2255:H2263 F2254">
    <cfRule type="expression" dxfId="2438" priority="1381">
      <formula>$D2254="Teacher Only"</formula>
    </cfRule>
  </conditionalFormatting>
  <conditionalFormatting sqref="F2265:H2273 F2264">
    <cfRule type="expression" dxfId="2437" priority="1380">
      <formula>$D2264="Teacher Only"</formula>
    </cfRule>
  </conditionalFormatting>
  <conditionalFormatting sqref="F2275:H2283 F2274">
    <cfRule type="expression" dxfId="2436" priority="1379">
      <formula>$D2274="Teacher Only"</formula>
    </cfRule>
  </conditionalFormatting>
  <conditionalFormatting sqref="F2285:H2293 F2284">
    <cfRule type="expression" dxfId="2435" priority="1378">
      <formula>$D2284="Teacher Only"</formula>
    </cfRule>
  </conditionalFormatting>
  <conditionalFormatting sqref="F2295:H2303 F2294">
    <cfRule type="expression" dxfId="2434" priority="1377">
      <formula>$D2294="Teacher Only"</formula>
    </cfRule>
  </conditionalFormatting>
  <conditionalFormatting sqref="F2305:H2313 F2304">
    <cfRule type="expression" dxfId="2433" priority="1376">
      <formula>$D2304="Teacher Only"</formula>
    </cfRule>
  </conditionalFormatting>
  <conditionalFormatting sqref="F2315:H2323 F2314">
    <cfRule type="expression" dxfId="2432" priority="1375">
      <formula>$D2314="Teacher Only"</formula>
    </cfRule>
  </conditionalFormatting>
  <conditionalFormatting sqref="F2325:H2333 F2324">
    <cfRule type="expression" dxfId="2431" priority="1374">
      <formula>$D2324="Teacher Only"</formula>
    </cfRule>
  </conditionalFormatting>
  <conditionalFormatting sqref="F2335:H2343 F2334">
    <cfRule type="expression" dxfId="2430" priority="1373">
      <formula>$D2334="Teacher Only"</formula>
    </cfRule>
  </conditionalFormatting>
  <conditionalFormatting sqref="F2345:H2353 F2344">
    <cfRule type="expression" dxfId="2429" priority="1372">
      <formula>$D2344="Teacher Only"</formula>
    </cfRule>
  </conditionalFormatting>
  <conditionalFormatting sqref="F2355:H2363 F2354">
    <cfRule type="expression" dxfId="2428" priority="1371">
      <formula>$D2354="Teacher Only"</formula>
    </cfRule>
  </conditionalFormatting>
  <conditionalFormatting sqref="F2365:H2373 F2364">
    <cfRule type="expression" dxfId="2427" priority="1370">
      <formula>$D2364="Teacher Only"</formula>
    </cfRule>
  </conditionalFormatting>
  <conditionalFormatting sqref="F2375:H2383 F2374">
    <cfRule type="expression" dxfId="2426" priority="1369">
      <formula>$D2374="Teacher Only"</formula>
    </cfRule>
  </conditionalFormatting>
  <conditionalFormatting sqref="F2385:H2393 F2384">
    <cfRule type="expression" dxfId="2425" priority="1368">
      <formula>$D2384="Teacher Only"</formula>
    </cfRule>
  </conditionalFormatting>
  <conditionalFormatting sqref="F2395:H2403 F2394">
    <cfRule type="expression" dxfId="2424" priority="1367">
      <formula>$D2394="Teacher Only"</formula>
    </cfRule>
  </conditionalFormatting>
  <conditionalFormatting sqref="F2405:H2413 F2404">
    <cfRule type="expression" dxfId="2423" priority="1366">
      <formula>$D2404="Teacher Only"</formula>
    </cfRule>
  </conditionalFormatting>
  <conditionalFormatting sqref="F2415:H2423 F2414">
    <cfRule type="expression" dxfId="2422" priority="1365">
      <formula>$D2414="Teacher Only"</formula>
    </cfRule>
  </conditionalFormatting>
  <conditionalFormatting sqref="F2425:H2433 F2424">
    <cfRule type="expression" dxfId="2421" priority="1364">
      <formula>$D2424="Teacher Only"</formula>
    </cfRule>
  </conditionalFormatting>
  <conditionalFormatting sqref="F2436:H2443 G2435:H2435">
    <cfRule type="expression" dxfId="2420" priority="1363">
      <formula>$D2435="Teacher Only"</formula>
    </cfRule>
  </conditionalFormatting>
  <conditionalFormatting sqref="F2445:H2453 F2444">
    <cfRule type="expression" dxfId="2419" priority="1362">
      <formula>$D2444="Teacher Only"</formula>
    </cfRule>
  </conditionalFormatting>
  <conditionalFormatting sqref="F2456:H2463 G2455:H2455">
    <cfRule type="expression" dxfId="2418" priority="1361">
      <formula>$D2455="Teacher Only"</formula>
    </cfRule>
  </conditionalFormatting>
  <conditionalFormatting sqref="F2486:H2493 G2485:H2485">
    <cfRule type="expression" dxfId="2417" priority="1358">
      <formula>$D2485="Teacher Only"</formula>
    </cfRule>
  </conditionalFormatting>
  <conditionalFormatting sqref="F2496:H2503">
    <cfRule type="expression" dxfId="2416" priority="1357">
      <formula>$D2496="Teacher Only"</formula>
    </cfRule>
  </conditionalFormatting>
  <conditionalFormatting sqref="F2506:H2513">
    <cfRule type="expression" dxfId="2415" priority="1356">
      <formula>$D2506="Teacher Only"</formula>
    </cfRule>
  </conditionalFormatting>
  <conditionalFormatting sqref="F2526:H2533 G2525:H2525">
    <cfRule type="expression" dxfId="2414" priority="1354">
      <formula>$D2525="Teacher Only"</formula>
    </cfRule>
  </conditionalFormatting>
  <conditionalFormatting sqref="F2536:H2543">
    <cfRule type="expression" dxfId="2413" priority="1353">
      <formula>$D2536="Teacher Only"</formula>
    </cfRule>
  </conditionalFormatting>
  <conditionalFormatting sqref="F2555:H2563 F2554">
    <cfRule type="expression" dxfId="2412" priority="1351">
      <formula>$D2554="Teacher Only"</formula>
    </cfRule>
  </conditionalFormatting>
  <conditionalFormatting sqref="F2565:H2573 F2564">
    <cfRule type="expression" dxfId="2411" priority="1350">
      <formula>$D2564="Teacher Only"</formula>
    </cfRule>
  </conditionalFormatting>
  <conditionalFormatting sqref="F2576:H2583">
    <cfRule type="expression" dxfId="2410" priority="1349">
      <formula>$D2576="Teacher Only"</formula>
    </cfRule>
  </conditionalFormatting>
  <conditionalFormatting sqref="B2034">
    <cfRule type="expression" dxfId="2409" priority="1348">
      <formula>$D534="Teacher Only"</formula>
    </cfRule>
  </conditionalFormatting>
  <conditionalFormatting sqref="B2045:B2053 B2055:B2063 B2065:B2073 B2075:B2083 B2085:B2093 B2095:B2103 B2105:B2113 B2115:B2123 B2125:B2133 B2135:B2143 B2145:B2153 B2155:B2163 B2165:B2173 B2175:B2183 B2185:B2193 B2195:B2203 B2205:B2213 B2215:B2223 B2225:B2233 B2235:B2243 B2245:B2253 B2255:B2263 B2265:B2273 B2275:B2283 B2285:B2293 B2295:B2303 B2305:B2313 B2315:B2323 B2325:B2333 B2335:B2343 B2345:B2353">
    <cfRule type="expression" dxfId="2408" priority="1347">
      <formula>$D545="Teacher Only"</formula>
    </cfRule>
  </conditionalFormatting>
  <conditionalFormatting sqref="B2045:B2053 B2055:B2063 B2065:B2073 B2075:B2083 B2085:B2093 B2095:B2103 B2105:B2113 B2115:B2123 B2125:B2133 B2135:B2143 B2145:B2153 B2155:B2163 B2165:B2173 B2175:B2183 B2185:B2193 B2195:B2203 B2205:B2213 B2215:B2223 B2225:B2233 B2235:B2243 B2245:B2253 B2255:B2263 B2265:B2273 B2275:B2283 B2285:B2293 B2295:B2303 B2305:B2313 B2315:B2323 B2325:B2333 B2335:B2343 B2345:B2353">
    <cfRule type="expression" dxfId="2407" priority="1346">
      <formula>$D2045="Teacher Only"</formula>
    </cfRule>
  </conditionalFormatting>
  <conditionalFormatting sqref="B2044 B2054 B2064 B2074 B2084 B2094 B2104 B2114 B2124 B2134 B2144 B2154 B2164 B2174 B2184 B2194 B2204 B2214 B2224 B2234 B2244 B2254 B2264 B2274 B2284 B2294 B2304 B2314 B2324 B2334 B2344">
    <cfRule type="expression" dxfId="2406" priority="1345">
      <formula>$D544="Teacher Only"</formula>
    </cfRule>
  </conditionalFormatting>
  <conditionalFormatting sqref="G24:H27">
    <cfRule type="expression" dxfId="2405" priority="1342">
      <formula>$D24="Teacher Only"</formula>
    </cfRule>
  </conditionalFormatting>
  <conditionalFormatting sqref="G24:H27">
    <cfRule type="expression" dxfId="2404" priority="1341">
      <formula>$D24="Teacher Only"</formula>
    </cfRule>
  </conditionalFormatting>
  <conditionalFormatting sqref="F505 F515 G1496:H1496 F366:H366 F377:H377 F386:H386 F436:H436 F446:H446 F536 F556:H556 F616:H616 F626 F706:H706 F716:H716 G715:H715 G725:H726 F766:H766 F776:H776 G775:H775 G1085:H1085 F1136:H1137 F1156:H1156 F1166:H1166 G1346:H1346 F1386:H1387 F1425:H1425 G1427:H1427 F1426 F1537:H1537 F1545:H1545 F1706:H1706 G1776:H1776 F1796 F2506 G1466:H1466 F1276 F1175:H1175 G206:H206 G196:H196 F1726:H1726 H247 F686:F687">
    <cfRule type="expression" dxfId="2403" priority="1340">
      <formula>$D195="Teacher Only"</formula>
    </cfRule>
  </conditionalFormatting>
  <conditionalFormatting sqref="H37">
    <cfRule type="expression" dxfId="2402" priority="1339">
      <formula>$D34="Teacher Only"</formula>
    </cfRule>
  </conditionalFormatting>
  <conditionalFormatting sqref="G56:H57">
    <cfRule type="expression" dxfId="2401" priority="1336">
      <formula>$D56="Teacher Only"</formula>
    </cfRule>
  </conditionalFormatting>
  <conditionalFormatting sqref="G56:H57">
    <cfRule type="expression" dxfId="2400" priority="1335">
      <formula>$D56="Teacher Only"</formula>
    </cfRule>
  </conditionalFormatting>
  <conditionalFormatting sqref="F74:F76 F78:F79">
    <cfRule type="expression" dxfId="2399" priority="1310">
      <formula>$D74="Teacher Only"</formula>
    </cfRule>
  </conditionalFormatting>
  <conditionalFormatting sqref="F74:F76 F78:F79">
    <cfRule type="expression" dxfId="2398" priority="1309">
      <formula>$D74="Teacher Only"</formula>
    </cfRule>
  </conditionalFormatting>
  <conditionalFormatting sqref="G76 G78:H79 H74:H75">
    <cfRule type="expression" dxfId="2397" priority="1331">
      <formula>$D74="Teacher Only"</formula>
    </cfRule>
  </conditionalFormatting>
  <conditionalFormatting sqref="G76 H74:H75">
    <cfRule type="expression" dxfId="2396" priority="1330">
      <formula>$D74="Teacher Only"</formula>
    </cfRule>
  </conditionalFormatting>
  <conditionalFormatting sqref="H76 G89 G324:H325 G354:H354 G594:H595 G1304:H1304 G144:H145 G134:H135 G14:H14 H44 G84:H84 G124:H125 G1794:H1794 F504 F514 G2545 F435:H436 F555:H556 F615:H616 F625 F626:H626 F705:H706 F686:H687">
    <cfRule type="expression" dxfId="2395" priority="1332">
      <formula>$D15="Teacher Only"</formula>
    </cfRule>
  </conditionalFormatting>
  <conditionalFormatting sqref="G98:H99 H96">
    <cfRule type="expression" dxfId="2394" priority="1328">
      <formula>$D96="Teacher Only"</formula>
    </cfRule>
  </conditionalFormatting>
  <conditionalFormatting sqref="G108:H109">
    <cfRule type="expression" dxfId="2393" priority="1327">
      <formula>$D108="Teacher Only"</formula>
    </cfRule>
  </conditionalFormatting>
  <conditionalFormatting sqref="G154:H155">
    <cfRule type="expression" dxfId="2392" priority="1325">
      <formula>$D154="Teacher Only"</formula>
    </cfRule>
  </conditionalFormatting>
  <conditionalFormatting sqref="F24">
    <cfRule type="expression" dxfId="2391" priority="1324">
      <formula>$D24="Teacher Only"</formula>
    </cfRule>
  </conditionalFormatting>
  <conditionalFormatting sqref="F24">
    <cfRule type="expression" dxfId="2390" priority="1323">
      <formula>$D24="Teacher Only"</formula>
    </cfRule>
  </conditionalFormatting>
  <conditionalFormatting sqref="F25:F27">
    <cfRule type="expression" dxfId="2389" priority="1322">
      <formula>$D25="Teacher Only"</formula>
    </cfRule>
  </conditionalFormatting>
  <conditionalFormatting sqref="F25:F27">
    <cfRule type="expression" dxfId="2388" priority="1321">
      <formula>$D25="Teacher Only"</formula>
    </cfRule>
  </conditionalFormatting>
  <conditionalFormatting sqref="F37">
    <cfRule type="expression" dxfId="2387" priority="1320">
      <formula>$D34="Teacher Only"</formula>
    </cfRule>
  </conditionalFormatting>
  <conditionalFormatting sqref="F37">
    <cfRule type="expression" dxfId="2386" priority="1319">
      <formula>$D34="Teacher Only"</formula>
    </cfRule>
  </conditionalFormatting>
  <conditionalFormatting sqref="F44:F47">
    <cfRule type="expression" dxfId="2385" priority="1316">
      <formula>$D44="Teacher Only"</formula>
    </cfRule>
  </conditionalFormatting>
  <conditionalFormatting sqref="F44:F47">
    <cfRule type="expression" dxfId="2384" priority="1315">
      <formula>$D44="Teacher Only"</formula>
    </cfRule>
  </conditionalFormatting>
  <conditionalFormatting sqref="F56:F57">
    <cfRule type="expression" dxfId="2383" priority="1312">
      <formula>$D56="Teacher Only"</formula>
    </cfRule>
  </conditionalFormatting>
  <conditionalFormatting sqref="F56:F57">
    <cfRule type="expression" dxfId="2382" priority="1311">
      <formula>$D56="Teacher Only"</formula>
    </cfRule>
  </conditionalFormatting>
  <conditionalFormatting sqref="F84">
    <cfRule type="expression" dxfId="2381" priority="1308">
      <formula>$D84="Teacher Only"</formula>
    </cfRule>
  </conditionalFormatting>
  <conditionalFormatting sqref="F84">
    <cfRule type="expression" dxfId="2380" priority="1307">
      <formula>$D84="Teacher Only"</formula>
    </cfRule>
  </conditionalFormatting>
  <conditionalFormatting sqref="H89">
    <cfRule type="expression" dxfId="2379" priority="1304">
      <formula>$D90="Teacher Only"</formula>
    </cfRule>
  </conditionalFormatting>
  <conditionalFormatting sqref="F89">
    <cfRule type="expression" dxfId="2378" priority="1303">
      <formula>$D90="Teacher Only"</formula>
    </cfRule>
  </conditionalFormatting>
  <conditionalFormatting sqref="F89">
    <cfRule type="expression" dxfId="2377" priority="1302">
      <formula>$D90="Teacher Only"</formula>
    </cfRule>
  </conditionalFormatting>
  <conditionalFormatting sqref="F96:F99">
    <cfRule type="expression" dxfId="2376" priority="1300">
      <formula>$D96="Teacher Only"</formula>
    </cfRule>
  </conditionalFormatting>
  <conditionalFormatting sqref="F96:F99">
    <cfRule type="expression" dxfId="2375" priority="1299">
      <formula>$D96="Teacher Only"</formula>
    </cfRule>
  </conditionalFormatting>
  <conditionalFormatting sqref="F244">
    <cfRule type="expression" dxfId="2374" priority="1222">
      <formula>$D244="Teacher Only"</formula>
    </cfRule>
  </conditionalFormatting>
  <conditionalFormatting sqref="F245">
    <cfRule type="expression" dxfId="2373" priority="1221">
      <formula>$D245="Teacher Only"</formula>
    </cfRule>
  </conditionalFormatting>
  <conditionalFormatting sqref="F245">
    <cfRule type="expression" dxfId="2372" priority="1220">
      <formula>$D245="Teacher Only"</formula>
    </cfRule>
  </conditionalFormatting>
  <conditionalFormatting sqref="F247">
    <cfRule type="expression" dxfId="2371" priority="1219">
      <formula>$D246="Teacher Only"</formula>
    </cfRule>
  </conditionalFormatting>
  <conditionalFormatting sqref="G46">
    <cfRule type="expression" dxfId="2370" priority="1275">
      <formula>$D46="Teacher Only"</formula>
    </cfRule>
  </conditionalFormatting>
  <conditionalFormatting sqref="G46">
    <cfRule type="expression" dxfId="2369" priority="1274">
      <formula>$D46="Teacher Only"</formula>
    </cfRule>
  </conditionalFormatting>
  <conditionalFormatting sqref="G37">
    <cfRule type="expression" dxfId="2368" priority="1283">
      <formula>$D34="Teacher Only"</formula>
    </cfRule>
  </conditionalFormatting>
  <conditionalFormatting sqref="G37">
    <cfRule type="expression" dxfId="2367" priority="1282">
      <formula>$D34="Teacher Only"</formula>
    </cfRule>
  </conditionalFormatting>
  <conditionalFormatting sqref="G44">
    <cfRule type="expression" dxfId="2366" priority="1277">
      <formula>$D45="Teacher Only"</formula>
    </cfRule>
  </conditionalFormatting>
  <conditionalFormatting sqref="G44">
    <cfRule type="expression" dxfId="2365" priority="1276">
      <formula>$D45="Teacher Only"</formula>
    </cfRule>
  </conditionalFormatting>
  <conditionalFormatting sqref="G45:H45 F115 G1794:H1794 G504:H504 G514:H514 F536:H536 F34:H35">
    <cfRule type="expression" dxfId="2364" priority="1273">
      <formula>$D36="Teacher Only"</formula>
    </cfRule>
  </conditionalFormatting>
  <conditionalFormatting sqref="G45">
    <cfRule type="expression" dxfId="2363" priority="1272">
      <formula>$D47="Teacher Only"</formula>
    </cfRule>
  </conditionalFormatting>
  <conditionalFormatting sqref="H64">
    <cfRule type="expression" dxfId="2362" priority="1269">
      <formula>$D64="Teacher Only"</formula>
    </cfRule>
  </conditionalFormatting>
  <conditionalFormatting sqref="H64">
    <cfRule type="expression" dxfId="2361" priority="1268">
      <formula>$D64="Teacher Only"</formula>
    </cfRule>
  </conditionalFormatting>
  <conditionalFormatting sqref="G74:G75">
    <cfRule type="expression" dxfId="2360" priority="1267">
      <formula>$D74="Teacher Only"</formula>
    </cfRule>
  </conditionalFormatting>
  <conditionalFormatting sqref="G74:G75">
    <cfRule type="expression" dxfId="2359" priority="1266">
      <formula>$D74="Teacher Only"</formula>
    </cfRule>
  </conditionalFormatting>
  <conditionalFormatting sqref="G116">
    <cfRule type="expression" dxfId="2358" priority="1265">
      <formula>$D116="Teacher Only"</formula>
    </cfRule>
  </conditionalFormatting>
  <conditionalFormatting sqref="G116">
    <cfRule type="expression" dxfId="2357" priority="1264">
      <formula>$D116="Teacher Only"</formula>
    </cfRule>
  </conditionalFormatting>
  <conditionalFormatting sqref="G85">
    <cfRule type="expression" dxfId="2356" priority="1263">
      <formula>$D87="Teacher Only"</formula>
    </cfRule>
  </conditionalFormatting>
  <conditionalFormatting sqref="G97">
    <cfRule type="expression" dxfId="2355" priority="1262">
      <formula>$D97="Teacher Only"</formula>
    </cfRule>
  </conditionalFormatting>
  <conditionalFormatting sqref="G105 G104:H104 F104:F105 G355:H355 G1305:H1305 G15:H15">
    <cfRule type="expression" dxfId="2354" priority="1261">
      <formula>$D17="Teacher Only"</formula>
    </cfRule>
  </conditionalFormatting>
  <conditionalFormatting sqref="G96">
    <cfRule type="expression" dxfId="2353" priority="1260">
      <formula>$D96="Teacher Only"</formula>
    </cfRule>
  </conditionalFormatting>
  <conditionalFormatting sqref="G115">
    <cfRule type="expression" dxfId="2352" priority="1259">
      <formula>$D117="Teacher Only"</formula>
    </cfRule>
  </conditionalFormatting>
  <conditionalFormatting sqref="G95">
    <cfRule type="expression" dxfId="2351" priority="1251">
      <formula>$D95="Teacher Only"</formula>
    </cfRule>
  </conditionalFormatting>
  <conditionalFormatting sqref="G94">
    <cfRule type="expression" dxfId="2350" priority="1250">
      <formula>$D94="Teacher Only"</formula>
    </cfRule>
  </conditionalFormatting>
  <conditionalFormatting sqref="H94">
    <cfRule type="expression" dxfId="2349" priority="1254">
      <formula>$D94="Teacher Only"</formula>
    </cfRule>
  </conditionalFormatting>
  <conditionalFormatting sqref="F94:F95">
    <cfRule type="expression" dxfId="2348" priority="1253">
      <formula>$D94="Teacher Only"</formula>
    </cfRule>
  </conditionalFormatting>
  <conditionalFormatting sqref="F94:F95">
    <cfRule type="expression" dxfId="2347" priority="1252">
      <formula>$D94="Teacher Only"</formula>
    </cfRule>
  </conditionalFormatting>
  <conditionalFormatting sqref="G64">
    <cfRule type="expression" dxfId="2346" priority="1249">
      <formula>$D64="Teacher Only"</formula>
    </cfRule>
  </conditionalFormatting>
  <conditionalFormatting sqref="G64">
    <cfRule type="expression" dxfId="2345" priority="1248">
      <formula>$D64="Teacher Only"</formula>
    </cfRule>
  </conditionalFormatting>
  <conditionalFormatting sqref="F129:H129">
    <cfRule type="expression" dxfId="2344" priority="1245">
      <formula>$D124="Teacher Only"</formula>
    </cfRule>
  </conditionalFormatting>
  <conditionalFormatting sqref="F129">
    <cfRule type="expression" dxfId="2343" priority="1244">
      <formula>$D124="Teacher Only"</formula>
    </cfRule>
  </conditionalFormatting>
  <conditionalFormatting sqref="F124">
    <cfRule type="expression" dxfId="2342" priority="1243">
      <formula>$D125="Teacher Only"</formula>
    </cfRule>
  </conditionalFormatting>
  <conditionalFormatting sqref="F124">
    <cfRule type="expression" dxfId="2341" priority="1242">
      <formula>$D125="Teacher Only"</formula>
    </cfRule>
  </conditionalFormatting>
  <conditionalFormatting sqref="F125">
    <cfRule type="expression" dxfId="2340" priority="1241">
      <formula>$D126="Teacher Only"</formula>
    </cfRule>
  </conditionalFormatting>
  <conditionalFormatting sqref="F125">
    <cfRule type="expression" dxfId="2339" priority="1240">
      <formula>$D126="Teacher Only"</formula>
    </cfRule>
  </conditionalFormatting>
  <conditionalFormatting sqref="F139:H139 F120:H120">
    <cfRule type="expression" dxfId="2338" priority="1237">
      <formula>$D115="Teacher Only"</formula>
    </cfRule>
  </conditionalFormatting>
  <conditionalFormatting sqref="F139">
    <cfRule type="expression" dxfId="2337" priority="1236">
      <formula>$D134="Teacher Only"</formula>
    </cfRule>
  </conditionalFormatting>
  <conditionalFormatting sqref="F134">
    <cfRule type="expression" dxfId="2336" priority="1235">
      <formula>$D135="Teacher Only"</formula>
    </cfRule>
  </conditionalFormatting>
  <conditionalFormatting sqref="F134">
    <cfRule type="expression" dxfId="2335" priority="1234">
      <formula>$D135="Teacher Only"</formula>
    </cfRule>
  </conditionalFormatting>
  <conditionalFormatting sqref="F135">
    <cfRule type="expression" dxfId="2334" priority="1233">
      <formula>$D136="Teacher Only"</formula>
    </cfRule>
  </conditionalFormatting>
  <conditionalFormatting sqref="F135">
    <cfRule type="expression" dxfId="2333" priority="1232">
      <formula>$D136="Teacher Only"</formula>
    </cfRule>
  </conditionalFormatting>
  <conditionalFormatting sqref="F149:H149">
    <cfRule type="expression" dxfId="2332" priority="1229">
      <formula>$D144="Teacher Only"</formula>
    </cfRule>
  </conditionalFormatting>
  <conditionalFormatting sqref="F149">
    <cfRule type="expression" dxfId="2331" priority="1228">
      <formula>$D144="Teacher Only"</formula>
    </cfRule>
  </conditionalFormatting>
  <conditionalFormatting sqref="F144">
    <cfRule type="expression" dxfId="2330" priority="1227">
      <formula>$D145="Teacher Only"</formula>
    </cfRule>
  </conditionalFormatting>
  <conditionalFormatting sqref="F144">
    <cfRule type="expression" dxfId="2329" priority="1226">
      <formula>$D145="Teacher Only"</formula>
    </cfRule>
  </conditionalFormatting>
  <conditionalFormatting sqref="F145">
    <cfRule type="expression" dxfId="2328" priority="1225">
      <formula>$D146="Teacher Only"</formula>
    </cfRule>
  </conditionalFormatting>
  <conditionalFormatting sqref="F145">
    <cfRule type="expression" dxfId="2327" priority="1224">
      <formula>$D146="Teacher Only"</formula>
    </cfRule>
  </conditionalFormatting>
  <conditionalFormatting sqref="F90:H90">
    <cfRule type="expression" dxfId="2326" priority="2673">
      <formula>$D89="Teacher Only"</formula>
    </cfRule>
  </conditionalFormatting>
  <conditionalFormatting sqref="F244">
    <cfRule type="expression" dxfId="2325" priority="1223">
      <formula>$D244="Teacher Only"</formula>
    </cfRule>
  </conditionalFormatting>
  <conditionalFormatting sqref="F247">
    <cfRule type="expression" dxfId="2324" priority="1218">
      <formula>$D246="Teacher Only"</formula>
    </cfRule>
  </conditionalFormatting>
  <conditionalFormatting sqref="F254:F255">
    <cfRule type="expression" dxfId="2323" priority="1217">
      <formula>$D254="Teacher Only"</formula>
    </cfRule>
  </conditionalFormatting>
  <conditionalFormatting sqref="F254:F255">
    <cfRule type="expression" dxfId="2322" priority="1216">
      <formula>$D254="Teacher Only"</formula>
    </cfRule>
  </conditionalFormatting>
  <conditionalFormatting sqref="F256">
    <cfRule type="expression" dxfId="2321" priority="1215">
      <formula>$D256="Teacher Only"</formula>
    </cfRule>
  </conditionalFormatting>
  <conditionalFormatting sqref="F256">
    <cfRule type="expression" dxfId="2320" priority="1214">
      <formula>$D256="Teacher Only"</formula>
    </cfRule>
  </conditionalFormatting>
  <conditionalFormatting sqref="H405:H406 G404:H404">
    <cfRule type="expression" dxfId="2319" priority="1212">
      <formula>$D404="Teacher Only"</formula>
    </cfRule>
  </conditionalFormatting>
  <conditionalFormatting sqref="G406">
    <cfRule type="expression" dxfId="2318" priority="1213">
      <formula>$D405="Teacher Only"</formula>
    </cfRule>
  </conditionalFormatting>
  <conditionalFormatting sqref="F404">
    <cfRule type="expression" dxfId="2317" priority="1211">
      <formula>$D404="Teacher Only"</formula>
    </cfRule>
  </conditionalFormatting>
  <conditionalFormatting sqref="F404">
    <cfRule type="expression" dxfId="2316" priority="1210">
      <formula>$D404="Teacher Only"</formula>
    </cfRule>
  </conditionalFormatting>
  <conditionalFormatting sqref="F405">
    <cfRule type="expression" dxfId="2315" priority="1209">
      <formula>$D405="Teacher Only"</formula>
    </cfRule>
  </conditionalFormatting>
  <conditionalFormatting sqref="F405">
    <cfRule type="expression" dxfId="2314" priority="1208">
      <formula>$D405="Teacher Only"</formula>
    </cfRule>
  </conditionalFormatting>
  <conditionalFormatting sqref="F406">
    <cfRule type="expression" dxfId="2313" priority="1207">
      <formula>$D406="Teacher Only"</formula>
    </cfRule>
  </conditionalFormatting>
  <conditionalFormatting sqref="F406">
    <cfRule type="expression" dxfId="2312" priority="1206">
      <formula>$D406="Teacher Only"</formula>
    </cfRule>
  </conditionalFormatting>
  <conditionalFormatting sqref="G414:H416">
    <cfRule type="expression" dxfId="2311" priority="1205">
      <formula>$D414="Teacher Only"</formula>
    </cfRule>
  </conditionalFormatting>
  <conditionalFormatting sqref="G414:H416">
    <cfRule type="expression" dxfId="2310" priority="1204">
      <formula>$D414="Teacher Only"</formula>
    </cfRule>
  </conditionalFormatting>
  <conditionalFormatting sqref="F414:F415">
    <cfRule type="expression" dxfId="2309" priority="1203">
      <formula>$D414="Teacher Only"</formula>
    </cfRule>
  </conditionalFormatting>
  <conditionalFormatting sqref="F414:F415">
    <cfRule type="expression" dxfId="2308" priority="1202">
      <formula>$D414="Teacher Only"</formula>
    </cfRule>
  </conditionalFormatting>
  <conditionalFormatting sqref="F416">
    <cfRule type="expression" dxfId="2307" priority="1201">
      <formula>$D416="Teacher Only"</formula>
    </cfRule>
  </conditionalFormatting>
  <conditionalFormatting sqref="F416">
    <cfRule type="expression" dxfId="2306" priority="1200">
      <formula>$D416="Teacher Only"</formula>
    </cfRule>
  </conditionalFormatting>
  <conditionalFormatting sqref="F264">
    <cfRule type="expression" dxfId="2305" priority="1199">
      <formula>$D264="Teacher Only"</formula>
    </cfRule>
  </conditionalFormatting>
  <conditionalFormatting sqref="F264">
    <cfRule type="expression" dxfId="2304" priority="1198">
      <formula>$D264="Teacher Only"</formula>
    </cfRule>
  </conditionalFormatting>
  <conditionalFormatting sqref="F265">
    <cfRule type="expression" dxfId="2303" priority="1197">
      <formula>$D265="Teacher Only"</formula>
    </cfRule>
  </conditionalFormatting>
  <conditionalFormatting sqref="F265">
    <cfRule type="expression" dxfId="2302" priority="1196">
      <formula>$D265="Teacher Only"</formula>
    </cfRule>
  </conditionalFormatting>
  <conditionalFormatting sqref="G424:H425">
    <cfRule type="expression" dxfId="2301" priority="1195">
      <formula>$D424="Teacher Only"</formula>
    </cfRule>
  </conditionalFormatting>
  <conditionalFormatting sqref="G424:H425">
    <cfRule type="expression" dxfId="2300" priority="1194">
      <formula>$D424="Teacher Only"</formula>
    </cfRule>
  </conditionalFormatting>
  <conditionalFormatting sqref="F424">
    <cfRule type="expression" dxfId="2299" priority="1193">
      <formula>$D424="Teacher Only"</formula>
    </cfRule>
  </conditionalFormatting>
  <conditionalFormatting sqref="F424">
    <cfRule type="expression" dxfId="2298" priority="1192">
      <formula>$D424="Teacher Only"</formula>
    </cfRule>
  </conditionalFormatting>
  <conditionalFormatting sqref="F425">
    <cfRule type="expression" dxfId="2297" priority="1191">
      <formula>$D425="Teacher Only"</formula>
    </cfRule>
  </conditionalFormatting>
  <conditionalFormatting sqref="F425">
    <cfRule type="expression" dxfId="2296" priority="1190">
      <formula>$D425="Teacher Only"</formula>
    </cfRule>
  </conditionalFormatting>
  <conditionalFormatting sqref="H565:H566 G564:H564">
    <cfRule type="expression" dxfId="2295" priority="1188">
      <formula>$D564="Teacher Only"</formula>
    </cfRule>
  </conditionalFormatting>
  <conditionalFormatting sqref="G566">
    <cfRule type="expression" dxfId="2294" priority="1189">
      <formula>$D565="Teacher Only"</formula>
    </cfRule>
  </conditionalFormatting>
  <conditionalFormatting sqref="F564">
    <cfRule type="expression" dxfId="2293" priority="1187">
      <formula>$D564="Teacher Only"</formula>
    </cfRule>
  </conditionalFormatting>
  <conditionalFormatting sqref="F564">
    <cfRule type="expression" dxfId="2292" priority="1186">
      <formula>$D564="Teacher Only"</formula>
    </cfRule>
  </conditionalFormatting>
  <conditionalFormatting sqref="F565">
    <cfRule type="expression" dxfId="2291" priority="1185">
      <formula>$D565="Teacher Only"</formula>
    </cfRule>
  </conditionalFormatting>
  <conditionalFormatting sqref="F565">
    <cfRule type="expression" dxfId="2290" priority="1184">
      <formula>$D565="Teacher Only"</formula>
    </cfRule>
  </conditionalFormatting>
  <conditionalFormatting sqref="F566">
    <cfRule type="expression" dxfId="2289" priority="1183">
      <formula>$D566="Teacher Only"</formula>
    </cfRule>
  </conditionalFormatting>
  <conditionalFormatting sqref="F566">
    <cfRule type="expression" dxfId="2288" priority="1182">
      <formula>$D566="Teacher Only"</formula>
    </cfRule>
  </conditionalFormatting>
  <conditionalFormatting sqref="G574:H576">
    <cfRule type="expression" dxfId="2287" priority="1181">
      <formula>$D574="Teacher Only"</formula>
    </cfRule>
  </conditionalFormatting>
  <conditionalFormatting sqref="G574:H576">
    <cfRule type="expression" dxfId="2286" priority="1180">
      <formula>$D574="Teacher Only"</formula>
    </cfRule>
  </conditionalFormatting>
  <conditionalFormatting sqref="F574:F575">
    <cfRule type="expression" dxfId="2285" priority="1179">
      <formula>$D574="Teacher Only"</formula>
    </cfRule>
  </conditionalFormatting>
  <conditionalFormatting sqref="F574:F575">
    <cfRule type="expression" dxfId="2284" priority="1178">
      <formula>$D574="Teacher Only"</formula>
    </cfRule>
  </conditionalFormatting>
  <conditionalFormatting sqref="F576">
    <cfRule type="expression" dxfId="2283" priority="1177">
      <formula>$D576="Teacher Only"</formula>
    </cfRule>
  </conditionalFormatting>
  <conditionalFormatting sqref="F576">
    <cfRule type="expression" dxfId="2282" priority="1176">
      <formula>$D576="Teacher Only"</formula>
    </cfRule>
  </conditionalFormatting>
  <conditionalFormatting sqref="G584:H585">
    <cfRule type="expression" dxfId="2281" priority="1175">
      <formula>$D584="Teacher Only"</formula>
    </cfRule>
  </conditionalFormatting>
  <conditionalFormatting sqref="G584:H585">
    <cfRule type="expression" dxfId="2280" priority="1174">
      <formula>$D584="Teacher Only"</formula>
    </cfRule>
  </conditionalFormatting>
  <conditionalFormatting sqref="F584">
    <cfRule type="expression" dxfId="2279" priority="1173">
      <formula>$D584="Teacher Only"</formula>
    </cfRule>
  </conditionalFormatting>
  <conditionalFormatting sqref="F584">
    <cfRule type="expression" dxfId="2278" priority="1172">
      <formula>$D584="Teacher Only"</formula>
    </cfRule>
  </conditionalFormatting>
  <conditionalFormatting sqref="F585">
    <cfRule type="expression" dxfId="2277" priority="1171">
      <formula>$D585="Teacher Only"</formula>
    </cfRule>
  </conditionalFormatting>
  <conditionalFormatting sqref="F585">
    <cfRule type="expression" dxfId="2276" priority="1170">
      <formula>$D585="Teacher Only"</formula>
    </cfRule>
  </conditionalFormatting>
  <conditionalFormatting sqref="G954:G955">
    <cfRule type="expression" dxfId="2275" priority="1169">
      <formula>$D954="Teacher Only"</formula>
    </cfRule>
  </conditionalFormatting>
  <conditionalFormatting sqref="G956:G957">
    <cfRule type="expression" dxfId="2274" priority="1168">
      <formula>$D956="Teacher Only"</formula>
    </cfRule>
  </conditionalFormatting>
  <conditionalFormatting sqref="G964:H967 G974:H975">
    <cfRule type="expression" dxfId="2273" priority="1167">
      <formula>$D1014="Teacher Only"</formula>
    </cfRule>
  </conditionalFormatting>
  <conditionalFormatting sqref="G974:H975">
    <cfRule type="expression" dxfId="2272" priority="1166">
      <formula>$D1024="Teacher Only"</formula>
    </cfRule>
  </conditionalFormatting>
  <conditionalFormatting sqref="G994:H997">
    <cfRule type="expression" dxfId="2271" priority="1161">
      <formula>$D994="Teacher Only"</formula>
    </cfRule>
  </conditionalFormatting>
  <conditionalFormatting sqref="G1004:H1007">
    <cfRule type="expression" dxfId="2270" priority="1164">
      <formula>$D1004="Teacher Only"</formula>
    </cfRule>
  </conditionalFormatting>
  <conditionalFormatting sqref="G1004:G1005">
    <cfRule type="expression" dxfId="2269" priority="1163">
      <formula>$D1004="Teacher Only"</formula>
    </cfRule>
  </conditionalFormatting>
  <conditionalFormatting sqref="G1006:G1007">
    <cfRule type="expression" dxfId="2268" priority="1162">
      <formula>$D1006="Teacher Only"</formula>
    </cfRule>
  </conditionalFormatting>
  <conditionalFormatting sqref="F1267:H1267 G1427:H1427 F1529 G1537:H1537 F1547:H1547 G1796:H1796 G247">
    <cfRule type="expression" dxfId="2267" priority="1157">
      <formula>$D245="Teacher Only"</formula>
    </cfRule>
  </conditionalFormatting>
  <conditionalFormatting sqref="G1224:H1225">
    <cfRule type="expression" dxfId="2266" priority="1158">
      <formula>$D1224="Teacher Only"</formula>
    </cfRule>
  </conditionalFormatting>
  <conditionalFormatting sqref="F64:F65">
    <cfRule type="expression" dxfId="2265" priority="1154">
      <formula>$D64="Teacher Only"</formula>
    </cfRule>
  </conditionalFormatting>
  <conditionalFormatting sqref="F64:F65">
    <cfRule type="expression" dxfId="2264" priority="1153">
      <formula>$D64="Teacher Only"</formula>
    </cfRule>
  </conditionalFormatting>
  <conditionalFormatting sqref="F109 F539">
    <cfRule type="expression" dxfId="2263" priority="1152">
      <formula>$D106="Teacher Only"</formula>
    </cfRule>
  </conditionalFormatting>
  <conditionalFormatting sqref="G109:H109">
    <cfRule type="expression" dxfId="2262" priority="1151">
      <formula>$D106="Teacher Only"</formula>
    </cfRule>
  </conditionalFormatting>
  <conditionalFormatting sqref="F354:F357">
    <cfRule type="expression" dxfId="2261" priority="1139">
      <formula>$D354="Teacher Only"</formula>
    </cfRule>
  </conditionalFormatting>
  <conditionalFormatting sqref="F294:F297">
    <cfRule type="expression" dxfId="2260" priority="1148">
      <formula>$D294="Teacher Only"</formula>
    </cfRule>
  </conditionalFormatting>
  <conditionalFormatting sqref="F294:F297">
    <cfRule type="expression" dxfId="2259" priority="1147">
      <formula>$D294="Teacher Only"</formula>
    </cfRule>
  </conditionalFormatting>
  <conditionalFormatting sqref="F304:F306">
    <cfRule type="expression" dxfId="2258" priority="1146">
      <formula>$D304="Teacher Only"</formula>
    </cfRule>
  </conditionalFormatting>
  <conditionalFormatting sqref="F304:F306">
    <cfRule type="expression" dxfId="2257" priority="1145">
      <formula>$D304="Teacher Only"</formula>
    </cfRule>
  </conditionalFormatting>
  <conditionalFormatting sqref="F314:F316">
    <cfRule type="expression" dxfId="2256" priority="1144">
      <formula>$D314="Teacher Only"</formula>
    </cfRule>
  </conditionalFormatting>
  <conditionalFormatting sqref="F314:F316">
    <cfRule type="expression" dxfId="2255" priority="1143">
      <formula>$D314="Teacher Only"</formula>
    </cfRule>
  </conditionalFormatting>
  <conditionalFormatting sqref="F324:F327">
    <cfRule type="expression" dxfId="2254" priority="1142">
      <formula>$D324="Teacher Only"</formula>
    </cfRule>
  </conditionalFormatting>
  <conditionalFormatting sqref="F324:F327">
    <cfRule type="expression" dxfId="2253" priority="1141">
      <formula>$D324="Teacher Only"</formula>
    </cfRule>
  </conditionalFormatting>
  <conditionalFormatting sqref="F354:F357">
    <cfRule type="expression" dxfId="2252" priority="1140">
      <formula>$D354="Teacher Only"</formula>
    </cfRule>
  </conditionalFormatting>
  <conditionalFormatting sqref="F454:F457">
    <cfRule type="expression" dxfId="2251" priority="1136">
      <formula>$D454="Teacher Only"</formula>
    </cfRule>
  </conditionalFormatting>
  <conditionalFormatting sqref="F454:F457">
    <cfRule type="expression" dxfId="2250" priority="1135">
      <formula>$D454="Teacher Only"</formula>
    </cfRule>
  </conditionalFormatting>
  <conditionalFormatting sqref="F464:F466">
    <cfRule type="expression" dxfId="2249" priority="1134">
      <formula>$D464="Teacher Only"</formula>
    </cfRule>
  </conditionalFormatting>
  <conditionalFormatting sqref="F464:F466">
    <cfRule type="expression" dxfId="2248" priority="1133">
      <formula>$D464="Teacher Only"</formula>
    </cfRule>
  </conditionalFormatting>
  <conditionalFormatting sqref="F474:F476">
    <cfRule type="expression" dxfId="2247" priority="1132">
      <formula>$D474="Teacher Only"</formula>
    </cfRule>
  </conditionalFormatting>
  <conditionalFormatting sqref="F474:F476">
    <cfRule type="expression" dxfId="2246" priority="1131">
      <formula>$D474="Teacher Only"</formula>
    </cfRule>
  </conditionalFormatting>
  <conditionalFormatting sqref="F594:F597">
    <cfRule type="expression" dxfId="2245" priority="1126">
      <formula>$D594="Teacher Only"</formula>
    </cfRule>
  </conditionalFormatting>
  <conditionalFormatting sqref="F594:F597">
    <cfRule type="expression" dxfId="2244" priority="1125">
      <formula>$D594="Teacher Only"</formula>
    </cfRule>
  </conditionalFormatting>
  <conditionalFormatting sqref="F784:F785">
    <cfRule type="expression" dxfId="2243" priority="1124">
      <formula>$D784="Teacher Only"</formula>
    </cfRule>
  </conditionalFormatting>
  <conditionalFormatting sqref="F784:F785">
    <cfRule type="expression" dxfId="2242" priority="1123">
      <formula>$D784="Teacher Only"</formula>
    </cfRule>
  </conditionalFormatting>
  <conditionalFormatting sqref="G804:H804">
    <cfRule type="expression" dxfId="2241" priority="1122">
      <formula>$D804="Teacher Only"</formula>
    </cfRule>
  </conditionalFormatting>
  <conditionalFormatting sqref="G814:H814">
    <cfRule type="expression" dxfId="2240" priority="1121">
      <formula>$D814="Teacher Only"</formula>
    </cfRule>
  </conditionalFormatting>
  <conditionalFormatting sqref="F894:F895">
    <cfRule type="expression" dxfId="2239" priority="1116">
      <formula>$D894="Teacher Only"</formula>
    </cfRule>
  </conditionalFormatting>
  <conditionalFormatting sqref="F894:F895">
    <cfRule type="expression" dxfId="2238" priority="1115">
      <formula>$D894="Teacher Only"</formula>
    </cfRule>
  </conditionalFormatting>
  <conditionalFormatting sqref="F914:F917">
    <cfRule type="expression" dxfId="2237" priority="1114">
      <formula>$D914="Teacher Only"</formula>
    </cfRule>
  </conditionalFormatting>
  <conditionalFormatting sqref="F914:F917">
    <cfRule type="expression" dxfId="2236" priority="1113">
      <formula>$D914="Teacher Only"</formula>
    </cfRule>
  </conditionalFormatting>
  <conditionalFormatting sqref="F924:F925">
    <cfRule type="expression" dxfId="2235" priority="1112">
      <formula>$D924="Teacher Only"</formula>
    </cfRule>
  </conditionalFormatting>
  <conditionalFormatting sqref="F924:F925">
    <cfRule type="expression" dxfId="2234" priority="1111">
      <formula>$D924="Teacher Only"</formula>
    </cfRule>
  </conditionalFormatting>
  <conditionalFormatting sqref="F944:F947">
    <cfRule type="expression" dxfId="2233" priority="1108">
      <formula>$D944="Teacher Only"</formula>
    </cfRule>
  </conditionalFormatting>
  <conditionalFormatting sqref="F944:F947">
    <cfRule type="expression" dxfId="2232" priority="1107">
      <formula>$D944="Teacher Only"</formula>
    </cfRule>
  </conditionalFormatting>
  <conditionalFormatting sqref="F954:F957">
    <cfRule type="expression" dxfId="2231" priority="1106">
      <formula>$D954="Teacher Only"</formula>
    </cfRule>
  </conditionalFormatting>
  <conditionalFormatting sqref="F954:F957">
    <cfRule type="expression" dxfId="2230" priority="1105">
      <formula>$D954="Teacher Only"</formula>
    </cfRule>
  </conditionalFormatting>
  <conditionalFormatting sqref="F964:F967">
    <cfRule type="expression" dxfId="2229" priority="1104">
      <formula>$D964="Teacher Only"</formula>
    </cfRule>
  </conditionalFormatting>
  <conditionalFormatting sqref="F964:F967">
    <cfRule type="expression" dxfId="2228" priority="1103">
      <formula>$D964="Teacher Only"</formula>
    </cfRule>
  </conditionalFormatting>
  <conditionalFormatting sqref="F974:F975">
    <cfRule type="expression" dxfId="2227" priority="1102">
      <formula>$D974="Teacher Only"</formula>
    </cfRule>
  </conditionalFormatting>
  <conditionalFormatting sqref="F974:F975">
    <cfRule type="expression" dxfId="2226" priority="1101">
      <formula>$D974="Teacher Only"</formula>
    </cfRule>
  </conditionalFormatting>
  <conditionalFormatting sqref="F994:F997">
    <cfRule type="expression" dxfId="2225" priority="1100">
      <formula>$D994="Teacher Only"</formula>
    </cfRule>
  </conditionalFormatting>
  <conditionalFormatting sqref="F994:F997">
    <cfRule type="expression" dxfId="2224" priority="1099">
      <formula>$D994="Teacher Only"</formula>
    </cfRule>
  </conditionalFormatting>
  <conditionalFormatting sqref="F1004:F1006">
    <cfRule type="expression" dxfId="2223" priority="1098">
      <formula>$D1004="Teacher Only"</formula>
    </cfRule>
  </conditionalFormatting>
  <conditionalFormatting sqref="F1004:F1006">
    <cfRule type="expression" dxfId="2222" priority="1097">
      <formula>$D1004="Teacher Only"</formula>
    </cfRule>
  </conditionalFormatting>
  <conditionalFormatting sqref="F1007">
    <cfRule type="expression" dxfId="2221" priority="1096">
      <formula>$D1007="Teacher Only"</formula>
    </cfRule>
  </conditionalFormatting>
  <conditionalFormatting sqref="F1007">
    <cfRule type="expression" dxfId="2220" priority="1095">
      <formula>$D1007="Teacher Only"</formula>
    </cfRule>
  </conditionalFormatting>
  <conditionalFormatting sqref="F1064:F1067">
    <cfRule type="expression" dxfId="2219" priority="1090">
      <formula>$D1064="Teacher Only"</formula>
    </cfRule>
  </conditionalFormatting>
  <conditionalFormatting sqref="F1075">
    <cfRule type="expression" dxfId="2218" priority="1089">
      <formula>$D1075="Teacher Only"</formula>
    </cfRule>
  </conditionalFormatting>
  <conditionalFormatting sqref="G1054:H1054">
    <cfRule type="expression" dxfId="2217" priority="1092">
      <formula>$D1054="Teacher Only"</formula>
    </cfRule>
  </conditionalFormatting>
  <conditionalFormatting sqref="F1064:F1067">
    <cfRule type="expression" dxfId="2216" priority="1091">
      <formula>$D1064="Teacher Only"</formula>
    </cfRule>
  </conditionalFormatting>
  <conditionalFormatting sqref="F1075">
    <cfRule type="expression" dxfId="2215" priority="1088">
      <formula>$D1075="Teacher Only"</formula>
    </cfRule>
  </conditionalFormatting>
  <conditionalFormatting sqref="F1114:F1115">
    <cfRule type="expression" dxfId="2214" priority="1085">
      <formula>$D1114="Teacher Only"</formula>
    </cfRule>
  </conditionalFormatting>
  <conditionalFormatting sqref="F1114:F1115">
    <cfRule type="expression" dxfId="2213" priority="1084">
      <formula>$D1114="Teacher Only"</formula>
    </cfRule>
  </conditionalFormatting>
  <conditionalFormatting sqref="F1194:F1195">
    <cfRule type="expression" dxfId="2212" priority="1075">
      <formula>$D1194="Teacher Only"</formula>
    </cfRule>
  </conditionalFormatting>
  <conditionalFormatting sqref="F1194:F1195">
    <cfRule type="expression" dxfId="2211" priority="1074">
      <formula>$D1194="Teacher Only"</formula>
    </cfRule>
  </conditionalFormatting>
  <conditionalFormatting sqref="F1224:F1225">
    <cfRule type="expression" dxfId="2210" priority="1073">
      <formula>$D1224="Teacher Only"</formula>
    </cfRule>
  </conditionalFormatting>
  <conditionalFormatting sqref="F1224:F1225">
    <cfRule type="expression" dxfId="2209" priority="1072">
      <formula>$D1224="Teacher Only"</formula>
    </cfRule>
  </conditionalFormatting>
  <conditionalFormatting sqref="F1254:F1257">
    <cfRule type="expression" dxfId="2208" priority="1071">
      <formula>$D1254="Teacher Only"</formula>
    </cfRule>
  </conditionalFormatting>
  <conditionalFormatting sqref="F1254:F1257">
    <cfRule type="expression" dxfId="2207" priority="1070">
      <formula>$D1254="Teacher Only"</formula>
    </cfRule>
  </conditionalFormatting>
  <conditionalFormatting sqref="F1294:F1297">
    <cfRule type="expression" dxfId="2206" priority="1065">
      <formula>$D1294="Teacher Only"</formula>
    </cfRule>
  </conditionalFormatting>
  <conditionalFormatting sqref="F1294:F1297">
    <cfRule type="expression" dxfId="2205" priority="1064">
      <formula>$D1294="Teacher Only"</formula>
    </cfRule>
  </conditionalFormatting>
  <conditionalFormatting sqref="G1414:H1414">
    <cfRule type="expression" dxfId="2204" priority="1063">
      <formula>$D1414="Teacher Only"</formula>
    </cfRule>
  </conditionalFormatting>
  <conditionalFormatting sqref="F1304:F1305">
    <cfRule type="expression" dxfId="2203" priority="1062">
      <formula>$D1304="Teacher Only"</formula>
    </cfRule>
  </conditionalFormatting>
  <conditionalFormatting sqref="F1304:F1305">
    <cfRule type="expression" dxfId="2202" priority="1061">
      <formula>$D1304="Teacher Only"</formula>
    </cfRule>
  </conditionalFormatting>
  <conditionalFormatting sqref="F1334:F1337">
    <cfRule type="expression" dxfId="2201" priority="1060">
      <formula>$D1334="Teacher Only"</formula>
    </cfRule>
  </conditionalFormatting>
  <conditionalFormatting sqref="F1334:F1337">
    <cfRule type="expression" dxfId="2200" priority="1059">
      <formula>$D1334="Teacher Only"</formula>
    </cfRule>
  </conditionalFormatting>
  <conditionalFormatting sqref="F1354:F1355">
    <cfRule type="expression" dxfId="2199" priority="1058">
      <formula>$D1354="Teacher Only"</formula>
    </cfRule>
  </conditionalFormatting>
  <conditionalFormatting sqref="F1354:F1355">
    <cfRule type="expression" dxfId="2198" priority="1057">
      <formula>$D1354="Teacher Only"</formula>
    </cfRule>
  </conditionalFormatting>
  <conditionalFormatting sqref="F1364:F1365">
    <cfRule type="expression" dxfId="2197" priority="1056">
      <formula>$D1364="Teacher Only"</formula>
    </cfRule>
  </conditionalFormatting>
  <conditionalFormatting sqref="F1364:F1365">
    <cfRule type="expression" dxfId="2196" priority="1055">
      <formula>$D1364="Teacher Only"</formula>
    </cfRule>
  </conditionalFormatting>
  <conditionalFormatting sqref="F1434:F1435">
    <cfRule type="expression" dxfId="2195" priority="1052">
      <formula>$D1434="Teacher Only"</formula>
    </cfRule>
  </conditionalFormatting>
  <conditionalFormatting sqref="F1434:F1435">
    <cfRule type="expression" dxfId="2194" priority="1051">
      <formula>$D1434="Teacher Only"</formula>
    </cfRule>
  </conditionalFormatting>
  <conditionalFormatting sqref="F1444:F1447">
    <cfRule type="expression" dxfId="2193" priority="1050">
      <formula>$D1444="Teacher Only"</formula>
    </cfRule>
  </conditionalFormatting>
  <conditionalFormatting sqref="F1444:F1447">
    <cfRule type="expression" dxfId="2192" priority="1049">
      <formula>$D1444="Teacher Only"</formula>
    </cfRule>
  </conditionalFormatting>
  <conditionalFormatting sqref="F1539">
    <cfRule type="expression" dxfId="2191" priority="1040">
      <formula>$D1539="Teacher Only"</formula>
    </cfRule>
  </conditionalFormatting>
  <conditionalFormatting sqref="F1539">
    <cfRule type="expression" dxfId="2190" priority="1039">
      <formula>$D1539="Teacher Only"</formula>
    </cfRule>
  </conditionalFormatting>
  <conditionalFormatting sqref="F1525 F1474:F1475">
    <cfRule type="expression" dxfId="2189" priority="1046">
      <formula>$D1474="Teacher Only"</formula>
    </cfRule>
  </conditionalFormatting>
  <conditionalFormatting sqref="F1525 F1474:F1475">
    <cfRule type="expression" dxfId="2188" priority="1045">
      <formula>$D1474="Teacher Only"</formula>
    </cfRule>
  </conditionalFormatting>
  <conditionalFormatting sqref="F1529">
    <cfRule type="expression" dxfId="2187" priority="1044">
      <formula>$D1529="Teacher Only"</formula>
    </cfRule>
  </conditionalFormatting>
  <conditionalFormatting sqref="F1529">
    <cfRule type="expression" dxfId="2186" priority="1043">
      <formula>$D1529="Teacher Only"</formula>
    </cfRule>
  </conditionalFormatting>
  <conditionalFormatting sqref="F1534">
    <cfRule type="expression" dxfId="2185" priority="1042">
      <formula>$D1534="Teacher Only"</formula>
    </cfRule>
  </conditionalFormatting>
  <conditionalFormatting sqref="F1534">
    <cfRule type="expression" dxfId="2184" priority="1041">
      <formula>$D1534="Teacher Only"</formula>
    </cfRule>
  </conditionalFormatting>
  <conditionalFormatting sqref="F119:H119">
    <cfRule type="expression" dxfId="2183" priority="1037">
      <formula>$D119="Teacher Only"</formula>
    </cfRule>
  </conditionalFormatting>
  <conditionalFormatting sqref="F119:H119">
    <cfRule type="expression" dxfId="2182" priority="1036">
      <formula>$D119="Teacher Only"</formula>
    </cfRule>
  </conditionalFormatting>
  <conditionalFormatting sqref="F119:H119 F377:H377 G527:H527 G687:H687 F859:H859 F937:H937">
    <cfRule type="expression" dxfId="2181" priority="1038">
      <formula>$D117="Teacher Only"</formula>
    </cfRule>
  </conditionalFormatting>
  <conditionalFormatting sqref="G1014:H1014">
    <cfRule type="expression" dxfId="2180" priority="1035">
      <formula>$D1014="Teacher Only"</formula>
    </cfRule>
  </conditionalFormatting>
  <conditionalFormatting sqref="G1014:H1014">
    <cfRule type="expression" dxfId="2179" priority="1034">
      <formula>$D1014="Teacher Only"</formula>
    </cfRule>
  </conditionalFormatting>
  <conditionalFormatting sqref="H1024">
    <cfRule type="expression" dxfId="2178" priority="1033">
      <formula>$D1024="Teacher Only"</formula>
    </cfRule>
  </conditionalFormatting>
  <conditionalFormatting sqref="H1024">
    <cfRule type="expression" dxfId="2177" priority="1032">
      <formula>$D1024="Teacher Only"</formula>
    </cfRule>
  </conditionalFormatting>
  <conditionalFormatting sqref="G2554:H2554">
    <cfRule type="expression" dxfId="2176" priority="1014">
      <formula>$D2554="Teacher Only"</formula>
    </cfRule>
  </conditionalFormatting>
  <conditionalFormatting sqref="G1494:H1494">
    <cfRule type="expression" dxfId="2175" priority="1028">
      <formula>$D1494="Teacher Only"</formula>
    </cfRule>
  </conditionalFormatting>
  <conditionalFormatting sqref="G1504:H1504">
    <cfRule type="expression" dxfId="2174" priority="1027">
      <formula>$D1504="Teacher Only"</formula>
    </cfRule>
  </conditionalFormatting>
  <conditionalFormatting sqref="G1514:H1514">
    <cfRule type="expression" dxfId="2173" priority="1026">
      <formula>$D1514="Teacher Only"</formula>
    </cfRule>
  </conditionalFormatting>
  <conditionalFormatting sqref="G1684:H1684">
    <cfRule type="expression" dxfId="2172" priority="1025">
      <formula>$D1684="Teacher Only"</formula>
    </cfRule>
  </conditionalFormatting>
  <conditionalFormatting sqref="G1694:H1694">
    <cfRule type="expression" dxfId="2171" priority="1024">
      <formula>$D1694="Teacher Only"</formula>
    </cfRule>
  </conditionalFormatting>
  <conditionalFormatting sqref="G1744:H1744">
    <cfRule type="expression" dxfId="2170" priority="1022">
      <formula>$D1744="Teacher Only"</formula>
    </cfRule>
  </conditionalFormatting>
  <conditionalFormatting sqref="G1784:H1784">
    <cfRule type="expression" dxfId="2169" priority="1020">
      <formula>$D1784="Teacher Only"</formula>
    </cfRule>
  </conditionalFormatting>
  <conditionalFormatting sqref="G1824:H1824">
    <cfRule type="expression" dxfId="2168" priority="1019">
      <formula>$D1824="Teacher Only"</formula>
    </cfRule>
  </conditionalFormatting>
  <conditionalFormatting sqref="G2564:H2564">
    <cfRule type="expression" dxfId="2167" priority="1016">
      <formula>$D2564="Teacher Only"</formula>
    </cfRule>
  </conditionalFormatting>
  <conditionalFormatting sqref="G2564:H2564">
    <cfRule type="expression" dxfId="2166" priority="1015">
      <formula>$D2564="Teacher Only"</formula>
    </cfRule>
  </conditionalFormatting>
  <conditionalFormatting sqref="G2554:H2554">
    <cfRule type="expression" dxfId="2165" priority="1013">
      <formula>$D2554="Teacher Only"</formula>
    </cfRule>
  </conditionalFormatting>
  <conditionalFormatting sqref="G2544:H2544">
    <cfRule type="expression" dxfId="2164" priority="1012">
      <formula>$D2544="Teacher Only"</formula>
    </cfRule>
  </conditionalFormatting>
  <conditionalFormatting sqref="G2544:H2544">
    <cfRule type="expression" dxfId="2163" priority="1011">
      <formula>$D2544="Teacher Only"</formula>
    </cfRule>
  </conditionalFormatting>
  <conditionalFormatting sqref="G2344:H2344">
    <cfRule type="expression" dxfId="2162" priority="983">
      <formula>$D2344="Teacher Only"</formula>
    </cfRule>
  </conditionalFormatting>
  <conditionalFormatting sqref="G2334:H2334">
    <cfRule type="expression" dxfId="2161" priority="982">
      <formula>$D2334="Teacher Only"</formula>
    </cfRule>
  </conditionalFormatting>
  <conditionalFormatting sqref="G2524:H2524">
    <cfRule type="expression" dxfId="2160" priority="1008">
      <formula>$D2524="Teacher Only"</formula>
    </cfRule>
  </conditionalFormatting>
  <conditionalFormatting sqref="G2524:H2524">
    <cfRule type="expression" dxfId="2159" priority="1007">
      <formula>$D2524="Teacher Only"</formula>
    </cfRule>
  </conditionalFormatting>
  <conditionalFormatting sqref="G2484:H2484">
    <cfRule type="expression" dxfId="2158" priority="1004">
      <formula>$D2484="Teacher Only"</formula>
    </cfRule>
  </conditionalFormatting>
  <conditionalFormatting sqref="G2484:H2484">
    <cfRule type="expression" dxfId="2157" priority="1003">
      <formula>$D2484="Teacher Only"</formula>
    </cfRule>
  </conditionalFormatting>
  <conditionalFormatting sqref="G2454:H2454">
    <cfRule type="expression" dxfId="2156" priority="998">
      <formula>$D2454="Teacher Only"</formula>
    </cfRule>
  </conditionalFormatting>
  <conditionalFormatting sqref="G2454:H2454">
    <cfRule type="expression" dxfId="2155" priority="997">
      <formula>$D2454="Teacher Only"</formula>
    </cfRule>
  </conditionalFormatting>
  <conditionalFormatting sqref="G2444:H2444">
    <cfRule type="expression" dxfId="2154" priority="996">
      <formula>$D2444="Teacher Only"</formula>
    </cfRule>
  </conditionalFormatting>
  <conditionalFormatting sqref="G2444:H2444">
    <cfRule type="expression" dxfId="2153" priority="995">
      <formula>$D2444="Teacher Only"</formula>
    </cfRule>
  </conditionalFormatting>
  <conditionalFormatting sqref="G2434:H2434">
    <cfRule type="expression" dxfId="2152" priority="994">
      <formula>$D2434="Teacher Only"</formula>
    </cfRule>
  </conditionalFormatting>
  <conditionalFormatting sqref="G2434:H2434">
    <cfRule type="expression" dxfId="2151" priority="993">
      <formula>$D2434="Teacher Only"</formula>
    </cfRule>
  </conditionalFormatting>
  <conditionalFormatting sqref="G2424:H2424">
    <cfRule type="expression" dxfId="2150" priority="992">
      <formula>$D2424="Teacher Only"</formula>
    </cfRule>
  </conditionalFormatting>
  <conditionalFormatting sqref="G2424:H2424">
    <cfRule type="expression" dxfId="2149" priority="991">
      <formula>$D2424="Teacher Only"</formula>
    </cfRule>
  </conditionalFormatting>
  <conditionalFormatting sqref="G2414:H2414">
    <cfRule type="expression" dxfId="2148" priority="990">
      <formula>$D2414="Teacher Only"</formula>
    </cfRule>
  </conditionalFormatting>
  <conditionalFormatting sqref="G2414:H2414">
    <cfRule type="expression" dxfId="2147" priority="989">
      <formula>$D2414="Teacher Only"</formula>
    </cfRule>
  </conditionalFormatting>
  <conditionalFormatting sqref="G2404:H2404">
    <cfRule type="expression" dxfId="2146" priority="988">
      <formula>$D2404="Teacher Only"</formula>
    </cfRule>
  </conditionalFormatting>
  <conditionalFormatting sqref="G2404:H2404">
    <cfRule type="expression" dxfId="2145" priority="987">
      <formula>$D2404="Teacher Only"</formula>
    </cfRule>
  </conditionalFormatting>
  <conditionalFormatting sqref="G2354:H2354">
    <cfRule type="expression" dxfId="2144" priority="986">
      <formula>$D2354="Teacher Only"</formula>
    </cfRule>
  </conditionalFormatting>
  <conditionalFormatting sqref="G2354:H2354">
    <cfRule type="expression" dxfId="2143" priority="985">
      <formula>$D2354="Teacher Only"</formula>
    </cfRule>
  </conditionalFormatting>
  <conditionalFormatting sqref="G2344:H2344">
    <cfRule type="expression" dxfId="2142" priority="984">
      <formula>$D2344="Teacher Only"</formula>
    </cfRule>
  </conditionalFormatting>
  <conditionalFormatting sqref="G2334:H2334">
    <cfRule type="expression" dxfId="2141" priority="981">
      <formula>$D2334="Teacher Only"</formula>
    </cfRule>
  </conditionalFormatting>
  <conditionalFormatting sqref="G2324:H2324">
    <cfRule type="expression" dxfId="2140" priority="980">
      <formula>$D2324="Teacher Only"</formula>
    </cfRule>
  </conditionalFormatting>
  <conditionalFormatting sqref="G2324:H2324">
    <cfRule type="expression" dxfId="2139" priority="979">
      <formula>$D2324="Teacher Only"</formula>
    </cfRule>
  </conditionalFormatting>
  <conditionalFormatting sqref="G2314:H2314">
    <cfRule type="expression" dxfId="2138" priority="978">
      <formula>$D2314="Teacher Only"</formula>
    </cfRule>
  </conditionalFormatting>
  <conditionalFormatting sqref="G2314:H2314">
    <cfRule type="expression" dxfId="2137" priority="977">
      <formula>$D2314="Teacher Only"</formula>
    </cfRule>
  </conditionalFormatting>
  <conditionalFormatting sqref="G2304:H2304">
    <cfRule type="expression" dxfId="2136" priority="976">
      <formula>$D2304="Teacher Only"</formula>
    </cfRule>
  </conditionalFormatting>
  <conditionalFormatting sqref="G2304:H2304">
    <cfRule type="expression" dxfId="2135" priority="975">
      <formula>$D2304="Teacher Only"</formula>
    </cfRule>
  </conditionalFormatting>
  <conditionalFormatting sqref="G2294:H2294">
    <cfRule type="expression" dxfId="2134" priority="974">
      <formula>$D2294="Teacher Only"</formula>
    </cfRule>
  </conditionalFormatting>
  <conditionalFormatting sqref="G2294:H2294">
    <cfRule type="expression" dxfId="2133" priority="973">
      <formula>$D2294="Teacher Only"</formula>
    </cfRule>
  </conditionalFormatting>
  <conditionalFormatting sqref="G2284:H2284">
    <cfRule type="expression" dxfId="2132" priority="972">
      <formula>$D2284="Teacher Only"</formula>
    </cfRule>
  </conditionalFormatting>
  <conditionalFormatting sqref="G2284:H2284">
    <cfRule type="expression" dxfId="2131" priority="971">
      <formula>$D2284="Teacher Only"</formula>
    </cfRule>
  </conditionalFormatting>
  <conditionalFormatting sqref="G2274:H2274">
    <cfRule type="expression" dxfId="2130" priority="970">
      <formula>$D2274="Teacher Only"</formula>
    </cfRule>
  </conditionalFormatting>
  <conditionalFormatting sqref="G2274:H2274">
    <cfRule type="expression" dxfId="2129" priority="969">
      <formula>$D2274="Teacher Only"</formula>
    </cfRule>
  </conditionalFormatting>
  <conditionalFormatting sqref="G2264:H2264">
    <cfRule type="expression" dxfId="2128" priority="968">
      <formula>$D2264="Teacher Only"</formula>
    </cfRule>
  </conditionalFormatting>
  <conditionalFormatting sqref="G2264:H2264">
    <cfRule type="expression" dxfId="2127" priority="967">
      <formula>$D2264="Teacher Only"</formula>
    </cfRule>
  </conditionalFormatting>
  <conditionalFormatting sqref="G2254:H2254">
    <cfRule type="expression" dxfId="2126" priority="966">
      <formula>$D2254="Teacher Only"</formula>
    </cfRule>
  </conditionalFormatting>
  <conditionalFormatting sqref="G2254:H2254">
    <cfRule type="expression" dxfId="2125" priority="965">
      <formula>$D2254="Teacher Only"</formula>
    </cfRule>
  </conditionalFormatting>
  <conditionalFormatting sqref="G2244:H2244">
    <cfRule type="expression" dxfId="2124" priority="964">
      <formula>$D2244="Teacher Only"</formula>
    </cfRule>
  </conditionalFormatting>
  <conditionalFormatting sqref="G2244:H2244">
    <cfRule type="expression" dxfId="2123" priority="963">
      <formula>$D2244="Teacher Only"</formula>
    </cfRule>
  </conditionalFormatting>
  <conditionalFormatting sqref="G2234:H2234">
    <cfRule type="expression" dxfId="2122" priority="962">
      <formula>$D2234="Teacher Only"</formula>
    </cfRule>
  </conditionalFormatting>
  <conditionalFormatting sqref="G2234:H2234">
    <cfRule type="expression" dxfId="2121" priority="961">
      <formula>$D2234="Teacher Only"</formula>
    </cfRule>
  </conditionalFormatting>
  <conditionalFormatting sqref="G2224:H2224">
    <cfRule type="expression" dxfId="2120" priority="960">
      <formula>$D2224="Teacher Only"</formula>
    </cfRule>
  </conditionalFormatting>
  <conditionalFormatting sqref="G2224:H2224">
    <cfRule type="expression" dxfId="2119" priority="959">
      <formula>$D2224="Teacher Only"</formula>
    </cfRule>
  </conditionalFormatting>
  <conditionalFormatting sqref="G2214:H2214">
    <cfRule type="expression" dxfId="2118" priority="958">
      <formula>$D2214="Teacher Only"</formula>
    </cfRule>
  </conditionalFormatting>
  <conditionalFormatting sqref="G2214:H2214">
    <cfRule type="expression" dxfId="2117" priority="957">
      <formula>$D2214="Teacher Only"</formula>
    </cfRule>
  </conditionalFormatting>
  <conditionalFormatting sqref="G2204:H2204">
    <cfRule type="expression" dxfId="2116" priority="956">
      <formula>$D2204="Teacher Only"</formula>
    </cfRule>
  </conditionalFormatting>
  <conditionalFormatting sqref="G2204:H2204">
    <cfRule type="expression" dxfId="2115" priority="955">
      <formula>$D2204="Teacher Only"</formula>
    </cfRule>
  </conditionalFormatting>
  <conditionalFormatting sqref="G2194:H2194">
    <cfRule type="expression" dxfId="2114" priority="954">
      <formula>$D2194="Teacher Only"</formula>
    </cfRule>
  </conditionalFormatting>
  <conditionalFormatting sqref="G2194:H2194">
    <cfRule type="expression" dxfId="2113" priority="953">
      <formula>$D2194="Teacher Only"</formula>
    </cfRule>
  </conditionalFormatting>
  <conditionalFormatting sqref="G2184:H2184">
    <cfRule type="expression" dxfId="2112" priority="952">
      <formula>$D2184="Teacher Only"</formula>
    </cfRule>
  </conditionalFormatting>
  <conditionalFormatting sqref="G2184:H2184">
    <cfRule type="expression" dxfId="2111" priority="951">
      <formula>$D2184="Teacher Only"</formula>
    </cfRule>
  </conditionalFormatting>
  <conditionalFormatting sqref="G2174:H2174">
    <cfRule type="expression" dxfId="2110" priority="950">
      <formula>$D2174="Teacher Only"</formula>
    </cfRule>
  </conditionalFormatting>
  <conditionalFormatting sqref="G2174:H2174">
    <cfRule type="expression" dxfId="2109" priority="949">
      <formula>$D2174="Teacher Only"</formula>
    </cfRule>
  </conditionalFormatting>
  <conditionalFormatting sqref="G2164:H2164">
    <cfRule type="expression" dxfId="2108" priority="948">
      <formula>$D2164="Teacher Only"</formula>
    </cfRule>
  </conditionalFormatting>
  <conditionalFormatting sqref="G2164:H2164">
    <cfRule type="expression" dxfId="2107" priority="947">
      <formula>$D2164="Teacher Only"</formula>
    </cfRule>
  </conditionalFormatting>
  <conditionalFormatting sqref="G2154:H2154">
    <cfRule type="expression" dxfId="2106" priority="946">
      <formula>$D2154="Teacher Only"</formula>
    </cfRule>
  </conditionalFormatting>
  <conditionalFormatting sqref="G2154:H2154">
    <cfRule type="expression" dxfId="2105" priority="945">
      <formula>$D2154="Teacher Only"</formula>
    </cfRule>
  </conditionalFormatting>
  <conditionalFormatting sqref="G2144:H2144">
    <cfRule type="expression" dxfId="2104" priority="944">
      <formula>$D2144="Teacher Only"</formula>
    </cfRule>
  </conditionalFormatting>
  <conditionalFormatting sqref="G2144:H2144">
    <cfRule type="expression" dxfId="2103" priority="943">
      <formula>$D2144="Teacher Only"</formula>
    </cfRule>
  </conditionalFormatting>
  <conditionalFormatting sqref="G2134:H2134">
    <cfRule type="expression" dxfId="2102" priority="942">
      <formula>$D2134="Teacher Only"</formula>
    </cfRule>
  </conditionalFormatting>
  <conditionalFormatting sqref="G2134:H2134">
    <cfRule type="expression" dxfId="2101" priority="941">
      <formula>$D2134="Teacher Only"</formula>
    </cfRule>
  </conditionalFormatting>
  <conditionalFormatting sqref="G2124:H2124">
    <cfRule type="expression" dxfId="2100" priority="940">
      <formula>$D2124="Teacher Only"</formula>
    </cfRule>
  </conditionalFormatting>
  <conditionalFormatting sqref="G2124:H2124">
    <cfRule type="expression" dxfId="2099" priority="939">
      <formula>$D2124="Teacher Only"</formula>
    </cfRule>
  </conditionalFormatting>
  <conditionalFormatting sqref="G2114:H2114">
    <cfRule type="expression" dxfId="2098" priority="938">
      <formula>$D2114="Teacher Only"</formula>
    </cfRule>
  </conditionalFormatting>
  <conditionalFormatting sqref="G2114:H2114">
    <cfRule type="expression" dxfId="2097" priority="937">
      <formula>$D2114="Teacher Only"</formula>
    </cfRule>
  </conditionalFormatting>
  <conditionalFormatting sqref="G2104:H2104">
    <cfRule type="expression" dxfId="2096" priority="936">
      <formula>$D2104="Teacher Only"</formula>
    </cfRule>
  </conditionalFormatting>
  <conditionalFormatting sqref="G2104:H2104">
    <cfRule type="expression" dxfId="2095" priority="935">
      <formula>$D2104="Teacher Only"</formula>
    </cfRule>
  </conditionalFormatting>
  <conditionalFormatting sqref="G2094:H2094">
    <cfRule type="expression" dxfId="2094" priority="934">
      <formula>$D2094="Teacher Only"</formula>
    </cfRule>
  </conditionalFormatting>
  <conditionalFormatting sqref="G2094:H2094">
    <cfRule type="expression" dxfId="2093" priority="933">
      <formula>$D2094="Teacher Only"</formula>
    </cfRule>
  </conditionalFormatting>
  <conditionalFormatting sqref="G2084:H2084">
    <cfRule type="expression" dxfId="2092" priority="932">
      <formula>$D2084="Teacher Only"</formula>
    </cfRule>
  </conditionalFormatting>
  <conditionalFormatting sqref="G2084:H2084">
    <cfRule type="expression" dxfId="2091" priority="931">
      <formula>$D2084="Teacher Only"</formula>
    </cfRule>
  </conditionalFormatting>
  <conditionalFormatting sqref="G2074:H2074">
    <cfRule type="expression" dxfId="2090" priority="930">
      <formula>$D2074="Teacher Only"</formula>
    </cfRule>
  </conditionalFormatting>
  <conditionalFormatting sqref="G2074:H2074">
    <cfRule type="expression" dxfId="2089" priority="929">
      <formula>$D2074="Teacher Only"</formula>
    </cfRule>
  </conditionalFormatting>
  <conditionalFormatting sqref="G2064:H2064">
    <cfRule type="expression" dxfId="2088" priority="928">
      <formula>$D2064="Teacher Only"</formula>
    </cfRule>
  </conditionalFormatting>
  <conditionalFormatting sqref="G2064:H2064">
    <cfRule type="expression" dxfId="2087" priority="927">
      <formula>$D2064="Teacher Only"</formula>
    </cfRule>
  </conditionalFormatting>
  <conditionalFormatting sqref="G2054:H2054">
    <cfRule type="expression" dxfId="2086" priority="926">
      <formula>$D2054="Teacher Only"</formula>
    </cfRule>
  </conditionalFormatting>
  <conditionalFormatting sqref="G2054:H2054">
    <cfRule type="expression" dxfId="2085" priority="925">
      <formula>$D2054="Teacher Only"</formula>
    </cfRule>
  </conditionalFormatting>
  <conditionalFormatting sqref="G2044:H2044">
    <cfRule type="expression" dxfId="2084" priority="924">
      <formula>$D2044="Teacher Only"</formula>
    </cfRule>
  </conditionalFormatting>
  <conditionalFormatting sqref="G2044:H2044">
    <cfRule type="expression" dxfId="2083" priority="923">
      <formula>$D2044="Teacher Only"</formula>
    </cfRule>
  </conditionalFormatting>
  <conditionalFormatting sqref="G2034:H2034">
    <cfRule type="expression" dxfId="2082" priority="922">
      <formula>$D2034="Teacher Only"</formula>
    </cfRule>
  </conditionalFormatting>
  <conditionalFormatting sqref="G2034:H2034">
    <cfRule type="expression" dxfId="2081" priority="921">
      <formula>$D2034="Teacher Only"</formula>
    </cfRule>
  </conditionalFormatting>
  <conditionalFormatting sqref="G2024:H2024">
    <cfRule type="expression" dxfId="2080" priority="920">
      <formula>$D2024="Teacher Only"</formula>
    </cfRule>
  </conditionalFormatting>
  <conditionalFormatting sqref="G2014:H2014">
    <cfRule type="expression" dxfId="2079" priority="919">
      <formula>$D2014="Teacher Only"</formula>
    </cfRule>
  </conditionalFormatting>
  <conditionalFormatting sqref="G2004:H2004">
    <cfRule type="expression" dxfId="2078" priority="918">
      <formula>$D2004="Teacher Only"</formula>
    </cfRule>
  </conditionalFormatting>
  <conditionalFormatting sqref="G1994:H1994">
    <cfRule type="expression" dxfId="2077" priority="917">
      <formula>$D1994="Teacher Only"</formula>
    </cfRule>
  </conditionalFormatting>
  <conditionalFormatting sqref="G1984:H1984">
    <cfRule type="expression" dxfId="2076" priority="916">
      <formula>$D1984="Teacher Only"</formula>
    </cfRule>
  </conditionalFormatting>
  <conditionalFormatting sqref="G1974:H1974">
    <cfRule type="expression" dxfId="2075" priority="915">
      <formula>$D1974="Teacher Only"</formula>
    </cfRule>
  </conditionalFormatting>
  <conditionalFormatting sqref="G1964:H1964">
    <cfRule type="expression" dxfId="2074" priority="914">
      <formula>$D1964="Teacher Only"</formula>
    </cfRule>
  </conditionalFormatting>
  <conditionalFormatting sqref="G1954:H1954">
    <cfRule type="expression" dxfId="2073" priority="913">
      <formula>$D1954="Teacher Only"</formula>
    </cfRule>
  </conditionalFormatting>
  <conditionalFormatting sqref="G1944:H1944">
    <cfRule type="expression" dxfId="2072" priority="912">
      <formula>$D1944="Teacher Only"</formula>
    </cfRule>
  </conditionalFormatting>
  <conditionalFormatting sqref="G1934:H1934">
    <cfRule type="expression" dxfId="2071" priority="911">
      <formula>$D1934="Teacher Only"</formula>
    </cfRule>
  </conditionalFormatting>
  <conditionalFormatting sqref="G1924:H1924">
    <cfRule type="expression" dxfId="2070" priority="910">
      <formula>$D1924="Teacher Only"</formula>
    </cfRule>
  </conditionalFormatting>
  <conditionalFormatting sqref="G1914:H1914">
    <cfRule type="expression" dxfId="2069" priority="909">
      <formula>$D1914="Teacher Only"</formula>
    </cfRule>
  </conditionalFormatting>
  <conditionalFormatting sqref="G1904:H1904">
    <cfRule type="expression" dxfId="2068" priority="908">
      <formula>$D1904="Teacher Only"</formula>
    </cfRule>
  </conditionalFormatting>
  <conditionalFormatting sqref="G1894:H1894">
    <cfRule type="expression" dxfId="2067" priority="907">
      <formula>$D1894="Teacher Only"</formula>
    </cfRule>
  </conditionalFormatting>
  <conditionalFormatting sqref="G1884:H1884">
    <cfRule type="expression" dxfId="2066" priority="906">
      <formula>$D1884="Teacher Only"</formula>
    </cfRule>
  </conditionalFormatting>
  <conditionalFormatting sqref="G1874:H1874">
    <cfRule type="expression" dxfId="2065" priority="905">
      <formula>$D1874="Teacher Only"</formula>
    </cfRule>
  </conditionalFormatting>
  <conditionalFormatting sqref="G1864:H1864">
    <cfRule type="expression" dxfId="2064" priority="904">
      <formula>$D1864="Teacher Only"</formula>
    </cfRule>
  </conditionalFormatting>
  <conditionalFormatting sqref="G1854:H1854">
    <cfRule type="expression" dxfId="2063" priority="903">
      <formula>$D1854="Teacher Only"</formula>
    </cfRule>
  </conditionalFormatting>
  <conditionalFormatting sqref="G1844:H1844">
    <cfRule type="expression" dxfId="2062" priority="902">
      <formula>$D1844="Teacher Only"</formula>
    </cfRule>
  </conditionalFormatting>
  <conditionalFormatting sqref="G1834:H1834">
    <cfRule type="expression" dxfId="2061" priority="901">
      <formula>$D1834="Teacher Only"</formula>
    </cfRule>
  </conditionalFormatting>
  <conditionalFormatting sqref="G1804:H1804">
    <cfRule type="expression" dxfId="2060" priority="900">
      <formula>$D1804="Teacher Only"</formula>
    </cfRule>
  </conditionalFormatting>
  <conditionalFormatting sqref="G1754:H1754">
    <cfRule type="expression" dxfId="2059" priority="899">
      <formula>$D1754="Teacher Only"</formula>
    </cfRule>
  </conditionalFormatting>
  <conditionalFormatting sqref="G1674:H1674">
    <cfRule type="expression" dxfId="2058" priority="896">
      <formula>$D1674="Teacher Only"</formula>
    </cfRule>
  </conditionalFormatting>
  <conditionalFormatting sqref="G1674:H1674">
    <cfRule type="expression" dxfId="2057" priority="895">
      <formula>$D1674="Teacher Only"</formula>
    </cfRule>
  </conditionalFormatting>
  <conditionalFormatting sqref="G1664:H1664">
    <cfRule type="expression" dxfId="2056" priority="894">
      <formula>$D1664="Teacher Only"</formula>
    </cfRule>
  </conditionalFormatting>
  <conditionalFormatting sqref="G1664:H1664">
    <cfRule type="expression" dxfId="2055" priority="893">
      <formula>$D1664="Teacher Only"</formula>
    </cfRule>
  </conditionalFormatting>
  <conditionalFormatting sqref="G1664:H1664">
    <cfRule type="expression" dxfId="2054" priority="892">
      <formula>$D1664="Teacher Only"</formula>
    </cfRule>
  </conditionalFormatting>
  <conditionalFormatting sqref="G1654:H1654">
    <cfRule type="expression" dxfId="2053" priority="891">
      <formula>$D1654="Teacher Only"</formula>
    </cfRule>
  </conditionalFormatting>
  <conditionalFormatting sqref="G1654:H1654">
    <cfRule type="expression" dxfId="2052" priority="890">
      <formula>$D1654="Teacher Only"</formula>
    </cfRule>
  </conditionalFormatting>
  <conditionalFormatting sqref="G1654:H1654">
    <cfRule type="expression" dxfId="2051" priority="889">
      <formula>$D1654="Teacher Only"</formula>
    </cfRule>
  </conditionalFormatting>
  <conditionalFormatting sqref="G1644:H1644">
    <cfRule type="expression" dxfId="2050" priority="888">
      <formula>$D1644="Teacher Only"</formula>
    </cfRule>
  </conditionalFormatting>
  <conditionalFormatting sqref="G1644:H1644">
    <cfRule type="expression" dxfId="2049" priority="887">
      <formula>$D1644="Teacher Only"</formula>
    </cfRule>
  </conditionalFormatting>
  <conditionalFormatting sqref="G1644:H1644">
    <cfRule type="expression" dxfId="2048" priority="886">
      <formula>$D1644="Teacher Only"</formula>
    </cfRule>
  </conditionalFormatting>
  <conditionalFormatting sqref="G1634:H1634">
    <cfRule type="expression" dxfId="2047" priority="885">
      <formula>$D1634="Teacher Only"</formula>
    </cfRule>
  </conditionalFormatting>
  <conditionalFormatting sqref="G1634:H1634">
    <cfRule type="expression" dxfId="2046" priority="884">
      <formula>$D1634="Teacher Only"</formula>
    </cfRule>
  </conditionalFormatting>
  <conditionalFormatting sqref="G1634:H1634">
    <cfRule type="expression" dxfId="2045" priority="883">
      <formula>$D1634="Teacher Only"</formula>
    </cfRule>
  </conditionalFormatting>
  <conditionalFormatting sqref="G1624:H1624">
    <cfRule type="expression" dxfId="2044" priority="882">
      <formula>$D1624="Teacher Only"</formula>
    </cfRule>
  </conditionalFormatting>
  <conditionalFormatting sqref="G1624:H1624">
    <cfRule type="expression" dxfId="2043" priority="881">
      <formula>$D1624="Teacher Only"</formula>
    </cfRule>
  </conditionalFormatting>
  <conditionalFormatting sqref="G1624:H1624">
    <cfRule type="expression" dxfId="2042" priority="880">
      <formula>$D1624="Teacher Only"</formula>
    </cfRule>
  </conditionalFormatting>
  <conditionalFormatting sqref="G1614:H1614">
    <cfRule type="expression" dxfId="2041" priority="879">
      <formula>$D1614="Teacher Only"</formula>
    </cfRule>
  </conditionalFormatting>
  <conditionalFormatting sqref="G1614:H1614">
    <cfRule type="expression" dxfId="2040" priority="878">
      <formula>$D1614="Teacher Only"</formula>
    </cfRule>
  </conditionalFormatting>
  <conditionalFormatting sqref="G1614:H1614">
    <cfRule type="expression" dxfId="2039" priority="877">
      <formula>$D1614="Teacher Only"</formula>
    </cfRule>
  </conditionalFormatting>
  <conditionalFormatting sqref="G1584:H1584">
    <cfRule type="expression" dxfId="2038" priority="870">
      <formula>$D1584="Teacher Only"</formula>
    </cfRule>
  </conditionalFormatting>
  <conditionalFormatting sqref="G1584:H1584">
    <cfRule type="expression" dxfId="2037" priority="869">
      <formula>$D1584="Teacher Only"</formula>
    </cfRule>
  </conditionalFormatting>
  <conditionalFormatting sqref="G1584:H1584">
    <cfRule type="expression" dxfId="2036" priority="868">
      <formula>$D1584="Teacher Only"</formula>
    </cfRule>
  </conditionalFormatting>
  <conditionalFormatting sqref="F1374:F1375">
    <cfRule type="expression" dxfId="2035" priority="861">
      <formula>$D1374="Teacher Only"</formula>
    </cfRule>
  </conditionalFormatting>
  <conditionalFormatting sqref="F1374:F1375">
    <cfRule type="expression" dxfId="2034" priority="860">
      <formula>$D1374="Teacher Only"</formula>
    </cfRule>
  </conditionalFormatting>
  <conditionalFormatting sqref="F1394:F1395">
    <cfRule type="expression" dxfId="2033" priority="859">
      <formula>$D1394="Teacher Only"</formula>
    </cfRule>
  </conditionalFormatting>
  <conditionalFormatting sqref="F1394:F1395">
    <cfRule type="expression" dxfId="2032" priority="858">
      <formula>$D1394="Teacher Only"</formula>
    </cfRule>
  </conditionalFormatting>
  <conditionalFormatting sqref="G1324:H1324">
    <cfRule type="expression" dxfId="2031" priority="855">
      <formula>$D1324="Teacher Only"</formula>
    </cfRule>
  </conditionalFormatting>
  <conditionalFormatting sqref="G1184:H1184">
    <cfRule type="expression" dxfId="2030" priority="854">
      <formula>$D1185="Teacher Only"</formula>
    </cfRule>
  </conditionalFormatting>
  <conditionalFormatting sqref="G626:H626">
    <cfRule type="expression" dxfId="2029" priority="853">
      <formula>$D625="Teacher Only"</formula>
    </cfRule>
  </conditionalFormatting>
  <conditionalFormatting sqref="G625:H625">
    <cfRule type="expression" dxfId="2028" priority="852">
      <formula>$D624="Teacher Only"</formula>
    </cfRule>
  </conditionalFormatting>
  <conditionalFormatting sqref="F527">
    <cfRule type="expression" dxfId="2027" priority="849">
      <formula>$D526="Teacher Only"</formula>
    </cfRule>
  </conditionalFormatting>
  <conditionalFormatting sqref="F527">
    <cfRule type="expression" dxfId="2026" priority="848">
      <formula>$D526="Teacher Only"</formula>
    </cfRule>
  </conditionalFormatting>
  <conditionalFormatting sqref="F715">
    <cfRule type="expression" dxfId="2025" priority="833">
      <formula>$D716="Teacher Only"</formula>
    </cfRule>
  </conditionalFormatting>
  <conditionalFormatting sqref="F715">
    <cfRule type="expression" dxfId="2024" priority="832">
      <formula>$D716="Teacher Only"</formula>
    </cfRule>
  </conditionalFormatting>
  <conditionalFormatting sqref="F725:F726">
    <cfRule type="expression" dxfId="2023" priority="831">
      <formula>$D724="Teacher Only"</formula>
    </cfRule>
  </conditionalFormatting>
  <conditionalFormatting sqref="F725:F726">
    <cfRule type="expression" dxfId="2022" priority="830">
      <formula>$D724="Teacher Only"</formula>
    </cfRule>
  </conditionalFormatting>
  <conditionalFormatting sqref="F1104:F1105">
    <cfRule type="expression" dxfId="2021" priority="827">
      <formula>$D1104="Teacher Only"</formula>
    </cfRule>
  </conditionalFormatting>
  <conditionalFormatting sqref="F1104:F1105">
    <cfRule type="expression" dxfId="2020" priority="826">
      <formula>$D1104="Teacher Only"</formula>
    </cfRule>
  </conditionalFormatting>
  <conditionalFormatting sqref="F1284:F1285">
    <cfRule type="expression" dxfId="2019" priority="821">
      <formula>$D1284="Teacher Only"</formula>
    </cfRule>
  </conditionalFormatting>
  <conditionalFormatting sqref="F1284:F1285">
    <cfRule type="expression" dxfId="2018" priority="820">
      <formula>$D1284="Teacher Only"</formula>
    </cfRule>
  </conditionalFormatting>
  <conditionalFormatting sqref="F1526">
    <cfRule type="expression" dxfId="2017" priority="819">
      <formula>$D1524="Teacher Only"</formula>
    </cfRule>
  </conditionalFormatting>
  <conditionalFormatting sqref="F1526">
    <cfRule type="expression" dxfId="2016" priority="818">
      <formula>$D1524="Teacher Only"</formula>
    </cfRule>
  </conditionalFormatting>
  <conditionalFormatting sqref="F1537">
    <cfRule type="expression" dxfId="2015" priority="817">
      <formula>$D1535="Teacher Only"</formula>
    </cfRule>
  </conditionalFormatting>
  <conditionalFormatting sqref="F1537">
    <cfRule type="expression" dxfId="2014" priority="816">
      <formula>$D1535="Teacher Only"</formula>
    </cfRule>
  </conditionalFormatting>
  <conditionalFormatting sqref="F1774">
    <cfRule type="expression" dxfId="2013" priority="807">
      <formula>$D1774="Teacher Only"</formula>
    </cfRule>
  </conditionalFormatting>
  <conditionalFormatting sqref="F1774">
    <cfRule type="expression" dxfId="2012" priority="806">
      <formula>$D1774="Teacher Only"</formula>
    </cfRule>
  </conditionalFormatting>
  <conditionalFormatting sqref="G2364:H2364">
    <cfRule type="expression" dxfId="2011" priority="803">
      <formula>$D2364="Teacher Only"</formula>
    </cfRule>
  </conditionalFormatting>
  <conditionalFormatting sqref="G2364:H2364">
    <cfRule type="expression" dxfId="2010" priority="802">
      <formula>$D2364="Teacher Only"</formula>
    </cfRule>
  </conditionalFormatting>
  <conditionalFormatting sqref="G2374:H2374">
    <cfRule type="expression" dxfId="2009" priority="801">
      <formula>$D2374="Teacher Only"</formula>
    </cfRule>
  </conditionalFormatting>
  <conditionalFormatting sqref="G2374:H2374">
    <cfRule type="expression" dxfId="2008" priority="800">
      <formula>$D2374="Teacher Only"</formula>
    </cfRule>
  </conditionalFormatting>
  <conditionalFormatting sqref="G2384:H2384">
    <cfRule type="expression" dxfId="2007" priority="799">
      <formula>$D2384="Teacher Only"</formula>
    </cfRule>
  </conditionalFormatting>
  <conditionalFormatting sqref="G2384:H2384">
    <cfRule type="expression" dxfId="2006" priority="798">
      <formula>$D2384="Teacher Only"</formula>
    </cfRule>
  </conditionalFormatting>
  <conditionalFormatting sqref="G2394:H2394">
    <cfRule type="expression" dxfId="2005" priority="797">
      <formula>$D2394="Teacher Only"</formula>
    </cfRule>
  </conditionalFormatting>
  <conditionalFormatting sqref="G2394:H2394">
    <cfRule type="expression" dxfId="2004" priority="796">
      <formula>$D2394="Teacher Only"</formula>
    </cfRule>
  </conditionalFormatting>
  <conditionalFormatting sqref="G224:H225">
    <cfRule type="expression" dxfId="2003" priority="781">
      <formula>$D224="Teacher Only"</formula>
    </cfRule>
  </conditionalFormatting>
  <conditionalFormatting sqref="F224:F225">
    <cfRule type="expression" dxfId="2002" priority="780">
      <formula>$D224="Teacher Only"</formula>
    </cfRule>
  </conditionalFormatting>
  <conditionalFormatting sqref="F224:F225">
    <cfRule type="expression" dxfId="2001" priority="779">
      <formula>$D224="Teacher Only"</formula>
    </cfRule>
  </conditionalFormatting>
  <conditionalFormatting sqref="G274:H276">
    <cfRule type="expression" dxfId="2000" priority="778">
      <formula>$D274="Teacher Only"</formula>
    </cfRule>
  </conditionalFormatting>
  <conditionalFormatting sqref="F274:F276">
    <cfRule type="expression" dxfId="1999" priority="777">
      <formula>$D274="Teacher Only"</formula>
    </cfRule>
  </conditionalFormatting>
  <conditionalFormatting sqref="F274:F276">
    <cfRule type="expression" dxfId="1998" priority="776">
      <formula>$D274="Teacher Only"</formula>
    </cfRule>
  </conditionalFormatting>
  <conditionalFormatting sqref="G226:H226">
    <cfRule type="expression" dxfId="1997" priority="772">
      <formula>$D226="Teacher Only"</formula>
    </cfRule>
  </conditionalFormatting>
  <conditionalFormatting sqref="F226">
    <cfRule type="expression" dxfId="1996" priority="771">
      <formula>$D226="Teacher Only"</formula>
    </cfRule>
  </conditionalFormatting>
  <conditionalFormatting sqref="F226">
    <cfRule type="expression" dxfId="1995" priority="770">
      <formula>$D226="Teacher Only"</formula>
    </cfRule>
  </conditionalFormatting>
  <conditionalFormatting sqref="G387:H387">
    <cfRule type="expression" dxfId="1994" priority="769">
      <formula>$D386="Teacher Only"</formula>
    </cfRule>
  </conditionalFormatting>
  <conditionalFormatting sqref="F387">
    <cfRule type="expression" dxfId="1993" priority="768">
      <formula>$D386="Teacher Only"</formula>
    </cfRule>
  </conditionalFormatting>
  <conditionalFormatting sqref="F387">
    <cfRule type="expression" dxfId="1992" priority="767">
      <formula>$D386="Teacher Only"</formula>
    </cfRule>
  </conditionalFormatting>
  <conditionalFormatting sqref="F376">
    <cfRule type="expression" dxfId="1991" priority="766">
      <formula>$D375="Teacher Only"</formula>
    </cfRule>
  </conditionalFormatting>
  <conditionalFormatting sqref="F376">
    <cfRule type="expression" dxfId="1990" priority="765">
      <formula>$D374="Teacher Only"</formula>
    </cfRule>
  </conditionalFormatting>
  <conditionalFormatting sqref="F674">
    <cfRule type="expression" dxfId="1989" priority="764">
      <formula>$D525="Teacher Only"</formula>
    </cfRule>
  </conditionalFormatting>
  <conditionalFormatting sqref="F674">
    <cfRule type="expression" dxfId="1988" priority="763">
      <formula>$D525="Teacher Only"</formula>
    </cfRule>
  </conditionalFormatting>
  <conditionalFormatting sqref="G2535:H2535">
    <cfRule type="expression" dxfId="1987" priority="755">
      <formula>$D2535="Teacher Only"</formula>
    </cfRule>
  </conditionalFormatting>
  <conditionalFormatting sqref="G2534:H2534">
    <cfRule type="expression" dxfId="1986" priority="754">
      <formula>$D2534="Teacher Only"</formula>
    </cfRule>
  </conditionalFormatting>
  <conditionalFormatting sqref="F2524">
    <cfRule type="expression" dxfId="1985" priority="760">
      <formula>$D2524="Teacher Only"</formula>
    </cfRule>
  </conditionalFormatting>
  <conditionalFormatting sqref="F2524">
    <cfRule type="expression" dxfId="1984" priority="759">
      <formula>$D2524="Teacher Only"</formula>
    </cfRule>
  </conditionalFormatting>
  <conditionalFormatting sqref="F2525">
    <cfRule type="expression" dxfId="1983" priority="758">
      <formula>$D2525="Teacher Only"</formula>
    </cfRule>
  </conditionalFormatting>
  <conditionalFormatting sqref="F2525">
    <cfRule type="expression" dxfId="1982" priority="757">
      <formula>$D2525="Teacher Only"</formula>
    </cfRule>
  </conditionalFormatting>
  <conditionalFormatting sqref="G2535:H2535">
    <cfRule type="expression" dxfId="1981" priority="756">
      <formula>$D2535="Teacher Only"</formula>
    </cfRule>
  </conditionalFormatting>
  <conditionalFormatting sqref="F1664">
    <cfRule type="expression" dxfId="1980" priority="738">
      <formula>$D1664="Teacher Only"</formula>
    </cfRule>
  </conditionalFormatting>
  <conditionalFormatting sqref="F1634:F1635">
    <cfRule type="expression" dxfId="1979" priority="737">
      <formula>$D1634="Teacher Only"</formula>
    </cfRule>
  </conditionalFormatting>
  <conditionalFormatting sqref="G2534:H2534">
    <cfRule type="expression" dxfId="1978" priority="753">
      <formula>$D2534="Teacher Only"</formula>
    </cfRule>
  </conditionalFormatting>
  <conditionalFormatting sqref="F2534">
    <cfRule type="expression" dxfId="1977" priority="752">
      <formula>$D2534="Teacher Only"</formula>
    </cfRule>
  </conditionalFormatting>
  <conditionalFormatting sqref="F2534">
    <cfRule type="expression" dxfId="1976" priority="751">
      <formula>$D2534="Teacher Only"</formula>
    </cfRule>
  </conditionalFormatting>
  <conditionalFormatting sqref="F2535">
    <cfRule type="expression" dxfId="1975" priority="750">
      <formula>$D2535="Teacher Only"</formula>
    </cfRule>
  </conditionalFormatting>
  <conditionalFormatting sqref="F2535">
    <cfRule type="expression" dxfId="1974" priority="749">
      <formula>$D2535="Teacher Only"</formula>
    </cfRule>
  </conditionalFormatting>
  <conditionalFormatting sqref="F2544">
    <cfRule type="expression" dxfId="1973" priority="748">
      <formula>$D2544="Teacher Only"</formula>
    </cfRule>
  </conditionalFormatting>
  <conditionalFormatting sqref="F2544">
    <cfRule type="expression" dxfId="1972" priority="747">
      <formula>$D2544="Teacher Only"</formula>
    </cfRule>
  </conditionalFormatting>
  <conditionalFormatting sqref="F2545">
    <cfRule type="expression" dxfId="1971" priority="744">
      <formula>$D2545="Teacher Only"</formula>
    </cfRule>
  </conditionalFormatting>
  <conditionalFormatting sqref="F2545">
    <cfRule type="expression" dxfId="1970" priority="743">
      <formula>$D2545="Teacher Only"</formula>
    </cfRule>
  </conditionalFormatting>
  <conditionalFormatting sqref="G1635">
    <cfRule type="expression" dxfId="1969" priority="742">
      <formula>$D1635="Teacher Only"</formula>
    </cfRule>
  </conditionalFormatting>
  <conditionalFormatting sqref="G1635">
    <cfRule type="expression" dxfId="1968" priority="741">
      <formula>$D1635="Teacher Only"</formula>
    </cfRule>
  </conditionalFormatting>
  <conditionalFormatting sqref="G1635">
    <cfRule type="expression" dxfId="1967" priority="740">
      <formula>$D1635="Teacher Only"</formula>
    </cfRule>
  </conditionalFormatting>
  <conditionalFormatting sqref="F1664">
    <cfRule type="expression" dxfId="1966" priority="739">
      <formula>$D1664="Teacher Only"</formula>
    </cfRule>
  </conditionalFormatting>
  <conditionalFormatting sqref="F1634:F1635">
    <cfRule type="expression" dxfId="1965" priority="736">
      <formula>$D1634="Teacher Only"</formula>
    </cfRule>
  </conditionalFormatting>
  <conditionalFormatting sqref="F1665">
    <cfRule type="expression" dxfId="1964" priority="735">
      <formula>$D1665="Teacher Only"</formula>
    </cfRule>
  </conditionalFormatting>
  <conditionalFormatting sqref="F1665">
    <cfRule type="expression" dxfId="1963" priority="734">
      <formula>$D1665="Teacher Only"</formula>
    </cfRule>
  </conditionalFormatting>
  <conditionalFormatting sqref="F2454:F2455">
    <cfRule type="expression" dxfId="1962" priority="733">
      <formula>$D2454="Teacher Only"</formula>
    </cfRule>
  </conditionalFormatting>
  <conditionalFormatting sqref="F2454:F2455">
    <cfRule type="expression" dxfId="1961" priority="732">
      <formula>$D2454="Teacher Only"</formula>
    </cfRule>
  </conditionalFormatting>
  <conditionalFormatting sqref="F2434:F2435">
    <cfRule type="expression" dxfId="1960" priority="731">
      <formula>$D2434="Teacher Only"</formula>
    </cfRule>
  </conditionalFormatting>
  <conditionalFormatting sqref="F2434:F2435">
    <cfRule type="expression" dxfId="1959" priority="730">
      <formula>$D2434="Teacher Only"</formula>
    </cfRule>
  </conditionalFormatting>
  <conditionalFormatting sqref="G2506:H2506">
    <cfRule type="expression" dxfId="1958" priority="729">
      <formula>$D2504="Teacher Only"</formula>
    </cfRule>
  </conditionalFormatting>
  <conditionalFormatting sqref="F1776">
    <cfRule type="expression" dxfId="1957" priority="726">
      <formula>$D1775="Teacher Only"</formula>
    </cfRule>
  </conditionalFormatting>
  <conditionalFormatting sqref="F1776">
    <cfRule type="expression" dxfId="1956" priority="725">
      <formula>$D1775="Teacher Only"</formula>
    </cfRule>
  </conditionalFormatting>
  <conditionalFormatting sqref="F1764:F1765">
    <cfRule type="expression" dxfId="1955" priority="724">
      <formula>$D1764="Teacher Only"</formula>
    </cfRule>
  </conditionalFormatting>
  <conditionalFormatting sqref="F1764:F1765">
    <cfRule type="expression" dxfId="1954" priority="723">
      <formula>$D1764="Teacher Only"</formula>
    </cfRule>
  </conditionalFormatting>
  <conditionalFormatting sqref="G1764">
    <cfRule type="expression" dxfId="1953" priority="722">
      <formula>$D1764="Teacher Only"</formula>
    </cfRule>
  </conditionalFormatting>
  <conditionalFormatting sqref="G1765">
    <cfRule type="expression" dxfId="1952" priority="721">
      <formula>$D1765="Teacher Only"</formula>
    </cfRule>
  </conditionalFormatting>
  <conditionalFormatting sqref="F1744">
    <cfRule type="expression" dxfId="1951" priority="720">
      <formula>$D1744="Teacher Only"</formula>
    </cfRule>
  </conditionalFormatting>
  <conditionalFormatting sqref="F1744">
    <cfRule type="expression" dxfId="1950" priority="719">
      <formula>$D1744="Teacher Only"</formula>
    </cfRule>
  </conditionalFormatting>
  <conditionalFormatting sqref="G1745">
    <cfRule type="expression" dxfId="1949" priority="718">
      <formula>$D1745="Teacher Only"</formula>
    </cfRule>
  </conditionalFormatting>
  <conditionalFormatting sqref="F1745">
    <cfRule type="expression" dxfId="1948" priority="717">
      <formula>$D1745="Teacher Only"</formula>
    </cfRule>
  </conditionalFormatting>
  <conditionalFormatting sqref="F1745">
    <cfRule type="expression" dxfId="1947" priority="716">
      <formula>$D1745="Teacher Only"</formula>
    </cfRule>
  </conditionalFormatting>
  <conditionalFormatting sqref="F154:F155">
    <cfRule type="expression" dxfId="1946" priority="715">
      <formula>$D155="Teacher Only"</formula>
    </cfRule>
  </conditionalFormatting>
  <conditionalFormatting sqref="F154:F155">
    <cfRule type="expression" dxfId="1945" priority="714">
      <formula>$D155="Teacher Only"</formula>
    </cfRule>
  </conditionalFormatting>
  <conditionalFormatting sqref="G655:H655">
    <cfRule type="expression" dxfId="1944" priority="713">
      <formula>$D655="Teacher Only"</formula>
    </cfRule>
  </conditionalFormatting>
  <conditionalFormatting sqref="F655">
    <cfRule type="expression" dxfId="1943" priority="712">
      <formula>$D654="Teacher Only"</formula>
    </cfRule>
  </conditionalFormatting>
  <conditionalFormatting sqref="F654">
    <cfRule type="expression" dxfId="1942" priority="711">
      <formula>$D655="Teacher Only"</formula>
    </cfRule>
  </conditionalFormatting>
  <conditionalFormatting sqref="G654:H654">
    <cfRule type="expression" dxfId="1941" priority="710">
      <formula>$D656="Teacher Only"</formula>
    </cfRule>
  </conditionalFormatting>
  <conditionalFormatting sqref="G665:H665">
    <cfRule type="expression" dxfId="1940" priority="709">
      <formula>$D665="Teacher Only"</formula>
    </cfRule>
  </conditionalFormatting>
  <conditionalFormatting sqref="F665">
    <cfRule type="expression" dxfId="1939" priority="708">
      <formula>$D664="Teacher Only"</formula>
    </cfRule>
  </conditionalFormatting>
  <conditionalFormatting sqref="F664">
    <cfRule type="expression" dxfId="1938" priority="707">
      <formula>$D665="Teacher Only"</formula>
    </cfRule>
  </conditionalFormatting>
  <conditionalFormatting sqref="G664:H664">
    <cfRule type="expression" dxfId="1937" priority="706">
      <formula>$D666="Teacher Only"</formula>
    </cfRule>
  </conditionalFormatting>
  <conditionalFormatting sqref="G734:H735">
    <cfRule type="expression" dxfId="1936" priority="697">
      <formula>$D734="Teacher Only"</formula>
    </cfRule>
  </conditionalFormatting>
  <conditionalFormatting sqref="G734:H735">
    <cfRule type="expression" dxfId="1935" priority="696">
      <formula>$D734="Teacher Only"</formula>
    </cfRule>
  </conditionalFormatting>
  <conditionalFormatting sqref="F734">
    <cfRule type="expression" dxfId="1934" priority="695">
      <formula>$D734="Teacher Only"</formula>
    </cfRule>
  </conditionalFormatting>
  <conditionalFormatting sqref="F734">
    <cfRule type="expression" dxfId="1933" priority="694">
      <formula>$D734="Teacher Only"</formula>
    </cfRule>
  </conditionalFormatting>
  <conditionalFormatting sqref="F735">
    <cfRule type="expression" dxfId="1932" priority="693">
      <formula>$D735="Teacher Only"</formula>
    </cfRule>
  </conditionalFormatting>
  <conditionalFormatting sqref="F735">
    <cfRule type="expression" dxfId="1931" priority="692">
      <formula>$D735="Teacher Only"</formula>
    </cfRule>
  </conditionalFormatting>
  <conditionalFormatting sqref="F604:F605">
    <cfRule type="expression" dxfId="1930" priority="691">
      <formula>$D604="Teacher Only"</formula>
    </cfRule>
  </conditionalFormatting>
  <conditionalFormatting sqref="F604:F605">
    <cfRule type="expression" dxfId="1929" priority="690">
      <formula>$D604="Teacher Only"</formula>
    </cfRule>
  </conditionalFormatting>
  <conditionalFormatting sqref="G754:H755">
    <cfRule type="expression" dxfId="1928" priority="689">
      <formula>$D754="Teacher Only"</formula>
    </cfRule>
  </conditionalFormatting>
  <conditionalFormatting sqref="F754:F755">
    <cfRule type="expression" dxfId="1927" priority="688">
      <formula>$D754="Teacher Only"</formula>
    </cfRule>
  </conditionalFormatting>
  <conditionalFormatting sqref="F754:F755">
    <cfRule type="expression" dxfId="1926" priority="687">
      <formula>$D754="Teacher Only"</formula>
    </cfRule>
  </conditionalFormatting>
  <conditionalFormatting sqref="F984:F985">
    <cfRule type="expression" dxfId="1925" priority="683">
      <formula>$D984="Teacher Only"</formula>
    </cfRule>
  </conditionalFormatting>
  <conditionalFormatting sqref="F984:F985">
    <cfRule type="expression" dxfId="1924" priority="682">
      <formula>$D984="Teacher Only"</formula>
    </cfRule>
  </conditionalFormatting>
  <conditionalFormatting sqref="F824:F825">
    <cfRule type="expression" dxfId="1923" priority="681">
      <formula>$D824="Teacher Only"</formula>
    </cfRule>
  </conditionalFormatting>
  <conditionalFormatting sqref="F824:F825">
    <cfRule type="expression" dxfId="1922" priority="680">
      <formula>$D824="Teacher Only"</formula>
    </cfRule>
  </conditionalFormatting>
  <conditionalFormatting sqref="F1014:F1015">
    <cfRule type="expression" dxfId="1921" priority="679">
      <formula>$D1014="Teacher Only"</formula>
    </cfRule>
  </conditionalFormatting>
  <conditionalFormatting sqref="F1014:F1015">
    <cfRule type="expression" dxfId="1920" priority="678">
      <formula>$D1014="Teacher Only"</formula>
    </cfRule>
  </conditionalFormatting>
  <conditionalFormatting sqref="G1024">
    <cfRule type="expression" dxfId="1919" priority="677">
      <formula>$D1024="Teacher Only"</formula>
    </cfRule>
  </conditionalFormatting>
  <conditionalFormatting sqref="G1024">
    <cfRule type="expression" dxfId="1918" priority="676">
      <formula>$D1024="Teacher Only"</formula>
    </cfRule>
  </conditionalFormatting>
  <conditionalFormatting sqref="F1024">
    <cfRule type="expression" dxfId="1917" priority="675">
      <formula>$D1024="Teacher Only"</formula>
    </cfRule>
  </conditionalFormatting>
  <conditionalFormatting sqref="F1024">
    <cfRule type="expression" dxfId="1916" priority="674">
      <formula>$D1024="Teacher Only"</formula>
    </cfRule>
  </conditionalFormatting>
  <conditionalFormatting sqref="F1025">
    <cfRule type="expression" dxfId="1915" priority="673">
      <formula>$D1025="Teacher Only"</formula>
    </cfRule>
  </conditionalFormatting>
  <conditionalFormatting sqref="F1025">
    <cfRule type="expression" dxfId="1914" priority="672">
      <formula>$D1025="Teacher Only"</formula>
    </cfRule>
  </conditionalFormatting>
  <conditionalFormatting sqref="G1044">
    <cfRule type="expression" dxfId="1913" priority="671">
      <formula>$D1044="Teacher Only"</formula>
    </cfRule>
  </conditionalFormatting>
  <conditionalFormatting sqref="G1044">
    <cfRule type="expression" dxfId="1912" priority="670">
      <formula>$D1044="Teacher Only"</formula>
    </cfRule>
  </conditionalFormatting>
  <conditionalFormatting sqref="G1044">
    <cfRule type="expression" dxfId="1911" priority="669">
      <formula>$D1044="Teacher Only"</formula>
    </cfRule>
  </conditionalFormatting>
  <conditionalFormatting sqref="F1044">
    <cfRule type="expression" dxfId="1910" priority="668">
      <formula>$D1044="Teacher Only"</formula>
    </cfRule>
  </conditionalFormatting>
  <conditionalFormatting sqref="F1044">
    <cfRule type="expression" dxfId="1909" priority="667">
      <formula>$D1044="Teacher Only"</formula>
    </cfRule>
  </conditionalFormatting>
  <conditionalFormatting sqref="F1045">
    <cfRule type="expression" dxfId="1908" priority="666">
      <formula>$D1045="Teacher Only"</formula>
    </cfRule>
  </conditionalFormatting>
  <conditionalFormatting sqref="F1045">
    <cfRule type="expression" dxfId="1907" priority="665">
      <formula>$D1045="Teacher Only"</formula>
    </cfRule>
  </conditionalFormatting>
  <conditionalFormatting sqref="F1054:F1055">
    <cfRule type="expression" dxfId="1906" priority="664">
      <formula>$D1054="Teacher Only"</formula>
    </cfRule>
  </conditionalFormatting>
  <conditionalFormatting sqref="F1054:F1055">
    <cfRule type="expression" dxfId="1905" priority="663">
      <formula>$D1054="Teacher Only"</formula>
    </cfRule>
  </conditionalFormatting>
  <conditionalFormatting sqref="G1094:H1094">
    <cfRule type="expression" dxfId="1904" priority="662">
      <formula>$D1094="Teacher Only"</formula>
    </cfRule>
  </conditionalFormatting>
  <conditionalFormatting sqref="G1094:H1094">
    <cfRule type="expression" dxfId="1903" priority="661">
      <formula>$D1094="Teacher Only"</formula>
    </cfRule>
  </conditionalFormatting>
  <conditionalFormatting sqref="F1094">
    <cfRule type="expression" dxfId="1902" priority="660">
      <formula>$D1094="Teacher Only"</formula>
    </cfRule>
  </conditionalFormatting>
  <conditionalFormatting sqref="F1094">
    <cfRule type="expression" dxfId="1901" priority="659">
      <formula>$D1094="Teacher Only"</formula>
    </cfRule>
  </conditionalFormatting>
  <conditionalFormatting sqref="F1324">
    <cfRule type="expression" dxfId="1900" priority="658">
      <formula>$D1324="Teacher Only"</formula>
    </cfRule>
  </conditionalFormatting>
  <conditionalFormatting sqref="F1324">
    <cfRule type="expression" dxfId="1899" priority="657">
      <formula>$D1324="Teacher Only"</formula>
    </cfRule>
  </conditionalFormatting>
  <conditionalFormatting sqref="G1325:H1325">
    <cfRule type="expression" dxfId="1898" priority="656">
      <formula>$D1325="Teacher Only"</formula>
    </cfRule>
  </conditionalFormatting>
  <conditionalFormatting sqref="G1325:H1325">
    <cfRule type="expression" dxfId="1897" priority="655">
      <formula>$D1325="Teacher Only"</formula>
    </cfRule>
  </conditionalFormatting>
  <conditionalFormatting sqref="G1325:H1325">
    <cfRule type="expression" dxfId="1896" priority="654">
      <formula>$D1325="Teacher Only"</formula>
    </cfRule>
  </conditionalFormatting>
  <conditionalFormatting sqref="F1325">
    <cfRule type="expression" dxfId="1895" priority="653">
      <formula>$D1325="Teacher Only"</formula>
    </cfRule>
  </conditionalFormatting>
  <conditionalFormatting sqref="F1325">
    <cfRule type="expression" dxfId="1894" priority="652">
      <formula>$D1325="Teacher Only"</formula>
    </cfRule>
  </conditionalFormatting>
  <conditionalFormatting sqref="F1466">
    <cfRule type="expression" dxfId="1893" priority="651">
      <formula>$D1465="Teacher Only"</formula>
    </cfRule>
  </conditionalFormatting>
  <conditionalFormatting sqref="F1466">
    <cfRule type="expression" dxfId="1892" priority="650">
      <formula>$D1465="Teacher Only"</formula>
    </cfRule>
  </conditionalFormatting>
  <conditionalFormatting sqref="F1464">
    <cfRule type="expression" dxfId="1891" priority="649">
      <formula>$D1464="Teacher Only"</formula>
    </cfRule>
  </conditionalFormatting>
  <conditionalFormatting sqref="F1464">
    <cfRule type="expression" dxfId="1890" priority="648">
      <formula>$D1464="Teacher Only"</formula>
    </cfRule>
  </conditionalFormatting>
  <conditionalFormatting sqref="F1496">
    <cfRule type="expression" dxfId="1889" priority="647">
      <formula>$D1495="Teacher Only"</formula>
    </cfRule>
  </conditionalFormatting>
  <conditionalFormatting sqref="F1496">
    <cfRule type="expression" dxfId="1888" priority="646">
      <formula>$D1495="Teacher Only"</formula>
    </cfRule>
  </conditionalFormatting>
  <conditionalFormatting sqref="F1494:F1495">
    <cfRule type="expression" dxfId="1887" priority="645">
      <formula>$D1494="Teacher Only"</formula>
    </cfRule>
  </conditionalFormatting>
  <conditionalFormatting sqref="F1494:F1495">
    <cfRule type="expression" dxfId="1886" priority="644">
      <formula>$D1494="Teacher Only"</formula>
    </cfRule>
  </conditionalFormatting>
  <conditionalFormatting sqref="F1494:F1495">
    <cfRule type="expression" dxfId="1885" priority="643">
      <formula>$D1493="Teacher Only"</formula>
    </cfRule>
  </conditionalFormatting>
  <conditionalFormatting sqref="F1494:F1495">
    <cfRule type="expression" dxfId="1884" priority="642">
      <formula>$D1493="Teacher Only"</formula>
    </cfRule>
  </conditionalFormatting>
  <conditionalFormatting sqref="G1344">
    <cfRule type="expression" dxfId="1883" priority="641">
      <formula>$D1344="Teacher Only"</formula>
    </cfRule>
  </conditionalFormatting>
  <conditionalFormatting sqref="G1344">
    <cfRule type="expression" dxfId="1882" priority="640">
      <formula>$D1344="Teacher Only"</formula>
    </cfRule>
  </conditionalFormatting>
  <conditionalFormatting sqref="F1344">
    <cfRule type="expression" dxfId="1881" priority="639">
      <formula>$D1344="Teacher Only"</formula>
    </cfRule>
  </conditionalFormatting>
  <conditionalFormatting sqref="F1344">
    <cfRule type="expression" dxfId="1880" priority="638">
      <formula>$D1344="Teacher Only"</formula>
    </cfRule>
  </conditionalFormatting>
  <conditionalFormatting sqref="F1346">
    <cfRule type="expression" dxfId="1879" priority="637">
      <formula>$D1345="Teacher Only"</formula>
    </cfRule>
  </conditionalFormatting>
  <conditionalFormatting sqref="F1346">
    <cfRule type="expression" dxfId="1878" priority="636">
      <formula>$D1345="Teacher Only"</formula>
    </cfRule>
  </conditionalFormatting>
  <conditionalFormatting sqref="F1124:F1125">
    <cfRule type="expression" dxfId="1877" priority="635">
      <formula>$D1124="Teacher Only"</formula>
    </cfRule>
  </conditionalFormatting>
  <conditionalFormatting sqref="F1124:F1125">
    <cfRule type="expression" dxfId="1876" priority="634">
      <formula>$D1124="Teacher Only"</formula>
    </cfRule>
  </conditionalFormatting>
  <conditionalFormatting sqref="G174:H174">
    <cfRule type="expression" dxfId="1875" priority="633">
      <formula>$D174="Teacher Only"</formula>
    </cfRule>
  </conditionalFormatting>
  <conditionalFormatting sqref="F175">
    <cfRule type="expression" dxfId="1874" priority="632">
      <formula>$D175="Teacher Only"</formula>
    </cfRule>
  </conditionalFormatting>
  <conditionalFormatting sqref="F175">
    <cfRule type="expression" dxfId="1873" priority="631">
      <formula>$D174="Teacher Only"</formula>
    </cfRule>
  </conditionalFormatting>
  <conditionalFormatting sqref="F175">
    <cfRule type="expression" dxfId="1872" priority="630">
      <formula>$D155="Teacher Only"</formula>
    </cfRule>
  </conditionalFormatting>
  <conditionalFormatting sqref="F175">
    <cfRule type="expression" dxfId="1871" priority="629">
      <formula>$D155="Teacher Only"</formula>
    </cfRule>
  </conditionalFormatting>
  <conditionalFormatting sqref="F174">
    <cfRule type="expression" dxfId="1870" priority="628">
      <formula>$D174="Teacher Only"</formula>
    </cfRule>
  </conditionalFormatting>
  <conditionalFormatting sqref="F174">
    <cfRule type="expression" dxfId="1869" priority="627">
      <formula>$D173="Teacher Only"</formula>
    </cfRule>
  </conditionalFormatting>
  <conditionalFormatting sqref="F174">
    <cfRule type="expression" dxfId="1868" priority="626">
      <formula>$D154="Teacher Only"</formula>
    </cfRule>
  </conditionalFormatting>
  <conditionalFormatting sqref="F174">
    <cfRule type="expression" dxfId="1867" priority="625">
      <formula>$D154="Teacher Only"</formula>
    </cfRule>
  </conditionalFormatting>
  <conditionalFormatting sqref="G176:H176">
    <cfRule type="expression" dxfId="1866" priority="624">
      <formula>$D176="Teacher Only"</formula>
    </cfRule>
  </conditionalFormatting>
  <conditionalFormatting sqref="G176:H176">
    <cfRule type="expression" dxfId="1865" priority="623">
      <formula>$D175="Teacher Only"</formula>
    </cfRule>
  </conditionalFormatting>
  <conditionalFormatting sqref="F176">
    <cfRule type="expression" dxfId="1864" priority="622">
      <formula>$D176="Teacher Only"</formula>
    </cfRule>
  </conditionalFormatting>
  <conditionalFormatting sqref="F176">
    <cfRule type="expression" dxfId="1863" priority="621">
      <formula>$D175="Teacher Only"</formula>
    </cfRule>
  </conditionalFormatting>
  <conditionalFormatting sqref="F176">
    <cfRule type="expression" dxfId="1862" priority="620">
      <formula>$D156="Teacher Only"</formula>
    </cfRule>
  </conditionalFormatting>
  <conditionalFormatting sqref="F176">
    <cfRule type="expression" dxfId="1861" priority="619">
      <formula>$D156="Teacher Only"</formula>
    </cfRule>
  </conditionalFormatting>
  <conditionalFormatting sqref="G184:H184">
    <cfRule type="expression" dxfId="1860" priority="618">
      <formula>$D184="Teacher Only"</formula>
    </cfRule>
  </conditionalFormatting>
  <conditionalFormatting sqref="F185">
    <cfRule type="expression" dxfId="1859" priority="617">
      <formula>$D185="Teacher Only"</formula>
    </cfRule>
  </conditionalFormatting>
  <conditionalFormatting sqref="F185">
    <cfRule type="expression" dxfId="1858" priority="616">
      <formula>$D184="Teacher Only"</formula>
    </cfRule>
  </conditionalFormatting>
  <conditionalFormatting sqref="F185">
    <cfRule type="expression" dxfId="1857" priority="615">
      <formula>$D165="Teacher Only"</formula>
    </cfRule>
  </conditionalFormatting>
  <conditionalFormatting sqref="F185">
    <cfRule type="expression" dxfId="1856" priority="614">
      <formula>$D165="Teacher Only"</formula>
    </cfRule>
  </conditionalFormatting>
  <conditionalFormatting sqref="F184">
    <cfRule type="expression" dxfId="1855" priority="613">
      <formula>$D184="Teacher Only"</formula>
    </cfRule>
  </conditionalFormatting>
  <conditionalFormatting sqref="F184">
    <cfRule type="expression" dxfId="1854" priority="612">
      <formula>$D183="Teacher Only"</formula>
    </cfRule>
  </conditionalFormatting>
  <conditionalFormatting sqref="F184">
    <cfRule type="expression" dxfId="1853" priority="611">
      <formula>$D164="Teacher Only"</formula>
    </cfRule>
  </conditionalFormatting>
  <conditionalFormatting sqref="F184">
    <cfRule type="expression" dxfId="1852" priority="610">
      <formula>$D164="Teacher Only"</formula>
    </cfRule>
  </conditionalFormatting>
  <conditionalFormatting sqref="G186:H186">
    <cfRule type="expression" dxfId="1851" priority="609">
      <formula>$D186="Teacher Only"</formula>
    </cfRule>
  </conditionalFormatting>
  <conditionalFormatting sqref="G186:H186">
    <cfRule type="expression" dxfId="1850" priority="608">
      <formula>$D185="Teacher Only"</formula>
    </cfRule>
  </conditionalFormatting>
  <conditionalFormatting sqref="F186">
    <cfRule type="expression" dxfId="1849" priority="607">
      <formula>$D186="Teacher Only"</formula>
    </cfRule>
  </conditionalFormatting>
  <conditionalFormatting sqref="F186">
    <cfRule type="expression" dxfId="1848" priority="606">
      <formula>$D185="Teacher Only"</formula>
    </cfRule>
  </conditionalFormatting>
  <conditionalFormatting sqref="F186">
    <cfRule type="expression" dxfId="1847" priority="605">
      <formula>$D166="Teacher Only"</formula>
    </cfRule>
  </conditionalFormatting>
  <conditionalFormatting sqref="F186">
    <cfRule type="expression" dxfId="1846" priority="604">
      <formula>$D166="Teacher Only"</formula>
    </cfRule>
  </conditionalFormatting>
  <conditionalFormatting sqref="G235:H235">
    <cfRule type="expression" dxfId="1845" priority="603">
      <formula>$D235="Teacher Only"</formula>
    </cfRule>
  </conditionalFormatting>
  <conditionalFormatting sqref="G234:H234">
    <cfRule type="expression" dxfId="1844" priority="602">
      <formula>$D234="Teacher Only"</formula>
    </cfRule>
  </conditionalFormatting>
  <conditionalFormatting sqref="F234:F235">
    <cfRule type="expression" dxfId="1843" priority="601">
      <formula>$D234="Teacher Only"</formula>
    </cfRule>
  </conditionalFormatting>
  <conditionalFormatting sqref="F234:F235">
    <cfRule type="expression" dxfId="1842" priority="600">
      <formula>$D234="Teacher Only"</formula>
    </cfRule>
  </conditionalFormatting>
  <conditionalFormatting sqref="G334:H334">
    <cfRule type="expression" dxfId="1841" priority="599">
      <formula>$D334="Teacher Only"</formula>
    </cfRule>
  </conditionalFormatting>
  <conditionalFormatting sqref="F335">
    <cfRule type="expression" dxfId="1840" priority="598">
      <formula>$D335="Teacher Only"</formula>
    </cfRule>
  </conditionalFormatting>
  <conditionalFormatting sqref="F335">
    <cfRule type="expression" dxfId="1839" priority="597">
      <formula>$D334="Teacher Only"</formula>
    </cfRule>
  </conditionalFormatting>
  <conditionalFormatting sqref="F335">
    <cfRule type="expression" dxfId="1838" priority="596">
      <formula>$D315="Teacher Only"</formula>
    </cfRule>
  </conditionalFormatting>
  <conditionalFormatting sqref="F335">
    <cfRule type="expression" dxfId="1837" priority="595">
      <formula>$D315="Teacher Only"</formula>
    </cfRule>
  </conditionalFormatting>
  <conditionalFormatting sqref="F334">
    <cfRule type="expression" dxfId="1836" priority="594">
      <formula>$D334="Teacher Only"</formula>
    </cfRule>
  </conditionalFormatting>
  <conditionalFormatting sqref="F334">
    <cfRule type="expression" dxfId="1835" priority="593">
      <formula>$D333="Teacher Only"</formula>
    </cfRule>
  </conditionalFormatting>
  <conditionalFormatting sqref="F334">
    <cfRule type="expression" dxfId="1834" priority="592">
      <formula>$D314="Teacher Only"</formula>
    </cfRule>
  </conditionalFormatting>
  <conditionalFormatting sqref="F334">
    <cfRule type="expression" dxfId="1833" priority="591">
      <formula>$D314="Teacher Only"</formula>
    </cfRule>
  </conditionalFormatting>
  <conditionalFormatting sqref="G336:H336">
    <cfRule type="expression" dxfId="1832" priority="590">
      <formula>$D336="Teacher Only"</formula>
    </cfRule>
  </conditionalFormatting>
  <conditionalFormatting sqref="G336:H336">
    <cfRule type="expression" dxfId="1831" priority="589">
      <formula>$D335="Teacher Only"</formula>
    </cfRule>
  </conditionalFormatting>
  <conditionalFormatting sqref="F336">
    <cfRule type="expression" dxfId="1830" priority="588">
      <formula>$D336="Teacher Only"</formula>
    </cfRule>
  </conditionalFormatting>
  <conditionalFormatting sqref="F336">
    <cfRule type="expression" dxfId="1829" priority="587">
      <formula>$D335="Teacher Only"</formula>
    </cfRule>
  </conditionalFormatting>
  <conditionalFormatting sqref="F336">
    <cfRule type="expression" dxfId="1828" priority="586">
      <formula>$D316="Teacher Only"</formula>
    </cfRule>
  </conditionalFormatting>
  <conditionalFormatting sqref="F336">
    <cfRule type="expression" dxfId="1827" priority="585">
      <formula>$D316="Teacher Only"</formula>
    </cfRule>
  </conditionalFormatting>
  <conditionalFormatting sqref="G344:H344">
    <cfRule type="expression" dxfId="1826" priority="584">
      <formula>$D344="Teacher Only"</formula>
    </cfRule>
  </conditionalFormatting>
  <conditionalFormatting sqref="F345">
    <cfRule type="expression" dxfId="1825" priority="583">
      <formula>$D345="Teacher Only"</formula>
    </cfRule>
  </conditionalFormatting>
  <conditionalFormatting sqref="F345">
    <cfRule type="expression" dxfId="1824" priority="582">
      <formula>$D344="Teacher Only"</formula>
    </cfRule>
  </conditionalFormatting>
  <conditionalFormatting sqref="F345">
    <cfRule type="expression" dxfId="1823" priority="581">
      <formula>$D325="Teacher Only"</formula>
    </cfRule>
  </conditionalFormatting>
  <conditionalFormatting sqref="F345">
    <cfRule type="expression" dxfId="1822" priority="580">
      <formula>$D325="Teacher Only"</formula>
    </cfRule>
  </conditionalFormatting>
  <conditionalFormatting sqref="F344">
    <cfRule type="expression" dxfId="1821" priority="579">
      <formula>$D344="Teacher Only"</formula>
    </cfRule>
  </conditionalFormatting>
  <conditionalFormatting sqref="F344">
    <cfRule type="expression" dxfId="1820" priority="578">
      <formula>$D343="Teacher Only"</formula>
    </cfRule>
  </conditionalFormatting>
  <conditionalFormatting sqref="F344">
    <cfRule type="expression" dxfId="1819" priority="577">
      <formula>$D324="Teacher Only"</formula>
    </cfRule>
  </conditionalFormatting>
  <conditionalFormatting sqref="F344">
    <cfRule type="expression" dxfId="1818" priority="576">
      <formula>$D324="Teacher Only"</formula>
    </cfRule>
  </conditionalFormatting>
  <conditionalFormatting sqref="G346:H346">
    <cfRule type="expression" dxfId="1817" priority="575">
      <formula>$D346="Teacher Only"</formula>
    </cfRule>
  </conditionalFormatting>
  <conditionalFormatting sqref="G346:H346">
    <cfRule type="expression" dxfId="1816" priority="574">
      <formula>$D345="Teacher Only"</formula>
    </cfRule>
  </conditionalFormatting>
  <conditionalFormatting sqref="F346">
    <cfRule type="expression" dxfId="1815" priority="573">
      <formula>$D346="Teacher Only"</formula>
    </cfRule>
  </conditionalFormatting>
  <conditionalFormatting sqref="F346">
    <cfRule type="expression" dxfId="1814" priority="572">
      <formula>$D345="Teacher Only"</formula>
    </cfRule>
  </conditionalFormatting>
  <conditionalFormatting sqref="F346">
    <cfRule type="expression" dxfId="1813" priority="571">
      <formula>$D326="Teacher Only"</formula>
    </cfRule>
  </conditionalFormatting>
  <conditionalFormatting sqref="F346">
    <cfRule type="expression" dxfId="1812" priority="570">
      <formula>$D326="Teacher Only"</formula>
    </cfRule>
  </conditionalFormatting>
  <conditionalFormatting sqref="G395:H395">
    <cfRule type="expression" dxfId="1811" priority="569">
      <formula>$D395="Teacher Only"</formula>
    </cfRule>
  </conditionalFormatting>
  <conditionalFormatting sqref="G394:H394">
    <cfRule type="expression" dxfId="1810" priority="568">
      <formula>$D394="Teacher Only"</formula>
    </cfRule>
  </conditionalFormatting>
  <conditionalFormatting sqref="F394:F395">
    <cfRule type="expression" dxfId="1809" priority="567">
      <formula>$D394="Teacher Only"</formula>
    </cfRule>
  </conditionalFormatting>
  <conditionalFormatting sqref="F394:F395">
    <cfRule type="expression" dxfId="1808" priority="566">
      <formula>$D394="Teacher Only"</formula>
    </cfRule>
  </conditionalFormatting>
  <conditionalFormatting sqref="G484:H484">
    <cfRule type="expression" dxfId="1807" priority="565">
      <formula>$D484="Teacher Only"</formula>
    </cfRule>
  </conditionalFormatting>
  <conditionalFormatting sqref="F485">
    <cfRule type="expression" dxfId="1806" priority="564">
      <formula>$D485="Teacher Only"</formula>
    </cfRule>
  </conditionalFormatting>
  <conditionalFormatting sqref="F485">
    <cfRule type="expression" dxfId="1805" priority="563">
      <formula>$D484="Teacher Only"</formula>
    </cfRule>
  </conditionalFormatting>
  <conditionalFormatting sqref="F485">
    <cfRule type="expression" dxfId="1804" priority="562">
      <formula>$D465="Teacher Only"</formula>
    </cfRule>
  </conditionalFormatting>
  <conditionalFormatting sqref="F485">
    <cfRule type="expression" dxfId="1803" priority="561">
      <formula>$D465="Teacher Only"</formula>
    </cfRule>
  </conditionalFormatting>
  <conditionalFormatting sqref="F484">
    <cfRule type="expression" dxfId="1802" priority="560">
      <formula>$D484="Teacher Only"</formula>
    </cfRule>
  </conditionalFormatting>
  <conditionalFormatting sqref="F484">
    <cfRule type="expression" dxfId="1801" priority="559">
      <formula>$D483="Teacher Only"</formula>
    </cfRule>
  </conditionalFormatting>
  <conditionalFormatting sqref="F484">
    <cfRule type="expression" dxfId="1800" priority="558">
      <formula>$D464="Teacher Only"</formula>
    </cfRule>
  </conditionalFormatting>
  <conditionalFormatting sqref="F484">
    <cfRule type="expression" dxfId="1799" priority="557">
      <formula>$D464="Teacher Only"</formula>
    </cfRule>
  </conditionalFormatting>
  <conditionalFormatting sqref="G486:H486">
    <cfRule type="expression" dxfId="1798" priority="556">
      <formula>$D486="Teacher Only"</formula>
    </cfRule>
  </conditionalFormatting>
  <conditionalFormatting sqref="G486:H486">
    <cfRule type="expression" dxfId="1797" priority="555">
      <formula>$D485="Teacher Only"</formula>
    </cfRule>
  </conditionalFormatting>
  <conditionalFormatting sqref="F486">
    <cfRule type="expression" dxfId="1796" priority="554">
      <formula>$D486="Teacher Only"</formula>
    </cfRule>
  </conditionalFormatting>
  <conditionalFormatting sqref="F486">
    <cfRule type="expression" dxfId="1795" priority="553">
      <formula>$D485="Teacher Only"</formula>
    </cfRule>
  </conditionalFormatting>
  <conditionalFormatting sqref="F486">
    <cfRule type="expression" dxfId="1794" priority="552">
      <formula>$D466="Teacher Only"</formula>
    </cfRule>
  </conditionalFormatting>
  <conditionalFormatting sqref="F486">
    <cfRule type="expression" dxfId="1793" priority="551">
      <formula>$D466="Teacher Only"</formula>
    </cfRule>
  </conditionalFormatting>
  <conditionalFormatting sqref="G494:H494">
    <cfRule type="expression" dxfId="1792" priority="550">
      <formula>$D494="Teacher Only"</formula>
    </cfRule>
  </conditionalFormatting>
  <conditionalFormatting sqref="F495">
    <cfRule type="expression" dxfId="1791" priority="549">
      <formula>$D495="Teacher Only"</formula>
    </cfRule>
  </conditionalFormatting>
  <conditionalFormatting sqref="F495">
    <cfRule type="expression" dxfId="1790" priority="548">
      <formula>$D494="Teacher Only"</formula>
    </cfRule>
  </conditionalFormatting>
  <conditionalFormatting sqref="F495">
    <cfRule type="expression" dxfId="1789" priority="547">
      <formula>$D475="Teacher Only"</formula>
    </cfRule>
  </conditionalFormatting>
  <conditionalFormatting sqref="F495">
    <cfRule type="expression" dxfId="1788" priority="546">
      <formula>$D475="Teacher Only"</formula>
    </cfRule>
  </conditionalFormatting>
  <conditionalFormatting sqref="F494">
    <cfRule type="expression" dxfId="1787" priority="545">
      <formula>$D494="Teacher Only"</formula>
    </cfRule>
  </conditionalFormatting>
  <conditionalFormatting sqref="F494">
    <cfRule type="expression" dxfId="1786" priority="544">
      <formula>$D493="Teacher Only"</formula>
    </cfRule>
  </conditionalFormatting>
  <conditionalFormatting sqref="F494">
    <cfRule type="expression" dxfId="1785" priority="543">
      <formula>$D474="Teacher Only"</formula>
    </cfRule>
  </conditionalFormatting>
  <conditionalFormatting sqref="F494">
    <cfRule type="expression" dxfId="1784" priority="542">
      <formula>$D474="Teacher Only"</formula>
    </cfRule>
  </conditionalFormatting>
  <conditionalFormatting sqref="G496:H496">
    <cfRule type="expression" dxfId="1783" priority="541">
      <formula>$D496="Teacher Only"</formula>
    </cfRule>
  </conditionalFormatting>
  <conditionalFormatting sqref="G496:H496">
    <cfRule type="expression" dxfId="1782" priority="540">
      <formula>$D495="Teacher Only"</formula>
    </cfRule>
  </conditionalFormatting>
  <conditionalFormatting sqref="F496">
    <cfRule type="expression" dxfId="1781" priority="539">
      <formula>$D496="Teacher Only"</formula>
    </cfRule>
  </conditionalFormatting>
  <conditionalFormatting sqref="F496">
    <cfRule type="expression" dxfId="1780" priority="538">
      <formula>$D495="Teacher Only"</formula>
    </cfRule>
  </conditionalFormatting>
  <conditionalFormatting sqref="F496">
    <cfRule type="expression" dxfId="1779" priority="537">
      <formula>$D476="Teacher Only"</formula>
    </cfRule>
  </conditionalFormatting>
  <conditionalFormatting sqref="F496">
    <cfRule type="expression" dxfId="1778" priority="536">
      <formula>$D476="Teacher Only"</formula>
    </cfRule>
  </conditionalFormatting>
  <conditionalFormatting sqref="G545:H545">
    <cfRule type="expression" dxfId="1777" priority="531">
      <formula>$D545="Teacher Only"</formula>
    </cfRule>
  </conditionalFormatting>
  <conditionalFormatting sqref="G544:H544">
    <cfRule type="expression" dxfId="1776" priority="530">
      <formula>$D544="Teacher Only"</formula>
    </cfRule>
  </conditionalFormatting>
  <conditionalFormatting sqref="F544:F545">
    <cfRule type="expression" dxfId="1775" priority="529">
      <formula>$D544="Teacher Only"</formula>
    </cfRule>
  </conditionalFormatting>
  <conditionalFormatting sqref="F544:F545">
    <cfRule type="expression" dxfId="1774" priority="528">
      <formula>$D544="Teacher Only"</formula>
    </cfRule>
  </conditionalFormatting>
  <conditionalFormatting sqref="G634:H634">
    <cfRule type="expression" dxfId="1773" priority="527">
      <formula>$D634="Teacher Only"</formula>
    </cfRule>
  </conditionalFormatting>
  <conditionalFormatting sqref="F635">
    <cfRule type="expression" dxfId="1772" priority="526">
      <formula>$D635="Teacher Only"</formula>
    </cfRule>
  </conditionalFormatting>
  <conditionalFormatting sqref="F635">
    <cfRule type="expression" dxfId="1771" priority="525">
      <formula>$D634="Teacher Only"</formula>
    </cfRule>
  </conditionalFormatting>
  <conditionalFormatting sqref="F635">
    <cfRule type="expression" dxfId="1770" priority="524">
      <formula>$D615="Teacher Only"</formula>
    </cfRule>
  </conditionalFormatting>
  <conditionalFormatting sqref="F635">
    <cfRule type="expression" dxfId="1769" priority="523">
      <formula>$D615="Teacher Only"</formula>
    </cfRule>
  </conditionalFormatting>
  <conditionalFormatting sqref="F634">
    <cfRule type="expression" dxfId="1768" priority="522">
      <formula>$D634="Teacher Only"</formula>
    </cfRule>
  </conditionalFormatting>
  <conditionalFormatting sqref="F634">
    <cfRule type="expression" dxfId="1767" priority="521">
      <formula>$D633="Teacher Only"</formula>
    </cfRule>
  </conditionalFormatting>
  <conditionalFormatting sqref="F634">
    <cfRule type="expression" dxfId="1766" priority="520">
      <formula>$D614="Teacher Only"</formula>
    </cfRule>
  </conditionalFormatting>
  <conditionalFormatting sqref="F634">
    <cfRule type="expression" dxfId="1765" priority="519">
      <formula>$D614="Teacher Only"</formula>
    </cfRule>
  </conditionalFormatting>
  <conditionalFormatting sqref="G636:H636">
    <cfRule type="expression" dxfId="1764" priority="518">
      <formula>$D636="Teacher Only"</formula>
    </cfRule>
  </conditionalFormatting>
  <conditionalFormatting sqref="G636:H636">
    <cfRule type="expression" dxfId="1763" priority="517">
      <formula>$D635="Teacher Only"</formula>
    </cfRule>
  </conditionalFormatting>
  <conditionalFormatting sqref="F636">
    <cfRule type="expression" dxfId="1762" priority="516">
      <formula>$D636="Teacher Only"</formula>
    </cfRule>
  </conditionalFormatting>
  <conditionalFormatting sqref="F636">
    <cfRule type="expression" dxfId="1761" priority="515">
      <formula>$D635="Teacher Only"</formula>
    </cfRule>
  </conditionalFormatting>
  <conditionalFormatting sqref="F636">
    <cfRule type="expression" dxfId="1760" priority="514">
      <formula>$D616="Teacher Only"</formula>
    </cfRule>
  </conditionalFormatting>
  <conditionalFormatting sqref="F636">
    <cfRule type="expression" dxfId="1759" priority="513">
      <formula>$D616="Teacher Only"</formula>
    </cfRule>
  </conditionalFormatting>
  <conditionalFormatting sqref="G644:H644">
    <cfRule type="expression" dxfId="1758" priority="512">
      <formula>$D644="Teacher Only"</formula>
    </cfRule>
  </conditionalFormatting>
  <conditionalFormatting sqref="F645">
    <cfRule type="expression" dxfId="1757" priority="511">
      <formula>$D645="Teacher Only"</formula>
    </cfRule>
  </conditionalFormatting>
  <conditionalFormatting sqref="F645">
    <cfRule type="expression" dxfId="1756" priority="510">
      <formula>$D644="Teacher Only"</formula>
    </cfRule>
  </conditionalFormatting>
  <conditionalFormatting sqref="F645">
    <cfRule type="expression" dxfId="1755" priority="509">
      <formula>$D625="Teacher Only"</formula>
    </cfRule>
  </conditionalFormatting>
  <conditionalFormatting sqref="F645">
    <cfRule type="expression" dxfId="1754" priority="508">
      <formula>$D625="Teacher Only"</formula>
    </cfRule>
  </conditionalFormatting>
  <conditionalFormatting sqref="F644">
    <cfRule type="expression" dxfId="1753" priority="507">
      <formula>$D644="Teacher Only"</formula>
    </cfRule>
  </conditionalFormatting>
  <conditionalFormatting sqref="F644">
    <cfRule type="expression" dxfId="1752" priority="506">
      <formula>$D643="Teacher Only"</formula>
    </cfRule>
  </conditionalFormatting>
  <conditionalFormatting sqref="F644">
    <cfRule type="expression" dxfId="1751" priority="505">
      <formula>$D624="Teacher Only"</formula>
    </cfRule>
  </conditionalFormatting>
  <conditionalFormatting sqref="F644">
    <cfRule type="expression" dxfId="1750" priority="504">
      <formula>$D624="Teacher Only"</formula>
    </cfRule>
  </conditionalFormatting>
  <conditionalFormatting sqref="G646:H646">
    <cfRule type="expression" dxfId="1749" priority="503">
      <formula>$D646="Teacher Only"</formula>
    </cfRule>
  </conditionalFormatting>
  <conditionalFormatting sqref="G646:H646">
    <cfRule type="expression" dxfId="1748" priority="502">
      <formula>$D645="Teacher Only"</formula>
    </cfRule>
  </conditionalFormatting>
  <conditionalFormatting sqref="F646">
    <cfRule type="expression" dxfId="1747" priority="501">
      <formula>$D646="Teacher Only"</formula>
    </cfRule>
  </conditionalFormatting>
  <conditionalFormatting sqref="F646">
    <cfRule type="expression" dxfId="1746" priority="500">
      <formula>$D645="Teacher Only"</formula>
    </cfRule>
  </conditionalFormatting>
  <conditionalFormatting sqref="F646">
    <cfRule type="expression" dxfId="1745" priority="499">
      <formula>$D626="Teacher Only"</formula>
    </cfRule>
  </conditionalFormatting>
  <conditionalFormatting sqref="F646">
    <cfRule type="expression" dxfId="1744" priority="498">
      <formula>$D626="Teacher Only"</formula>
    </cfRule>
  </conditionalFormatting>
  <conditionalFormatting sqref="G695:H695">
    <cfRule type="expression" dxfId="1743" priority="497">
      <formula>$D695="Teacher Only"</formula>
    </cfRule>
  </conditionalFormatting>
  <conditionalFormatting sqref="G694:H694">
    <cfRule type="expression" dxfId="1742" priority="496">
      <formula>$D694="Teacher Only"</formula>
    </cfRule>
  </conditionalFormatting>
  <conditionalFormatting sqref="F694:F695">
    <cfRule type="expression" dxfId="1741" priority="495">
      <formula>$D694="Teacher Only"</formula>
    </cfRule>
  </conditionalFormatting>
  <conditionalFormatting sqref="F694:F695">
    <cfRule type="expression" dxfId="1740" priority="494">
      <formula>$D694="Teacher Only"</formula>
    </cfRule>
  </conditionalFormatting>
  <conditionalFormatting sqref="G744:H745">
    <cfRule type="expression" dxfId="1739" priority="493">
      <formula>$D744="Teacher Only"</formula>
    </cfRule>
  </conditionalFormatting>
  <conditionalFormatting sqref="F744">
    <cfRule type="expression" dxfId="1738" priority="492">
      <formula>$D744="Teacher Only"</formula>
    </cfRule>
  </conditionalFormatting>
  <conditionalFormatting sqref="F744">
    <cfRule type="expression" dxfId="1737" priority="491">
      <formula>$D744="Teacher Only"</formula>
    </cfRule>
  </conditionalFormatting>
  <conditionalFormatting sqref="F745">
    <cfRule type="expression" dxfId="1736" priority="490">
      <formula>$D745="Teacher Only"</formula>
    </cfRule>
  </conditionalFormatting>
  <conditionalFormatting sqref="F745">
    <cfRule type="expression" dxfId="1735" priority="489">
      <formula>$D745="Teacher Only"</formula>
    </cfRule>
  </conditionalFormatting>
  <conditionalFormatting sqref="G834:H835">
    <cfRule type="expression" dxfId="1734" priority="488">
      <formula>$D834="Teacher Only"</formula>
    </cfRule>
  </conditionalFormatting>
  <conditionalFormatting sqref="G834:H835">
    <cfRule type="expression" dxfId="1733" priority="487">
      <formula>$D834="Teacher Only"</formula>
    </cfRule>
  </conditionalFormatting>
  <conditionalFormatting sqref="G834:H834">
    <cfRule type="expression" dxfId="1732" priority="486">
      <formula>$D834="Teacher Only"</formula>
    </cfRule>
  </conditionalFormatting>
  <conditionalFormatting sqref="F834:F835">
    <cfRule type="expression" dxfId="1731" priority="485">
      <formula>$D834="Teacher Only"</formula>
    </cfRule>
  </conditionalFormatting>
  <conditionalFormatting sqref="F834:F835">
    <cfRule type="expression" dxfId="1730" priority="484">
      <formula>$D834="Teacher Only"</formula>
    </cfRule>
  </conditionalFormatting>
  <conditionalFormatting sqref="G844:H845">
    <cfRule type="expression" dxfId="1729" priority="483">
      <formula>$D844="Teacher Only"</formula>
    </cfRule>
  </conditionalFormatting>
  <conditionalFormatting sqref="G844:H845">
    <cfRule type="expression" dxfId="1728" priority="482">
      <formula>$D844="Teacher Only"</formula>
    </cfRule>
  </conditionalFormatting>
  <conditionalFormatting sqref="G844:H844">
    <cfRule type="expression" dxfId="1727" priority="481">
      <formula>$D844="Teacher Only"</formula>
    </cfRule>
  </conditionalFormatting>
  <conditionalFormatting sqref="F844:F845">
    <cfRule type="expression" dxfId="1726" priority="480">
      <formula>$D844="Teacher Only"</formula>
    </cfRule>
  </conditionalFormatting>
  <conditionalFormatting sqref="F844:F845">
    <cfRule type="expression" dxfId="1725" priority="479">
      <formula>$D844="Teacher Only"</formula>
    </cfRule>
  </conditionalFormatting>
  <conditionalFormatting sqref="H874">
    <cfRule type="expression" dxfId="1724" priority="475">
      <formula>$D874="Teacher Only"</formula>
    </cfRule>
  </conditionalFormatting>
  <conditionalFormatting sqref="H875">
    <cfRule type="expression" dxfId="1723" priority="477">
      <formula>$D875="Teacher Only"</formula>
    </cfRule>
  </conditionalFormatting>
  <conditionalFormatting sqref="H874">
    <cfRule type="expression" dxfId="1722" priority="476">
      <formula>$D874="Teacher Only"</formula>
    </cfRule>
  </conditionalFormatting>
  <conditionalFormatting sqref="F874:G875">
    <cfRule type="expression" dxfId="1721" priority="474">
      <formula>$D874="Teacher Only"</formula>
    </cfRule>
  </conditionalFormatting>
  <conditionalFormatting sqref="H885">
    <cfRule type="expression" dxfId="1720" priority="473">
      <formula>$D885="Teacher Only"</formula>
    </cfRule>
  </conditionalFormatting>
  <conditionalFormatting sqref="H884">
    <cfRule type="expression" dxfId="1719" priority="472">
      <formula>$D884="Teacher Only"</formula>
    </cfRule>
  </conditionalFormatting>
  <conditionalFormatting sqref="H884">
    <cfRule type="expression" dxfId="1718" priority="471">
      <formula>$D884="Teacher Only"</formula>
    </cfRule>
  </conditionalFormatting>
  <conditionalFormatting sqref="F884:G885">
    <cfRule type="expression" dxfId="1717" priority="470">
      <formula>$D884="Teacher Only"</formula>
    </cfRule>
  </conditionalFormatting>
  <conditionalFormatting sqref="G904:H905">
    <cfRule type="expression" dxfId="1716" priority="469">
      <formula>$D904="Teacher Only"</formula>
    </cfRule>
  </conditionalFormatting>
  <conditionalFormatting sqref="G904:H905">
    <cfRule type="expression" dxfId="1715" priority="468">
      <formula>$D904="Teacher Only"</formula>
    </cfRule>
  </conditionalFormatting>
  <conditionalFormatting sqref="F904:F905">
    <cfRule type="expression" dxfId="1714" priority="467">
      <formula>$D904="Teacher Only"</formula>
    </cfRule>
  </conditionalFormatting>
  <conditionalFormatting sqref="F904:F905">
    <cfRule type="expression" dxfId="1713" priority="466">
      <formula>$D904="Teacher Only"</formula>
    </cfRule>
  </conditionalFormatting>
  <conditionalFormatting sqref="F1486:H1486 G1484:H1484">
    <cfRule type="expression" dxfId="1712" priority="465">
      <formula>$D1484="Teacher Only"</formula>
    </cfRule>
  </conditionalFormatting>
  <conditionalFormatting sqref="G1484:H1484 F1486:H1486">
    <cfRule type="expression" dxfId="1711" priority="464">
      <formula>$D1484="Teacher Only"</formula>
    </cfRule>
  </conditionalFormatting>
  <conditionalFormatting sqref="G1486:H1486">
    <cfRule type="expression" dxfId="1710" priority="463">
      <formula>$D1485="Teacher Only"</formula>
    </cfRule>
  </conditionalFormatting>
  <conditionalFormatting sqref="G1484:H1484">
    <cfRule type="expression" dxfId="1709" priority="462">
      <formula>$D1484="Teacher Only"</formula>
    </cfRule>
  </conditionalFormatting>
  <conditionalFormatting sqref="F1486">
    <cfRule type="expression" dxfId="1708" priority="461">
      <formula>$D1485="Teacher Only"</formula>
    </cfRule>
  </conditionalFormatting>
  <conditionalFormatting sqref="F1486">
    <cfRule type="expression" dxfId="1707" priority="460">
      <formula>$D1485="Teacher Only"</formula>
    </cfRule>
  </conditionalFormatting>
  <conditionalFormatting sqref="F1484:F1485">
    <cfRule type="expression" dxfId="1706" priority="459">
      <formula>$D1484="Teacher Only"</formula>
    </cfRule>
  </conditionalFormatting>
  <conditionalFormatting sqref="F1484:F1485">
    <cfRule type="expression" dxfId="1705" priority="458">
      <formula>$D1484="Teacher Only"</formula>
    </cfRule>
  </conditionalFormatting>
  <conditionalFormatting sqref="F1484:F1485">
    <cfRule type="expression" dxfId="1704" priority="457">
      <formula>$D1483="Teacher Only"</formula>
    </cfRule>
  </conditionalFormatting>
  <conditionalFormatting sqref="F1484:F1485">
    <cfRule type="expression" dxfId="1703" priority="456">
      <formula>$D1483="Teacher Only"</formula>
    </cfRule>
  </conditionalFormatting>
  <conditionalFormatting sqref="F1504:F1505">
    <cfRule type="expression" dxfId="1702" priority="455">
      <formula>$D1504="Teacher Only"</formula>
    </cfRule>
  </conditionalFormatting>
  <conditionalFormatting sqref="F1504:F1505">
    <cfRule type="expression" dxfId="1701" priority="454">
      <formula>$D1503="Teacher Only"</formula>
    </cfRule>
  </conditionalFormatting>
  <conditionalFormatting sqref="F1504:F1505">
    <cfRule type="expression" dxfId="1700" priority="453">
      <formula>$D1503="Teacher Only"</formula>
    </cfRule>
  </conditionalFormatting>
  <conditionalFormatting sqref="F1504">
    <cfRule type="expression" dxfId="1699" priority="452">
      <formula>$D1504="Teacher Only"</formula>
    </cfRule>
  </conditionalFormatting>
  <conditionalFormatting sqref="F1504">
    <cfRule type="expression" dxfId="1698" priority="451">
      <formula>$D1503="Teacher Only"</formula>
    </cfRule>
  </conditionalFormatting>
  <conditionalFormatting sqref="F1504">
    <cfRule type="expression" dxfId="1697" priority="450">
      <formula>$D1503="Teacher Only"</formula>
    </cfRule>
  </conditionalFormatting>
  <conditionalFormatting sqref="G1715">
    <cfRule type="expression" dxfId="1696" priority="449">
      <formula>$D1715="Teacher Only"</formula>
    </cfRule>
  </conditionalFormatting>
  <conditionalFormatting sqref="G1714:H1714">
    <cfRule type="expression" dxfId="1695" priority="448">
      <formula>$D1714="Teacher Only"</formula>
    </cfRule>
  </conditionalFormatting>
  <conditionalFormatting sqref="G1714:H1714">
    <cfRule type="expression" dxfId="1694" priority="447">
      <formula>$D1714="Teacher Only"</formula>
    </cfRule>
  </conditionalFormatting>
  <conditionalFormatting sqref="G1714:H1714">
    <cfRule type="expression" dxfId="1693" priority="446">
      <formula>$D1714="Teacher Only"</formula>
    </cfRule>
  </conditionalFormatting>
  <conditionalFormatting sqref="G1714:H1714">
    <cfRule type="expression" dxfId="1692" priority="445">
      <formula>$D1714="Teacher Only"</formula>
    </cfRule>
  </conditionalFormatting>
  <conditionalFormatting sqref="F1714">
    <cfRule type="expression" dxfId="1691" priority="444">
      <formula>$D1714="Teacher Only"</formula>
    </cfRule>
  </conditionalFormatting>
  <conditionalFormatting sqref="F1714">
    <cfRule type="expression" dxfId="1690" priority="443">
      <formula>$D1714="Teacher Only"</formula>
    </cfRule>
  </conditionalFormatting>
  <conditionalFormatting sqref="F1715">
    <cfRule type="expression" dxfId="1689" priority="442">
      <formula>$D1715="Teacher Only"</formula>
    </cfRule>
  </conditionalFormatting>
  <conditionalFormatting sqref="F1715">
    <cfRule type="expression" dxfId="1688" priority="441">
      <formula>$D1715="Teacher Only"</formula>
    </cfRule>
  </conditionalFormatting>
  <conditionalFormatting sqref="G2465:H2465">
    <cfRule type="expression" dxfId="1687" priority="440">
      <formula>$D2465="Teacher Only"</formula>
    </cfRule>
  </conditionalFormatting>
  <conditionalFormatting sqref="G2465:H2465">
    <cfRule type="expression" dxfId="1686" priority="439">
      <formula>$D2465="Teacher Only"</formula>
    </cfRule>
  </conditionalFormatting>
  <conditionalFormatting sqref="G2466:H2466">
    <cfRule type="expression" dxfId="1685" priority="438">
      <formula>$D2464="Teacher Only"</formula>
    </cfRule>
  </conditionalFormatting>
  <conditionalFormatting sqref="G2466:H2466">
    <cfRule type="expression" dxfId="1684" priority="437">
      <formula>$D2464="Teacher Only"</formula>
    </cfRule>
  </conditionalFormatting>
  <conditionalFormatting sqref="F2466">
    <cfRule type="expression" dxfId="1683" priority="436">
      <formula>$D2464="Teacher Only"</formula>
    </cfRule>
  </conditionalFormatting>
  <conditionalFormatting sqref="F2466">
    <cfRule type="expression" dxfId="1682" priority="435">
      <formula>$D2464="Teacher Only"</formula>
    </cfRule>
  </conditionalFormatting>
  <conditionalFormatting sqref="F2465">
    <cfRule type="expression" dxfId="1681" priority="434">
      <formula>$D2465="Teacher Only"</formula>
    </cfRule>
  </conditionalFormatting>
  <conditionalFormatting sqref="F2465">
    <cfRule type="expression" dxfId="1680" priority="433">
      <formula>$D2465="Teacher Only"</formula>
    </cfRule>
  </conditionalFormatting>
  <conditionalFormatting sqref="F417">
    <cfRule type="expression" dxfId="1679" priority="418">
      <formula>$D417="Teacher Only"</formula>
    </cfRule>
  </conditionalFormatting>
  <conditionalFormatting sqref="F417">
    <cfRule type="expression" dxfId="1678" priority="417">
      <formula>$D417="Teacher Only"</formula>
    </cfRule>
  </conditionalFormatting>
  <conditionalFormatting sqref="F375">
    <cfRule type="expression" dxfId="1677" priority="414">
      <formula>$D375="Teacher Only"</formula>
    </cfRule>
  </conditionalFormatting>
  <conditionalFormatting sqref="F2484:F2485">
    <cfRule type="expression" dxfId="1676" priority="424">
      <formula>$D2484="Teacher Only"</formula>
    </cfRule>
  </conditionalFormatting>
  <conditionalFormatting sqref="F2484:F2485">
    <cfRule type="expression" dxfId="1675" priority="423">
      <formula>$D2484="Teacher Only"</formula>
    </cfRule>
  </conditionalFormatting>
  <conditionalFormatting sqref="F1095">
    <cfRule type="expression" dxfId="1674" priority="422">
      <formula>$D1095="Teacher Only"</formula>
    </cfRule>
  </conditionalFormatting>
  <conditionalFormatting sqref="F1095">
    <cfRule type="expression" dxfId="1673" priority="421">
      <formula>$D1095="Teacher Only"</formula>
    </cfRule>
  </conditionalFormatting>
  <conditionalFormatting sqref="F365">
    <cfRule type="expression" dxfId="1672" priority="420">
      <formula>$D365="Teacher Only"</formula>
    </cfRule>
  </conditionalFormatting>
  <conditionalFormatting sqref="F367">
    <cfRule type="expression" dxfId="1671" priority="419">
      <formula>$D366="Teacher Only"</formula>
    </cfRule>
  </conditionalFormatting>
  <conditionalFormatting sqref="F385">
    <cfRule type="expression" dxfId="1670" priority="413">
      <formula>$D384="Teacher Only"</formula>
    </cfRule>
  </conditionalFormatting>
  <conditionalFormatting sqref="F388">
    <cfRule type="expression" dxfId="1669" priority="412">
      <formula>$D387="Teacher Only"</formula>
    </cfRule>
  </conditionalFormatting>
  <conditionalFormatting sqref="F388">
    <cfRule type="expression" dxfId="1668" priority="411">
      <formula>$D387="Teacher Only"</formula>
    </cfRule>
  </conditionalFormatting>
  <conditionalFormatting sqref="F445">
    <cfRule type="expression" dxfId="1667" priority="410">
      <formula>$D445="Teacher Only"</formula>
    </cfRule>
  </conditionalFormatting>
  <conditionalFormatting sqref="F445">
    <cfRule type="expression" dxfId="1666" priority="409">
      <formula>$D444="Teacher Only"</formula>
    </cfRule>
  </conditionalFormatting>
  <conditionalFormatting sqref="F675">
    <cfRule type="expression" dxfId="1665" priority="408">
      <formula>$D525="Teacher Only"</formula>
    </cfRule>
  </conditionalFormatting>
  <conditionalFormatting sqref="F535">
    <cfRule type="expression" dxfId="1664" priority="407">
      <formula>$D536="Teacher Only"</formula>
    </cfRule>
  </conditionalFormatting>
  <conditionalFormatting sqref="G539:H539">
    <cfRule type="expression" dxfId="1663" priority="2676">
      <formula>$D535="Teacher Only"</formula>
    </cfRule>
  </conditionalFormatting>
  <conditionalFormatting sqref="I537:J537">
    <cfRule type="expression" dxfId="1662" priority="402">
      <formula>$D537="Teacher Only"</formula>
    </cfRule>
  </conditionalFormatting>
  <conditionalFormatting sqref="F538">
    <cfRule type="expression" dxfId="1661" priority="395">
      <formula>$D537="Teacher Only"</formula>
    </cfRule>
  </conditionalFormatting>
  <conditionalFormatting sqref="F538">
    <cfRule type="expression" dxfId="1660" priority="394">
      <formula>$D537="Teacher Only"</formula>
    </cfRule>
  </conditionalFormatting>
  <conditionalFormatting sqref="F537:H538">
    <cfRule type="expression" dxfId="1659" priority="399">
      <formula>$D537="Teacher Only"</formula>
    </cfRule>
  </conditionalFormatting>
  <conditionalFormatting sqref="G537:H537">
    <cfRule type="expression" dxfId="1658" priority="398">
      <formula>$D536="Teacher Only"</formula>
    </cfRule>
  </conditionalFormatting>
  <conditionalFormatting sqref="F537">
    <cfRule type="expression" dxfId="1657" priority="397">
      <formula>$D536="Teacher Only"</formula>
    </cfRule>
  </conditionalFormatting>
  <conditionalFormatting sqref="F537">
    <cfRule type="expression" dxfId="1656" priority="396">
      <formula>$D536="Teacher Only"</formula>
    </cfRule>
  </conditionalFormatting>
  <conditionalFormatting sqref="G577:H577">
    <cfRule type="expression" dxfId="1655" priority="393">
      <formula>$D577="Teacher Only"</formula>
    </cfRule>
  </conditionalFormatting>
  <conditionalFormatting sqref="F577">
    <cfRule type="expression" dxfId="1654" priority="392">
      <formula>$D577="Teacher Only"</formula>
    </cfRule>
  </conditionalFormatting>
  <conditionalFormatting sqref="F577">
    <cfRule type="expression" dxfId="1653" priority="391">
      <formula>$D577="Teacher Only"</formula>
    </cfRule>
  </conditionalFormatting>
  <conditionalFormatting sqref="F685">
    <cfRule type="expression" dxfId="1652" priority="390">
      <formula>$D686="Teacher Only"</formula>
    </cfRule>
  </conditionalFormatting>
  <conditionalFormatting sqref="F724">
    <cfRule type="expression" dxfId="1651" priority="380">
      <formula>$D724="Teacher Only"</formula>
    </cfRule>
  </conditionalFormatting>
  <conditionalFormatting sqref="F724">
    <cfRule type="expression" dxfId="1650" priority="381">
      <formula>$D724="Teacher Only"</formula>
    </cfRule>
  </conditionalFormatting>
  <conditionalFormatting sqref="F856:H856">
    <cfRule type="expression" dxfId="1649" priority="379">
      <formula>$D856="Teacher Only"</formula>
    </cfRule>
  </conditionalFormatting>
  <conditionalFormatting sqref="F856:H856">
    <cfRule type="expression" dxfId="1648" priority="378">
      <formula>$D854="Teacher Only"</formula>
    </cfRule>
  </conditionalFormatting>
  <conditionalFormatting sqref="F864:H865">
    <cfRule type="expression" dxfId="1647" priority="377">
      <formula>$D864="Teacher Only"</formula>
    </cfRule>
  </conditionalFormatting>
  <conditionalFormatting sqref="F866:H866">
    <cfRule type="expression" dxfId="1646" priority="376">
      <formula>$D866="Teacher Only"</formula>
    </cfRule>
  </conditionalFormatting>
  <conditionalFormatting sqref="F866:H866">
    <cfRule type="expression" dxfId="1645" priority="375">
      <formula>$D864="Teacher Only"</formula>
    </cfRule>
  </conditionalFormatting>
  <conditionalFormatting sqref="F935">
    <cfRule type="expression" dxfId="1644" priority="374">
      <formula>$D934="Teacher Only"</formula>
    </cfRule>
  </conditionalFormatting>
  <conditionalFormatting sqref="F1034:H1034 F1036:H1036">
    <cfRule type="expression" dxfId="1643" priority="373">
      <formula>$D1034="Teacher Only"</formula>
    </cfRule>
  </conditionalFormatting>
  <conditionalFormatting sqref="F1036:H1037">
    <cfRule type="expression" dxfId="1642" priority="372">
      <formula>$D1037="Teacher Only"</formula>
    </cfRule>
  </conditionalFormatting>
  <conditionalFormatting sqref="F1037:H1037">
    <cfRule type="expression" dxfId="1641" priority="371">
      <formula>$D1035="Teacher Only"</formula>
    </cfRule>
  </conditionalFormatting>
  <conditionalFormatting sqref="F1035">
    <cfRule type="expression" dxfId="1640" priority="370">
      <formula>$D1034="Teacher Only"</formula>
    </cfRule>
  </conditionalFormatting>
  <conditionalFormatting sqref="G1084:H1084">
    <cfRule type="expression" dxfId="1639" priority="369">
      <formula>$D1085="Teacher Only"</formula>
    </cfRule>
  </conditionalFormatting>
  <conditionalFormatting sqref="F1135">
    <cfRule type="expression" dxfId="1638" priority="368">
      <formula>$D1135="Teacher Only"</formula>
    </cfRule>
  </conditionalFormatting>
  <conditionalFormatting sqref="F1147:H1147 F1144:H1144">
    <cfRule type="expression" dxfId="1637" priority="367">
      <formula>$D1144="Teacher Only"</formula>
    </cfRule>
  </conditionalFormatting>
  <conditionalFormatting sqref="F1146:H1147">
    <cfRule type="expression" dxfId="1636" priority="366">
      <formula>$D1145="Teacher Only"</formula>
    </cfRule>
  </conditionalFormatting>
  <conditionalFormatting sqref="F1145">
    <cfRule type="expression" dxfId="1635" priority="365">
      <formula>$D1145="Teacher Only"</formula>
    </cfRule>
  </conditionalFormatting>
  <conditionalFormatting sqref="F1155">
    <cfRule type="expression" dxfId="1634" priority="364">
      <formula>$D1155="Teacher Only"</formula>
    </cfRule>
  </conditionalFormatting>
  <conditionalFormatting sqref="F1157">
    <cfRule type="expression" dxfId="1633" priority="363">
      <formula>$D1157="Teacher Only"</formula>
    </cfRule>
  </conditionalFormatting>
  <conditionalFormatting sqref="H1167">
    <cfRule type="expression" dxfId="1632" priority="362">
      <formula>$D1167="Teacher Only"</formula>
    </cfRule>
  </conditionalFormatting>
  <conditionalFormatting sqref="H1167">
    <cfRule type="expression" dxfId="1631" priority="361">
      <formula>$D1167="Teacher Only"</formula>
    </cfRule>
  </conditionalFormatting>
  <conditionalFormatting sqref="F1167">
    <cfRule type="expression" dxfId="1630" priority="360">
      <formula>$D1167="Teacher Only"</formula>
    </cfRule>
  </conditionalFormatting>
  <conditionalFormatting sqref="F1165">
    <cfRule type="expression" dxfId="1629" priority="359">
      <formula>$D1165="Teacher Only"</formula>
    </cfRule>
  </conditionalFormatting>
  <conditionalFormatting sqref="F1165">
    <cfRule type="expression" dxfId="1628" priority="358">
      <formula>$D1164="Teacher Only"</formula>
    </cfRule>
  </conditionalFormatting>
  <conditionalFormatting sqref="F1265:G1265">
    <cfRule type="expression" dxfId="1627" priority="357">
      <formula>$D1264="Teacher Only"</formula>
    </cfRule>
  </conditionalFormatting>
  <conditionalFormatting sqref="G1265">
    <cfRule type="expression" dxfId="1626" priority="356">
      <formula>$D1264="Teacher Only"</formula>
    </cfRule>
  </conditionalFormatting>
  <conditionalFormatting sqref="G1345">
    <cfRule type="expression" dxfId="1625" priority="355">
      <formula>$D1345="Teacher Only"</formula>
    </cfRule>
  </conditionalFormatting>
  <conditionalFormatting sqref="G1345">
    <cfRule type="expression" dxfId="1624" priority="354">
      <formula>$D1345="Teacher Only"</formula>
    </cfRule>
  </conditionalFormatting>
  <conditionalFormatting sqref="G1345">
    <cfRule type="expression" dxfId="1623" priority="353">
      <formula>$D1344="Teacher Only"</formula>
    </cfRule>
  </conditionalFormatting>
  <conditionalFormatting sqref="F1345">
    <cfRule type="expression" dxfId="1622" priority="352">
      <formula>$D1345="Teacher Only"</formula>
    </cfRule>
  </conditionalFormatting>
  <conditionalFormatting sqref="F1345">
    <cfRule type="expression" dxfId="1621" priority="351">
      <formula>$D1345="Teacher Only"</formula>
    </cfRule>
  </conditionalFormatting>
  <conditionalFormatting sqref="F1345">
    <cfRule type="expression" dxfId="1620" priority="350">
      <formula>$D1344="Teacher Only"</formula>
    </cfRule>
  </conditionalFormatting>
  <conditionalFormatting sqref="F1345">
    <cfRule type="expression" dxfId="1619" priority="349">
      <formula>$D1344="Teacher Only"</formula>
    </cfRule>
  </conditionalFormatting>
  <conditionalFormatting sqref="F1385">
    <cfRule type="expression" dxfId="1618" priority="348">
      <formula>$D1384="Teacher Only"</formula>
    </cfRule>
  </conditionalFormatting>
  <conditionalFormatting sqref="F1427">
    <cfRule type="expression" dxfId="1617" priority="337">
      <formula>$D1427="Teacher Only"</formula>
    </cfRule>
  </conditionalFormatting>
  <conditionalFormatting sqref="F1427">
    <cfRule type="expression" dxfId="1616" priority="336">
      <formula>$D1426="Teacher Only"</formula>
    </cfRule>
  </conditionalFormatting>
  <conditionalFormatting sqref="F1424">
    <cfRule type="expression" dxfId="1615" priority="326">
      <formula>$D1423="Teacher Only"</formula>
    </cfRule>
  </conditionalFormatting>
  <conditionalFormatting sqref="F1524:H1524">
    <cfRule type="expression" dxfId="1614" priority="325">
      <formula>$D1524="Teacher Only"</formula>
    </cfRule>
  </conditionalFormatting>
  <conditionalFormatting sqref="G1524">
    <cfRule type="expression" dxfId="1613" priority="324">
      <formula>$D1526="Teacher Only"</formula>
    </cfRule>
  </conditionalFormatting>
  <conditionalFormatting sqref="G1524:H1524">
    <cfRule type="expression" dxfId="1612" priority="323">
      <formula>$D1521="Teacher Only"</formula>
    </cfRule>
  </conditionalFormatting>
  <conditionalFormatting sqref="F1524">
    <cfRule type="expression" dxfId="1611" priority="322">
      <formula>$D1526="Teacher Only"</formula>
    </cfRule>
  </conditionalFormatting>
  <conditionalFormatting sqref="F1524">
    <cfRule type="expression" dxfId="1610" priority="321">
      <formula>$D1526="Teacher Only"</formula>
    </cfRule>
  </conditionalFormatting>
  <conditionalFormatting sqref="G1529:H1529">
    <cfRule type="expression" dxfId="1609" priority="320">
      <formula>$D1529="Teacher Only"</formula>
    </cfRule>
  </conditionalFormatting>
  <conditionalFormatting sqref="G1529">
    <cfRule type="expression" dxfId="1608" priority="319">
      <formula>$D1531="Teacher Only"</formula>
    </cfRule>
  </conditionalFormatting>
  <conditionalFormatting sqref="G1529:H1529">
    <cfRule type="expression" dxfId="1607" priority="318">
      <formula>$D1526="Teacher Only"</formula>
    </cfRule>
  </conditionalFormatting>
  <conditionalFormatting sqref="G1536">
    <cfRule type="expression" dxfId="1606" priority="316">
      <formula>$D1538="Teacher Only"</formula>
    </cfRule>
  </conditionalFormatting>
  <conditionalFormatting sqref="H1536">
    <cfRule type="expression" dxfId="1605" priority="317">
      <formula>$D1533="Teacher Only"</formula>
    </cfRule>
  </conditionalFormatting>
  <conditionalFormatting sqref="F1536">
    <cfRule type="expression" dxfId="1604" priority="315">
      <formula>$D1538="Teacher Only"</formula>
    </cfRule>
  </conditionalFormatting>
  <conditionalFormatting sqref="F1536">
    <cfRule type="expression" dxfId="1603" priority="314">
      <formula>$D1538="Teacher Only"</formula>
    </cfRule>
  </conditionalFormatting>
  <conditionalFormatting sqref="H1539">
    <cfRule type="expression" dxfId="1602" priority="308">
      <formula>$D1539="Teacher Only"</formula>
    </cfRule>
  </conditionalFormatting>
  <conditionalFormatting sqref="G1539">
    <cfRule type="expression" dxfId="1601" priority="310">
      <formula>$D1539="Teacher Only"</formula>
    </cfRule>
  </conditionalFormatting>
  <conditionalFormatting sqref="F1535">
    <cfRule type="expression" dxfId="1600" priority="307">
      <formula>$D1535="Teacher Only"</formula>
    </cfRule>
  </conditionalFormatting>
  <conditionalFormatting sqref="F1535">
    <cfRule type="expression" dxfId="1599" priority="306">
      <formula>$D1535="Teacher Only"</formula>
    </cfRule>
  </conditionalFormatting>
  <conditionalFormatting sqref="F1546">
    <cfRule type="expression" dxfId="1598" priority="294">
      <formula>$D1545="Teacher Only"</formula>
    </cfRule>
  </conditionalFormatting>
  <conditionalFormatting sqref="F1544">
    <cfRule type="expression" dxfId="1597" priority="295">
      <formula>$D1543="Teacher Only"</formula>
    </cfRule>
  </conditionalFormatting>
  <conditionalFormatting sqref="F1705:G1705">
    <cfRule type="expression" dxfId="1596" priority="293">
      <formula>$D1705="Teacher Only"</formula>
    </cfRule>
  </conditionalFormatting>
  <conditionalFormatting sqref="G1775">
    <cfRule type="expression" dxfId="1595" priority="292">
      <formula>$D1775="Teacher Only"</formula>
    </cfRule>
  </conditionalFormatting>
  <conditionalFormatting sqref="F1775">
    <cfRule type="expression" dxfId="1594" priority="291">
      <formula>$D1775="Teacher Only"</formula>
    </cfRule>
  </conditionalFormatting>
  <conditionalFormatting sqref="F1775">
    <cfRule type="expression" dxfId="1593" priority="290">
      <formula>$D1775="Teacher Only"</formula>
    </cfRule>
  </conditionalFormatting>
  <conditionalFormatting sqref="F1795">
    <cfRule type="expression" dxfId="1592" priority="289">
      <formula>$D1795="Teacher Only"</formula>
    </cfRule>
  </conditionalFormatting>
  <conditionalFormatting sqref="G1795">
    <cfRule type="expression" dxfId="1591" priority="288">
      <formula>$D1796="Teacher Only"</formula>
    </cfRule>
  </conditionalFormatting>
  <conditionalFormatting sqref="G1795">
    <cfRule type="expression" dxfId="1590" priority="287">
      <formula>$D1797="Teacher Only"</formula>
    </cfRule>
  </conditionalFormatting>
  <conditionalFormatting sqref="F2505">
    <cfRule type="expression" dxfId="1589" priority="286">
      <formula>$D2505="Teacher Only"</formula>
    </cfRule>
  </conditionalFormatting>
  <conditionalFormatting sqref="F2505">
    <cfRule type="expression" dxfId="1588" priority="285">
      <formula>$D2505="Teacher Only"</formula>
    </cfRule>
  </conditionalFormatting>
  <conditionalFormatting sqref="F2505">
    <cfRule type="expression" dxfId="1587" priority="284">
      <formula>$D2504="Teacher Only"</formula>
    </cfRule>
  </conditionalFormatting>
  <conditionalFormatting sqref="F2515">
    <cfRule type="expression" dxfId="1586" priority="277">
      <formula>$D2514="Teacher Only"</formula>
    </cfRule>
  </conditionalFormatting>
  <conditionalFormatting sqref="F2474">
    <cfRule type="expression" dxfId="1585" priority="260">
      <formula>$D2473="Teacher Only"</formula>
    </cfRule>
  </conditionalFormatting>
  <conditionalFormatting sqref="F2516:H2516 F2514">
    <cfRule type="expression" dxfId="1584" priority="283">
      <formula>$D2514="Teacher Only"</formula>
    </cfRule>
  </conditionalFormatting>
  <conditionalFormatting sqref="F2516:H2516">
    <cfRule type="expression" dxfId="1583" priority="282">
      <formula>$D2516="Teacher Only"</formula>
    </cfRule>
  </conditionalFormatting>
  <conditionalFormatting sqref="F2516">
    <cfRule type="expression" dxfId="1582" priority="281">
      <formula>$D2515="Teacher Only"</formula>
    </cfRule>
  </conditionalFormatting>
  <conditionalFormatting sqref="G2516:H2516">
    <cfRule type="expression" dxfId="1581" priority="280">
      <formula>$D2514="Teacher Only"</formula>
    </cfRule>
  </conditionalFormatting>
  <conditionalFormatting sqref="F2515">
    <cfRule type="expression" dxfId="1580" priority="279">
      <formula>$D2515="Teacher Only"</formula>
    </cfRule>
  </conditionalFormatting>
  <conditionalFormatting sqref="F2515">
    <cfRule type="expression" dxfId="1579" priority="278">
      <formula>$D2515="Teacher Only"</formula>
    </cfRule>
  </conditionalFormatting>
  <conditionalFormatting sqref="G2464">
    <cfRule type="expression" dxfId="1578" priority="276">
      <formula>$D2463="Teacher Only"</formula>
    </cfRule>
  </conditionalFormatting>
  <conditionalFormatting sqref="G2464">
    <cfRule type="expression" dxfId="1577" priority="275">
      <formula>$D2463="Teacher Only"</formula>
    </cfRule>
  </conditionalFormatting>
  <conditionalFormatting sqref="F2464">
    <cfRule type="expression" dxfId="1576" priority="274">
      <formula>$D2463="Teacher Only"</formula>
    </cfRule>
  </conditionalFormatting>
  <conditionalFormatting sqref="F2464">
    <cfRule type="expression" dxfId="1575" priority="273">
      <formula>$D2463="Teacher Only"</formula>
    </cfRule>
  </conditionalFormatting>
  <conditionalFormatting sqref="F2475:H2475">
    <cfRule type="expression" dxfId="1574" priority="272">
      <formula>$D2476="Teacher Only"</formula>
    </cfRule>
  </conditionalFormatting>
  <conditionalFormatting sqref="G2475:H2475">
    <cfRule type="expression" dxfId="1573" priority="271">
      <formula>$D2475="Teacher Only"</formula>
    </cfRule>
  </conditionalFormatting>
  <conditionalFormatting sqref="G2475:H2475">
    <cfRule type="expression" dxfId="1572" priority="270">
      <formula>$D2475="Teacher Only"</formula>
    </cfRule>
  </conditionalFormatting>
  <conditionalFormatting sqref="G2476:H2476">
    <cfRule type="expression" dxfId="1571" priority="269">
      <formula>$D2474="Teacher Only"</formula>
    </cfRule>
  </conditionalFormatting>
  <conditionalFormatting sqref="G2476:H2476">
    <cfRule type="expression" dxfId="1570" priority="268">
      <formula>$D2474="Teacher Only"</formula>
    </cfRule>
  </conditionalFormatting>
  <conditionalFormatting sqref="F2476">
    <cfRule type="expression" dxfId="1569" priority="267">
      <formula>$D2474="Teacher Only"</formula>
    </cfRule>
  </conditionalFormatting>
  <conditionalFormatting sqref="F2476">
    <cfRule type="expression" dxfId="1568" priority="266">
      <formula>$D2474="Teacher Only"</formula>
    </cfRule>
  </conditionalFormatting>
  <conditionalFormatting sqref="F2475">
    <cfRule type="expression" dxfId="1567" priority="265">
      <formula>$D2475="Teacher Only"</formula>
    </cfRule>
  </conditionalFormatting>
  <conditionalFormatting sqref="F2475">
    <cfRule type="expression" dxfId="1566" priority="264">
      <formula>$D2475="Teacher Only"</formula>
    </cfRule>
  </conditionalFormatting>
  <conditionalFormatting sqref="F2474">
    <cfRule type="expression" dxfId="1565" priority="261">
      <formula>$D2473="Teacher Only"</formula>
    </cfRule>
  </conditionalFormatting>
  <conditionalFormatting sqref="F1465">
    <cfRule type="expression" dxfId="1564" priority="259">
      <formula>$D1465="Teacher Only"</formula>
    </cfRule>
  </conditionalFormatting>
  <conditionalFormatting sqref="F1465">
    <cfRule type="expression" dxfId="1563" priority="258">
      <formula>$D1465="Teacher Only"</formula>
    </cfRule>
  </conditionalFormatting>
  <conditionalFormatting sqref="F1465">
    <cfRule type="expression" dxfId="1562" priority="257">
      <formula>$D1464="Teacher Only"</formula>
    </cfRule>
  </conditionalFormatting>
  <conditionalFormatting sqref="F1465">
    <cfRule type="expression" dxfId="1561" priority="256">
      <formula>$D1464="Teacher Only"</formula>
    </cfRule>
  </conditionalFormatting>
  <conditionalFormatting sqref="G2474">
    <cfRule type="expression" dxfId="1560" priority="255">
      <formula>$D2473="Teacher Only"</formula>
    </cfRule>
  </conditionalFormatting>
  <conditionalFormatting sqref="G2474">
    <cfRule type="expression" dxfId="1559" priority="254">
      <formula>$D2473="Teacher Only"</formula>
    </cfRule>
  </conditionalFormatting>
  <conditionalFormatting sqref="G1275:H1275">
    <cfRule type="expression" dxfId="1558" priority="252">
      <formula>$D1276="Teacher Only"</formula>
    </cfRule>
  </conditionalFormatting>
  <conditionalFormatting sqref="F1275">
    <cfRule type="expression" dxfId="1557" priority="251">
      <formula>$D1275="Teacher Only"</formula>
    </cfRule>
  </conditionalFormatting>
  <conditionalFormatting sqref="G1467:H1467">
    <cfRule type="expression" dxfId="1556" priority="250">
      <formula>$D1467="Teacher Only"</formula>
    </cfRule>
  </conditionalFormatting>
  <conditionalFormatting sqref="G1467:H1467">
    <cfRule type="expression" dxfId="1555" priority="249">
      <formula>$D1467="Teacher Only"</formula>
    </cfRule>
  </conditionalFormatting>
  <conditionalFormatting sqref="F1467">
    <cfRule type="expression" dxfId="1554" priority="248">
      <formula>$D1467="Teacher Only"</formula>
    </cfRule>
  </conditionalFormatting>
  <conditionalFormatting sqref="F1467">
    <cfRule type="expression" dxfId="1553" priority="247">
      <formula>$D1467="Teacher Only"</formula>
    </cfRule>
  </conditionalFormatting>
  <conditionalFormatting sqref="H1469">
    <cfRule type="expression" dxfId="1552" priority="246">
      <formula>$D1469="Teacher Only"</formula>
    </cfRule>
  </conditionalFormatting>
  <conditionalFormatting sqref="G1469">
    <cfRule type="expression" dxfId="1551" priority="245">
      <formula>$D1469="Teacher Only"</formula>
    </cfRule>
  </conditionalFormatting>
  <conditionalFormatting sqref="G1469">
    <cfRule type="expression" dxfId="1550" priority="244">
      <formula>$D1469="Teacher Only"</formula>
    </cfRule>
  </conditionalFormatting>
  <conditionalFormatting sqref="F1469">
    <cfRule type="expression" dxfId="1549" priority="243">
      <formula>$D1469="Teacher Only"</formula>
    </cfRule>
  </conditionalFormatting>
  <conditionalFormatting sqref="F1469">
    <cfRule type="expression" dxfId="1548" priority="242">
      <formula>$D1469="Teacher Only"</formula>
    </cfRule>
  </conditionalFormatting>
  <conditionalFormatting sqref="G1185:H1185">
    <cfRule type="expression" dxfId="1547" priority="241">
      <formula>$D1186="Teacher Only"</formula>
    </cfRule>
  </conditionalFormatting>
  <conditionalFormatting sqref="G1185:H1185">
    <cfRule type="expression" dxfId="1546" priority="240">
      <formula>$D1186="Teacher Only"</formula>
    </cfRule>
  </conditionalFormatting>
  <conditionalFormatting sqref="F1185">
    <cfRule type="expression" dxfId="1545" priority="239">
      <formula>$D1186="Teacher Only"</formula>
    </cfRule>
  </conditionalFormatting>
  <conditionalFormatting sqref="F1185">
    <cfRule type="expression" dxfId="1544" priority="238">
      <formula>$D1186="Teacher Only"</formula>
    </cfRule>
  </conditionalFormatting>
  <conditionalFormatting sqref="F1176:H1176">
    <cfRule type="expression" dxfId="1543" priority="237">
      <formula>$D1175="Teacher Only"</formula>
    </cfRule>
  </conditionalFormatting>
  <conditionalFormatting sqref="G1074:H1074">
    <cfRule type="expression" dxfId="1542" priority="236">
      <formula>$D1074="Teacher Only"</formula>
    </cfRule>
  </conditionalFormatting>
  <conditionalFormatting sqref="G1074:H1074">
    <cfRule type="expression" dxfId="1541" priority="235">
      <formula>$D1074="Teacher Only"</formula>
    </cfRule>
  </conditionalFormatting>
  <conditionalFormatting sqref="F1074">
    <cfRule type="expression" dxfId="1540" priority="233">
      <formula>$D1074="Teacher Only"</formula>
    </cfRule>
  </conditionalFormatting>
  <conditionalFormatting sqref="F1074">
    <cfRule type="expression" dxfId="1539" priority="234">
      <formula>$D1074="Teacher Only"</formula>
    </cfRule>
  </conditionalFormatting>
  <conditionalFormatting sqref="F1174:G1174">
    <cfRule type="expression" dxfId="1538" priority="232">
      <formula>$D1174="Teacher Only"</formula>
    </cfRule>
  </conditionalFormatting>
  <conditionalFormatting sqref="F1174:G1174">
    <cfRule type="expression" dxfId="1537" priority="231">
      <formula>$D1173="Teacher Only"</formula>
    </cfRule>
  </conditionalFormatting>
  <conditionalFormatting sqref="F524:H524">
    <cfRule type="expression" dxfId="1536" priority="230">
      <formula>$D374="Teacher Only"</formula>
    </cfRule>
  </conditionalFormatting>
  <conditionalFormatting sqref="F524">
    <cfRule type="expression" dxfId="1535" priority="229">
      <formula>$D374="Teacher Only"</formula>
    </cfRule>
  </conditionalFormatting>
  <conditionalFormatting sqref="F526">
    <cfRule type="expression" dxfId="1534" priority="228">
      <formula>$D375="Teacher Only"</formula>
    </cfRule>
  </conditionalFormatting>
  <conditionalFormatting sqref="F526">
    <cfRule type="expression" dxfId="1533" priority="227">
      <formula>$D375="Teacher Only"</formula>
    </cfRule>
  </conditionalFormatting>
  <conditionalFormatting sqref="F525">
    <cfRule type="expression" dxfId="1532" priority="226">
      <formula>$D375="Teacher Only"</formula>
    </cfRule>
  </conditionalFormatting>
  <conditionalFormatting sqref="G164:H165">
    <cfRule type="expression" dxfId="1531" priority="225">
      <formula>$D164="Teacher Only"</formula>
    </cfRule>
  </conditionalFormatting>
  <conditionalFormatting sqref="F165">
    <cfRule type="expression" dxfId="1530" priority="222">
      <formula>$D165="Teacher Only"</formula>
    </cfRule>
  </conditionalFormatting>
  <conditionalFormatting sqref="F164">
    <cfRule type="expression" dxfId="1529" priority="224">
      <formula>$D164="Teacher Only"</formula>
    </cfRule>
  </conditionalFormatting>
  <conditionalFormatting sqref="F164">
    <cfRule type="expression" dxfId="1528" priority="223">
      <formula>$D164="Teacher Only"</formula>
    </cfRule>
  </conditionalFormatting>
  <conditionalFormatting sqref="F165">
    <cfRule type="expression" dxfId="1527" priority="221">
      <formula>$D165="Teacher Only"</formula>
    </cfRule>
  </conditionalFormatting>
  <conditionalFormatting sqref="G1594:H1594">
    <cfRule type="expression" dxfId="1526" priority="171">
      <formula>$D1594="Teacher Only"</formula>
    </cfRule>
  </conditionalFormatting>
  <conditionalFormatting sqref="F1594:F1595">
    <cfRule type="expression" dxfId="1525" priority="170">
      <formula>$D1594="Teacher Only"</formula>
    </cfRule>
  </conditionalFormatting>
  <conditionalFormatting sqref="F1594:F1595">
    <cfRule type="expression" dxfId="1524" priority="169">
      <formula>$D1594="Teacher Only"</formula>
    </cfRule>
  </conditionalFormatting>
  <conditionalFormatting sqref="F286:H286 F284:H284">
    <cfRule type="expression" dxfId="1523" priority="217">
      <formula>$D284="Teacher Only"</formula>
    </cfRule>
  </conditionalFormatting>
  <conditionalFormatting sqref="F286:H286">
    <cfRule type="expression" dxfId="1522" priority="216">
      <formula>$D285="Teacher Only"</formula>
    </cfRule>
  </conditionalFormatting>
  <conditionalFormatting sqref="F285">
    <cfRule type="expression" dxfId="1521" priority="215">
      <formula>$D285="Teacher Only"</formula>
    </cfRule>
  </conditionalFormatting>
  <conditionalFormatting sqref="F285">
    <cfRule type="expression" dxfId="1520" priority="214">
      <formula>$D284="Teacher Only"</formula>
    </cfRule>
  </conditionalFormatting>
  <conditionalFormatting sqref="F214:H214">
    <cfRule type="expression" dxfId="1519" priority="213">
      <formula>$D64="Teacher Only"</formula>
    </cfRule>
  </conditionalFormatting>
  <conditionalFormatting sqref="F214">
    <cfRule type="expression" dxfId="1518" priority="212">
      <formula>$D64="Teacher Only"</formula>
    </cfRule>
  </conditionalFormatting>
  <conditionalFormatting sqref="F216">
    <cfRule type="expression" dxfId="1517" priority="211">
      <formula>$D65="Teacher Only"</formula>
    </cfRule>
  </conditionalFormatting>
  <conditionalFormatting sqref="F216">
    <cfRule type="expression" dxfId="1516" priority="210">
      <formula>$D65="Teacher Only"</formula>
    </cfRule>
  </conditionalFormatting>
  <conditionalFormatting sqref="F215">
    <cfRule type="expression" dxfId="1515" priority="209">
      <formula>$D65="Teacher Only"</formula>
    </cfRule>
  </conditionalFormatting>
  <conditionalFormatting sqref="F227">
    <cfRule type="expression" dxfId="1514" priority="208">
      <formula>$D226="Teacher Only"</formula>
    </cfRule>
  </conditionalFormatting>
  <conditionalFormatting sqref="F227">
    <cfRule type="expression" dxfId="1513" priority="207">
      <formula>$D226="Teacher Only"</formula>
    </cfRule>
  </conditionalFormatting>
  <conditionalFormatting sqref="F205">
    <cfRule type="expression" dxfId="1512" priority="206">
      <formula>$D205="Teacher Only"</formula>
    </cfRule>
  </conditionalFormatting>
  <conditionalFormatting sqref="F195">
    <cfRule type="expression" dxfId="1511" priority="203">
      <formula>$D195="Teacher Only"</formula>
    </cfRule>
  </conditionalFormatting>
  <conditionalFormatting sqref="G2574:H2574">
    <cfRule type="expression" dxfId="1510" priority="202">
      <formula>$D2574="Teacher Only"</formula>
    </cfRule>
  </conditionalFormatting>
  <conditionalFormatting sqref="G2574:H2574">
    <cfRule type="expression" dxfId="1509" priority="201">
      <formula>$D2574="Teacher Only"</formula>
    </cfRule>
  </conditionalFormatting>
  <conditionalFormatting sqref="G2575:H2575">
    <cfRule type="expression" dxfId="1508" priority="200">
      <formula>$D2575="Teacher Only"</formula>
    </cfRule>
  </conditionalFormatting>
  <conditionalFormatting sqref="G2575:H2575">
    <cfRule type="expression" dxfId="1507" priority="199">
      <formula>$D2575="Teacher Only"</formula>
    </cfRule>
  </conditionalFormatting>
  <conditionalFormatting sqref="G2495:H2495">
    <cfRule type="expression" dxfId="1506" priority="198">
      <formula>$D2495="Teacher Only"</formula>
    </cfRule>
  </conditionalFormatting>
  <conditionalFormatting sqref="G2495:H2495">
    <cfRule type="expression" dxfId="1505" priority="197">
      <formula>$D2495="Teacher Only"</formula>
    </cfRule>
  </conditionalFormatting>
  <conditionalFormatting sqref="G2494:H2494">
    <cfRule type="expression" dxfId="1504" priority="196">
      <formula>$D2494="Teacher Only"</formula>
    </cfRule>
  </conditionalFormatting>
  <conditionalFormatting sqref="G2494:H2494">
    <cfRule type="expression" dxfId="1503" priority="195">
      <formula>$D2494="Teacher Only"</formula>
    </cfRule>
  </conditionalFormatting>
  <conditionalFormatting sqref="F2494:F2495">
    <cfRule type="expression" dxfId="1502" priority="194">
      <formula>$D2494="Teacher Only"</formula>
    </cfRule>
  </conditionalFormatting>
  <conditionalFormatting sqref="F2494:F2495">
    <cfRule type="expression" dxfId="1501" priority="193">
      <formula>$D2494="Teacher Only"</formula>
    </cfRule>
  </conditionalFormatting>
  <conditionalFormatting sqref="G1724:H1724">
    <cfRule type="expression" dxfId="1500" priority="185">
      <formula>$D1724="Teacher Only"</formula>
    </cfRule>
  </conditionalFormatting>
  <conditionalFormatting sqref="G1604:H1605">
    <cfRule type="expression" dxfId="1499" priority="182">
      <formula>$D1604="Teacher Only"</formula>
    </cfRule>
  </conditionalFormatting>
  <conditionalFormatting sqref="G1604:H1605">
    <cfRule type="expression" dxfId="1498" priority="181">
      <formula>$D1604="Teacher Only"</formula>
    </cfRule>
  </conditionalFormatting>
  <conditionalFormatting sqref="G1604:H1604">
    <cfRule type="expression" dxfId="1497" priority="180">
      <formula>$D1604="Teacher Only"</formula>
    </cfRule>
  </conditionalFormatting>
  <conditionalFormatting sqref="G1604:H1604">
    <cfRule type="expression" dxfId="1496" priority="179">
      <formula>$D1604="Teacher Only"</formula>
    </cfRule>
  </conditionalFormatting>
  <conditionalFormatting sqref="G1604:H1604">
    <cfRule type="expression" dxfId="1495" priority="178">
      <formula>$D1604="Teacher Only"</formula>
    </cfRule>
  </conditionalFormatting>
  <conditionalFormatting sqref="F1604:F1605">
    <cfRule type="expression" dxfId="1494" priority="177">
      <formula>$D1604="Teacher Only"</formula>
    </cfRule>
  </conditionalFormatting>
  <conditionalFormatting sqref="F1604:F1605">
    <cfRule type="expression" dxfId="1493" priority="176">
      <formula>$D1604="Teacher Only"</formula>
    </cfRule>
  </conditionalFormatting>
  <conditionalFormatting sqref="G1594:H1595">
    <cfRule type="expression" dxfId="1492" priority="175">
      <formula>$D1594="Teacher Only"</formula>
    </cfRule>
  </conditionalFormatting>
  <conditionalFormatting sqref="G1594:H1595">
    <cfRule type="expression" dxfId="1491" priority="174">
      <formula>$D1594="Teacher Only"</formula>
    </cfRule>
  </conditionalFormatting>
  <conditionalFormatting sqref="G1594:H1594">
    <cfRule type="expression" dxfId="1490" priority="173">
      <formula>$D1594="Teacher Only"</formula>
    </cfRule>
  </conditionalFormatting>
  <conditionalFormatting sqref="G1594:H1594">
    <cfRule type="expression" dxfId="1489" priority="172">
      <formula>$D1594="Teacher Only"</formula>
    </cfRule>
  </conditionalFormatting>
  <conditionalFormatting sqref="F1574:F1575">
    <cfRule type="expression" dxfId="1488" priority="168">
      <formula>$D1574="Teacher Only"</formula>
    </cfRule>
  </conditionalFormatting>
  <conditionalFormatting sqref="F1574:F1575">
    <cfRule type="expression" dxfId="1487" priority="167">
      <formula>$D1574="Teacher Only"</formula>
    </cfRule>
  </conditionalFormatting>
  <conditionalFormatting sqref="G1574:H1575">
    <cfRule type="expression" dxfId="1486" priority="166">
      <formula>$D1574="Teacher Only"</formula>
    </cfRule>
  </conditionalFormatting>
  <conditionalFormatting sqref="G1574:H1575">
    <cfRule type="expression" dxfId="1485" priority="165">
      <formula>$D1574="Teacher Only"</formula>
    </cfRule>
  </conditionalFormatting>
  <conditionalFormatting sqref="G1574:H1574">
    <cfRule type="expression" dxfId="1484" priority="164">
      <formula>$D1574="Teacher Only"</formula>
    </cfRule>
  </conditionalFormatting>
  <conditionalFormatting sqref="G1574:H1574">
    <cfRule type="expression" dxfId="1483" priority="163">
      <formula>$D1574="Teacher Only"</formula>
    </cfRule>
  </conditionalFormatting>
  <conditionalFormatting sqref="G1574:H1574">
    <cfRule type="expression" dxfId="1482" priority="162">
      <formula>$D1574="Teacher Only"</formula>
    </cfRule>
  </conditionalFormatting>
  <conditionalFormatting sqref="G1564:H1565">
    <cfRule type="expression" dxfId="1481" priority="161">
      <formula>$D1564="Teacher Only"</formula>
    </cfRule>
  </conditionalFormatting>
  <conditionalFormatting sqref="G1564:H1565">
    <cfRule type="expression" dxfId="1480" priority="160">
      <formula>$D1564="Teacher Only"</formula>
    </cfRule>
  </conditionalFormatting>
  <conditionalFormatting sqref="G1564:H1564">
    <cfRule type="expression" dxfId="1479" priority="159">
      <formula>$D1564="Teacher Only"</formula>
    </cfRule>
  </conditionalFormatting>
  <conditionalFormatting sqref="G1564:H1564">
    <cfRule type="expression" dxfId="1478" priority="158">
      <formula>$D1564="Teacher Only"</formula>
    </cfRule>
  </conditionalFormatting>
  <conditionalFormatting sqref="G1564:H1564">
    <cfRule type="expression" dxfId="1477" priority="157">
      <formula>$D1564="Teacher Only"</formula>
    </cfRule>
  </conditionalFormatting>
  <conditionalFormatting sqref="G1564:H1564">
    <cfRule type="expression" dxfId="1476" priority="156">
      <formula>$D1564="Teacher Only"</formula>
    </cfRule>
  </conditionalFormatting>
  <conditionalFormatting sqref="F1565">
    <cfRule type="expression" dxfId="1475" priority="153">
      <formula>$D1565="Teacher Only"</formula>
    </cfRule>
  </conditionalFormatting>
  <conditionalFormatting sqref="F1565">
    <cfRule type="expression" dxfId="1474" priority="152">
      <formula>$D1565="Teacher Only"</formula>
    </cfRule>
  </conditionalFormatting>
  <conditionalFormatting sqref="G1555:H1555">
    <cfRule type="expression" dxfId="1473" priority="151">
      <formula>$D1555="Teacher Only"</formula>
    </cfRule>
  </conditionalFormatting>
  <conditionalFormatting sqref="G1555:H1555">
    <cfRule type="expression" dxfId="1472" priority="150">
      <formula>$D1555="Teacher Only"</formula>
    </cfRule>
  </conditionalFormatting>
  <conditionalFormatting sqref="F1554:F1555">
    <cfRule type="expression" dxfId="1471" priority="145">
      <formula>$D1554="Teacher Only"</formula>
    </cfRule>
  </conditionalFormatting>
  <conditionalFormatting sqref="F1554:F1555">
    <cfRule type="expression" dxfId="1470" priority="144">
      <formula>$D1552="Teacher Only"</formula>
    </cfRule>
  </conditionalFormatting>
  <conditionalFormatting sqref="F1564">
    <cfRule type="expression" dxfId="1469" priority="143">
      <formula>$D1564="Teacher Only"</formula>
    </cfRule>
  </conditionalFormatting>
  <conditionalFormatting sqref="F1564">
    <cfRule type="expression" dxfId="1468" priority="142">
      <formula>$D1564="Teacher Only"</formula>
    </cfRule>
  </conditionalFormatting>
  <conditionalFormatting sqref="F1564">
    <cfRule type="expression" dxfId="1467" priority="141">
      <formula>$D1562="Teacher Only"</formula>
    </cfRule>
  </conditionalFormatting>
  <conditionalFormatting sqref="F1554:F1555">
    <cfRule type="expression" dxfId="1466" priority="140">
      <formula>$D1554="Teacher Only"</formula>
    </cfRule>
  </conditionalFormatting>
  <conditionalFormatting sqref="F1554:F1555">
    <cfRule type="expression" dxfId="1465" priority="139">
      <formula>$D1552="Teacher Only"</formula>
    </cfRule>
  </conditionalFormatting>
  <conditionalFormatting sqref="G1554:H1554">
    <cfRule type="expression" dxfId="1464" priority="138">
      <formula>$D1554="Teacher Only"</formula>
    </cfRule>
  </conditionalFormatting>
  <conditionalFormatting sqref="G1554:H1554">
    <cfRule type="expression" dxfId="1463" priority="137">
      <formula>$D1554="Teacher Only"</formula>
    </cfRule>
  </conditionalFormatting>
  <conditionalFormatting sqref="G1554:H1554">
    <cfRule type="expression" dxfId="1462" priority="136">
      <formula>$D1554="Teacher Only"</formula>
    </cfRule>
  </conditionalFormatting>
  <conditionalFormatting sqref="G1554:H1554">
    <cfRule type="expression" dxfId="1461" priority="135">
      <formula>$D1554="Teacher Only"</formula>
    </cfRule>
  </conditionalFormatting>
  <conditionalFormatting sqref="G1554:H1554">
    <cfRule type="expression" dxfId="1460" priority="134">
      <formula>$D1554="Teacher Only"</formula>
    </cfRule>
  </conditionalFormatting>
  <conditionalFormatting sqref="G1314:H1315">
    <cfRule type="expression" dxfId="1459" priority="133">
      <formula>$D1314="Teacher Only"</formula>
    </cfRule>
  </conditionalFormatting>
  <conditionalFormatting sqref="G1314:H1315">
    <cfRule type="expression" dxfId="1458" priority="132">
      <formula>$D1314="Teacher Only"</formula>
    </cfRule>
  </conditionalFormatting>
  <conditionalFormatting sqref="F1314:F1315">
    <cfRule type="expression" dxfId="1457" priority="131">
      <formula>$D1314="Teacher Only"</formula>
    </cfRule>
  </conditionalFormatting>
  <conditionalFormatting sqref="F1314:F1315">
    <cfRule type="expression" dxfId="1456" priority="130">
      <formula>$D1314="Teacher Only"</formula>
    </cfRule>
  </conditionalFormatting>
  <conditionalFormatting sqref="F1244:F1245">
    <cfRule type="expression" dxfId="1455" priority="129">
      <formula>$D1244="Teacher Only"</formula>
    </cfRule>
  </conditionalFormatting>
  <conditionalFormatting sqref="F1244:F1245">
    <cfRule type="expression" dxfId="1454" priority="128">
      <formula>$D1244="Teacher Only"</formula>
    </cfRule>
  </conditionalFormatting>
  <conditionalFormatting sqref="F1234:F1235">
    <cfRule type="expression" dxfId="1453" priority="127">
      <formula>$D1234="Teacher Only"</formula>
    </cfRule>
  </conditionalFormatting>
  <conditionalFormatting sqref="F1234:F1235">
    <cfRule type="expression" dxfId="1452" priority="126">
      <formula>$D1234="Teacher Only"</formula>
    </cfRule>
  </conditionalFormatting>
  <conditionalFormatting sqref="G1244:H1245">
    <cfRule type="expression" dxfId="1451" priority="125">
      <formula>$D1244="Teacher Only"</formula>
    </cfRule>
  </conditionalFormatting>
  <conditionalFormatting sqref="G1244:H1245">
    <cfRule type="expression" dxfId="1450" priority="124">
      <formula>$D1244="Teacher Only"</formula>
    </cfRule>
  </conditionalFormatting>
  <conditionalFormatting sqref="G1244:H1244">
    <cfRule type="expression" dxfId="1449" priority="123">
      <formula>$D1244="Teacher Only"</formula>
    </cfRule>
  </conditionalFormatting>
  <conditionalFormatting sqref="G1234:H1235">
    <cfRule type="expression" dxfId="1448" priority="122">
      <formula>$D1234="Teacher Only"</formula>
    </cfRule>
  </conditionalFormatting>
  <conditionalFormatting sqref="G1234:H1235">
    <cfRule type="expression" dxfId="1447" priority="121">
      <formula>$D1234="Teacher Only"</formula>
    </cfRule>
  </conditionalFormatting>
  <conditionalFormatting sqref="G1234:H1234">
    <cfRule type="expression" dxfId="1446" priority="120">
      <formula>$D1234="Teacher Only"</formula>
    </cfRule>
  </conditionalFormatting>
  <conditionalFormatting sqref="G1214:H1215">
    <cfRule type="expression" dxfId="1445" priority="119">
      <formula>$D1214="Teacher Only"</formula>
    </cfRule>
  </conditionalFormatting>
  <conditionalFormatting sqref="G1214:H1215">
    <cfRule type="expression" dxfId="1444" priority="118">
      <formula>$D1214="Teacher Only"</formula>
    </cfRule>
  </conditionalFormatting>
  <conditionalFormatting sqref="F1214:F1215">
    <cfRule type="expression" dxfId="1443" priority="117">
      <formula>$D1214="Teacher Only"</formula>
    </cfRule>
  </conditionalFormatting>
  <conditionalFormatting sqref="F1214:F1215">
    <cfRule type="expression" dxfId="1442" priority="116">
      <formula>$D1214="Teacher Only"</formula>
    </cfRule>
  </conditionalFormatting>
  <conditionalFormatting sqref="F1204">
    <cfRule type="expression" dxfId="1441" priority="115">
      <formula>$D1204="Teacher Only"</formula>
    </cfRule>
  </conditionalFormatting>
  <conditionalFormatting sqref="F1204">
    <cfRule type="expression" dxfId="1440" priority="114">
      <formula>$D1204="Teacher Only"</formula>
    </cfRule>
  </conditionalFormatting>
  <conditionalFormatting sqref="F1205">
    <cfRule type="expression" dxfId="1439" priority="113">
      <formula>$D1205="Teacher Only"</formula>
    </cfRule>
  </conditionalFormatting>
  <conditionalFormatting sqref="F1205">
    <cfRule type="expression" dxfId="1438" priority="112">
      <formula>$D1205="Teacher Only"</formula>
    </cfRule>
  </conditionalFormatting>
  <conditionalFormatting sqref="G1204:H1205">
    <cfRule type="expression" dxfId="1437" priority="111">
      <formula>$D1204="Teacher Only"</formula>
    </cfRule>
  </conditionalFormatting>
  <conditionalFormatting sqref="G1204:H1205">
    <cfRule type="expression" dxfId="1436" priority="110">
      <formula>$D1204="Teacher Only"</formula>
    </cfRule>
  </conditionalFormatting>
  <conditionalFormatting sqref="F1725:H1725">
    <cfRule type="expression" dxfId="1435" priority="109">
      <formula>$D1725="Teacher Only"</formula>
    </cfRule>
  </conditionalFormatting>
  <conditionalFormatting sqref="F1725:H1725">
    <cfRule type="expression" dxfId="1434" priority="108">
      <formula>$D1725="Teacher Only"</formula>
    </cfRule>
  </conditionalFormatting>
  <conditionalFormatting sqref="F1725:H1725">
    <cfRule type="expression" dxfId="1433" priority="107">
      <formula>$D1724="Teacher Only"</formula>
    </cfRule>
  </conditionalFormatting>
  <conditionalFormatting sqref="F1734:H1734">
    <cfRule type="expression" dxfId="1432" priority="106">
      <formula>$D1734="Teacher Only"</formula>
    </cfRule>
  </conditionalFormatting>
  <conditionalFormatting sqref="G1734:H1734">
    <cfRule type="expression" dxfId="1431" priority="103">
      <formula>$D1734="Teacher Only"</formula>
    </cfRule>
  </conditionalFormatting>
  <conditionalFormatting sqref="F1735:H1735">
    <cfRule type="expression" dxfId="1430" priority="102">
      <formula>$D1735="Teacher Only"</formula>
    </cfRule>
  </conditionalFormatting>
  <conditionalFormatting sqref="F1735:H1735">
    <cfRule type="expression" dxfId="1429" priority="101">
      <formula>$D1735="Teacher Only"</formula>
    </cfRule>
  </conditionalFormatting>
  <conditionalFormatting sqref="F1735:H1735">
    <cfRule type="expression" dxfId="1428" priority="100">
      <formula>$D1734="Teacher Only"</formula>
    </cfRule>
  </conditionalFormatting>
  <conditionalFormatting sqref="H36">
    <cfRule type="expression" dxfId="1427" priority="99">
      <formula>$D33="Teacher Only"</formula>
    </cfRule>
  </conditionalFormatting>
  <conditionalFormatting sqref="F36">
    <cfRule type="expression" dxfId="1426" priority="98">
      <formula>$D33="Teacher Only"</formula>
    </cfRule>
  </conditionalFormatting>
  <conditionalFormatting sqref="F36">
    <cfRule type="expression" dxfId="1425" priority="97">
      <formula>$D33="Teacher Only"</formula>
    </cfRule>
  </conditionalFormatting>
  <conditionalFormatting sqref="G36">
    <cfRule type="expression" dxfId="1424" priority="96">
      <formula>$D33="Teacher Only"</formula>
    </cfRule>
  </conditionalFormatting>
  <conditionalFormatting sqref="G36">
    <cfRule type="expression" dxfId="1423" priority="95">
      <formula>$D33="Teacher Only"</formula>
    </cfRule>
  </conditionalFormatting>
  <conditionalFormatting sqref="F77">
    <cfRule type="expression" dxfId="1422" priority="91">
      <formula>$D77="Teacher Only"</formula>
    </cfRule>
  </conditionalFormatting>
  <conditionalFormatting sqref="F77">
    <cfRule type="expression" dxfId="1421" priority="90">
      <formula>$D77="Teacher Only"</formula>
    </cfRule>
  </conditionalFormatting>
  <conditionalFormatting sqref="G77">
    <cfRule type="expression" dxfId="1420" priority="93">
      <formula>$D77="Teacher Only"</formula>
    </cfRule>
  </conditionalFormatting>
  <conditionalFormatting sqref="G77">
    <cfRule type="expression" dxfId="1419" priority="92">
      <formula>$D77="Teacher Only"</formula>
    </cfRule>
  </conditionalFormatting>
  <conditionalFormatting sqref="H77">
    <cfRule type="expression" dxfId="1418" priority="94">
      <formula>$D78="Teacher Only"</formula>
    </cfRule>
  </conditionalFormatting>
  <conditionalFormatting sqref="F246:H246">
    <cfRule type="expression" dxfId="1417" priority="89">
      <formula>$D246="Teacher Only"</formula>
    </cfRule>
  </conditionalFormatting>
  <conditionalFormatting sqref="H246">
    <cfRule type="expression" dxfId="1416" priority="88">
      <formula>$D245="Teacher Only"</formula>
    </cfRule>
  </conditionalFormatting>
  <conditionalFormatting sqref="F246">
    <cfRule type="expression" dxfId="1415" priority="87">
      <formula>$D245="Teacher Only"</formula>
    </cfRule>
  </conditionalFormatting>
  <conditionalFormatting sqref="F246">
    <cfRule type="expression" dxfId="1414" priority="86">
      <formula>$D245="Teacher Only"</formula>
    </cfRule>
  </conditionalFormatting>
  <conditionalFormatting sqref="G246">
    <cfRule type="expression" dxfId="1413" priority="85">
      <formula>$D244="Teacher Only"</formula>
    </cfRule>
  </conditionalFormatting>
  <conditionalFormatting sqref="G257:H257">
    <cfRule type="expression" dxfId="1412" priority="84">
      <formula>$D257="Teacher Only"</formula>
    </cfRule>
  </conditionalFormatting>
  <conditionalFormatting sqref="G257:H257">
    <cfRule type="expression" dxfId="1411" priority="83">
      <formula>$D257="Teacher Only"</formula>
    </cfRule>
  </conditionalFormatting>
  <conditionalFormatting sqref="F257">
    <cfRule type="expression" dxfId="1410" priority="82">
      <formula>$D257="Teacher Only"</formula>
    </cfRule>
  </conditionalFormatting>
  <conditionalFormatting sqref="F257">
    <cfRule type="expression" dxfId="1409" priority="81">
      <formula>$D257="Teacher Only"</formula>
    </cfRule>
  </conditionalFormatting>
  <conditionalFormatting sqref="G277:H277">
    <cfRule type="expression" dxfId="1408" priority="80">
      <formula>$D277="Teacher Only"</formula>
    </cfRule>
  </conditionalFormatting>
  <conditionalFormatting sqref="F277">
    <cfRule type="expression" dxfId="1407" priority="79">
      <formula>$D277="Teacher Only"</formula>
    </cfRule>
  </conditionalFormatting>
  <conditionalFormatting sqref="F277">
    <cfRule type="expression" dxfId="1406" priority="78">
      <formula>$D277="Teacher Only"</formula>
    </cfRule>
  </conditionalFormatting>
  <conditionalFormatting sqref="F287:H287">
    <cfRule type="expression" dxfId="1405" priority="77">
      <formula>$D287="Teacher Only"</formula>
    </cfRule>
  </conditionalFormatting>
  <conditionalFormatting sqref="F287:H287">
    <cfRule type="expression" dxfId="1404" priority="76">
      <formula>$D286="Teacher Only"</formula>
    </cfRule>
  </conditionalFormatting>
  <conditionalFormatting sqref="H407">
    <cfRule type="expression" dxfId="1403" priority="74">
      <formula>$D407="Teacher Only"</formula>
    </cfRule>
  </conditionalFormatting>
  <conditionalFormatting sqref="G407">
    <cfRule type="expression" dxfId="1402" priority="75">
      <formula>$D406="Teacher Only"</formula>
    </cfRule>
  </conditionalFormatting>
  <conditionalFormatting sqref="F407">
    <cfRule type="expression" dxfId="1401" priority="73">
      <formula>$D407="Teacher Only"</formula>
    </cfRule>
  </conditionalFormatting>
  <conditionalFormatting sqref="F407">
    <cfRule type="expression" dxfId="1400" priority="72">
      <formula>$D407="Teacher Only"</formula>
    </cfRule>
  </conditionalFormatting>
  <conditionalFormatting sqref="F437:H437">
    <cfRule type="expression" dxfId="1399" priority="71">
      <formula>$D436="Teacher Only"</formula>
    </cfRule>
  </conditionalFormatting>
  <conditionalFormatting sqref="F437:H437">
    <cfRule type="expression" dxfId="1398" priority="70">
      <formula>$D438="Teacher Only"</formula>
    </cfRule>
  </conditionalFormatting>
  <conditionalFormatting sqref="F447:H447">
    <cfRule type="expression" dxfId="1397" priority="69">
      <formula>$D446="Teacher Only"</formula>
    </cfRule>
  </conditionalFormatting>
  <conditionalFormatting sqref="F557:H557">
    <cfRule type="expression" dxfId="1396" priority="68">
      <formula>$D556="Teacher Only"</formula>
    </cfRule>
  </conditionalFormatting>
  <conditionalFormatting sqref="F557:H557">
    <cfRule type="expression" dxfId="1395" priority="67">
      <formula>$D558="Teacher Only"</formula>
    </cfRule>
  </conditionalFormatting>
  <conditionalFormatting sqref="H567">
    <cfRule type="expression" dxfId="1394" priority="65">
      <formula>$D567="Teacher Only"</formula>
    </cfRule>
  </conditionalFormatting>
  <conditionalFormatting sqref="G567">
    <cfRule type="expression" dxfId="1393" priority="66">
      <formula>$D566="Teacher Only"</formula>
    </cfRule>
  </conditionalFormatting>
  <conditionalFormatting sqref="F567">
    <cfRule type="expression" dxfId="1392" priority="64">
      <formula>$D567="Teacher Only"</formula>
    </cfRule>
  </conditionalFormatting>
  <conditionalFormatting sqref="F567">
    <cfRule type="expression" dxfId="1391" priority="63">
      <formula>$D567="Teacher Only"</formula>
    </cfRule>
  </conditionalFormatting>
  <conditionalFormatting sqref="F617:H617">
    <cfRule type="expression" dxfId="1390" priority="62">
      <formula>$D616="Teacher Only"</formula>
    </cfRule>
  </conditionalFormatting>
  <conditionalFormatting sqref="F617:H617">
    <cfRule type="expression" dxfId="1389" priority="61">
      <formula>$D618="Teacher Only"</formula>
    </cfRule>
  </conditionalFormatting>
  <conditionalFormatting sqref="F627">
    <cfRule type="expression" dxfId="1388" priority="60">
      <formula>$D626="Teacher Only"</formula>
    </cfRule>
  </conditionalFormatting>
  <conditionalFormatting sqref="F627:H627">
    <cfRule type="expression" dxfId="1387" priority="59">
      <formula>$D628="Teacher Only"</formula>
    </cfRule>
  </conditionalFormatting>
  <conditionalFormatting sqref="G627:H627">
    <cfRule type="expression" dxfId="1386" priority="58">
      <formula>$D626="Teacher Only"</formula>
    </cfRule>
  </conditionalFormatting>
  <conditionalFormatting sqref="F707:H707">
    <cfRule type="expression" dxfId="1385" priority="57">
      <formula>$D706="Teacher Only"</formula>
    </cfRule>
  </conditionalFormatting>
  <conditionalFormatting sqref="F707:H707">
    <cfRule type="expression" dxfId="1384" priority="56">
      <formula>$D708="Teacher Only"</formula>
    </cfRule>
  </conditionalFormatting>
  <conditionalFormatting sqref="F717:H717">
    <cfRule type="expression" dxfId="1383" priority="55">
      <formula>$D718="Teacher Only"</formula>
    </cfRule>
  </conditionalFormatting>
  <conditionalFormatting sqref="F717:H717">
    <cfRule type="expression" dxfId="1382" priority="54">
      <formula>$D716="Teacher Only"</formula>
    </cfRule>
  </conditionalFormatting>
  <conditionalFormatting sqref="G727:H727">
    <cfRule type="expression" dxfId="1381" priority="53">
      <formula>$D726="Teacher Only"</formula>
    </cfRule>
  </conditionalFormatting>
  <conditionalFormatting sqref="F727">
    <cfRule type="expression" dxfId="1380" priority="52">
      <formula>$D726="Teacher Only"</formula>
    </cfRule>
  </conditionalFormatting>
  <conditionalFormatting sqref="F727">
    <cfRule type="expression" dxfId="1379" priority="51">
      <formula>$D726="Teacher Only"</formula>
    </cfRule>
  </conditionalFormatting>
  <conditionalFormatting sqref="F767:H767">
    <cfRule type="expression" dxfId="1378" priority="50">
      <formula>$D768="Teacher Only"</formula>
    </cfRule>
  </conditionalFormatting>
  <conditionalFormatting sqref="F767:H767">
    <cfRule type="expression" dxfId="1377" priority="49">
      <formula>$D766="Teacher Only"</formula>
    </cfRule>
  </conditionalFormatting>
  <conditionalFormatting sqref="F777:H777">
    <cfRule type="expression" dxfId="1376" priority="48">
      <formula>$D778="Teacher Only"</formula>
    </cfRule>
  </conditionalFormatting>
  <conditionalFormatting sqref="F777:H777">
    <cfRule type="expression" dxfId="1375" priority="47">
      <formula>$D776="Teacher Only"</formula>
    </cfRule>
  </conditionalFormatting>
  <conditionalFormatting sqref="F1177:H1177">
    <cfRule type="expression" dxfId="1374" priority="46">
      <formula>$D1176="Teacher Only"</formula>
    </cfRule>
  </conditionalFormatting>
  <conditionalFormatting sqref="G1277:H1277">
    <cfRule type="expression" dxfId="1373" priority="45">
      <formula>$D1278="Teacher Only"</formula>
    </cfRule>
  </conditionalFormatting>
  <conditionalFormatting sqref="F1277">
    <cfRule type="expression" dxfId="1372" priority="44">
      <formula>$D1276="Teacher Only"</formula>
    </cfRule>
  </conditionalFormatting>
  <conditionalFormatting sqref="G1347:H1347">
    <cfRule type="expression" dxfId="1371" priority="43">
      <formula>$D1346="Teacher Only"</formula>
    </cfRule>
  </conditionalFormatting>
  <conditionalFormatting sqref="F1347">
    <cfRule type="expression" dxfId="1370" priority="42">
      <formula>$D1346="Teacher Only"</formula>
    </cfRule>
  </conditionalFormatting>
  <conditionalFormatting sqref="F1347">
    <cfRule type="expression" dxfId="1369" priority="41">
      <formula>$D1346="Teacher Only"</formula>
    </cfRule>
  </conditionalFormatting>
  <conditionalFormatting sqref="F1707:H1707">
    <cfRule type="expression" dxfId="1368" priority="40">
      <formula>$D1706="Teacher Only"</formula>
    </cfRule>
  </conditionalFormatting>
  <conditionalFormatting sqref="F1727:H1727">
    <cfRule type="expression" dxfId="1367" priority="39">
      <formula>$D1726="Teacher Only"</formula>
    </cfRule>
  </conditionalFormatting>
  <conditionalFormatting sqref="F1736:H1737">
    <cfRule type="expression" dxfId="1366" priority="38">
      <formula>$D1736="Teacher Only"</formula>
    </cfRule>
  </conditionalFormatting>
  <conditionalFormatting sqref="F1736:H1737">
    <cfRule type="expression" dxfId="1365" priority="37">
      <formula>$D1736="Teacher Only"</formula>
    </cfRule>
  </conditionalFormatting>
  <conditionalFormatting sqref="F1736:H1736">
    <cfRule type="expression" dxfId="1364" priority="36">
      <formula>$D1735="Teacher Only"</formula>
    </cfRule>
  </conditionalFormatting>
  <conditionalFormatting sqref="F1737:H1737">
    <cfRule type="expression" dxfId="1363" priority="35">
      <formula>$D1736="Teacher Only"</formula>
    </cfRule>
  </conditionalFormatting>
  <conditionalFormatting sqref="G1777:H1777">
    <cfRule type="expression" dxfId="1362" priority="34">
      <formula>$D1776="Teacher Only"</formula>
    </cfRule>
  </conditionalFormatting>
  <conditionalFormatting sqref="F1777">
    <cfRule type="expression" dxfId="1361" priority="33">
      <formula>$D1776="Teacher Only"</formula>
    </cfRule>
  </conditionalFormatting>
  <conditionalFormatting sqref="F1777">
    <cfRule type="expression" dxfId="1360" priority="32">
      <formula>$D1776="Teacher Only"</formula>
    </cfRule>
  </conditionalFormatting>
  <conditionalFormatting sqref="F1797">
    <cfRule type="expression" dxfId="1359" priority="31">
      <formula>$D1797="Teacher Only"</formula>
    </cfRule>
  </conditionalFormatting>
  <conditionalFormatting sqref="F1797">
    <cfRule type="expression" dxfId="1358" priority="30">
      <formula>$D1796="Teacher Only"</formula>
    </cfRule>
  </conditionalFormatting>
  <conditionalFormatting sqref="G1797:H1797">
    <cfRule type="expression" dxfId="1357" priority="29">
      <formula>$D1795="Teacher Only"</formula>
    </cfRule>
  </conditionalFormatting>
  <conditionalFormatting sqref="F207:H207">
    <cfRule type="expression" dxfId="1356" priority="28">
      <formula>$D207="Teacher Only"</formula>
    </cfRule>
  </conditionalFormatting>
  <conditionalFormatting sqref="G207:H207">
    <cfRule type="expression" dxfId="1355" priority="27">
      <formula>$D206="Teacher Only"</formula>
    </cfRule>
  </conditionalFormatting>
  <conditionalFormatting sqref="H65">
    <cfRule type="expression" dxfId="1354" priority="26">
      <formula>$D65="Teacher Only"</formula>
    </cfRule>
  </conditionalFormatting>
  <conditionalFormatting sqref="H65">
    <cfRule type="expression" dxfId="1353" priority="25">
      <formula>$D65="Teacher Only"</formula>
    </cfRule>
  </conditionalFormatting>
  <conditionalFormatting sqref="G65">
    <cfRule type="expression" dxfId="1352" priority="24">
      <formula>$D65="Teacher Only"</formula>
    </cfRule>
  </conditionalFormatting>
  <conditionalFormatting sqref="G65">
    <cfRule type="expression" dxfId="1351" priority="23">
      <formula>$D65="Teacher Only"</formula>
    </cfRule>
  </conditionalFormatting>
  <conditionalFormatting sqref="H54">
    <cfRule type="expression" dxfId="1350" priority="22">
      <formula>$D54="Teacher Only"</formula>
    </cfRule>
  </conditionalFormatting>
  <conditionalFormatting sqref="H54">
    <cfRule type="expression" dxfId="1349" priority="21">
      <formula>$D54="Teacher Only"</formula>
    </cfRule>
  </conditionalFormatting>
  <conditionalFormatting sqref="G54">
    <cfRule type="expression" dxfId="1348" priority="20">
      <formula>$D54="Teacher Only"</formula>
    </cfRule>
  </conditionalFormatting>
  <conditionalFormatting sqref="G54">
    <cfRule type="expression" dxfId="1347" priority="19">
      <formula>$D54="Teacher Only"</formula>
    </cfRule>
  </conditionalFormatting>
  <conditionalFormatting sqref="F54:F55">
    <cfRule type="expression" dxfId="1346" priority="18">
      <formula>$D54="Teacher Only"</formula>
    </cfRule>
  </conditionalFormatting>
  <conditionalFormatting sqref="F54:F55">
    <cfRule type="expression" dxfId="1345" priority="17">
      <formula>$D54="Teacher Only"</formula>
    </cfRule>
  </conditionalFormatting>
  <conditionalFormatting sqref="G55">
    <cfRule type="expression" dxfId="1344" priority="12">
      <formula>$D55="Teacher Only"</formula>
    </cfRule>
  </conditionalFormatting>
  <conditionalFormatting sqref="G55">
    <cfRule type="expression" dxfId="1343" priority="11">
      <formula>$D55="Teacher Only"</formula>
    </cfRule>
  </conditionalFormatting>
  <conditionalFormatting sqref="H55">
    <cfRule type="expression" dxfId="1342" priority="10">
      <formula>$D55="Teacher Only"</formula>
    </cfRule>
  </conditionalFormatting>
  <conditionalFormatting sqref="H55">
    <cfRule type="expression" dxfId="1341" priority="9">
      <formula>$D55="Teacher Only"</formula>
    </cfRule>
  </conditionalFormatting>
  <conditionalFormatting sqref="G1225:H1225">
    <cfRule type="expression" dxfId="1340" priority="8">
      <formula>$D1225="Teacher Only"</formula>
    </cfRule>
  </conditionalFormatting>
  <conditionalFormatting sqref="H1665">
    <cfRule type="expression" dxfId="1339" priority="7">
      <formula>$D1665="Teacher Only"</formula>
    </cfRule>
  </conditionalFormatting>
  <conditionalFormatting sqref="H1665">
    <cfRule type="expression" dxfId="1338" priority="6">
      <formula>$D1665="Teacher Only"</formula>
    </cfRule>
  </conditionalFormatting>
  <conditionalFormatting sqref="H1665">
    <cfRule type="expression" dxfId="1337" priority="5">
      <formula>$D1665="Teacher Only"</formula>
    </cfRule>
  </conditionalFormatting>
  <conditionalFormatting sqref="H1715">
    <cfRule type="expression" dxfId="1336" priority="4">
      <formula>$D1715="Teacher Only"</formula>
    </cfRule>
  </conditionalFormatting>
  <conditionalFormatting sqref="H1715">
    <cfRule type="expression" dxfId="1335" priority="3">
      <formula>$D1715="Teacher Only"</formula>
    </cfRule>
  </conditionalFormatting>
  <conditionalFormatting sqref="H1715">
    <cfRule type="expression" dxfId="1334" priority="2">
      <formula>$D1715="Teacher Only"</formula>
    </cfRule>
  </conditionalFormatting>
  <conditionalFormatting sqref="H1715">
    <cfRule type="expression" dxfId="1333" priority="1">
      <formula>$D1715="Teacher Only"</formula>
    </cfRule>
  </conditionalFormatting>
  <dataValidations count="8">
    <dataValidation type="textLength" errorStyle="warning" operator="lessThanOrEqual" allowBlank="1" showInputMessage="1" showErrorMessage="1" errorTitle="Length Limitations" error="No more than 300 characters!" promptTitle="Length Limitations" prompt="No more than 300 characters!" sqref="AA17:AR589">
      <formula1>300</formula1>
    </dataValidation>
    <dataValidation type="textLength" errorStyle="warning" operator="lessThanOrEqual" allowBlank="1" showErrorMessage="1" errorTitle="Length Limitations" error="No more than 300 characters!" promptTitle="Length Limitations" prompt="No more than 300 characters!" sqref="H2435:H2443 H1018:H1023 H327:H356 H1278:H1306 H89:H104 H137:H145 H14:H16 H108:H114 H116 H120:H125 H127:H135 H2515:H5963 H507:H515 H1496:H1523 H358:H364 H366:H374 H377:H384 H386:H436 H438:H444 H446:H505 H527:H535 H539:H556 H558:H595 H597:H616 H618:H626 H517:H523 H687 H689:H706 H708:H713 H715:H716 H718:H723 H725:H766 H768:H773 H775:H776 H778:H855 H858:H934 H936:H937 H939:H1013 H1026:H1085 H1087:H1134 H1136:H1154 H1156:H1164 H1266:H1267 H1308:H1344 H1346:H1384 H1386:H1423 H1425 H1525:H1526 H1528:H1533 H1536:H1537 H1539:H1543 H1545:H1704 H1796:H2433 H1776:H1794 H2506:H2513 H2445:H2463 H1427:H1464 H1466:H1494 H1269:H1274 H1276 H1187:H1264 H1177:H1185 H1175 H1166:H1173 H147:H194 H196:H204 H1706:H1724 H1726:H1774 H18:H35 H37:H46 H206:H245 H247:H325 H2465:H2466 H2468:H2476 H2478:H2504 H48:H85 H677:H684 H628:H675">
      <formula1>300</formula1>
    </dataValidation>
    <dataValidation type="list" allowBlank="1" showInputMessage="1" showErrorMessage="1" sqref="P14:P703">
      <formula1>$Z$1:$Z$2</formula1>
    </dataValidation>
    <dataValidation type="list" allowBlank="1" showInputMessage="1" showErrorMessage="1" sqref="Q14:U703">
      <formula1>$Z$1:$Z$3</formula1>
    </dataValidation>
    <dataValidation type="list" allowBlank="1" showInputMessage="1" showErrorMessage="1" sqref="E5961:E5963 E3406:E3408 E3401:E3403 E3396:E3398 E3391:E3393 E3386:E3388 E3381:E3383 E3376:E3378 E3371:E3373 E3366:E3368 E3361:E3363 E3356:E3358 E3351:E3353 E3346:E3348 E3341:E3343 E3336:E3338 E3331:E3333 E3326:E3328 E3321:E3323 E3316:E3318 E3311:E3313 E3306:E3308 E3301:E3303 E3296:E3298 E3291:E3293 E3286:E3288 E3281:E3283 E3276:E3278 E3271:E3273 E3266:E3268 E3261:E3263 E3256:E3258 E3251:E3253 E3246:E3248 E3241:E3243 E3236:E3238 E3231:E3233 E3226:E3228 E3221:E3223 E3216:E3218 E3211:E3213 E3206:E3208 E3201:E3203 E3196:E3198 E3191:E3193 E3186:E3188 E3181:E3183 E3176:E3178 E3171:E3173 E3166:E3168 E3161:E3163 E3156:E3158 E3151:E3153 E3146:E3148 E3141:E3143 E3136:E3138 E3131:E3133 E3126:E3128 E3121:E3123 E3116:E3118 E3111:E3113 E3106:E3108 E3101:E3103 E3096:E3098 E3091:E3093 E3086:E3088 E3081:E3083 E3076:E3078 E3071:E3073 E3066:E3068 E3061:E3063 E3056:E3058 E3051:E3053 E3046:E3048 E3041:E3043 E3036:E3038 E3031:E3033 E3026:E3028 E3021:E3023 E3016:E3018 E3011:E3013 E3006:E3008 E3001:E3003 E2996:E2998 E2991:E2993 E2986:E2988 E2981:E2983 E2976:E2978 E2971:E2973 E2966:E2968 E2961:E2963 E2956:E2958 E2951:E2953 E2946:E2948 E2941:E2943 E2936:E2938 E2931:E2933 E2926:E2928 E2921:E2923 E2916:E2918 E2911:E2913 E2906:E2908 E2901:E2903 E2896:E2898 E2891:E2893 E2886:E2888 E2881:E2883 E2876:E2878 E2871:E2873 E2866:E2868 E2861:E2863 E2856:E2858 E2851:E2853 E2846:E2848 E2841:E2843 E2836:E2838 E2831:E2833 E2826:E2828 E2821:E2823 E2816:E2818 E2811:E2813 E2806:E2808 E2801:E2803 E2796:E2798 E2791:E2793 E2786:E2788 E2781:E2783 E2776:E2778 E2771:E2773 E2766:E2768 E2761:E2763 E2756:E2758 E2751:E2753 E2746:E2748 E2741:E2743 E2736:E2738 E2731:E2733 E2726:E2728 E2721:E2723 E2716:E2718 E2711:E2713 E2706:E2708 E2701:E2703 E2696:E2698 E2691:E2693 E2686:E2688 E2681:E2683 E2676:E2678 E2671:E2673 E2666:E2668 E2661:E2663 E2656:E2658 E2651:E2653 E2646:E2648 E2641:E2643 E2636:E2638 E2631:E2633 E2626:E2628 E2621:E2623 E2616:E2618 E2611:E2613 E2606:E2608 E2601:E2603 E2596:E2598 E2591:E2593 E2586:E2588 E3991:E3993 E3986:E3988 E3981:E3983 E3976:E3978 E3971:E3973 E3966:E3968 E3961:E3963 E3956:E3958 E3951:E3953 E3946:E3948 E3941:E3943 E3936:E3938 E3931:E3933 E3926:E3928 E3921:E3923 E3916:E3918 E3911:E3913 E3906:E3908 E3901:E3903 E3896:E3898 E3891:E3893 E3886:E3888 E3881:E3883 E3876:E3878 E3871:E3873 E3866:E3868 E3861:E3863 E3856:E3858 E3851:E3853 E3846:E3848 E3841:E3843 E3836:E3838 E3831:E3833 E3826:E3828 E3821:E3823 E3816:E3818 E3811:E3813 E3806:E3808 E3801:E3803 E3796:E3798 E3791:E3793 E3786:E3788 E3781:E3783 E3776:E3778 E3771:E3773 E3766:E3768 E3761:E3763 E3756:E3758 E3751:E3753 E3746:E3748 E3741:E3743 E3736:E3738 E3731:E3733 E3726:E3728 E3721:E3723 E3716:E3718 E3711:E3713 E3706:E3708 E3701:E3703 E3696:E3698 E3691:E3693 E3686:E3688 E3681:E3683 E3676:E3678 E3671:E3673 E3666:E3668 E3661:E3663 E3656:E3658 E3651:E3653 E3646:E3648 E3641:E3643 E3636:E3638 E3631:E3633 E3626:E3628 E3621:E3623 E3616:E3618 E3611:E3613 E3606:E3608 E3601:E3603 E3596:E3598 E3591:E3593 E3586:E3588 E3581:E3583 E3576:E3578 E3571:E3573 E3566:E3568 E3561:E3563 E3556:E3558 E3551:E3553 E3546:E3548 E3541:E3543 E3536:E3538 E3531:E3533 E3526:E3528 E3521:E3523 E3516:E3518 E3511:E3513 E3506:E3508 E3501:E3503 E3496:E3498 E3491:E3493 E3486:E3488 E3481:E3483 E3476:E3478 E3471:E3473 E3466:E3468 E3461:E3463 E3456:E3458 E3451:E3453 E3446:E3448 E3441:E3443 E3436:E3438 E3431:E3433 E3426:E3428 E3421:E3423 E3416:E3418 E3411:E3413 E5301:E5303 E5296:E5298 E5291:E5293 E5286:E5288 E5281:E5283 E5276:E5278 E5271:E5273 E5266:E5268 E5261:E5263 E5256:E5258 E5251:E5253 E5246:E5248 E5241:E5243 E5236:E5238 E5231:E5233 E5226:E5228 E5221:E5223 E5216:E5218 E5211:E5213 E5206:E5208 E5201:E5203 E5196:E5198 E5191:E5193 E5186:E5188 E5181:E5183 E5176:E5178 E5171:E5173 E5166:E5168 E5161:E5163 E5156:E5158 E5151:E5153 E5146:E5148 E5141:E5143 E5136:E5138 E5131:E5133 E5126:E5128 E5121:E5123 E5116:E5118 E5111:E5113 E5106:E5108 E5101:E5103 E5096:E5098 E5091:E5093 E5086:E5088 E5081:E5083 E5076:E5078 E5071:E5073 E5066:E5068 E5061:E5063 E5056:E5058 E5051:E5053 E5046:E5048 E5041:E5043 E5036:E5038 E5031:E5033 E5026:E5028 E5021:E5023 E5016:E5018 E5011:E5013 E5006:E5008 E5001:E5003 E4996:E4998 E4991:E4993 E4986:E4988 E4981:E4983 E4976:E4978 E4971:E4973 E4966:E4968 E4961:E4963 E4956:E4958 E4951:E4953 E4946:E4948 E4941:E4943 E4936:E4938 E4931:E4933 E4926:E4928 E4921:E4923 E4916:E4918 E4911:E4913 E4906:E4908 E4901:E4903 E4896:E4898 E4891:E4893 E4886:E4888 E4881:E4883 E4876:E4878 E4871:E4873 E4866:E4868 E4861:E4863 E4856:E4858 E4851:E4853 E4846:E4848 E4841:E4843 E4836:E4838 E4831:E4833 E4826:E4828 E4821:E4823 E4816:E4818 E4811:E4813 E4806:E4808 E4801:E4803 E4796:E4798 E4791:E4793 E4786:E4788 E4781:E4783 E4776:E4778 E4771:E4773 E4766:E4768 E4761:E4763 E4756:E4758 E4751:E4753 E4746:E4748 E4741:E4743 E4736:E4738 E4731:E4733 E4726:E4728 E4721:E4723 E4716:E4718 E4711:E4713 E4706:E4708 E4701:E4703 E4696:E4698 E4691:E4693 E4686:E4688 E4681:E4683 E4676:E4678 E4671:E4673 E4666:E4668 E4661:E4663 E4656:E4658 E4651:E4653 E4646:E4648 E4641:E4643 E4636:E4638 E4631:E4633 E4626:E4628 E4621:E4623 E4616:E4618 E4611:E4613 E4606:E4608 E4601:E4603 E4596:E4598 E4591:E4593 E4586:E4588 E4581:E4583 E4576:E4578 E4571:E4573 E4566:E4568 E4561:E4563 E4556:E4558 E4551:E4553 E4546:E4548 E4541:E4543 E4536:E4538 E4531:E4533 E4526:E4528 E4521:E4523 E4516:E4518 E4511:E4513 E4506:E4508 E4501:E4503 E4496:E4498 E4491:E4493 E4486:E4488 E4481:E4483 E4476:E4478 E4471:E4473 E4466:E4468 E4461:E4463 E4456:E4458 E4451:E4453 E4446:E4448 E4441:E4443 E4436:E4438 E4431:E4433 E4426:E4428 E4421:E4423 E4416:E4418 E4411:E4413 E4406:E4408 E4401:E4403 E4396:E4398 E4391:E4393 E4386:E4388 E4381:E4383 E4376:E4378 E4371:E4373 E4366:E4368 E4361:E4363 E4356:E4358 E4351:E4353 E4346:E4348 E4341:E4343 E4336:E4338 E4331:E4333 E4326:E4328 E4321:E4323 E4316:E4318 E4311:E4313 E4306:E4308 E4301:E4303 E4296:E4298 E4291:E4293 E4286:E4288 E4281:E4283 E4276:E4278 E4271:E4273 E4266:E4268 E4261:E4263 E4256:E4258 E4251:E4253 E4246:E4248 E4241:E4243 E4236:E4238 E4231:E4233 E4226:E4228 E4221:E4223 E4216:E4218 E4211:E4213 E4206:E4208 E4201:E4203 E5311:E5313 E5306:E5308 E5951:E5953 E5946:E5948 E5941:E5943 E5936:E5938 E5931:E5933 E5926:E5928 E5921:E5923 E5916:E5918 E5911:E5913 E5906:E5908 E5901:E5903 E5896:E5898 E5891:E5893 E5886:E5888 E5881:E5883 E5876:E5878 E5871:E5873 E5866:E5868 E5861:E5863 E5856:E5858 E5851:E5853 E5846:E5848 E5841:E5843 E5836:E5838 E5831:E5833 E5826:E5828 E5821:E5823 E5816:E5818 E5811:E5813 E5806:E5808 E5801:E5803 E5796:E5798 E5791:E5793 E5786:E5788 E5781:E5783 E5776:E5778 E5771:E5773 E5766:E5768 E5761:E5763 E5756:E5758 E5751:E5753 E5746:E5748 E5741:E5743 E5736:E5738 E5731:E5733 E5726:E5728 E5721:E5723 E5716:E5718 E5711:E5713 E5706:E5708 E5701:E5703 E5696:E5698 E5691:E5693 E5686:E5688 E5681:E5683 E5676:E5678 E5671:E5673 E5666:E5668 E5661:E5663 E5656:E5658 E5651:E5653 E5646:E5648 E5641:E5643 E4196:E4198 E4191:E4193 E4186:E4188 E4181:E4183 E4176:E4178 E4171:E4173 E4166:E4168 E4161:E4163 E4156:E4158 E4151:E4153 E4146:E4148 E4141:E4143 E4136:E4138 E4131:E4133 E4126:E4128 E4121:E4123 E4116:E4118 E4111:E4113 E4106:E4108 E4101:E4103 E4096:E4098 E4091:E4093 E4086:E4088 E4081:E4083 E4076:E4078 E4071:E4073 E4066:E4068 E4061:E4063 E4056:E4058 E4051:E4053 E4046:E4048 E4041:E4043 E4036:E4038 E4031:E4033 E4026:E4028 E4021:E4023 E4016:E4018 E4011:E4013 E4006:E4008 E4001:E4003 E3996:E3998 E5636:E5638 E5631:E5633 E5626:E5628 E5621:E5623 E5616:E5618 E5611:E5613 E5606:E5608 E5601:E5603 E5596:E5598 E5591:E5593 E5586:E5588 E5581:E5583 E5576:E5578 E5571:E5573 E5566:E5568 E5561:E5563 E5556:E5558 E5551:E5553 E5546:E5548 E5541:E5543 E5536:E5538 E5531:E5533 E5526:E5528 E5521:E5523 E5516:E5518 E5511:E5513 E5506:E5508 E5501:E5503 E5496:E5498 E5491:E5493 E5486:E5488 E5481:E5483 E5476:E5478 E5471:E5473 E5466:E5468 E5461:E5463 E5456:E5458 E5451:E5453 E5446:E5448 E5441:E5443 E5436:E5438 E5431:E5433 E5426:E5428 E5421:E5423 E5416:E5418 E5411:E5413 E5406:E5408 E5401:E5403 E5396:E5398 E5391:E5393 E5386:E5388 E5381:E5383 E5376:E5378 E5371:E5373 E5366:E5368 E5361:E5363 E5356:E5358 E5351:E5353 E5346:E5348 E5341:E5343 E5336:E5338 E5331:E5333 E5326:E5328 E5321:E5323 E5316:E5318 E5956:E5958">
      <formula1>$Y$1:$Y$3</formula1>
    </dataValidation>
    <dataValidation type="list" allowBlank="1" showInputMessage="1" showErrorMessage="1" sqref="E5960 E2595 E2590 E2585 E5305 E5955 E3980 E3975 E3970 E3965 E3960 E3955 E3950 E3945 E3940 E3935 E3930 E3925 E3920 E3915 E3910 E3905 E3900 E3895 E3890 E3885 E3880 E3875 E3870 E3865 E3860 E3855 E3850 E3845 E3840 E3835 E3830 E3825 E3820 E3815 E3810 E3805 E3800 E3795 E3790 E3785 E3780 E3775 E3770 E3765 E3760 E3755 E3750 E3745 E3740 E3735 E3730 E3725 E3720 E3715 E3710 E3705 E3700 E3695 E3690 E3685 E3680 E3675 E3670 E3665 E3660 E3655 E3650 E3645 E3640 E3635 E3630 E3625 E3620 E3615 E3610 E3605 E3600 E3595 E3590 E3585 E3580 E3575 E3570 E3565 E3560 E3555 E3550 E3545 E3540 E3535 E3530 E3525 E3520 E3515 E3510 E3505 E3500 E3495 E3490 E3485 E3480 E3475 E3470 E3465 E3460 E3455 E3450 E3445 E3440 E3435 E3430 E3425 E3420 E3415 E5300 E5295 E5290 E5285 E5280 E5275 E5270 E5265 E5260 E5255 E5250 E5245 E5240 E5235 E5230 E5225 E5220 E5215 E5210 E5205 E5200 E5195 E5190 E5185 E5180 E5175 E5170 E5165 E5160 E5155 E5150 E5145 E5140 E5135 E5130 E5125 E5120 E5115 E5110 E5105 E5100 E5095 E5090 E5085 E5080 E5075 E5070 E5065 E5060 E5055 E5050 E5045 E5040 E5035 E5030 E5025 E5020 E5015 E5010 E5005 E5000 E4995 E4990 E4985 E4980 E4975 E4970 E4965 E4960 E4955 E4950 E4945 E4940 E4935 E4930 E4925 E4920 E4915 E4910 E4905 E4900 E4895 E4890 E4885 E4880 E4875 E4870 E4865 E4860 E4855 E4850 E4845 E4840 E4835 E4830 E4825 E4820 E4815 E4810 E4805 E4800 E4795 E4790 E4785 E4780 E4775 E4770 E4765 E4760 E4755 E4750 E4745 E4740 E4735 E4730 E4725 E4720 E4715 E4710 E4705 E4700 E4695 E4690 E4685 E4680 E4675 E4670 E4665 E4660 E4655 E4650 E4645 E4640 E4635 E4630 E4625 E4620 E4615 E4610 E4605 E4600 E4595 E4590 E4585 E4580 E4575 E4570 E4565 E4560 E4555 E4550 E4545 E4540 E4535 E4530 E4525 E4520 E4515 E4510 E4505 E4500 E4495 E4490 E4485 E4480 E4475 E4470 E4465 E4460 E4455 E4450 E4445 E4440 E4435 E4430 E4425 E4420 E4415 E4410 E4405 E4400 E4395 E4390 E4385 E4380 E4375 E4370 E4365 E4360 E4355 E4350 E4345 E4340 E4335 E4330 E4325 E4320 E4315 E4310 E4305 E4300 E4295 E4290 E4285 E4280 E4275 E4270 E4265 E4260 E4255 E4250 E4245 E4240 E4235 E4230 E4225 E4220 E4215 E4210 E4205 E4200 E4195 E4190 E5950 E5945 E5940 E5935 E5930 E5925 E5920 E5915 E5910 E5905 E5900 E5895 E5890 E5885 E5880 E5875 E5870 E5865 E5860 E5855 E5850 E5845 E5840 E5835 E5830 E5825 E5820 E5815 E5810 E5805 E5800 E5795 E5790 E5785 E5780 E5775 E5770 E5765 E5760 E5755 E5750 E5745 E5740 E5735 E5730 E5725 E5720 E5715 E5710 E5705 E5700 E5695 E5690 E5685 E5680 E5675 E5670 E5665 E5660 E5655 E5650 E5645 E5640 E5635 E5630 E4185 E4180 E4175 E4170 E4165 E4160 E4155 E4150 E4145 E4140 E4135 E4130 E4125 E4120 E4115 E4110 E4105 E4100 E4095 E4090 E4085 E4080 E4075 E4070 E4065 E4060 E4055 E4050 E4045 E4040 E4035 E4030 E4025 E4020 E4015 E4010 E4005 E4000 E3995 E3990 E3985 E5625 E5620 E5615 E5610 E5605 E5600 E5595 E5590 E5585 E5580 E5575 E5570 E5565 E5560 E5555 E5550 E5545 E5540 E5535 E5530 E5525 E5520 E5515 E5510 E5505 E5500 E5495 E5490 E5485 E5480 E5475 E5470 E5465 E5460 E5455 E5450 E5445 E5440 E5435 E5430 E5425 E5420 E5415 E5410 E5405 E5400 E5395 E5390 E5385 E5380 E5375 E5370 E5365 E5360 E5355 E5350 E5345 E5340 E5335 E5330 E5325 E5320 E5315 E5310 E3410 E3405 E3400 E3395 E3390 E3385 E3380 E3375 E3370 E3365 E3360 E3355 E3350 E3345 E3340 E3335 E3330 E3325 E3320 E3315 E3310 E3305 E3300 E3295 E3290 E3285 E3280 E3275 E3270 E3265 E3260 E3255 E3250 E3245 E3240 E3235 E3230 E3225 E3220 E3215 E3210 E3205 E3200 E3195 E3190 E3185 E3180 E3175 E3170 E3165 E3160 E3155 E3150 E3145 E3140 E3135 E3130 E3125 E3120 E3115 E3110 E3105 E3100 E3095 E3090 E3085 E3080 E3075 E3070 E3065 E3060 E3055 E3050 E3045 E3040 E3035 E3030 E3025 E3020 E3015 E3010 E3005 E3000 E2995 E2990 E2985 E2980 E2975 E2970 E2965 E2960 E2955 E2950 E2945 E2940 E2935 E2930 E2925 E2920 E2915 E2910 E2905 E2900 E2895 E2890 E2885 E2880 E2875 E2870 E2865 E2860 E2855 E2850 E2845 E2840 E2835 E2830 E2825 E2820 E2815 E2810 E2805 E2800 E2795 E2790 E2785 E2780 E2775 E2770 E2765 E2760 E2755 E2750 E2745 E2740 E2735 E2730 E2725 E2720 E2715 E2710 E2705 E2700 E2695 E2690 E2685 E2680 E2675 E2670 E2665 E2660 E2655 E2650 E2645 E2640 E2635 E2630 E2625 E2620 E2615 E2610 E2605 E2600">
      <formula1>$Y$2:$Y$4</formula1>
    </dataValidation>
    <dataValidation type="list" allowBlank="1" showInputMessage="1" showErrorMessage="1" sqref="E16:E18 E21:E23 E26:E28 E36:E38 E46:E48 E56:E58 E66:E68 E76:E78 E86:E88 E96:E98 E106:E108 E116:E118 E126:E128 E136:E138 E146:E148 E156:E158 E166:E168 E176:E178 E186:E188 E196:E198 E206:E208 E216:E218 E226:E228 E236:E238 E246:E248 E256:E258 E266:E268 E276:E278 E286:E288 E296:E298 E306:E308 E316:E318 E326:E328 E336:E338 E346:E348 E356:E358 E366:E368 E376:E378 E386:E388 E396:E398 E406:E408 E416:E418 E426:E428 E436:E438 E446:E448 E456:E458 E466:E468 E476:E478 E486:E488 E496:E498 E506:E508 E516:E518 E526:E528 E536:E538 E546:E548 E556:E558 E566:E568 E576:E578 E586:E588 E596:E598 E606:E608 E616:E618 E626:E628 E636:E638 E646:E648 E656:E658 E666:E668 E676:E678 E686:E688 E696:E698 E706:E708 E716:E718 E726:E728 E736:E738 E746:E748 E756:E758 E766:E768 E776:E778 E786:E788 E796:E798 E806:E808 E816:E818 E826:E828 E836:E838 E846:E848 E856:E858 E866:E868 E876:E878 E886:E888 E896:E898 E906:E908 E916:E918 E926:E928 E936:E938 E946:E948 E956:E958 E966:E968 E976:E978 E986:E988 E996:E998 E1006:E1008 E1016:E1018 E1026:E1028 E1036:E1038 E1046:E1048 E1056:E1058 E1066:E1068 E1076:E1078 E1086:E1088 E1096:E1098 E1106:E1108 E1116:E1118 E1126:E1128 E1136:E1138 E1146:E1148 E1156:E1158 E1166:E1168 E1176:E1178 E1186:E1188 E1196:E1198 E1206:E1208 E1216:E1218 E1226:E1228 E1236:E1238 E1246:E1248 E1256:E1258 E1266:E1268 E1276:E1278 E1286:E1288 E1296:E1298 E1306:E1308 E1316:E1318 E1326:E1328 E1336:E1338 E1346:E1348 E1356:E1358 E1366:E1368 E1376:E1378 E1386:E1388 E1396:E1398 E1406:E1408 E1416:E1418 E1426:E1428 E1436:E1438 E1446:E1448 E1456:E1458 E1466:E1468 E1476:E1478 E1486:E1488 E1496:E1498 E1506:E1508 E1516:E1518 E1526:E1528 E1536:E1538 E1546:E1548 E1556:E1558 E1566:E1568 E1576:E1578 E1586:E1588 E1596:E1598 E1606:E1608 E1616:E1618 E1626:E1628 E1636:E1638 E1646:E1648 E1656:E1658 E1666:E1668 E1676:E1678 E1686:E1688 E1696:E1698 E1706:E1708 E1716:E1718 E1726:E1728 E1736:E1738 E1746:E1748 E1756:E1758 E1766:E1768 E1776:E1778 E1786:E1788 E1796:E1798 E1806:E1808 E1816:E1818 E1826:E1828 E1836:E1838 E1846:E1848 E1856:E1858 E1866:E1868 E1876:E1878 E1886:E1888 E1896:E1898 E1906:E1908 E1916:E1918 E1926:E1928 E1936:E1938 E1946:E1948 E1956:E1958 E1966:E1968 E1976:E1978 E1986:E1988 E1996:E1998 E2006:E2008 E2016:E2018 E2026:E2028 E2036:E2038 E2046:E2048 E2056:E2058 E2066:E2068 E2076:E2078 E2086:E2088 E2096:E2098 E2106:E2108 E2116:E2118 E2126:E2128 E2136:E2138 E2146:E2148 E2156:E2158 E2166:E2168 E2176:E2178 E2186:E2188 E2196:E2198 E2206:E2208 E2216:E2218 E2226:E2228 E2236:E2238 E2246:E2248 E2256:E2258 E2266:E2268 E2276:E2278 E2286:E2288 E2296:E2298 E2306:E2308 E2316:E2318 E2326:E2328 E2336:E2338 E2346:E2348 E2356:E2358 E2366:E2368 E2376:E2378 E2386:E2388 E2396:E2398 E2406:E2408 E2416:E2418 E2426:E2428 E2436:E2438 E2446:E2448 E2456:E2458 E2466:E2468 E2476:E2478 E2486:E2488 E2496:E2498 E2506:E2508 E2516:E2518 E2526:E2528 E2536:E2538 E2546:E2548 E2556:E2558 E2566:E2568 E2576:E2578 E31:E33 E41:E43 E51:E53 E61:E63 E71:E73 E81:E83 E91:E93 E101:E103 E111:E113 E121:E123 E131:E133 E141:E143 E151:E153 E161:E163 E171:E173 E181:E183 E191:E193 E201:E203 E211:E213 E221:E223 E231:E233 E241:E243 E251:E253 E261:E263 E271:E273 E281:E283 E291:E293 E301:E303 E311:E313 E321:E323 E331:E333 E341:E343 E351:E353 E361:E363 E371:E373 E381:E383 E391:E393 E401:E403 E411:E413 E421:E423 E431:E433 E441:E443 E451:E453 E461:E463 E471:E473 E481:E483 E491:E493 E501:E503 E511:E513 E521:E523 E531:E533 E541:E543 E551:E553 E561:E563 E571:E573 E581:E583 E591:E593 E601:E603 E611:E613 E621:E623 E631:E633 E641:E643 E651:E653 E661:E663 E671:E673 E681:E683 E691:E693 E701:E703 E711:E713 E721:E723 E731:E733 E741:E743 E751:E753 E761:E763 E771:E773 E781:E783 E791:E793 E801:E803 E811:E813 E821:E823 E831:E833 E841:E843 E851:E853 E861:E863 E871:E873 E881:E883 E891:E893 E901:E903 E911:E913 E921:E923 E931:E933 E941:E943 E951:E953 E961:E963 E971:E973 E981:E983 E991:E993 E1001:E1003 E1011:E1013 E1021:E1023 E1031:E1033 E1041:E1043 E1051:E1053 E1061:E1063 E1071:E1073 E1081:E1083 E1091:E1093 E1101:E1103 E1111:E1113 E1121:E1123 E1131:E1133 E1141:E1143 E1151:E1153 E1161:E1163 E1171:E1173 E1181:E1183 E1191:E1193 E1201:E1203 E1211:E1213 E1221:E1223 E1231:E1233 E1241:E1243 E1251:E1253 E1261:E1263 E1271:E1273 E1281:E1283 E1291:E1293 E1301:E1303 E1311:E1313 E1321:E1323 E1331:E1333 E1341:E1343 E1351:E1353 E1361:E1363 E1371:E1373 E1381:E1383 E1391:E1393 E1401:E1403 E1411:E1413 E1421:E1423 E1431:E1433 E1441:E1443 E1451:E1453 E1461:E1463 E1471:E1473 E1481:E1483 E1491:E1493 E1501:E1503 E1511:E1513 E1521:E1523 E1531:E1533 E1541:E1543 E1551:E1553 E1561:E1563 E1571:E1573 E1581:E1583 E1591:E1593 E1601:E1603 E1611:E1613 E1621:E1623 E1631:E1633 E1641:E1643 E1651:E1653 E1661:E1663 E1671:E1673 E1681:E1683 E1691:E1693 E1701:E1703 E1711:E1713 E1721:E1723 E1731:E1733 E1741:E1743 E1751:E1753 E1761:E1763 E1771:E1773 E1781:E1783 E1791:E1793 E1801:E1803 E1811:E1813 E1821:E1823 E1831:E1833 E1841:E1843 E1851:E1853 E1861:E1863 E1871:E1873 E1881:E1883 E1891:E1893 E1901:E1903 E1911:E1913 E1921:E1923 E1931:E1933 E1941:E1943 E1951:E1953 E1961:E1963 E1971:E1973 E1981:E1983 E1991:E1993 E2001:E2003 E2011:E2013 E2021:E2023 E2031:E2033 E2041:E2043 E2051:E2053 E2061:E2063 E2071:E2073 E2081:E2083 E2091:E2093 E2101:E2103 E2111:E2113 E2121:E2123 E2131:E2133 E2141:E2143 E2151:E2153 E2161:E2163 E2171:E2173 E2181:E2183 E2191:E2193 E2201:E2203 E2211:E2213 E2221:E2223 E2231:E2233 E2241:E2243 E2251:E2253 E2261:E2263 E2271:E2273 E2281:E2283 E2291:E2293 E2301:E2303 E2311:E2313 E2321:E2323 E2331:E2333 E2341:E2343 E2351:E2353 E2361:E2363 E2371:E2373 E2381:E2383 E2391:E2393 E2401:E2403 E2411:E2413 E2421:E2423 E2431:E2433 E2441:E2443 E2451:E2453 E2461:E2463 E2471:E2473 E2481:E2483 E2491:E2493 E2501:E2503 E2511:E2513 E2521:E2523 E2531:E2533 E2541:E2543 E2551:E2553 E2561:E2563 E2571:E2573 E2581:E2583">
      <formula1>$Y$1:$Y$4</formula1>
    </dataValidation>
    <dataValidation type="decimal" allowBlank="1" showInputMessage="1" showErrorMessage="1" errorTitle="TEKS %" error="Enter a whole number between 50 and 100." promptTitle="TEKS %" prompt="Enter the TEKS percentage you believe your materials meet in whole numbers between 50 and 100. " sqref="B8:H8">
      <formula1>50</formula1>
      <formula2>100</formula2>
    </dataValidation>
  </dataValidations>
  <hyperlinks>
    <hyperlink ref="H14" r:id="rId7"/>
    <hyperlink ref="H15" r:id="rId8"/>
    <hyperlink ref="H25" r:id="rId9"/>
    <hyperlink ref="H26" r:id="rId10"/>
    <hyperlink ref="H27" r:id="rId11"/>
    <hyperlink ref="H37" r:id="rId12"/>
    <hyperlink ref="H34" r:id="rId13"/>
    <hyperlink ref="H35" r:id="rId14"/>
    <hyperlink ref="H74" r:id="rId15"/>
    <hyperlink ref="H75" r:id="rId16"/>
    <hyperlink ref="H76" r:id="rId17"/>
    <hyperlink ref="H90" r:id="rId18"/>
    <hyperlink ref="H116" r:id="rId19"/>
    <hyperlink ref="H24" r:id="rId20"/>
    <hyperlink ref="H89" r:id="rId21"/>
    <hyperlink ref="H44" r:id="rId22"/>
    <hyperlink ref="H45" r:id="rId23"/>
    <hyperlink ref="H85" r:id="rId24"/>
    <hyperlink ref="H105" r:id="rId25"/>
    <hyperlink ref="H115" r:id="rId26"/>
    <hyperlink ref="H84" r:id="rId27"/>
    <hyperlink ref="H95" r:id="rId28"/>
    <hyperlink ref="H114" r:id="rId29"/>
    <hyperlink ref="H120" r:id="rId30"/>
    <hyperlink ref="H64" r:id="rId31"/>
    <hyperlink ref="H124" r:id="rId32"/>
    <hyperlink ref="H125" r:id="rId33"/>
    <hyperlink ref="H134" r:id="rId34"/>
    <hyperlink ref="H135" r:id="rId35"/>
    <hyperlink ref="H145" r:id="rId36"/>
    <hyperlink ref="H144" r:id="rId37"/>
    <hyperlink ref="H245" r:id="rId38"/>
    <hyperlink ref="H244" r:id="rId39"/>
    <hyperlink ref="H247" r:id="rId40"/>
    <hyperlink ref="H255" r:id="rId41"/>
    <hyperlink ref="H254" r:id="rId42"/>
    <hyperlink ref="H256" r:id="rId43"/>
    <hyperlink ref="H264" r:id="rId44"/>
    <hyperlink ref="H265" r:id="rId45" display="Alaska: The Last Frontier - Work Work Worksheet"/>
    <hyperlink ref="H294" r:id="rId46"/>
    <hyperlink ref="H295" r:id="rId47"/>
    <hyperlink ref="H296" r:id="rId48"/>
    <hyperlink ref="H297" r:id="rId49"/>
    <hyperlink ref="H405" r:id="rId50"/>
    <hyperlink ref="H404" r:id="rId51"/>
    <hyperlink ref="H406" r:id="rId52"/>
    <hyperlink ref="H415" r:id="rId53"/>
    <hyperlink ref="H414" r:id="rId54"/>
    <hyperlink ref="H416" r:id="rId55"/>
    <hyperlink ref="H424" r:id="rId56"/>
    <hyperlink ref="H425" r:id="rId57" display="Alaska: The Last Frontier - Work Work Worksheet"/>
    <hyperlink ref="H444" r:id="rId58"/>
    <hyperlink ref="H446" r:id="rId59"/>
    <hyperlink ref="H454" r:id="rId60"/>
    <hyperlink ref="H455" r:id="rId61"/>
    <hyperlink ref="H456" r:id="rId62"/>
    <hyperlink ref="H457" r:id="rId63"/>
    <hyperlink ref="H464" r:id="rId64"/>
    <hyperlink ref="H465" r:id="rId65"/>
    <hyperlink ref="H466" r:id="rId66"/>
    <hyperlink ref="H474" r:id="rId67"/>
    <hyperlink ref="H475" r:id="rId68"/>
    <hyperlink ref="H476" r:id="rId69"/>
    <hyperlink ref="H565" r:id="rId70"/>
    <hyperlink ref="H505" r:id="rId71"/>
    <hyperlink ref="H504" r:id="rId72"/>
    <hyperlink ref="H354" r:id="rId73"/>
    <hyperlink ref="H355" r:id="rId74"/>
    <hyperlink ref="H304" r:id="rId75"/>
    <hyperlink ref="H305" r:id="rId76"/>
    <hyperlink ref="H306" r:id="rId77"/>
    <hyperlink ref="H314" r:id="rId78"/>
    <hyperlink ref="H315" r:id="rId79"/>
    <hyperlink ref="H316" r:id="rId80"/>
    <hyperlink ref="H324" r:id="rId81"/>
    <hyperlink ref="H325" r:id="rId82"/>
    <hyperlink ref="H515" r:id="rId83"/>
    <hyperlink ref="H514" r:id="rId84"/>
    <hyperlink ref="H594" r:id="rId85"/>
    <hyperlink ref="H595" r:id="rId86"/>
    <hyperlink ref="H575" r:id="rId87"/>
    <hyperlink ref="H585" r:id="rId88" display="Alaska: The Last Frontier - Work Work Worksheet"/>
    <hyperlink ref="H784" r:id="rId89" display="The Black Stones, Leveled Book"/>
    <hyperlink ref="H785" r:id="rId90"/>
    <hyperlink ref="H854" r:id="rId91"/>
    <hyperlink ref="H855" r:id="rId92"/>
    <hyperlink ref="H894" r:id="rId93"/>
    <hyperlink ref="H895" r:id="rId94"/>
    <hyperlink ref="H914" r:id="rId95"/>
    <hyperlink ref="H915" r:id="rId96"/>
    <hyperlink ref="H916" r:id="rId97"/>
    <hyperlink ref="H917" r:id="rId98"/>
    <hyperlink ref="H924" r:id="rId99"/>
    <hyperlink ref="H925" r:id="rId100"/>
    <hyperlink ref="H934" r:id="rId101"/>
    <hyperlink ref="H937" r:id="rId102"/>
    <hyperlink ref="H936" r:id="rId103"/>
    <hyperlink ref="H944" r:id="rId104"/>
    <hyperlink ref="H945" r:id="rId105"/>
    <hyperlink ref="H946" r:id="rId106"/>
    <hyperlink ref="H947" r:id="rId107"/>
    <hyperlink ref="H954" r:id="rId108"/>
    <hyperlink ref="H955" r:id="rId109"/>
    <hyperlink ref="H956" r:id="rId110"/>
    <hyperlink ref="H957" r:id="rId111"/>
    <hyperlink ref="H964" r:id="rId112"/>
    <hyperlink ref="H965" r:id="rId113"/>
    <hyperlink ref="H966" r:id="rId114"/>
    <hyperlink ref="H967" r:id="rId115"/>
    <hyperlink ref="H974" r:id="rId116"/>
    <hyperlink ref="H975" r:id="rId117"/>
    <hyperlink ref="H1004" r:id="rId118"/>
    <hyperlink ref="H1005" r:id="rId119"/>
    <hyperlink ref="H1006" r:id="rId120"/>
    <hyperlink ref="H1007" r:id="rId121"/>
    <hyperlink ref="H994" r:id="rId122"/>
    <hyperlink ref="H995" r:id="rId123"/>
    <hyperlink ref="H996" r:id="rId124"/>
    <hyperlink ref="H997" r:id="rId125"/>
    <hyperlink ref="H1065" r:id="rId126"/>
    <hyperlink ref="H1067" r:id="rId127"/>
    <hyperlink ref="H1064" r:id="rId128"/>
    <hyperlink ref="H1066" r:id="rId129"/>
    <hyperlink ref="H1075" r:id="rId130"/>
    <hyperlink ref="H1085" r:id="rId131"/>
    <hyperlink ref="H1114" r:id="rId132"/>
    <hyperlink ref="H1115" r:id="rId133"/>
    <hyperlink ref="H1136" r:id="rId134"/>
    <hyperlink ref="H1134" r:id="rId135"/>
    <hyperlink ref="H1137" r:id="rId136" display="Reaidng Graphic Organizer - KWLS Chart"/>
    <hyperlink ref="H1154" r:id="rId137"/>
    <hyperlink ref="H1164" r:id="rId138"/>
    <hyperlink ref="H1166" r:id="rId139"/>
    <hyperlink ref="H1194" r:id="rId140"/>
    <hyperlink ref="H1195" r:id="rId141"/>
    <hyperlink ref="H1254" r:id="rId142"/>
    <hyperlink ref="H1255" r:id="rId143"/>
    <hyperlink ref="H1256" r:id="rId144"/>
    <hyperlink ref="H1257" r:id="rId145"/>
    <hyperlink ref="H1264" r:id="rId146"/>
    <hyperlink ref="H1267" r:id="rId147"/>
    <hyperlink ref="H1266" r:id="rId148"/>
    <hyperlink ref="H1274" r:id="rId149"/>
    <hyperlink ref="H1276" r:id="rId150"/>
    <hyperlink ref="H1294" r:id="rId151"/>
    <hyperlink ref="H1295" r:id="rId152"/>
    <hyperlink ref="H1296" r:id="rId153"/>
    <hyperlink ref="H1297" r:id="rId154"/>
    <hyperlink ref="H1304" r:id="rId155"/>
    <hyperlink ref="H1305" r:id="rId156"/>
    <hyperlink ref="H1334" r:id="rId157"/>
    <hyperlink ref="H1335" r:id="rId158"/>
    <hyperlink ref="H1336" r:id="rId159"/>
    <hyperlink ref="H1337" r:id="rId160"/>
    <hyperlink ref="H1355" r:id="rId161"/>
    <hyperlink ref="H1354" r:id="rId162"/>
    <hyperlink ref="H1365" r:id="rId163"/>
    <hyperlink ref="H1364" r:id="rId164"/>
    <hyperlink ref="H1384" r:id="rId165"/>
    <hyperlink ref="H1387" r:id="rId166"/>
    <hyperlink ref="H1386" r:id="rId167"/>
    <hyperlink ref="H1434" r:id="rId168"/>
    <hyperlink ref="H1435" r:id="rId169"/>
    <hyperlink ref="H1444" r:id="rId170"/>
    <hyperlink ref="H1445" r:id="rId171"/>
    <hyperlink ref="H1446" r:id="rId172"/>
    <hyperlink ref="H1447" r:id="rId173"/>
    <hyperlink ref="H1474" r:id="rId174" display="April's Fool - Leveled Book"/>
    <hyperlink ref="H1475" r:id="rId175" display="April's Fool - Comprehension Worksheet"/>
    <hyperlink ref="H1525" r:id="rId176"/>
    <hyperlink ref="H1537" r:id="rId177"/>
    <hyperlink ref="H1156" r:id="rId178"/>
    <hyperlink ref="H1224" r:id="rId179"/>
    <hyperlink ref="H119" r:id="rId180"/>
    <hyperlink ref="H534" r:id="rId181"/>
    <hyperlink ref="H194" r:id="rId182"/>
    <hyperlink ref="H196" r:id="rId183"/>
    <hyperlink ref="H204" r:id="rId184"/>
    <hyperlink ref="H206" r:id="rId185"/>
    <hyperlink ref="H725" r:id="rId186"/>
    <hyperlink ref="H715" r:id="rId187"/>
    <hyperlink ref="H384" r:id="rId188"/>
    <hyperlink ref="H386" r:id="rId189"/>
    <hyperlink ref="H374" r:id="rId190"/>
    <hyperlink ref="H364" r:id="rId191"/>
    <hyperlink ref="H366" r:id="rId192"/>
    <hyperlink ref="H775" r:id="rId193"/>
    <hyperlink ref="H1104" r:id="rId194"/>
    <hyperlink ref="H1105" r:id="rId195"/>
    <hyperlink ref="H1284" r:id="rId196"/>
    <hyperlink ref="H1285" r:id="rId197"/>
    <hyperlink ref="H1796" r:id="rId198"/>
    <hyperlink ref="H1794" r:id="rId199"/>
    <hyperlink ref="H1774" r:id="rId200"/>
    <hyperlink ref="H1704" r:id="rId201"/>
    <hyperlink ref="H1706" r:id="rId202"/>
    <hyperlink ref="H1545" r:id="rId203"/>
    <hyperlink ref="H1547" r:id="rId204"/>
    <hyperlink ref="H1425" r:id="rId205"/>
    <hyperlink ref="H1427" r:id="rId206"/>
    <hyperlink ref="H1394" r:id="rId207"/>
    <hyperlink ref="H1395" r:id="rId208"/>
    <hyperlink ref="H1374" r:id="rId209"/>
    <hyperlink ref="H1375" r:id="rId210"/>
    <hyperlink ref="H1526" r:id="rId211"/>
    <hyperlink ref="H1175" r:id="rId212"/>
    <hyperlink ref="H1184" r:id="rId213"/>
    <hyperlink ref="H705" r:id="rId214"/>
    <hyperlink ref="H625" r:id="rId215"/>
    <hyperlink ref="H615" r:id="rId216"/>
    <hyperlink ref="H555" r:id="rId217"/>
    <hyperlink ref="H536" r:id="rId218"/>
    <hyperlink ref="H1534" r:id="rId219"/>
    <hyperlink ref="H224" r:id="rId220"/>
    <hyperlink ref="H225" r:id="rId221"/>
    <hyperlink ref="H275" r:id="rId222"/>
    <hyperlink ref="H274" r:id="rId223"/>
    <hyperlink ref="H276" r:id="rId224"/>
    <hyperlink ref="H436" r:id="rId225"/>
    <hyperlink ref="H434" r:id="rId226"/>
    <hyperlink ref="H435" r:id="rId227"/>
    <hyperlink ref="H226" r:id="rId228" display="Rockin' Rhythm and Sweet Harmony Leveled Bok"/>
    <hyperlink ref="H387" r:id="rId229" display="Rockin' Rhythm and Sweet Harmony Leveled Bok"/>
    <hyperlink ref="H376" r:id="rId230"/>
    <hyperlink ref="H674" r:id="rId231"/>
    <hyperlink ref="H2524" r:id="rId232"/>
    <hyperlink ref="H2525" r:id="rId233"/>
    <hyperlink ref="H2534" r:id="rId234"/>
    <hyperlink ref="H2535" r:id="rId235"/>
    <hyperlink ref="H2544" r:id="rId236"/>
    <hyperlink ref="H2545" r:id="rId237"/>
    <hyperlink ref="H1634" r:id="rId238"/>
    <hyperlink ref="H1635" r:id="rId239"/>
    <hyperlink ref="H1664" r:id="rId240"/>
    <hyperlink ref="H2434" r:id="rId241"/>
    <hyperlink ref="H2435" r:id="rId242"/>
    <hyperlink ref="H2454" r:id="rId243"/>
    <hyperlink ref="H2455" r:id="rId244"/>
    <hyperlink ref="H2506" r:id="rId245"/>
    <hyperlink ref="H2504" r:id="rId246"/>
    <hyperlink ref="H2484" r:id="rId247"/>
    <hyperlink ref="H2485" r:id="rId248"/>
    <hyperlink ref="H1776" r:id="rId249"/>
    <hyperlink ref="H1764" r:id="rId250"/>
    <hyperlink ref="H1765" r:id="rId251"/>
    <hyperlink ref="H1744" r:id="rId252"/>
    <hyperlink ref="H1745" r:id="rId253" display="Visual Devices Black Flowchart Worksheet"/>
    <hyperlink ref="H154" r:id="rId254"/>
    <hyperlink ref="H155" r:id="rId255"/>
    <hyperlink ref="H605" r:id="rId256"/>
    <hyperlink ref="H654" r:id="rId257"/>
    <hyperlink ref="H665" r:id="rId258"/>
    <hyperlink ref="H664" r:id="rId259"/>
    <hyperlink ref="H755" r:id="rId260"/>
    <hyperlink ref="H766" r:id="rId261"/>
    <hyperlink ref="H765" r:id="rId262"/>
    <hyperlink ref="H984" r:id="rId263"/>
    <hyperlink ref="H985" r:id="rId264"/>
    <hyperlink ref="H825" r:id="rId265"/>
    <hyperlink ref="H824" r:id="rId266"/>
    <hyperlink ref="H1014" r:id="rId267"/>
    <hyperlink ref="H1015" r:id="rId268"/>
    <hyperlink ref="H1024" r:id="rId269"/>
    <hyperlink ref="H1025" r:id="rId270"/>
    <hyperlink ref="H1044" r:id="rId271"/>
    <hyperlink ref="H1045" r:id="rId272"/>
    <hyperlink ref="H1054" r:id="rId273"/>
    <hyperlink ref="H1055" r:id="rId274"/>
    <hyperlink ref="H1094" r:id="rId275"/>
    <hyperlink ref="H1095" r:id="rId276"/>
    <hyperlink ref="H1324" r:id="rId277"/>
    <hyperlink ref="H1325" r:id="rId278"/>
    <hyperlink ref="H1466" r:id="rId279"/>
    <hyperlink ref="H1464" r:id="rId280"/>
    <hyperlink ref="H1496" r:id="rId281"/>
    <hyperlink ref="H1494" r:id="rId282"/>
    <hyperlink ref="H1495" r:id="rId283"/>
    <hyperlink ref="H1344" r:id="rId284"/>
    <hyperlink ref="H1346" r:id="rId285"/>
    <hyperlink ref="H1124" r:id="rId286"/>
    <hyperlink ref="H1125" r:id="rId287"/>
    <hyperlink ref="H174" r:id="rId288"/>
    <hyperlink ref="H175" r:id="rId289"/>
    <hyperlink ref="H176" r:id="rId290"/>
    <hyperlink ref="H184" r:id="rId291"/>
    <hyperlink ref="H185" r:id="rId292"/>
    <hyperlink ref="H186" r:id="rId293"/>
    <hyperlink ref="H234" r:id="rId294"/>
    <hyperlink ref="H235" r:id="rId295"/>
    <hyperlink ref="H334" r:id="rId296"/>
    <hyperlink ref="H335" r:id="rId297"/>
    <hyperlink ref="H336" r:id="rId298"/>
    <hyperlink ref="H344" r:id="rId299"/>
    <hyperlink ref="H345" r:id="rId300"/>
    <hyperlink ref="H346" r:id="rId301"/>
    <hyperlink ref="H394" r:id="rId302"/>
    <hyperlink ref="H395" r:id="rId303"/>
    <hyperlink ref="H485" r:id="rId304"/>
    <hyperlink ref="H486" r:id="rId305"/>
    <hyperlink ref="H495" r:id="rId306"/>
    <hyperlink ref="H496" r:id="rId307"/>
    <hyperlink ref="H544" r:id="rId308"/>
    <hyperlink ref="H545" r:id="rId309"/>
    <hyperlink ref="H635" r:id="rId310"/>
    <hyperlink ref="H636" r:id="rId311"/>
    <hyperlink ref="H645" r:id="rId312"/>
    <hyperlink ref="H646" r:id="rId313"/>
    <hyperlink ref="H695" r:id="rId314"/>
    <hyperlink ref="H744" r:id="rId315"/>
    <hyperlink ref="H745" r:id="rId316"/>
    <hyperlink ref="H834" r:id="rId317"/>
    <hyperlink ref="H835" r:id="rId318"/>
    <hyperlink ref="H844" r:id="rId319"/>
    <hyperlink ref="H845" r:id="rId320"/>
    <hyperlink ref="H874" r:id="rId321"/>
    <hyperlink ref="H875" r:id="rId322"/>
    <hyperlink ref="H884" r:id="rId323"/>
    <hyperlink ref="H885" r:id="rId324"/>
    <hyperlink ref="H904" r:id="rId325"/>
    <hyperlink ref="H905" r:id="rId326"/>
    <hyperlink ref="H1486" r:id="rId327"/>
    <hyperlink ref="H1484" r:id="rId328"/>
    <hyperlink ref="H1485" r:id="rId329"/>
    <hyperlink ref="H1504" r:id="rId330"/>
    <hyperlink ref="H1505" r:id="rId331"/>
    <hyperlink ref="H2466" r:id="rId332"/>
    <hyperlink ref="H2465" r:id="rId333"/>
    <hyperlink ref="H365" r:id="rId334"/>
    <hyperlink ref="H367" r:id="rId335"/>
    <hyperlink ref="H417" r:id="rId336"/>
    <hyperlink ref="H375" r:id="rId337"/>
    <hyperlink ref="H385" r:id="rId338"/>
    <hyperlink ref="H388" r:id="rId339"/>
    <hyperlink ref="H445" r:id="rId340"/>
    <hyperlink ref="H675" r:id="rId341"/>
    <hyperlink ref="H535" r:id="rId342"/>
    <hyperlink ref="J537" r:id="rId343"/>
    <hyperlink ref="H537" r:id="rId344" display="Rockin' Rhythm and Sweet Harmony Leveled Bok"/>
    <hyperlink ref="H538" r:id="rId345"/>
    <hyperlink ref="H577" r:id="rId346"/>
    <hyperlink ref="H685" r:id="rId347"/>
    <hyperlink ref="H856" r:id="rId348"/>
    <hyperlink ref="H864" r:id="rId349"/>
    <hyperlink ref="H865" r:id="rId350"/>
    <hyperlink ref="H866" r:id="rId351"/>
    <hyperlink ref="H935" r:id="rId352"/>
    <hyperlink ref="H1034" r:id="rId353"/>
    <hyperlink ref="H1037" r:id="rId354"/>
    <hyperlink ref="H1036" r:id="rId355"/>
    <hyperlink ref="H1035" r:id="rId356"/>
    <hyperlink ref="H1084" r:id="rId357"/>
    <hyperlink ref="H1135" r:id="rId358"/>
    <hyperlink ref="H1146" r:id="rId359"/>
    <hyperlink ref="H1144" r:id="rId360"/>
    <hyperlink ref="H1147" r:id="rId361" display="Reaidng Graphic Organizer - KWLS Chart"/>
    <hyperlink ref="H1145" r:id="rId362"/>
    <hyperlink ref="H1155" r:id="rId363"/>
    <hyperlink ref="H1157" r:id="rId364"/>
    <hyperlink ref="H1167" r:id="rId365"/>
    <hyperlink ref="H1165" r:id="rId366"/>
    <hyperlink ref="H1265" r:id="rId367"/>
    <hyperlink ref="H1345" r:id="rId368"/>
    <hyperlink ref="H1385" r:id="rId369"/>
    <hyperlink ref="H1424" r:id="rId370"/>
    <hyperlink ref="H1426" r:id="rId371"/>
    <hyperlink ref="H1524" r:id="rId372"/>
    <hyperlink ref="H1536" r:id="rId373"/>
    <hyperlink ref="H1535" r:id="rId374"/>
    <hyperlink ref="H1544" r:id="rId375"/>
    <hyperlink ref="H1546" r:id="rId376"/>
    <hyperlink ref="H1705" r:id="rId377"/>
    <hyperlink ref="H1775" r:id="rId378"/>
    <hyperlink ref="H1795" r:id="rId379"/>
    <hyperlink ref="H2505" r:id="rId380"/>
    <hyperlink ref="H2516" r:id="rId381"/>
    <hyperlink ref="H2514" r:id="rId382"/>
    <hyperlink ref="H2515" r:id="rId383"/>
    <hyperlink ref="H2464" r:id="rId384"/>
    <hyperlink ref="H2476" r:id="rId385"/>
    <hyperlink ref="H2475" r:id="rId386"/>
    <hyperlink ref="H2474" r:id="rId387"/>
    <hyperlink ref="H1465" r:id="rId388"/>
    <hyperlink ref="H1275" r:id="rId389"/>
    <hyperlink ref="H1185" r:id="rId390"/>
    <hyperlink ref="H1176" r:id="rId391"/>
    <hyperlink ref="H1074" r:id="rId392"/>
    <hyperlink ref="H1174" r:id="rId393"/>
    <hyperlink ref="H524" r:id="rId394"/>
    <hyperlink ref="H526" r:id="rId395"/>
    <hyperlink ref="H525" r:id="rId396"/>
    <hyperlink ref="H164" r:id="rId397"/>
    <hyperlink ref="H165" r:id="rId398"/>
    <hyperlink ref="H284" r:id="rId399"/>
    <hyperlink ref="H286" r:id="rId400"/>
    <hyperlink ref="H285" r:id="rId401"/>
    <hyperlink ref="H214" r:id="rId402"/>
    <hyperlink ref="H216" r:id="rId403"/>
    <hyperlink ref="H215" r:id="rId404"/>
    <hyperlink ref="H227" r:id="rId405"/>
    <hyperlink ref="H205" r:id="rId406"/>
    <hyperlink ref="H195" r:id="rId407"/>
    <hyperlink ref="H197" r:id="rId408"/>
    <hyperlink ref="H2574" r:id="rId409"/>
    <hyperlink ref="H2575" r:id="rId410"/>
    <hyperlink ref="H2494" r:id="rId411" display="https://www.raz-plus.com/project-based-learning/project-based-learning-packs/"/>
    <hyperlink ref="H2495" r:id="rId412" display="Project Based Learning Packs"/>
    <hyperlink ref="H1724" r:id="rId413"/>
    <hyperlink ref="H1726" r:id="rId414"/>
    <hyperlink ref="H1604" r:id="rId415"/>
    <hyperlink ref="H1605" r:id="rId416"/>
    <hyperlink ref="H1594" r:id="rId417"/>
    <hyperlink ref="H1595" r:id="rId418"/>
    <hyperlink ref="H1574" r:id="rId419"/>
    <hyperlink ref="H1575" r:id="rId420"/>
    <hyperlink ref="H1564" r:id="rId421"/>
    <hyperlink ref="H1565" r:id="rId422"/>
    <hyperlink ref="H1314" r:id="rId423"/>
    <hyperlink ref="H1315" r:id="rId424"/>
    <hyperlink ref="H1244" r:id="rId425"/>
    <hyperlink ref="H1245" r:id="rId426"/>
    <hyperlink ref="H1234" r:id="rId427"/>
    <hyperlink ref="H1235" r:id="rId428"/>
    <hyperlink ref="H1214" r:id="rId429"/>
    <hyperlink ref="H1215" r:id="rId430"/>
    <hyperlink ref="H1204" r:id="rId431"/>
    <hyperlink ref="H1205" r:id="rId432"/>
    <hyperlink ref="H1725" r:id="rId433"/>
    <hyperlink ref="H1734" r:id="rId434"/>
    <hyperlink ref="H1735" r:id="rId435"/>
    <hyperlink ref="H36" r:id="rId436"/>
    <hyperlink ref="H77" r:id="rId437"/>
    <hyperlink ref="H246" r:id="rId438"/>
    <hyperlink ref="H257" r:id="rId439"/>
    <hyperlink ref="H277" r:id="rId440"/>
    <hyperlink ref="H287" r:id="rId441"/>
    <hyperlink ref="H407" r:id="rId442"/>
    <hyperlink ref="H437" r:id="rId443"/>
    <hyperlink ref="H447" r:id="rId444"/>
    <hyperlink ref="H557" r:id="rId445"/>
    <hyperlink ref="H567" r:id="rId446"/>
    <hyperlink ref="H617" r:id="rId447"/>
    <hyperlink ref="H627" r:id="rId448"/>
    <hyperlink ref="H687" r:id="rId449"/>
    <hyperlink ref="H707" r:id="rId450"/>
    <hyperlink ref="H717" r:id="rId451"/>
    <hyperlink ref="H727" r:id="rId452"/>
    <hyperlink ref="H767" r:id="rId453"/>
    <hyperlink ref="H777" r:id="rId454"/>
    <hyperlink ref="H1177" r:id="rId455"/>
    <hyperlink ref="H1277" r:id="rId456"/>
    <hyperlink ref="H1347" r:id="rId457"/>
    <hyperlink ref="H1707" r:id="rId458"/>
    <hyperlink ref="H1727" r:id="rId459"/>
    <hyperlink ref="H1736" r:id="rId460"/>
    <hyperlink ref="H1737" r:id="rId461"/>
    <hyperlink ref="H1777" r:id="rId462"/>
    <hyperlink ref="H1797" r:id="rId463"/>
    <hyperlink ref="H207" r:id="rId464"/>
    <hyperlink ref="H65" r:id="rId465"/>
    <hyperlink ref="H54" r:id="rId466"/>
    <hyperlink ref="H55" r:id="rId467"/>
    <hyperlink ref="H1225" r:id="rId468"/>
    <hyperlink ref="H1665" r:id="rId469" display="Shelter Pets Are Best Leveled Book"/>
    <hyperlink ref="H1714" r:id="rId470"/>
    <hyperlink ref="H1715" r:id="rId471" display="Groundwater Leveled Book"/>
  </hyperlinks>
  <printOptions horizontalCentered="1" gridLines="1"/>
  <pageMargins left="0.5" right="0.5" top="0.75" bottom="0.75" header="0.5" footer="0.25"/>
  <pageSetup scale="50" fitToHeight="0" orientation="landscape" r:id="rId472"/>
  <headerFooter>
    <oddHeader>&amp;L&amp;"Arial Narrow,Regular"&amp;10Chapter 110. English Language Arts and Reading, Grade 3&amp;C&amp;"Arial Narrow,Regular"&amp;10Subchapter A. Elementary&amp;R&amp;"Arial Narrow,Italic"&amp;10Proclamation 2019</oddHeader>
    <oddFooter>&amp;L&amp;"Arial Narrow,Regular"&amp;10Printed &amp;D&amp;T&amp;C&amp;"Arial Narrow,Regular"&amp;10Correlations to the Texas Essential Knowledge and Skills (TEKS): Student/Teacher Material&amp;R&amp;"Arial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2241"/>
  <sheetViews>
    <sheetView topLeftCell="D133" zoomScaleNormal="125" zoomScalePageLayoutView="125" workbookViewId="0">
      <selection activeCell="F130" sqref="F130"/>
    </sheetView>
  </sheetViews>
  <sheetFormatPr baseColWidth="10" defaultColWidth="0" defaultRowHeight="0" customHeight="1" zeroHeight="1" x14ac:dyDescent="0.2"/>
  <cols>
    <col min="1" max="4" width="40.6640625" style="11" customWidth="1"/>
    <col min="5" max="5" width="20.6640625" style="11" customWidth="1"/>
    <col min="6" max="6" width="18.1640625" style="11" customWidth="1"/>
    <col min="7" max="7" width="40.6640625" style="11" customWidth="1"/>
    <col min="8" max="8" width="20.6640625" style="12" hidden="1" customWidth="1"/>
    <col min="9" max="10" width="20.6640625" style="8" hidden="1" customWidth="1"/>
    <col min="11" max="11" width="40.6640625" style="8" hidden="1" customWidth="1"/>
    <col min="12" max="17" width="20.6640625" style="8" hidden="1" customWidth="1"/>
    <col min="18" max="18" width="8.6640625" style="8" hidden="1" customWidth="1"/>
    <col min="19" max="22" width="9.1640625" style="8" hidden="1" customWidth="1"/>
    <col min="23" max="25" width="30.6640625" style="8" hidden="1" customWidth="1"/>
    <col min="26" max="16384" width="9.1640625" style="8" hidden="1"/>
  </cols>
  <sheetData>
    <row r="1" spans="1:25" s="6" customFormat="1" ht="30" customHeight="1" x14ac:dyDescent="0.2">
      <c r="A1" s="521" t="s">
        <v>555</v>
      </c>
      <c r="B1" s="522"/>
      <c r="C1" s="522"/>
      <c r="D1" s="522"/>
      <c r="E1" s="522"/>
      <c r="F1" s="522"/>
      <c r="G1" s="523"/>
      <c r="H1" s="390"/>
      <c r="I1" s="390"/>
      <c r="J1" s="68"/>
      <c r="K1" s="68"/>
      <c r="L1" s="68"/>
      <c r="M1" s="68"/>
      <c r="N1" s="68"/>
      <c r="O1" s="68"/>
      <c r="P1" s="68"/>
      <c r="Q1" s="68"/>
      <c r="R1" s="68"/>
      <c r="W1" s="21"/>
      <c r="X1" s="199" t="s">
        <v>75</v>
      </c>
      <c r="Y1" s="200"/>
    </row>
    <row r="2" spans="1:25" s="7" customFormat="1" ht="20" customHeight="1" x14ac:dyDescent="0.2">
      <c r="A2" s="389" t="s">
        <v>0</v>
      </c>
      <c r="B2" s="524" t="str">
        <f>TEKS!B2</f>
        <v>Chapter 110. Texas Essential Knowledge and Skills for English Language Arts and Reading</v>
      </c>
      <c r="C2" s="525"/>
      <c r="D2" s="525"/>
      <c r="E2" s="525"/>
      <c r="F2" s="525"/>
      <c r="G2" s="526"/>
      <c r="H2" s="391"/>
      <c r="I2" s="4"/>
      <c r="J2" s="69"/>
      <c r="K2" s="69"/>
      <c r="L2" s="69"/>
      <c r="M2" s="69"/>
      <c r="N2" s="69"/>
      <c r="O2" s="69"/>
      <c r="P2" s="69"/>
      <c r="Q2" s="69"/>
      <c r="R2" s="69"/>
      <c r="W2" s="21" t="s">
        <v>71</v>
      </c>
      <c r="X2" s="201" t="s">
        <v>76</v>
      </c>
      <c r="Y2" s="202"/>
    </row>
    <row r="3" spans="1:25" s="7" customFormat="1" ht="20" customHeight="1" x14ac:dyDescent="0.2">
      <c r="A3" s="389" t="s">
        <v>1</v>
      </c>
      <c r="B3" s="524" t="str">
        <f>TEKS!B3</f>
        <v>Subchapter A. Elementary</v>
      </c>
      <c r="C3" s="525"/>
      <c r="D3" s="525"/>
      <c r="E3" s="525"/>
      <c r="F3" s="525"/>
      <c r="G3" s="526"/>
      <c r="H3" s="68"/>
      <c r="I3" s="4"/>
      <c r="J3" s="69"/>
      <c r="K3" s="69"/>
      <c r="L3" s="69"/>
      <c r="M3" s="69"/>
      <c r="N3" s="69"/>
      <c r="O3" s="69"/>
      <c r="P3" s="69"/>
      <c r="Q3" s="69"/>
      <c r="R3" s="69"/>
      <c r="W3" s="22" t="s">
        <v>72</v>
      </c>
      <c r="X3" s="201" t="s">
        <v>77</v>
      </c>
      <c r="Y3" s="202"/>
    </row>
    <row r="4" spans="1:25" s="7" customFormat="1" ht="20" customHeight="1" x14ac:dyDescent="0.2">
      <c r="A4" s="389" t="s">
        <v>2</v>
      </c>
      <c r="B4" s="527" t="str">
        <f>TEKS!B4</f>
        <v>110.5. English Language Arts and Reading, Grade 3</v>
      </c>
      <c r="C4" s="528"/>
      <c r="D4" s="528"/>
      <c r="E4" s="528"/>
      <c r="F4" s="528"/>
      <c r="G4" s="529"/>
      <c r="H4" s="68"/>
      <c r="I4" s="4"/>
      <c r="J4" s="69"/>
      <c r="K4" s="69"/>
      <c r="L4" s="69"/>
      <c r="M4" s="69"/>
      <c r="N4" s="69"/>
      <c r="O4" s="69"/>
      <c r="P4" s="69"/>
      <c r="Q4" s="69"/>
      <c r="R4" s="69"/>
      <c r="W4" s="23"/>
      <c r="X4" s="201" t="s">
        <v>78</v>
      </c>
      <c r="Y4" s="203"/>
    </row>
    <row r="5" spans="1:25" s="7" customFormat="1" ht="20" customHeight="1" x14ac:dyDescent="0.2">
      <c r="A5" s="389" t="s">
        <v>3</v>
      </c>
      <c r="B5" s="524" t="str">
        <f>TEKS!B5</f>
        <v>Learning A-Z</v>
      </c>
      <c r="C5" s="525"/>
      <c r="D5" s="525"/>
      <c r="E5" s="525"/>
      <c r="F5" s="525"/>
      <c r="G5" s="526"/>
      <c r="H5" s="68"/>
      <c r="I5" s="69"/>
      <c r="J5" s="69"/>
      <c r="K5" s="69"/>
      <c r="L5" s="69"/>
      <c r="M5" s="69"/>
      <c r="N5" s="69"/>
      <c r="O5" s="69"/>
      <c r="P5" s="69"/>
      <c r="Q5" s="69"/>
      <c r="R5" s="69"/>
      <c r="W5" s="23"/>
      <c r="X5" s="204" t="s">
        <v>79</v>
      </c>
      <c r="Y5" s="205"/>
    </row>
    <row r="6" spans="1:25" s="7" customFormat="1" ht="20" customHeight="1" x14ac:dyDescent="0.2">
      <c r="A6" s="389" t="s">
        <v>4</v>
      </c>
      <c r="B6" s="524" t="str">
        <f>TEKS!B6</f>
        <v>Raz-Plus ELL Edition</v>
      </c>
      <c r="C6" s="525"/>
      <c r="D6" s="525"/>
      <c r="E6" s="525"/>
      <c r="F6" s="525"/>
      <c r="G6" s="526"/>
      <c r="H6" s="69"/>
      <c r="I6" s="69"/>
      <c r="J6" s="69"/>
      <c r="K6" s="69"/>
      <c r="L6" s="69"/>
      <c r="M6" s="69"/>
      <c r="N6" s="69"/>
      <c r="O6" s="69"/>
      <c r="P6" s="69"/>
      <c r="Q6" s="69"/>
      <c r="R6" s="69"/>
      <c r="W6" s="21"/>
      <c r="X6" s="206" t="s">
        <v>80</v>
      </c>
      <c r="Y6" s="205"/>
    </row>
    <row r="7" spans="1:25" s="7" customFormat="1" ht="20" customHeight="1" x14ac:dyDescent="0.2">
      <c r="A7" s="389" t="s">
        <v>5</v>
      </c>
      <c r="B7" s="530" t="str">
        <f>TEKS!B7</f>
        <v>978-0-692-55284-1</v>
      </c>
      <c r="C7" s="531"/>
      <c r="D7" s="531"/>
      <c r="E7" s="531"/>
      <c r="F7" s="531"/>
      <c r="G7" s="532"/>
      <c r="H7" s="69"/>
      <c r="I7" s="69"/>
      <c r="J7" s="69"/>
      <c r="K7" s="69"/>
      <c r="L7" s="69"/>
      <c r="M7" s="69"/>
      <c r="N7" s="69"/>
      <c r="O7" s="69"/>
      <c r="P7" s="69"/>
      <c r="Q7" s="69"/>
      <c r="R7" s="69"/>
      <c r="W7" s="21"/>
      <c r="X7" s="201" t="s">
        <v>81</v>
      </c>
      <c r="Y7" s="203"/>
    </row>
    <row r="8" spans="1:25" s="7" customFormat="1" ht="20" customHeight="1" x14ac:dyDescent="0.2">
      <c r="A8" s="533" t="s">
        <v>176</v>
      </c>
      <c r="B8" s="534"/>
      <c r="C8" s="534"/>
      <c r="D8" s="534"/>
      <c r="E8" s="534"/>
      <c r="F8" s="534"/>
      <c r="G8" s="535"/>
      <c r="H8" s="69"/>
      <c r="I8" s="69"/>
      <c r="J8" s="69"/>
      <c r="K8" s="69"/>
      <c r="L8" s="69"/>
      <c r="M8" s="69"/>
      <c r="N8" s="69"/>
      <c r="O8" s="69"/>
      <c r="P8" s="69"/>
      <c r="Q8" s="69"/>
      <c r="R8" s="69"/>
      <c r="W8" s="21"/>
      <c r="X8" s="201"/>
      <c r="Y8" s="203"/>
    </row>
    <row r="9" spans="1:25" s="7" customFormat="1" ht="140" customHeight="1" x14ac:dyDescent="0.2">
      <c r="A9" s="536" t="s">
        <v>565</v>
      </c>
      <c r="B9" s="537"/>
      <c r="C9" s="537"/>
      <c r="D9" s="537"/>
      <c r="E9" s="537"/>
      <c r="F9" s="537"/>
      <c r="G9" s="538"/>
      <c r="H9" s="70"/>
      <c r="I9" s="378"/>
      <c r="J9" s="71"/>
      <c r="K9" s="71"/>
      <c r="L9" s="71"/>
      <c r="M9" s="71"/>
      <c r="N9" s="71"/>
      <c r="O9" s="71"/>
      <c r="P9" s="71"/>
      <c r="Q9" s="71"/>
      <c r="R9" s="71"/>
      <c r="S9" s="8"/>
      <c r="T9" s="8"/>
      <c r="U9" s="8"/>
      <c r="V9" s="8"/>
      <c r="W9" s="21"/>
      <c r="X9" s="206" t="s">
        <v>82</v>
      </c>
      <c r="Y9" s="205"/>
    </row>
    <row r="10" spans="1:25" s="393" customFormat="1" ht="20" customHeight="1" x14ac:dyDescent="0.2">
      <c r="A10" s="539" t="s">
        <v>566</v>
      </c>
      <c r="B10" s="539"/>
      <c r="C10" s="539"/>
      <c r="D10" s="539"/>
      <c r="E10" s="539"/>
      <c r="F10" s="539"/>
      <c r="G10" s="539"/>
      <c r="H10" s="392"/>
      <c r="I10" s="392"/>
      <c r="J10" s="392"/>
      <c r="K10" s="392"/>
      <c r="L10" s="392"/>
      <c r="M10" s="392"/>
      <c r="N10" s="392"/>
      <c r="O10" s="392"/>
      <c r="P10" s="392"/>
      <c r="Q10" s="392"/>
      <c r="R10" s="392"/>
      <c r="S10" s="392"/>
      <c r="T10" s="392"/>
      <c r="U10" s="392"/>
      <c r="V10" s="392"/>
      <c r="W10" s="392"/>
      <c r="X10" s="201" t="s">
        <v>83</v>
      </c>
      <c r="Y10" s="203"/>
    </row>
    <row r="11" spans="1:25" s="395" customFormat="1" ht="20" customHeight="1" thickBot="1" x14ac:dyDescent="0.25">
      <c r="A11" s="540" t="s">
        <v>567</v>
      </c>
      <c r="B11" s="540"/>
      <c r="C11" s="540"/>
      <c r="D11" s="540"/>
      <c r="E11" s="540"/>
      <c r="F11" s="540"/>
      <c r="G11" s="540"/>
      <c r="H11" s="394"/>
      <c r="I11" s="394"/>
      <c r="J11" s="394"/>
      <c r="K11" s="394"/>
      <c r="L11" s="394"/>
      <c r="M11" s="394"/>
      <c r="N11" s="394"/>
      <c r="O11" s="394"/>
      <c r="P11" s="394"/>
      <c r="Q11" s="394"/>
      <c r="R11" s="394"/>
      <c r="S11" s="394"/>
      <c r="T11" s="394"/>
      <c r="U11" s="394"/>
      <c r="V11" s="394"/>
      <c r="W11" s="394"/>
      <c r="X11" s="207" t="s">
        <v>84</v>
      </c>
      <c r="Y11" s="208"/>
    </row>
    <row r="12" spans="1:25" ht="20" customHeight="1" x14ac:dyDescent="0.2">
      <c r="A12" s="518" t="s">
        <v>568</v>
      </c>
      <c r="B12" s="519"/>
      <c r="C12" s="519"/>
      <c r="D12" s="519"/>
      <c r="E12" s="519"/>
      <c r="F12" s="519"/>
      <c r="G12" s="520"/>
      <c r="H12" s="396"/>
      <c r="I12" s="396"/>
      <c r="J12" s="72"/>
      <c r="K12" s="72"/>
      <c r="L12" s="72"/>
      <c r="M12" s="72"/>
      <c r="N12" s="72"/>
      <c r="O12" s="72"/>
      <c r="P12" s="72"/>
      <c r="Q12" s="72"/>
      <c r="R12" s="72"/>
      <c r="S12" s="9"/>
      <c r="T12" s="9"/>
      <c r="U12" s="9"/>
      <c r="V12" s="9"/>
      <c r="W12" s="21"/>
    </row>
    <row r="13" spans="1:25" s="9" customFormat="1" ht="50" customHeight="1" x14ac:dyDescent="0.2">
      <c r="A13" s="73" t="s">
        <v>6</v>
      </c>
      <c r="B13" s="73" t="s">
        <v>7</v>
      </c>
      <c r="C13" s="397" t="s">
        <v>8</v>
      </c>
      <c r="D13" s="73" t="s">
        <v>31</v>
      </c>
      <c r="E13" s="73" t="s">
        <v>11</v>
      </c>
      <c r="F13" s="73" t="s">
        <v>12</v>
      </c>
      <c r="G13" s="73" t="s">
        <v>86</v>
      </c>
      <c r="H13" s="398" t="s">
        <v>87</v>
      </c>
      <c r="I13" s="399" t="s">
        <v>88</v>
      </c>
      <c r="J13" s="399" t="s">
        <v>89</v>
      </c>
      <c r="K13" s="193" t="s">
        <v>13</v>
      </c>
      <c r="L13" s="193" t="s">
        <v>14</v>
      </c>
      <c r="M13" s="193" t="s">
        <v>90</v>
      </c>
      <c r="N13" s="193" t="s">
        <v>91</v>
      </c>
      <c r="O13" s="193" t="s">
        <v>92</v>
      </c>
      <c r="P13" s="193" t="s">
        <v>93</v>
      </c>
      <c r="Q13" s="193" t="s">
        <v>94</v>
      </c>
      <c r="R13" s="193" t="s">
        <v>15</v>
      </c>
      <c r="S13" s="10"/>
      <c r="T13" s="10"/>
      <c r="U13" s="10"/>
      <c r="V13" s="10"/>
      <c r="W13" s="21"/>
    </row>
    <row r="14" spans="1:25" s="9" customFormat="1" ht="182" x14ac:dyDescent="0.2">
      <c r="A14" s="388" t="s">
        <v>569</v>
      </c>
      <c r="B14" s="388" t="s">
        <v>570</v>
      </c>
      <c r="C14" s="388" t="s">
        <v>571</v>
      </c>
      <c r="D14" s="388" t="s">
        <v>572</v>
      </c>
      <c r="E14" s="380"/>
      <c r="F14" s="400"/>
      <c r="G14" s="422"/>
      <c r="H14" s="382"/>
      <c r="I14" s="382"/>
      <c r="J14" s="382"/>
      <c r="K14" s="197"/>
      <c r="L14" s="197"/>
      <c r="M14" s="197"/>
      <c r="N14" s="197"/>
      <c r="O14" s="197"/>
      <c r="P14" s="197"/>
      <c r="Q14" s="197"/>
      <c r="R14" s="197"/>
      <c r="S14" s="135"/>
      <c r="T14" s="135"/>
      <c r="U14" s="135"/>
      <c r="V14" s="135"/>
      <c r="W14" s="135"/>
      <c r="X14" s="383"/>
      <c r="Y14" s="383"/>
    </row>
    <row r="15" spans="1:25" s="9" customFormat="1" ht="15" x14ac:dyDescent="0.2">
      <c r="A15" s="191"/>
      <c r="B15" s="191"/>
      <c r="C15" s="191"/>
      <c r="D15" s="191"/>
      <c r="E15" s="380"/>
      <c r="F15" s="401"/>
      <c r="G15" s="402"/>
      <c r="H15" s="382"/>
      <c r="I15" s="382"/>
      <c r="J15" s="382"/>
      <c r="K15" s="197"/>
      <c r="L15" s="197"/>
      <c r="M15" s="197"/>
      <c r="N15" s="197"/>
      <c r="O15" s="197"/>
      <c r="P15" s="197"/>
      <c r="Q15" s="197"/>
      <c r="R15" s="197"/>
      <c r="S15" s="135"/>
      <c r="T15" s="135"/>
      <c r="U15" s="135"/>
      <c r="V15" s="135"/>
      <c r="W15" s="135"/>
      <c r="X15" s="383"/>
      <c r="Y15" s="383"/>
    </row>
    <row r="16" spans="1:25" s="9" customFormat="1" ht="15" x14ac:dyDescent="0.2">
      <c r="A16" s="191"/>
      <c r="B16" s="191"/>
      <c r="C16" s="191"/>
      <c r="D16" s="191"/>
      <c r="E16" s="380"/>
      <c r="F16" s="401"/>
      <c r="G16" s="421"/>
      <c r="H16" s="382"/>
      <c r="I16" s="382"/>
      <c r="J16" s="382"/>
      <c r="K16" s="197"/>
      <c r="L16" s="197"/>
      <c r="M16" s="197"/>
      <c r="N16" s="197"/>
      <c r="O16" s="197"/>
      <c r="P16" s="197"/>
      <c r="Q16" s="197"/>
      <c r="R16" s="197"/>
      <c r="S16" s="135"/>
      <c r="T16" s="135"/>
      <c r="U16" s="135"/>
      <c r="V16" s="135"/>
      <c r="W16" s="135"/>
      <c r="X16" s="383"/>
      <c r="Y16" s="383"/>
    </row>
    <row r="17" spans="1:25" s="9" customFormat="1" ht="14" x14ac:dyDescent="0.2">
      <c r="A17" s="191"/>
      <c r="B17" s="191"/>
      <c r="C17" s="191"/>
      <c r="D17" s="191"/>
      <c r="E17" s="380"/>
      <c r="F17" s="401"/>
      <c r="G17" s="379"/>
      <c r="H17" s="382"/>
      <c r="I17" s="382"/>
      <c r="J17" s="382"/>
      <c r="K17" s="197"/>
      <c r="L17" s="197"/>
      <c r="M17" s="197"/>
      <c r="N17" s="197"/>
      <c r="O17" s="197"/>
      <c r="P17" s="197"/>
      <c r="Q17" s="197"/>
      <c r="R17" s="197"/>
      <c r="S17" s="135"/>
      <c r="T17" s="135"/>
      <c r="U17" s="135"/>
      <c r="V17" s="135"/>
      <c r="W17" s="135"/>
      <c r="X17" s="383"/>
      <c r="Y17" s="383"/>
    </row>
    <row r="18" spans="1:25" s="9" customFormat="1" ht="182" x14ac:dyDescent="0.2">
      <c r="A18" s="388" t="s">
        <v>569</v>
      </c>
      <c r="B18" s="388" t="s">
        <v>570</v>
      </c>
      <c r="C18" s="388" t="s">
        <v>573</v>
      </c>
      <c r="D18" s="388" t="s">
        <v>572</v>
      </c>
      <c r="E18" s="380"/>
      <c r="F18" s="401"/>
      <c r="G18" s="423"/>
      <c r="H18" s="382"/>
      <c r="I18" s="382"/>
      <c r="J18" s="382"/>
      <c r="K18" s="197"/>
      <c r="L18" s="197"/>
      <c r="M18" s="197"/>
      <c r="N18" s="197"/>
      <c r="O18" s="197"/>
      <c r="P18" s="197"/>
      <c r="Q18" s="197"/>
      <c r="R18" s="197"/>
      <c r="S18" s="135"/>
      <c r="T18" s="135"/>
      <c r="U18" s="135"/>
      <c r="V18" s="135"/>
      <c r="W18" s="135"/>
      <c r="X18" s="383"/>
      <c r="Y18" s="383"/>
    </row>
    <row r="19" spans="1:25" s="9" customFormat="1" ht="14" x14ac:dyDescent="0.2">
      <c r="A19" s="191"/>
      <c r="B19" s="191"/>
      <c r="C19" s="191"/>
      <c r="D19" s="191"/>
      <c r="E19" s="380"/>
      <c r="F19" s="401"/>
      <c r="G19" s="379"/>
      <c r="H19" s="382"/>
      <c r="I19" s="382"/>
      <c r="J19" s="382"/>
      <c r="K19" s="197"/>
      <c r="L19" s="197"/>
      <c r="M19" s="197"/>
      <c r="N19" s="197"/>
      <c r="O19" s="197"/>
      <c r="P19" s="197"/>
      <c r="Q19" s="197"/>
      <c r="R19" s="197"/>
      <c r="S19" s="135"/>
      <c r="T19" s="135"/>
      <c r="U19" s="135"/>
      <c r="V19" s="135"/>
      <c r="W19" s="135"/>
      <c r="X19" s="383"/>
      <c r="Y19" s="383"/>
    </row>
    <row r="20" spans="1:25" s="9" customFormat="1" ht="14" x14ac:dyDescent="0.2">
      <c r="A20" s="191"/>
      <c r="B20" s="191"/>
      <c r="C20" s="191"/>
      <c r="D20" s="191"/>
      <c r="E20" s="380"/>
      <c r="F20" s="401"/>
      <c r="G20" s="379"/>
      <c r="H20" s="382"/>
      <c r="I20" s="382"/>
      <c r="J20" s="382"/>
      <c r="K20" s="197"/>
      <c r="L20" s="197"/>
      <c r="M20" s="197"/>
      <c r="N20" s="197"/>
      <c r="O20" s="197"/>
      <c r="P20" s="197"/>
      <c r="Q20" s="197"/>
      <c r="R20" s="197"/>
      <c r="S20" s="135"/>
      <c r="T20" s="135"/>
      <c r="U20" s="135"/>
      <c r="V20" s="135"/>
      <c r="W20" s="135"/>
      <c r="X20" s="383"/>
      <c r="Y20" s="383"/>
    </row>
    <row r="21" spans="1:25" s="9" customFormat="1" ht="14" x14ac:dyDescent="0.2">
      <c r="A21" s="191"/>
      <c r="B21" s="191"/>
      <c r="C21" s="191"/>
      <c r="D21" s="191"/>
      <c r="E21" s="380"/>
      <c r="F21" s="401"/>
      <c r="G21" s="379"/>
      <c r="H21" s="382"/>
      <c r="I21" s="382"/>
      <c r="J21" s="382"/>
      <c r="K21" s="197"/>
      <c r="L21" s="197"/>
      <c r="M21" s="197"/>
      <c r="N21" s="197"/>
      <c r="O21" s="197"/>
      <c r="P21" s="197"/>
      <c r="Q21" s="197"/>
      <c r="R21" s="197"/>
      <c r="S21" s="135"/>
      <c r="T21" s="135"/>
      <c r="U21" s="135"/>
      <c r="V21" s="135"/>
      <c r="W21" s="135"/>
      <c r="X21" s="383"/>
      <c r="Y21" s="383"/>
    </row>
    <row r="22" spans="1:25" s="9" customFormat="1" ht="182" x14ac:dyDescent="0.2">
      <c r="A22" s="136" t="s">
        <v>569</v>
      </c>
      <c r="B22" s="136" t="s">
        <v>574</v>
      </c>
      <c r="C22" s="136" t="s">
        <v>575</v>
      </c>
      <c r="D22" s="136" t="s">
        <v>32</v>
      </c>
      <c r="E22" s="136" t="s">
        <v>32</v>
      </c>
      <c r="F22" s="136" t="s">
        <v>32</v>
      </c>
      <c r="G22" s="136" t="s">
        <v>32</v>
      </c>
      <c r="H22" s="136" t="s">
        <v>32</v>
      </c>
      <c r="I22" s="136" t="s">
        <v>32</v>
      </c>
      <c r="J22" s="136" t="s">
        <v>32</v>
      </c>
      <c r="K22" s="136" t="s">
        <v>32</v>
      </c>
      <c r="L22" s="136" t="s">
        <v>32</v>
      </c>
      <c r="M22" s="136" t="s">
        <v>32</v>
      </c>
      <c r="N22" s="136" t="s">
        <v>32</v>
      </c>
      <c r="O22" s="136" t="s">
        <v>32</v>
      </c>
      <c r="P22" s="136" t="s">
        <v>32</v>
      </c>
      <c r="Q22" s="136" t="s">
        <v>32</v>
      </c>
      <c r="R22" s="136" t="s">
        <v>32</v>
      </c>
      <c r="S22" s="135"/>
      <c r="T22" s="135"/>
      <c r="U22" s="135"/>
      <c r="V22" s="135"/>
      <c r="W22" s="135"/>
      <c r="X22" s="383"/>
      <c r="Y22" s="383"/>
    </row>
    <row r="23" spans="1:25" s="9" customFormat="1" ht="182" x14ac:dyDescent="0.2">
      <c r="A23" s="136" t="s">
        <v>569</v>
      </c>
      <c r="B23" s="136" t="s">
        <v>574</v>
      </c>
      <c r="C23" s="136" t="s">
        <v>576</v>
      </c>
      <c r="D23" s="136" t="s">
        <v>32</v>
      </c>
      <c r="E23" s="136" t="s">
        <v>32</v>
      </c>
      <c r="F23" s="136" t="s">
        <v>32</v>
      </c>
      <c r="G23" s="136" t="s">
        <v>32</v>
      </c>
      <c r="H23" s="136" t="s">
        <v>32</v>
      </c>
      <c r="I23" s="136" t="s">
        <v>32</v>
      </c>
      <c r="J23" s="136" t="s">
        <v>32</v>
      </c>
      <c r="K23" s="136" t="s">
        <v>32</v>
      </c>
      <c r="L23" s="136" t="s">
        <v>32</v>
      </c>
      <c r="M23" s="136" t="s">
        <v>32</v>
      </c>
      <c r="N23" s="136" t="s">
        <v>32</v>
      </c>
      <c r="O23" s="136" t="s">
        <v>32</v>
      </c>
      <c r="P23" s="136" t="s">
        <v>32</v>
      </c>
      <c r="Q23" s="136" t="s">
        <v>32</v>
      </c>
      <c r="R23" s="136" t="s">
        <v>32</v>
      </c>
      <c r="S23" s="135"/>
      <c r="T23" s="135"/>
      <c r="U23" s="135"/>
      <c r="V23" s="135"/>
      <c r="W23" s="135"/>
      <c r="X23" s="383"/>
      <c r="Y23" s="383"/>
    </row>
    <row r="24" spans="1:25" s="9" customFormat="1" ht="182" x14ac:dyDescent="0.2">
      <c r="A24" s="388" t="s">
        <v>569</v>
      </c>
      <c r="B24" s="388" t="s">
        <v>577</v>
      </c>
      <c r="C24" s="388" t="s">
        <v>578</v>
      </c>
      <c r="D24" s="388" t="s">
        <v>572</v>
      </c>
      <c r="E24" s="380"/>
      <c r="F24" s="401"/>
      <c r="G24" s="402"/>
      <c r="H24" s="382"/>
      <c r="I24" s="382"/>
      <c r="J24" s="382"/>
      <c r="K24" s="197"/>
      <c r="L24" s="197"/>
      <c r="M24" s="197"/>
      <c r="N24" s="197"/>
      <c r="O24" s="197"/>
      <c r="P24" s="197"/>
      <c r="Q24" s="197"/>
      <c r="R24" s="197"/>
      <c r="S24" s="135"/>
      <c r="T24" s="135"/>
      <c r="U24" s="135"/>
      <c r="V24" s="135"/>
      <c r="W24" s="135"/>
      <c r="X24" s="383"/>
      <c r="Y24" s="383"/>
    </row>
    <row r="25" spans="1:25" s="9" customFormat="1" ht="15" x14ac:dyDescent="0.2">
      <c r="A25" s="191"/>
      <c r="B25" s="191"/>
      <c r="C25" s="191"/>
      <c r="D25" s="191"/>
      <c r="E25" s="380"/>
      <c r="F25" s="401"/>
      <c r="G25" s="421"/>
      <c r="H25" s="382"/>
      <c r="I25" s="382"/>
      <c r="J25" s="382"/>
      <c r="K25" s="197"/>
      <c r="L25" s="197"/>
      <c r="M25" s="197"/>
      <c r="N25" s="197"/>
      <c r="O25" s="197"/>
      <c r="P25" s="197"/>
      <c r="Q25" s="197"/>
      <c r="R25" s="197"/>
      <c r="S25" s="135"/>
      <c r="T25" s="135"/>
      <c r="U25" s="135"/>
      <c r="V25" s="135"/>
      <c r="W25" s="135"/>
      <c r="X25" s="383"/>
      <c r="Y25" s="383"/>
    </row>
    <row r="26" spans="1:25" s="9" customFormat="1" ht="15" x14ac:dyDescent="0.2">
      <c r="A26" s="191"/>
      <c r="B26" s="191"/>
      <c r="C26" s="191"/>
      <c r="D26" s="191"/>
      <c r="E26" s="380"/>
      <c r="F26" s="401"/>
      <c r="G26" s="421"/>
      <c r="H26" s="382"/>
      <c r="I26" s="382"/>
      <c r="J26" s="382"/>
      <c r="K26" s="197"/>
      <c r="L26" s="197"/>
      <c r="M26" s="197"/>
      <c r="N26" s="197"/>
      <c r="O26" s="197"/>
      <c r="P26" s="197"/>
      <c r="Q26" s="197"/>
      <c r="R26" s="197"/>
      <c r="S26" s="135"/>
      <c r="T26" s="135"/>
      <c r="U26" s="135"/>
      <c r="V26" s="135"/>
      <c r="W26" s="135"/>
      <c r="X26" s="383"/>
      <c r="Y26" s="383"/>
    </row>
    <row r="27" spans="1:25" s="9" customFormat="1" ht="14" x14ac:dyDescent="0.2">
      <c r="A27" s="191"/>
      <c r="B27" s="191"/>
      <c r="C27" s="191"/>
      <c r="D27" s="191"/>
      <c r="E27" s="380"/>
      <c r="F27" s="401"/>
      <c r="G27" s="379"/>
      <c r="H27" s="382"/>
      <c r="I27" s="382"/>
      <c r="J27" s="382"/>
      <c r="K27" s="197"/>
      <c r="L27" s="197"/>
      <c r="M27" s="197"/>
      <c r="N27" s="197"/>
      <c r="O27" s="197"/>
      <c r="P27" s="197"/>
      <c r="Q27" s="197"/>
      <c r="R27" s="197"/>
      <c r="S27" s="135"/>
      <c r="T27" s="135"/>
      <c r="U27" s="135"/>
      <c r="V27" s="135"/>
      <c r="W27" s="135"/>
      <c r="X27" s="383"/>
      <c r="Y27" s="383"/>
    </row>
    <row r="28" spans="1:25" s="9" customFormat="1" ht="182" x14ac:dyDescent="0.2">
      <c r="A28" s="388" t="s">
        <v>569</v>
      </c>
      <c r="B28" s="388" t="s">
        <v>579</v>
      </c>
      <c r="C28" s="388" t="s">
        <v>580</v>
      </c>
      <c r="D28" s="388" t="s">
        <v>572</v>
      </c>
      <c r="E28" s="380"/>
      <c r="F28" s="401"/>
      <c r="G28" s="423"/>
      <c r="H28" s="382"/>
      <c r="I28" s="382"/>
      <c r="J28" s="382"/>
      <c r="K28" s="197"/>
      <c r="L28" s="197"/>
      <c r="M28" s="197"/>
      <c r="N28" s="197"/>
      <c r="O28" s="197"/>
      <c r="P28" s="197"/>
      <c r="Q28" s="197"/>
      <c r="R28" s="197"/>
      <c r="S28" s="135"/>
      <c r="T28" s="135"/>
      <c r="U28" s="135"/>
      <c r="V28" s="135"/>
      <c r="W28" s="135"/>
      <c r="X28" s="383"/>
      <c r="Y28" s="383"/>
    </row>
    <row r="29" spans="1:25" s="9" customFormat="1" ht="14" x14ac:dyDescent="0.2">
      <c r="A29" s="191"/>
      <c r="B29" s="191"/>
      <c r="C29" s="191"/>
      <c r="D29" s="191"/>
      <c r="E29" s="380"/>
      <c r="F29" s="401"/>
      <c r="G29" s="379"/>
      <c r="H29" s="382"/>
      <c r="I29" s="382"/>
      <c r="J29" s="382"/>
      <c r="K29" s="197"/>
      <c r="L29" s="197"/>
      <c r="M29" s="197"/>
      <c r="N29" s="197"/>
      <c r="O29" s="197"/>
      <c r="P29" s="197"/>
      <c r="Q29" s="197"/>
      <c r="R29" s="197"/>
      <c r="S29" s="135"/>
      <c r="T29" s="135"/>
      <c r="U29" s="135"/>
      <c r="V29" s="135"/>
      <c r="W29" s="135"/>
      <c r="X29" s="383"/>
      <c r="Y29" s="383"/>
    </row>
    <row r="30" spans="1:25" s="9" customFormat="1" ht="14" x14ac:dyDescent="0.2">
      <c r="A30" s="191"/>
      <c r="B30" s="191"/>
      <c r="C30" s="191"/>
      <c r="D30" s="191"/>
      <c r="E30" s="380"/>
      <c r="F30" s="401"/>
      <c r="G30" s="379"/>
      <c r="H30" s="382"/>
      <c r="I30" s="382"/>
      <c r="J30" s="382"/>
      <c r="K30" s="197"/>
      <c r="L30" s="197"/>
      <c r="M30" s="197"/>
      <c r="N30" s="197"/>
      <c r="O30" s="197"/>
      <c r="P30" s="197"/>
      <c r="Q30" s="197"/>
      <c r="R30" s="197"/>
      <c r="S30" s="135"/>
      <c r="T30" s="135"/>
      <c r="U30" s="135"/>
      <c r="V30" s="135"/>
      <c r="W30" s="135"/>
      <c r="X30" s="383"/>
      <c r="Y30" s="383"/>
    </row>
    <row r="31" spans="1:25" s="9" customFormat="1" ht="14" x14ac:dyDescent="0.2">
      <c r="A31" s="191"/>
      <c r="B31" s="191"/>
      <c r="C31" s="191"/>
      <c r="D31" s="191"/>
      <c r="E31" s="380"/>
      <c r="F31" s="401"/>
      <c r="G31" s="374"/>
      <c r="H31" s="382"/>
      <c r="I31" s="382"/>
      <c r="J31" s="382"/>
      <c r="K31" s="197"/>
      <c r="L31" s="197"/>
      <c r="M31" s="197"/>
      <c r="N31" s="197"/>
      <c r="O31" s="197"/>
      <c r="P31" s="197"/>
      <c r="Q31" s="197"/>
      <c r="R31" s="197"/>
      <c r="S31" s="135"/>
      <c r="T31" s="135"/>
      <c r="U31" s="135"/>
      <c r="V31" s="135"/>
      <c r="W31" s="135"/>
      <c r="X31" s="383"/>
      <c r="Y31" s="383"/>
    </row>
    <row r="32" spans="1:25" s="9" customFormat="1" ht="182" x14ac:dyDescent="0.2">
      <c r="A32" s="136" t="s">
        <v>569</v>
      </c>
      <c r="B32" s="136" t="s">
        <v>581</v>
      </c>
      <c r="C32" s="136" t="s">
        <v>582</v>
      </c>
      <c r="D32" s="136" t="s">
        <v>32</v>
      </c>
      <c r="E32" s="136" t="s">
        <v>32</v>
      </c>
      <c r="F32" s="136" t="s">
        <v>32</v>
      </c>
      <c r="G32" s="136" t="s">
        <v>32</v>
      </c>
      <c r="H32" s="136" t="s">
        <v>32</v>
      </c>
      <c r="I32" s="136" t="s">
        <v>32</v>
      </c>
      <c r="J32" s="136" t="s">
        <v>32</v>
      </c>
      <c r="K32" s="136" t="s">
        <v>32</v>
      </c>
      <c r="L32" s="136" t="s">
        <v>32</v>
      </c>
      <c r="M32" s="136" t="s">
        <v>32</v>
      </c>
      <c r="N32" s="136" t="s">
        <v>32</v>
      </c>
      <c r="O32" s="136" t="s">
        <v>32</v>
      </c>
      <c r="P32" s="136" t="s">
        <v>32</v>
      </c>
      <c r="Q32" s="136" t="s">
        <v>32</v>
      </c>
      <c r="R32" s="136" t="s">
        <v>32</v>
      </c>
      <c r="S32" s="135"/>
      <c r="T32" s="135"/>
      <c r="U32" s="135"/>
      <c r="V32" s="135"/>
      <c r="W32" s="135"/>
      <c r="X32" s="383"/>
      <c r="Y32" s="383"/>
    </row>
    <row r="33" spans="1:25" s="9" customFormat="1" ht="182" x14ac:dyDescent="0.2">
      <c r="A33" s="136" t="s">
        <v>569</v>
      </c>
      <c r="B33" s="136" t="s">
        <v>581</v>
      </c>
      <c r="C33" s="136" t="s">
        <v>583</v>
      </c>
      <c r="D33" s="136" t="s">
        <v>32</v>
      </c>
      <c r="E33" s="136" t="s">
        <v>32</v>
      </c>
      <c r="F33" s="136" t="s">
        <v>32</v>
      </c>
      <c r="G33" s="136" t="s">
        <v>32</v>
      </c>
      <c r="H33" s="136" t="s">
        <v>32</v>
      </c>
      <c r="I33" s="136" t="s">
        <v>32</v>
      </c>
      <c r="J33" s="136" t="s">
        <v>32</v>
      </c>
      <c r="K33" s="136" t="s">
        <v>32</v>
      </c>
      <c r="L33" s="136" t="s">
        <v>32</v>
      </c>
      <c r="M33" s="136" t="s">
        <v>32</v>
      </c>
      <c r="N33" s="136" t="s">
        <v>32</v>
      </c>
      <c r="O33" s="136" t="s">
        <v>32</v>
      </c>
      <c r="P33" s="136" t="s">
        <v>32</v>
      </c>
      <c r="Q33" s="136" t="s">
        <v>32</v>
      </c>
      <c r="R33" s="136" t="s">
        <v>32</v>
      </c>
      <c r="S33" s="135"/>
      <c r="T33" s="135"/>
      <c r="U33" s="135"/>
      <c r="V33" s="135"/>
      <c r="W33" s="135"/>
      <c r="X33" s="383"/>
      <c r="Y33" s="383"/>
    </row>
    <row r="34" spans="1:25" s="9" customFormat="1" ht="182" x14ac:dyDescent="0.2">
      <c r="A34" s="136" t="s">
        <v>569</v>
      </c>
      <c r="B34" s="136" t="s">
        <v>581</v>
      </c>
      <c r="C34" s="136" t="s">
        <v>584</v>
      </c>
      <c r="D34" s="136" t="s">
        <v>32</v>
      </c>
      <c r="E34" s="136" t="s">
        <v>32</v>
      </c>
      <c r="F34" s="136" t="s">
        <v>32</v>
      </c>
      <c r="G34" s="136" t="s">
        <v>32</v>
      </c>
      <c r="H34" s="136" t="s">
        <v>32</v>
      </c>
      <c r="I34" s="136" t="s">
        <v>32</v>
      </c>
      <c r="J34" s="136" t="s">
        <v>32</v>
      </c>
      <c r="K34" s="136" t="s">
        <v>32</v>
      </c>
      <c r="L34" s="136" t="s">
        <v>32</v>
      </c>
      <c r="M34" s="136" t="s">
        <v>32</v>
      </c>
      <c r="N34" s="136" t="s">
        <v>32</v>
      </c>
      <c r="O34" s="136" t="s">
        <v>32</v>
      </c>
      <c r="P34" s="136" t="s">
        <v>32</v>
      </c>
      <c r="Q34" s="136" t="s">
        <v>32</v>
      </c>
      <c r="R34" s="136" t="s">
        <v>32</v>
      </c>
      <c r="S34" s="135"/>
      <c r="T34" s="135"/>
      <c r="U34" s="135"/>
      <c r="V34" s="135"/>
      <c r="W34" s="135"/>
      <c r="X34" s="383"/>
      <c r="Y34" s="383"/>
    </row>
    <row r="35" spans="1:25" s="9" customFormat="1" ht="182" x14ac:dyDescent="0.2">
      <c r="A35" s="136" t="s">
        <v>569</v>
      </c>
      <c r="B35" s="136" t="s">
        <v>581</v>
      </c>
      <c r="C35" s="136" t="s">
        <v>585</v>
      </c>
      <c r="D35" s="136" t="s">
        <v>32</v>
      </c>
      <c r="E35" s="136" t="s">
        <v>32</v>
      </c>
      <c r="F35" s="136" t="s">
        <v>32</v>
      </c>
      <c r="G35" s="136" t="s">
        <v>32</v>
      </c>
      <c r="H35" s="136" t="s">
        <v>32</v>
      </c>
      <c r="I35" s="136" t="s">
        <v>32</v>
      </c>
      <c r="J35" s="136" t="s">
        <v>32</v>
      </c>
      <c r="K35" s="136" t="s">
        <v>32</v>
      </c>
      <c r="L35" s="136" t="s">
        <v>32</v>
      </c>
      <c r="M35" s="136" t="s">
        <v>32</v>
      </c>
      <c r="N35" s="136" t="s">
        <v>32</v>
      </c>
      <c r="O35" s="136" t="s">
        <v>32</v>
      </c>
      <c r="P35" s="136" t="s">
        <v>32</v>
      </c>
      <c r="Q35" s="136" t="s">
        <v>32</v>
      </c>
      <c r="R35" s="136" t="s">
        <v>32</v>
      </c>
      <c r="S35" s="135"/>
      <c r="T35" s="135"/>
      <c r="U35" s="135"/>
      <c r="V35" s="135"/>
      <c r="W35" s="135"/>
      <c r="X35" s="383"/>
      <c r="Y35" s="383"/>
    </row>
    <row r="36" spans="1:25" s="9" customFormat="1" ht="182" x14ac:dyDescent="0.2">
      <c r="A36" s="136" t="s">
        <v>569</v>
      </c>
      <c r="B36" s="136" t="s">
        <v>586</v>
      </c>
      <c r="C36" s="136" t="s">
        <v>587</v>
      </c>
      <c r="D36" s="136" t="s">
        <v>32</v>
      </c>
      <c r="E36" s="136" t="s">
        <v>32</v>
      </c>
      <c r="F36" s="136" t="s">
        <v>32</v>
      </c>
      <c r="G36" s="136" t="s">
        <v>32</v>
      </c>
      <c r="H36" s="136" t="s">
        <v>32</v>
      </c>
      <c r="I36" s="136" t="s">
        <v>32</v>
      </c>
      <c r="J36" s="136" t="s">
        <v>32</v>
      </c>
      <c r="K36" s="136" t="s">
        <v>32</v>
      </c>
      <c r="L36" s="136" t="s">
        <v>32</v>
      </c>
      <c r="M36" s="136" t="s">
        <v>32</v>
      </c>
      <c r="N36" s="136" t="s">
        <v>32</v>
      </c>
      <c r="O36" s="136" t="s">
        <v>32</v>
      </c>
      <c r="P36" s="136" t="s">
        <v>32</v>
      </c>
      <c r="Q36" s="136" t="s">
        <v>32</v>
      </c>
      <c r="R36" s="136" t="s">
        <v>32</v>
      </c>
      <c r="S36" s="135"/>
      <c r="T36" s="135"/>
      <c r="U36" s="135"/>
      <c r="V36" s="135"/>
      <c r="W36" s="135"/>
      <c r="X36" s="383"/>
      <c r="Y36" s="383"/>
    </row>
    <row r="37" spans="1:25" s="9" customFormat="1" ht="182" x14ac:dyDescent="0.2">
      <c r="A37" s="136" t="s">
        <v>569</v>
      </c>
      <c r="B37" s="136" t="s">
        <v>588</v>
      </c>
      <c r="C37" s="136" t="s">
        <v>589</v>
      </c>
      <c r="D37" s="136" t="s">
        <v>32</v>
      </c>
      <c r="E37" s="136" t="s">
        <v>32</v>
      </c>
      <c r="F37" s="136" t="s">
        <v>32</v>
      </c>
      <c r="G37" s="136" t="s">
        <v>32</v>
      </c>
      <c r="H37" s="136" t="s">
        <v>32</v>
      </c>
      <c r="I37" s="136" t="s">
        <v>32</v>
      </c>
      <c r="J37" s="136" t="s">
        <v>32</v>
      </c>
      <c r="K37" s="136" t="s">
        <v>32</v>
      </c>
      <c r="L37" s="136" t="s">
        <v>32</v>
      </c>
      <c r="M37" s="136" t="s">
        <v>32</v>
      </c>
      <c r="N37" s="136" t="s">
        <v>32</v>
      </c>
      <c r="O37" s="136" t="s">
        <v>32</v>
      </c>
      <c r="P37" s="136" t="s">
        <v>32</v>
      </c>
      <c r="Q37" s="136" t="s">
        <v>32</v>
      </c>
      <c r="R37" s="136" t="s">
        <v>32</v>
      </c>
      <c r="S37" s="135"/>
      <c r="T37" s="135"/>
      <c r="U37" s="135"/>
      <c r="V37" s="135"/>
      <c r="W37" s="135"/>
      <c r="X37" s="383"/>
      <c r="Y37" s="383"/>
    </row>
    <row r="38" spans="1:25" s="9" customFormat="1" ht="182" x14ac:dyDescent="0.2">
      <c r="A38" s="136" t="s">
        <v>569</v>
      </c>
      <c r="B38" s="136" t="s">
        <v>588</v>
      </c>
      <c r="C38" s="136" t="s">
        <v>590</v>
      </c>
      <c r="D38" s="136" t="s">
        <v>32</v>
      </c>
      <c r="E38" s="136" t="s">
        <v>32</v>
      </c>
      <c r="F38" s="136" t="s">
        <v>32</v>
      </c>
      <c r="G38" s="136" t="s">
        <v>32</v>
      </c>
      <c r="H38" s="136" t="s">
        <v>32</v>
      </c>
      <c r="I38" s="136" t="s">
        <v>32</v>
      </c>
      <c r="J38" s="136" t="s">
        <v>32</v>
      </c>
      <c r="K38" s="136" t="s">
        <v>32</v>
      </c>
      <c r="L38" s="136" t="s">
        <v>32</v>
      </c>
      <c r="M38" s="136" t="s">
        <v>32</v>
      </c>
      <c r="N38" s="136" t="s">
        <v>32</v>
      </c>
      <c r="O38" s="136" t="s">
        <v>32</v>
      </c>
      <c r="P38" s="136" t="s">
        <v>32</v>
      </c>
      <c r="Q38" s="136" t="s">
        <v>32</v>
      </c>
      <c r="R38" s="136" t="s">
        <v>32</v>
      </c>
      <c r="S38" s="135"/>
      <c r="T38" s="135"/>
      <c r="U38" s="135"/>
      <c r="V38" s="135"/>
      <c r="W38" s="135"/>
      <c r="X38" s="383"/>
      <c r="Y38" s="383"/>
    </row>
    <row r="39" spans="1:25" s="9" customFormat="1" ht="182" x14ac:dyDescent="0.2">
      <c r="A39" s="136" t="s">
        <v>569</v>
      </c>
      <c r="B39" s="136" t="s">
        <v>591</v>
      </c>
      <c r="C39" s="136" t="s">
        <v>592</v>
      </c>
      <c r="D39" s="136" t="s">
        <v>32</v>
      </c>
      <c r="E39" s="136" t="s">
        <v>32</v>
      </c>
      <c r="F39" s="136" t="s">
        <v>32</v>
      </c>
      <c r="G39" s="136" t="s">
        <v>32</v>
      </c>
      <c r="H39" s="136" t="s">
        <v>32</v>
      </c>
      <c r="I39" s="136" t="s">
        <v>32</v>
      </c>
      <c r="J39" s="136" t="s">
        <v>32</v>
      </c>
      <c r="K39" s="136" t="s">
        <v>32</v>
      </c>
      <c r="L39" s="136" t="s">
        <v>32</v>
      </c>
      <c r="M39" s="136" t="s">
        <v>32</v>
      </c>
      <c r="N39" s="136" t="s">
        <v>32</v>
      </c>
      <c r="O39" s="136" t="s">
        <v>32</v>
      </c>
      <c r="P39" s="136" t="s">
        <v>32</v>
      </c>
      <c r="Q39" s="136" t="s">
        <v>32</v>
      </c>
      <c r="R39" s="136" t="s">
        <v>32</v>
      </c>
      <c r="S39" s="135"/>
      <c r="T39" s="135"/>
      <c r="U39" s="135"/>
      <c r="V39" s="135"/>
      <c r="W39" s="135"/>
      <c r="X39" s="383"/>
      <c r="Y39" s="383"/>
    </row>
    <row r="40" spans="1:25" s="9" customFormat="1" ht="221" x14ac:dyDescent="0.2">
      <c r="A40" s="136" t="s">
        <v>33</v>
      </c>
      <c r="B40" s="136" t="s">
        <v>34</v>
      </c>
      <c r="C40" s="136" t="s">
        <v>593</v>
      </c>
      <c r="D40" s="136" t="s">
        <v>32</v>
      </c>
      <c r="E40" s="136" t="s">
        <v>32</v>
      </c>
      <c r="F40" s="136" t="s">
        <v>32</v>
      </c>
      <c r="G40" s="136" t="s">
        <v>32</v>
      </c>
      <c r="H40" s="136" t="s">
        <v>32</v>
      </c>
      <c r="I40" s="136" t="s">
        <v>32</v>
      </c>
      <c r="J40" s="136" t="s">
        <v>32</v>
      </c>
      <c r="K40" s="136" t="s">
        <v>32</v>
      </c>
      <c r="L40" s="136" t="s">
        <v>32</v>
      </c>
      <c r="M40" s="136" t="s">
        <v>32</v>
      </c>
      <c r="N40" s="136" t="s">
        <v>32</v>
      </c>
      <c r="O40" s="136" t="s">
        <v>32</v>
      </c>
      <c r="P40" s="136" t="s">
        <v>32</v>
      </c>
      <c r="Q40" s="136" t="s">
        <v>32</v>
      </c>
      <c r="R40" s="136" t="s">
        <v>32</v>
      </c>
      <c r="S40" s="135"/>
      <c r="T40" s="135"/>
      <c r="U40" s="135"/>
      <c r="V40" s="135"/>
      <c r="W40" s="135"/>
      <c r="X40" s="383"/>
      <c r="Y40" s="383"/>
    </row>
    <row r="41" spans="1:25" s="9" customFormat="1" ht="221" x14ac:dyDescent="0.2">
      <c r="A41" s="136" t="s">
        <v>33</v>
      </c>
      <c r="B41" s="136" t="s">
        <v>34</v>
      </c>
      <c r="C41" s="136" t="s">
        <v>594</v>
      </c>
      <c r="D41" s="136" t="s">
        <v>32</v>
      </c>
      <c r="E41" s="136" t="s">
        <v>32</v>
      </c>
      <c r="F41" s="136" t="s">
        <v>32</v>
      </c>
      <c r="G41" s="136" t="s">
        <v>32</v>
      </c>
      <c r="H41" s="136" t="s">
        <v>32</v>
      </c>
      <c r="I41" s="136" t="s">
        <v>32</v>
      </c>
      <c r="J41" s="136" t="s">
        <v>32</v>
      </c>
      <c r="K41" s="136" t="s">
        <v>32</v>
      </c>
      <c r="L41" s="136" t="s">
        <v>32</v>
      </c>
      <c r="M41" s="136" t="s">
        <v>32</v>
      </c>
      <c r="N41" s="136" t="s">
        <v>32</v>
      </c>
      <c r="O41" s="136" t="s">
        <v>32</v>
      </c>
      <c r="P41" s="136" t="s">
        <v>32</v>
      </c>
      <c r="Q41" s="136" t="s">
        <v>32</v>
      </c>
      <c r="R41" s="136" t="s">
        <v>32</v>
      </c>
      <c r="S41" s="135"/>
      <c r="T41" s="135"/>
      <c r="U41" s="135"/>
      <c r="V41" s="135"/>
      <c r="W41" s="135"/>
      <c r="X41" s="383"/>
      <c r="Y41" s="383"/>
    </row>
    <row r="42" spans="1:25" s="9" customFormat="1" ht="221" x14ac:dyDescent="0.2">
      <c r="A42" s="136" t="s">
        <v>33</v>
      </c>
      <c r="B42" s="136" t="s">
        <v>35</v>
      </c>
      <c r="C42" s="136" t="s">
        <v>595</v>
      </c>
      <c r="D42" s="136" t="s">
        <v>32</v>
      </c>
      <c r="E42" s="136" t="s">
        <v>32</v>
      </c>
      <c r="F42" s="136" t="s">
        <v>32</v>
      </c>
      <c r="G42" s="136" t="s">
        <v>32</v>
      </c>
      <c r="H42" s="136" t="s">
        <v>32</v>
      </c>
      <c r="I42" s="136" t="s">
        <v>32</v>
      </c>
      <c r="J42" s="136" t="s">
        <v>32</v>
      </c>
      <c r="K42" s="136" t="s">
        <v>32</v>
      </c>
      <c r="L42" s="136" t="s">
        <v>32</v>
      </c>
      <c r="M42" s="136" t="s">
        <v>32</v>
      </c>
      <c r="N42" s="136" t="s">
        <v>32</v>
      </c>
      <c r="O42" s="136" t="s">
        <v>32</v>
      </c>
      <c r="P42" s="136" t="s">
        <v>32</v>
      </c>
      <c r="Q42" s="136" t="s">
        <v>32</v>
      </c>
      <c r="R42" s="136" t="s">
        <v>32</v>
      </c>
      <c r="S42" s="135"/>
      <c r="T42" s="135"/>
      <c r="U42" s="135"/>
      <c r="V42" s="135"/>
      <c r="W42" s="135"/>
      <c r="X42" s="383"/>
      <c r="Y42" s="383"/>
    </row>
    <row r="43" spans="1:25" s="9" customFormat="1" ht="221" x14ac:dyDescent="0.2">
      <c r="A43" s="136" t="s">
        <v>33</v>
      </c>
      <c r="B43" s="136" t="s">
        <v>36</v>
      </c>
      <c r="C43" s="136" t="s">
        <v>596</v>
      </c>
      <c r="D43" s="136" t="s">
        <v>32</v>
      </c>
      <c r="E43" s="136" t="s">
        <v>32</v>
      </c>
      <c r="F43" s="136" t="s">
        <v>32</v>
      </c>
      <c r="G43" s="136" t="s">
        <v>32</v>
      </c>
      <c r="H43" s="136" t="s">
        <v>32</v>
      </c>
      <c r="I43" s="136" t="s">
        <v>32</v>
      </c>
      <c r="J43" s="136" t="s">
        <v>32</v>
      </c>
      <c r="K43" s="136" t="s">
        <v>32</v>
      </c>
      <c r="L43" s="136" t="s">
        <v>32</v>
      </c>
      <c r="M43" s="136" t="s">
        <v>32</v>
      </c>
      <c r="N43" s="136" t="s">
        <v>32</v>
      </c>
      <c r="O43" s="136" t="s">
        <v>32</v>
      </c>
      <c r="P43" s="136" t="s">
        <v>32</v>
      </c>
      <c r="Q43" s="136" t="s">
        <v>32</v>
      </c>
      <c r="R43" s="136" t="s">
        <v>32</v>
      </c>
      <c r="S43" s="135"/>
      <c r="T43" s="135"/>
      <c r="U43" s="135"/>
      <c r="V43" s="135"/>
      <c r="W43" s="135"/>
      <c r="X43" s="383"/>
      <c r="Y43" s="383"/>
    </row>
    <row r="44" spans="1:25" s="9" customFormat="1" ht="221" x14ac:dyDescent="0.2">
      <c r="A44" s="136" t="s">
        <v>33</v>
      </c>
      <c r="B44" s="136" t="s">
        <v>36</v>
      </c>
      <c r="C44" s="136" t="s">
        <v>597</v>
      </c>
      <c r="D44" s="136" t="s">
        <v>32</v>
      </c>
      <c r="E44" s="136" t="s">
        <v>32</v>
      </c>
      <c r="F44" s="136" t="s">
        <v>32</v>
      </c>
      <c r="G44" s="136" t="s">
        <v>32</v>
      </c>
      <c r="H44" s="136" t="s">
        <v>32</v>
      </c>
      <c r="I44" s="136" t="s">
        <v>32</v>
      </c>
      <c r="J44" s="136" t="s">
        <v>32</v>
      </c>
      <c r="K44" s="136" t="s">
        <v>32</v>
      </c>
      <c r="L44" s="136" t="s">
        <v>32</v>
      </c>
      <c r="M44" s="136" t="s">
        <v>32</v>
      </c>
      <c r="N44" s="136" t="s">
        <v>32</v>
      </c>
      <c r="O44" s="136" t="s">
        <v>32</v>
      </c>
      <c r="P44" s="136" t="s">
        <v>32</v>
      </c>
      <c r="Q44" s="136" t="s">
        <v>32</v>
      </c>
      <c r="R44" s="136" t="s">
        <v>32</v>
      </c>
      <c r="S44" s="135"/>
      <c r="T44" s="135"/>
      <c r="U44" s="135"/>
      <c r="V44" s="135"/>
      <c r="W44" s="135"/>
      <c r="X44" s="383"/>
      <c r="Y44" s="383"/>
    </row>
    <row r="45" spans="1:25" s="9" customFormat="1" ht="221" x14ac:dyDescent="0.2">
      <c r="A45" s="388" t="s">
        <v>33</v>
      </c>
      <c r="B45" s="388" t="s">
        <v>36</v>
      </c>
      <c r="C45" s="388" t="s">
        <v>598</v>
      </c>
      <c r="D45" s="388" t="s">
        <v>572</v>
      </c>
      <c r="E45" s="380"/>
      <c r="F45" s="401"/>
      <c r="G45" s="423"/>
      <c r="H45" s="382"/>
      <c r="I45" s="382"/>
      <c r="J45" s="382"/>
      <c r="K45" s="197"/>
      <c r="L45" s="197"/>
      <c r="M45" s="197"/>
      <c r="N45" s="197"/>
      <c r="O45" s="197"/>
      <c r="P45" s="197"/>
      <c r="Q45" s="197"/>
      <c r="R45" s="197"/>
      <c r="S45" s="135"/>
      <c r="T45" s="135"/>
      <c r="U45" s="135"/>
      <c r="V45" s="135"/>
      <c r="W45" s="135"/>
      <c r="X45" s="383"/>
      <c r="Y45" s="383"/>
    </row>
    <row r="46" spans="1:25" s="9" customFormat="1" ht="14" x14ac:dyDescent="0.2">
      <c r="A46" s="191"/>
      <c r="B46" s="191"/>
      <c r="C46" s="191"/>
      <c r="D46" s="191"/>
      <c r="E46" s="380"/>
      <c r="F46" s="401"/>
      <c r="G46" s="379"/>
      <c r="H46" s="382"/>
      <c r="I46" s="382"/>
      <c r="J46" s="382"/>
      <c r="K46" s="197"/>
      <c r="L46" s="197"/>
      <c r="M46" s="197"/>
      <c r="N46" s="197"/>
      <c r="O46" s="197"/>
      <c r="P46" s="197"/>
      <c r="Q46" s="197"/>
      <c r="R46" s="197"/>
      <c r="S46" s="135"/>
      <c r="T46" s="135"/>
      <c r="U46" s="135"/>
      <c r="V46" s="135"/>
      <c r="W46" s="135"/>
      <c r="X46" s="383"/>
      <c r="Y46" s="383"/>
    </row>
    <row r="47" spans="1:25" s="9" customFormat="1" ht="14" x14ac:dyDescent="0.2">
      <c r="A47" s="191"/>
      <c r="B47" s="191"/>
      <c r="C47" s="191"/>
      <c r="D47" s="191"/>
      <c r="E47" s="380"/>
      <c r="F47" s="401"/>
      <c r="G47" s="379"/>
      <c r="H47" s="382"/>
      <c r="I47" s="382"/>
      <c r="J47" s="382"/>
      <c r="K47" s="197"/>
      <c r="L47" s="197"/>
      <c r="M47" s="197"/>
      <c r="N47" s="197"/>
      <c r="O47" s="197"/>
      <c r="P47" s="197"/>
      <c r="Q47" s="197"/>
      <c r="R47" s="197"/>
      <c r="S47" s="135"/>
      <c r="T47" s="135"/>
      <c r="U47" s="135"/>
      <c r="V47" s="135"/>
      <c r="W47" s="135"/>
      <c r="X47" s="383"/>
      <c r="Y47" s="383"/>
    </row>
    <row r="48" spans="1:25" s="9" customFormat="1" ht="14" x14ac:dyDescent="0.2">
      <c r="A48" s="191"/>
      <c r="B48" s="191"/>
      <c r="C48" s="191"/>
      <c r="D48" s="191"/>
      <c r="E48" s="380"/>
      <c r="F48" s="401"/>
      <c r="G48" s="379"/>
      <c r="H48" s="382"/>
      <c r="I48" s="382"/>
      <c r="J48" s="382"/>
      <c r="K48" s="197"/>
      <c r="L48" s="197"/>
      <c r="M48" s="197"/>
      <c r="N48" s="197"/>
      <c r="O48" s="197"/>
      <c r="P48" s="197"/>
      <c r="Q48" s="197"/>
      <c r="R48" s="197"/>
      <c r="S48" s="135"/>
      <c r="T48" s="135"/>
      <c r="U48" s="135"/>
      <c r="V48" s="135"/>
      <c r="W48" s="135"/>
      <c r="X48" s="383"/>
      <c r="Y48" s="383"/>
    </row>
    <row r="49" spans="1:25" s="9" customFormat="1" ht="221" x14ac:dyDescent="0.2">
      <c r="A49" s="388" t="s">
        <v>33</v>
      </c>
      <c r="B49" s="388" t="s">
        <v>36</v>
      </c>
      <c r="C49" s="388" t="s">
        <v>599</v>
      </c>
      <c r="D49" s="388" t="s">
        <v>572</v>
      </c>
      <c r="E49" s="380"/>
      <c r="F49" s="401"/>
      <c r="G49" s="402"/>
      <c r="H49" s="382"/>
      <c r="I49" s="382"/>
      <c r="J49" s="382"/>
      <c r="K49" s="197"/>
      <c r="L49" s="197"/>
      <c r="M49" s="197"/>
      <c r="N49" s="197"/>
      <c r="O49" s="197"/>
      <c r="P49" s="197"/>
      <c r="Q49" s="197"/>
      <c r="R49" s="197"/>
      <c r="S49" s="135"/>
      <c r="T49" s="135"/>
      <c r="U49" s="135"/>
      <c r="V49" s="135"/>
      <c r="W49" s="135"/>
      <c r="X49" s="383"/>
      <c r="Y49" s="383"/>
    </row>
    <row r="50" spans="1:25" s="9" customFormat="1" ht="15" x14ac:dyDescent="0.2">
      <c r="A50" s="191"/>
      <c r="B50" s="191"/>
      <c r="C50" s="191"/>
      <c r="D50" s="191"/>
      <c r="E50" s="380"/>
      <c r="F50" s="401"/>
      <c r="G50" s="421"/>
      <c r="H50" s="382"/>
      <c r="I50" s="382"/>
      <c r="J50" s="382"/>
      <c r="K50" s="197"/>
      <c r="L50" s="197"/>
      <c r="M50" s="197"/>
      <c r="N50" s="197"/>
      <c r="O50" s="197"/>
      <c r="P50" s="197"/>
      <c r="Q50" s="197"/>
      <c r="R50" s="197"/>
      <c r="S50" s="135"/>
      <c r="T50" s="135"/>
      <c r="U50" s="135"/>
      <c r="V50" s="135"/>
      <c r="W50" s="135"/>
      <c r="X50" s="383"/>
      <c r="Y50" s="383"/>
    </row>
    <row r="51" spans="1:25" s="9" customFormat="1" ht="15" x14ac:dyDescent="0.2">
      <c r="A51" s="191"/>
      <c r="B51" s="191"/>
      <c r="C51" s="191"/>
      <c r="D51" s="191"/>
      <c r="E51" s="380"/>
      <c r="F51" s="401"/>
      <c r="G51" s="421"/>
      <c r="H51" s="382"/>
      <c r="I51" s="382"/>
      <c r="J51" s="382"/>
      <c r="K51" s="197"/>
      <c r="L51" s="197"/>
      <c r="M51" s="197"/>
      <c r="N51" s="197"/>
      <c r="O51" s="197"/>
      <c r="P51" s="197"/>
      <c r="Q51" s="197"/>
      <c r="R51" s="197"/>
      <c r="S51" s="135"/>
      <c r="T51" s="135"/>
      <c r="U51" s="135"/>
      <c r="V51" s="135"/>
      <c r="W51" s="135"/>
      <c r="X51" s="383"/>
      <c r="Y51" s="383"/>
    </row>
    <row r="52" spans="1:25" s="9" customFormat="1" ht="14" x14ac:dyDescent="0.2">
      <c r="A52" s="191"/>
      <c r="B52" s="191"/>
      <c r="C52" s="191"/>
      <c r="D52" s="191"/>
      <c r="E52" s="380"/>
      <c r="F52" s="401"/>
      <c r="G52" s="379"/>
      <c r="H52" s="382"/>
      <c r="I52" s="382"/>
      <c r="J52" s="382"/>
      <c r="K52" s="197"/>
      <c r="L52" s="197"/>
      <c r="M52" s="197"/>
      <c r="N52" s="197"/>
      <c r="O52" s="197"/>
      <c r="P52" s="197"/>
      <c r="Q52" s="197"/>
      <c r="R52" s="197"/>
      <c r="S52" s="135"/>
      <c r="T52" s="135"/>
      <c r="U52" s="135"/>
      <c r="V52" s="135"/>
      <c r="W52" s="135"/>
      <c r="X52" s="383"/>
      <c r="Y52" s="383"/>
    </row>
    <row r="53" spans="1:25" s="9" customFormat="1" ht="221" x14ac:dyDescent="0.2">
      <c r="A53" s="136" t="s">
        <v>33</v>
      </c>
      <c r="B53" s="136" t="s">
        <v>37</v>
      </c>
      <c r="C53" s="136" t="s">
        <v>600</v>
      </c>
      <c r="D53" s="136" t="s">
        <v>32</v>
      </c>
      <c r="E53" s="136" t="s">
        <v>32</v>
      </c>
      <c r="F53" s="136" t="s">
        <v>32</v>
      </c>
      <c r="G53" s="136" t="s">
        <v>32</v>
      </c>
      <c r="H53" s="136" t="s">
        <v>32</v>
      </c>
      <c r="I53" s="136" t="s">
        <v>32</v>
      </c>
      <c r="J53" s="136" t="s">
        <v>32</v>
      </c>
      <c r="K53" s="136" t="s">
        <v>32</v>
      </c>
      <c r="L53" s="136" t="s">
        <v>32</v>
      </c>
      <c r="M53" s="136" t="s">
        <v>32</v>
      </c>
      <c r="N53" s="136" t="s">
        <v>32</v>
      </c>
      <c r="O53" s="136" t="s">
        <v>32</v>
      </c>
      <c r="P53" s="136" t="s">
        <v>32</v>
      </c>
      <c r="Q53" s="136" t="s">
        <v>32</v>
      </c>
      <c r="R53" s="136" t="s">
        <v>32</v>
      </c>
      <c r="S53" s="135"/>
      <c r="T53" s="135"/>
      <c r="U53" s="135"/>
      <c r="V53" s="135"/>
      <c r="W53" s="135"/>
      <c r="X53" s="383"/>
      <c r="Y53" s="383"/>
    </row>
    <row r="54" spans="1:25" s="9" customFormat="1" ht="221" x14ac:dyDescent="0.2">
      <c r="A54" s="388" t="s">
        <v>33</v>
      </c>
      <c r="B54" s="388" t="s">
        <v>37</v>
      </c>
      <c r="C54" s="388" t="s">
        <v>601</v>
      </c>
      <c r="D54" s="388" t="s">
        <v>572</v>
      </c>
      <c r="E54" s="380"/>
      <c r="F54" s="401"/>
      <c r="G54" s="402"/>
      <c r="H54" s="382"/>
      <c r="I54" s="382"/>
      <c r="J54" s="382"/>
      <c r="K54" s="197"/>
      <c r="L54" s="197"/>
      <c r="M54" s="197"/>
      <c r="N54" s="197"/>
      <c r="O54" s="197"/>
      <c r="P54" s="197"/>
      <c r="Q54" s="197"/>
      <c r="R54" s="197"/>
      <c r="S54" s="135"/>
      <c r="T54" s="135"/>
      <c r="U54" s="135"/>
      <c r="V54" s="135"/>
      <c r="W54" s="135"/>
      <c r="X54" s="383"/>
      <c r="Y54" s="383"/>
    </row>
    <row r="55" spans="1:25" s="9" customFormat="1" ht="14" x14ac:dyDescent="0.2">
      <c r="A55" s="191"/>
      <c r="B55" s="191"/>
      <c r="C55" s="191"/>
      <c r="D55" s="191"/>
      <c r="E55" s="380"/>
      <c r="F55" s="401"/>
      <c r="G55" s="379"/>
      <c r="H55" s="382"/>
      <c r="I55" s="382"/>
      <c r="J55" s="382"/>
      <c r="K55" s="197"/>
      <c r="L55" s="197"/>
      <c r="M55" s="197"/>
      <c r="N55" s="197"/>
      <c r="O55" s="197"/>
      <c r="P55" s="197"/>
      <c r="Q55" s="197"/>
      <c r="R55" s="197"/>
      <c r="S55" s="135"/>
      <c r="T55" s="135"/>
      <c r="U55" s="135"/>
      <c r="V55" s="135"/>
      <c r="W55" s="135"/>
      <c r="X55" s="383"/>
      <c r="Y55" s="383"/>
    </row>
    <row r="56" spans="1:25" s="9" customFormat="1" ht="14" x14ac:dyDescent="0.2">
      <c r="A56" s="191"/>
      <c r="B56" s="191"/>
      <c r="C56" s="191"/>
      <c r="D56" s="191"/>
      <c r="E56" s="380"/>
      <c r="F56" s="401"/>
      <c r="G56" s="379"/>
      <c r="H56" s="382"/>
      <c r="I56" s="382"/>
      <c r="J56" s="382"/>
      <c r="K56" s="197"/>
      <c r="L56" s="197"/>
      <c r="M56" s="197"/>
      <c r="N56" s="197"/>
      <c r="O56" s="197"/>
      <c r="P56" s="197"/>
      <c r="Q56" s="197"/>
      <c r="R56" s="197"/>
      <c r="S56" s="135"/>
      <c r="T56" s="135"/>
      <c r="U56" s="135"/>
      <c r="V56" s="135"/>
      <c r="W56" s="135"/>
      <c r="X56" s="383"/>
      <c r="Y56" s="383"/>
    </row>
    <row r="57" spans="1:25" s="9" customFormat="1" ht="14" x14ac:dyDescent="0.2">
      <c r="A57" s="191"/>
      <c r="B57" s="191"/>
      <c r="C57" s="191"/>
      <c r="D57" s="191"/>
      <c r="E57" s="380"/>
      <c r="F57" s="401"/>
      <c r="G57" s="379"/>
      <c r="H57" s="382"/>
      <c r="I57" s="382"/>
      <c r="J57" s="382"/>
      <c r="K57" s="197"/>
      <c r="L57" s="197"/>
      <c r="M57" s="197"/>
      <c r="N57" s="197"/>
      <c r="O57" s="197"/>
      <c r="P57" s="197"/>
      <c r="Q57" s="197"/>
      <c r="R57" s="197"/>
      <c r="S57" s="135"/>
      <c r="T57" s="135"/>
      <c r="U57" s="135"/>
      <c r="V57" s="135"/>
      <c r="W57" s="135"/>
      <c r="X57" s="383"/>
      <c r="Y57" s="383"/>
    </row>
    <row r="58" spans="1:25" s="9" customFormat="1" ht="221" x14ac:dyDescent="0.2">
      <c r="A58" s="136" t="s">
        <v>33</v>
      </c>
      <c r="B58" s="136" t="s">
        <v>38</v>
      </c>
      <c r="C58" s="136" t="s">
        <v>602</v>
      </c>
      <c r="D58" s="136" t="s">
        <v>32</v>
      </c>
      <c r="E58" s="136" t="s">
        <v>32</v>
      </c>
      <c r="F58" s="136" t="s">
        <v>32</v>
      </c>
      <c r="G58" s="136" t="s">
        <v>32</v>
      </c>
      <c r="H58" s="136" t="s">
        <v>32</v>
      </c>
      <c r="I58" s="136" t="s">
        <v>32</v>
      </c>
      <c r="J58" s="136" t="s">
        <v>32</v>
      </c>
      <c r="K58" s="136" t="s">
        <v>32</v>
      </c>
      <c r="L58" s="136" t="s">
        <v>32</v>
      </c>
      <c r="M58" s="136" t="s">
        <v>32</v>
      </c>
      <c r="N58" s="136" t="s">
        <v>32</v>
      </c>
      <c r="O58" s="136" t="s">
        <v>32</v>
      </c>
      <c r="P58" s="136" t="s">
        <v>32</v>
      </c>
      <c r="Q58" s="136" t="s">
        <v>32</v>
      </c>
      <c r="R58" s="136" t="s">
        <v>32</v>
      </c>
      <c r="S58" s="135"/>
      <c r="T58" s="135"/>
      <c r="U58" s="135"/>
      <c r="V58" s="135"/>
      <c r="W58" s="135"/>
      <c r="X58" s="383"/>
      <c r="Y58" s="383"/>
    </row>
    <row r="59" spans="1:25" s="9" customFormat="1" ht="221" x14ac:dyDescent="0.2">
      <c r="A59" s="136" t="s">
        <v>33</v>
      </c>
      <c r="B59" s="136" t="s">
        <v>38</v>
      </c>
      <c r="C59" s="136" t="s">
        <v>603</v>
      </c>
      <c r="D59" s="136" t="s">
        <v>32</v>
      </c>
      <c r="E59" s="136" t="s">
        <v>32</v>
      </c>
      <c r="F59" s="136" t="s">
        <v>32</v>
      </c>
      <c r="G59" s="136" t="s">
        <v>32</v>
      </c>
      <c r="H59" s="136" t="s">
        <v>32</v>
      </c>
      <c r="I59" s="136" t="s">
        <v>32</v>
      </c>
      <c r="J59" s="136" t="s">
        <v>32</v>
      </c>
      <c r="K59" s="136" t="s">
        <v>32</v>
      </c>
      <c r="L59" s="136" t="s">
        <v>32</v>
      </c>
      <c r="M59" s="136" t="s">
        <v>32</v>
      </c>
      <c r="N59" s="136" t="s">
        <v>32</v>
      </c>
      <c r="O59" s="136" t="s">
        <v>32</v>
      </c>
      <c r="P59" s="136" t="s">
        <v>32</v>
      </c>
      <c r="Q59" s="136" t="s">
        <v>32</v>
      </c>
      <c r="R59" s="136" t="s">
        <v>32</v>
      </c>
      <c r="S59" s="135"/>
      <c r="T59" s="135"/>
      <c r="U59" s="135"/>
      <c r="V59" s="135"/>
      <c r="W59" s="135"/>
      <c r="X59" s="383"/>
      <c r="Y59" s="383"/>
    </row>
    <row r="60" spans="1:25" s="9" customFormat="1" ht="221" x14ac:dyDescent="0.2">
      <c r="A60" s="388" t="s">
        <v>33</v>
      </c>
      <c r="B60" s="388" t="s">
        <v>38</v>
      </c>
      <c r="C60" s="388" t="s">
        <v>604</v>
      </c>
      <c r="D60" s="388" t="s">
        <v>572</v>
      </c>
      <c r="E60" s="380"/>
      <c r="F60" s="401"/>
      <c r="G60" s="402"/>
      <c r="H60" s="382"/>
      <c r="I60" s="382"/>
      <c r="J60" s="382"/>
      <c r="K60" s="197"/>
      <c r="L60" s="197"/>
      <c r="M60" s="197"/>
      <c r="N60" s="197"/>
      <c r="O60" s="197"/>
      <c r="P60" s="197"/>
      <c r="Q60" s="197"/>
      <c r="R60" s="197"/>
      <c r="S60" s="135"/>
      <c r="T60" s="135"/>
      <c r="U60" s="135"/>
      <c r="V60" s="135"/>
      <c r="W60" s="135"/>
      <c r="X60" s="383"/>
      <c r="Y60" s="383"/>
    </row>
    <row r="61" spans="1:25" s="9" customFormat="1" ht="14" x14ac:dyDescent="0.2">
      <c r="A61" s="191"/>
      <c r="B61" s="191"/>
      <c r="C61" s="191"/>
      <c r="D61" s="191"/>
      <c r="E61" s="380"/>
      <c r="F61" s="401"/>
      <c r="G61" s="379"/>
      <c r="H61" s="382"/>
      <c r="I61" s="382"/>
      <c r="J61" s="382"/>
      <c r="K61" s="197"/>
      <c r="L61" s="197"/>
      <c r="M61" s="197"/>
      <c r="N61" s="197"/>
      <c r="O61" s="197"/>
      <c r="P61" s="197"/>
      <c r="Q61" s="197"/>
      <c r="R61" s="197"/>
      <c r="S61" s="135"/>
      <c r="T61" s="135"/>
      <c r="U61" s="135"/>
      <c r="V61" s="135"/>
      <c r="W61" s="135"/>
      <c r="X61" s="383"/>
      <c r="Y61" s="383"/>
    </row>
    <row r="62" spans="1:25" s="9" customFormat="1" ht="14" x14ac:dyDescent="0.2">
      <c r="A62" s="191"/>
      <c r="B62" s="191"/>
      <c r="C62" s="191"/>
      <c r="D62" s="191"/>
      <c r="E62" s="380"/>
      <c r="F62" s="401"/>
      <c r="G62" s="379"/>
      <c r="H62" s="382"/>
      <c r="I62" s="382"/>
      <c r="J62" s="382"/>
      <c r="K62" s="197"/>
      <c r="L62" s="197"/>
      <c r="M62" s="197"/>
      <c r="N62" s="197"/>
      <c r="O62" s="197"/>
      <c r="P62" s="197"/>
      <c r="Q62" s="197"/>
      <c r="R62" s="197"/>
      <c r="S62" s="135"/>
      <c r="T62" s="135"/>
      <c r="U62" s="135"/>
      <c r="V62" s="135"/>
      <c r="W62" s="135"/>
      <c r="X62" s="383"/>
      <c r="Y62" s="383"/>
    </row>
    <row r="63" spans="1:25" s="9" customFormat="1" ht="14" x14ac:dyDescent="0.2">
      <c r="A63" s="191"/>
      <c r="B63" s="191"/>
      <c r="C63" s="191"/>
      <c r="D63" s="191"/>
      <c r="E63" s="380"/>
      <c r="F63" s="401"/>
      <c r="G63" s="379"/>
      <c r="H63" s="382"/>
      <c r="I63" s="382"/>
      <c r="J63" s="382"/>
      <c r="K63" s="197"/>
      <c r="L63" s="197"/>
      <c r="M63" s="197"/>
      <c r="N63" s="197"/>
      <c r="O63" s="197"/>
      <c r="P63" s="197"/>
      <c r="Q63" s="197"/>
      <c r="R63" s="197"/>
      <c r="S63" s="135"/>
      <c r="T63" s="135"/>
      <c r="U63" s="135"/>
      <c r="V63" s="135"/>
      <c r="W63" s="135"/>
      <c r="X63" s="383"/>
      <c r="Y63" s="383"/>
    </row>
    <row r="64" spans="1:25" s="9" customFormat="1" ht="221" x14ac:dyDescent="0.2">
      <c r="A64" s="136" t="s">
        <v>33</v>
      </c>
      <c r="B64" s="136" t="s">
        <v>39</v>
      </c>
      <c r="C64" s="136" t="s">
        <v>605</v>
      </c>
      <c r="D64" s="136" t="s">
        <v>32</v>
      </c>
      <c r="E64" s="136" t="s">
        <v>32</v>
      </c>
      <c r="F64" s="136" t="s">
        <v>32</v>
      </c>
      <c r="G64" s="136" t="s">
        <v>32</v>
      </c>
      <c r="H64" s="136" t="s">
        <v>32</v>
      </c>
      <c r="I64" s="136" t="s">
        <v>32</v>
      </c>
      <c r="J64" s="136" t="s">
        <v>32</v>
      </c>
      <c r="K64" s="136" t="s">
        <v>32</v>
      </c>
      <c r="L64" s="136" t="s">
        <v>32</v>
      </c>
      <c r="M64" s="136" t="s">
        <v>32</v>
      </c>
      <c r="N64" s="136" t="s">
        <v>32</v>
      </c>
      <c r="O64" s="136" t="s">
        <v>32</v>
      </c>
      <c r="P64" s="136" t="s">
        <v>32</v>
      </c>
      <c r="Q64" s="136" t="s">
        <v>32</v>
      </c>
      <c r="R64" s="136" t="s">
        <v>32</v>
      </c>
      <c r="S64" s="135"/>
      <c r="T64" s="135"/>
      <c r="U64" s="135"/>
      <c r="V64" s="135"/>
      <c r="W64" s="135"/>
      <c r="X64" s="383"/>
      <c r="Y64" s="383"/>
    </row>
    <row r="65" spans="1:25" s="9" customFormat="1" ht="221" x14ac:dyDescent="0.2">
      <c r="A65" s="136" t="s">
        <v>33</v>
      </c>
      <c r="B65" s="136" t="s">
        <v>39</v>
      </c>
      <c r="C65" s="136" t="s">
        <v>606</v>
      </c>
      <c r="D65" s="136" t="s">
        <v>32</v>
      </c>
      <c r="E65" s="136" t="s">
        <v>32</v>
      </c>
      <c r="F65" s="136" t="s">
        <v>32</v>
      </c>
      <c r="G65" s="136" t="s">
        <v>32</v>
      </c>
      <c r="H65" s="136" t="s">
        <v>32</v>
      </c>
      <c r="I65" s="136" t="s">
        <v>32</v>
      </c>
      <c r="J65" s="136" t="s">
        <v>32</v>
      </c>
      <c r="K65" s="136" t="s">
        <v>32</v>
      </c>
      <c r="L65" s="136" t="s">
        <v>32</v>
      </c>
      <c r="M65" s="136" t="s">
        <v>32</v>
      </c>
      <c r="N65" s="136" t="s">
        <v>32</v>
      </c>
      <c r="O65" s="136" t="s">
        <v>32</v>
      </c>
      <c r="P65" s="136" t="s">
        <v>32</v>
      </c>
      <c r="Q65" s="136" t="s">
        <v>32</v>
      </c>
      <c r="R65" s="136" t="s">
        <v>32</v>
      </c>
      <c r="S65" s="135"/>
      <c r="T65" s="135"/>
      <c r="U65" s="135"/>
      <c r="V65" s="135"/>
      <c r="W65" s="135"/>
      <c r="X65" s="383"/>
      <c r="Y65" s="383"/>
    </row>
    <row r="66" spans="1:25" s="9" customFormat="1" ht="221" x14ac:dyDescent="0.2">
      <c r="A66" s="136" t="s">
        <v>33</v>
      </c>
      <c r="B66" s="136" t="s">
        <v>40</v>
      </c>
      <c r="C66" s="136" t="s">
        <v>607</v>
      </c>
      <c r="D66" s="136" t="s">
        <v>32</v>
      </c>
      <c r="E66" s="136" t="s">
        <v>32</v>
      </c>
      <c r="F66" s="136" t="s">
        <v>32</v>
      </c>
      <c r="G66" s="136" t="s">
        <v>32</v>
      </c>
      <c r="H66" s="136" t="s">
        <v>32</v>
      </c>
      <c r="I66" s="136" t="s">
        <v>32</v>
      </c>
      <c r="J66" s="136" t="s">
        <v>32</v>
      </c>
      <c r="K66" s="136" t="s">
        <v>32</v>
      </c>
      <c r="L66" s="136" t="s">
        <v>32</v>
      </c>
      <c r="M66" s="136" t="s">
        <v>32</v>
      </c>
      <c r="N66" s="136" t="s">
        <v>32</v>
      </c>
      <c r="O66" s="136" t="s">
        <v>32</v>
      </c>
      <c r="P66" s="136" t="s">
        <v>32</v>
      </c>
      <c r="Q66" s="136" t="s">
        <v>32</v>
      </c>
      <c r="R66" s="136" t="s">
        <v>32</v>
      </c>
      <c r="S66" s="135"/>
      <c r="T66" s="135"/>
      <c r="U66" s="135"/>
      <c r="V66" s="135"/>
      <c r="W66" s="135"/>
      <c r="X66" s="383"/>
      <c r="Y66" s="383"/>
    </row>
    <row r="67" spans="1:25" s="9" customFormat="1" ht="221" x14ac:dyDescent="0.2">
      <c r="A67" s="136" t="s">
        <v>33</v>
      </c>
      <c r="B67" s="136" t="s">
        <v>40</v>
      </c>
      <c r="C67" s="136" t="s">
        <v>608</v>
      </c>
      <c r="D67" s="136" t="s">
        <v>32</v>
      </c>
      <c r="E67" s="136" t="s">
        <v>32</v>
      </c>
      <c r="F67" s="136" t="s">
        <v>32</v>
      </c>
      <c r="G67" s="136" t="s">
        <v>32</v>
      </c>
      <c r="H67" s="136" t="s">
        <v>32</v>
      </c>
      <c r="I67" s="136" t="s">
        <v>32</v>
      </c>
      <c r="J67" s="136" t="s">
        <v>32</v>
      </c>
      <c r="K67" s="136" t="s">
        <v>32</v>
      </c>
      <c r="L67" s="136" t="s">
        <v>32</v>
      </c>
      <c r="M67" s="136" t="s">
        <v>32</v>
      </c>
      <c r="N67" s="136" t="s">
        <v>32</v>
      </c>
      <c r="O67" s="136" t="s">
        <v>32</v>
      </c>
      <c r="P67" s="136" t="s">
        <v>32</v>
      </c>
      <c r="Q67" s="136" t="s">
        <v>32</v>
      </c>
      <c r="R67" s="136" t="s">
        <v>32</v>
      </c>
      <c r="S67" s="135"/>
      <c r="T67" s="135"/>
      <c r="U67" s="135"/>
      <c r="V67" s="135"/>
      <c r="W67" s="135"/>
      <c r="X67" s="383"/>
      <c r="Y67" s="383"/>
    </row>
    <row r="68" spans="1:25" s="9" customFormat="1" ht="221" x14ac:dyDescent="0.2">
      <c r="A68" s="136" t="s">
        <v>33</v>
      </c>
      <c r="B68" s="136" t="s">
        <v>40</v>
      </c>
      <c r="C68" s="136" t="s">
        <v>609</v>
      </c>
      <c r="D68" s="136" t="s">
        <v>32</v>
      </c>
      <c r="E68" s="136" t="s">
        <v>32</v>
      </c>
      <c r="F68" s="136" t="s">
        <v>32</v>
      </c>
      <c r="G68" s="136" t="s">
        <v>32</v>
      </c>
      <c r="H68" s="136" t="s">
        <v>32</v>
      </c>
      <c r="I68" s="136" t="s">
        <v>32</v>
      </c>
      <c r="J68" s="136" t="s">
        <v>32</v>
      </c>
      <c r="K68" s="136" t="s">
        <v>32</v>
      </c>
      <c r="L68" s="136" t="s">
        <v>32</v>
      </c>
      <c r="M68" s="136" t="s">
        <v>32</v>
      </c>
      <c r="N68" s="136" t="s">
        <v>32</v>
      </c>
      <c r="O68" s="136" t="s">
        <v>32</v>
      </c>
      <c r="P68" s="136" t="s">
        <v>32</v>
      </c>
      <c r="Q68" s="136" t="s">
        <v>32</v>
      </c>
      <c r="R68" s="136" t="s">
        <v>32</v>
      </c>
      <c r="S68" s="135"/>
      <c r="T68" s="135"/>
      <c r="U68" s="135"/>
      <c r="V68" s="135"/>
      <c r="W68" s="135"/>
      <c r="X68" s="383"/>
      <c r="Y68" s="383"/>
    </row>
    <row r="69" spans="1:25" s="9" customFormat="1" ht="221" x14ac:dyDescent="0.2">
      <c r="A69" s="136" t="s">
        <v>33</v>
      </c>
      <c r="B69" s="136" t="s">
        <v>40</v>
      </c>
      <c r="C69" s="136" t="s">
        <v>610</v>
      </c>
      <c r="D69" s="136" t="s">
        <v>32</v>
      </c>
      <c r="E69" s="136" t="s">
        <v>32</v>
      </c>
      <c r="F69" s="136" t="s">
        <v>32</v>
      </c>
      <c r="G69" s="136" t="s">
        <v>32</v>
      </c>
      <c r="H69" s="136" t="s">
        <v>32</v>
      </c>
      <c r="I69" s="136" t="s">
        <v>32</v>
      </c>
      <c r="J69" s="136" t="s">
        <v>32</v>
      </c>
      <c r="K69" s="136" t="s">
        <v>32</v>
      </c>
      <c r="L69" s="136" t="s">
        <v>32</v>
      </c>
      <c r="M69" s="136" t="s">
        <v>32</v>
      </c>
      <c r="N69" s="136" t="s">
        <v>32</v>
      </c>
      <c r="O69" s="136" t="s">
        <v>32</v>
      </c>
      <c r="P69" s="136" t="s">
        <v>32</v>
      </c>
      <c r="Q69" s="136" t="s">
        <v>32</v>
      </c>
      <c r="R69" s="136" t="s">
        <v>32</v>
      </c>
      <c r="S69" s="135"/>
      <c r="T69" s="135"/>
      <c r="U69" s="135"/>
      <c r="V69" s="135"/>
      <c r="W69" s="135"/>
      <c r="X69" s="383"/>
      <c r="Y69" s="383"/>
    </row>
    <row r="70" spans="1:25" s="9" customFormat="1" ht="221" x14ac:dyDescent="0.2">
      <c r="A70" s="136" t="s">
        <v>33</v>
      </c>
      <c r="B70" s="136" t="s">
        <v>40</v>
      </c>
      <c r="C70" s="136" t="s">
        <v>611</v>
      </c>
      <c r="D70" s="136" t="s">
        <v>32</v>
      </c>
      <c r="E70" s="136" t="s">
        <v>32</v>
      </c>
      <c r="F70" s="136" t="s">
        <v>32</v>
      </c>
      <c r="G70" s="136" t="s">
        <v>32</v>
      </c>
      <c r="H70" s="136" t="s">
        <v>32</v>
      </c>
      <c r="I70" s="136" t="s">
        <v>32</v>
      </c>
      <c r="J70" s="136" t="s">
        <v>32</v>
      </c>
      <c r="K70" s="136" t="s">
        <v>32</v>
      </c>
      <c r="L70" s="136" t="s">
        <v>32</v>
      </c>
      <c r="M70" s="136" t="s">
        <v>32</v>
      </c>
      <c r="N70" s="136" t="s">
        <v>32</v>
      </c>
      <c r="O70" s="136" t="s">
        <v>32</v>
      </c>
      <c r="P70" s="136" t="s">
        <v>32</v>
      </c>
      <c r="Q70" s="136" t="s">
        <v>32</v>
      </c>
      <c r="R70" s="136" t="s">
        <v>32</v>
      </c>
      <c r="S70" s="135"/>
      <c r="T70" s="135"/>
      <c r="U70" s="135"/>
      <c r="V70" s="135"/>
      <c r="W70" s="135"/>
      <c r="X70" s="383"/>
      <c r="Y70" s="383"/>
    </row>
    <row r="71" spans="1:25" s="9" customFormat="1" ht="221" x14ac:dyDescent="0.2">
      <c r="A71" s="136" t="s">
        <v>33</v>
      </c>
      <c r="B71" s="136" t="s">
        <v>40</v>
      </c>
      <c r="C71" s="136" t="s">
        <v>612</v>
      </c>
      <c r="D71" s="136" t="s">
        <v>32</v>
      </c>
      <c r="E71" s="136" t="s">
        <v>32</v>
      </c>
      <c r="F71" s="136" t="s">
        <v>32</v>
      </c>
      <c r="G71" s="136" t="s">
        <v>32</v>
      </c>
      <c r="H71" s="136" t="s">
        <v>32</v>
      </c>
      <c r="I71" s="136" t="s">
        <v>32</v>
      </c>
      <c r="J71" s="136" t="s">
        <v>32</v>
      </c>
      <c r="K71" s="136" t="s">
        <v>32</v>
      </c>
      <c r="L71" s="136" t="s">
        <v>32</v>
      </c>
      <c r="M71" s="136" t="s">
        <v>32</v>
      </c>
      <c r="N71" s="136" t="s">
        <v>32</v>
      </c>
      <c r="O71" s="136" t="s">
        <v>32</v>
      </c>
      <c r="P71" s="136" t="s">
        <v>32</v>
      </c>
      <c r="Q71" s="136" t="s">
        <v>32</v>
      </c>
      <c r="R71" s="136" t="s">
        <v>32</v>
      </c>
      <c r="S71" s="135"/>
      <c r="T71" s="135"/>
      <c r="U71" s="135"/>
      <c r="V71" s="135"/>
      <c r="W71" s="135"/>
      <c r="X71" s="383"/>
      <c r="Y71" s="383"/>
    </row>
    <row r="72" spans="1:25" s="9" customFormat="1" ht="221" x14ac:dyDescent="0.2">
      <c r="A72" s="136" t="s">
        <v>33</v>
      </c>
      <c r="B72" s="136" t="s">
        <v>40</v>
      </c>
      <c r="C72" s="136" t="s">
        <v>613</v>
      </c>
      <c r="D72" s="136" t="s">
        <v>32</v>
      </c>
      <c r="E72" s="136" t="s">
        <v>32</v>
      </c>
      <c r="F72" s="136" t="s">
        <v>32</v>
      </c>
      <c r="G72" s="136" t="s">
        <v>32</v>
      </c>
      <c r="H72" s="136" t="s">
        <v>32</v>
      </c>
      <c r="I72" s="136" t="s">
        <v>32</v>
      </c>
      <c r="J72" s="136" t="s">
        <v>32</v>
      </c>
      <c r="K72" s="136" t="s">
        <v>32</v>
      </c>
      <c r="L72" s="136" t="s">
        <v>32</v>
      </c>
      <c r="M72" s="136" t="s">
        <v>32</v>
      </c>
      <c r="N72" s="136" t="s">
        <v>32</v>
      </c>
      <c r="O72" s="136" t="s">
        <v>32</v>
      </c>
      <c r="P72" s="136" t="s">
        <v>32</v>
      </c>
      <c r="Q72" s="136" t="s">
        <v>32</v>
      </c>
      <c r="R72" s="136" t="s">
        <v>32</v>
      </c>
      <c r="S72" s="135"/>
      <c r="T72" s="135"/>
      <c r="U72" s="135"/>
      <c r="V72" s="135"/>
      <c r="W72" s="135"/>
      <c r="X72" s="383"/>
      <c r="Y72" s="383"/>
    </row>
    <row r="73" spans="1:25" s="9" customFormat="1" ht="221" x14ac:dyDescent="0.2">
      <c r="A73" s="136" t="s">
        <v>33</v>
      </c>
      <c r="B73" s="136" t="s">
        <v>40</v>
      </c>
      <c r="C73" s="136" t="s">
        <v>614</v>
      </c>
      <c r="D73" s="136" t="s">
        <v>32</v>
      </c>
      <c r="E73" s="136" t="s">
        <v>32</v>
      </c>
      <c r="F73" s="136" t="s">
        <v>32</v>
      </c>
      <c r="G73" s="136" t="s">
        <v>32</v>
      </c>
      <c r="H73" s="136" t="s">
        <v>32</v>
      </c>
      <c r="I73" s="136" t="s">
        <v>32</v>
      </c>
      <c r="J73" s="136" t="s">
        <v>32</v>
      </c>
      <c r="K73" s="136" t="s">
        <v>32</v>
      </c>
      <c r="L73" s="136" t="s">
        <v>32</v>
      </c>
      <c r="M73" s="136" t="s">
        <v>32</v>
      </c>
      <c r="N73" s="136" t="s">
        <v>32</v>
      </c>
      <c r="O73" s="136" t="s">
        <v>32</v>
      </c>
      <c r="P73" s="136" t="s">
        <v>32</v>
      </c>
      <c r="Q73" s="136" t="s">
        <v>32</v>
      </c>
      <c r="R73" s="136" t="s">
        <v>32</v>
      </c>
      <c r="S73" s="135"/>
      <c r="T73" s="135"/>
      <c r="U73" s="135"/>
      <c r="V73" s="135"/>
      <c r="W73" s="135"/>
      <c r="X73" s="383"/>
      <c r="Y73" s="383"/>
    </row>
    <row r="74" spans="1:25" s="9" customFormat="1" ht="221" x14ac:dyDescent="0.2">
      <c r="A74" s="136" t="s">
        <v>33</v>
      </c>
      <c r="B74" s="136" t="s">
        <v>40</v>
      </c>
      <c r="C74" s="136" t="s">
        <v>615</v>
      </c>
      <c r="D74" s="136" t="s">
        <v>32</v>
      </c>
      <c r="E74" s="136" t="s">
        <v>32</v>
      </c>
      <c r="F74" s="136" t="s">
        <v>32</v>
      </c>
      <c r="G74" s="136" t="s">
        <v>32</v>
      </c>
      <c r="H74" s="136" t="s">
        <v>32</v>
      </c>
      <c r="I74" s="136" t="s">
        <v>32</v>
      </c>
      <c r="J74" s="136" t="s">
        <v>32</v>
      </c>
      <c r="K74" s="136" t="s">
        <v>32</v>
      </c>
      <c r="L74" s="136" t="s">
        <v>32</v>
      </c>
      <c r="M74" s="136" t="s">
        <v>32</v>
      </c>
      <c r="N74" s="136" t="s">
        <v>32</v>
      </c>
      <c r="O74" s="136" t="s">
        <v>32</v>
      </c>
      <c r="P74" s="136" t="s">
        <v>32</v>
      </c>
      <c r="Q74" s="136" t="s">
        <v>32</v>
      </c>
      <c r="R74" s="136" t="s">
        <v>32</v>
      </c>
      <c r="S74" s="135"/>
      <c r="T74" s="135"/>
      <c r="U74" s="135"/>
      <c r="V74" s="135"/>
      <c r="W74" s="135"/>
      <c r="X74" s="383"/>
      <c r="Y74" s="383"/>
    </row>
    <row r="75" spans="1:25" s="9" customFormat="1" ht="221" x14ac:dyDescent="0.2">
      <c r="A75" s="136" t="s">
        <v>33</v>
      </c>
      <c r="B75" s="136" t="s">
        <v>616</v>
      </c>
      <c r="C75" s="136" t="s">
        <v>617</v>
      </c>
      <c r="D75" s="136" t="s">
        <v>32</v>
      </c>
      <c r="E75" s="136" t="s">
        <v>32</v>
      </c>
      <c r="F75" s="136" t="s">
        <v>32</v>
      </c>
      <c r="G75" s="136" t="s">
        <v>32</v>
      </c>
      <c r="H75" s="136" t="s">
        <v>32</v>
      </c>
      <c r="I75" s="136" t="s">
        <v>32</v>
      </c>
      <c r="J75" s="136" t="s">
        <v>32</v>
      </c>
      <c r="K75" s="136" t="s">
        <v>32</v>
      </c>
      <c r="L75" s="136" t="s">
        <v>32</v>
      </c>
      <c r="M75" s="136" t="s">
        <v>32</v>
      </c>
      <c r="N75" s="136" t="s">
        <v>32</v>
      </c>
      <c r="O75" s="136" t="s">
        <v>32</v>
      </c>
      <c r="P75" s="136" t="s">
        <v>32</v>
      </c>
      <c r="Q75" s="136" t="s">
        <v>32</v>
      </c>
      <c r="R75" s="136" t="s">
        <v>32</v>
      </c>
      <c r="S75" s="135"/>
      <c r="T75" s="135"/>
      <c r="U75" s="135"/>
      <c r="V75" s="135"/>
      <c r="W75" s="135"/>
      <c r="X75" s="383"/>
      <c r="Y75" s="383"/>
    </row>
    <row r="76" spans="1:25" s="9" customFormat="1" ht="221" x14ac:dyDescent="0.2">
      <c r="A76" s="136" t="s">
        <v>33</v>
      </c>
      <c r="B76" s="136" t="s">
        <v>616</v>
      </c>
      <c r="C76" s="136" t="s">
        <v>618</v>
      </c>
      <c r="D76" s="136" t="s">
        <v>32</v>
      </c>
      <c r="E76" s="136" t="s">
        <v>32</v>
      </c>
      <c r="F76" s="136" t="s">
        <v>32</v>
      </c>
      <c r="G76" s="136" t="s">
        <v>32</v>
      </c>
      <c r="H76" s="136" t="s">
        <v>32</v>
      </c>
      <c r="I76" s="136" t="s">
        <v>32</v>
      </c>
      <c r="J76" s="136" t="s">
        <v>32</v>
      </c>
      <c r="K76" s="136" t="s">
        <v>32</v>
      </c>
      <c r="L76" s="136" t="s">
        <v>32</v>
      </c>
      <c r="M76" s="136" t="s">
        <v>32</v>
      </c>
      <c r="N76" s="136" t="s">
        <v>32</v>
      </c>
      <c r="O76" s="136" t="s">
        <v>32</v>
      </c>
      <c r="P76" s="136" t="s">
        <v>32</v>
      </c>
      <c r="Q76" s="136" t="s">
        <v>32</v>
      </c>
      <c r="R76" s="136" t="s">
        <v>32</v>
      </c>
      <c r="S76" s="135"/>
      <c r="T76" s="135"/>
      <c r="U76" s="135"/>
      <c r="V76" s="135"/>
      <c r="W76" s="135"/>
      <c r="X76" s="383"/>
      <c r="Y76" s="383"/>
    </row>
    <row r="77" spans="1:25" s="9" customFormat="1" ht="221" x14ac:dyDescent="0.2">
      <c r="A77" s="136" t="s">
        <v>33</v>
      </c>
      <c r="B77" s="136" t="s">
        <v>41</v>
      </c>
      <c r="C77" s="136" t="s">
        <v>619</v>
      </c>
      <c r="D77" s="136" t="s">
        <v>32</v>
      </c>
      <c r="E77" s="136" t="s">
        <v>32</v>
      </c>
      <c r="F77" s="136" t="s">
        <v>32</v>
      </c>
      <c r="G77" s="136" t="s">
        <v>32</v>
      </c>
      <c r="H77" s="136" t="s">
        <v>32</v>
      </c>
      <c r="I77" s="136" t="s">
        <v>32</v>
      </c>
      <c r="J77" s="136" t="s">
        <v>32</v>
      </c>
      <c r="K77" s="136" t="s">
        <v>32</v>
      </c>
      <c r="L77" s="136" t="s">
        <v>32</v>
      </c>
      <c r="M77" s="136" t="s">
        <v>32</v>
      </c>
      <c r="N77" s="136" t="s">
        <v>32</v>
      </c>
      <c r="O77" s="136" t="s">
        <v>32</v>
      </c>
      <c r="P77" s="136" t="s">
        <v>32</v>
      </c>
      <c r="Q77" s="136" t="s">
        <v>32</v>
      </c>
      <c r="R77" s="136" t="s">
        <v>32</v>
      </c>
      <c r="S77" s="135"/>
      <c r="T77" s="135"/>
      <c r="U77" s="135"/>
      <c r="V77" s="135"/>
      <c r="W77" s="135"/>
      <c r="X77" s="383"/>
      <c r="Y77" s="383"/>
    </row>
    <row r="78" spans="1:25" s="9" customFormat="1" ht="221" x14ac:dyDescent="0.2">
      <c r="A78" s="136" t="s">
        <v>33</v>
      </c>
      <c r="B78" s="136" t="s">
        <v>41</v>
      </c>
      <c r="C78" s="136" t="s">
        <v>620</v>
      </c>
      <c r="D78" s="136" t="s">
        <v>32</v>
      </c>
      <c r="E78" s="136" t="s">
        <v>32</v>
      </c>
      <c r="F78" s="136" t="s">
        <v>32</v>
      </c>
      <c r="G78" s="136" t="s">
        <v>32</v>
      </c>
      <c r="H78" s="136" t="s">
        <v>32</v>
      </c>
      <c r="I78" s="136" t="s">
        <v>32</v>
      </c>
      <c r="J78" s="136" t="s">
        <v>32</v>
      </c>
      <c r="K78" s="136" t="s">
        <v>32</v>
      </c>
      <c r="L78" s="136" t="s">
        <v>32</v>
      </c>
      <c r="M78" s="136" t="s">
        <v>32</v>
      </c>
      <c r="N78" s="136" t="s">
        <v>32</v>
      </c>
      <c r="O78" s="136" t="s">
        <v>32</v>
      </c>
      <c r="P78" s="136" t="s">
        <v>32</v>
      </c>
      <c r="Q78" s="136" t="s">
        <v>32</v>
      </c>
      <c r="R78" s="136" t="s">
        <v>32</v>
      </c>
      <c r="S78" s="135"/>
      <c r="T78" s="135"/>
      <c r="U78" s="135"/>
      <c r="V78" s="135"/>
      <c r="W78" s="135"/>
      <c r="X78" s="383"/>
      <c r="Y78" s="383"/>
    </row>
    <row r="79" spans="1:25" s="9" customFormat="1" ht="221" x14ac:dyDescent="0.2">
      <c r="A79" s="388" t="s">
        <v>33</v>
      </c>
      <c r="B79" s="388" t="s">
        <v>41</v>
      </c>
      <c r="C79" s="388" t="s">
        <v>621</v>
      </c>
      <c r="D79" s="388" t="s">
        <v>572</v>
      </c>
      <c r="E79" s="380"/>
      <c r="F79" s="401"/>
      <c r="G79" s="402"/>
      <c r="H79" s="382"/>
      <c r="I79" s="382"/>
      <c r="J79" s="382"/>
      <c r="K79" s="197"/>
      <c r="L79" s="197"/>
      <c r="M79" s="197"/>
      <c r="N79" s="197"/>
      <c r="O79" s="197"/>
      <c r="P79" s="197"/>
      <c r="Q79" s="197"/>
      <c r="R79" s="197"/>
      <c r="S79" s="135"/>
      <c r="T79" s="135"/>
      <c r="U79" s="135"/>
      <c r="V79" s="135"/>
      <c r="W79" s="135"/>
      <c r="X79" s="383"/>
      <c r="Y79" s="383"/>
    </row>
    <row r="80" spans="1:25" s="9" customFormat="1" ht="15" x14ac:dyDescent="0.2">
      <c r="A80" s="191"/>
      <c r="B80" s="191"/>
      <c r="C80" s="191"/>
      <c r="D80" s="191"/>
      <c r="E80" s="380"/>
      <c r="F80" s="401"/>
      <c r="G80" s="421"/>
      <c r="H80" s="382"/>
      <c r="I80" s="382"/>
      <c r="J80" s="382"/>
      <c r="K80" s="197"/>
      <c r="L80" s="197"/>
      <c r="M80" s="197"/>
      <c r="N80" s="197"/>
      <c r="O80" s="197"/>
      <c r="P80" s="197"/>
      <c r="Q80" s="197"/>
      <c r="R80" s="197"/>
      <c r="S80" s="135"/>
      <c r="T80" s="135"/>
      <c r="U80" s="135"/>
      <c r="V80" s="135"/>
      <c r="W80" s="135"/>
      <c r="X80" s="383"/>
      <c r="Y80" s="383"/>
    </row>
    <row r="81" spans="1:25" s="9" customFormat="1" ht="14" x14ac:dyDescent="0.2">
      <c r="A81" s="191"/>
      <c r="B81" s="191"/>
      <c r="C81" s="191"/>
      <c r="D81" s="191"/>
      <c r="E81" s="380"/>
      <c r="F81" s="401"/>
      <c r="G81" s="379"/>
      <c r="H81" s="382"/>
      <c r="I81" s="382"/>
      <c r="J81" s="382"/>
      <c r="K81" s="197"/>
      <c r="L81" s="197"/>
      <c r="M81" s="197"/>
      <c r="N81" s="197"/>
      <c r="O81" s="197"/>
      <c r="P81" s="197"/>
      <c r="Q81" s="197"/>
      <c r="R81" s="197"/>
      <c r="S81" s="135"/>
      <c r="T81" s="135"/>
      <c r="U81" s="135"/>
      <c r="V81" s="135"/>
      <c r="W81" s="135"/>
      <c r="X81" s="383"/>
      <c r="Y81" s="383"/>
    </row>
    <row r="82" spans="1:25" s="9" customFormat="1" ht="14" x14ac:dyDescent="0.2">
      <c r="A82" s="191"/>
      <c r="B82" s="191"/>
      <c r="C82" s="191"/>
      <c r="D82" s="191"/>
      <c r="E82" s="380"/>
      <c r="F82" s="401"/>
      <c r="G82" s="379"/>
      <c r="H82" s="382"/>
      <c r="I82" s="382"/>
      <c r="J82" s="382"/>
      <c r="K82" s="197"/>
      <c r="L82" s="197"/>
      <c r="M82" s="197"/>
      <c r="N82" s="197"/>
      <c r="O82" s="197"/>
      <c r="P82" s="197"/>
      <c r="Q82" s="197"/>
      <c r="R82" s="197"/>
      <c r="S82" s="135"/>
      <c r="T82" s="135"/>
      <c r="U82" s="135"/>
      <c r="V82" s="135"/>
      <c r="W82" s="135"/>
      <c r="X82" s="383"/>
      <c r="Y82" s="383"/>
    </row>
    <row r="83" spans="1:25" s="9" customFormat="1" ht="221" x14ac:dyDescent="0.2">
      <c r="A83" s="136" t="s">
        <v>33</v>
      </c>
      <c r="B83" s="136" t="s">
        <v>41</v>
      </c>
      <c r="C83" s="136" t="s">
        <v>622</v>
      </c>
      <c r="D83" s="136" t="s">
        <v>32</v>
      </c>
      <c r="E83" s="136" t="s">
        <v>32</v>
      </c>
      <c r="F83" s="136" t="s">
        <v>32</v>
      </c>
      <c r="G83" s="136" t="s">
        <v>32</v>
      </c>
      <c r="H83" s="136" t="s">
        <v>32</v>
      </c>
      <c r="I83" s="136" t="s">
        <v>32</v>
      </c>
      <c r="J83" s="136" t="s">
        <v>32</v>
      </c>
      <c r="K83" s="136" t="s">
        <v>32</v>
      </c>
      <c r="L83" s="136" t="s">
        <v>32</v>
      </c>
      <c r="M83" s="136" t="s">
        <v>32</v>
      </c>
      <c r="N83" s="136" t="s">
        <v>32</v>
      </c>
      <c r="O83" s="136" t="s">
        <v>32</v>
      </c>
      <c r="P83" s="136" t="s">
        <v>32</v>
      </c>
      <c r="Q83" s="136" t="s">
        <v>32</v>
      </c>
      <c r="R83" s="136" t="s">
        <v>32</v>
      </c>
      <c r="S83" s="135"/>
      <c r="T83" s="135"/>
      <c r="U83" s="135"/>
      <c r="V83" s="135"/>
      <c r="W83" s="135"/>
      <c r="X83" s="383"/>
      <c r="Y83" s="383"/>
    </row>
    <row r="84" spans="1:25" s="9" customFormat="1" ht="221" x14ac:dyDescent="0.2">
      <c r="A84" s="388" t="s">
        <v>33</v>
      </c>
      <c r="B84" s="388" t="s">
        <v>41</v>
      </c>
      <c r="C84" s="388" t="s">
        <v>623</v>
      </c>
      <c r="D84" s="388" t="s">
        <v>572</v>
      </c>
      <c r="E84" s="380"/>
      <c r="F84" s="401"/>
      <c r="G84" s="424"/>
      <c r="H84" s="382"/>
      <c r="I84" s="382"/>
      <c r="J84" s="382"/>
      <c r="K84" s="197"/>
      <c r="L84" s="197"/>
      <c r="M84" s="197"/>
      <c r="N84" s="197"/>
      <c r="O84" s="197"/>
      <c r="P84" s="197"/>
      <c r="Q84" s="197"/>
      <c r="R84" s="197"/>
      <c r="S84" s="135"/>
      <c r="T84" s="135"/>
      <c r="U84" s="135"/>
      <c r="V84" s="135"/>
      <c r="W84" s="135"/>
      <c r="X84" s="383"/>
      <c r="Y84" s="383"/>
    </row>
    <row r="85" spans="1:25" s="9" customFormat="1" ht="14" x14ac:dyDescent="0.2">
      <c r="A85" s="191"/>
      <c r="B85" s="191"/>
      <c r="C85" s="191"/>
      <c r="D85" s="191"/>
      <c r="E85" s="380"/>
      <c r="F85" s="401"/>
      <c r="G85" s="374"/>
      <c r="H85" s="382"/>
      <c r="I85" s="382"/>
      <c r="J85" s="382"/>
      <c r="K85" s="197"/>
      <c r="L85" s="197"/>
      <c r="M85" s="197"/>
      <c r="N85" s="197"/>
      <c r="O85" s="197"/>
      <c r="P85" s="197"/>
      <c r="Q85" s="197"/>
      <c r="R85" s="197"/>
      <c r="S85" s="135"/>
      <c r="T85" s="135"/>
      <c r="U85" s="135"/>
      <c r="V85" s="135"/>
      <c r="W85" s="135"/>
      <c r="X85" s="383"/>
      <c r="Y85" s="383"/>
    </row>
    <row r="86" spans="1:25" s="9" customFormat="1" ht="14" x14ac:dyDescent="0.2">
      <c r="A86" s="191"/>
      <c r="B86" s="191"/>
      <c r="C86" s="191"/>
      <c r="D86" s="191"/>
      <c r="E86" s="380"/>
      <c r="F86" s="401"/>
      <c r="G86" s="374"/>
      <c r="H86" s="382"/>
      <c r="I86" s="382"/>
      <c r="J86" s="382"/>
      <c r="K86" s="197"/>
      <c r="L86" s="197"/>
      <c r="M86" s="197"/>
      <c r="N86" s="197"/>
      <c r="O86" s="197"/>
      <c r="P86" s="197"/>
      <c r="Q86" s="197"/>
      <c r="R86" s="197"/>
      <c r="S86" s="135"/>
      <c r="T86" s="135"/>
      <c r="U86" s="135"/>
      <c r="V86" s="135"/>
      <c r="W86" s="135"/>
      <c r="X86" s="383"/>
      <c r="Y86" s="383"/>
    </row>
    <row r="87" spans="1:25" s="9" customFormat="1" ht="14" x14ac:dyDescent="0.2">
      <c r="A87" s="191"/>
      <c r="B87" s="191"/>
      <c r="C87" s="191"/>
      <c r="D87" s="191"/>
      <c r="E87" s="380"/>
      <c r="F87" s="401"/>
      <c r="G87" s="374"/>
      <c r="H87" s="382"/>
      <c r="I87" s="382"/>
      <c r="J87" s="382"/>
      <c r="K87" s="197"/>
      <c r="L87" s="197"/>
      <c r="M87" s="197"/>
      <c r="N87" s="197"/>
      <c r="O87" s="197"/>
      <c r="P87" s="197"/>
      <c r="Q87" s="197"/>
      <c r="R87" s="197"/>
      <c r="S87" s="135"/>
      <c r="T87" s="135"/>
      <c r="U87" s="135"/>
      <c r="V87" s="135"/>
      <c r="W87" s="135"/>
      <c r="X87" s="383"/>
      <c r="Y87" s="383"/>
    </row>
    <row r="88" spans="1:25" s="9" customFormat="1" ht="234" x14ac:dyDescent="0.2">
      <c r="A88" s="136" t="s">
        <v>42</v>
      </c>
      <c r="B88" s="136" t="s">
        <v>43</v>
      </c>
      <c r="C88" s="136" t="s">
        <v>624</v>
      </c>
      <c r="D88" s="136" t="s">
        <v>32</v>
      </c>
      <c r="E88" s="136" t="s">
        <v>32</v>
      </c>
      <c r="F88" s="136" t="s">
        <v>32</v>
      </c>
      <c r="G88" s="136" t="s">
        <v>32</v>
      </c>
      <c r="H88" s="136" t="s">
        <v>32</v>
      </c>
      <c r="I88" s="136" t="s">
        <v>32</v>
      </c>
      <c r="J88" s="136" t="s">
        <v>32</v>
      </c>
      <c r="K88" s="136" t="s">
        <v>32</v>
      </c>
      <c r="L88" s="136" t="s">
        <v>32</v>
      </c>
      <c r="M88" s="136" t="s">
        <v>32</v>
      </c>
      <c r="N88" s="136" t="s">
        <v>32</v>
      </c>
      <c r="O88" s="136" t="s">
        <v>32</v>
      </c>
      <c r="P88" s="136" t="s">
        <v>32</v>
      </c>
      <c r="Q88" s="136" t="s">
        <v>32</v>
      </c>
      <c r="R88" s="136" t="s">
        <v>32</v>
      </c>
      <c r="S88" s="135"/>
      <c r="T88" s="135"/>
      <c r="U88" s="135"/>
      <c r="V88" s="135"/>
      <c r="W88" s="135"/>
      <c r="X88" s="383"/>
      <c r="Y88" s="383"/>
    </row>
    <row r="89" spans="1:25" s="9" customFormat="1" ht="234" x14ac:dyDescent="0.2">
      <c r="A89" s="136" t="s">
        <v>42</v>
      </c>
      <c r="B89" s="136" t="s">
        <v>44</v>
      </c>
      <c r="C89" s="136" t="s">
        <v>625</v>
      </c>
      <c r="D89" s="136" t="s">
        <v>32</v>
      </c>
      <c r="E89" s="136" t="s">
        <v>32</v>
      </c>
      <c r="F89" s="136" t="s">
        <v>32</v>
      </c>
      <c r="G89" s="136" t="s">
        <v>32</v>
      </c>
      <c r="H89" s="136" t="s">
        <v>32</v>
      </c>
      <c r="I89" s="136" t="s">
        <v>32</v>
      </c>
      <c r="J89" s="136" t="s">
        <v>32</v>
      </c>
      <c r="K89" s="136" t="s">
        <v>32</v>
      </c>
      <c r="L89" s="136" t="s">
        <v>32</v>
      </c>
      <c r="M89" s="136" t="s">
        <v>32</v>
      </c>
      <c r="N89" s="136" t="s">
        <v>32</v>
      </c>
      <c r="O89" s="136" t="s">
        <v>32</v>
      </c>
      <c r="P89" s="136" t="s">
        <v>32</v>
      </c>
      <c r="Q89" s="136" t="s">
        <v>32</v>
      </c>
      <c r="R89" s="136" t="s">
        <v>32</v>
      </c>
      <c r="S89" s="135"/>
      <c r="T89" s="135"/>
      <c r="U89" s="135"/>
      <c r="V89" s="135"/>
      <c r="W89" s="135"/>
      <c r="X89" s="383"/>
      <c r="Y89" s="383"/>
    </row>
    <row r="90" spans="1:25" s="9" customFormat="1" ht="234" x14ac:dyDescent="0.2">
      <c r="A90" s="70" t="s">
        <v>42</v>
      </c>
      <c r="B90" s="388" t="s">
        <v>44</v>
      </c>
      <c r="C90" s="388" t="s">
        <v>626</v>
      </c>
      <c r="D90" s="388" t="s">
        <v>572</v>
      </c>
      <c r="E90" s="380"/>
      <c r="F90" s="401"/>
      <c r="G90" s="402"/>
      <c r="H90" s="382"/>
      <c r="I90" s="382"/>
      <c r="J90" s="382"/>
      <c r="K90" s="197"/>
      <c r="L90" s="197"/>
      <c r="M90" s="197"/>
      <c r="N90" s="197"/>
      <c r="O90" s="197"/>
      <c r="P90" s="197"/>
      <c r="Q90" s="197"/>
      <c r="R90" s="197"/>
      <c r="S90" s="135"/>
      <c r="T90" s="135"/>
      <c r="U90" s="135"/>
      <c r="V90" s="135"/>
      <c r="W90" s="135"/>
      <c r="X90" s="383"/>
      <c r="Y90" s="383"/>
    </row>
    <row r="91" spans="1:25" s="9" customFormat="1" ht="14" x14ac:dyDescent="0.2">
      <c r="A91" s="191"/>
      <c r="B91" s="191"/>
      <c r="C91" s="191"/>
      <c r="D91" s="191"/>
      <c r="E91" s="380"/>
      <c r="F91" s="401"/>
      <c r="G91" s="379"/>
      <c r="H91" s="382"/>
      <c r="I91" s="382"/>
      <c r="J91" s="382"/>
      <c r="K91" s="197"/>
      <c r="L91" s="197"/>
      <c r="M91" s="197"/>
      <c r="N91" s="197"/>
      <c r="O91" s="197"/>
      <c r="P91" s="197"/>
      <c r="Q91" s="197"/>
      <c r="R91" s="197"/>
      <c r="S91" s="135"/>
      <c r="T91" s="135"/>
      <c r="U91" s="135"/>
      <c r="V91" s="135"/>
      <c r="W91" s="135"/>
      <c r="X91" s="383"/>
      <c r="Y91" s="383"/>
    </row>
    <row r="92" spans="1:25" s="9" customFormat="1" ht="14" x14ac:dyDescent="0.2">
      <c r="A92" s="191"/>
      <c r="B92" s="191"/>
      <c r="C92" s="191"/>
      <c r="D92" s="191"/>
      <c r="E92" s="380"/>
      <c r="F92" s="401"/>
      <c r="G92" s="379"/>
      <c r="H92" s="382"/>
      <c r="I92" s="382"/>
      <c r="J92" s="382"/>
      <c r="K92" s="197"/>
      <c r="L92" s="197"/>
      <c r="M92" s="197"/>
      <c r="N92" s="197"/>
      <c r="O92" s="197"/>
      <c r="P92" s="197"/>
      <c r="Q92" s="197"/>
      <c r="R92" s="197"/>
      <c r="S92" s="135"/>
      <c r="T92" s="135"/>
      <c r="U92" s="135"/>
      <c r="V92" s="135"/>
      <c r="W92" s="135"/>
      <c r="X92" s="383"/>
      <c r="Y92" s="383"/>
    </row>
    <row r="93" spans="1:25" s="9" customFormat="1" ht="14" x14ac:dyDescent="0.2">
      <c r="A93" s="191"/>
      <c r="B93" s="191"/>
      <c r="C93" s="191"/>
      <c r="D93" s="191"/>
      <c r="E93" s="380"/>
      <c r="F93" s="401"/>
      <c r="G93" s="379"/>
      <c r="H93" s="382"/>
      <c r="I93" s="382"/>
      <c r="J93" s="382"/>
      <c r="K93" s="197"/>
      <c r="L93" s="197"/>
      <c r="M93" s="197"/>
      <c r="N93" s="197"/>
      <c r="O93" s="197"/>
      <c r="P93" s="197"/>
      <c r="Q93" s="197"/>
      <c r="R93" s="197"/>
      <c r="S93" s="135"/>
      <c r="T93" s="135"/>
      <c r="U93" s="135"/>
      <c r="V93" s="135"/>
      <c r="W93" s="135"/>
      <c r="X93" s="383"/>
      <c r="Y93" s="383"/>
    </row>
    <row r="94" spans="1:25" s="9" customFormat="1" ht="234" x14ac:dyDescent="0.2">
      <c r="A94" s="70" t="s">
        <v>42</v>
      </c>
      <c r="B94" s="388" t="s">
        <v>44</v>
      </c>
      <c r="C94" s="388" t="s">
        <v>627</v>
      </c>
      <c r="D94" s="388" t="s">
        <v>572</v>
      </c>
      <c r="E94" s="380"/>
      <c r="F94" s="401"/>
      <c r="G94" s="402"/>
      <c r="H94" s="382"/>
      <c r="I94" s="382"/>
      <c r="J94" s="382"/>
      <c r="K94" s="197"/>
      <c r="L94" s="197"/>
      <c r="M94" s="197"/>
      <c r="N94" s="197"/>
      <c r="O94" s="197"/>
      <c r="P94" s="197"/>
      <c r="Q94" s="197"/>
      <c r="R94" s="197"/>
      <c r="S94" s="135"/>
      <c r="T94" s="135"/>
      <c r="U94" s="135"/>
      <c r="V94" s="135"/>
      <c r="W94" s="135"/>
      <c r="X94" s="383"/>
      <c r="Y94" s="383"/>
    </row>
    <row r="95" spans="1:25" s="9" customFormat="1" ht="14" x14ac:dyDescent="0.2">
      <c r="A95" s="191"/>
      <c r="B95" s="191"/>
      <c r="C95" s="191"/>
      <c r="D95" s="191"/>
      <c r="E95" s="380"/>
      <c r="F95" s="401"/>
      <c r="G95" s="379"/>
      <c r="H95" s="382"/>
      <c r="I95" s="382"/>
      <c r="J95" s="382"/>
      <c r="K95" s="197"/>
      <c r="L95" s="197"/>
      <c r="M95" s="197"/>
      <c r="N95" s="197"/>
      <c r="O95" s="197"/>
      <c r="P95" s="197"/>
      <c r="Q95" s="197"/>
      <c r="R95" s="197"/>
      <c r="S95" s="135"/>
      <c r="T95" s="135"/>
      <c r="U95" s="135"/>
      <c r="V95" s="135"/>
      <c r="W95" s="135"/>
      <c r="X95" s="383"/>
      <c r="Y95" s="383"/>
    </row>
    <row r="96" spans="1:25" s="9" customFormat="1" ht="14" x14ac:dyDescent="0.2">
      <c r="A96" s="191"/>
      <c r="B96" s="191"/>
      <c r="C96" s="191"/>
      <c r="D96" s="191"/>
      <c r="E96" s="380"/>
      <c r="F96" s="401"/>
      <c r="G96" s="379"/>
      <c r="H96" s="382"/>
      <c r="I96" s="382"/>
      <c r="J96" s="382"/>
      <c r="K96" s="197"/>
      <c r="L96" s="197"/>
      <c r="M96" s="197"/>
      <c r="N96" s="197"/>
      <c r="O96" s="197"/>
      <c r="P96" s="197"/>
      <c r="Q96" s="197"/>
      <c r="R96" s="197"/>
      <c r="S96" s="135"/>
      <c r="T96" s="135"/>
      <c r="U96" s="135"/>
      <c r="V96" s="135"/>
      <c r="W96" s="135"/>
      <c r="X96" s="383"/>
      <c r="Y96" s="383"/>
    </row>
    <row r="97" spans="1:25" s="9" customFormat="1" ht="14" x14ac:dyDescent="0.2">
      <c r="A97" s="191"/>
      <c r="B97" s="191"/>
      <c r="C97" s="191"/>
      <c r="D97" s="191"/>
      <c r="E97" s="380"/>
      <c r="F97" s="401"/>
      <c r="G97" s="379"/>
      <c r="H97" s="382"/>
      <c r="I97" s="382"/>
      <c r="J97" s="382"/>
      <c r="K97" s="197"/>
      <c r="L97" s="197"/>
      <c r="M97" s="197"/>
      <c r="N97" s="197"/>
      <c r="O97" s="197"/>
      <c r="P97" s="197"/>
      <c r="Q97" s="197"/>
      <c r="R97" s="197"/>
      <c r="S97" s="135"/>
      <c r="T97" s="135"/>
      <c r="U97" s="135"/>
      <c r="V97" s="135"/>
      <c r="W97" s="135"/>
      <c r="X97" s="383"/>
      <c r="Y97" s="383"/>
    </row>
    <row r="98" spans="1:25" s="9" customFormat="1" ht="234" x14ac:dyDescent="0.2">
      <c r="A98" s="136" t="s">
        <v>42</v>
      </c>
      <c r="B98" s="136" t="s">
        <v>45</v>
      </c>
      <c r="C98" s="136" t="s">
        <v>628</v>
      </c>
      <c r="D98" s="136" t="s">
        <v>32</v>
      </c>
      <c r="E98" s="136" t="s">
        <v>32</v>
      </c>
      <c r="F98" s="136" t="s">
        <v>32</v>
      </c>
      <c r="G98" s="136" t="s">
        <v>32</v>
      </c>
      <c r="H98" s="136" t="s">
        <v>32</v>
      </c>
      <c r="I98" s="136" t="s">
        <v>32</v>
      </c>
      <c r="J98" s="136" t="s">
        <v>32</v>
      </c>
      <c r="K98" s="136" t="s">
        <v>32</v>
      </c>
      <c r="L98" s="136" t="s">
        <v>32</v>
      </c>
      <c r="M98" s="136" t="s">
        <v>32</v>
      </c>
      <c r="N98" s="136" t="s">
        <v>32</v>
      </c>
      <c r="O98" s="136" t="s">
        <v>32</v>
      </c>
      <c r="P98" s="136" t="s">
        <v>32</v>
      </c>
      <c r="Q98" s="136" t="s">
        <v>32</v>
      </c>
      <c r="R98" s="136" t="s">
        <v>32</v>
      </c>
      <c r="S98" s="135"/>
      <c r="T98" s="135"/>
      <c r="U98" s="135"/>
      <c r="V98" s="135"/>
      <c r="W98" s="135"/>
      <c r="X98" s="383"/>
      <c r="Y98" s="383"/>
    </row>
    <row r="99" spans="1:25" s="9" customFormat="1" ht="234" x14ac:dyDescent="0.2">
      <c r="A99" s="136" t="s">
        <v>42</v>
      </c>
      <c r="B99" s="136" t="s">
        <v>45</v>
      </c>
      <c r="C99" s="136" t="s">
        <v>629</v>
      </c>
      <c r="D99" s="136" t="s">
        <v>32</v>
      </c>
      <c r="E99" s="136" t="s">
        <v>32</v>
      </c>
      <c r="F99" s="136" t="s">
        <v>32</v>
      </c>
      <c r="G99" s="136" t="s">
        <v>32</v>
      </c>
      <c r="H99" s="136" t="s">
        <v>32</v>
      </c>
      <c r="I99" s="136" t="s">
        <v>32</v>
      </c>
      <c r="J99" s="136" t="s">
        <v>32</v>
      </c>
      <c r="K99" s="136" t="s">
        <v>32</v>
      </c>
      <c r="L99" s="136" t="s">
        <v>32</v>
      </c>
      <c r="M99" s="136" t="s">
        <v>32</v>
      </c>
      <c r="N99" s="136" t="s">
        <v>32</v>
      </c>
      <c r="O99" s="136" t="s">
        <v>32</v>
      </c>
      <c r="P99" s="136" t="s">
        <v>32</v>
      </c>
      <c r="Q99" s="136" t="s">
        <v>32</v>
      </c>
      <c r="R99" s="136" t="s">
        <v>32</v>
      </c>
      <c r="S99" s="135"/>
      <c r="T99" s="135"/>
      <c r="U99" s="135"/>
      <c r="V99" s="135"/>
      <c r="W99" s="135"/>
      <c r="X99" s="383"/>
      <c r="Y99" s="383"/>
    </row>
    <row r="100" spans="1:25" s="9" customFormat="1" ht="234" x14ac:dyDescent="0.2">
      <c r="A100" s="136" t="s">
        <v>42</v>
      </c>
      <c r="B100" s="136" t="s">
        <v>45</v>
      </c>
      <c r="C100" s="136" t="s">
        <v>630</v>
      </c>
      <c r="D100" s="136" t="s">
        <v>32</v>
      </c>
      <c r="E100" s="136" t="s">
        <v>32</v>
      </c>
      <c r="F100" s="136" t="s">
        <v>32</v>
      </c>
      <c r="G100" s="136" t="s">
        <v>32</v>
      </c>
      <c r="H100" s="136" t="s">
        <v>32</v>
      </c>
      <c r="I100" s="136" t="s">
        <v>32</v>
      </c>
      <c r="J100" s="136" t="s">
        <v>32</v>
      </c>
      <c r="K100" s="136" t="s">
        <v>32</v>
      </c>
      <c r="L100" s="136" t="s">
        <v>32</v>
      </c>
      <c r="M100" s="136" t="s">
        <v>32</v>
      </c>
      <c r="N100" s="136" t="s">
        <v>32</v>
      </c>
      <c r="O100" s="136" t="s">
        <v>32</v>
      </c>
      <c r="P100" s="136" t="s">
        <v>32</v>
      </c>
      <c r="Q100" s="136" t="s">
        <v>32</v>
      </c>
      <c r="R100" s="136" t="s">
        <v>32</v>
      </c>
      <c r="S100" s="135"/>
      <c r="T100" s="135"/>
      <c r="U100" s="135"/>
      <c r="V100" s="135"/>
      <c r="W100" s="135"/>
      <c r="X100" s="383"/>
      <c r="Y100" s="383"/>
    </row>
    <row r="101" spans="1:25" s="9" customFormat="1" ht="234" x14ac:dyDescent="0.2">
      <c r="A101" s="70" t="s">
        <v>42</v>
      </c>
      <c r="B101" s="388" t="s">
        <v>45</v>
      </c>
      <c r="C101" s="388" t="s">
        <v>631</v>
      </c>
      <c r="D101" s="388" t="s">
        <v>572</v>
      </c>
      <c r="E101" s="380"/>
      <c r="F101" s="401"/>
      <c r="G101" s="402"/>
      <c r="H101" s="382"/>
      <c r="I101" s="382"/>
      <c r="J101" s="382"/>
      <c r="K101" s="197"/>
      <c r="L101" s="197"/>
      <c r="M101" s="197"/>
      <c r="N101" s="197"/>
      <c r="O101" s="197"/>
      <c r="P101" s="197"/>
      <c r="Q101" s="197"/>
      <c r="R101" s="197"/>
      <c r="S101" s="135"/>
      <c r="T101" s="135"/>
      <c r="U101" s="135"/>
      <c r="V101" s="135"/>
      <c r="W101" s="135"/>
      <c r="X101" s="383"/>
      <c r="Y101" s="383"/>
    </row>
    <row r="102" spans="1:25" s="9" customFormat="1" ht="14" x14ac:dyDescent="0.2">
      <c r="A102" s="191"/>
      <c r="B102" s="191"/>
      <c r="C102" s="191"/>
      <c r="D102" s="191"/>
      <c r="E102" s="380"/>
      <c r="F102" s="401"/>
      <c r="G102" s="379"/>
      <c r="H102" s="382"/>
      <c r="I102" s="382"/>
      <c r="J102" s="382"/>
      <c r="K102" s="197"/>
      <c r="L102" s="197"/>
      <c r="M102" s="197"/>
      <c r="N102" s="197"/>
      <c r="O102" s="197"/>
      <c r="P102" s="197"/>
      <c r="Q102" s="197"/>
      <c r="R102" s="197"/>
      <c r="S102" s="135"/>
      <c r="T102" s="135"/>
      <c r="U102" s="135"/>
      <c r="V102" s="135"/>
      <c r="W102" s="135"/>
      <c r="X102" s="383"/>
      <c r="Y102" s="383"/>
    </row>
    <row r="103" spans="1:25" s="9" customFormat="1" ht="14" x14ac:dyDescent="0.2">
      <c r="A103" s="191"/>
      <c r="B103" s="191"/>
      <c r="C103" s="191"/>
      <c r="D103" s="191"/>
      <c r="E103" s="380"/>
      <c r="F103" s="401"/>
      <c r="G103" s="379"/>
      <c r="H103" s="382"/>
      <c r="I103" s="382"/>
      <c r="J103" s="382"/>
      <c r="K103" s="197"/>
      <c r="L103" s="197"/>
      <c r="M103" s="197"/>
      <c r="N103" s="197"/>
      <c r="O103" s="197"/>
      <c r="P103" s="197"/>
      <c r="Q103" s="197"/>
      <c r="R103" s="197"/>
      <c r="S103" s="135"/>
      <c r="T103" s="135"/>
      <c r="U103" s="135"/>
      <c r="V103" s="135"/>
      <c r="W103" s="135"/>
      <c r="X103" s="383"/>
      <c r="Y103" s="383"/>
    </row>
    <row r="104" spans="1:25" s="9" customFormat="1" ht="14" x14ac:dyDescent="0.2">
      <c r="A104" s="191"/>
      <c r="B104" s="191"/>
      <c r="C104" s="191"/>
      <c r="D104" s="191"/>
      <c r="E104" s="380"/>
      <c r="F104" s="401"/>
      <c r="G104" s="379"/>
      <c r="H104" s="382"/>
      <c r="I104" s="382"/>
      <c r="J104" s="382"/>
      <c r="K104" s="197"/>
      <c r="L104" s="197"/>
      <c r="M104" s="197"/>
      <c r="N104" s="197"/>
      <c r="O104" s="197"/>
      <c r="P104" s="197"/>
      <c r="Q104" s="197"/>
      <c r="R104" s="197"/>
      <c r="S104" s="135"/>
      <c r="T104" s="135"/>
      <c r="U104" s="135"/>
      <c r="V104" s="135"/>
      <c r="W104" s="135"/>
      <c r="X104" s="383"/>
      <c r="Y104" s="383"/>
    </row>
    <row r="105" spans="1:25" s="9" customFormat="1" ht="234" x14ac:dyDescent="0.2">
      <c r="A105" s="70" t="s">
        <v>42</v>
      </c>
      <c r="B105" s="388" t="s">
        <v>46</v>
      </c>
      <c r="C105" s="388" t="s">
        <v>632</v>
      </c>
      <c r="D105" s="388" t="s">
        <v>572</v>
      </c>
      <c r="E105" s="380"/>
      <c r="F105" s="401"/>
      <c r="G105" s="402"/>
      <c r="H105" s="382"/>
      <c r="I105" s="382"/>
      <c r="J105" s="382"/>
      <c r="K105" s="197"/>
      <c r="L105" s="197"/>
      <c r="M105" s="197"/>
      <c r="N105" s="197"/>
      <c r="O105" s="197"/>
      <c r="P105" s="197"/>
      <c r="Q105" s="197"/>
      <c r="R105" s="197"/>
      <c r="S105" s="135"/>
      <c r="T105" s="135"/>
      <c r="U105" s="135"/>
      <c r="V105" s="135"/>
      <c r="W105" s="135"/>
      <c r="X105" s="383"/>
      <c r="Y105" s="383"/>
    </row>
    <row r="106" spans="1:25" s="9" customFormat="1" ht="14" x14ac:dyDescent="0.2">
      <c r="A106" s="191"/>
      <c r="B106" s="191"/>
      <c r="C106" s="191"/>
      <c r="D106" s="191"/>
      <c r="E106" s="380"/>
      <c r="F106" s="401"/>
      <c r="G106" s="379"/>
      <c r="H106" s="382"/>
      <c r="I106" s="382"/>
      <c r="J106" s="382"/>
      <c r="K106" s="197"/>
      <c r="L106" s="197"/>
      <c r="M106" s="197"/>
      <c r="N106" s="197"/>
      <c r="O106" s="197"/>
      <c r="P106" s="197"/>
      <c r="Q106" s="197"/>
      <c r="R106" s="197"/>
      <c r="S106" s="135"/>
      <c r="T106" s="135"/>
      <c r="U106" s="135"/>
      <c r="V106" s="135"/>
      <c r="W106" s="135"/>
      <c r="X106" s="383"/>
      <c r="Y106" s="383"/>
    </row>
    <row r="107" spans="1:25" s="9" customFormat="1" ht="14" x14ac:dyDescent="0.2">
      <c r="A107" s="191"/>
      <c r="B107" s="191"/>
      <c r="C107" s="191"/>
      <c r="D107" s="191"/>
      <c r="E107" s="380"/>
      <c r="F107" s="401"/>
      <c r="G107" s="379"/>
      <c r="H107" s="382"/>
      <c r="I107" s="382"/>
      <c r="J107" s="382"/>
      <c r="K107" s="197"/>
      <c r="L107" s="197"/>
      <c r="M107" s="197"/>
      <c r="N107" s="197"/>
      <c r="O107" s="197"/>
      <c r="P107" s="197"/>
      <c r="Q107" s="197"/>
      <c r="R107" s="197"/>
      <c r="S107" s="135"/>
      <c r="T107" s="135"/>
      <c r="U107" s="135"/>
      <c r="V107" s="135"/>
      <c r="W107" s="135"/>
      <c r="X107" s="383"/>
      <c r="Y107" s="383"/>
    </row>
    <row r="108" spans="1:25" s="9" customFormat="1" ht="14" x14ac:dyDescent="0.2">
      <c r="A108" s="191"/>
      <c r="B108" s="191"/>
      <c r="C108" s="191"/>
      <c r="D108" s="191"/>
      <c r="E108" s="380"/>
      <c r="F108" s="401"/>
      <c r="G108" s="379"/>
      <c r="H108" s="382"/>
      <c r="I108" s="382"/>
      <c r="J108" s="382"/>
      <c r="K108" s="197"/>
      <c r="L108" s="197"/>
      <c r="M108" s="197"/>
      <c r="N108" s="197"/>
      <c r="O108" s="197"/>
      <c r="P108" s="197"/>
      <c r="Q108" s="197"/>
      <c r="R108" s="197"/>
      <c r="S108" s="135"/>
      <c r="T108" s="135"/>
      <c r="U108" s="135"/>
      <c r="V108" s="135"/>
      <c r="W108" s="135"/>
      <c r="X108" s="383"/>
      <c r="Y108" s="383"/>
    </row>
    <row r="109" spans="1:25" s="9" customFormat="1" ht="234" x14ac:dyDescent="0.2">
      <c r="A109" s="70" t="s">
        <v>42</v>
      </c>
      <c r="B109" s="388" t="s">
        <v>46</v>
      </c>
      <c r="C109" s="388" t="s">
        <v>633</v>
      </c>
      <c r="D109" s="388" t="s">
        <v>572</v>
      </c>
      <c r="E109" s="380"/>
      <c r="F109" s="401"/>
      <c r="G109" s="402"/>
      <c r="H109" s="382"/>
      <c r="I109" s="382"/>
      <c r="J109" s="382"/>
      <c r="K109" s="197"/>
      <c r="L109" s="197"/>
      <c r="M109" s="197"/>
      <c r="N109" s="197"/>
      <c r="O109" s="197"/>
      <c r="P109" s="197"/>
      <c r="Q109" s="197"/>
      <c r="R109" s="197"/>
      <c r="S109" s="135"/>
      <c r="T109" s="135"/>
      <c r="U109" s="135"/>
      <c r="V109" s="135"/>
      <c r="W109" s="135"/>
      <c r="X109" s="383"/>
      <c r="Y109" s="383"/>
    </row>
    <row r="110" spans="1:25" s="9" customFormat="1" ht="15" x14ac:dyDescent="0.2">
      <c r="A110" s="191"/>
      <c r="B110" s="191"/>
      <c r="C110" s="191"/>
      <c r="D110" s="191"/>
      <c r="E110" s="380"/>
      <c r="F110" s="401"/>
      <c r="G110" s="421"/>
      <c r="H110" s="382"/>
      <c r="I110" s="382"/>
      <c r="J110" s="382"/>
      <c r="K110" s="197"/>
      <c r="L110" s="197"/>
      <c r="M110" s="197"/>
      <c r="N110" s="197"/>
      <c r="O110" s="197"/>
      <c r="P110" s="197"/>
      <c r="Q110" s="197"/>
      <c r="R110" s="197"/>
      <c r="S110" s="135"/>
      <c r="T110" s="135"/>
      <c r="U110" s="135"/>
      <c r="V110" s="135"/>
      <c r="W110" s="135"/>
      <c r="X110" s="383"/>
      <c r="Y110" s="383"/>
    </row>
    <row r="111" spans="1:25" s="9" customFormat="1" ht="14" x14ac:dyDescent="0.2">
      <c r="A111" s="191"/>
      <c r="B111" s="191"/>
      <c r="C111" s="191"/>
      <c r="D111" s="191"/>
      <c r="E111" s="380"/>
      <c r="F111" s="401"/>
      <c r="G111" s="379"/>
      <c r="H111" s="382"/>
      <c r="I111" s="382"/>
      <c r="J111" s="382"/>
      <c r="K111" s="197"/>
      <c r="L111" s="197"/>
      <c r="M111" s="197"/>
      <c r="N111" s="197"/>
      <c r="O111" s="197"/>
      <c r="P111" s="197"/>
      <c r="Q111" s="197"/>
      <c r="R111" s="197"/>
      <c r="S111" s="135"/>
      <c r="T111" s="135"/>
      <c r="U111" s="135"/>
      <c r="V111" s="135"/>
      <c r="W111" s="135"/>
      <c r="X111" s="383"/>
      <c r="Y111" s="383"/>
    </row>
    <row r="112" spans="1:25" s="9" customFormat="1" ht="14" x14ac:dyDescent="0.2">
      <c r="A112" s="191"/>
      <c r="B112" s="191"/>
      <c r="C112" s="191"/>
      <c r="D112" s="191"/>
      <c r="E112" s="380"/>
      <c r="F112" s="401"/>
      <c r="G112" s="379"/>
      <c r="H112" s="382"/>
      <c r="I112" s="382"/>
      <c r="J112" s="382"/>
      <c r="K112" s="197"/>
      <c r="L112" s="197"/>
      <c r="M112" s="197"/>
      <c r="N112" s="197"/>
      <c r="O112" s="197"/>
      <c r="P112" s="197"/>
      <c r="Q112" s="197"/>
      <c r="R112" s="197"/>
      <c r="S112" s="135"/>
      <c r="T112" s="135"/>
      <c r="U112" s="135"/>
      <c r="V112" s="135"/>
      <c r="W112" s="135"/>
      <c r="X112" s="383"/>
      <c r="Y112" s="383"/>
    </row>
    <row r="113" spans="1:25" s="9" customFormat="1" ht="234" x14ac:dyDescent="0.2">
      <c r="A113" s="70" t="s">
        <v>42</v>
      </c>
      <c r="B113" s="388" t="s">
        <v>47</v>
      </c>
      <c r="C113" s="388" t="s">
        <v>634</v>
      </c>
      <c r="D113" s="388" t="s">
        <v>572</v>
      </c>
      <c r="E113" s="380"/>
      <c r="F113" s="401"/>
      <c r="G113" s="402"/>
      <c r="H113" s="382"/>
      <c r="I113" s="382"/>
      <c r="J113" s="382"/>
      <c r="K113" s="197"/>
      <c r="L113" s="197"/>
      <c r="M113" s="197"/>
      <c r="N113" s="197"/>
      <c r="O113" s="197"/>
      <c r="P113" s="197"/>
      <c r="Q113" s="197"/>
      <c r="R113" s="197"/>
      <c r="S113" s="135"/>
      <c r="T113" s="135"/>
      <c r="U113" s="135"/>
      <c r="V113" s="135"/>
      <c r="W113" s="135"/>
      <c r="X113" s="383"/>
      <c r="Y113" s="383"/>
    </row>
    <row r="114" spans="1:25" s="9" customFormat="1" ht="15" x14ac:dyDescent="0.2">
      <c r="A114" s="191"/>
      <c r="B114" s="191"/>
      <c r="C114" s="191"/>
      <c r="D114" s="191"/>
      <c r="E114" s="380"/>
      <c r="F114" s="401"/>
      <c r="G114" s="421"/>
      <c r="H114" s="382"/>
      <c r="I114" s="382"/>
      <c r="J114" s="382"/>
      <c r="K114" s="197"/>
      <c r="L114" s="197"/>
      <c r="M114" s="197"/>
      <c r="N114" s="197"/>
      <c r="O114" s="197"/>
      <c r="P114" s="197"/>
      <c r="Q114" s="197"/>
      <c r="R114" s="197"/>
      <c r="S114" s="135"/>
      <c r="T114" s="135"/>
      <c r="U114" s="135"/>
      <c r="V114" s="135"/>
      <c r="W114" s="135"/>
      <c r="X114" s="383"/>
      <c r="Y114" s="383"/>
    </row>
    <row r="115" spans="1:25" s="9" customFormat="1" ht="14" x14ac:dyDescent="0.2">
      <c r="A115" s="191"/>
      <c r="B115" s="191"/>
      <c r="C115" s="191"/>
      <c r="D115" s="191"/>
      <c r="E115" s="380"/>
      <c r="F115" s="401"/>
      <c r="G115" s="379"/>
      <c r="H115" s="382"/>
      <c r="I115" s="382"/>
      <c r="J115" s="382"/>
      <c r="K115" s="197"/>
      <c r="L115" s="197"/>
      <c r="M115" s="197"/>
      <c r="N115" s="197"/>
      <c r="O115" s="197"/>
      <c r="P115" s="197"/>
      <c r="Q115" s="197"/>
      <c r="R115" s="197"/>
      <c r="S115" s="135"/>
      <c r="T115" s="135"/>
      <c r="U115" s="135"/>
      <c r="V115" s="135"/>
      <c r="W115" s="135"/>
      <c r="X115" s="383"/>
      <c r="Y115" s="383"/>
    </row>
    <row r="116" spans="1:25" s="9" customFormat="1" ht="14" x14ac:dyDescent="0.2">
      <c r="A116" s="191"/>
      <c r="B116" s="191"/>
      <c r="C116" s="191"/>
      <c r="D116" s="191"/>
      <c r="E116" s="380"/>
      <c r="F116" s="401"/>
      <c r="G116" s="379"/>
      <c r="H116" s="382"/>
      <c r="I116" s="382"/>
      <c r="J116" s="382"/>
      <c r="K116" s="197"/>
      <c r="L116" s="197"/>
      <c r="M116" s="197"/>
      <c r="N116" s="197"/>
      <c r="O116" s="197"/>
      <c r="P116" s="197"/>
      <c r="Q116" s="197"/>
      <c r="R116" s="197"/>
      <c r="S116" s="135"/>
      <c r="T116" s="135"/>
      <c r="U116" s="135"/>
      <c r="V116" s="135"/>
      <c r="W116" s="135"/>
      <c r="X116" s="383"/>
      <c r="Y116" s="383"/>
    </row>
    <row r="117" spans="1:25" s="9" customFormat="1" ht="234" x14ac:dyDescent="0.2">
      <c r="A117" s="70" t="s">
        <v>42</v>
      </c>
      <c r="B117" s="388" t="s">
        <v>48</v>
      </c>
      <c r="C117" s="388" t="s">
        <v>635</v>
      </c>
      <c r="D117" s="388" t="s">
        <v>572</v>
      </c>
      <c r="E117" s="380"/>
      <c r="F117" s="401"/>
      <c r="G117" s="402"/>
      <c r="H117" s="382"/>
      <c r="I117" s="382"/>
      <c r="J117" s="382"/>
      <c r="K117" s="197"/>
      <c r="L117" s="197"/>
      <c r="M117" s="197"/>
      <c r="N117" s="197"/>
      <c r="O117" s="197"/>
      <c r="P117" s="197"/>
      <c r="Q117" s="197"/>
      <c r="R117" s="197"/>
      <c r="S117" s="135"/>
      <c r="T117" s="135"/>
      <c r="U117" s="135"/>
      <c r="V117" s="135"/>
      <c r="W117" s="135"/>
      <c r="X117" s="383"/>
      <c r="Y117" s="383"/>
    </row>
    <row r="118" spans="1:25" s="9" customFormat="1" ht="14" x14ac:dyDescent="0.2">
      <c r="A118" s="191"/>
      <c r="B118" s="191"/>
      <c r="C118" s="191"/>
      <c r="D118" s="191"/>
      <c r="E118" s="380"/>
      <c r="F118" s="401"/>
      <c r="G118" s="379"/>
      <c r="H118" s="382"/>
      <c r="I118" s="382"/>
      <c r="J118" s="382"/>
      <c r="K118" s="197"/>
      <c r="L118" s="197"/>
      <c r="M118" s="197"/>
      <c r="N118" s="197"/>
      <c r="O118" s="197"/>
      <c r="P118" s="197"/>
      <c r="Q118" s="197"/>
      <c r="R118" s="197"/>
      <c r="S118" s="135"/>
      <c r="T118" s="135"/>
      <c r="U118" s="135"/>
      <c r="V118" s="135"/>
      <c r="W118" s="135"/>
      <c r="X118" s="383"/>
      <c r="Y118" s="383"/>
    </row>
    <row r="119" spans="1:25" s="9" customFormat="1" ht="14" x14ac:dyDescent="0.2">
      <c r="A119" s="191"/>
      <c r="B119" s="191"/>
      <c r="C119" s="191"/>
      <c r="D119" s="191"/>
      <c r="E119" s="380"/>
      <c r="F119" s="401"/>
      <c r="G119" s="379"/>
      <c r="H119" s="382"/>
      <c r="I119" s="382"/>
      <c r="J119" s="382"/>
      <c r="K119" s="197"/>
      <c r="L119" s="197"/>
      <c r="M119" s="197"/>
      <c r="N119" s="197"/>
      <c r="O119" s="197"/>
      <c r="P119" s="197"/>
      <c r="Q119" s="197"/>
      <c r="R119" s="197"/>
      <c r="S119" s="135"/>
      <c r="T119" s="135"/>
      <c r="U119" s="135"/>
      <c r="V119" s="135"/>
      <c r="W119" s="135"/>
      <c r="X119" s="383"/>
      <c r="Y119" s="383"/>
    </row>
    <row r="120" spans="1:25" s="9" customFormat="1" ht="14" x14ac:dyDescent="0.2">
      <c r="A120" s="191"/>
      <c r="B120" s="191"/>
      <c r="C120" s="191"/>
      <c r="D120" s="191"/>
      <c r="E120" s="380"/>
      <c r="F120" s="401"/>
      <c r="G120" s="379"/>
      <c r="H120" s="382"/>
      <c r="I120" s="382"/>
      <c r="J120" s="382"/>
      <c r="K120" s="197"/>
      <c r="L120" s="197"/>
      <c r="M120" s="197"/>
      <c r="N120" s="197"/>
      <c r="O120" s="197"/>
      <c r="P120" s="197"/>
      <c r="Q120" s="197"/>
      <c r="R120" s="197"/>
      <c r="S120" s="135"/>
      <c r="T120" s="135"/>
      <c r="U120" s="135"/>
      <c r="V120" s="135"/>
      <c r="W120" s="135"/>
      <c r="X120" s="383"/>
      <c r="Y120" s="383"/>
    </row>
    <row r="121" spans="1:25" s="9" customFormat="1" ht="234" x14ac:dyDescent="0.2">
      <c r="A121" s="70" t="s">
        <v>42</v>
      </c>
      <c r="B121" s="388" t="s">
        <v>48</v>
      </c>
      <c r="C121" s="388" t="s">
        <v>636</v>
      </c>
      <c r="D121" s="388" t="s">
        <v>572</v>
      </c>
      <c r="E121" s="380"/>
      <c r="F121" s="401"/>
      <c r="G121" s="402"/>
      <c r="H121" s="382"/>
      <c r="I121" s="382"/>
      <c r="J121" s="382"/>
      <c r="K121" s="197"/>
      <c r="L121" s="197"/>
      <c r="M121" s="197"/>
      <c r="N121" s="197"/>
      <c r="O121" s="197"/>
      <c r="P121" s="197"/>
      <c r="Q121" s="197"/>
      <c r="R121" s="197"/>
      <c r="S121" s="135"/>
      <c r="T121" s="135"/>
      <c r="U121" s="135"/>
      <c r="V121" s="135"/>
      <c r="W121" s="135"/>
      <c r="X121" s="383"/>
      <c r="Y121" s="383"/>
    </row>
    <row r="122" spans="1:25" s="9" customFormat="1" ht="15" x14ac:dyDescent="0.2">
      <c r="A122" s="191"/>
      <c r="B122" s="191"/>
      <c r="C122" s="191"/>
      <c r="D122" s="191"/>
      <c r="E122" s="380"/>
      <c r="F122" s="401"/>
      <c r="G122" s="421"/>
      <c r="H122" s="382"/>
      <c r="I122" s="382"/>
      <c r="J122" s="382"/>
      <c r="K122" s="197"/>
      <c r="L122" s="197"/>
      <c r="M122" s="197"/>
      <c r="N122" s="197"/>
      <c r="O122" s="197"/>
      <c r="P122" s="197"/>
      <c r="Q122" s="197"/>
      <c r="R122" s="197"/>
      <c r="S122" s="135"/>
      <c r="T122" s="135"/>
      <c r="U122" s="135"/>
      <c r="V122" s="135"/>
      <c r="W122" s="135"/>
      <c r="X122" s="383"/>
      <c r="Y122" s="383"/>
    </row>
    <row r="123" spans="1:25" s="9" customFormat="1" ht="15" x14ac:dyDescent="0.2">
      <c r="A123" s="191"/>
      <c r="B123" s="191"/>
      <c r="C123" s="191"/>
      <c r="D123" s="191"/>
      <c r="E123" s="380"/>
      <c r="F123" s="401"/>
      <c r="G123" s="421"/>
      <c r="H123" s="382"/>
      <c r="I123" s="382"/>
      <c r="J123" s="382"/>
      <c r="K123" s="197"/>
      <c r="L123" s="197"/>
      <c r="M123" s="197"/>
      <c r="N123" s="197"/>
      <c r="O123" s="197"/>
      <c r="P123" s="197"/>
      <c r="Q123" s="197"/>
      <c r="R123" s="197"/>
      <c r="S123" s="135"/>
      <c r="T123" s="135"/>
      <c r="U123" s="135"/>
      <c r="V123" s="135"/>
      <c r="W123" s="135"/>
      <c r="X123" s="383"/>
      <c r="Y123" s="383"/>
    </row>
    <row r="124" spans="1:25" s="9" customFormat="1" ht="14" x14ac:dyDescent="0.2">
      <c r="A124" s="191"/>
      <c r="B124" s="191"/>
      <c r="C124" s="191"/>
      <c r="D124" s="191"/>
      <c r="E124" s="380"/>
      <c r="F124" s="401"/>
      <c r="G124" s="379"/>
      <c r="H124" s="382"/>
      <c r="I124" s="382"/>
      <c r="J124" s="382"/>
      <c r="K124" s="197"/>
      <c r="L124" s="197"/>
      <c r="M124" s="197"/>
      <c r="N124" s="197"/>
      <c r="O124" s="197"/>
      <c r="P124" s="197"/>
      <c r="Q124" s="197"/>
      <c r="R124" s="197"/>
      <c r="S124" s="135"/>
      <c r="T124" s="135"/>
      <c r="U124" s="135"/>
      <c r="V124" s="135"/>
      <c r="W124" s="135"/>
      <c r="X124" s="383"/>
      <c r="Y124" s="383"/>
    </row>
    <row r="125" spans="1:25" s="9" customFormat="1" ht="234" x14ac:dyDescent="0.2">
      <c r="A125" s="136" t="s">
        <v>42</v>
      </c>
      <c r="B125" s="136" t="s">
        <v>49</v>
      </c>
      <c r="C125" s="136" t="s">
        <v>637</v>
      </c>
      <c r="D125" s="136" t="s">
        <v>32</v>
      </c>
      <c r="E125" s="136" t="s">
        <v>32</v>
      </c>
      <c r="F125" s="136" t="s">
        <v>32</v>
      </c>
      <c r="G125" s="136" t="s">
        <v>32</v>
      </c>
      <c r="H125" s="136" t="s">
        <v>32</v>
      </c>
      <c r="I125" s="136" t="s">
        <v>32</v>
      </c>
      <c r="J125" s="136" t="s">
        <v>32</v>
      </c>
      <c r="K125" s="136" t="s">
        <v>32</v>
      </c>
      <c r="L125" s="136" t="s">
        <v>32</v>
      </c>
      <c r="M125" s="136" t="s">
        <v>32</v>
      </c>
      <c r="N125" s="136" t="s">
        <v>32</v>
      </c>
      <c r="O125" s="136" t="s">
        <v>32</v>
      </c>
      <c r="P125" s="136" t="s">
        <v>32</v>
      </c>
      <c r="Q125" s="136" t="s">
        <v>32</v>
      </c>
      <c r="R125" s="136" t="s">
        <v>32</v>
      </c>
      <c r="S125" s="135"/>
      <c r="T125" s="135"/>
      <c r="U125" s="135"/>
      <c r="V125" s="135"/>
      <c r="W125" s="135"/>
      <c r="X125" s="383"/>
      <c r="Y125" s="383"/>
    </row>
    <row r="126" spans="1:25" s="9" customFormat="1" ht="234" x14ac:dyDescent="0.2">
      <c r="A126" s="136" t="s">
        <v>42</v>
      </c>
      <c r="B126" s="136" t="s">
        <v>49</v>
      </c>
      <c r="C126" s="136" t="s">
        <v>638</v>
      </c>
      <c r="D126" s="136" t="s">
        <v>32</v>
      </c>
      <c r="E126" s="136" t="s">
        <v>32</v>
      </c>
      <c r="F126" s="136" t="s">
        <v>32</v>
      </c>
      <c r="G126" s="136" t="s">
        <v>32</v>
      </c>
      <c r="H126" s="136" t="s">
        <v>32</v>
      </c>
      <c r="I126" s="136" t="s">
        <v>32</v>
      </c>
      <c r="J126" s="136" t="s">
        <v>32</v>
      </c>
      <c r="K126" s="136" t="s">
        <v>32</v>
      </c>
      <c r="L126" s="136" t="s">
        <v>32</v>
      </c>
      <c r="M126" s="136" t="s">
        <v>32</v>
      </c>
      <c r="N126" s="136" t="s">
        <v>32</v>
      </c>
      <c r="O126" s="136" t="s">
        <v>32</v>
      </c>
      <c r="P126" s="136" t="s">
        <v>32</v>
      </c>
      <c r="Q126" s="136" t="s">
        <v>32</v>
      </c>
      <c r="R126" s="136" t="s">
        <v>32</v>
      </c>
      <c r="S126" s="135"/>
      <c r="T126" s="135"/>
      <c r="U126" s="135"/>
      <c r="V126" s="135"/>
      <c r="W126" s="135"/>
      <c r="X126" s="383"/>
      <c r="Y126" s="383"/>
    </row>
    <row r="127" spans="1:25" s="9" customFormat="1" ht="234" x14ac:dyDescent="0.2">
      <c r="A127" s="136" t="s">
        <v>42</v>
      </c>
      <c r="B127" s="136" t="s">
        <v>49</v>
      </c>
      <c r="C127" s="136" t="s">
        <v>639</v>
      </c>
      <c r="D127" s="136" t="s">
        <v>32</v>
      </c>
      <c r="E127" s="136" t="s">
        <v>32</v>
      </c>
      <c r="F127" s="136" t="s">
        <v>32</v>
      </c>
      <c r="G127" s="136" t="s">
        <v>32</v>
      </c>
      <c r="H127" s="136" t="s">
        <v>32</v>
      </c>
      <c r="I127" s="136" t="s">
        <v>32</v>
      </c>
      <c r="J127" s="136" t="s">
        <v>32</v>
      </c>
      <c r="K127" s="136" t="s">
        <v>32</v>
      </c>
      <c r="L127" s="136" t="s">
        <v>32</v>
      </c>
      <c r="M127" s="136" t="s">
        <v>32</v>
      </c>
      <c r="N127" s="136" t="s">
        <v>32</v>
      </c>
      <c r="O127" s="136" t="s">
        <v>32</v>
      </c>
      <c r="P127" s="136" t="s">
        <v>32</v>
      </c>
      <c r="Q127" s="136" t="s">
        <v>32</v>
      </c>
      <c r="R127" s="136" t="s">
        <v>32</v>
      </c>
      <c r="S127" s="135"/>
      <c r="T127" s="135"/>
      <c r="U127" s="135"/>
      <c r="V127" s="135"/>
      <c r="W127" s="135"/>
      <c r="X127" s="383"/>
      <c r="Y127" s="383"/>
    </row>
    <row r="128" spans="1:25" s="9" customFormat="1" ht="234" x14ac:dyDescent="0.2">
      <c r="A128" s="136" t="s">
        <v>42</v>
      </c>
      <c r="B128" s="136" t="s">
        <v>50</v>
      </c>
      <c r="C128" s="136" t="s">
        <v>640</v>
      </c>
      <c r="D128" s="136" t="s">
        <v>32</v>
      </c>
      <c r="E128" s="136" t="s">
        <v>32</v>
      </c>
      <c r="F128" s="136" t="s">
        <v>32</v>
      </c>
      <c r="G128" s="136" t="s">
        <v>32</v>
      </c>
      <c r="H128" s="136" t="s">
        <v>32</v>
      </c>
      <c r="I128" s="136" t="s">
        <v>32</v>
      </c>
      <c r="J128" s="136" t="s">
        <v>32</v>
      </c>
      <c r="K128" s="136" t="s">
        <v>32</v>
      </c>
      <c r="L128" s="136" t="s">
        <v>32</v>
      </c>
      <c r="M128" s="136" t="s">
        <v>32</v>
      </c>
      <c r="N128" s="136" t="s">
        <v>32</v>
      </c>
      <c r="O128" s="136" t="s">
        <v>32</v>
      </c>
      <c r="P128" s="136" t="s">
        <v>32</v>
      </c>
      <c r="Q128" s="136" t="s">
        <v>32</v>
      </c>
      <c r="R128" s="136" t="s">
        <v>32</v>
      </c>
      <c r="S128" s="135"/>
      <c r="T128" s="135"/>
      <c r="U128" s="135"/>
      <c r="V128" s="135"/>
      <c r="W128" s="135"/>
      <c r="X128" s="383"/>
      <c r="Y128" s="383"/>
    </row>
    <row r="129" spans="1:25" s="9" customFormat="1" ht="234" x14ac:dyDescent="0.2">
      <c r="A129" s="136" t="s">
        <v>42</v>
      </c>
      <c r="B129" s="136" t="s">
        <v>50</v>
      </c>
      <c r="C129" s="136" t="s">
        <v>641</v>
      </c>
      <c r="D129" s="136" t="s">
        <v>32</v>
      </c>
      <c r="E129" s="136" t="s">
        <v>32</v>
      </c>
      <c r="F129" s="136" t="s">
        <v>32</v>
      </c>
      <c r="G129" s="136" t="s">
        <v>32</v>
      </c>
      <c r="H129" s="136" t="s">
        <v>32</v>
      </c>
      <c r="I129" s="136" t="s">
        <v>32</v>
      </c>
      <c r="J129" s="136" t="s">
        <v>32</v>
      </c>
      <c r="K129" s="136" t="s">
        <v>32</v>
      </c>
      <c r="L129" s="136" t="s">
        <v>32</v>
      </c>
      <c r="M129" s="136" t="s">
        <v>32</v>
      </c>
      <c r="N129" s="136" t="s">
        <v>32</v>
      </c>
      <c r="O129" s="136" t="s">
        <v>32</v>
      </c>
      <c r="P129" s="136" t="s">
        <v>32</v>
      </c>
      <c r="Q129" s="136" t="s">
        <v>32</v>
      </c>
      <c r="R129" s="136" t="s">
        <v>32</v>
      </c>
      <c r="S129" s="135"/>
      <c r="T129" s="135"/>
      <c r="U129" s="135"/>
      <c r="V129" s="135"/>
      <c r="W129" s="135"/>
      <c r="X129" s="383"/>
      <c r="Y129" s="383"/>
    </row>
    <row r="130" spans="1:25" s="9" customFormat="1" ht="234" x14ac:dyDescent="0.2">
      <c r="A130" s="70" t="s">
        <v>42</v>
      </c>
      <c r="B130" s="388" t="s">
        <v>50</v>
      </c>
      <c r="C130" s="388" t="s">
        <v>642</v>
      </c>
      <c r="D130" s="388" t="s">
        <v>572</v>
      </c>
      <c r="E130" s="380"/>
      <c r="F130" s="401"/>
      <c r="G130" s="402"/>
      <c r="H130" s="382"/>
      <c r="I130" s="382"/>
      <c r="J130" s="382"/>
      <c r="K130" s="197"/>
      <c r="L130" s="197"/>
      <c r="M130" s="197"/>
      <c r="N130" s="197"/>
      <c r="O130" s="197"/>
      <c r="P130" s="197"/>
      <c r="Q130" s="197"/>
      <c r="R130" s="197"/>
      <c r="S130" s="135"/>
      <c r="T130" s="135"/>
      <c r="U130" s="135"/>
      <c r="V130" s="135"/>
      <c r="W130" s="135"/>
      <c r="X130" s="383"/>
      <c r="Y130" s="383"/>
    </row>
    <row r="131" spans="1:25" s="9" customFormat="1" ht="15" x14ac:dyDescent="0.2">
      <c r="A131" s="191"/>
      <c r="B131" s="191"/>
      <c r="C131" s="191"/>
      <c r="D131" s="191"/>
      <c r="E131" s="380"/>
      <c r="F131" s="401"/>
      <c r="G131" s="421"/>
      <c r="H131" s="382"/>
      <c r="I131" s="382"/>
      <c r="J131" s="382"/>
      <c r="K131" s="197"/>
      <c r="L131" s="197"/>
      <c r="M131" s="197"/>
      <c r="N131" s="197"/>
      <c r="O131" s="197"/>
      <c r="P131" s="197"/>
      <c r="Q131" s="197"/>
      <c r="R131" s="197"/>
      <c r="S131" s="135"/>
      <c r="T131" s="135"/>
      <c r="U131" s="135"/>
      <c r="V131" s="135"/>
      <c r="W131" s="135"/>
      <c r="X131" s="383"/>
      <c r="Y131" s="383"/>
    </row>
    <row r="132" spans="1:25" s="9" customFormat="1" ht="15" x14ac:dyDescent="0.2">
      <c r="A132" s="191"/>
      <c r="B132" s="191"/>
      <c r="C132" s="191"/>
      <c r="D132" s="191"/>
      <c r="E132" s="380"/>
      <c r="F132" s="401"/>
      <c r="G132" s="421"/>
      <c r="H132" s="382"/>
      <c r="I132" s="382"/>
      <c r="J132" s="382"/>
      <c r="K132" s="197"/>
      <c r="L132" s="197"/>
      <c r="M132" s="197"/>
      <c r="N132" s="197"/>
      <c r="O132" s="197"/>
      <c r="P132" s="197"/>
      <c r="Q132" s="197"/>
      <c r="R132" s="197"/>
      <c r="S132" s="135"/>
      <c r="T132" s="135"/>
      <c r="U132" s="135"/>
      <c r="V132" s="135"/>
      <c r="W132" s="135"/>
      <c r="X132" s="383"/>
      <c r="Y132" s="383"/>
    </row>
    <row r="133" spans="1:25" s="9" customFormat="1" ht="15" x14ac:dyDescent="0.2">
      <c r="A133" s="191"/>
      <c r="B133" s="191"/>
      <c r="C133" s="191"/>
      <c r="D133" s="191"/>
      <c r="E133" s="380"/>
      <c r="F133" s="401"/>
      <c r="G133" s="421"/>
      <c r="H133" s="382"/>
      <c r="I133" s="382"/>
      <c r="J133" s="382"/>
      <c r="K133" s="197"/>
      <c r="L133" s="197"/>
      <c r="M133" s="197"/>
      <c r="N133" s="197"/>
      <c r="O133" s="197"/>
      <c r="P133" s="197"/>
      <c r="Q133" s="197"/>
      <c r="R133" s="197"/>
      <c r="S133" s="135"/>
      <c r="T133" s="135"/>
      <c r="U133" s="135"/>
      <c r="V133" s="135"/>
      <c r="W133" s="135"/>
      <c r="X133" s="383"/>
      <c r="Y133" s="383"/>
    </row>
    <row r="134" spans="1:25" s="9" customFormat="1" ht="234" x14ac:dyDescent="0.2">
      <c r="A134" s="136" t="s">
        <v>42</v>
      </c>
      <c r="B134" s="136" t="s">
        <v>51</v>
      </c>
      <c r="C134" s="136" t="s">
        <v>643</v>
      </c>
      <c r="D134" s="136" t="s">
        <v>32</v>
      </c>
      <c r="E134" s="136" t="s">
        <v>32</v>
      </c>
      <c r="F134" s="136" t="s">
        <v>32</v>
      </c>
      <c r="G134" s="136" t="s">
        <v>32</v>
      </c>
      <c r="H134" s="136" t="s">
        <v>32</v>
      </c>
      <c r="I134" s="136" t="s">
        <v>32</v>
      </c>
      <c r="J134" s="136" t="s">
        <v>32</v>
      </c>
      <c r="K134" s="136" t="s">
        <v>32</v>
      </c>
      <c r="L134" s="136" t="s">
        <v>32</v>
      </c>
      <c r="M134" s="136" t="s">
        <v>32</v>
      </c>
      <c r="N134" s="136" t="s">
        <v>32</v>
      </c>
      <c r="O134" s="136" t="s">
        <v>32</v>
      </c>
      <c r="P134" s="136" t="s">
        <v>32</v>
      </c>
      <c r="Q134" s="136" t="s">
        <v>32</v>
      </c>
      <c r="R134" s="136" t="s">
        <v>32</v>
      </c>
      <c r="S134" s="135"/>
      <c r="T134" s="135"/>
      <c r="U134" s="135"/>
      <c r="V134" s="135"/>
      <c r="W134" s="135"/>
      <c r="X134" s="383"/>
      <c r="Y134" s="383"/>
    </row>
    <row r="135" spans="1:25" s="9" customFormat="1" ht="234" x14ac:dyDescent="0.2">
      <c r="A135" s="136" t="s">
        <v>42</v>
      </c>
      <c r="B135" s="136" t="s">
        <v>51</v>
      </c>
      <c r="C135" s="136" t="s">
        <v>644</v>
      </c>
      <c r="D135" s="136" t="s">
        <v>32</v>
      </c>
      <c r="E135" s="136" t="s">
        <v>32</v>
      </c>
      <c r="F135" s="136" t="s">
        <v>32</v>
      </c>
      <c r="G135" s="136" t="s">
        <v>32</v>
      </c>
      <c r="H135" s="136" t="s">
        <v>32</v>
      </c>
      <c r="I135" s="136" t="s">
        <v>32</v>
      </c>
      <c r="J135" s="136" t="s">
        <v>32</v>
      </c>
      <c r="K135" s="136" t="s">
        <v>32</v>
      </c>
      <c r="L135" s="136" t="s">
        <v>32</v>
      </c>
      <c r="M135" s="136" t="s">
        <v>32</v>
      </c>
      <c r="N135" s="136" t="s">
        <v>32</v>
      </c>
      <c r="O135" s="136" t="s">
        <v>32</v>
      </c>
      <c r="P135" s="136" t="s">
        <v>32</v>
      </c>
      <c r="Q135" s="136" t="s">
        <v>32</v>
      </c>
      <c r="R135" s="136" t="s">
        <v>32</v>
      </c>
      <c r="S135" s="135"/>
      <c r="T135" s="135"/>
      <c r="U135" s="135"/>
      <c r="V135" s="135"/>
      <c r="W135" s="135"/>
      <c r="X135" s="383"/>
      <c r="Y135" s="383"/>
    </row>
    <row r="136" spans="1:25" s="9" customFormat="1" ht="234" x14ac:dyDescent="0.2">
      <c r="A136" s="136" t="s">
        <v>42</v>
      </c>
      <c r="B136" s="136" t="s">
        <v>52</v>
      </c>
      <c r="C136" s="136" t="s">
        <v>645</v>
      </c>
      <c r="D136" s="136" t="s">
        <v>32</v>
      </c>
      <c r="E136" s="136" t="s">
        <v>32</v>
      </c>
      <c r="F136" s="136" t="s">
        <v>32</v>
      </c>
      <c r="G136" s="136" t="s">
        <v>32</v>
      </c>
      <c r="H136" s="136" t="s">
        <v>32</v>
      </c>
      <c r="I136" s="136" t="s">
        <v>32</v>
      </c>
      <c r="J136" s="136" t="s">
        <v>32</v>
      </c>
      <c r="K136" s="136" t="s">
        <v>32</v>
      </c>
      <c r="L136" s="136" t="s">
        <v>32</v>
      </c>
      <c r="M136" s="136" t="s">
        <v>32</v>
      </c>
      <c r="N136" s="136" t="s">
        <v>32</v>
      </c>
      <c r="O136" s="136" t="s">
        <v>32</v>
      </c>
      <c r="P136" s="136" t="s">
        <v>32</v>
      </c>
      <c r="Q136" s="136" t="s">
        <v>32</v>
      </c>
      <c r="R136" s="136" t="s">
        <v>32</v>
      </c>
      <c r="S136" s="135"/>
      <c r="T136" s="135"/>
      <c r="U136" s="135"/>
      <c r="V136" s="135"/>
      <c r="W136" s="135"/>
      <c r="X136" s="383"/>
      <c r="Y136" s="383"/>
    </row>
    <row r="137" spans="1:25" s="9" customFormat="1" ht="234" x14ac:dyDescent="0.2">
      <c r="A137" s="136" t="s">
        <v>42</v>
      </c>
      <c r="B137" s="136" t="s">
        <v>52</v>
      </c>
      <c r="C137" s="136" t="s">
        <v>646</v>
      </c>
      <c r="D137" s="136" t="s">
        <v>32</v>
      </c>
      <c r="E137" s="136" t="s">
        <v>32</v>
      </c>
      <c r="F137" s="136" t="s">
        <v>32</v>
      </c>
      <c r="G137" s="136" t="s">
        <v>32</v>
      </c>
      <c r="H137" s="136" t="s">
        <v>32</v>
      </c>
      <c r="I137" s="136" t="s">
        <v>32</v>
      </c>
      <c r="J137" s="136" t="s">
        <v>32</v>
      </c>
      <c r="K137" s="136" t="s">
        <v>32</v>
      </c>
      <c r="L137" s="136" t="s">
        <v>32</v>
      </c>
      <c r="M137" s="136" t="s">
        <v>32</v>
      </c>
      <c r="N137" s="136" t="s">
        <v>32</v>
      </c>
      <c r="O137" s="136" t="s">
        <v>32</v>
      </c>
      <c r="P137" s="136" t="s">
        <v>32</v>
      </c>
      <c r="Q137" s="136" t="s">
        <v>32</v>
      </c>
      <c r="R137" s="136" t="s">
        <v>32</v>
      </c>
      <c r="S137" s="135"/>
      <c r="T137" s="135"/>
      <c r="U137" s="135"/>
      <c r="V137" s="135"/>
      <c r="W137" s="135"/>
      <c r="X137" s="383"/>
      <c r="Y137" s="383"/>
    </row>
    <row r="138" spans="1:25" s="9" customFormat="1" ht="247" x14ac:dyDescent="0.2">
      <c r="A138" s="136" t="s">
        <v>53</v>
      </c>
      <c r="B138" s="136" t="s">
        <v>54</v>
      </c>
      <c r="C138" s="136" t="s">
        <v>647</v>
      </c>
      <c r="D138" s="136" t="s">
        <v>32</v>
      </c>
      <c r="E138" s="136" t="s">
        <v>32</v>
      </c>
      <c r="F138" s="136" t="s">
        <v>32</v>
      </c>
      <c r="G138" s="136" t="s">
        <v>32</v>
      </c>
      <c r="H138" s="136" t="s">
        <v>32</v>
      </c>
      <c r="I138" s="136" t="s">
        <v>32</v>
      </c>
      <c r="J138" s="136" t="s">
        <v>32</v>
      </c>
      <c r="K138" s="136" t="s">
        <v>32</v>
      </c>
      <c r="L138" s="136" t="s">
        <v>32</v>
      </c>
      <c r="M138" s="136" t="s">
        <v>32</v>
      </c>
      <c r="N138" s="136" t="s">
        <v>32</v>
      </c>
      <c r="O138" s="136" t="s">
        <v>32</v>
      </c>
      <c r="P138" s="136" t="s">
        <v>32</v>
      </c>
      <c r="Q138" s="136" t="s">
        <v>32</v>
      </c>
      <c r="R138" s="136" t="s">
        <v>32</v>
      </c>
      <c r="S138" s="135"/>
      <c r="T138" s="135"/>
      <c r="U138" s="135"/>
      <c r="V138" s="135"/>
      <c r="W138" s="135"/>
      <c r="X138" s="383"/>
      <c r="Y138" s="383"/>
    </row>
    <row r="139" spans="1:25" s="9" customFormat="1" ht="247" x14ac:dyDescent="0.2">
      <c r="A139" s="136" t="s">
        <v>53</v>
      </c>
      <c r="B139" s="136" t="s">
        <v>54</v>
      </c>
      <c r="C139" s="136" t="s">
        <v>648</v>
      </c>
      <c r="D139" s="136" t="s">
        <v>32</v>
      </c>
      <c r="E139" s="136" t="s">
        <v>32</v>
      </c>
      <c r="F139" s="136" t="s">
        <v>32</v>
      </c>
      <c r="G139" s="136" t="s">
        <v>32</v>
      </c>
      <c r="H139" s="136" t="s">
        <v>32</v>
      </c>
      <c r="I139" s="136" t="s">
        <v>32</v>
      </c>
      <c r="J139" s="136" t="s">
        <v>32</v>
      </c>
      <c r="K139" s="136" t="s">
        <v>32</v>
      </c>
      <c r="L139" s="136" t="s">
        <v>32</v>
      </c>
      <c r="M139" s="136" t="s">
        <v>32</v>
      </c>
      <c r="N139" s="136" t="s">
        <v>32</v>
      </c>
      <c r="O139" s="136" t="s">
        <v>32</v>
      </c>
      <c r="P139" s="136" t="s">
        <v>32</v>
      </c>
      <c r="Q139" s="136" t="s">
        <v>32</v>
      </c>
      <c r="R139" s="136" t="s">
        <v>32</v>
      </c>
      <c r="S139" s="135"/>
      <c r="T139" s="135"/>
      <c r="U139" s="135"/>
      <c r="V139" s="135"/>
      <c r="W139" s="135"/>
      <c r="X139" s="383"/>
      <c r="Y139" s="383"/>
    </row>
    <row r="140" spans="1:25" s="9" customFormat="1" ht="247" x14ac:dyDescent="0.2">
      <c r="A140" s="136" t="s">
        <v>53</v>
      </c>
      <c r="B140" s="136" t="s">
        <v>55</v>
      </c>
      <c r="C140" s="136" t="s">
        <v>649</v>
      </c>
      <c r="D140" s="136" t="s">
        <v>32</v>
      </c>
      <c r="E140" s="136" t="s">
        <v>32</v>
      </c>
      <c r="F140" s="136" t="s">
        <v>32</v>
      </c>
      <c r="G140" s="136" t="s">
        <v>32</v>
      </c>
      <c r="H140" s="136" t="s">
        <v>32</v>
      </c>
      <c r="I140" s="136" t="s">
        <v>32</v>
      </c>
      <c r="J140" s="136" t="s">
        <v>32</v>
      </c>
      <c r="K140" s="136" t="s">
        <v>32</v>
      </c>
      <c r="L140" s="136" t="s">
        <v>32</v>
      </c>
      <c r="M140" s="136" t="s">
        <v>32</v>
      </c>
      <c r="N140" s="136" t="s">
        <v>32</v>
      </c>
      <c r="O140" s="136" t="s">
        <v>32</v>
      </c>
      <c r="P140" s="136" t="s">
        <v>32</v>
      </c>
      <c r="Q140" s="136" t="s">
        <v>32</v>
      </c>
      <c r="R140" s="136" t="s">
        <v>32</v>
      </c>
      <c r="S140" s="135"/>
      <c r="T140" s="135"/>
      <c r="U140" s="135"/>
      <c r="V140" s="135"/>
      <c r="W140" s="135"/>
      <c r="X140" s="383"/>
      <c r="Y140" s="383"/>
    </row>
    <row r="141" spans="1:25" s="9" customFormat="1" ht="247" x14ac:dyDescent="0.2">
      <c r="A141" s="388" t="s">
        <v>53</v>
      </c>
      <c r="B141" s="388" t="s">
        <v>56</v>
      </c>
      <c r="C141" s="388" t="s">
        <v>650</v>
      </c>
      <c r="D141" s="388" t="s">
        <v>572</v>
      </c>
      <c r="E141" s="380"/>
      <c r="F141" s="401"/>
      <c r="G141" s="402"/>
      <c r="H141" s="382"/>
      <c r="I141" s="382"/>
      <c r="J141" s="382"/>
      <c r="K141" s="197"/>
      <c r="L141" s="197"/>
      <c r="M141" s="197"/>
      <c r="N141" s="197"/>
      <c r="O141" s="197"/>
      <c r="P141" s="197"/>
      <c r="Q141" s="197"/>
      <c r="R141" s="197"/>
      <c r="S141" s="135"/>
      <c r="T141" s="135"/>
      <c r="U141" s="135"/>
      <c r="V141" s="135"/>
      <c r="W141" s="135"/>
      <c r="X141" s="383"/>
      <c r="Y141" s="383"/>
    </row>
    <row r="142" spans="1:25" s="9" customFormat="1" ht="15" x14ac:dyDescent="0.2">
      <c r="A142" s="191"/>
      <c r="B142" s="191"/>
      <c r="C142" s="191"/>
      <c r="D142" s="191"/>
      <c r="E142" s="380"/>
      <c r="F142" s="401"/>
      <c r="G142" s="421"/>
      <c r="H142" s="382"/>
      <c r="I142" s="382"/>
      <c r="J142" s="382"/>
      <c r="K142" s="197"/>
      <c r="L142" s="197"/>
      <c r="M142" s="197"/>
      <c r="N142" s="197"/>
      <c r="O142" s="197"/>
      <c r="P142" s="197"/>
      <c r="Q142" s="197"/>
      <c r="R142" s="197"/>
      <c r="S142" s="135"/>
      <c r="T142" s="135"/>
      <c r="U142" s="135"/>
      <c r="V142" s="135"/>
      <c r="W142" s="135"/>
      <c r="X142" s="383"/>
      <c r="Y142" s="383"/>
    </row>
    <row r="143" spans="1:25" s="9" customFormat="1" ht="14" x14ac:dyDescent="0.2">
      <c r="A143" s="191"/>
      <c r="B143" s="191"/>
      <c r="C143" s="191"/>
      <c r="D143" s="191"/>
      <c r="E143" s="380"/>
      <c r="F143" s="401"/>
      <c r="G143" s="379"/>
      <c r="H143" s="382"/>
      <c r="I143" s="382"/>
      <c r="J143" s="382"/>
      <c r="K143" s="197"/>
      <c r="L143" s="197"/>
      <c r="M143" s="197"/>
      <c r="N143" s="197"/>
      <c r="O143" s="197"/>
      <c r="P143" s="197"/>
      <c r="Q143" s="197"/>
      <c r="R143" s="197"/>
      <c r="S143" s="135"/>
      <c r="T143" s="135"/>
      <c r="U143" s="135"/>
      <c r="V143" s="135"/>
      <c r="W143" s="135"/>
      <c r="X143" s="383"/>
      <c r="Y143" s="383"/>
    </row>
    <row r="144" spans="1:25" s="9" customFormat="1" ht="14" x14ac:dyDescent="0.2">
      <c r="A144" s="191"/>
      <c r="B144" s="191"/>
      <c r="C144" s="191"/>
      <c r="D144" s="191"/>
      <c r="E144" s="380"/>
      <c r="F144" s="401"/>
      <c r="G144" s="379"/>
      <c r="H144" s="382"/>
      <c r="I144" s="382"/>
      <c r="J144" s="382"/>
      <c r="K144" s="197"/>
      <c r="L144" s="197"/>
      <c r="M144" s="197"/>
      <c r="N144" s="197"/>
      <c r="O144" s="197"/>
      <c r="P144" s="197"/>
      <c r="Q144" s="197"/>
      <c r="R144" s="197"/>
      <c r="S144" s="135"/>
      <c r="T144" s="135"/>
      <c r="U144" s="135"/>
      <c r="V144" s="135"/>
      <c r="W144" s="135"/>
      <c r="X144" s="383"/>
      <c r="Y144" s="383"/>
    </row>
    <row r="145" spans="1:25" s="9" customFormat="1" ht="247" x14ac:dyDescent="0.2">
      <c r="A145" s="388" t="s">
        <v>53</v>
      </c>
      <c r="B145" s="388" t="s">
        <v>56</v>
      </c>
      <c r="C145" s="388" t="s">
        <v>651</v>
      </c>
      <c r="D145" s="388" t="s">
        <v>572</v>
      </c>
      <c r="E145" s="380"/>
      <c r="F145" s="401"/>
      <c r="G145" s="402"/>
      <c r="H145" s="382"/>
      <c r="I145" s="382"/>
      <c r="J145" s="382"/>
      <c r="K145" s="197"/>
      <c r="L145" s="197"/>
      <c r="M145" s="197"/>
      <c r="N145" s="197"/>
      <c r="O145" s="197"/>
      <c r="P145" s="197"/>
      <c r="Q145" s="197"/>
      <c r="R145" s="197"/>
      <c r="S145" s="135"/>
      <c r="T145" s="135"/>
      <c r="U145" s="135"/>
      <c r="V145" s="135"/>
      <c r="W145" s="135"/>
      <c r="X145" s="383"/>
      <c r="Y145" s="383"/>
    </row>
    <row r="146" spans="1:25" s="9" customFormat="1" ht="15" x14ac:dyDescent="0.2">
      <c r="A146" s="191"/>
      <c r="B146" s="191"/>
      <c r="C146" s="191"/>
      <c r="D146" s="191"/>
      <c r="E146" s="380"/>
      <c r="F146" s="401"/>
      <c r="G146" s="421"/>
      <c r="H146" s="382"/>
      <c r="I146" s="382"/>
      <c r="J146" s="382"/>
      <c r="K146" s="197"/>
      <c r="L146" s="197"/>
      <c r="M146" s="197"/>
      <c r="N146" s="197"/>
      <c r="O146" s="197"/>
      <c r="P146" s="197"/>
      <c r="Q146" s="197"/>
      <c r="R146" s="197"/>
      <c r="S146" s="135"/>
      <c r="T146" s="135"/>
      <c r="U146" s="135"/>
      <c r="V146" s="135"/>
      <c r="W146" s="135"/>
      <c r="X146" s="383"/>
      <c r="Y146" s="383"/>
    </row>
    <row r="147" spans="1:25" s="9" customFormat="1" ht="15" x14ac:dyDescent="0.2">
      <c r="A147" s="191"/>
      <c r="B147" s="191"/>
      <c r="C147" s="191"/>
      <c r="D147" s="191"/>
      <c r="E147" s="380"/>
      <c r="F147" s="401"/>
      <c r="G147" s="421"/>
      <c r="H147" s="382"/>
      <c r="I147" s="382"/>
      <c r="J147" s="382"/>
      <c r="K147" s="197"/>
      <c r="L147" s="197"/>
      <c r="M147" s="197"/>
      <c r="N147" s="197"/>
      <c r="O147" s="197"/>
      <c r="P147" s="197"/>
      <c r="Q147" s="197"/>
      <c r="R147" s="197"/>
      <c r="S147" s="135"/>
      <c r="T147" s="135"/>
      <c r="U147" s="135"/>
      <c r="V147" s="135"/>
      <c r="W147" s="135"/>
      <c r="X147" s="383"/>
      <c r="Y147" s="383"/>
    </row>
    <row r="148" spans="1:25" s="9" customFormat="1" ht="14" x14ac:dyDescent="0.2">
      <c r="A148" s="191"/>
      <c r="B148" s="191"/>
      <c r="C148" s="191"/>
      <c r="D148" s="191"/>
      <c r="E148" s="380"/>
      <c r="F148" s="401"/>
      <c r="G148" s="379"/>
      <c r="H148" s="382"/>
      <c r="I148" s="382"/>
      <c r="J148" s="382"/>
      <c r="K148" s="197"/>
      <c r="L148" s="197"/>
      <c r="M148" s="197"/>
      <c r="N148" s="197"/>
      <c r="O148" s="197"/>
      <c r="P148" s="197"/>
      <c r="Q148" s="197"/>
      <c r="R148" s="197"/>
      <c r="S148" s="135"/>
      <c r="T148" s="135"/>
      <c r="U148" s="135"/>
      <c r="V148" s="135"/>
      <c r="W148" s="135"/>
      <c r="X148" s="383"/>
      <c r="Y148" s="383"/>
    </row>
    <row r="149" spans="1:25" s="9" customFormat="1" ht="247" x14ac:dyDescent="0.2">
      <c r="A149" s="388" t="s">
        <v>53</v>
      </c>
      <c r="B149" s="388" t="s">
        <v>56</v>
      </c>
      <c r="C149" s="388" t="s">
        <v>652</v>
      </c>
      <c r="D149" s="388" t="s">
        <v>572</v>
      </c>
      <c r="E149" s="380"/>
      <c r="F149" s="401"/>
      <c r="G149" s="402"/>
      <c r="H149" s="382"/>
      <c r="I149" s="382"/>
      <c r="J149" s="382"/>
      <c r="K149" s="197"/>
      <c r="L149" s="197"/>
      <c r="M149" s="197"/>
      <c r="N149" s="197"/>
      <c r="O149" s="197"/>
      <c r="P149" s="197"/>
      <c r="Q149" s="197"/>
      <c r="R149" s="197"/>
      <c r="S149" s="135"/>
      <c r="T149" s="135"/>
      <c r="U149" s="135"/>
      <c r="V149" s="135"/>
      <c r="W149" s="135"/>
      <c r="X149" s="383"/>
      <c r="Y149" s="383"/>
    </row>
    <row r="150" spans="1:25" s="9" customFormat="1" ht="15" x14ac:dyDescent="0.2">
      <c r="A150" s="191"/>
      <c r="B150" s="191"/>
      <c r="C150" s="191"/>
      <c r="D150" s="191"/>
      <c r="E150" s="380"/>
      <c r="F150" s="401"/>
      <c r="G150" s="421"/>
      <c r="H150" s="382"/>
      <c r="I150" s="382"/>
      <c r="J150" s="382"/>
      <c r="K150" s="197"/>
      <c r="L150" s="197"/>
      <c r="M150" s="197"/>
      <c r="N150" s="197"/>
      <c r="O150" s="197"/>
      <c r="P150" s="197"/>
      <c r="Q150" s="197"/>
      <c r="R150" s="197"/>
      <c r="S150" s="135"/>
      <c r="T150" s="135"/>
      <c r="U150" s="135"/>
      <c r="V150" s="135"/>
      <c r="W150" s="135"/>
      <c r="X150" s="383"/>
      <c r="Y150" s="383"/>
    </row>
    <row r="151" spans="1:25" s="9" customFormat="1" ht="14" x14ac:dyDescent="0.2">
      <c r="A151" s="191"/>
      <c r="B151" s="191"/>
      <c r="C151" s="191"/>
      <c r="D151" s="191"/>
      <c r="E151" s="380"/>
      <c r="F151" s="401"/>
      <c r="G151" s="379"/>
      <c r="H151" s="382"/>
      <c r="I151" s="382"/>
      <c r="J151" s="382"/>
      <c r="K151" s="197"/>
      <c r="L151" s="197"/>
      <c r="M151" s="197"/>
      <c r="N151" s="197"/>
      <c r="O151" s="197"/>
      <c r="P151" s="197"/>
      <c r="Q151" s="197"/>
      <c r="R151" s="197"/>
      <c r="S151" s="135"/>
      <c r="T151" s="135"/>
      <c r="U151" s="135"/>
      <c r="V151" s="135"/>
      <c r="W151" s="135"/>
      <c r="X151" s="383"/>
      <c r="Y151" s="383"/>
    </row>
    <row r="152" spans="1:25" s="9" customFormat="1" ht="14" x14ac:dyDescent="0.2">
      <c r="A152" s="191"/>
      <c r="B152" s="191"/>
      <c r="C152" s="191"/>
      <c r="D152" s="191"/>
      <c r="E152" s="380"/>
      <c r="F152" s="401"/>
      <c r="G152" s="379"/>
      <c r="H152" s="382"/>
      <c r="I152" s="382"/>
      <c r="J152" s="382"/>
      <c r="K152" s="197"/>
      <c r="L152" s="197"/>
      <c r="M152" s="197"/>
      <c r="N152" s="197"/>
      <c r="O152" s="197"/>
      <c r="P152" s="197"/>
      <c r="Q152" s="197"/>
      <c r="R152" s="197"/>
      <c r="S152" s="135"/>
      <c r="T152" s="135"/>
      <c r="U152" s="135"/>
      <c r="V152" s="135"/>
      <c r="W152" s="135"/>
      <c r="X152" s="383"/>
      <c r="Y152" s="383"/>
    </row>
    <row r="153" spans="1:25" s="9" customFormat="1" ht="247" x14ac:dyDescent="0.2">
      <c r="A153" s="388" t="s">
        <v>53</v>
      </c>
      <c r="B153" s="388" t="s">
        <v>56</v>
      </c>
      <c r="C153" s="388" t="s">
        <v>653</v>
      </c>
      <c r="D153" s="388" t="s">
        <v>572</v>
      </c>
      <c r="E153" s="380"/>
      <c r="F153" s="401"/>
      <c r="G153" s="402"/>
      <c r="H153" s="382"/>
      <c r="I153" s="382"/>
      <c r="J153" s="382"/>
      <c r="K153" s="197"/>
      <c r="L153" s="197"/>
      <c r="M153" s="197"/>
      <c r="N153" s="197"/>
      <c r="O153" s="197"/>
      <c r="P153" s="197"/>
      <c r="Q153" s="197"/>
      <c r="R153" s="197"/>
      <c r="S153" s="135"/>
      <c r="T153" s="135"/>
      <c r="U153" s="135"/>
      <c r="V153" s="135"/>
      <c r="W153" s="135"/>
      <c r="X153" s="383"/>
      <c r="Y153" s="383"/>
    </row>
    <row r="154" spans="1:25" s="9" customFormat="1" ht="15" x14ac:dyDescent="0.2">
      <c r="A154" s="191"/>
      <c r="B154" s="191"/>
      <c r="C154" s="191"/>
      <c r="D154" s="191"/>
      <c r="E154" s="380"/>
      <c r="F154" s="401"/>
      <c r="G154" s="421"/>
      <c r="H154" s="382"/>
      <c r="I154" s="382"/>
      <c r="J154" s="382"/>
      <c r="K154" s="197"/>
      <c r="L154" s="197"/>
      <c r="M154" s="197"/>
      <c r="N154" s="197"/>
      <c r="O154" s="197"/>
      <c r="P154" s="197"/>
      <c r="Q154" s="197"/>
      <c r="R154" s="197"/>
      <c r="S154" s="135"/>
      <c r="T154" s="135"/>
      <c r="U154" s="135"/>
      <c r="V154" s="135"/>
      <c r="W154" s="135"/>
      <c r="X154" s="383"/>
      <c r="Y154" s="383"/>
    </row>
    <row r="155" spans="1:25" s="9" customFormat="1" ht="14" x14ac:dyDescent="0.2">
      <c r="A155" s="191"/>
      <c r="B155" s="191"/>
      <c r="C155" s="191"/>
      <c r="D155" s="191"/>
      <c r="E155" s="380"/>
      <c r="F155" s="401"/>
      <c r="G155" s="379"/>
      <c r="H155" s="382"/>
      <c r="I155" s="382"/>
      <c r="J155" s="382"/>
      <c r="K155" s="197"/>
      <c r="L155" s="197"/>
      <c r="M155" s="197"/>
      <c r="N155" s="197"/>
      <c r="O155" s="197"/>
      <c r="P155" s="197"/>
      <c r="Q155" s="197"/>
      <c r="R155" s="197"/>
      <c r="S155" s="135"/>
      <c r="T155" s="135"/>
      <c r="U155" s="135"/>
      <c r="V155" s="135"/>
      <c r="W155" s="135"/>
      <c r="X155" s="383"/>
      <c r="Y155" s="383"/>
    </row>
    <row r="156" spans="1:25" s="9" customFormat="1" ht="14" x14ac:dyDescent="0.2">
      <c r="A156" s="191"/>
      <c r="B156" s="191"/>
      <c r="C156" s="191"/>
      <c r="D156" s="191"/>
      <c r="E156" s="380"/>
      <c r="F156" s="401"/>
      <c r="G156" s="379"/>
      <c r="H156" s="382"/>
      <c r="I156" s="382"/>
      <c r="J156" s="382"/>
      <c r="K156" s="197"/>
      <c r="L156" s="197"/>
      <c r="M156" s="197"/>
      <c r="N156" s="197"/>
      <c r="O156" s="197"/>
      <c r="P156" s="197"/>
      <c r="Q156" s="197"/>
      <c r="R156" s="197"/>
      <c r="S156" s="135"/>
      <c r="T156" s="135"/>
      <c r="U156" s="135"/>
      <c r="V156" s="135"/>
      <c r="W156" s="135"/>
      <c r="X156" s="383"/>
      <c r="Y156" s="383"/>
    </row>
    <row r="157" spans="1:25" s="9" customFormat="1" ht="247" x14ac:dyDescent="0.2">
      <c r="A157" s="388" t="s">
        <v>53</v>
      </c>
      <c r="B157" s="388" t="s">
        <v>57</v>
      </c>
      <c r="C157" s="388" t="s">
        <v>654</v>
      </c>
      <c r="D157" s="388" t="s">
        <v>572</v>
      </c>
      <c r="E157" s="380"/>
      <c r="F157" s="401"/>
      <c r="G157" s="402"/>
      <c r="H157" s="382"/>
      <c r="I157" s="382"/>
      <c r="J157" s="382"/>
      <c r="K157" s="197"/>
      <c r="L157" s="197"/>
      <c r="M157" s="197"/>
      <c r="N157" s="197"/>
      <c r="O157" s="197"/>
      <c r="P157" s="197"/>
      <c r="Q157" s="197"/>
      <c r="R157" s="197"/>
      <c r="S157" s="135"/>
      <c r="T157" s="135"/>
      <c r="U157" s="135"/>
      <c r="V157" s="135"/>
      <c r="W157" s="135"/>
      <c r="X157" s="383"/>
      <c r="Y157" s="383"/>
    </row>
    <row r="158" spans="1:25" s="9" customFormat="1" ht="15" x14ac:dyDescent="0.2">
      <c r="A158" s="191"/>
      <c r="B158" s="191"/>
      <c r="C158" s="191"/>
      <c r="D158" s="191"/>
      <c r="E158" s="380"/>
      <c r="F158" s="401"/>
      <c r="G158" s="421"/>
      <c r="H158" s="382"/>
      <c r="I158" s="382"/>
      <c r="J158" s="382"/>
      <c r="K158" s="197"/>
      <c r="L158" s="197"/>
      <c r="M158" s="197"/>
      <c r="N158" s="197"/>
      <c r="O158" s="197"/>
      <c r="P158" s="197"/>
      <c r="Q158" s="197"/>
      <c r="R158" s="197"/>
      <c r="S158" s="135"/>
      <c r="T158" s="135"/>
      <c r="U158" s="135"/>
      <c r="V158" s="135"/>
      <c r="W158" s="135"/>
      <c r="X158" s="383"/>
      <c r="Y158" s="383"/>
    </row>
    <row r="159" spans="1:25" s="9" customFormat="1" ht="15" x14ac:dyDescent="0.2">
      <c r="A159" s="191"/>
      <c r="B159" s="191"/>
      <c r="C159" s="191"/>
      <c r="D159" s="191"/>
      <c r="E159" s="380"/>
      <c r="F159" s="401"/>
      <c r="G159" s="421"/>
      <c r="H159" s="382"/>
      <c r="I159" s="382"/>
      <c r="J159" s="382"/>
      <c r="K159" s="197"/>
      <c r="L159" s="197"/>
      <c r="M159" s="197"/>
      <c r="N159" s="197"/>
      <c r="O159" s="197"/>
      <c r="P159" s="197"/>
      <c r="Q159" s="197"/>
      <c r="R159" s="197"/>
      <c r="S159" s="135"/>
      <c r="T159" s="135"/>
      <c r="U159" s="135"/>
      <c r="V159" s="135"/>
      <c r="W159" s="135"/>
      <c r="X159" s="383"/>
      <c r="Y159" s="383"/>
    </row>
    <row r="160" spans="1:25" s="9" customFormat="1" ht="15" x14ac:dyDescent="0.2">
      <c r="A160" s="191"/>
      <c r="B160" s="191"/>
      <c r="C160" s="191"/>
      <c r="D160" s="191"/>
      <c r="E160" s="380"/>
      <c r="F160" s="401"/>
      <c r="G160" s="421"/>
      <c r="H160" s="382"/>
      <c r="I160" s="382"/>
      <c r="J160" s="382"/>
      <c r="K160" s="197"/>
      <c r="L160" s="197"/>
      <c r="M160" s="197"/>
      <c r="N160" s="197"/>
      <c r="O160" s="197"/>
      <c r="P160" s="197"/>
      <c r="Q160" s="197"/>
      <c r="R160" s="197"/>
      <c r="S160" s="135"/>
      <c r="T160" s="135"/>
      <c r="U160" s="135"/>
      <c r="V160" s="135"/>
      <c r="W160" s="135"/>
      <c r="X160" s="383"/>
      <c r="Y160" s="383"/>
    </row>
    <row r="161" spans="1:25" s="9" customFormat="1" ht="247" x14ac:dyDescent="0.2">
      <c r="A161" s="136" t="s">
        <v>53</v>
      </c>
      <c r="B161" s="136" t="s">
        <v>655</v>
      </c>
      <c r="C161" s="136" t="s">
        <v>656</v>
      </c>
      <c r="D161" s="136" t="s">
        <v>32</v>
      </c>
      <c r="E161" s="136" t="s">
        <v>32</v>
      </c>
      <c r="F161" s="136" t="s">
        <v>32</v>
      </c>
      <c r="G161" s="136" t="s">
        <v>32</v>
      </c>
      <c r="H161" s="136" t="s">
        <v>32</v>
      </c>
      <c r="I161" s="136" t="s">
        <v>32</v>
      </c>
      <c r="J161" s="136" t="s">
        <v>32</v>
      </c>
      <c r="K161" s="136" t="s">
        <v>32</v>
      </c>
      <c r="L161" s="136" t="s">
        <v>32</v>
      </c>
      <c r="M161" s="136" t="s">
        <v>32</v>
      </c>
      <c r="N161" s="136" t="s">
        <v>32</v>
      </c>
      <c r="O161" s="136" t="s">
        <v>32</v>
      </c>
      <c r="P161" s="136" t="s">
        <v>32</v>
      </c>
      <c r="Q161" s="136" t="s">
        <v>32</v>
      </c>
      <c r="R161" s="136" t="s">
        <v>32</v>
      </c>
      <c r="S161" s="135"/>
      <c r="T161" s="135"/>
      <c r="U161" s="135"/>
      <c r="V161" s="135"/>
      <c r="W161" s="135"/>
      <c r="X161" s="383"/>
      <c r="Y161" s="383"/>
    </row>
    <row r="162" spans="1:25" s="9" customFormat="1" ht="247" x14ac:dyDescent="0.2">
      <c r="A162" s="388" t="s">
        <v>53</v>
      </c>
      <c r="B162" s="388" t="s">
        <v>58</v>
      </c>
      <c r="C162" s="388" t="s">
        <v>657</v>
      </c>
      <c r="D162" s="388" t="s">
        <v>572</v>
      </c>
      <c r="E162" s="380"/>
      <c r="F162" s="401"/>
      <c r="G162" s="402"/>
      <c r="H162" s="382"/>
      <c r="I162" s="382"/>
      <c r="J162" s="382"/>
      <c r="K162" s="197"/>
      <c r="L162" s="197"/>
      <c r="M162" s="197"/>
      <c r="N162" s="197"/>
      <c r="O162" s="197"/>
      <c r="P162" s="197"/>
      <c r="Q162" s="197"/>
      <c r="R162" s="197"/>
      <c r="S162" s="135"/>
      <c r="T162" s="135"/>
      <c r="U162" s="135"/>
      <c r="V162" s="135"/>
      <c r="W162" s="135"/>
      <c r="X162" s="383"/>
      <c r="Y162" s="383"/>
    </row>
    <row r="163" spans="1:25" s="9" customFormat="1" ht="15" x14ac:dyDescent="0.2">
      <c r="A163" s="191"/>
      <c r="B163" s="191"/>
      <c r="C163" s="191"/>
      <c r="D163" s="191"/>
      <c r="E163" s="380"/>
      <c r="F163" s="401"/>
      <c r="G163" s="421"/>
      <c r="H163" s="382"/>
      <c r="I163" s="382"/>
      <c r="J163" s="382"/>
      <c r="K163" s="197"/>
      <c r="L163" s="197"/>
      <c r="M163" s="197"/>
      <c r="N163" s="197"/>
      <c r="O163" s="197"/>
      <c r="P163" s="197"/>
      <c r="Q163" s="197"/>
      <c r="R163" s="197"/>
      <c r="S163" s="135"/>
      <c r="T163" s="135"/>
      <c r="U163" s="135"/>
      <c r="V163" s="135"/>
      <c r="W163" s="135"/>
      <c r="X163" s="383"/>
      <c r="Y163" s="383"/>
    </row>
    <row r="164" spans="1:25" s="9" customFormat="1" ht="15" x14ac:dyDescent="0.2">
      <c r="A164" s="191"/>
      <c r="B164" s="191"/>
      <c r="C164" s="191"/>
      <c r="D164" s="191"/>
      <c r="E164" s="380"/>
      <c r="F164" s="401"/>
      <c r="G164" s="421"/>
      <c r="H164" s="382"/>
      <c r="I164" s="382"/>
      <c r="J164" s="382"/>
      <c r="K164" s="197"/>
      <c r="L164" s="197"/>
      <c r="M164" s="197"/>
      <c r="N164" s="197"/>
      <c r="O164" s="197"/>
      <c r="P164" s="197"/>
      <c r="Q164" s="197"/>
      <c r="R164" s="197"/>
      <c r="S164" s="135"/>
      <c r="T164" s="135"/>
      <c r="U164" s="135"/>
      <c r="V164" s="135"/>
      <c r="W164" s="135"/>
      <c r="X164" s="383"/>
      <c r="Y164" s="383"/>
    </row>
    <row r="165" spans="1:25" s="9" customFormat="1" ht="14" x14ac:dyDescent="0.2">
      <c r="A165" s="191"/>
      <c r="B165" s="191"/>
      <c r="C165" s="191"/>
      <c r="D165" s="191"/>
      <c r="E165" s="380"/>
      <c r="F165" s="401"/>
      <c r="G165" s="379"/>
      <c r="H165" s="382"/>
      <c r="I165" s="382"/>
      <c r="J165" s="382"/>
      <c r="K165" s="197"/>
      <c r="L165" s="197"/>
      <c r="M165" s="197"/>
      <c r="N165" s="197"/>
      <c r="O165" s="197"/>
      <c r="P165" s="197"/>
      <c r="Q165" s="197"/>
      <c r="R165" s="197"/>
      <c r="S165" s="135"/>
      <c r="T165" s="135"/>
      <c r="U165" s="135"/>
      <c r="V165" s="135"/>
      <c r="W165" s="135"/>
      <c r="X165" s="383"/>
      <c r="Y165" s="383"/>
    </row>
    <row r="166" spans="1:25" s="9" customFormat="1" ht="247" x14ac:dyDescent="0.2">
      <c r="A166" s="388" t="s">
        <v>53</v>
      </c>
      <c r="B166" s="388" t="s">
        <v>58</v>
      </c>
      <c r="C166" s="388" t="s">
        <v>658</v>
      </c>
      <c r="D166" s="388" t="s">
        <v>572</v>
      </c>
      <c r="E166" s="380"/>
      <c r="F166" s="401"/>
      <c r="G166" s="402"/>
      <c r="H166" s="382"/>
      <c r="I166" s="382"/>
      <c r="J166" s="382"/>
      <c r="K166" s="197"/>
      <c r="L166" s="197"/>
      <c r="M166" s="197"/>
      <c r="N166" s="197"/>
      <c r="O166" s="197"/>
      <c r="P166" s="197"/>
      <c r="Q166" s="197"/>
      <c r="R166" s="197"/>
      <c r="S166" s="135"/>
      <c r="T166" s="135"/>
      <c r="U166" s="135"/>
      <c r="V166" s="135"/>
      <c r="W166" s="135"/>
      <c r="X166" s="383"/>
      <c r="Y166" s="383"/>
    </row>
    <row r="167" spans="1:25" s="9" customFormat="1" ht="15" x14ac:dyDescent="0.2">
      <c r="A167" s="191"/>
      <c r="B167" s="191"/>
      <c r="C167" s="191"/>
      <c r="D167" s="191"/>
      <c r="E167" s="380"/>
      <c r="F167" s="401"/>
      <c r="G167" s="421"/>
      <c r="H167" s="382"/>
      <c r="I167" s="382"/>
      <c r="J167" s="382"/>
      <c r="K167" s="197"/>
      <c r="L167" s="197"/>
      <c r="M167" s="197"/>
      <c r="N167" s="197"/>
      <c r="O167" s="197"/>
      <c r="P167" s="197"/>
      <c r="Q167" s="197"/>
      <c r="R167" s="197"/>
      <c r="S167" s="135"/>
      <c r="T167" s="135"/>
      <c r="U167" s="135"/>
      <c r="V167" s="135"/>
      <c r="W167" s="135"/>
      <c r="X167" s="383"/>
      <c r="Y167" s="383"/>
    </row>
    <row r="168" spans="1:25" s="9" customFormat="1" ht="14" x14ac:dyDescent="0.2">
      <c r="A168" s="191"/>
      <c r="B168" s="191"/>
      <c r="C168" s="191"/>
      <c r="D168" s="191"/>
      <c r="E168" s="380"/>
      <c r="F168" s="401"/>
      <c r="G168" s="379"/>
      <c r="H168" s="382"/>
      <c r="I168" s="382"/>
      <c r="J168" s="382"/>
      <c r="K168" s="197"/>
      <c r="L168" s="197"/>
      <c r="M168" s="197"/>
      <c r="N168" s="197"/>
      <c r="O168" s="197"/>
      <c r="P168" s="197"/>
      <c r="Q168" s="197"/>
      <c r="R168" s="197"/>
      <c r="S168" s="135"/>
      <c r="T168" s="135"/>
      <c r="U168" s="135"/>
      <c r="V168" s="135"/>
      <c r="W168" s="135"/>
      <c r="X168" s="383"/>
      <c r="Y168" s="383"/>
    </row>
    <row r="169" spans="1:25" s="9" customFormat="1" ht="14" x14ac:dyDescent="0.2">
      <c r="A169" s="191"/>
      <c r="B169" s="191"/>
      <c r="C169" s="191"/>
      <c r="D169" s="191"/>
      <c r="E169" s="380"/>
      <c r="F169" s="401"/>
      <c r="G169" s="379"/>
      <c r="H169" s="382"/>
      <c r="I169" s="382"/>
      <c r="J169" s="382"/>
      <c r="K169" s="197"/>
      <c r="L169" s="197"/>
      <c r="M169" s="197"/>
      <c r="N169" s="197"/>
      <c r="O169" s="197"/>
      <c r="P169" s="197"/>
      <c r="Q169" s="197"/>
      <c r="R169" s="197"/>
      <c r="S169" s="135"/>
      <c r="T169" s="135"/>
      <c r="U169" s="135"/>
      <c r="V169" s="135"/>
      <c r="W169" s="135"/>
      <c r="X169" s="383"/>
      <c r="Y169" s="383"/>
    </row>
    <row r="170" spans="1:25" s="9" customFormat="1" ht="247" x14ac:dyDescent="0.2">
      <c r="A170" s="388" t="s">
        <v>53</v>
      </c>
      <c r="B170" s="388" t="s">
        <v>58</v>
      </c>
      <c r="C170" s="388" t="s">
        <v>659</v>
      </c>
      <c r="D170" s="388" t="s">
        <v>572</v>
      </c>
      <c r="E170" s="380"/>
      <c r="F170" s="401"/>
      <c r="G170" s="402"/>
      <c r="H170" s="382"/>
      <c r="I170" s="382"/>
      <c r="J170" s="382"/>
      <c r="K170" s="197"/>
      <c r="L170" s="197"/>
      <c r="M170" s="197"/>
      <c r="N170" s="197"/>
      <c r="O170" s="197"/>
      <c r="P170" s="197"/>
      <c r="Q170" s="197"/>
      <c r="R170" s="197"/>
      <c r="S170" s="135"/>
      <c r="T170" s="135"/>
      <c r="U170" s="135"/>
      <c r="V170" s="135"/>
      <c r="W170" s="135"/>
      <c r="X170" s="383"/>
      <c r="Y170" s="383"/>
    </row>
    <row r="171" spans="1:25" s="9" customFormat="1" ht="15" x14ac:dyDescent="0.2">
      <c r="A171" s="191"/>
      <c r="B171" s="191"/>
      <c r="C171" s="191"/>
      <c r="D171" s="191"/>
      <c r="E171" s="380"/>
      <c r="F171" s="401"/>
      <c r="G171" s="421"/>
      <c r="H171" s="382"/>
      <c r="I171" s="382"/>
      <c r="J171" s="382"/>
      <c r="K171" s="197"/>
      <c r="L171" s="197"/>
      <c r="M171" s="197"/>
      <c r="N171" s="197"/>
      <c r="O171" s="197"/>
      <c r="P171" s="197"/>
      <c r="Q171" s="197"/>
      <c r="R171" s="197"/>
      <c r="S171" s="135"/>
      <c r="T171" s="135"/>
      <c r="U171" s="135"/>
      <c r="V171" s="135"/>
      <c r="W171" s="135"/>
      <c r="X171" s="383"/>
      <c r="Y171" s="383"/>
    </row>
    <row r="172" spans="1:25" s="9" customFormat="1" ht="14" x14ac:dyDescent="0.2">
      <c r="A172" s="191"/>
      <c r="B172" s="191"/>
      <c r="C172" s="191"/>
      <c r="D172" s="191"/>
      <c r="E172" s="380"/>
      <c r="F172" s="401"/>
      <c r="G172" s="379"/>
      <c r="H172" s="382"/>
      <c r="I172" s="382"/>
      <c r="J172" s="382"/>
      <c r="K172" s="197"/>
      <c r="L172" s="197"/>
      <c r="M172" s="197"/>
      <c r="N172" s="197"/>
      <c r="O172" s="197"/>
      <c r="P172" s="197"/>
      <c r="Q172" s="197"/>
      <c r="R172" s="197"/>
      <c r="S172" s="135"/>
      <c r="T172" s="135"/>
      <c r="U172" s="135"/>
      <c r="V172" s="135"/>
      <c r="W172" s="135"/>
      <c r="X172" s="383"/>
      <c r="Y172" s="383"/>
    </row>
    <row r="173" spans="1:25" s="9" customFormat="1" ht="14" x14ac:dyDescent="0.2">
      <c r="A173" s="191"/>
      <c r="B173" s="191"/>
      <c r="C173" s="191"/>
      <c r="D173" s="191"/>
      <c r="E173" s="380"/>
      <c r="F173" s="401"/>
      <c r="G173" s="379"/>
      <c r="H173" s="382"/>
      <c r="I173" s="382"/>
      <c r="J173" s="382"/>
      <c r="K173" s="197"/>
      <c r="L173" s="197"/>
      <c r="M173" s="197"/>
      <c r="N173" s="197"/>
      <c r="O173" s="197"/>
      <c r="P173" s="197"/>
      <c r="Q173" s="197"/>
      <c r="R173" s="197"/>
      <c r="S173" s="135"/>
      <c r="T173" s="135"/>
      <c r="U173" s="135"/>
      <c r="V173" s="135"/>
      <c r="W173" s="135"/>
      <c r="X173" s="383"/>
      <c r="Y173" s="383"/>
    </row>
    <row r="174" spans="1:25" s="9" customFormat="1" ht="247" x14ac:dyDescent="0.2">
      <c r="A174" s="136" t="s">
        <v>53</v>
      </c>
      <c r="B174" s="136" t="s">
        <v>58</v>
      </c>
      <c r="C174" s="136" t="s">
        <v>660</v>
      </c>
      <c r="D174" s="136" t="s">
        <v>32</v>
      </c>
      <c r="E174" s="136" t="s">
        <v>32</v>
      </c>
      <c r="F174" s="136" t="s">
        <v>32</v>
      </c>
      <c r="G174" s="136" t="s">
        <v>32</v>
      </c>
      <c r="H174" s="136" t="s">
        <v>32</v>
      </c>
      <c r="I174" s="136" t="s">
        <v>32</v>
      </c>
      <c r="J174" s="136" t="s">
        <v>32</v>
      </c>
      <c r="K174" s="136" t="s">
        <v>32</v>
      </c>
      <c r="L174" s="136" t="s">
        <v>32</v>
      </c>
      <c r="M174" s="136" t="s">
        <v>32</v>
      </c>
      <c r="N174" s="136" t="s">
        <v>32</v>
      </c>
      <c r="O174" s="136" t="s">
        <v>32</v>
      </c>
      <c r="P174" s="136" t="s">
        <v>32</v>
      </c>
      <c r="Q174" s="136" t="s">
        <v>32</v>
      </c>
      <c r="R174" s="136" t="s">
        <v>32</v>
      </c>
      <c r="S174" s="135"/>
      <c r="T174" s="135"/>
      <c r="U174" s="135"/>
      <c r="V174" s="135"/>
      <c r="W174" s="135"/>
      <c r="X174" s="383"/>
      <c r="Y174" s="383"/>
    </row>
    <row r="175" spans="1:25" s="9" customFormat="1" ht="247" x14ac:dyDescent="0.2">
      <c r="A175" s="388" t="s">
        <v>53</v>
      </c>
      <c r="B175" s="388" t="s">
        <v>58</v>
      </c>
      <c r="C175" s="388" t="s">
        <v>661</v>
      </c>
      <c r="D175" s="388" t="s">
        <v>572</v>
      </c>
      <c r="E175" s="380"/>
      <c r="F175" s="401"/>
      <c r="G175" s="402"/>
      <c r="H175" s="382"/>
      <c r="I175" s="382"/>
      <c r="J175" s="382"/>
      <c r="K175" s="197"/>
      <c r="L175" s="197"/>
      <c r="M175" s="197"/>
      <c r="N175" s="197"/>
      <c r="O175" s="197"/>
      <c r="P175" s="197"/>
      <c r="Q175" s="197"/>
      <c r="R175" s="197"/>
      <c r="S175" s="135"/>
      <c r="T175" s="135"/>
      <c r="U175" s="135"/>
      <c r="V175" s="135"/>
      <c r="W175" s="135"/>
      <c r="X175" s="383"/>
      <c r="Y175" s="383"/>
    </row>
    <row r="176" spans="1:25" s="9" customFormat="1" ht="15" x14ac:dyDescent="0.2">
      <c r="A176" s="191"/>
      <c r="B176" s="191"/>
      <c r="C176" s="191"/>
      <c r="D176" s="191"/>
      <c r="E176" s="380"/>
      <c r="F176" s="401"/>
      <c r="G176" s="421"/>
      <c r="H176" s="382"/>
      <c r="I176" s="382"/>
      <c r="J176" s="382"/>
      <c r="K176" s="197"/>
      <c r="L176" s="197"/>
      <c r="M176" s="197"/>
      <c r="N176" s="197"/>
      <c r="O176" s="197"/>
      <c r="P176" s="197"/>
      <c r="Q176" s="197"/>
      <c r="R176" s="197"/>
      <c r="S176" s="135"/>
      <c r="T176" s="135"/>
      <c r="U176" s="135"/>
      <c r="V176" s="135"/>
      <c r="W176" s="135"/>
      <c r="X176" s="383"/>
      <c r="Y176" s="383"/>
    </row>
    <row r="177" spans="1:25" s="9" customFormat="1" ht="14" x14ac:dyDescent="0.2">
      <c r="A177" s="191"/>
      <c r="B177" s="191"/>
      <c r="C177" s="191"/>
      <c r="D177" s="191"/>
      <c r="E177" s="380"/>
      <c r="F177" s="401"/>
      <c r="G177" s="379"/>
      <c r="H177" s="382"/>
      <c r="I177" s="382"/>
      <c r="J177" s="382"/>
      <c r="K177" s="197"/>
      <c r="L177" s="197"/>
      <c r="M177" s="197"/>
      <c r="N177" s="197"/>
      <c r="O177" s="197"/>
      <c r="P177" s="197"/>
      <c r="Q177" s="197"/>
      <c r="R177" s="197"/>
      <c r="S177" s="135"/>
      <c r="T177" s="135"/>
      <c r="U177" s="135"/>
      <c r="V177" s="135"/>
      <c r="W177" s="135"/>
      <c r="X177" s="383"/>
      <c r="Y177" s="383"/>
    </row>
    <row r="178" spans="1:25" s="9" customFormat="1" ht="14" x14ac:dyDescent="0.2">
      <c r="A178" s="191"/>
      <c r="B178" s="191"/>
      <c r="C178" s="191"/>
      <c r="D178" s="191"/>
      <c r="E178" s="380"/>
      <c r="F178" s="401"/>
      <c r="G178" s="379"/>
      <c r="H178" s="382"/>
      <c r="I178" s="382"/>
      <c r="J178" s="382"/>
      <c r="K178" s="197"/>
      <c r="L178" s="197"/>
      <c r="M178" s="197"/>
      <c r="N178" s="197"/>
      <c r="O178" s="197"/>
      <c r="P178" s="197"/>
      <c r="Q178" s="197"/>
      <c r="R178" s="197"/>
      <c r="S178" s="135"/>
      <c r="T178" s="135"/>
      <c r="U178" s="135"/>
      <c r="V178" s="135"/>
      <c r="W178" s="135"/>
      <c r="X178" s="383"/>
      <c r="Y178" s="383"/>
    </row>
    <row r="179" spans="1:25" s="9" customFormat="1" ht="247" x14ac:dyDescent="0.2">
      <c r="A179" s="388" t="s">
        <v>53</v>
      </c>
      <c r="B179" s="388" t="s">
        <v>58</v>
      </c>
      <c r="C179" s="388" t="s">
        <v>662</v>
      </c>
      <c r="D179" s="388" t="s">
        <v>572</v>
      </c>
      <c r="E179" s="380"/>
      <c r="F179" s="401"/>
      <c r="G179" s="372"/>
      <c r="H179" s="382"/>
      <c r="I179" s="382"/>
      <c r="J179" s="382"/>
      <c r="K179" s="197"/>
      <c r="L179" s="197"/>
      <c r="M179" s="197"/>
      <c r="N179" s="197"/>
      <c r="O179" s="197"/>
      <c r="P179" s="197"/>
      <c r="Q179" s="197"/>
      <c r="R179" s="197"/>
      <c r="S179" s="135"/>
      <c r="T179" s="135"/>
      <c r="U179" s="135"/>
      <c r="V179" s="135"/>
      <c r="W179" s="135"/>
      <c r="X179" s="383"/>
      <c r="Y179" s="383"/>
    </row>
    <row r="180" spans="1:25" s="9" customFormat="1" ht="14" x14ac:dyDescent="0.2">
      <c r="A180" s="191"/>
      <c r="B180" s="191"/>
      <c r="C180" s="191"/>
      <c r="D180" s="191"/>
      <c r="E180" s="380"/>
      <c r="F180" s="401"/>
      <c r="G180" s="379"/>
      <c r="H180" s="382"/>
      <c r="I180" s="382"/>
      <c r="J180" s="382"/>
      <c r="K180" s="197"/>
      <c r="L180" s="197"/>
      <c r="M180" s="197"/>
      <c r="N180" s="197"/>
      <c r="O180" s="197"/>
      <c r="P180" s="197"/>
      <c r="Q180" s="197"/>
      <c r="R180" s="197"/>
      <c r="S180" s="135"/>
      <c r="T180" s="135"/>
      <c r="U180" s="135"/>
      <c r="V180" s="135"/>
      <c r="W180" s="135"/>
      <c r="X180" s="383"/>
      <c r="Y180" s="383"/>
    </row>
    <row r="181" spans="1:25" s="9" customFormat="1" ht="14" x14ac:dyDescent="0.2">
      <c r="A181" s="191"/>
      <c r="B181" s="191"/>
      <c r="C181" s="191"/>
      <c r="D181" s="191"/>
      <c r="E181" s="380"/>
      <c r="F181" s="401"/>
      <c r="G181" s="379"/>
      <c r="H181" s="382"/>
      <c r="I181" s="382"/>
      <c r="J181" s="382"/>
      <c r="K181" s="197"/>
      <c r="L181" s="197"/>
      <c r="M181" s="197"/>
      <c r="N181" s="197"/>
      <c r="O181" s="197"/>
      <c r="P181" s="197"/>
      <c r="Q181" s="197"/>
      <c r="R181" s="197"/>
      <c r="S181" s="135"/>
      <c r="T181" s="135"/>
      <c r="U181" s="135"/>
      <c r="V181" s="135"/>
      <c r="W181" s="135"/>
      <c r="X181" s="383"/>
      <c r="Y181" s="383"/>
    </row>
    <row r="182" spans="1:25" s="9" customFormat="1" ht="14" x14ac:dyDescent="0.2">
      <c r="A182" s="191"/>
      <c r="B182" s="191"/>
      <c r="C182" s="191"/>
      <c r="D182" s="191"/>
      <c r="E182" s="380"/>
      <c r="F182" s="401"/>
      <c r="G182" s="379"/>
      <c r="H182" s="382"/>
      <c r="I182" s="382"/>
      <c r="J182" s="382"/>
      <c r="K182" s="197"/>
      <c r="L182" s="197"/>
      <c r="M182" s="197"/>
      <c r="N182" s="197"/>
      <c r="O182" s="197"/>
      <c r="P182" s="197"/>
      <c r="Q182" s="197"/>
      <c r="R182" s="197"/>
      <c r="S182" s="135"/>
      <c r="T182" s="135"/>
      <c r="U182" s="135"/>
      <c r="V182" s="135"/>
      <c r="W182" s="135"/>
      <c r="X182" s="383"/>
      <c r="Y182" s="383"/>
    </row>
    <row r="183" spans="1:25" s="9" customFormat="1" ht="247" x14ac:dyDescent="0.2">
      <c r="A183" s="388" t="s">
        <v>53</v>
      </c>
      <c r="B183" s="388" t="s">
        <v>58</v>
      </c>
      <c r="C183" s="388" t="s">
        <v>663</v>
      </c>
      <c r="D183" s="388" t="s">
        <v>572</v>
      </c>
      <c r="E183" s="380"/>
      <c r="F183" s="401"/>
      <c r="G183" s="372"/>
      <c r="H183" s="382"/>
      <c r="I183" s="382"/>
      <c r="J183" s="382"/>
      <c r="K183" s="197"/>
      <c r="L183" s="197"/>
      <c r="M183" s="197"/>
      <c r="N183" s="197"/>
      <c r="O183" s="197"/>
      <c r="P183" s="197"/>
      <c r="Q183" s="197"/>
      <c r="R183" s="197"/>
      <c r="S183" s="135"/>
      <c r="T183" s="135"/>
      <c r="U183" s="135"/>
      <c r="V183" s="135"/>
      <c r="W183" s="135"/>
      <c r="X183" s="383"/>
      <c r="Y183" s="383"/>
    </row>
    <row r="184" spans="1:25" s="9" customFormat="1" ht="14" x14ac:dyDescent="0.2">
      <c r="A184" s="191"/>
      <c r="B184" s="191"/>
      <c r="C184" s="191"/>
      <c r="D184" s="191"/>
      <c r="E184" s="380"/>
      <c r="F184" s="401"/>
      <c r="G184" s="379"/>
      <c r="H184" s="382"/>
      <c r="I184" s="382"/>
      <c r="J184" s="382"/>
      <c r="K184" s="197"/>
      <c r="L184" s="197"/>
      <c r="M184" s="197"/>
      <c r="N184" s="197"/>
      <c r="O184" s="197"/>
      <c r="P184" s="197"/>
      <c r="Q184" s="197"/>
      <c r="R184" s="197"/>
      <c r="S184" s="135"/>
      <c r="T184" s="135"/>
      <c r="U184" s="135"/>
      <c r="V184" s="135"/>
      <c r="W184" s="135"/>
      <c r="X184" s="383"/>
      <c r="Y184" s="383"/>
    </row>
    <row r="185" spans="1:25" s="9" customFormat="1" ht="14" x14ac:dyDescent="0.2">
      <c r="A185" s="191"/>
      <c r="B185" s="191"/>
      <c r="C185" s="191"/>
      <c r="D185" s="191"/>
      <c r="E185" s="380"/>
      <c r="F185" s="401"/>
      <c r="G185" s="379"/>
      <c r="H185" s="382"/>
      <c r="I185" s="382"/>
      <c r="J185" s="382"/>
      <c r="K185" s="197"/>
      <c r="L185" s="197"/>
      <c r="M185" s="197"/>
      <c r="N185" s="197"/>
      <c r="O185" s="197"/>
      <c r="P185" s="197"/>
      <c r="Q185" s="197"/>
      <c r="R185" s="197"/>
      <c r="S185" s="135"/>
      <c r="T185" s="135"/>
      <c r="U185" s="135"/>
      <c r="V185" s="135"/>
      <c r="W185" s="135"/>
      <c r="X185" s="383"/>
      <c r="Y185" s="383"/>
    </row>
    <row r="186" spans="1:25" s="9" customFormat="1" ht="14" x14ac:dyDescent="0.2">
      <c r="A186" s="191"/>
      <c r="B186" s="191"/>
      <c r="C186" s="191"/>
      <c r="D186" s="191"/>
      <c r="E186" s="380"/>
      <c r="F186" s="401"/>
      <c r="G186" s="379"/>
      <c r="H186" s="382"/>
      <c r="I186" s="382"/>
      <c r="J186" s="382"/>
      <c r="K186" s="197"/>
      <c r="L186" s="197"/>
      <c r="M186" s="197"/>
      <c r="N186" s="197"/>
      <c r="O186" s="197"/>
      <c r="P186" s="197"/>
      <c r="Q186" s="197"/>
      <c r="R186" s="197"/>
      <c r="S186" s="135"/>
      <c r="T186" s="135"/>
      <c r="U186" s="135"/>
      <c r="V186" s="135"/>
      <c r="W186" s="135"/>
      <c r="X186" s="383"/>
      <c r="Y186" s="383"/>
    </row>
    <row r="187" spans="1:25" s="9" customFormat="1" ht="247" x14ac:dyDescent="0.2">
      <c r="A187" s="388" t="s">
        <v>53</v>
      </c>
      <c r="B187" s="388" t="s">
        <v>58</v>
      </c>
      <c r="C187" s="388" t="s">
        <v>664</v>
      </c>
      <c r="D187" s="388" t="s">
        <v>572</v>
      </c>
      <c r="E187" s="380"/>
      <c r="F187" s="401"/>
      <c r="G187" s="372"/>
      <c r="H187" s="382"/>
      <c r="I187" s="382"/>
      <c r="J187" s="382"/>
      <c r="K187" s="197"/>
      <c r="L187" s="197"/>
      <c r="M187" s="197"/>
      <c r="N187" s="197"/>
      <c r="O187" s="197"/>
      <c r="P187" s="197"/>
      <c r="Q187" s="197"/>
      <c r="R187" s="197"/>
      <c r="S187" s="135"/>
      <c r="T187" s="135"/>
      <c r="U187" s="135"/>
      <c r="V187" s="135"/>
      <c r="W187" s="135"/>
      <c r="X187" s="383"/>
      <c r="Y187" s="383"/>
    </row>
    <row r="188" spans="1:25" s="9" customFormat="1" ht="14" x14ac:dyDescent="0.2">
      <c r="A188" s="191"/>
      <c r="B188" s="191"/>
      <c r="C188" s="191"/>
      <c r="D188" s="191"/>
      <c r="E188" s="380"/>
      <c r="F188" s="401"/>
      <c r="G188" s="379"/>
      <c r="H188" s="382"/>
      <c r="I188" s="382"/>
      <c r="J188" s="382"/>
      <c r="K188" s="197"/>
      <c r="L188" s="197"/>
      <c r="M188" s="197"/>
      <c r="N188" s="197"/>
      <c r="O188" s="197"/>
      <c r="P188" s="197"/>
      <c r="Q188" s="197"/>
      <c r="R188" s="197"/>
      <c r="S188" s="135"/>
      <c r="T188" s="135"/>
      <c r="U188" s="135"/>
      <c r="V188" s="135"/>
      <c r="W188" s="135"/>
      <c r="X188" s="383"/>
      <c r="Y188" s="383"/>
    </row>
    <row r="189" spans="1:25" s="9" customFormat="1" ht="14" x14ac:dyDescent="0.2">
      <c r="A189" s="191"/>
      <c r="B189" s="191"/>
      <c r="C189" s="191"/>
      <c r="D189" s="191"/>
      <c r="E189" s="380"/>
      <c r="F189" s="401"/>
      <c r="G189" s="379"/>
      <c r="H189" s="382"/>
      <c r="I189" s="382"/>
      <c r="J189" s="382"/>
      <c r="K189" s="197"/>
      <c r="L189" s="197"/>
      <c r="M189" s="197"/>
      <c r="N189" s="197"/>
      <c r="O189" s="197"/>
      <c r="P189" s="197"/>
      <c r="Q189" s="197"/>
      <c r="R189" s="197"/>
      <c r="S189" s="135"/>
      <c r="T189" s="135"/>
      <c r="U189" s="135"/>
      <c r="V189" s="135"/>
      <c r="W189" s="135"/>
      <c r="X189" s="383"/>
      <c r="Y189" s="383"/>
    </row>
    <row r="190" spans="1:25" s="9" customFormat="1" ht="14" x14ac:dyDescent="0.2">
      <c r="A190" s="191"/>
      <c r="B190" s="191"/>
      <c r="C190" s="191"/>
      <c r="D190" s="191"/>
      <c r="E190" s="380"/>
      <c r="F190" s="401"/>
      <c r="G190" s="379"/>
      <c r="H190" s="382"/>
      <c r="I190" s="382"/>
      <c r="J190" s="382"/>
      <c r="K190" s="197"/>
      <c r="L190" s="197"/>
      <c r="M190" s="197"/>
      <c r="N190" s="197"/>
      <c r="O190" s="197"/>
      <c r="P190" s="197"/>
      <c r="Q190" s="197"/>
      <c r="R190" s="197"/>
      <c r="S190" s="135"/>
      <c r="T190" s="135"/>
      <c r="U190" s="135"/>
      <c r="V190" s="135"/>
      <c r="W190" s="135"/>
      <c r="X190" s="383"/>
      <c r="Y190" s="383"/>
    </row>
    <row r="191" spans="1:25" s="9" customFormat="1" ht="247" x14ac:dyDescent="0.2">
      <c r="A191" s="388" t="s">
        <v>53</v>
      </c>
      <c r="B191" s="388" t="s">
        <v>58</v>
      </c>
      <c r="C191" s="388" t="s">
        <v>665</v>
      </c>
      <c r="D191" s="388" t="s">
        <v>572</v>
      </c>
      <c r="E191" s="380"/>
      <c r="F191" s="401"/>
      <c r="G191" s="372"/>
      <c r="H191" s="382"/>
      <c r="I191" s="382"/>
      <c r="J191" s="382"/>
      <c r="K191" s="197"/>
      <c r="L191" s="197"/>
      <c r="M191" s="197"/>
      <c r="N191" s="197"/>
      <c r="O191" s="197"/>
      <c r="P191" s="197"/>
      <c r="Q191" s="197"/>
      <c r="R191" s="197"/>
      <c r="S191" s="135"/>
      <c r="T191" s="135"/>
      <c r="U191" s="135"/>
      <c r="V191" s="135"/>
      <c r="W191" s="135"/>
      <c r="X191" s="383"/>
      <c r="Y191" s="383"/>
    </row>
    <row r="192" spans="1:25" s="9" customFormat="1" ht="14" x14ac:dyDescent="0.2">
      <c r="A192" s="191"/>
      <c r="B192" s="191"/>
      <c r="C192" s="191"/>
      <c r="D192" s="191"/>
      <c r="E192" s="380"/>
      <c r="F192" s="401"/>
      <c r="G192" s="379"/>
      <c r="H192" s="382"/>
      <c r="I192" s="382"/>
      <c r="J192" s="382"/>
      <c r="K192" s="197"/>
      <c r="L192" s="197"/>
      <c r="M192" s="197"/>
      <c r="N192" s="197"/>
      <c r="O192" s="197"/>
      <c r="P192" s="197"/>
      <c r="Q192" s="197"/>
      <c r="R192" s="197"/>
      <c r="S192" s="135"/>
      <c r="T192" s="135"/>
      <c r="U192" s="135"/>
      <c r="V192" s="135"/>
      <c r="W192" s="135"/>
      <c r="X192" s="383"/>
      <c r="Y192" s="383"/>
    </row>
    <row r="193" spans="1:25" s="9" customFormat="1" ht="14" x14ac:dyDescent="0.2">
      <c r="A193" s="191"/>
      <c r="B193" s="191"/>
      <c r="C193" s="191"/>
      <c r="D193" s="191"/>
      <c r="E193" s="380"/>
      <c r="F193" s="401"/>
      <c r="G193" s="379"/>
      <c r="H193" s="382"/>
      <c r="I193" s="382"/>
      <c r="J193" s="382"/>
      <c r="K193" s="197"/>
      <c r="L193" s="197"/>
      <c r="M193" s="197"/>
      <c r="N193" s="197"/>
      <c r="O193" s="197"/>
      <c r="P193" s="197"/>
      <c r="Q193" s="197"/>
      <c r="R193" s="197"/>
      <c r="S193" s="135"/>
      <c r="T193" s="135"/>
      <c r="U193" s="135"/>
      <c r="V193" s="135"/>
      <c r="W193" s="135"/>
      <c r="X193" s="383"/>
      <c r="Y193" s="383"/>
    </row>
    <row r="194" spans="1:25" s="9" customFormat="1" ht="14" x14ac:dyDescent="0.2">
      <c r="A194" s="191"/>
      <c r="B194" s="191"/>
      <c r="C194" s="191"/>
      <c r="D194" s="191"/>
      <c r="E194" s="380"/>
      <c r="F194" s="401"/>
      <c r="G194" s="379"/>
      <c r="H194" s="382"/>
      <c r="I194" s="382"/>
      <c r="J194" s="382"/>
      <c r="K194" s="197"/>
      <c r="L194" s="197"/>
      <c r="M194" s="197"/>
      <c r="N194" s="197"/>
      <c r="O194" s="197"/>
      <c r="P194" s="197"/>
      <c r="Q194" s="197"/>
      <c r="R194" s="197"/>
      <c r="S194" s="135"/>
      <c r="T194" s="135"/>
      <c r="U194" s="135"/>
      <c r="V194" s="135"/>
      <c r="W194" s="135"/>
      <c r="X194" s="383"/>
      <c r="Y194" s="383"/>
    </row>
    <row r="195" spans="1:25" s="9" customFormat="1" ht="247" x14ac:dyDescent="0.2">
      <c r="A195" s="388" t="s">
        <v>53</v>
      </c>
      <c r="B195" s="388" t="s">
        <v>58</v>
      </c>
      <c r="C195" s="388" t="s">
        <v>666</v>
      </c>
      <c r="D195" s="388" t="s">
        <v>572</v>
      </c>
      <c r="E195" s="380"/>
      <c r="F195" s="401"/>
      <c r="G195" s="372"/>
      <c r="H195" s="382"/>
      <c r="I195" s="382"/>
      <c r="J195" s="382"/>
      <c r="K195" s="197"/>
      <c r="L195" s="197"/>
      <c r="M195" s="197"/>
      <c r="N195" s="197"/>
      <c r="O195" s="197"/>
      <c r="P195" s="197"/>
      <c r="Q195" s="197"/>
      <c r="R195" s="197"/>
      <c r="S195" s="135"/>
      <c r="T195" s="135"/>
      <c r="U195" s="135"/>
      <c r="V195" s="135"/>
      <c r="W195" s="135"/>
      <c r="X195" s="383"/>
      <c r="Y195" s="383"/>
    </row>
    <row r="196" spans="1:25" s="9" customFormat="1" ht="14" x14ac:dyDescent="0.2">
      <c r="A196" s="191"/>
      <c r="B196" s="191"/>
      <c r="C196" s="191"/>
      <c r="D196" s="191"/>
      <c r="E196" s="380"/>
      <c r="F196" s="401"/>
      <c r="G196" s="379"/>
      <c r="H196" s="382"/>
      <c r="I196" s="382"/>
      <c r="J196" s="382"/>
      <c r="K196" s="197"/>
      <c r="L196" s="197"/>
      <c r="M196" s="197"/>
      <c r="N196" s="197"/>
      <c r="O196" s="197"/>
      <c r="P196" s="197"/>
      <c r="Q196" s="197"/>
      <c r="R196" s="197"/>
      <c r="S196" s="135"/>
      <c r="T196" s="135"/>
      <c r="U196" s="135"/>
      <c r="V196" s="135"/>
      <c r="W196" s="135"/>
      <c r="X196" s="383"/>
      <c r="Y196" s="383"/>
    </row>
    <row r="197" spans="1:25" s="9" customFormat="1" ht="14" x14ac:dyDescent="0.2">
      <c r="A197" s="191"/>
      <c r="B197" s="191"/>
      <c r="C197" s="191"/>
      <c r="D197" s="191"/>
      <c r="E197" s="380"/>
      <c r="F197" s="401"/>
      <c r="G197" s="379"/>
      <c r="H197" s="382"/>
      <c r="I197" s="382"/>
      <c r="J197" s="382"/>
      <c r="K197" s="197"/>
      <c r="L197" s="197"/>
      <c r="M197" s="197"/>
      <c r="N197" s="197"/>
      <c r="O197" s="197"/>
      <c r="P197" s="197"/>
      <c r="Q197" s="197"/>
      <c r="R197" s="197"/>
      <c r="S197" s="135"/>
      <c r="T197" s="135"/>
      <c r="U197" s="135"/>
      <c r="V197" s="135"/>
      <c r="W197" s="135"/>
      <c r="X197" s="383"/>
      <c r="Y197" s="383"/>
    </row>
    <row r="198" spans="1:25" s="9" customFormat="1" ht="14" x14ac:dyDescent="0.2">
      <c r="A198" s="191"/>
      <c r="B198" s="191"/>
      <c r="C198" s="191"/>
      <c r="D198" s="191"/>
      <c r="E198" s="380"/>
      <c r="F198" s="401"/>
      <c r="G198" s="379"/>
      <c r="H198" s="382"/>
      <c r="I198" s="382"/>
      <c r="J198" s="382"/>
      <c r="K198" s="197"/>
      <c r="L198" s="197"/>
      <c r="M198" s="197"/>
      <c r="N198" s="197"/>
      <c r="O198" s="197"/>
      <c r="P198" s="197"/>
      <c r="Q198" s="197"/>
      <c r="R198" s="197"/>
      <c r="S198" s="135"/>
      <c r="T198" s="135"/>
      <c r="U198" s="135"/>
      <c r="V198" s="135"/>
      <c r="W198" s="135"/>
      <c r="X198" s="383"/>
      <c r="Y198" s="383"/>
    </row>
    <row r="199" spans="1:25" s="9" customFormat="1" ht="247" x14ac:dyDescent="0.2">
      <c r="A199" s="136" t="s">
        <v>53</v>
      </c>
      <c r="B199" s="136" t="s">
        <v>59</v>
      </c>
      <c r="C199" s="136" t="s">
        <v>667</v>
      </c>
      <c r="D199" s="136" t="s">
        <v>32</v>
      </c>
      <c r="E199" s="136" t="s">
        <v>32</v>
      </c>
      <c r="F199" s="136" t="s">
        <v>32</v>
      </c>
      <c r="G199" s="136" t="s">
        <v>32</v>
      </c>
      <c r="H199" s="136" t="s">
        <v>32</v>
      </c>
      <c r="I199" s="136" t="s">
        <v>32</v>
      </c>
      <c r="J199" s="136" t="s">
        <v>32</v>
      </c>
      <c r="K199" s="136" t="s">
        <v>32</v>
      </c>
      <c r="L199" s="136" t="s">
        <v>32</v>
      </c>
      <c r="M199" s="136" t="s">
        <v>32</v>
      </c>
      <c r="N199" s="136" t="s">
        <v>32</v>
      </c>
      <c r="O199" s="136" t="s">
        <v>32</v>
      </c>
      <c r="P199" s="136" t="s">
        <v>32</v>
      </c>
      <c r="Q199" s="136" t="s">
        <v>32</v>
      </c>
      <c r="R199" s="136" t="s">
        <v>32</v>
      </c>
      <c r="S199" s="135"/>
      <c r="T199" s="135"/>
      <c r="U199" s="135"/>
      <c r="V199" s="135"/>
      <c r="W199" s="135"/>
      <c r="X199" s="383"/>
      <c r="Y199" s="383"/>
    </row>
    <row r="200" spans="1:25" s="9" customFormat="1" ht="247" x14ac:dyDescent="0.2">
      <c r="A200" s="388" t="s">
        <v>53</v>
      </c>
      <c r="B200" s="388" t="s">
        <v>59</v>
      </c>
      <c r="C200" s="388" t="s">
        <v>668</v>
      </c>
      <c r="D200" s="388" t="s">
        <v>572</v>
      </c>
      <c r="E200" s="380"/>
      <c r="F200" s="401"/>
      <c r="G200" s="372"/>
      <c r="H200" s="382"/>
      <c r="I200" s="382"/>
      <c r="J200" s="382"/>
      <c r="K200" s="197"/>
      <c r="L200" s="197"/>
      <c r="M200" s="197"/>
      <c r="N200" s="197"/>
      <c r="O200" s="197"/>
      <c r="P200" s="197"/>
      <c r="Q200" s="197"/>
      <c r="R200" s="197"/>
      <c r="S200" s="135"/>
      <c r="T200" s="135"/>
      <c r="U200" s="135"/>
      <c r="V200" s="135"/>
      <c r="W200" s="135"/>
      <c r="X200" s="383"/>
      <c r="Y200" s="383"/>
    </row>
    <row r="201" spans="1:25" s="9" customFormat="1" ht="14" x14ac:dyDescent="0.2">
      <c r="A201" s="191"/>
      <c r="B201" s="191"/>
      <c r="C201" s="191"/>
      <c r="D201" s="191"/>
      <c r="E201" s="380"/>
      <c r="F201" s="401"/>
      <c r="G201" s="379"/>
      <c r="H201" s="382"/>
      <c r="I201" s="382"/>
      <c r="J201" s="382"/>
      <c r="K201" s="197"/>
      <c r="L201" s="197"/>
      <c r="M201" s="197"/>
      <c r="N201" s="197"/>
      <c r="O201" s="197"/>
      <c r="P201" s="197"/>
      <c r="Q201" s="197"/>
      <c r="R201" s="197"/>
      <c r="S201" s="135"/>
      <c r="T201" s="135"/>
      <c r="U201" s="135"/>
      <c r="V201" s="135"/>
      <c r="W201" s="135"/>
      <c r="X201" s="383"/>
      <c r="Y201" s="383"/>
    </row>
    <row r="202" spans="1:25" s="9" customFormat="1" ht="14" x14ac:dyDescent="0.2">
      <c r="A202" s="191"/>
      <c r="B202" s="191"/>
      <c r="C202" s="191"/>
      <c r="D202" s="191"/>
      <c r="E202" s="380"/>
      <c r="F202" s="401"/>
      <c r="G202" s="379"/>
      <c r="H202" s="382"/>
      <c r="I202" s="382"/>
      <c r="J202" s="382"/>
      <c r="K202" s="197"/>
      <c r="L202" s="197"/>
      <c r="M202" s="197"/>
      <c r="N202" s="197"/>
      <c r="O202" s="197"/>
      <c r="P202" s="197"/>
      <c r="Q202" s="197"/>
      <c r="R202" s="197"/>
      <c r="S202" s="135"/>
      <c r="T202" s="135"/>
      <c r="U202" s="135"/>
      <c r="V202" s="135"/>
      <c r="W202" s="135"/>
      <c r="X202" s="383"/>
      <c r="Y202" s="383"/>
    </row>
    <row r="203" spans="1:25" s="9" customFormat="1" ht="14" x14ac:dyDescent="0.2">
      <c r="A203" s="191"/>
      <c r="B203" s="191"/>
      <c r="C203" s="191"/>
      <c r="D203" s="191"/>
      <c r="E203" s="380"/>
      <c r="F203" s="401"/>
      <c r="G203" s="379"/>
      <c r="H203" s="382"/>
      <c r="I203" s="382"/>
      <c r="J203" s="382"/>
      <c r="K203" s="197"/>
      <c r="L203" s="197"/>
      <c r="M203" s="197"/>
      <c r="N203" s="197"/>
      <c r="O203" s="197"/>
      <c r="P203" s="197"/>
      <c r="Q203" s="197"/>
      <c r="R203" s="197"/>
      <c r="S203" s="135"/>
      <c r="T203" s="135"/>
      <c r="U203" s="135"/>
      <c r="V203" s="135"/>
      <c r="W203" s="135"/>
      <c r="X203" s="383"/>
      <c r="Y203" s="383"/>
    </row>
    <row r="204" spans="1:25" s="9" customFormat="1" ht="247" x14ac:dyDescent="0.2">
      <c r="A204" s="388" t="s">
        <v>53</v>
      </c>
      <c r="B204" s="388" t="s">
        <v>59</v>
      </c>
      <c r="C204" s="388" t="s">
        <v>669</v>
      </c>
      <c r="D204" s="388" t="s">
        <v>572</v>
      </c>
      <c r="E204" s="380"/>
      <c r="F204" s="401"/>
      <c r="G204" s="372"/>
      <c r="H204" s="382"/>
      <c r="I204" s="382"/>
      <c r="J204" s="382"/>
      <c r="K204" s="197"/>
      <c r="L204" s="197"/>
      <c r="M204" s="197"/>
      <c r="N204" s="197"/>
      <c r="O204" s="197"/>
      <c r="P204" s="197"/>
      <c r="Q204" s="197"/>
      <c r="R204" s="197"/>
      <c r="S204" s="135"/>
      <c r="T204" s="135"/>
      <c r="U204" s="135"/>
      <c r="V204" s="135"/>
      <c r="W204" s="135"/>
      <c r="X204" s="383"/>
      <c r="Y204" s="383"/>
    </row>
    <row r="205" spans="1:25" s="9" customFormat="1" ht="14" x14ac:dyDescent="0.2">
      <c r="A205" s="191"/>
      <c r="B205" s="191"/>
      <c r="C205" s="191"/>
      <c r="D205" s="191"/>
      <c r="E205" s="380"/>
      <c r="F205" s="401"/>
      <c r="G205" s="379"/>
      <c r="H205" s="382"/>
      <c r="I205" s="382"/>
      <c r="J205" s="382"/>
      <c r="K205" s="197"/>
      <c r="L205" s="197"/>
      <c r="M205" s="197"/>
      <c r="N205" s="197"/>
      <c r="O205" s="197"/>
      <c r="P205" s="197"/>
      <c r="Q205" s="197"/>
      <c r="R205" s="197"/>
      <c r="S205" s="135"/>
      <c r="T205" s="135"/>
      <c r="U205" s="135"/>
      <c r="V205" s="135"/>
      <c r="W205" s="135"/>
      <c r="X205" s="383"/>
      <c r="Y205" s="383"/>
    </row>
    <row r="206" spans="1:25" s="9" customFormat="1" ht="14" x14ac:dyDescent="0.2">
      <c r="A206" s="191"/>
      <c r="B206" s="191"/>
      <c r="C206" s="191"/>
      <c r="D206" s="191"/>
      <c r="E206" s="380"/>
      <c r="F206" s="401"/>
      <c r="G206" s="379"/>
      <c r="H206" s="382"/>
      <c r="I206" s="382"/>
      <c r="J206" s="382"/>
      <c r="K206" s="197"/>
      <c r="L206" s="197"/>
      <c r="M206" s="197"/>
      <c r="N206" s="197"/>
      <c r="O206" s="197"/>
      <c r="P206" s="197"/>
      <c r="Q206" s="197"/>
      <c r="R206" s="197"/>
      <c r="S206" s="135"/>
      <c r="T206" s="135"/>
      <c r="U206" s="135"/>
      <c r="V206" s="135"/>
      <c r="W206" s="135"/>
      <c r="X206" s="383"/>
      <c r="Y206" s="383"/>
    </row>
    <row r="207" spans="1:25" s="9" customFormat="1" ht="14" x14ac:dyDescent="0.2">
      <c r="A207" s="191"/>
      <c r="B207" s="191"/>
      <c r="C207" s="191"/>
      <c r="D207" s="191"/>
      <c r="E207" s="380"/>
      <c r="F207" s="401"/>
      <c r="G207" s="379"/>
      <c r="H207" s="382"/>
      <c r="I207" s="382"/>
      <c r="J207" s="382"/>
      <c r="K207" s="197"/>
      <c r="L207" s="197"/>
      <c r="M207" s="197"/>
      <c r="N207" s="197"/>
      <c r="O207" s="197"/>
      <c r="P207" s="197"/>
      <c r="Q207" s="197"/>
      <c r="R207" s="197"/>
      <c r="S207" s="135"/>
      <c r="T207" s="135"/>
      <c r="U207" s="135"/>
      <c r="V207" s="135"/>
      <c r="W207" s="135"/>
      <c r="X207" s="383"/>
      <c r="Y207" s="383"/>
    </row>
    <row r="208" spans="1:25" s="9" customFormat="1" ht="247" x14ac:dyDescent="0.2">
      <c r="A208" s="388" t="s">
        <v>53</v>
      </c>
      <c r="B208" s="388" t="s">
        <v>59</v>
      </c>
      <c r="C208" s="388" t="s">
        <v>670</v>
      </c>
      <c r="D208" s="388" t="s">
        <v>572</v>
      </c>
      <c r="E208" s="380"/>
      <c r="F208" s="401"/>
      <c r="G208" s="372"/>
      <c r="H208" s="382"/>
      <c r="I208" s="382"/>
      <c r="J208" s="382"/>
      <c r="K208" s="197"/>
      <c r="L208" s="197"/>
      <c r="M208" s="197"/>
      <c r="N208" s="197"/>
      <c r="O208" s="197"/>
      <c r="P208" s="197"/>
      <c r="Q208" s="197"/>
      <c r="R208" s="197"/>
      <c r="S208" s="135"/>
      <c r="T208" s="135"/>
      <c r="U208" s="135"/>
      <c r="V208" s="135"/>
      <c r="W208" s="135"/>
      <c r="X208" s="383"/>
      <c r="Y208" s="383"/>
    </row>
    <row r="209" spans="1:25" s="9" customFormat="1" ht="14" x14ac:dyDescent="0.2">
      <c r="A209" s="191"/>
      <c r="B209" s="191"/>
      <c r="C209" s="191"/>
      <c r="D209" s="191"/>
      <c r="E209" s="380"/>
      <c r="F209" s="401"/>
      <c r="G209" s="379"/>
      <c r="H209" s="382"/>
      <c r="I209" s="382"/>
      <c r="J209" s="382"/>
      <c r="K209" s="197"/>
      <c r="L209" s="197"/>
      <c r="M209" s="197"/>
      <c r="N209" s="197"/>
      <c r="O209" s="197"/>
      <c r="P209" s="197"/>
      <c r="Q209" s="197"/>
      <c r="R209" s="197"/>
      <c r="S209" s="135"/>
      <c r="T209" s="135"/>
      <c r="U209" s="135"/>
      <c r="V209" s="135"/>
      <c r="W209" s="135"/>
      <c r="X209" s="383"/>
      <c r="Y209" s="383"/>
    </row>
    <row r="210" spans="1:25" s="9" customFormat="1" ht="14" x14ac:dyDescent="0.2">
      <c r="A210" s="191"/>
      <c r="B210" s="191"/>
      <c r="C210" s="191"/>
      <c r="D210" s="191"/>
      <c r="E210" s="380"/>
      <c r="F210" s="401"/>
      <c r="G210" s="379"/>
      <c r="H210" s="382"/>
      <c r="I210" s="382"/>
      <c r="J210" s="382"/>
      <c r="K210" s="197"/>
      <c r="L210" s="197"/>
      <c r="M210" s="197"/>
      <c r="N210" s="197"/>
      <c r="O210" s="197"/>
      <c r="P210" s="197"/>
      <c r="Q210" s="197"/>
      <c r="R210" s="197"/>
      <c r="S210" s="135"/>
      <c r="T210" s="135"/>
      <c r="U210" s="135"/>
      <c r="V210" s="135"/>
      <c r="W210" s="135"/>
      <c r="X210" s="383"/>
      <c r="Y210" s="383"/>
    </row>
    <row r="211" spans="1:25" s="9" customFormat="1" ht="14" x14ac:dyDescent="0.2">
      <c r="A211" s="191"/>
      <c r="B211" s="191"/>
      <c r="C211" s="191"/>
      <c r="D211" s="191"/>
      <c r="E211" s="380"/>
      <c r="F211" s="401"/>
      <c r="G211" s="379"/>
      <c r="H211" s="382"/>
      <c r="I211" s="382"/>
      <c r="J211" s="382"/>
      <c r="K211" s="197"/>
      <c r="L211" s="197"/>
      <c r="M211" s="197"/>
      <c r="N211" s="197"/>
      <c r="O211" s="197"/>
      <c r="P211" s="197"/>
      <c r="Q211" s="197"/>
      <c r="R211" s="197"/>
      <c r="S211" s="135"/>
      <c r="T211" s="135"/>
      <c r="U211" s="135"/>
      <c r="V211" s="135"/>
      <c r="W211" s="135"/>
      <c r="X211" s="383"/>
      <c r="Y211" s="383"/>
    </row>
    <row r="212" spans="1:25" s="9" customFormat="1" ht="247" x14ac:dyDescent="0.2">
      <c r="A212" s="136" t="s">
        <v>53</v>
      </c>
      <c r="B212" s="136" t="s">
        <v>60</v>
      </c>
      <c r="C212" s="136" t="s">
        <v>671</v>
      </c>
      <c r="D212" s="136" t="s">
        <v>32</v>
      </c>
      <c r="E212" s="136" t="s">
        <v>32</v>
      </c>
      <c r="F212" s="136" t="s">
        <v>32</v>
      </c>
      <c r="G212" s="136" t="s">
        <v>32</v>
      </c>
      <c r="H212" s="136" t="s">
        <v>32</v>
      </c>
      <c r="I212" s="136" t="s">
        <v>32</v>
      </c>
      <c r="J212" s="136" t="s">
        <v>32</v>
      </c>
      <c r="K212" s="136" t="s">
        <v>32</v>
      </c>
      <c r="L212" s="136" t="s">
        <v>32</v>
      </c>
      <c r="M212" s="136" t="s">
        <v>32</v>
      </c>
      <c r="N212" s="136" t="s">
        <v>32</v>
      </c>
      <c r="O212" s="136" t="s">
        <v>32</v>
      </c>
      <c r="P212" s="136" t="s">
        <v>32</v>
      </c>
      <c r="Q212" s="136" t="s">
        <v>32</v>
      </c>
      <c r="R212" s="136" t="s">
        <v>32</v>
      </c>
      <c r="S212" s="135"/>
      <c r="T212" s="135"/>
      <c r="U212" s="135"/>
      <c r="V212" s="135"/>
      <c r="W212" s="135"/>
      <c r="X212" s="383"/>
      <c r="Y212" s="383"/>
    </row>
    <row r="213" spans="1:25" s="9" customFormat="1" ht="247" x14ac:dyDescent="0.2">
      <c r="A213" s="136" t="s">
        <v>53</v>
      </c>
      <c r="B213" s="136" t="s">
        <v>60</v>
      </c>
      <c r="C213" s="136" t="s">
        <v>672</v>
      </c>
      <c r="D213" s="136" t="s">
        <v>32</v>
      </c>
      <c r="E213" s="136" t="s">
        <v>32</v>
      </c>
      <c r="F213" s="136" t="s">
        <v>32</v>
      </c>
      <c r="G213" s="136" t="s">
        <v>32</v>
      </c>
      <c r="H213" s="136" t="s">
        <v>32</v>
      </c>
      <c r="I213" s="136" t="s">
        <v>32</v>
      </c>
      <c r="J213" s="136" t="s">
        <v>32</v>
      </c>
      <c r="K213" s="136" t="s">
        <v>32</v>
      </c>
      <c r="L213" s="136" t="s">
        <v>32</v>
      </c>
      <c r="M213" s="136" t="s">
        <v>32</v>
      </c>
      <c r="N213" s="136" t="s">
        <v>32</v>
      </c>
      <c r="O213" s="136" t="s">
        <v>32</v>
      </c>
      <c r="P213" s="136" t="s">
        <v>32</v>
      </c>
      <c r="Q213" s="136" t="s">
        <v>32</v>
      </c>
      <c r="R213" s="136" t="s">
        <v>32</v>
      </c>
      <c r="S213" s="135"/>
      <c r="T213" s="135"/>
      <c r="U213" s="135"/>
      <c r="V213" s="135"/>
      <c r="W213" s="135"/>
      <c r="X213" s="383"/>
      <c r="Y213" s="383"/>
    </row>
    <row r="214" spans="1:25" s="9" customFormat="1" ht="247" x14ac:dyDescent="0.2">
      <c r="A214" s="136" t="s">
        <v>53</v>
      </c>
      <c r="B214" s="136" t="s">
        <v>61</v>
      </c>
      <c r="C214" s="136" t="s">
        <v>673</v>
      </c>
      <c r="D214" s="136" t="s">
        <v>32</v>
      </c>
      <c r="E214" s="136" t="s">
        <v>32</v>
      </c>
      <c r="F214" s="136" t="s">
        <v>32</v>
      </c>
      <c r="G214" s="136" t="s">
        <v>32</v>
      </c>
      <c r="H214" s="136" t="s">
        <v>32</v>
      </c>
      <c r="I214" s="136" t="s">
        <v>32</v>
      </c>
      <c r="J214" s="136" t="s">
        <v>32</v>
      </c>
      <c r="K214" s="136" t="s">
        <v>32</v>
      </c>
      <c r="L214" s="136" t="s">
        <v>32</v>
      </c>
      <c r="M214" s="136" t="s">
        <v>32</v>
      </c>
      <c r="N214" s="136" t="s">
        <v>32</v>
      </c>
      <c r="O214" s="136" t="s">
        <v>32</v>
      </c>
      <c r="P214" s="136" t="s">
        <v>32</v>
      </c>
      <c r="Q214" s="136" t="s">
        <v>32</v>
      </c>
      <c r="R214" s="136" t="s">
        <v>32</v>
      </c>
      <c r="S214" s="135"/>
      <c r="T214" s="135"/>
      <c r="U214" s="135"/>
      <c r="V214" s="135"/>
      <c r="W214" s="135"/>
      <c r="X214" s="383"/>
      <c r="Y214" s="383"/>
    </row>
    <row r="215" spans="1:25" s="9" customFormat="1" ht="247" x14ac:dyDescent="0.2">
      <c r="A215" s="136" t="s">
        <v>53</v>
      </c>
      <c r="B215" s="136" t="s">
        <v>61</v>
      </c>
      <c r="C215" s="136" t="s">
        <v>674</v>
      </c>
      <c r="D215" s="136" t="s">
        <v>32</v>
      </c>
      <c r="E215" s="136" t="s">
        <v>32</v>
      </c>
      <c r="F215" s="136" t="s">
        <v>32</v>
      </c>
      <c r="G215" s="136" t="s">
        <v>32</v>
      </c>
      <c r="H215" s="136" t="s">
        <v>32</v>
      </c>
      <c r="I215" s="136" t="s">
        <v>32</v>
      </c>
      <c r="J215" s="136" t="s">
        <v>32</v>
      </c>
      <c r="K215" s="136" t="s">
        <v>32</v>
      </c>
      <c r="L215" s="136" t="s">
        <v>32</v>
      </c>
      <c r="M215" s="136" t="s">
        <v>32</v>
      </c>
      <c r="N215" s="136" t="s">
        <v>32</v>
      </c>
      <c r="O215" s="136" t="s">
        <v>32</v>
      </c>
      <c r="P215" s="136" t="s">
        <v>32</v>
      </c>
      <c r="Q215" s="136" t="s">
        <v>32</v>
      </c>
      <c r="R215" s="136" t="s">
        <v>32</v>
      </c>
      <c r="S215" s="135"/>
      <c r="T215" s="135"/>
      <c r="U215" s="135"/>
      <c r="V215" s="135"/>
      <c r="W215" s="135"/>
      <c r="X215" s="383"/>
      <c r="Y215" s="383"/>
    </row>
    <row r="216" spans="1:25" s="9" customFormat="1" ht="247" x14ac:dyDescent="0.2">
      <c r="A216" s="136" t="s">
        <v>53</v>
      </c>
      <c r="B216" s="136" t="s">
        <v>62</v>
      </c>
      <c r="C216" s="136" t="s">
        <v>675</v>
      </c>
      <c r="D216" s="136" t="s">
        <v>32</v>
      </c>
      <c r="E216" s="136" t="s">
        <v>32</v>
      </c>
      <c r="F216" s="136" t="s">
        <v>32</v>
      </c>
      <c r="G216" s="136" t="s">
        <v>32</v>
      </c>
      <c r="H216" s="136" t="s">
        <v>32</v>
      </c>
      <c r="I216" s="136" t="s">
        <v>32</v>
      </c>
      <c r="J216" s="136" t="s">
        <v>32</v>
      </c>
      <c r="K216" s="136" t="s">
        <v>32</v>
      </c>
      <c r="L216" s="136" t="s">
        <v>32</v>
      </c>
      <c r="M216" s="136" t="s">
        <v>32</v>
      </c>
      <c r="N216" s="136" t="s">
        <v>32</v>
      </c>
      <c r="O216" s="136" t="s">
        <v>32</v>
      </c>
      <c r="P216" s="136" t="s">
        <v>32</v>
      </c>
      <c r="Q216" s="136" t="s">
        <v>32</v>
      </c>
      <c r="R216" s="136" t="s">
        <v>32</v>
      </c>
      <c r="S216" s="135"/>
      <c r="T216" s="135"/>
      <c r="U216" s="135"/>
      <c r="V216" s="135"/>
      <c r="W216" s="135"/>
      <c r="X216" s="383"/>
      <c r="Y216" s="383"/>
    </row>
    <row r="217" spans="1:25" s="9" customFormat="1" ht="247" x14ac:dyDescent="0.2">
      <c r="A217" s="136" t="s">
        <v>53</v>
      </c>
      <c r="B217" s="136" t="s">
        <v>676</v>
      </c>
      <c r="C217" s="136" t="s">
        <v>677</v>
      </c>
      <c r="D217" s="136" t="s">
        <v>32</v>
      </c>
      <c r="E217" s="136" t="s">
        <v>32</v>
      </c>
      <c r="F217" s="136" t="s">
        <v>32</v>
      </c>
      <c r="G217" s="136" t="s">
        <v>32</v>
      </c>
      <c r="H217" s="136" t="s">
        <v>32</v>
      </c>
      <c r="I217" s="136" t="s">
        <v>32</v>
      </c>
      <c r="J217" s="136" t="s">
        <v>32</v>
      </c>
      <c r="K217" s="136" t="s">
        <v>32</v>
      </c>
      <c r="L217" s="136" t="s">
        <v>32</v>
      </c>
      <c r="M217" s="136" t="s">
        <v>32</v>
      </c>
      <c r="N217" s="136" t="s">
        <v>32</v>
      </c>
      <c r="O217" s="136" t="s">
        <v>32</v>
      </c>
      <c r="P217" s="136" t="s">
        <v>32</v>
      </c>
      <c r="Q217" s="136" t="s">
        <v>32</v>
      </c>
      <c r="R217" s="136" t="s">
        <v>32</v>
      </c>
      <c r="S217" s="135"/>
      <c r="T217" s="135"/>
      <c r="U217" s="135"/>
      <c r="V217" s="135"/>
      <c r="W217" s="135"/>
      <c r="X217" s="383"/>
      <c r="Y217" s="383"/>
    </row>
    <row r="218" spans="1:25" s="9" customFormat="1" ht="260" x14ac:dyDescent="0.2">
      <c r="A218" s="391" t="s">
        <v>63</v>
      </c>
      <c r="B218" s="391" t="s">
        <v>64</v>
      </c>
      <c r="C218" s="391" t="s">
        <v>678</v>
      </c>
      <c r="D218" s="388" t="s">
        <v>572</v>
      </c>
      <c r="E218" s="380"/>
      <c r="F218" s="401"/>
      <c r="G218" s="372"/>
      <c r="H218" s="382"/>
      <c r="I218" s="382"/>
      <c r="J218" s="382"/>
      <c r="K218" s="197"/>
      <c r="L218" s="197"/>
      <c r="M218" s="197"/>
      <c r="N218" s="197"/>
      <c r="O218" s="197"/>
      <c r="P218" s="197"/>
      <c r="Q218" s="197"/>
      <c r="R218" s="197"/>
      <c r="S218" s="135"/>
      <c r="T218" s="135"/>
      <c r="U218" s="135"/>
      <c r="V218" s="135"/>
      <c r="W218" s="135"/>
      <c r="X218" s="383"/>
      <c r="Y218" s="383"/>
    </row>
    <row r="219" spans="1:25" s="9" customFormat="1" ht="14" x14ac:dyDescent="0.2">
      <c r="A219" s="191"/>
      <c r="B219" s="191"/>
      <c r="C219" s="191"/>
      <c r="D219" s="191"/>
      <c r="E219" s="380"/>
      <c r="F219" s="401"/>
      <c r="G219" s="379"/>
      <c r="H219" s="382"/>
      <c r="I219" s="382"/>
      <c r="J219" s="382"/>
      <c r="K219" s="197"/>
      <c r="L219" s="197"/>
      <c r="M219" s="197"/>
      <c r="N219" s="197"/>
      <c r="O219" s="197"/>
      <c r="P219" s="197"/>
      <c r="Q219" s="197"/>
      <c r="R219" s="197"/>
      <c r="S219" s="135"/>
      <c r="T219" s="135"/>
      <c r="U219" s="135"/>
      <c r="V219" s="135"/>
      <c r="W219" s="135"/>
      <c r="X219" s="383"/>
      <c r="Y219" s="383"/>
    </row>
    <row r="220" spans="1:25" s="9" customFormat="1" ht="14" x14ac:dyDescent="0.2">
      <c r="A220" s="191"/>
      <c r="B220" s="191"/>
      <c r="C220" s="191"/>
      <c r="D220" s="191"/>
      <c r="E220" s="380"/>
      <c r="F220" s="401"/>
      <c r="G220" s="379"/>
      <c r="H220" s="382"/>
      <c r="I220" s="382"/>
      <c r="J220" s="382"/>
      <c r="K220" s="197"/>
      <c r="L220" s="197"/>
      <c r="M220" s="197"/>
      <c r="N220" s="197"/>
      <c r="O220" s="197"/>
      <c r="P220" s="197"/>
      <c r="Q220" s="197"/>
      <c r="R220" s="197"/>
      <c r="S220" s="135"/>
      <c r="T220" s="135"/>
      <c r="U220" s="135"/>
      <c r="V220" s="135"/>
      <c r="W220" s="135"/>
      <c r="X220" s="383"/>
      <c r="Y220" s="383"/>
    </row>
    <row r="221" spans="1:25" s="9" customFormat="1" ht="14" x14ac:dyDescent="0.2">
      <c r="A221" s="191"/>
      <c r="B221" s="191"/>
      <c r="C221" s="191"/>
      <c r="D221" s="191"/>
      <c r="E221" s="380"/>
      <c r="F221" s="401"/>
      <c r="G221" s="379"/>
      <c r="H221" s="382"/>
      <c r="I221" s="382"/>
      <c r="J221" s="382"/>
      <c r="K221" s="197"/>
      <c r="L221" s="197"/>
      <c r="M221" s="197"/>
      <c r="N221" s="197"/>
      <c r="O221" s="197"/>
      <c r="P221" s="197"/>
      <c r="Q221" s="197"/>
      <c r="R221" s="197"/>
      <c r="S221" s="135"/>
      <c r="T221" s="135"/>
      <c r="U221" s="135"/>
      <c r="V221" s="135"/>
      <c r="W221" s="135"/>
      <c r="X221" s="383"/>
      <c r="Y221" s="383"/>
    </row>
    <row r="222" spans="1:25" s="9" customFormat="1" ht="260" x14ac:dyDescent="0.2">
      <c r="A222" s="391" t="s">
        <v>63</v>
      </c>
      <c r="B222" s="391" t="s">
        <v>65</v>
      </c>
      <c r="C222" s="391" t="s">
        <v>679</v>
      </c>
      <c r="D222" s="388" t="s">
        <v>572</v>
      </c>
      <c r="E222" s="380"/>
      <c r="F222" s="401"/>
      <c r="G222" s="372"/>
      <c r="H222" s="382"/>
      <c r="I222" s="382"/>
      <c r="J222" s="382"/>
      <c r="K222" s="197"/>
      <c r="L222" s="197"/>
      <c r="M222" s="197"/>
      <c r="N222" s="197"/>
      <c r="O222" s="197"/>
      <c r="P222" s="197"/>
      <c r="Q222" s="197"/>
      <c r="R222" s="197"/>
      <c r="S222" s="135"/>
      <c r="T222" s="135"/>
      <c r="U222" s="135"/>
      <c r="V222" s="135"/>
      <c r="W222" s="135"/>
      <c r="X222" s="383"/>
      <c r="Y222" s="383"/>
    </row>
    <row r="223" spans="1:25" s="9" customFormat="1" ht="14" x14ac:dyDescent="0.2">
      <c r="A223" s="191"/>
      <c r="B223" s="191"/>
      <c r="C223" s="191"/>
      <c r="D223" s="191"/>
      <c r="E223" s="380"/>
      <c r="F223" s="401"/>
      <c r="G223" s="379"/>
      <c r="H223" s="382"/>
      <c r="I223" s="382"/>
      <c r="J223" s="382"/>
      <c r="K223" s="197"/>
      <c r="L223" s="197"/>
      <c r="M223" s="197"/>
      <c r="N223" s="197"/>
      <c r="O223" s="197"/>
      <c r="P223" s="197"/>
      <c r="Q223" s="197"/>
      <c r="R223" s="197"/>
      <c r="S223" s="135"/>
      <c r="T223" s="135"/>
      <c r="U223" s="135"/>
      <c r="V223" s="135"/>
      <c r="W223" s="135"/>
      <c r="X223" s="383"/>
      <c r="Y223" s="383"/>
    </row>
    <row r="224" spans="1:25" s="9" customFormat="1" ht="14" x14ac:dyDescent="0.2">
      <c r="A224" s="191"/>
      <c r="B224" s="191"/>
      <c r="C224" s="191"/>
      <c r="D224" s="191"/>
      <c r="E224" s="380"/>
      <c r="F224" s="401"/>
      <c r="G224" s="379"/>
      <c r="H224" s="382"/>
      <c r="I224" s="382"/>
      <c r="J224" s="382"/>
      <c r="K224" s="197"/>
      <c r="L224" s="197"/>
      <c r="M224" s="197"/>
      <c r="N224" s="197"/>
      <c r="O224" s="197"/>
      <c r="P224" s="197"/>
      <c r="Q224" s="197"/>
      <c r="R224" s="197"/>
      <c r="S224" s="135"/>
      <c r="T224" s="135"/>
      <c r="U224" s="135"/>
      <c r="V224" s="135"/>
      <c r="W224" s="135"/>
      <c r="X224" s="383"/>
      <c r="Y224" s="383"/>
    </row>
    <row r="225" spans="1:25" s="9" customFormat="1" ht="14" x14ac:dyDescent="0.2">
      <c r="A225" s="191"/>
      <c r="B225" s="191"/>
      <c r="C225" s="191"/>
      <c r="D225" s="191"/>
      <c r="E225" s="380"/>
      <c r="F225" s="401"/>
      <c r="G225" s="379"/>
      <c r="H225" s="382"/>
      <c r="I225" s="382"/>
      <c r="J225" s="382"/>
      <c r="K225" s="197"/>
      <c r="L225" s="197"/>
      <c r="M225" s="197"/>
      <c r="N225" s="197"/>
      <c r="O225" s="197"/>
      <c r="P225" s="197"/>
      <c r="Q225" s="197"/>
      <c r="R225" s="197"/>
      <c r="S225" s="135"/>
      <c r="T225" s="135"/>
      <c r="U225" s="135"/>
      <c r="V225" s="135"/>
      <c r="W225" s="135"/>
      <c r="X225" s="383"/>
      <c r="Y225" s="383"/>
    </row>
    <row r="226" spans="1:25" s="9" customFormat="1" ht="260" x14ac:dyDescent="0.2">
      <c r="A226" s="391" t="s">
        <v>63</v>
      </c>
      <c r="B226" s="391" t="s">
        <v>65</v>
      </c>
      <c r="C226" s="391" t="s">
        <v>680</v>
      </c>
      <c r="D226" s="388" t="s">
        <v>572</v>
      </c>
      <c r="E226" s="380"/>
      <c r="F226" s="401"/>
      <c r="G226" s="372"/>
      <c r="H226" s="382"/>
      <c r="I226" s="382"/>
      <c r="J226" s="382"/>
      <c r="K226" s="197"/>
      <c r="L226" s="197"/>
      <c r="M226" s="197"/>
      <c r="N226" s="197"/>
      <c r="O226" s="197"/>
      <c r="P226" s="197"/>
      <c r="Q226" s="197"/>
      <c r="R226" s="197"/>
      <c r="S226" s="135"/>
      <c r="T226" s="135"/>
      <c r="U226" s="135"/>
      <c r="V226" s="135"/>
      <c r="W226" s="135"/>
      <c r="X226" s="383"/>
      <c r="Y226" s="383"/>
    </row>
    <row r="227" spans="1:25" s="9" customFormat="1" ht="14" x14ac:dyDescent="0.2">
      <c r="A227" s="191"/>
      <c r="B227" s="191"/>
      <c r="C227" s="191"/>
      <c r="D227" s="191"/>
      <c r="E227" s="380"/>
      <c r="F227" s="401"/>
      <c r="G227" s="379"/>
      <c r="H227" s="382"/>
      <c r="I227" s="382"/>
      <c r="J227" s="382"/>
      <c r="K227" s="197"/>
      <c r="L227" s="197"/>
      <c r="M227" s="197"/>
      <c r="N227" s="197"/>
      <c r="O227" s="197"/>
      <c r="P227" s="197"/>
      <c r="Q227" s="197"/>
      <c r="R227" s="197"/>
      <c r="S227" s="135"/>
      <c r="T227" s="135"/>
      <c r="U227" s="135"/>
      <c r="V227" s="135"/>
      <c r="W227" s="135"/>
      <c r="X227" s="383"/>
      <c r="Y227" s="383"/>
    </row>
    <row r="228" spans="1:25" s="9" customFormat="1" ht="14" x14ac:dyDescent="0.2">
      <c r="A228" s="191"/>
      <c r="B228" s="191"/>
      <c r="C228" s="191"/>
      <c r="D228" s="191"/>
      <c r="E228" s="380"/>
      <c r="F228" s="401"/>
      <c r="G228" s="379"/>
      <c r="H228" s="382"/>
      <c r="I228" s="382"/>
      <c r="J228" s="382"/>
      <c r="K228" s="197"/>
      <c r="L228" s="197"/>
      <c r="M228" s="197"/>
      <c r="N228" s="197"/>
      <c r="O228" s="197"/>
      <c r="P228" s="197"/>
      <c r="Q228" s="197"/>
      <c r="R228" s="197"/>
      <c r="S228" s="135"/>
      <c r="T228" s="135"/>
      <c r="U228" s="135"/>
      <c r="V228" s="135"/>
      <c r="W228" s="135"/>
      <c r="X228" s="383"/>
      <c r="Y228" s="383"/>
    </row>
    <row r="229" spans="1:25" s="9" customFormat="1" ht="14" x14ac:dyDescent="0.2">
      <c r="A229" s="191"/>
      <c r="B229" s="191"/>
      <c r="C229" s="191"/>
      <c r="D229" s="191"/>
      <c r="E229" s="380"/>
      <c r="F229" s="401"/>
      <c r="G229" s="379"/>
      <c r="H229" s="382"/>
      <c r="I229" s="382"/>
      <c r="J229" s="382"/>
      <c r="K229" s="197"/>
      <c r="L229" s="197"/>
      <c r="M229" s="197"/>
      <c r="N229" s="197"/>
      <c r="O229" s="197"/>
      <c r="P229" s="197"/>
      <c r="Q229" s="197"/>
      <c r="R229" s="197"/>
      <c r="S229" s="135"/>
      <c r="T229" s="135"/>
      <c r="U229" s="135"/>
      <c r="V229" s="135"/>
      <c r="W229" s="135"/>
      <c r="X229" s="383"/>
      <c r="Y229" s="383"/>
    </row>
    <row r="230" spans="1:25" s="9" customFormat="1" ht="260" x14ac:dyDescent="0.2">
      <c r="A230" s="391" t="s">
        <v>63</v>
      </c>
      <c r="B230" s="391" t="s">
        <v>66</v>
      </c>
      <c r="C230" s="391" t="s">
        <v>681</v>
      </c>
      <c r="D230" s="388" t="s">
        <v>572</v>
      </c>
      <c r="E230" s="380"/>
      <c r="F230" s="401"/>
      <c r="G230" s="372"/>
      <c r="H230" s="382"/>
      <c r="I230" s="382"/>
      <c r="J230" s="382"/>
      <c r="K230" s="197"/>
      <c r="L230" s="197"/>
      <c r="M230" s="197"/>
      <c r="N230" s="197"/>
      <c r="O230" s="197"/>
      <c r="P230" s="197"/>
      <c r="Q230" s="197"/>
      <c r="R230" s="197"/>
      <c r="S230" s="135"/>
      <c r="T230" s="135"/>
      <c r="U230" s="135"/>
      <c r="V230" s="135"/>
      <c r="W230" s="135"/>
      <c r="X230" s="383"/>
      <c r="Y230" s="383"/>
    </row>
    <row r="231" spans="1:25" s="9" customFormat="1" ht="14" x14ac:dyDescent="0.2">
      <c r="A231" s="191"/>
      <c r="B231" s="191"/>
      <c r="C231" s="191"/>
      <c r="D231" s="191"/>
      <c r="E231" s="380"/>
      <c r="F231" s="401"/>
      <c r="G231" s="379"/>
      <c r="H231" s="382"/>
      <c r="I231" s="382"/>
      <c r="J231" s="382"/>
      <c r="K231" s="197"/>
      <c r="L231" s="197"/>
      <c r="M231" s="197"/>
      <c r="N231" s="197"/>
      <c r="O231" s="197"/>
      <c r="P231" s="197"/>
      <c r="Q231" s="197"/>
      <c r="R231" s="197"/>
      <c r="S231" s="135"/>
      <c r="T231" s="135"/>
      <c r="U231" s="135"/>
      <c r="V231" s="135"/>
      <c r="W231" s="135"/>
      <c r="X231" s="383"/>
      <c r="Y231" s="383"/>
    </row>
    <row r="232" spans="1:25" s="9" customFormat="1" ht="14" x14ac:dyDescent="0.2">
      <c r="A232" s="191"/>
      <c r="B232" s="191"/>
      <c r="C232" s="191"/>
      <c r="D232" s="191"/>
      <c r="E232" s="380"/>
      <c r="F232" s="401"/>
      <c r="G232" s="379"/>
      <c r="H232" s="382"/>
      <c r="I232" s="382"/>
      <c r="J232" s="382"/>
      <c r="K232" s="197"/>
      <c r="L232" s="197"/>
      <c r="M232" s="197"/>
      <c r="N232" s="197"/>
      <c r="O232" s="197"/>
      <c r="P232" s="197"/>
      <c r="Q232" s="197"/>
      <c r="R232" s="197"/>
      <c r="S232" s="135"/>
      <c r="T232" s="135"/>
      <c r="U232" s="135"/>
      <c r="V232" s="135"/>
      <c r="W232" s="135"/>
      <c r="X232" s="383"/>
      <c r="Y232" s="383"/>
    </row>
    <row r="233" spans="1:25" s="9" customFormat="1" ht="14" x14ac:dyDescent="0.2">
      <c r="A233" s="191"/>
      <c r="B233" s="191"/>
      <c r="C233" s="191"/>
      <c r="D233" s="191"/>
      <c r="E233" s="380"/>
      <c r="F233" s="401"/>
      <c r="G233" s="379"/>
      <c r="H233" s="382"/>
      <c r="I233" s="382"/>
      <c r="J233" s="382"/>
      <c r="K233" s="197"/>
      <c r="L233" s="197"/>
      <c r="M233" s="197"/>
      <c r="N233" s="197"/>
      <c r="O233" s="197"/>
      <c r="P233" s="197"/>
      <c r="Q233" s="197"/>
      <c r="R233" s="197"/>
      <c r="S233" s="135"/>
      <c r="T233" s="135"/>
      <c r="U233" s="135"/>
      <c r="V233" s="135"/>
      <c r="W233" s="135"/>
      <c r="X233" s="383"/>
      <c r="Y233" s="383"/>
    </row>
    <row r="234" spans="1:25" s="9" customFormat="1" ht="260" x14ac:dyDescent="0.2">
      <c r="A234" s="391" t="s">
        <v>63</v>
      </c>
      <c r="B234" s="391" t="s">
        <v>66</v>
      </c>
      <c r="C234" s="391" t="s">
        <v>682</v>
      </c>
      <c r="D234" s="388" t="s">
        <v>572</v>
      </c>
      <c r="E234" s="380"/>
      <c r="F234" s="401"/>
      <c r="G234" s="372"/>
      <c r="H234" s="382"/>
      <c r="I234" s="382"/>
      <c r="J234" s="382"/>
      <c r="K234" s="197"/>
      <c r="L234" s="197"/>
      <c r="M234" s="197"/>
      <c r="N234" s="197"/>
      <c r="O234" s="197"/>
      <c r="P234" s="197"/>
      <c r="Q234" s="197"/>
      <c r="R234" s="197"/>
      <c r="S234" s="135"/>
      <c r="T234" s="135"/>
      <c r="U234" s="135"/>
      <c r="V234" s="135"/>
      <c r="W234" s="135"/>
      <c r="X234" s="383"/>
      <c r="Y234" s="383"/>
    </row>
    <row r="235" spans="1:25" s="9" customFormat="1" ht="14" x14ac:dyDescent="0.2">
      <c r="A235" s="191"/>
      <c r="B235" s="191"/>
      <c r="C235" s="191"/>
      <c r="D235" s="191"/>
      <c r="E235" s="380"/>
      <c r="F235" s="401"/>
      <c r="G235" s="379"/>
      <c r="H235" s="382"/>
      <c r="I235" s="382"/>
      <c r="J235" s="382"/>
      <c r="K235" s="197"/>
      <c r="L235" s="197"/>
      <c r="M235" s="197"/>
      <c r="N235" s="197"/>
      <c r="O235" s="197"/>
      <c r="P235" s="197"/>
      <c r="Q235" s="197"/>
      <c r="R235" s="197"/>
      <c r="S235" s="135"/>
      <c r="T235" s="135"/>
      <c r="U235" s="135"/>
      <c r="V235" s="135"/>
      <c r="W235" s="135"/>
      <c r="X235" s="383"/>
      <c r="Y235" s="383"/>
    </row>
    <row r="236" spans="1:25" s="9" customFormat="1" ht="14" x14ac:dyDescent="0.2">
      <c r="A236" s="191"/>
      <c r="B236" s="191"/>
      <c r="C236" s="191"/>
      <c r="D236" s="191"/>
      <c r="E236" s="380"/>
      <c r="F236" s="401"/>
      <c r="G236" s="379"/>
      <c r="H236" s="382"/>
      <c r="I236" s="382"/>
      <c r="J236" s="382"/>
      <c r="K236" s="197"/>
      <c r="L236" s="197"/>
      <c r="M236" s="197"/>
      <c r="N236" s="197"/>
      <c r="O236" s="197"/>
      <c r="P236" s="197"/>
      <c r="Q236" s="197"/>
      <c r="R236" s="197"/>
      <c r="S236" s="135"/>
      <c r="T236" s="135"/>
      <c r="U236" s="135"/>
      <c r="V236" s="135"/>
      <c r="W236" s="135"/>
      <c r="X236" s="383"/>
      <c r="Y236" s="383"/>
    </row>
    <row r="237" spans="1:25" s="9" customFormat="1" ht="14" x14ac:dyDescent="0.2">
      <c r="A237" s="191"/>
      <c r="B237" s="191"/>
      <c r="C237" s="191"/>
      <c r="D237" s="191"/>
      <c r="E237" s="380"/>
      <c r="F237" s="401"/>
      <c r="G237" s="379"/>
      <c r="H237" s="382"/>
      <c r="I237" s="382"/>
      <c r="J237" s="382"/>
      <c r="K237" s="197"/>
      <c r="L237" s="197"/>
      <c r="M237" s="197"/>
      <c r="N237" s="197"/>
      <c r="O237" s="197"/>
      <c r="P237" s="197"/>
      <c r="Q237" s="197"/>
      <c r="R237" s="197"/>
      <c r="S237" s="135"/>
      <c r="T237" s="135"/>
      <c r="U237" s="135"/>
      <c r="V237" s="135"/>
      <c r="W237" s="135"/>
      <c r="X237" s="383"/>
      <c r="Y237" s="383"/>
    </row>
    <row r="238" spans="1:25" s="9" customFormat="1" ht="260" x14ac:dyDescent="0.2">
      <c r="A238" s="391" t="s">
        <v>63</v>
      </c>
      <c r="B238" s="391" t="s">
        <v>66</v>
      </c>
      <c r="C238" s="391" t="s">
        <v>683</v>
      </c>
      <c r="D238" s="388" t="s">
        <v>572</v>
      </c>
      <c r="E238" s="380"/>
      <c r="F238" s="401"/>
      <c r="G238" s="372"/>
      <c r="H238" s="382"/>
      <c r="I238" s="382"/>
      <c r="J238" s="382"/>
      <c r="K238" s="197"/>
      <c r="L238" s="197"/>
      <c r="M238" s="197"/>
      <c r="N238" s="197"/>
      <c r="O238" s="197"/>
      <c r="P238" s="197"/>
      <c r="Q238" s="197"/>
      <c r="R238" s="197"/>
      <c r="S238" s="135"/>
      <c r="T238" s="135"/>
      <c r="U238" s="135"/>
      <c r="V238" s="135"/>
      <c r="W238" s="135"/>
      <c r="X238" s="383"/>
      <c r="Y238" s="383"/>
    </row>
    <row r="239" spans="1:25" s="9" customFormat="1" ht="14" x14ac:dyDescent="0.2">
      <c r="A239" s="191"/>
      <c r="B239" s="191"/>
      <c r="C239" s="191"/>
      <c r="D239" s="191"/>
      <c r="E239" s="380"/>
      <c r="F239" s="401"/>
      <c r="G239" s="379"/>
      <c r="H239" s="382"/>
      <c r="I239" s="382"/>
      <c r="J239" s="382"/>
      <c r="K239" s="197"/>
      <c r="L239" s="197"/>
      <c r="M239" s="197"/>
      <c r="N239" s="197"/>
      <c r="O239" s="197"/>
      <c r="P239" s="197"/>
      <c r="Q239" s="197"/>
      <c r="R239" s="197"/>
      <c r="S239" s="135"/>
      <c r="T239" s="135"/>
      <c r="U239" s="135"/>
      <c r="V239" s="135"/>
      <c r="W239" s="135"/>
      <c r="X239" s="383"/>
      <c r="Y239" s="383"/>
    </row>
    <row r="240" spans="1:25" s="9" customFormat="1" ht="14" x14ac:dyDescent="0.2">
      <c r="A240" s="191"/>
      <c r="B240" s="191"/>
      <c r="C240" s="191"/>
      <c r="D240" s="191"/>
      <c r="E240" s="380"/>
      <c r="F240" s="401"/>
      <c r="G240" s="379"/>
      <c r="H240" s="382"/>
      <c r="I240" s="382"/>
      <c r="J240" s="382"/>
      <c r="K240" s="197"/>
      <c r="L240" s="197"/>
      <c r="M240" s="197"/>
      <c r="N240" s="197"/>
      <c r="O240" s="197"/>
      <c r="P240" s="197"/>
      <c r="Q240" s="197"/>
      <c r="R240" s="197"/>
      <c r="S240" s="135"/>
      <c r="T240" s="135"/>
      <c r="U240" s="135"/>
      <c r="V240" s="135"/>
      <c r="W240" s="135"/>
      <c r="X240" s="383"/>
      <c r="Y240" s="383"/>
    </row>
    <row r="241" spans="1:25" s="9" customFormat="1" ht="14" x14ac:dyDescent="0.2">
      <c r="A241" s="191"/>
      <c r="B241" s="191"/>
      <c r="C241" s="191"/>
      <c r="D241" s="191"/>
      <c r="E241" s="380"/>
      <c r="F241" s="401"/>
      <c r="G241" s="379"/>
      <c r="H241" s="382"/>
      <c r="I241" s="382"/>
      <c r="J241" s="382"/>
      <c r="K241" s="197"/>
      <c r="L241" s="197"/>
      <c r="M241" s="197"/>
      <c r="N241" s="197"/>
      <c r="O241" s="197"/>
      <c r="P241" s="197"/>
      <c r="Q241" s="197"/>
      <c r="R241" s="197"/>
      <c r="S241" s="135"/>
      <c r="T241" s="135"/>
      <c r="U241" s="135"/>
      <c r="V241" s="135"/>
      <c r="W241" s="135"/>
      <c r="X241" s="383"/>
      <c r="Y241" s="383"/>
    </row>
    <row r="242" spans="1:25" s="9" customFormat="1" ht="260" x14ac:dyDescent="0.2">
      <c r="A242" s="391" t="s">
        <v>63</v>
      </c>
      <c r="B242" s="391" t="s">
        <v>67</v>
      </c>
      <c r="C242" s="391" t="s">
        <v>684</v>
      </c>
      <c r="D242" s="388" t="s">
        <v>572</v>
      </c>
      <c r="E242" s="380"/>
      <c r="F242" s="401"/>
      <c r="G242" s="372"/>
      <c r="H242" s="382"/>
      <c r="I242" s="382"/>
      <c r="J242" s="382"/>
      <c r="K242" s="197"/>
      <c r="L242" s="197"/>
      <c r="M242" s="197"/>
      <c r="N242" s="197"/>
      <c r="O242" s="197"/>
      <c r="P242" s="197"/>
      <c r="Q242" s="197"/>
      <c r="R242" s="197"/>
      <c r="S242" s="135"/>
      <c r="T242" s="135"/>
      <c r="U242" s="135"/>
      <c r="V242" s="135"/>
      <c r="W242" s="135"/>
      <c r="X242" s="383"/>
      <c r="Y242" s="383"/>
    </row>
    <row r="243" spans="1:25" s="9" customFormat="1" ht="14" x14ac:dyDescent="0.2">
      <c r="A243" s="191"/>
      <c r="B243" s="191"/>
      <c r="C243" s="191"/>
      <c r="D243" s="191"/>
      <c r="E243" s="380"/>
      <c r="F243" s="401"/>
      <c r="G243" s="379"/>
      <c r="H243" s="382"/>
      <c r="I243" s="382"/>
      <c r="J243" s="382"/>
      <c r="K243" s="197"/>
      <c r="L243" s="197"/>
      <c r="M243" s="197"/>
      <c r="N243" s="197"/>
      <c r="O243" s="197"/>
      <c r="P243" s="197"/>
      <c r="Q243" s="197"/>
      <c r="R243" s="197"/>
      <c r="S243" s="135"/>
      <c r="T243" s="135"/>
      <c r="U243" s="135"/>
      <c r="V243" s="135"/>
      <c r="W243" s="135"/>
      <c r="X243" s="383"/>
      <c r="Y243" s="383"/>
    </row>
    <row r="244" spans="1:25" s="9" customFormat="1" ht="14" x14ac:dyDescent="0.2">
      <c r="A244" s="191"/>
      <c r="B244" s="191"/>
      <c r="C244" s="191"/>
      <c r="D244" s="191"/>
      <c r="E244" s="380"/>
      <c r="F244" s="401"/>
      <c r="G244" s="379"/>
      <c r="H244" s="382"/>
      <c r="I244" s="382"/>
      <c r="J244" s="382"/>
      <c r="K244" s="197"/>
      <c r="L244" s="197"/>
      <c r="M244" s="197"/>
      <c r="N244" s="197"/>
      <c r="O244" s="197"/>
      <c r="P244" s="197"/>
      <c r="Q244" s="197"/>
      <c r="R244" s="197"/>
      <c r="S244" s="135"/>
      <c r="T244" s="135"/>
      <c r="U244" s="135"/>
      <c r="V244" s="135"/>
      <c r="W244" s="135"/>
      <c r="X244" s="383"/>
      <c r="Y244" s="383"/>
    </row>
    <row r="245" spans="1:25" s="9" customFormat="1" ht="14" x14ac:dyDescent="0.2">
      <c r="A245" s="191"/>
      <c r="B245" s="191"/>
      <c r="C245" s="191"/>
      <c r="D245" s="191"/>
      <c r="E245" s="380"/>
      <c r="F245" s="401"/>
      <c r="G245" s="379"/>
      <c r="H245" s="382"/>
      <c r="I245" s="382"/>
      <c r="J245" s="382"/>
      <c r="K245" s="197"/>
      <c r="L245" s="197"/>
      <c r="M245" s="197"/>
      <c r="N245" s="197"/>
      <c r="O245" s="197"/>
      <c r="P245" s="197"/>
      <c r="Q245" s="197"/>
      <c r="R245" s="197"/>
      <c r="S245" s="135"/>
      <c r="T245" s="135"/>
      <c r="U245" s="135"/>
      <c r="V245" s="135"/>
      <c r="W245" s="135"/>
      <c r="X245" s="383"/>
      <c r="Y245" s="383"/>
    </row>
    <row r="246" spans="1:25" s="9" customFormat="1" ht="260" x14ac:dyDescent="0.2">
      <c r="A246" s="391" t="s">
        <v>63</v>
      </c>
      <c r="B246" s="391" t="s">
        <v>67</v>
      </c>
      <c r="C246" s="391" t="s">
        <v>685</v>
      </c>
      <c r="D246" s="388" t="s">
        <v>572</v>
      </c>
      <c r="E246" s="380"/>
      <c r="F246" s="401"/>
      <c r="G246" s="372"/>
      <c r="H246" s="382"/>
      <c r="I246" s="382"/>
      <c r="J246" s="382"/>
      <c r="K246" s="197"/>
      <c r="L246" s="197"/>
      <c r="M246" s="197"/>
      <c r="N246" s="197"/>
      <c r="O246" s="197"/>
      <c r="P246" s="197"/>
      <c r="Q246" s="197"/>
      <c r="R246" s="197"/>
      <c r="S246" s="135"/>
      <c r="T246" s="135"/>
      <c r="U246" s="135"/>
      <c r="V246" s="135"/>
      <c r="W246" s="135"/>
      <c r="X246" s="383"/>
      <c r="Y246" s="383"/>
    </row>
    <row r="247" spans="1:25" s="9" customFormat="1" ht="14" x14ac:dyDescent="0.2">
      <c r="A247" s="191"/>
      <c r="B247" s="191"/>
      <c r="C247" s="191"/>
      <c r="D247" s="191"/>
      <c r="E247" s="380"/>
      <c r="F247" s="401"/>
      <c r="G247" s="379"/>
      <c r="H247" s="382"/>
      <c r="I247" s="382"/>
      <c r="J247" s="382"/>
      <c r="K247" s="197"/>
      <c r="L247" s="197"/>
      <c r="M247" s="197"/>
      <c r="N247" s="197"/>
      <c r="O247" s="197"/>
      <c r="P247" s="197"/>
      <c r="Q247" s="197"/>
      <c r="R247" s="197"/>
      <c r="S247" s="135"/>
      <c r="T247" s="135"/>
      <c r="U247" s="135"/>
      <c r="V247" s="135"/>
      <c r="W247" s="135"/>
      <c r="X247" s="383"/>
      <c r="Y247" s="383"/>
    </row>
    <row r="248" spans="1:25" s="9" customFormat="1" ht="14" x14ac:dyDescent="0.2">
      <c r="A248" s="191"/>
      <c r="B248" s="191"/>
      <c r="C248" s="191"/>
      <c r="D248" s="191"/>
      <c r="E248" s="380"/>
      <c r="F248" s="401"/>
      <c r="G248" s="379"/>
      <c r="H248" s="382"/>
      <c r="I248" s="382"/>
      <c r="J248" s="382"/>
      <c r="K248" s="197"/>
      <c r="L248" s="197"/>
      <c r="M248" s="197"/>
      <c r="N248" s="197"/>
      <c r="O248" s="197"/>
      <c r="P248" s="197"/>
      <c r="Q248" s="197"/>
      <c r="R248" s="197"/>
      <c r="S248" s="135"/>
      <c r="T248" s="135"/>
      <c r="U248" s="135"/>
      <c r="V248" s="135"/>
      <c r="W248" s="135"/>
      <c r="X248" s="383"/>
      <c r="Y248" s="383"/>
    </row>
    <row r="249" spans="1:25" s="9" customFormat="1" ht="14" x14ac:dyDescent="0.2">
      <c r="A249" s="191"/>
      <c r="B249" s="191"/>
      <c r="C249" s="191"/>
      <c r="D249" s="191"/>
      <c r="E249" s="380"/>
      <c r="F249" s="401"/>
      <c r="G249" s="379"/>
      <c r="H249" s="382"/>
      <c r="I249" s="382"/>
      <c r="J249" s="382"/>
      <c r="K249" s="197"/>
      <c r="L249" s="197"/>
      <c r="M249" s="197"/>
      <c r="N249" s="197"/>
      <c r="O249" s="197"/>
      <c r="P249" s="197"/>
      <c r="Q249" s="197"/>
      <c r="R249" s="197"/>
      <c r="S249" s="135"/>
      <c r="T249" s="135"/>
      <c r="U249" s="135"/>
      <c r="V249" s="135"/>
      <c r="W249" s="135"/>
      <c r="X249" s="383"/>
      <c r="Y249" s="383"/>
    </row>
    <row r="250" spans="1:25" s="9" customFormat="1" ht="260" x14ac:dyDescent="0.2">
      <c r="A250" s="391" t="s">
        <v>63</v>
      </c>
      <c r="B250" s="391" t="s">
        <v>67</v>
      </c>
      <c r="C250" s="391" t="s">
        <v>686</v>
      </c>
      <c r="D250" s="388" t="s">
        <v>572</v>
      </c>
      <c r="E250" s="380"/>
      <c r="F250" s="401"/>
      <c r="G250" s="372"/>
      <c r="H250" s="382"/>
      <c r="I250" s="382"/>
      <c r="J250" s="382"/>
      <c r="K250" s="197"/>
      <c r="L250" s="197"/>
      <c r="M250" s="197"/>
      <c r="N250" s="197"/>
      <c r="O250" s="197"/>
      <c r="P250" s="197"/>
      <c r="Q250" s="197"/>
      <c r="R250" s="197"/>
      <c r="S250" s="135"/>
      <c r="T250" s="135"/>
      <c r="U250" s="135"/>
      <c r="V250" s="135"/>
      <c r="W250" s="135"/>
      <c r="X250" s="383"/>
      <c r="Y250" s="383"/>
    </row>
    <row r="251" spans="1:25" s="9" customFormat="1" ht="14" x14ac:dyDescent="0.2">
      <c r="A251" s="191"/>
      <c r="B251" s="191"/>
      <c r="C251" s="191"/>
      <c r="D251" s="191"/>
      <c r="E251" s="380"/>
      <c r="F251" s="401"/>
      <c r="G251" s="379"/>
      <c r="H251" s="382"/>
      <c r="I251" s="382"/>
      <c r="J251" s="382"/>
      <c r="K251" s="197"/>
      <c r="L251" s="197"/>
      <c r="M251" s="197"/>
      <c r="N251" s="197"/>
      <c r="O251" s="197"/>
      <c r="P251" s="197"/>
      <c r="Q251" s="197"/>
      <c r="R251" s="197"/>
      <c r="S251" s="135"/>
      <c r="T251" s="135"/>
      <c r="U251" s="135"/>
      <c r="V251" s="135"/>
      <c r="W251" s="135"/>
      <c r="X251" s="383"/>
      <c r="Y251" s="383"/>
    </row>
    <row r="252" spans="1:25" s="9" customFormat="1" ht="14" x14ac:dyDescent="0.2">
      <c r="A252" s="191"/>
      <c r="B252" s="191"/>
      <c r="C252" s="191"/>
      <c r="D252" s="191"/>
      <c r="E252" s="380"/>
      <c r="F252" s="401"/>
      <c r="G252" s="379"/>
      <c r="H252" s="382"/>
      <c r="I252" s="382"/>
      <c r="J252" s="382"/>
      <c r="K252" s="197"/>
      <c r="L252" s="197"/>
      <c r="M252" s="197"/>
      <c r="N252" s="197"/>
      <c r="O252" s="197"/>
      <c r="P252" s="197"/>
      <c r="Q252" s="197"/>
      <c r="R252" s="197"/>
      <c r="S252" s="135"/>
      <c r="T252" s="135"/>
      <c r="U252" s="135"/>
      <c r="V252" s="135"/>
      <c r="W252" s="135"/>
      <c r="X252" s="383"/>
      <c r="Y252" s="383"/>
    </row>
    <row r="253" spans="1:25" s="9" customFormat="1" ht="14" x14ac:dyDescent="0.2">
      <c r="A253" s="191"/>
      <c r="B253" s="191"/>
      <c r="C253" s="191"/>
      <c r="D253" s="191"/>
      <c r="E253" s="380"/>
      <c r="F253" s="401"/>
      <c r="G253" s="379"/>
      <c r="H253" s="382"/>
      <c r="I253" s="382"/>
      <c r="J253" s="382"/>
      <c r="K253" s="197"/>
      <c r="L253" s="197"/>
      <c r="M253" s="197"/>
      <c r="N253" s="197"/>
      <c r="O253" s="197"/>
      <c r="P253" s="197"/>
      <c r="Q253" s="197"/>
      <c r="R253" s="197"/>
      <c r="S253" s="135"/>
      <c r="T253" s="135"/>
      <c r="U253" s="135"/>
      <c r="V253" s="135"/>
      <c r="W253" s="135"/>
      <c r="X253" s="383"/>
      <c r="Y253" s="383"/>
    </row>
    <row r="254" spans="1:25" s="9" customFormat="1" ht="260" x14ac:dyDescent="0.2">
      <c r="A254" s="391" t="s">
        <v>63</v>
      </c>
      <c r="B254" s="391" t="s">
        <v>68</v>
      </c>
      <c r="C254" s="391" t="s">
        <v>687</v>
      </c>
      <c r="D254" s="388" t="s">
        <v>572</v>
      </c>
      <c r="E254" s="380"/>
      <c r="F254" s="401"/>
      <c r="G254" s="372"/>
      <c r="H254" s="382"/>
      <c r="I254" s="382"/>
      <c r="J254" s="382"/>
      <c r="K254" s="197"/>
      <c r="L254" s="197"/>
      <c r="M254" s="197"/>
      <c r="N254" s="197"/>
      <c r="O254" s="197"/>
      <c r="P254" s="197"/>
      <c r="Q254" s="197"/>
      <c r="R254" s="197"/>
      <c r="S254" s="135"/>
      <c r="T254" s="135"/>
      <c r="U254" s="135"/>
      <c r="V254" s="135"/>
      <c r="W254" s="135"/>
      <c r="X254" s="383"/>
      <c r="Y254" s="383"/>
    </row>
    <row r="255" spans="1:25" s="9" customFormat="1" ht="14" x14ac:dyDescent="0.2">
      <c r="A255" s="191"/>
      <c r="B255" s="191"/>
      <c r="C255" s="191"/>
      <c r="D255" s="191"/>
      <c r="E255" s="380"/>
      <c r="F255" s="401"/>
      <c r="G255" s="379"/>
      <c r="H255" s="382"/>
      <c r="I255" s="382"/>
      <c r="J255" s="382"/>
      <c r="K255" s="197"/>
      <c r="L255" s="197"/>
      <c r="M255" s="197"/>
      <c r="N255" s="197"/>
      <c r="O255" s="197"/>
      <c r="P255" s="197"/>
      <c r="Q255" s="197"/>
      <c r="R255" s="197"/>
      <c r="S255" s="135"/>
      <c r="T255" s="135"/>
      <c r="U255" s="135"/>
      <c r="V255" s="135"/>
      <c r="W255" s="135"/>
      <c r="X255" s="383"/>
      <c r="Y255" s="383"/>
    </row>
    <row r="256" spans="1:25" s="9" customFormat="1" ht="14" x14ac:dyDescent="0.2">
      <c r="A256" s="191"/>
      <c r="B256" s="191"/>
      <c r="C256" s="191"/>
      <c r="D256" s="191"/>
      <c r="E256" s="380"/>
      <c r="F256" s="401"/>
      <c r="G256" s="379"/>
      <c r="H256" s="382"/>
      <c r="I256" s="382"/>
      <c r="J256" s="382"/>
      <c r="K256" s="197"/>
      <c r="L256" s="197"/>
      <c r="M256" s="197"/>
      <c r="N256" s="197"/>
      <c r="O256" s="197"/>
      <c r="P256" s="197"/>
      <c r="Q256" s="197"/>
      <c r="R256" s="197"/>
      <c r="S256" s="135"/>
      <c r="T256" s="135"/>
      <c r="U256" s="135"/>
      <c r="V256" s="135"/>
      <c r="W256" s="135"/>
      <c r="X256" s="383"/>
      <c r="Y256" s="383"/>
    </row>
    <row r="257" spans="1:25" s="9" customFormat="1" ht="14" x14ac:dyDescent="0.2">
      <c r="A257" s="191"/>
      <c r="B257" s="191"/>
      <c r="C257" s="191"/>
      <c r="D257" s="191"/>
      <c r="E257" s="380"/>
      <c r="F257" s="401"/>
      <c r="G257" s="379"/>
      <c r="H257" s="382"/>
      <c r="I257" s="382"/>
      <c r="J257" s="382"/>
      <c r="K257" s="197"/>
      <c r="L257" s="197"/>
      <c r="M257" s="197"/>
      <c r="N257" s="197"/>
      <c r="O257" s="197"/>
      <c r="P257" s="197"/>
      <c r="Q257" s="197"/>
      <c r="R257" s="197"/>
      <c r="S257" s="135"/>
      <c r="T257" s="135"/>
      <c r="U257" s="135"/>
      <c r="V257" s="135"/>
      <c r="W257" s="135"/>
      <c r="X257" s="383"/>
      <c r="Y257" s="383"/>
    </row>
    <row r="258" spans="1:25" s="9" customFormat="1" ht="260" x14ac:dyDescent="0.2">
      <c r="A258" s="391" t="s">
        <v>63</v>
      </c>
      <c r="B258" s="391" t="s">
        <v>69</v>
      </c>
      <c r="C258" s="391" t="s">
        <v>688</v>
      </c>
      <c r="D258" s="388" t="s">
        <v>572</v>
      </c>
      <c r="E258" s="380"/>
      <c r="F258" s="401"/>
      <c r="G258" s="372"/>
      <c r="H258" s="382"/>
      <c r="I258" s="382"/>
      <c r="J258" s="382"/>
      <c r="K258" s="197"/>
      <c r="L258" s="197"/>
      <c r="M258" s="197"/>
      <c r="N258" s="197"/>
      <c r="O258" s="197"/>
      <c r="P258" s="197"/>
      <c r="Q258" s="197"/>
      <c r="R258" s="197"/>
      <c r="S258" s="135"/>
      <c r="T258" s="135"/>
      <c r="U258" s="135"/>
      <c r="V258" s="135"/>
      <c r="W258" s="135"/>
      <c r="X258" s="383"/>
      <c r="Y258" s="383"/>
    </row>
    <row r="259" spans="1:25" s="9" customFormat="1" ht="14" x14ac:dyDescent="0.2">
      <c r="A259" s="191"/>
      <c r="B259" s="191"/>
      <c r="C259" s="191"/>
      <c r="D259" s="191"/>
      <c r="E259" s="380"/>
      <c r="F259" s="401"/>
      <c r="G259" s="379"/>
      <c r="H259" s="382"/>
      <c r="I259" s="382"/>
      <c r="J259" s="382"/>
      <c r="K259" s="197"/>
      <c r="L259" s="197"/>
      <c r="M259" s="197"/>
      <c r="N259" s="197"/>
      <c r="O259" s="197"/>
      <c r="P259" s="197"/>
      <c r="Q259" s="197"/>
      <c r="R259" s="197"/>
      <c r="S259" s="135"/>
      <c r="T259" s="135"/>
      <c r="U259" s="135"/>
      <c r="V259" s="135"/>
      <c r="W259" s="135"/>
      <c r="X259" s="383"/>
      <c r="Y259" s="383"/>
    </row>
    <row r="260" spans="1:25" s="9" customFormat="1" ht="14" x14ac:dyDescent="0.2">
      <c r="A260" s="191"/>
      <c r="B260" s="191"/>
      <c r="C260" s="191"/>
      <c r="D260" s="191"/>
      <c r="E260" s="380"/>
      <c r="F260" s="401"/>
      <c r="G260" s="379"/>
      <c r="H260" s="382"/>
      <c r="I260" s="382"/>
      <c r="J260" s="382"/>
      <c r="K260" s="197"/>
      <c r="L260" s="197"/>
      <c r="M260" s="197"/>
      <c r="N260" s="197"/>
      <c r="O260" s="197"/>
      <c r="P260" s="197"/>
      <c r="Q260" s="197"/>
      <c r="R260" s="197"/>
      <c r="S260" s="135"/>
      <c r="T260" s="135"/>
      <c r="U260" s="135"/>
      <c r="V260" s="135"/>
      <c r="W260" s="135"/>
      <c r="X260" s="383"/>
      <c r="Y260" s="383"/>
    </row>
    <row r="261" spans="1:25" s="9" customFormat="1" ht="14" x14ac:dyDescent="0.2">
      <c r="A261" s="191"/>
      <c r="B261" s="191"/>
      <c r="C261" s="191"/>
      <c r="D261" s="191"/>
      <c r="E261" s="380"/>
      <c r="F261" s="401"/>
      <c r="G261" s="379"/>
      <c r="H261" s="382"/>
      <c r="I261" s="382"/>
      <c r="J261" s="382"/>
      <c r="K261" s="197"/>
      <c r="L261" s="197"/>
      <c r="M261" s="197"/>
      <c r="N261" s="197"/>
      <c r="O261" s="197"/>
      <c r="P261" s="197"/>
      <c r="Q261" s="197"/>
      <c r="R261" s="197"/>
      <c r="S261" s="135"/>
      <c r="T261" s="135"/>
      <c r="U261" s="135"/>
      <c r="V261" s="135"/>
      <c r="W261" s="135"/>
      <c r="X261" s="383"/>
      <c r="Y261" s="383"/>
    </row>
    <row r="262" spans="1:25" s="9" customFormat="1" ht="260" x14ac:dyDescent="0.2">
      <c r="A262" s="391" t="s">
        <v>63</v>
      </c>
      <c r="B262" s="391" t="s">
        <v>69</v>
      </c>
      <c r="C262" s="391" t="s">
        <v>689</v>
      </c>
      <c r="D262" s="388" t="s">
        <v>572</v>
      </c>
      <c r="E262" s="380"/>
      <c r="F262" s="401"/>
      <c r="G262" s="372"/>
      <c r="H262" s="382"/>
      <c r="I262" s="382"/>
      <c r="J262" s="382"/>
      <c r="K262" s="197"/>
      <c r="L262" s="197"/>
      <c r="M262" s="197"/>
      <c r="N262" s="197"/>
      <c r="O262" s="197"/>
      <c r="P262" s="197"/>
      <c r="Q262" s="197"/>
      <c r="R262" s="197"/>
      <c r="S262" s="135"/>
      <c r="T262" s="135"/>
      <c r="U262" s="135"/>
      <c r="V262" s="135"/>
      <c r="W262" s="135"/>
      <c r="X262" s="383"/>
      <c r="Y262" s="383"/>
    </row>
    <row r="263" spans="1:25" s="9" customFormat="1" ht="14" x14ac:dyDescent="0.2">
      <c r="A263" s="191"/>
      <c r="B263" s="191"/>
      <c r="C263" s="191"/>
      <c r="D263" s="191"/>
      <c r="E263" s="380"/>
      <c r="F263" s="401"/>
      <c r="G263" s="379"/>
      <c r="H263" s="382"/>
      <c r="I263" s="382"/>
      <c r="J263" s="382"/>
      <c r="K263" s="197"/>
      <c r="L263" s="197"/>
      <c r="M263" s="197"/>
      <c r="N263" s="197"/>
      <c r="O263" s="197"/>
      <c r="P263" s="197"/>
      <c r="Q263" s="197"/>
      <c r="R263" s="197"/>
      <c r="S263" s="135"/>
      <c r="T263" s="135"/>
      <c r="U263" s="135"/>
      <c r="V263" s="135"/>
      <c r="W263" s="135"/>
      <c r="X263" s="383"/>
      <c r="Y263" s="383"/>
    </row>
    <row r="264" spans="1:25" s="9" customFormat="1" ht="14" x14ac:dyDescent="0.2">
      <c r="A264" s="191"/>
      <c r="B264" s="191"/>
      <c r="C264" s="191"/>
      <c r="D264" s="191"/>
      <c r="E264" s="380"/>
      <c r="F264" s="401"/>
      <c r="G264" s="379"/>
      <c r="H264" s="382"/>
      <c r="I264" s="382"/>
      <c r="J264" s="382"/>
      <c r="K264" s="197"/>
      <c r="L264" s="197"/>
      <c r="M264" s="197"/>
      <c r="N264" s="197"/>
      <c r="O264" s="197"/>
      <c r="P264" s="197"/>
      <c r="Q264" s="197"/>
      <c r="R264" s="197"/>
      <c r="S264" s="135"/>
      <c r="T264" s="135"/>
      <c r="U264" s="135"/>
      <c r="V264" s="135"/>
      <c r="W264" s="135"/>
      <c r="X264" s="383"/>
      <c r="Y264" s="383"/>
    </row>
    <row r="265" spans="1:25" s="9" customFormat="1" ht="14" x14ac:dyDescent="0.2">
      <c r="A265" s="191"/>
      <c r="B265" s="191"/>
      <c r="C265" s="191"/>
      <c r="D265" s="191"/>
      <c r="E265" s="380"/>
      <c r="F265" s="401"/>
      <c r="G265" s="379"/>
      <c r="H265" s="382"/>
      <c r="I265" s="382"/>
      <c r="J265" s="382"/>
      <c r="K265" s="197"/>
      <c r="L265" s="197"/>
      <c r="M265" s="197"/>
      <c r="N265" s="197"/>
      <c r="O265" s="197"/>
      <c r="P265" s="197"/>
      <c r="Q265" s="197"/>
      <c r="R265" s="197"/>
      <c r="S265" s="135"/>
      <c r="T265" s="135"/>
      <c r="U265" s="135"/>
      <c r="V265" s="135"/>
      <c r="W265" s="135"/>
      <c r="X265" s="383"/>
      <c r="Y265" s="383"/>
    </row>
    <row r="266" spans="1:25" s="9" customFormat="1" ht="260" x14ac:dyDescent="0.2">
      <c r="A266" s="391" t="s">
        <v>63</v>
      </c>
      <c r="B266" s="391" t="s">
        <v>69</v>
      </c>
      <c r="C266" s="391" t="s">
        <v>690</v>
      </c>
      <c r="D266" s="388" t="s">
        <v>572</v>
      </c>
      <c r="E266" s="380"/>
      <c r="F266" s="401"/>
      <c r="G266" s="372"/>
      <c r="H266" s="382"/>
      <c r="I266" s="382"/>
      <c r="J266" s="382"/>
      <c r="K266" s="197"/>
      <c r="L266" s="197"/>
      <c r="M266" s="197"/>
      <c r="N266" s="197"/>
      <c r="O266" s="197"/>
      <c r="P266" s="197"/>
      <c r="Q266" s="197"/>
      <c r="R266" s="197"/>
      <c r="S266" s="135"/>
      <c r="T266" s="135"/>
      <c r="U266" s="135"/>
      <c r="V266" s="135"/>
      <c r="W266" s="135"/>
      <c r="X266" s="383"/>
      <c r="Y266" s="383"/>
    </row>
    <row r="267" spans="1:25" s="9" customFormat="1" ht="14" x14ac:dyDescent="0.2">
      <c r="A267" s="191"/>
      <c r="B267" s="191"/>
      <c r="C267" s="191"/>
      <c r="D267" s="191"/>
      <c r="E267" s="380"/>
      <c r="F267" s="401"/>
      <c r="G267" s="379"/>
      <c r="H267" s="382"/>
      <c r="I267" s="382"/>
      <c r="J267" s="382"/>
      <c r="K267" s="197"/>
      <c r="L267" s="197"/>
      <c r="M267" s="197"/>
      <c r="N267" s="197"/>
      <c r="O267" s="197"/>
      <c r="P267" s="197"/>
      <c r="Q267" s="197"/>
      <c r="R267" s="197"/>
      <c r="S267" s="135"/>
      <c r="T267" s="135"/>
      <c r="U267" s="135"/>
      <c r="V267" s="135"/>
      <c r="W267" s="135"/>
      <c r="X267" s="383"/>
      <c r="Y267" s="383"/>
    </row>
    <row r="268" spans="1:25" s="9" customFormat="1" ht="14" x14ac:dyDescent="0.2">
      <c r="A268" s="191"/>
      <c r="B268" s="191"/>
      <c r="C268" s="191"/>
      <c r="D268" s="191"/>
      <c r="E268" s="380"/>
      <c r="F268" s="401"/>
      <c r="G268" s="379"/>
      <c r="H268" s="382"/>
      <c r="I268" s="382"/>
      <c r="J268" s="382"/>
      <c r="K268" s="197"/>
      <c r="L268" s="197"/>
      <c r="M268" s="197"/>
      <c r="N268" s="197"/>
      <c r="O268" s="197"/>
      <c r="P268" s="197"/>
      <c r="Q268" s="197"/>
      <c r="R268" s="197"/>
      <c r="S268" s="135"/>
      <c r="T268" s="135"/>
      <c r="U268" s="135"/>
      <c r="V268" s="135"/>
      <c r="W268" s="135"/>
      <c r="X268" s="383"/>
      <c r="Y268" s="383"/>
    </row>
    <row r="269" spans="1:25" s="9" customFormat="1" ht="14" x14ac:dyDescent="0.2">
      <c r="A269" s="191"/>
      <c r="B269" s="191"/>
      <c r="C269" s="191"/>
      <c r="D269" s="191"/>
      <c r="E269" s="380"/>
      <c r="F269" s="401"/>
      <c r="G269" s="379"/>
      <c r="H269" s="382"/>
      <c r="I269" s="382"/>
      <c r="J269" s="382"/>
      <c r="K269" s="197"/>
      <c r="L269" s="197"/>
      <c r="M269" s="197"/>
      <c r="N269" s="197"/>
      <c r="O269" s="197"/>
      <c r="P269" s="197"/>
      <c r="Q269" s="197"/>
      <c r="R269" s="197"/>
      <c r="S269" s="135"/>
      <c r="T269" s="135"/>
      <c r="U269" s="135"/>
      <c r="V269" s="135"/>
      <c r="W269" s="135"/>
      <c r="X269" s="383"/>
      <c r="Y269" s="383"/>
    </row>
    <row r="270" spans="1:25" s="9" customFormat="1" ht="260" x14ac:dyDescent="0.2">
      <c r="A270" s="391" t="s">
        <v>63</v>
      </c>
      <c r="B270" s="391" t="s">
        <v>70</v>
      </c>
      <c r="C270" s="391" t="s">
        <v>691</v>
      </c>
      <c r="D270" s="388" t="s">
        <v>572</v>
      </c>
      <c r="E270" s="380"/>
      <c r="F270" s="401"/>
      <c r="G270" s="372"/>
      <c r="H270" s="382"/>
      <c r="I270" s="382"/>
      <c r="J270" s="382"/>
      <c r="K270" s="197"/>
      <c r="L270" s="197"/>
      <c r="M270" s="197"/>
      <c r="N270" s="197"/>
      <c r="O270" s="197"/>
      <c r="P270" s="197"/>
      <c r="Q270" s="197"/>
      <c r="R270" s="197"/>
      <c r="S270" s="135"/>
      <c r="T270" s="135"/>
      <c r="U270" s="135"/>
      <c r="V270" s="135"/>
      <c r="W270" s="135"/>
      <c r="X270" s="383"/>
      <c r="Y270" s="383"/>
    </row>
    <row r="271" spans="1:25" s="9" customFormat="1" ht="14" x14ac:dyDescent="0.2">
      <c r="A271" s="191"/>
      <c r="B271" s="191"/>
      <c r="C271" s="191"/>
      <c r="D271" s="191"/>
      <c r="E271" s="380"/>
      <c r="F271" s="401"/>
      <c r="G271" s="379"/>
      <c r="H271" s="382"/>
      <c r="I271" s="382"/>
      <c r="J271" s="382"/>
      <c r="K271" s="197"/>
      <c r="L271" s="197"/>
      <c r="M271" s="197"/>
      <c r="N271" s="197"/>
      <c r="O271" s="197"/>
      <c r="P271" s="197"/>
      <c r="Q271" s="197"/>
      <c r="R271" s="197"/>
      <c r="S271" s="135"/>
      <c r="T271" s="135"/>
      <c r="U271" s="135"/>
      <c r="V271" s="135"/>
      <c r="W271" s="135"/>
      <c r="X271" s="383"/>
      <c r="Y271" s="383"/>
    </row>
    <row r="272" spans="1:25" s="9" customFormat="1" ht="14" x14ac:dyDescent="0.2">
      <c r="A272" s="191"/>
      <c r="B272" s="191"/>
      <c r="C272" s="191"/>
      <c r="D272" s="191"/>
      <c r="E272" s="380"/>
      <c r="F272" s="401"/>
      <c r="G272" s="379"/>
      <c r="H272" s="382"/>
      <c r="I272" s="382"/>
      <c r="J272" s="382"/>
      <c r="K272" s="197"/>
      <c r="L272" s="197"/>
      <c r="M272" s="197"/>
      <c r="N272" s="197"/>
      <c r="O272" s="197"/>
      <c r="P272" s="197"/>
      <c r="Q272" s="197"/>
      <c r="R272" s="197"/>
      <c r="S272" s="135"/>
      <c r="T272" s="135"/>
      <c r="U272" s="135"/>
      <c r="V272" s="135"/>
      <c r="W272" s="135"/>
      <c r="X272" s="383"/>
      <c r="Y272" s="383"/>
    </row>
    <row r="273" spans="1:25" s="9" customFormat="1" ht="14" x14ac:dyDescent="0.2">
      <c r="A273" s="191"/>
      <c r="B273" s="191"/>
      <c r="C273" s="191"/>
      <c r="D273" s="191"/>
      <c r="E273" s="380"/>
      <c r="F273" s="401"/>
      <c r="G273" s="379"/>
      <c r="H273" s="382"/>
      <c r="I273" s="382"/>
      <c r="J273" s="382"/>
      <c r="K273" s="197"/>
      <c r="L273" s="197"/>
      <c r="M273" s="197"/>
      <c r="N273" s="197"/>
      <c r="O273" s="197"/>
      <c r="P273" s="197"/>
      <c r="Q273" s="197"/>
      <c r="R273" s="197"/>
      <c r="S273" s="135"/>
      <c r="T273" s="135"/>
      <c r="U273" s="135"/>
      <c r="V273" s="135"/>
      <c r="W273" s="135"/>
      <c r="X273" s="383"/>
      <c r="Y273" s="383"/>
    </row>
    <row r="274" spans="1:25" s="9" customFormat="1" ht="260" x14ac:dyDescent="0.2">
      <c r="A274" s="391" t="s">
        <v>63</v>
      </c>
      <c r="B274" s="391" t="s">
        <v>70</v>
      </c>
      <c r="C274" s="391" t="s">
        <v>692</v>
      </c>
      <c r="D274" s="388" t="s">
        <v>572</v>
      </c>
      <c r="E274" s="380"/>
      <c r="F274" s="401"/>
      <c r="G274" s="372"/>
      <c r="H274" s="382"/>
      <c r="I274" s="382"/>
      <c r="J274" s="382"/>
      <c r="K274" s="197"/>
      <c r="L274" s="197"/>
      <c r="M274" s="197"/>
      <c r="N274" s="197"/>
      <c r="O274" s="197"/>
      <c r="P274" s="197"/>
      <c r="Q274" s="197"/>
      <c r="R274" s="197"/>
      <c r="S274" s="135"/>
      <c r="T274" s="135"/>
      <c r="U274" s="135"/>
      <c r="V274" s="135"/>
      <c r="W274" s="135"/>
      <c r="X274" s="383"/>
      <c r="Y274" s="383"/>
    </row>
    <row r="275" spans="1:25" s="9" customFormat="1" ht="14" x14ac:dyDescent="0.2">
      <c r="A275" s="191"/>
      <c r="B275" s="191"/>
      <c r="C275" s="191"/>
      <c r="D275" s="191"/>
      <c r="E275" s="380"/>
      <c r="F275" s="401"/>
      <c r="G275" s="379"/>
      <c r="H275" s="382"/>
      <c r="I275" s="382"/>
      <c r="J275" s="382"/>
      <c r="K275" s="197"/>
      <c r="L275" s="197"/>
      <c r="M275" s="197"/>
      <c r="N275" s="197"/>
      <c r="O275" s="197"/>
      <c r="P275" s="197"/>
      <c r="Q275" s="197"/>
      <c r="R275" s="197"/>
      <c r="S275" s="135"/>
      <c r="T275" s="135"/>
      <c r="U275" s="135"/>
      <c r="V275" s="135"/>
      <c r="W275" s="135"/>
      <c r="X275" s="383"/>
      <c r="Y275" s="383"/>
    </row>
    <row r="276" spans="1:25" s="9" customFormat="1" ht="14" x14ac:dyDescent="0.2">
      <c r="A276" s="191"/>
      <c r="B276" s="191"/>
      <c r="C276" s="191"/>
      <c r="D276" s="191"/>
      <c r="E276" s="380"/>
      <c r="F276" s="401"/>
      <c r="G276" s="379"/>
      <c r="H276" s="382"/>
      <c r="I276" s="382"/>
      <c r="J276" s="382"/>
      <c r="K276" s="197"/>
      <c r="L276" s="197"/>
      <c r="M276" s="197"/>
      <c r="N276" s="197"/>
      <c r="O276" s="197"/>
      <c r="P276" s="197"/>
      <c r="Q276" s="197"/>
      <c r="R276" s="197"/>
      <c r="S276" s="135"/>
      <c r="T276" s="135"/>
      <c r="U276" s="135"/>
      <c r="V276" s="135"/>
      <c r="W276" s="135"/>
      <c r="X276" s="383"/>
      <c r="Y276" s="383"/>
    </row>
    <row r="277" spans="1:25" s="9" customFormat="1" ht="14" x14ac:dyDescent="0.2">
      <c r="A277" s="191"/>
      <c r="B277" s="191"/>
      <c r="C277" s="191"/>
      <c r="D277" s="191"/>
      <c r="E277" s="380"/>
      <c r="F277" s="401"/>
      <c r="G277" s="379"/>
      <c r="H277" s="382"/>
      <c r="I277" s="382"/>
      <c r="J277" s="382"/>
      <c r="K277" s="197"/>
      <c r="L277" s="197"/>
      <c r="M277" s="197"/>
      <c r="N277" s="197"/>
      <c r="O277" s="197"/>
      <c r="P277" s="197"/>
      <c r="Q277" s="197"/>
      <c r="R277" s="197"/>
      <c r="S277" s="135"/>
      <c r="T277" s="135"/>
      <c r="U277" s="135"/>
      <c r="V277" s="135"/>
      <c r="W277" s="135"/>
      <c r="X277" s="383"/>
      <c r="Y277" s="383"/>
    </row>
    <row r="278" spans="1:25" s="9" customFormat="1" ht="260" x14ac:dyDescent="0.2">
      <c r="A278" s="391" t="s">
        <v>63</v>
      </c>
      <c r="B278" s="391" t="s">
        <v>70</v>
      </c>
      <c r="C278" s="391" t="s">
        <v>693</v>
      </c>
      <c r="D278" s="388" t="s">
        <v>572</v>
      </c>
      <c r="E278" s="380"/>
      <c r="F278" s="401"/>
      <c r="G278" s="372"/>
      <c r="H278" s="382"/>
      <c r="I278" s="382"/>
      <c r="J278" s="382"/>
      <c r="K278" s="197"/>
      <c r="L278" s="197"/>
      <c r="M278" s="197"/>
      <c r="N278" s="197"/>
      <c r="O278" s="197"/>
      <c r="P278" s="197"/>
      <c r="Q278" s="197"/>
      <c r="R278" s="197"/>
      <c r="S278" s="135"/>
      <c r="T278" s="135"/>
      <c r="U278" s="135"/>
      <c r="V278" s="135"/>
      <c r="W278" s="135"/>
      <c r="X278" s="383"/>
      <c r="Y278" s="383"/>
    </row>
    <row r="279" spans="1:25" s="9" customFormat="1" ht="14" x14ac:dyDescent="0.2">
      <c r="A279" s="191"/>
      <c r="B279" s="191"/>
      <c r="C279" s="191"/>
      <c r="D279" s="191"/>
      <c r="E279" s="380"/>
      <c r="F279" s="401"/>
      <c r="G279" s="379"/>
      <c r="H279" s="382"/>
      <c r="I279" s="382"/>
      <c r="J279" s="382"/>
      <c r="K279" s="197"/>
      <c r="L279" s="197"/>
      <c r="M279" s="197"/>
      <c r="N279" s="197"/>
      <c r="O279" s="197"/>
      <c r="P279" s="197"/>
      <c r="Q279" s="197"/>
      <c r="R279" s="197"/>
      <c r="S279" s="135"/>
      <c r="T279" s="135"/>
      <c r="U279" s="135"/>
      <c r="V279" s="135"/>
      <c r="W279" s="135"/>
      <c r="X279" s="383"/>
      <c r="Y279" s="383"/>
    </row>
    <row r="280" spans="1:25" s="9" customFormat="1" ht="14" x14ac:dyDescent="0.2">
      <c r="A280" s="191"/>
      <c r="B280" s="191"/>
      <c r="C280" s="191"/>
      <c r="D280" s="191"/>
      <c r="E280" s="380"/>
      <c r="F280" s="401"/>
      <c r="G280" s="379"/>
      <c r="H280" s="382"/>
      <c r="I280" s="382"/>
      <c r="J280" s="382"/>
      <c r="K280" s="197"/>
      <c r="L280" s="197"/>
      <c r="M280" s="197"/>
      <c r="N280" s="197"/>
      <c r="O280" s="197"/>
      <c r="P280" s="197"/>
      <c r="Q280" s="197"/>
      <c r="R280" s="197"/>
      <c r="S280" s="135"/>
      <c r="T280" s="135"/>
      <c r="U280" s="135"/>
      <c r="V280" s="135"/>
      <c r="W280" s="135"/>
      <c r="X280" s="383"/>
      <c r="Y280" s="383"/>
    </row>
    <row r="281" spans="1:25" s="9" customFormat="1" ht="14" x14ac:dyDescent="0.2">
      <c r="A281" s="191"/>
      <c r="B281" s="191"/>
      <c r="C281" s="191"/>
      <c r="D281" s="191"/>
      <c r="E281" s="380"/>
      <c r="F281" s="401"/>
      <c r="G281" s="379"/>
      <c r="H281" s="382"/>
      <c r="I281" s="382"/>
      <c r="J281" s="382"/>
      <c r="K281" s="197"/>
      <c r="L281" s="197"/>
      <c r="M281" s="197"/>
      <c r="N281" s="197"/>
      <c r="O281" s="197"/>
      <c r="P281" s="197"/>
      <c r="Q281" s="197"/>
      <c r="R281" s="197"/>
      <c r="S281" s="135"/>
      <c r="T281" s="135"/>
      <c r="U281" s="135"/>
      <c r="V281" s="135"/>
      <c r="W281" s="135"/>
      <c r="X281" s="383"/>
      <c r="Y281" s="383"/>
    </row>
    <row r="282" spans="1:25" s="9" customFormat="1" ht="14" hidden="1" x14ac:dyDescent="0.2">
      <c r="A282" s="196"/>
      <c r="B282" s="196"/>
      <c r="C282" s="403"/>
      <c r="D282" s="196"/>
      <c r="E282" s="404"/>
      <c r="F282" s="404"/>
      <c r="G282" s="380"/>
      <c r="H282" s="382"/>
      <c r="I282" s="382"/>
      <c r="J282" s="382"/>
      <c r="K282" s="197"/>
      <c r="L282" s="197"/>
      <c r="M282" s="197"/>
      <c r="N282" s="197"/>
      <c r="O282" s="197"/>
      <c r="P282" s="197"/>
      <c r="Q282" s="197"/>
      <c r="R282" s="197"/>
      <c r="S282" s="135"/>
      <c r="T282" s="135"/>
      <c r="U282" s="135"/>
      <c r="V282" s="135"/>
      <c r="W282" s="135"/>
      <c r="X282" s="383"/>
      <c r="Y282" s="383"/>
    </row>
    <row r="283" spans="1:25" s="9" customFormat="1" ht="14" hidden="1" x14ac:dyDescent="0.2">
      <c r="A283" s="196"/>
      <c r="B283" s="196"/>
      <c r="C283" s="403"/>
      <c r="D283" s="196"/>
      <c r="E283" s="404"/>
      <c r="F283" s="404"/>
      <c r="G283" s="380"/>
      <c r="H283" s="382"/>
      <c r="I283" s="382"/>
      <c r="J283" s="382"/>
      <c r="K283" s="197"/>
      <c r="L283" s="197"/>
      <c r="M283" s="197"/>
      <c r="N283" s="197"/>
      <c r="O283" s="197"/>
      <c r="P283" s="197"/>
      <c r="Q283" s="197"/>
      <c r="R283" s="197"/>
      <c r="S283" s="135"/>
      <c r="T283" s="135"/>
      <c r="U283" s="135"/>
      <c r="V283" s="135"/>
      <c r="W283" s="135"/>
      <c r="X283" s="383"/>
      <c r="Y283" s="383"/>
    </row>
    <row r="284" spans="1:25" s="9" customFormat="1" ht="14" hidden="1" x14ac:dyDescent="0.2">
      <c r="A284" s="196"/>
      <c r="B284" s="196"/>
      <c r="C284" s="403"/>
      <c r="D284" s="196"/>
      <c r="E284" s="404"/>
      <c r="F284" s="404"/>
      <c r="G284" s="380"/>
      <c r="H284" s="382"/>
      <c r="I284" s="382"/>
      <c r="J284" s="382"/>
      <c r="K284" s="197"/>
      <c r="L284" s="197"/>
      <c r="M284" s="197"/>
      <c r="N284" s="197"/>
      <c r="O284" s="197"/>
      <c r="P284" s="197"/>
      <c r="Q284" s="197"/>
      <c r="R284" s="197"/>
      <c r="S284" s="135"/>
      <c r="T284" s="135"/>
      <c r="U284" s="135"/>
      <c r="V284" s="135"/>
      <c r="W284" s="135"/>
      <c r="X284" s="383"/>
      <c r="Y284" s="383"/>
    </row>
    <row r="285" spans="1:25" s="9" customFormat="1" ht="14" hidden="1" x14ac:dyDescent="0.2">
      <c r="A285" s="196"/>
      <c r="B285" s="196"/>
      <c r="C285" s="403"/>
      <c r="D285" s="196"/>
      <c r="E285" s="404"/>
      <c r="F285" s="404"/>
      <c r="G285" s="404"/>
      <c r="H285" s="382"/>
      <c r="I285" s="382"/>
      <c r="J285" s="382"/>
      <c r="K285" s="197"/>
      <c r="L285" s="197"/>
      <c r="M285" s="197"/>
      <c r="N285" s="197"/>
      <c r="O285" s="197"/>
      <c r="P285" s="197"/>
      <c r="Q285" s="197"/>
      <c r="R285" s="197"/>
      <c r="S285" s="135"/>
      <c r="T285" s="135"/>
      <c r="U285" s="135"/>
      <c r="V285" s="135"/>
      <c r="W285" s="135"/>
      <c r="X285" s="383"/>
      <c r="Y285" s="383"/>
    </row>
    <row r="286" spans="1:25" s="9" customFormat="1" ht="14" hidden="1" x14ac:dyDescent="0.2">
      <c r="A286" s="196"/>
      <c r="B286" s="196"/>
      <c r="C286" s="403"/>
      <c r="D286" s="196"/>
      <c r="E286" s="404"/>
      <c r="F286" s="404"/>
      <c r="G286" s="404"/>
      <c r="H286" s="382"/>
      <c r="I286" s="382"/>
      <c r="J286" s="382"/>
      <c r="K286" s="197"/>
      <c r="L286" s="197"/>
      <c r="M286" s="197"/>
      <c r="N286" s="197"/>
      <c r="O286" s="197"/>
      <c r="P286" s="197"/>
      <c r="Q286" s="197"/>
      <c r="R286" s="197"/>
      <c r="S286" s="135"/>
      <c r="T286" s="135"/>
      <c r="U286" s="135"/>
      <c r="V286" s="135"/>
      <c r="W286" s="135"/>
      <c r="X286" s="383"/>
      <c r="Y286" s="383"/>
    </row>
    <row r="287" spans="1:25" s="9" customFormat="1" ht="14" hidden="1" x14ac:dyDescent="0.2">
      <c r="A287" s="196"/>
      <c r="B287" s="196"/>
      <c r="C287" s="403"/>
      <c r="D287" s="196"/>
      <c r="E287" s="404"/>
      <c r="F287" s="404"/>
      <c r="G287" s="404"/>
      <c r="H287" s="382"/>
      <c r="I287" s="382"/>
      <c r="J287" s="382"/>
      <c r="K287" s="197"/>
      <c r="L287" s="197"/>
      <c r="M287" s="197"/>
      <c r="N287" s="197"/>
      <c r="O287" s="197"/>
      <c r="P287" s="197"/>
      <c r="Q287" s="197"/>
      <c r="R287" s="197"/>
      <c r="S287" s="135"/>
      <c r="T287" s="135"/>
      <c r="U287" s="135"/>
      <c r="V287" s="135"/>
      <c r="W287" s="135"/>
      <c r="X287" s="383"/>
      <c r="Y287" s="383"/>
    </row>
    <row r="288" spans="1:25" s="9" customFormat="1" ht="14" hidden="1" x14ac:dyDescent="0.2">
      <c r="A288" s="196"/>
      <c r="B288" s="196"/>
      <c r="C288" s="403"/>
      <c r="D288" s="196"/>
      <c r="E288" s="404"/>
      <c r="F288" s="404"/>
      <c r="G288" s="404"/>
      <c r="H288" s="382"/>
      <c r="I288" s="382"/>
      <c r="J288" s="382"/>
      <c r="K288" s="197"/>
      <c r="L288" s="197"/>
      <c r="M288" s="197"/>
      <c r="N288" s="197"/>
      <c r="O288" s="197"/>
      <c r="P288" s="197"/>
      <c r="Q288" s="197"/>
      <c r="R288" s="197"/>
      <c r="S288" s="135"/>
      <c r="T288" s="135"/>
      <c r="U288" s="135"/>
      <c r="V288" s="135"/>
      <c r="W288" s="135"/>
      <c r="X288" s="383"/>
      <c r="Y288" s="383"/>
    </row>
    <row r="289" spans="1:25" s="9" customFormat="1" ht="14" hidden="1" x14ac:dyDescent="0.2">
      <c r="A289" s="196"/>
      <c r="B289" s="196"/>
      <c r="C289" s="403"/>
      <c r="D289" s="196"/>
      <c r="E289" s="404"/>
      <c r="F289" s="404"/>
      <c r="G289" s="404"/>
      <c r="H289" s="382"/>
      <c r="I289" s="382"/>
      <c r="J289" s="382"/>
      <c r="K289" s="197"/>
      <c r="L289" s="197"/>
      <c r="M289" s="197"/>
      <c r="N289" s="197"/>
      <c r="O289" s="197"/>
      <c r="P289" s="197"/>
      <c r="Q289" s="197"/>
      <c r="R289" s="197"/>
      <c r="S289" s="135"/>
      <c r="T289" s="135"/>
      <c r="U289" s="135"/>
      <c r="V289" s="135"/>
      <c r="W289" s="135"/>
      <c r="X289" s="383"/>
      <c r="Y289" s="383"/>
    </row>
    <row r="290" spans="1:25" s="9" customFormat="1" ht="14" hidden="1" x14ac:dyDescent="0.2">
      <c r="A290" s="196"/>
      <c r="B290" s="196"/>
      <c r="C290" s="403"/>
      <c r="D290" s="196"/>
      <c r="E290" s="404"/>
      <c r="F290" s="404"/>
      <c r="G290" s="404"/>
      <c r="H290" s="382"/>
      <c r="I290" s="382"/>
      <c r="J290" s="382"/>
      <c r="K290" s="197"/>
      <c r="L290" s="197"/>
      <c r="M290" s="197"/>
      <c r="N290" s="197"/>
      <c r="O290" s="197"/>
      <c r="P290" s="197"/>
      <c r="Q290" s="197"/>
      <c r="R290" s="197"/>
      <c r="S290" s="135"/>
      <c r="T290" s="135"/>
      <c r="U290" s="135"/>
      <c r="V290" s="135"/>
      <c r="W290" s="135"/>
      <c r="X290" s="383"/>
      <c r="Y290" s="383"/>
    </row>
    <row r="291" spans="1:25" s="9" customFormat="1" ht="14" hidden="1" x14ac:dyDescent="0.2">
      <c r="A291" s="196"/>
      <c r="B291" s="196"/>
      <c r="C291" s="403"/>
      <c r="D291" s="196"/>
      <c r="E291" s="404"/>
      <c r="F291" s="404"/>
      <c r="G291" s="404"/>
      <c r="H291" s="382"/>
      <c r="I291" s="382"/>
      <c r="J291" s="382"/>
      <c r="K291" s="197"/>
      <c r="L291" s="197"/>
      <c r="M291" s="197"/>
      <c r="N291" s="197"/>
      <c r="O291" s="197"/>
      <c r="P291" s="197"/>
      <c r="Q291" s="197"/>
      <c r="R291" s="197"/>
      <c r="S291" s="135"/>
      <c r="T291" s="135"/>
      <c r="U291" s="135"/>
      <c r="V291" s="135"/>
      <c r="W291" s="135"/>
      <c r="X291" s="383"/>
      <c r="Y291" s="383"/>
    </row>
    <row r="292" spans="1:25" s="9" customFormat="1" ht="14" hidden="1" x14ac:dyDescent="0.2">
      <c r="A292" s="196"/>
      <c r="B292" s="196"/>
      <c r="C292" s="403"/>
      <c r="D292" s="196"/>
      <c r="E292" s="404"/>
      <c r="F292" s="404"/>
      <c r="G292" s="404"/>
      <c r="H292" s="382"/>
      <c r="I292" s="382"/>
      <c r="J292" s="382"/>
      <c r="K292" s="197"/>
      <c r="L292" s="197"/>
      <c r="M292" s="197"/>
      <c r="N292" s="197"/>
      <c r="O292" s="197"/>
      <c r="P292" s="197"/>
      <c r="Q292" s="197"/>
      <c r="R292" s="197"/>
      <c r="S292" s="135"/>
      <c r="T292" s="135"/>
      <c r="U292" s="135"/>
      <c r="V292" s="135"/>
      <c r="W292" s="135"/>
      <c r="X292" s="383"/>
      <c r="Y292" s="383"/>
    </row>
    <row r="293" spans="1:25" s="9" customFormat="1" ht="14" hidden="1" x14ac:dyDescent="0.2">
      <c r="A293" s="196"/>
      <c r="B293" s="196"/>
      <c r="C293" s="403"/>
      <c r="D293" s="196"/>
      <c r="E293" s="404"/>
      <c r="F293" s="404"/>
      <c r="G293" s="404"/>
      <c r="H293" s="382"/>
      <c r="I293" s="382"/>
      <c r="J293" s="382"/>
      <c r="K293" s="197"/>
      <c r="L293" s="197"/>
      <c r="M293" s="197"/>
      <c r="N293" s="197"/>
      <c r="O293" s="197"/>
      <c r="P293" s="197"/>
      <c r="Q293" s="197"/>
      <c r="R293" s="197"/>
      <c r="S293" s="135"/>
      <c r="T293" s="135"/>
      <c r="U293" s="135"/>
      <c r="V293" s="135"/>
      <c r="W293" s="135"/>
      <c r="X293" s="383"/>
      <c r="Y293" s="383"/>
    </row>
    <row r="294" spans="1:25" s="9" customFormat="1" ht="14" hidden="1" x14ac:dyDescent="0.2">
      <c r="A294" s="196"/>
      <c r="B294" s="196"/>
      <c r="C294" s="403"/>
      <c r="D294" s="196"/>
      <c r="E294" s="404"/>
      <c r="F294" s="404"/>
      <c r="G294" s="404"/>
      <c r="H294" s="382"/>
      <c r="I294" s="382"/>
      <c r="J294" s="382"/>
      <c r="K294" s="197"/>
      <c r="L294" s="197"/>
      <c r="M294" s="197"/>
      <c r="N294" s="197"/>
      <c r="O294" s="197"/>
      <c r="P294" s="197"/>
      <c r="Q294" s="197"/>
      <c r="R294" s="197"/>
      <c r="S294" s="135"/>
      <c r="T294" s="135"/>
      <c r="U294" s="135"/>
      <c r="V294" s="135"/>
      <c r="W294" s="135"/>
      <c r="X294" s="383"/>
      <c r="Y294" s="383"/>
    </row>
    <row r="295" spans="1:25" s="9" customFormat="1" ht="14" hidden="1" x14ac:dyDescent="0.2">
      <c r="A295" s="196"/>
      <c r="B295" s="196"/>
      <c r="C295" s="403"/>
      <c r="D295" s="196"/>
      <c r="E295" s="404"/>
      <c r="F295" s="404"/>
      <c r="G295" s="404"/>
      <c r="H295" s="382"/>
      <c r="I295" s="382"/>
      <c r="J295" s="382"/>
      <c r="K295" s="197"/>
      <c r="L295" s="197"/>
      <c r="M295" s="197"/>
      <c r="N295" s="197"/>
      <c r="O295" s="197"/>
      <c r="P295" s="197"/>
      <c r="Q295" s="197"/>
      <c r="R295" s="197"/>
      <c r="S295" s="135"/>
      <c r="T295" s="135"/>
      <c r="U295" s="135"/>
      <c r="V295" s="135"/>
      <c r="W295" s="135"/>
      <c r="X295" s="383"/>
      <c r="Y295" s="383"/>
    </row>
    <row r="296" spans="1:25" s="9" customFormat="1" ht="14" hidden="1" x14ac:dyDescent="0.2">
      <c r="A296" s="196"/>
      <c r="B296" s="196"/>
      <c r="C296" s="403"/>
      <c r="D296" s="196"/>
      <c r="E296" s="404"/>
      <c r="F296" s="404"/>
      <c r="G296" s="404"/>
      <c r="H296" s="382"/>
      <c r="I296" s="382"/>
      <c r="J296" s="382"/>
      <c r="K296" s="197"/>
      <c r="L296" s="197"/>
      <c r="M296" s="197"/>
      <c r="N296" s="197"/>
      <c r="O296" s="197"/>
      <c r="P296" s="197"/>
      <c r="Q296" s="197"/>
      <c r="R296" s="197"/>
      <c r="S296" s="135"/>
      <c r="T296" s="135"/>
      <c r="U296" s="135"/>
      <c r="V296" s="135"/>
      <c r="W296" s="135"/>
      <c r="X296" s="383"/>
      <c r="Y296" s="383"/>
    </row>
    <row r="297" spans="1:25" s="9" customFormat="1" ht="14" hidden="1" x14ac:dyDescent="0.2">
      <c r="A297" s="196"/>
      <c r="B297" s="196"/>
      <c r="C297" s="403"/>
      <c r="D297" s="196"/>
      <c r="E297" s="404"/>
      <c r="F297" s="404"/>
      <c r="G297" s="404"/>
      <c r="H297" s="382"/>
      <c r="I297" s="382"/>
      <c r="J297" s="382"/>
      <c r="K297" s="197"/>
      <c r="L297" s="197"/>
      <c r="M297" s="197"/>
      <c r="N297" s="197"/>
      <c r="O297" s="197"/>
      <c r="P297" s="197"/>
      <c r="Q297" s="197"/>
      <c r="R297" s="197"/>
      <c r="S297" s="135"/>
      <c r="T297" s="135"/>
      <c r="U297" s="135"/>
      <c r="V297" s="135"/>
      <c r="W297" s="135"/>
      <c r="X297" s="383"/>
      <c r="Y297" s="383"/>
    </row>
    <row r="298" spans="1:25" s="9" customFormat="1" ht="14" hidden="1" x14ac:dyDescent="0.2">
      <c r="A298" s="196"/>
      <c r="B298" s="196"/>
      <c r="C298" s="403"/>
      <c r="D298" s="196"/>
      <c r="E298" s="404"/>
      <c r="F298" s="404"/>
      <c r="G298" s="404"/>
      <c r="H298" s="382"/>
      <c r="I298" s="382"/>
      <c r="J298" s="382"/>
      <c r="K298" s="197"/>
      <c r="L298" s="197"/>
      <c r="M298" s="197"/>
      <c r="N298" s="197"/>
      <c r="O298" s="197"/>
      <c r="P298" s="197"/>
      <c r="Q298" s="197"/>
      <c r="R298" s="197"/>
      <c r="S298" s="135"/>
      <c r="T298" s="135"/>
      <c r="U298" s="135"/>
      <c r="V298" s="135"/>
      <c r="W298" s="135"/>
      <c r="X298" s="383"/>
      <c r="Y298" s="383"/>
    </row>
    <row r="299" spans="1:25" s="9" customFormat="1" ht="14" hidden="1" x14ac:dyDescent="0.2">
      <c r="A299" s="196"/>
      <c r="B299" s="196"/>
      <c r="C299" s="403"/>
      <c r="D299" s="196"/>
      <c r="E299" s="404"/>
      <c r="F299" s="404"/>
      <c r="G299" s="404"/>
      <c r="H299" s="382"/>
      <c r="I299" s="382"/>
      <c r="J299" s="382"/>
      <c r="K299" s="197"/>
      <c r="L299" s="197"/>
      <c r="M299" s="197"/>
      <c r="N299" s="197"/>
      <c r="O299" s="197"/>
      <c r="P299" s="197"/>
      <c r="Q299" s="197"/>
      <c r="R299" s="197"/>
      <c r="S299" s="135"/>
      <c r="T299" s="135"/>
      <c r="U299" s="135"/>
      <c r="V299" s="135"/>
      <c r="W299" s="135"/>
      <c r="X299" s="383"/>
      <c r="Y299" s="383"/>
    </row>
    <row r="300" spans="1:25" s="9" customFormat="1" ht="14" hidden="1" x14ac:dyDescent="0.2">
      <c r="A300" s="196"/>
      <c r="B300" s="196"/>
      <c r="C300" s="403"/>
      <c r="D300" s="196"/>
      <c r="E300" s="404"/>
      <c r="F300" s="404"/>
      <c r="G300" s="404"/>
      <c r="H300" s="382"/>
      <c r="I300" s="382"/>
      <c r="J300" s="382"/>
      <c r="K300" s="197"/>
      <c r="L300" s="197"/>
      <c r="M300" s="197"/>
      <c r="N300" s="197"/>
      <c r="O300" s="197"/>
      <c r="P300" s="197"/>
      <c r="Q300" s="197"/>
      <c r="R300" s="197"/>
      <c r="S300" s="135"/>
      <c r="T300" s="135"/>
      <c r="U300" s="135"/>
      <c r="V300" s="135"/>
      <c r="W300" s="135"/>
      <c r="X300" s="383"/>
      <c r="Y300" s="383"/>
    </row>
    <row r="301" spans="1:25" s="9" customFormat="1" ht="14" hidden="1" x14ac:dyDescent="0.2">
      <c r="A301" s="196"/>
      <c r="B301" s="196"/>
      <c r="C301" s="403"/>
      <c r="D301" s="196"/>
      <c r="E301" s="404"/>
      <c r="F301" s="404"/>
      <c r="G301" s="404"/>
      <c r="H301" s="382"/>
      <c r="I301" s="382"/>
      <c r="J301" s="382"/>
      <c r="K301" s="197"/>
      <c r="L301" s="197"/>
      <c r="M301" s="197"/>
      <c r="N301" s="197"/>
      <c r="O301" s="197"/>
      <c r="P301" s="197"/>
      <c r="Q301" s="197"/>
      <c r="R301" s="197"/>
      <c r="S301" s="135"/>
      <c r="T301" s="135"/>
      <c r="U301" s="135"/>
      <c r="V301" s="135"/>
      <c r="W301" s="135"/>
      <c r="X301" s="383"/>
      <c r="Y301" s="383"/>
    </row>
    <row r="302" spans="1:25" s="9" customFormat="1" ht="14" hidden="1" x14ac:dyDescent="0.2">
      <c r="A302" s="196"/>
      <c r="B302" s="196"/>
      <c r="C302" s="403"/>
      <c r="D302" s="196"/>
      <c r="E302" s="404"/>
      <c r="F302" s="404"/>
      <c r="G302" s="404"/>
      <c r="H302" s="382"/>
      <c r="I302" s="382"/>
      <c r="J302" s="382"/>
      <c r="K302" s="197"/>
      <c r="L302" s="197"/>
      <c r="M302" s="197"/>
      <c r="N302" s="197"/>
      <c r="O302" s="197"/>
      <c r="P302" s="197"/>
      <c r="Q302" s="197"/>
      <c r="R302" s="197"/>
      <c r="S302" s="135"/>
      <c r="T302" s="135"/>
      <c r="U302" s="135"/>
      <c r="V302" s="135"/>
      <c r="W302" s="135"/>
      <c r="X302" s="383"/>
      <c r="Y302" s="383"/>
    </row>
    <row r="303" spans="1:25" s="9" customFormat="1" ht="14" hidden="1" x14ac:dyDescent="0.2">
      <c r="A303" s="196"/>
      <c r="B303" s="196"/>
      <c r="C303" s="403"/>
      <c r="D303" s="196"/>
      <c r="E303" s="404"/>
      <c r="F303" s="404"/>
      <c r="G303" s="404"/>
      <c r="H303" s="382"/>
      <c r="I303" s="382"/>
      <c r="J303" s="382"/>
      <c r="K303" s="197"/>
      <c r="L303" s="197"/>
      <c r="M303" s="197"/>
      <c r="N303" s="197"/>
      <c r="O303" s="197"/>
      <c r="P303" s="197"/>
      <c r="Q303" s="197"/>
      <c r="R303" s="197"/>
      <c r="S303" s="135"/>
      <c r="T303" s="135"/>
      <c r="U303" s="135"/>
      <c r="V303" s="135"/>
      <c r="W303" s="135"/>
      <c r="X303" s="383"/>
      <c r="Y303" s="383"/>
    </row>
    <row r="304" spans="1:25" s="9" customFormat="1" ht="14" hidden="1" x14ac:dyDescent="0.2">
      <c r="A304" s="196"/>
      <c r="B304" s="196"/>
      <c r="C304" s="403"/>
      <c r="D304" s="196"/>
      <c r="E304" s="404"/>
      <c r="F304" s="404"/>
      <c r="G304" s="404"/>
      <c r="H304" s="382"/>
      <c r="I304" s="382"/>
      <c r="J304" s="382"/>
      <c r="K304" s="197"/>
      <c r="L304" s="197"/>
      <c r="M304" s="197"/>
      <c r="N304" s="197"/>
      <c r="O304" s="197"/>
      <c r="P304" s="197"/>
      <c r="Q304" s="197"/>
      <c r="R304" s="197"/>
      <c r="S304" s="135"/>
      <c r="T304" s="135"/>
      <c r="U304" s="135"/>
      <c r="V304" s="135"/>
      <c r="W304" s="135"/>
      <c r="X304" s="383"/>
      <c r="Y304" s="383"/>
    </row>
    <row r="305" spans="1:25" s="9" customFormat="1" ht="14" hidden="1" x14ac:dyDescent="0.2">
      <c r="A305" s="196"/>
      <c r="B305" s="196"/>
      <c r="C305" s="403"/>
      <c r="D305" s="196"/>
      <c r="E305" s="404"/>
      <c r="F305" s="404"/>
      <c r="G305" s="404"/>
      <c r="H305" s="382"/>
      <c r="I305" s="382"/>
      <c r="J305" s="382"/>
      <c r="K305" s="197"/>
      <c r="L305" s="197"/>
      <c r="M305" s="197"/>
      <c r="N305" s="197"/>
      <c r="O305" s="197"/>
      <c r="P305" s="197"/>
      <c r="Q305" s="197"/>
      <c r="R305" s="197"/>
      <c r="S305" s="135"/>
      <c r="T305" s="135"/>
      <c r="U305" s="135"/>
      <c r="V305" s="135"/>
      <c r="W305" s="135"/>
      <c r="X305" s="383"/>
      <c r="Y305" s="383"/>
    </row>
    <row r="306" spans="1:25" s="9" customFormat="1" ht="14" hidden="1" x14ac:dyDescent="0.2">
      <c r="A306" s="196"/>
      <c r="B306" s="196"/>
      <c r="C306" s="403"/>
      <c r="D306" s="196"/>
      <c r="E306" s="404"/>
      <c r="F306" s="404"/>
      <c r="G306" s="404"/>
      <c r="H306" s="382"/>
      <c r="I306" s="382"/>
      <c r="J306" s="382"/>
      <c r="K306" s="197"/>
      <c r="L306" s="197"/>
      <c r="M306" s="197"/>
      <c r="N306" s="197"/>
      <c r="O306" s="197"/>
      <c r="P306" s="197"/>
      <c r="Q306" s="197"/>
      <c r="R306" s="197"/>
      <c r="S306" s="135"/>
      <c r="T306" s="135"/>
      <c r="U306" s="135"/>
      <c r="V306" s="135"/>
      <c r="W306" s="135"/>
      <c r="X306" s="383"/>
      <c r="Y306" s="383"/>
    </row>
    <row r="307" spans="1:25" s="9" customFormat="1" ht="14" hidden="1" x14ac:dyDescent="0.2">
      <c r="A307" s="196"/>
      <c r="B307" s="196"/>
      <c r="C307" s="403"/>
      <c r="D307" s="196"/>
      <c r="E307" s="404"/>
      <c r="F307" s="404"/>
      <c r="G307" s="404"/>
      <c r="H307" s="382"/>
      <c r="I307" s="382"/>
      <c r="J307" s="382"/>
      <c r="K307" s="197"/>
      <c r="L307" s="197"/>
      <c r="M307" s="197"/>
      <c r="N307" s="197"/>
      <c r="O307" s="197"/>
      <c r="P307" s="197"/>
      <c r="Q307" s="197"/>
      <c r="R307" s="197"/>
      <c r="S307" s="135"/>
      <c r="T307" s="135"/>
      <c r="U307" s="135"/>
      <c r="V307" s="135"/>
      <c r="W307" s="135"/>
      <c r="X307" s="383"/>
      <c r="Y307" s="383"/>
    </row>
    <row r="308" spans="1:25" s="9" customFormat="1" ht="14" hidden="1" x14ac:dyDescent="0.2">
      <c r="A308" s="196"/>
      <c r="B308" s="196"/>
      <c r="C308" s="403"/>
      <c r="D308" s="196"/>
      <c r="E308" s="404"/>
      <c r="F308" s="404"/>
      <c r="G308" s="404"/>
      <c r="H308" s="382"/>
      <c r="I308" s="382"/>
      <c r="J308" s="382"/>
      <c r="K308" s="197"/>
      <c r="L308" s="197"/>
      <c r="M308" s="197"/>
      <c r="N308" s="197"/>
      <c r="O308" s="197"/>
      <c r="P308" s="197"/>
      <c r="Q308" s="197"/>
      <c r="R308" s="197"/>
      <c r="S308" s="135"/>
      <c r="T308" s="135"/>
      <c r="U308" s="135"/>
      <c r="V308" s="135"/>
      <c r="W308" s="135"/>
      <c r="X308" s="383"/>
      <c r="Y308" s="383"/>
    </row>
    <row r="309" spans="1:25" s="9" customFormat="1" ht="14" hidden="1" x14ac:dyDescent="0.2">
      <c r="A309" s="196"/>
      <c r="B309" s="196"/>
      <c r="C309" s="403"/>
      <c r="D309" s="196"/>
      <c r="E309" s="404"/>
      <c r="F309" s="404"/>
      <c r="G309" s="404"/>
      <c r="H309" s="382"/>
      <c r="I309" s="382"/>
      <c r="J309" s="382"/>
      <c r="K309" s="197"/>
      <c r="L309" s="197"/>
      <c r="M309" s="197"/>
      <c r="N309" s="197"/>
      <c r="O309" s="197"/>
      <c r="P309" s="197"/>
      <c r="Q309" s="197"/>
      <c r="R309" s="197"/>
      <c r="S309" s="135"/>
      <c r="T309" s="135"/>
      <c r="U309" s="135"/>
      <c r="V309" s="135"/>
      <c r="W309" s="135"/>
      <c r="X309" s="383"/>
      <c r="Y309" s="383"/>
    </row>
    <row r="310" spans="1:25" s="9" customFormat="1" ht="14" hidden="1" x14ac:dyDescent="0.2">
      <c r="A310" s="196"/>
      <c r="B310" s="196"/>
      <c r="C310" s="403"/>
      <c r="D310" s="196"/>
      <c r="E310" s="404"/>
      <c r="F310" s="404"/>
      <c r="G310" s="404"/>
      <c r="H310" s="382"/>
      <c r="I310" s="382"/>
      <c r="J310" s="382"/>
      <c r="K310" s="197"/>
      <c r="L310" s="197"/>
      <c r="M310" s="197"/>
      <c r="N310" s="197"/>
      <c r="O310" s="197"/>
      <c r="P310" s="197"/>
      <c r="Q310" s="197"/>
      <c r="R310" s="197"/>
      <c r="S310" s="135"/>
      <c r="T310" s="135"/>
      <c r="U310" s="135"/>
      <c r="V310" s="135"/>
      <c r="W310" s="135"/>
      <c r="X310" s="383"/>
      <c r="Y310" s="383"/>
    </row>
    <row r="311" spans="1:25" s="9" customFormat="1" ht="14" hidden="1" x14ac:dyDescent="0.2">
      <c r="A311" s="196"/>
      <c r="B311" s="196"/>
      <c r="C311" s="403"/>
      <c r="D311" s="196"/>
      <c r="E311" s="404"/>
      <c r="F311" s="404"/>
      <c r="G311" s="404"/>
      <c r="H311" s="382"/>
      <c r="I311" s="382"/>
      <c r="J311" s="382"/>
      <c r="K311" s="197"/>
      <c r="L311" s="197"/>
      <c r="M311" s="197"/>
      <c r="N311" s="197"/>
      <c r="O311" s="197"/>
      <c r="P311" s="197"/>
      <c r="Q311" s="197"/>
      <c r="R311" s="197"/>
      <c r="S311" s="135"/>
      <c r="T311" s="135"/>
      <c r="U311" s="135"/>
      <c r="V311" s="135"/>
      <c r="W311" s="135"/>
      <c r="X311" s="383"/>
      <c r="Y311" s="383"/>
    </row>
    <row r="312" spans="1:25" s="9" customFormat="1" ht="14" hidden="1" x14ac:dyDescent="0.2">
      <c r="A312" s="196"/>
      <c r="B312" s="196"/>
      <c r="C312" s="403"/>
      <c r="D312" s="196"/>
      <c r="E312" s="404"/>
      <c r="F312" s="404"/>
      <c r="G312" s="404"/>
      <c r="H312" s="382"/>
      <c r="I312" s="382"/>
      <c r="J312" s="382"/>
      <c r="K312" s="197"/>
      <c r="L312" s="197"/>
      <c r="M312" s="197"/>
      <c r="N312" s="197"/>
      <c r="O312" s="197"/>
      <c r="P312" s="197"/>
      <c r="Q312" s="197"/>
      <c r="R312" s="197"/>
      <c r="S312" s="135"/>
      <c r="T312" s="135"/>
      <c r="U312" s="135"/>
      <c r="V312" s="135"/>
      <c r="W312" s="135"/>
      <c r="X312" s="383"/>
      <c r="Y312" s="383"/>
    </row>
    <row r="313" spans="1:25" s="9" customFormat="1" ht="14" hidden="1" x14ac:dyDescent="0.2">
      <c r="A313" s="196"/>
      <c r="B313" s="196"/>
      <c r="C313" s="403"/>
      <c r="D313" s="196"/>
      <c r="E313" s="404"/>
      <c r="F313" s="404"/>
      <c r="G313" s="404"/>
      <c r="H313" s="382"/>
      <c r="I313" s="382"/>
      <c r="J313" s="382"/>
      <c r="K313" s="197"/>
      <c r="L313" s="197"/>
      <c r="M313" s="197"/>
      <c r="N313" s="197"/>
      <c r="O313" s="197"/>
      <c r="P313" s="197"/>
      <c r="Q313" s="197"/>
      <c r="R313" s="197"/>
      <c r="S313" s="135"/>
      <c r="T313" s="135"/>
      <c r="U313" s="135"/>
      <c r="V313" s="135"/>
      <c r="W313" s="135"/>
      <c r="X313" s="383"/>
      <c r="Y313" s="383"/>
    </row>
    <row r="314" spans="1:25" s="9" customFormat="1" ht="14" hidden="1" x14ac:dyDescent="0.2">
      <c r="A314" s="196"/>
      <c r="B314" s="196"/>
      <c r="C314" s="403"/>
      <c r="D314" s="196"/>
      <c r="E314" s="404"/>
      <c r="F314" s="404"/>
      <c r="G314" s="404"/>
      <c r="H314" s="382"/>
      <c r="I314" s="382"/>
      <c r="J314" s="382"/>
      <c r="K314" s="197"/>
      <c r="L314" s="197"/>
      <c r="M314" s="197"/>
      <c r="N314" s="197"/>
      <c r="O314" s="197"/>
      <c r="P314" s="197"/>
      <c r="Q314" s="197"/>
      <c r="R314" s="197"/>
      <c r="S314" s="135"/>
      <c r="T314" s="135"/>
      <c r="U314" s="135"/>
      <c r="V314" s="135"/>
      <c r="W314" s="135"/>
      <c r="X314" s="383"/>
      <c r="Y314" s="383"/>
    </row>
    <row r="315" spans="1:25" s="9" customFormat="1" ht="14" hidden="1" x14ac:dyDescent="0.2">
      <c r="A315" s="196"/>
      <c r="B315" s="196"/>
      <c r="C315" s="403"/>
      <c r="D315" s="196"/>
      <c r="E315" s="404"/>
      <c r="F315" s="404"/>
      <c r="G315" s="404"/>
      <c r="H315" s="382"/>
      <c r="I315" s="382"/>
      <c r="J315" s="382"/>
      <c r="K315" s="197"/>
      <c r="L315" s="197"/>
      <c r="M315" s="197"/>
      <c r="N315" s="197"/>
      <c r="O315" s="197"/>
      <c r="P315" s="197"/>
      <c r="Q315" s="197"/>
      <c r="R315" s="197"/>
      <c r="S315" s="135"/>
      <c r="T315" s="135"/>
      <c r="U315" s="135"/>
      <c r="V315" s="135"/>
      <c r="W315" s="135"/>
      <c r="X315" s="383"/>
      <c r="Y315" s="383"/>
    </row>
    <row r="316" spans="1:25" s="9" customFormat="1" ht="14" hidden="1" x14ac:dyDescent="0.2">
      <c r="A316" s="196"/>
      <c r="B316" s="196"/>
      <c r="C316" s="403"/>
      <c r="D316" s="196"/>
      <c r="E316" s="404"/>
      <c r="F316" s="404"/>
      <c r="G316" s="404"/>
      <c r="H316" s="382"/>
      <c r="I316" s="382"/>
      <c r="J316" s="382"/>
      <c r="K316" s="197"/>
      <c r="L316" s="197"/>
      <c r="M316" s="197"/>
      <c r="N316" s="197"/>
      <c r="O316" s="197"/>
      <c r="P316" s="197"/>
      <c r="Q316" s="197"/>
      <c r="R316" s="197"/>
      <c r="S316" s="135"/>
      <c r="T316" s="135"/>
      <c r="U316" s="135"/>
      <c r="V316" s="135"/>
      <c r="W316" s="135"/>
      <c r="X316" s="383"/>
      <c r="Y316" s="383"/>
    </row>
    <row r="317" spans="1:25" s="9" customFormat="1" ht="14" hidden="1" x14ac:dyDescent="0.2">
      <c r="A317" s="196"/>
      <c r="B317" s="196"/>
      <c r="C317" s="403"/>
      <c r="D317" s="196"/>
      <c r="E317" s="404"/>
      <c r="F317" s="404"/>
      <c r="G317" s="404"/>
      <c r="H317" s="382"/>
      <c r="I317" s="382"/>
      <c r="J317" s="382"/>
      <c r="K317" s="197"/>
      <c r="L317" s="197"/>
      <c r="M317" s="197"/>
      <c r="N317" s="197"/>
      <c r="O317" s="197"/>
      <c r="P317" s="197"/>
      <c r="Q317" s="197"/>
      <c r="R317" s="197"/>
      <c r="S317" s="135"/>
      <c r="T317" s="135"/>
      <c r="U317" s="135"/>
      <c r="V317" s="135"/>
      <c r="W317" s="135"/>
      <c r="X317" s="383"/>
      <c r="Y317" s="383"/>
    </row>
    <row r="318" spans="1:25" s="9" customFormat="1" ht="14" hidden="1" x14ac:dyDescent="0.2">
      <c r="A318" s="196"/>
      <c r="B318" s="196"/>
      <c r="C318" s="403"/>
      <c r="D318" s="196"/>
      <c r="E318" s="404"/>
      <c r="F318" s="404"/>
      <c r="G318" s="404"/>
      <c r="H318" s="382"/>
      <c r="I318" s="382"/>
      <c r="J318" s="382"/>
      <c r="K318" s="197"/>
      <c r="L318" s="197"/>
      <c r="M318" s="197"/>
      <c r="N318" s="197"/>
      <c r="O318" s="197"/>
      <c r="P318" s="197"/>
      <c r="Q318" s="197"/>
      <c r="R318" s="197"/>
      <c r="S318" s="135"/>
      <c r="T318" s="135"/>
      <c r="U318" s="135"/>
      <c r="V318" s="135"/>
      <c r="W318" s="135"/>
      <c r="X318" s="383"/>
      <c r="Y318" s="383"/>
    </row>
    <row r="319" spans="1:25" s="9" customFormat="1" ht="14" hidden="1" x14ac:dyDescent="0.2">
      <c r="A319" s="196"/>
      <c r="B319" s="196"/>
      <c r="C319" s="403"/>
      <c r="D319" s="196"/>
      <c r="E319" s="404"/>
      <c r="F319" s="404"/>
      <c r="G319" s="404"/>
      <c r="H319" s="382"/>
      <c r="I319" s="382"/>
      <c r="J319" s="382"/>
      <c r="K319" s="197"/>
      <c r="L319" s="197"/>
      <c r="M319" s="197"/>
      <c r="N319" s="197"/>
      <c r="O319" s="197"/>
      <c r="P319" s="197"/>
      <c r="Q319" s="197"/>
      <c r="R319" s="197"/>
      <c r="S319" s="135"/>
      <c r="T319" s="135"/>
      <c r="U319" s="135"/>
      <c r="V319" s="135"/>
      <c r="W319" s="135"/>
      <c r="X319" s="383"/>
      <c r="Y319" s="383"/>
    </row>
    <row r="320" spans="1:25" s="9" customFormat="1" ht="14" hidden="1" x14ac:dyDescent="0.2">
      <c r="A320" s="196"/>
      <c r="B320" s="196"/>
      <c r="C320" s="403"/>
      <c r="D320" s="196"/>
      <c r="E320" s="404"/>
      <c r="F320" s="404"/>
      <c r="G320" s="404"/>
      <c r="H320" s="382"/>
      <c r="I320" s="382"/>
      <c r="J320" s="382"/>
      <c r="K320" s="197"/>
      <c r="L320" s="197"/>
      <c r="M320" s="197"/>
      <c r="N320" s="197"/>
      <c r="O320" s="197"/>
      <c r="P320" s="197"/>
      <c r="Q320" s="197"/>
      <c r="R320" s="197"/>
      <c r="S320" s="135"/>
      <c r="T320" s="135"/>
      <c r="U320" s="135"/>
      <c r="V320" s="135"/>
      <c r="W320" s="135"/>
      <c r="X320" s="383"/>
      <c r="Y320" s="383"/>
    </row>
    <row r="321" spans="1:25" s="9" customFormat="1" ht="14" hidden="1" x14ac:dyDescent="0.2">
      <c r="A321" s="196"/>
      <c r="B321" s="196"/>
      <c r="C321" s="403"/>
      <c r="D321" s="196"/>
      <c r="E321" s="404"/>
      <c r="F321" s="404"/>
      <c r="G321" s="404"/>
      <c r="H321" s="382"/>
      <c r="I321" s="382"/>
      <c r="J321" s="382"/>
      <c r="K321" s="197"/>
      <c r="L321" s="197"/>
      <c r="M321" s="197"/>
      <c r="N321" s="197"/>
      <c r="O321" s="197"/>
      <c r="P321" s="197"/>
      <c r="Q321" s="197"/>
      <c r="R321" s="197"/>
      <c r="S321" s="135"/>
      <c r="T321" s="135"/>
      <c r="U321" s="135"/>
      <c r="V321" s="135"/>
      <c r="W321" s="135"/>
      <c r="X321" s="383"/>
      <c r="Y321" s="383"/>
    </row>
    <row r="322" spans="1:25" s="9" customFormat="1" ht="14" hidden="1" x14ac:dyDescent="0.2">
      <c r="A322" s="196"/>
      <c r="B322" s="196"/>
      <c r="C322" s="403"/>
      <c r="D322" s="196"/>
      <c r="E322" s="404"/>
      <c r="F322" s="404"/>
      <c r="G322" s="404"/>
      <c r="H322" s="382"/>
      <c r="I322" s="382"/>
      <c r="J322" s="382"/>
      <c r="K322" s="197"/>
      <c r="L322" s="197"/>
      <c r="M322" s="197"/>
      <c r="N322" s="197"/>
      <c r="O322" s="197"/>
      <c r="P322" s="197"/>
      <c r="Q322" s="197"/>
      <c r="R322" s="197"/>
      <c r="S322" s="135"/>
      <c r="T322" s="135"/>
      <c r="U322" s="135"/>
      <c r="V322" s="135"/>
      <c r="W322" s="135"/>
      <c r="X322" s="383"/>
      <c r="Y322" s="383"/>
    </row>
    <row r="323" spans="1:25" s="9" customFormat="1" ht="14" hidden="1" x14ac:dyDescent="0.2">
      <c r="A323" s="196"/>
      <c r="B323" s="196"/>
      <c r="C323" s="403"/>
      <c r="D323" s="196"/>
      <c r="E323" s="404"/>
      <c r="F323" s="404"/>
      <c r="G323" s="404"/>
      <c r="H323" s="382"/>
      <c r="I323" s="382"/>
      <c r="J323" s="382"/>
      <c r="K323" s="197"/>
      <c r="L323" s="197"/>
      <c r="M323" s="197"/>
      <c r="N323" s="197"/>
      <c r="O323" s="197"/>
      <c r="P323" s="197"/>
      <c r="Q323" s="197"/>
      <c r="R323" s="197"/>
      <c r="S323" s="135"/>
      <c r="T323" s="135"/>
      <c r="U323" s="135"/>
      <c r="V323" s="135"/>
      <c r="W323" s="135"/>
      <c r="X323" s="383"/>
      <c r="Y323" s="383"/>
    </row>
    <row r="324" spans="1:25" s="9" customFormat="1" ht="14" hidden="1" x14ac:dyDescent="0.2">
      <c r="A324" s="196"/>
      <c r="B324" s="196"/>
      <c r="C324" s="403"/>
      <c r="D324" s="196"/>
      <c r="E324" s="404"/>
      <c r="F324" s="404"/>
      <c r="G324" s="404"/>
      <c r="H324" s="382"/>
      <c r="I324" s="382"/>
      <c r="J324" s="382"/>
      <c r="K324" s="197"/>
      <c r="L324" s="197"/>
      <c r="M324" s="197"/>
      <c r="N324" s="197"/>
      <c r="O324" s="197"/>
      <c r="P324" s="197"/>
      <c r="Q324" s="197"/>
      <c r="R324" s="197"/>
      <c r="S324" s="135"/>
      <c r="T324" s="135"/>
      <c r="U324" s="135"/>
      <c r="V324" s="135"/>
      <c r="W324" s="135"/>
      <c r="X324" s="383"/>
      <c r="Y324" s="383"/>
    </row>
    <row r="325" spans="1:25" s="9" customFormat="1" ht="14" hidden="1" x14ac:dyDescent="0.2">
      <c r="A325" s="196"/>
      <c r="B325" s="196"/>
      <c r="C325" s="403"/>
      <c r="D325" s="196"/>
      <c r="E325" s="404"/>
      <c r="F325" s="404"/>
      <c r="G325" s="404"/>
      <c r="H325" s="382"/>
      <c r="I325" s="382"/>
      <c r="J325" s="382"/>
      <c r="K325" s="197"/>
      <c r="L325" s="197"/>
      <c r="M325" s="197"/>
      <c r="N325" s="197"/>
      <c r="O325" s="197"/>
      <c r="P325" s="197"/>
      <c r="Q325" s="197"/>
      <c r="R325" s="197"/>
      <c r="S325" s="135"/>
      <c r="T325" s="135"/>
      <c r="U325" s="135"/>
      <c r="V325" s="135"/>
      <c r="W325" s="135"/>
      <c r="X325" s="383"/>
      <c r="Y325" s="383"/>
    </row>
    <row r="326" spans="1:25" s="9" customFormat="1" ht="14" hidden="1" x14ac:dyDescent="0.2">
      <c r="A326" s="196"/>
      <c r="B326" s="196"/>
      <c r="C326" s="403"/>
      <c r="D326" s="196"/>
      <c r="E326" s="404"/>
      <c r="F326" s="404"/>
      <c r="G326" s="404"/>
      <c r="H326" s="382"/>
      <c r="I326" s="382"/>
      <c r="J326" s="382"/>
      <c r="K326" s="197"/>
      <c r="L326" s="197"/>
      <c r="M326" s="197"/>
      <c r="N326" s="197"/>
      <c r="O326" s="197"/>
      <c r="P326" s="197"/>
      <c r="Q326" s="197"/>
      <c r="R326" s="197"/>
      <c r="S326" s="135"/>
      <c r="T326" s="135"/>
      <c r="U326" s="135"/>
      <c r="V326" s="135"/>
      <c r="W326" s="135"/>
      <c r="X326" s="383"/>
      <c r="Y326" s="383"/>
    </row>
    <row r="327" spans="1:25" s="9" customFormat="1" ht="14" hidden="1" x14ac:dyDescent="0.2">
      <c r="A327" s="196"/>
      <c r="B327" s="196"/>
      <c r="C327" s="403"/>
      <c r="D327" s="196"/>
      <c r="E327" s="404"/>
      <c r="F327" s="404"/>
      <c r="G327" s="404"/>
      <c r="H327" s="382"/>
      <c r="I327" s="382"/>
      <c r="J327" s="382"/>
      <c r="K327" s="197"/>
      <c r="L327" s="197"/>
      <c r="M327" s="197"/>
      <c r="N327" s="197"/>
      <c r="O327" s="197"/>
      <c r="P327" s="197"/>
      <c r="Q327" s="197"/>
      <c r="R327" s="197"/>
      <c r="S327" s="135"/>
      <c r="T327" s="135"/>
      <c r="U327" s="135"/>
      <c r="V327" s="135"/>
      <c r="W327" s="135"/>
      <c r="X327" s="383"/>
      <c r="Y327" s="383"/>
    </row>
    <row r="328" spans="1:25" s="9" customFormat="1" ht="14" hidden="1" x14ac:dyDescent="0.2">
      <c r="A328" s="196"/>
      <c r="B328" s="196"/>
      <c r="C328" s="403"/>
      <c r="D328" s="196"/>
      <c r="E328" s="404"/>
      <c r="F328" s="404"/>
      <c r="G328" s="404"/>
      <c r="H328" s="382"/>
      <c r="I328" s="382"/>
      <c r="J328" s="382"/>
      <c r="K328" s="197"/>
      <c r="L328" s="197"/>
      <c r="M328" s="197"/>
      <c r="N328" s="197"/>
      <c r="O328" s="197"/>
      <c r="P328" s="197"/>
      <c r="Q328" s="197"/>
      <c r="R328" s="197"/>
      <c r="S328" s="135"/>
      <c r="T328" s="135"/>
      <c r="U328" s="135"/>
      <c r="V328" s="135"/>
      <c r="W328" s="135"/>
      <c r="X328" s="383"/>
      <c r="Y328" s="383"/>
    </row>
    <row r="329" spans="1:25" s="9" customFormat="1" ht="14" hidden="1" x14ac:dyDescent="0.2">
      <c r="A329" s="196"/>
      <c r="B329" s="196"/>
      <c r="C329" s="403"/>
      <c r="D329" s="196"/>
      <c r="E329" s="404"/>
      <c r="F329" s="404"/>
      <c r="G329" s="404"/>
      <c r="H329" s="382"/>
      <c r="I329" s="382"/>
      <c r="J329" s="382"/>
      <c r="K329" s="197"/>
      <c r="L329" s="197"/>
      <c r="M329" s="197"/>
      <c r="N329" s="197"/>
      <c r="O329" s="197"/>
      <c r="P329" s="197"/>
      <c r="Q329" s="197"/>
      <c r="R329" s="197"/>
      <c r="S329" s="135"/>
      <c r="T329" s="135"/>
      <c r="U329" s="135"/>
      <c r="V329" s="135"/>
      <c r="W329" s="135"/>
      <c r="X329" s="383"/>
      <c r="Y329" s="383"/>
    </row>
    <row r="330" spans="1:25" s="9" customFormat="1" ht="14" hidden="1" x14ac:dyDescent="0.2">
      <c r="A330" s="196"/>
      <c r="B330" s="196"/>
      <c r="C330" s="403"/>
      <c r="D330" s="196"/>
      <c r="E330" s="404"/>
      <c r="F330" s="404"/>
      <c r="G330" s="404"/>
      <c r="H330" s="382"/>
      <c r="I330" s="382"/>
      <c r="J330" s="382"/>
      <c r="K330" s="197"/>
      <c r="L330" s="197"/>
      <c r="M330" s="197"/>
      <c r="N330" s="197"/>
      <c r="O330" s="197"/>
      <c r="P330" s="197"/>
      <c r="Q330" s="197"/>
      <c r="R330" s="197"/>
      <c r="S330" s="135"/>
      <c r="T330" s="135"/>
      <c r="U330" s="135"/>
      <c r="V330" s="135"/>
      <c r="W330" s="135"/>
      <c r="X330" s="383"/>
      <c r="Y330" s="383"/>
    </row>
    <row r="331" spans="1:25" s="9" customFormat="1" ht="14" hidden="1" x14ac:dyDescent="0.2">
      <c r="A331" s="196"/>
      <c r="B331" s="196"/>
      <c r="C331" s="403"/>
      <c r="D331" s="196"/>
      <c r="E331" s="404"/>
      <c r="F331" s="404"/>
      <c r="G331" s="404"/>
      <c r="H331" s="382"/>
      <c r="I331" s="382"/>
      <c r="J331" s="382"/>
      <c r="K331" s="197"/>
      <c r="L331" s="197"/>
      <c r="M331" s="197"/>
      <c r="N331" s="197"/>
      <c r="O331" s="197"/>
      <c r="P331" s="197"/>
      <c r="Q331" s="197"/>
      <c r="R331" s="197"/>
      <c r="S331" s="135"/>
      <c r="T331" s="135"/>
      <c r="U331" s="135"/>
      <c r="V331" s="135"/>
      <c r="W331" s="135"/>
      <c r="X331" s="383"/>
      <c r="Y331" s="383"/>
    </row>
    <row r="332" spans="1:25" s="9" customFormat="1" ht="14" hidden="1" x14ac:dyDescent="0.2">
      <c r="A332" s="196"/>
      <c r="B332" s="196"/>
      <c r="C332" s="403"/>
      <c r="D332" s="196"/>
      <c r="E332" s="404"/>
      <c r="F332" s="404"/>
      <c r="G332" s="404"/>
      <c r="H332" s="382"/>
      <c r="I332" s="382"/>
      <c r="J332" s="382"/>
      <c r="K332" s="197"/>
      <c r="L332" s="197"/>
      <c r="M332" s="197"/>
      <c r="N332" s="197"/>
      <c r="O332" s="197"/>
      <c r="P332" s="197"/>
      <c r="Q332" s="197"/>
      <c r="R332" s="197"/>
      <c r="S332" s="135"/>
      <c r="T332" s="135"/>
      <c r="U332" s="135"/>
      <c r="V332" s="135"/>
      <c r="W332" s="135"/>
      <c r="X332" s="383"/>
      <c r="Y332" s="383"/>
    </row>
    <row r="333" spans="1:25" s="9" customFormat="1" ht="14" hidden="1" x14ac:dyDescent="0.2">
      <c r="A333" s="196"/>
      <c r="B333" s="196"/>
      <c r="C333" s="403"/>
      <c r="D333" s="196"/>
      <c r="E333" s="404"/>
      <c r="F333" s="404"/>
      <c r="G333" s="404"/>
      <c r="H333" s="382"/>
      <c r="I333" s="382"/>
      <c r="J333" s="382"/>
      <c r="K333" s="197"/>
      <c r="L333" s="197"/>
      <c r="M333" s="197"/>
      <c r="N333" s="197"/>
      <c r="O333" s="197"/>
      <c r="P333" s="197"/>
      <c r="Q333" s="197"/>
      <c r="R333" s="197"/>
      <c r="S333" s="135"/>
      <c r="T333" s="135"/>
      <c r="U333" s="135"/>
      <c r="V333" s="135"/>
      <c r="W333" s="135"/>
      <c r="X333" s="383"/>
      <c r="Y333" s="383"/>
    </row>
    <row r="334" spans="1:25" s="9" customFormat="1" ht="14" hidden="1" x14ac:dyDescent="0.2">
      <c r="A334" s="196"/>
      <c r="B334" s="196"/>
      <c r="C334" s="403"/>
      <c r="D334" s="196"/>
      <c r="E334" s="404"/>
      <c r="F334" s="404"/>
      <c r="G334" s="404"/>
      <c r="H334" s="382"/>
      <c r="I334" s="382"/>
      <c r="J334" s="382"/>
      <c r="K334" s="197"/>
      <c r="L334" s="197"/>
      <c r="M334" s="197"/>
      <c r="N334" s="197"/>
      <c r="O334" s="197"/>
      <c r="P334" s="197"/>
      <c r="Q334" s="197"/>
      <c r="R334" s="197"/>
      <c r="S334" s="135"/>
      <c r="T334" s="135"/>
      <c r="U334" s="135"/>
      <c r="V334" s="135"/>
      <c r="W334" s="135"/>
      <c r="X334" s="383"/>
      <c r="Y334" s="383"/>
    </row>
    <row r="335" spans="1:25" s="9" customFormat="1" ht="14" hidden="1" x14ac:dyDescent="0.2">
      <c r="A335" s="196"/>
      <c r="B335" s="196"/>
      <c r="C335" s="403"/>
      <c r="D335" s="196"/>
      <c r="E335" s="404"/>
      <c r="F335" s="404"/>
      <c r="G335" s="404"/>
      <c r="H335" s="382"/>
      <c r="I335" s="382"/>
      <c r="J335" s="382"/>
      <c r="K335" s="197"/>
      <c r="L335" s="197"/>
      <c r="M335" s="197"/>
      <c r="N335" s="197"/>
      <c r="O335" s="197"/>
      <c r="P335" s="197"/>
      <c r="Q335" s="197"/>
      <c r="R335" s="197"/>
      <c r="S335" s="135"/>
      <c r="T335" s="135"/>
      <c r="U335" s="135"/>
      <c r="V335" s="135"/>
      <c r="W335" s="135"/>
      <c r="X335" s="383"/>
      <c r="Y335" s="383"/>
    </row>
    <row r="336" spans="1:25" s="9" customFormat="1" ht="14" hidden="1" x14ac:dyDescent="0.2">
      <c r="A336" s="196"/>
      <c r="B336" s="196"/>
      <c r="C336" s="403"/>
      <c r="D336" s="196"/>
      <c r="E336" s="404"/>
      <c r="F336" s="404"/>
      <c r="G336" s="404"/>
      <c r="H336" s="382"/>
      <c r="I336" s="382"/>
      <c r="J336" s="382"/>
      <c r="K336" s="197"/>
      <c r="L336" s="197"/>
      <c r="M336" s="197"/>
      <c r="N336" s="197"/>
      <c r="O336" s="197"/>
      <c r="P336" s="197"/>
      <c r="Q336" s="197"/>
      <c r="R336" s="197"/>
      <c r="S336" s="135"/>
      <c r="T336" s="135"/>
      <c r="U336" s="135"/>
      <c r="V336" s="135"/>
      <c r="W336" s="135"/>
      <c r="X336" s="383"/>
      <c r="Y336" s="383"/>
    </row>
    <row r="337" spans="1:25" s="9" customFormat="1" ht="14" hidden="1" x14ac:dyDescent="0.2">
      <c r="A337" s="196"/>
      <c r="B337" s="196"/>
      <c r="C337" s="403"/>
      <c r="D337" s="196"/>
      <c r="E337" s="404"/>
      <c r="F337" s="404"/>
      <c r="G337" s="404"/>
      <c r="H337" s="382"/>
      <c r="I337" s="382"/>
      <c r="J337" s="382"/>
      <c r="K337" s="197"/>
      <c r="L337" s="197"/>
      <c r="M337" s="197"/>
      <c r="N337" s="197"/>
      <c r="O337" s="197"/>
      <c r="P337" s="197"/>
      <c r="Q337" s="197"/>
      <c r="R337" s="197"/>
      <c r="S337" s="135"/>
      <c r="T337" s="135"/>
      <c r="U337" s="135"/>
      <c r="V337" s="135"/>
      <c r="W337" s="135"/>
      <c r="X337" s="383"/>
      <c r="Y337" s="383"/>
    </row>
    <row r="338" spans="1:25" s="9" customFormat="1" ht="14" hidden="1" x14ac:dyDescent="0.2">
      <c r="A338" s="196"/>
      <c r="B338" s="196"/>
      <c r="C338" s="403"/>
      <c r="D338" s="196"/>
      <c r="E338" s="404"/>
      <c r="F338" s="404"/>
      <c r="G338" s="404"/>
      <c r="H338" s="382"/>
      <c r="I338" s="382"/>
      <c r="J338" s="382"/>
      <c r="K338" s="197"/>
      <c r="L338" s="197"/>
      <c r="M338" s="197"/>
      <c r="N338" s="197"/>
      <c r="O338" s="197"/>
      <c r="P338" s="197"/>
      <c r="Q338" s="197"/>
      <c r="R338" s="197"/>
      <c r="S338" s="135"/>
      <c r="T338" s="135"/>
      <c r="U338" s="135"/>
      <c r="V338" s="135"/>
      <c r="W338" s="135"/>
      <c r="X338" s="383"/>
      <c r="Y338" s="383"/>
    </row>
    <row r="339" spans="1:25" s="9" customFormat="1" ht="14" hidden="1" x14ac:dyDescent="0.2">
      <c r="A339" s="196"/>
      <c r="B339" s="196"/>
      <c r="C339" s="403"/>
      <c r="D339" s="196"/>
      <c r="E339" s="404"/>
      <c r="F339" s="404"/>
      <c r="G339" s="404"/>
      <c r="H339" s="382"/>
      <c r="I339" s="382"/>
      <c r="J339" s="382"/>
      <c r="K339" s="197"/>
      <c r="L339" s="197"/>
      <c r="M339" s="197"/>
      <c r="N339" s="197"/>
      <c r="O339" s="197"/>
      <c r="P339" s="197"/>
      <c r="Q339" s="197"/>
      <c r="R339" s="197"/>
      <c r="S339" s="135"/>
      <c r="T339" s="135"/>
      <c r="U339" s="135"/>
      <c r="V339" s="135"/>
      <c r="W339" s="135"/>
      <c r="X339" s="383"/>
      <c r="Y339" s="383"/>
    </row>
    <row r="340" spans="1:25" s="9" customFormat="1" ht="14" hidden="1" x14ac:dyDescent="0.2">
      <c r="A340" s="196"/>
      <c r="B340" s="196"/>
      <c r="C340" s="403"/>
      <c r="D340" s="196"/>
      <c r="E340" s="404"/>
      <c r="F340" s="404"/>
      <c r="G340" s="404"/>
      <c r="H340" s="382"/>
      <c r="I340" s="382"/>
      <c r="J340" s="382"/>
      <c r="K340" s="197"/>
      <c r="L340" s="197"/>
      <c r="M340" s="197"/>
      <c r="N340" s="197"/>
      <c r="O340" s="197"/>
      <c r="P340" s="197"/>
      <c r="Q340" s="197"/>
      <c r="R340" s="197"/>
      <c r="S340" s="135"/>
      <c r="T340" s="135"/>
      <c r="U340" s="135"/>
      <c r="V340" s="135"/>
      <c r="W340" s="135"/>
      <c r="X340" s="383"/>
      <c r="Y340" s="383"/>
    </row>
    <row r="341" spans="1:25" s="9" customFormat="1" ht="14" hidden="1" x14ac:dyDescent="0.2">
      <c r="A341" s="196"/>
      <c r="B341" s="196"/>
      <c r="C341" s="403"/>
      <c r="D341" s="196"/>
      <c r="E341" s="404"/>
      <c r="F341" s="404"/>
      <c r="G341" s="404"/>
      <c r="H341" s="382"/>
      <c r="I341" s="382"/>
      <c r="J341" s="382"/>
      <c r="K341" s="197"/>
      <c r="L341" s="197"/>
      <c r="M341" s="197"/>
      <c r="N341" s="197"/>
      <c r="O341" s="197"/>
      <c r="P341" s="197"/>
      <c r="Q341" s="197"/>
      <c r="R341" s="197"/>
      <c r="S341" s="135"/>
      <c r="T341" s="135"/>
      <c r="U341" s="135"/>
      <c r="V341" s="135"/>
      <c r="W341" s="135"/>
      <c r="X341" s="383"/>
      <c r="Y341" s="383"/>
    </row>
    <row r="342" spans="1:25" s="9" customFormat="1" ht="14" hidden="1" x14ac:dyDescent="0.2">
      <c r="A342" s="196"/>
      <c r="B342" s="196"/>
      <c r="C342" s="403"/>
      <c r="D342" s="196"/>
      <c r="E342" s="404"/>
      <c r="F342" s="404"/>
      <c r="G342" s="404"/>
      <c r="H342" s="382"/>
      <c r="I342" s="382"/>
      <c r="J342" s="382"/>
      <c r="K342" s="197"/>
      <c r="L342" s="197"/>
      <c r="M342" s="197"/>
      <c r="N342" s="197"/>
      <c r="O342" s="197"/>
      <c r="P342" s="197"/>
      <c r="Q342" s="197"/>
      <c r="R342" s="197"/>
      <c r="S342" s="135"/>
      <c r="T342" s="135"/>
      <c r="U342" s="135"/>
      <c r="V342" s="135"/>
      <c r="W342" s="135"/>
      <c r="X342" s="383"/>
      <c r="Y342" s="383"/>
    </row>
    <row r="343" spans="1:25" s="9" customFormat="1" ht="14" hidden="1" x14ac:dyDescent="0.2">
      <c r="A343" s="196"/>
      <c r="B343" s="196"/>
      <c r="C343" s="403"/>
      <c r="D343" s="196"/>
      <c r="E343" s="404"/>
      <c r="F343" s="404"/>
      <c r="G343" s="404"/>
      <c r="H343" s="382"/>
      <c r="I343" s="382"/>
      <c r="J343" s="382"/>
      <c r="K343" s="197"/>
      <c r="L343" s="197"/>
      <c r="M343" s="197"/>
      <c r="N343" s="197"/>
      <c r="O343" s="197"/>
      <c r="P343" s="197"/>
      <c r="Q343" s="197"/>
      <c r="R343" s="197"/>
      <c r="S343" s="135"/>
      <c r="T343" s="135"/>
      <c r="U343" s="135"/>
      <c r="V343" s="135"/>
      <c r="W343" s="135"/>
      <c r="X343" s="383"/>
      <c r="Y343" s="383"/>
    </row>
    <row r="344" spans="1:25" s="9" customFormat="1" ht="14" hidden="1" x14ac:dyDescent="0.2">
      <c r="A344" s="196"/>
      <c r="B344" s="196"/>
      <c r="C344" s="403"/>
      <c r="D344" s="196"/>
      <c r="E344" s="404"/>
      <c r="F344" s="404"/>
      <c r="G344" s="404"/>
      <c r="H344" s="382"/>
      <c r="I344" s="382"/>
      <c r="J344" s="382"/>
      <c r="K344" s="197"/>
      <c r="L344" s="197"/>
      <c r="M344" s="197"/>
      <c r="N344" s="197"/>
      <c r="O344" s="197"/>
      <c r="P344" s="197"/>
      <c r="Q344" s="197"/>
      <c r="R344" s="197"/>
      <c r="S344" s="135"/>
      <c r="T344" s="135"/>
      <c r="U344" s="135"/>
      <c r="V344" s="135"/>
      <c r="W344" s="135"/>
      <c r="X344" s="383"/>
      <c r="Y344" s="383"/>
    </row>
    <row r="345" spans="1:25" s="9" customFormat="1" ht="14" hidden="1" x14ac:dyDescent="0.2">
      <c r="A345" s="196"/>
      <c r="B345" s="196"/>
      <c r="C345" s="403"/>
      <c r="D345" s="196"/>
      <c r="E345" s="404"/>
      <c r="F345" s="404"/>
      <c r="G345" s="404"/>
      <c r="H345" s="382"/>
      <c r="I345" s="382"/>
      <c r="J345" s="382"/>
      <c r="K345" s="197"/>
      <c r="L345" s="197"/>
      <c r="M345" s="197"/>
      <c r="N345" s="197"/>
      <c r="O345" s="197"/>
      <c r="P345" s="197"/>
      <c r="Q345" s="197"/>
      <c r="R345" s="197"/>
      <c r="S345" s="135"/>
      <c r="T345" s="135"/>
      <c r="U345" s="135"/>
      <c r="V345" s="135"/>
      <c r="W345" s="135"/>
      <c r="X345" s="383"/>
      <c r="Y345" s="383"/>
    </row>
    <row r="346" spans="1:25" s="9" customFormat="1" ht="14" hidden="1" x14ac:dyDescent="0.2">
      <c r="A346" s="196"/>
      <c r="B346" s="196"/>
      <c r="C346" s="403"/>
      <c r="D346" s="196"/>
      <c r="E346" s="404"/>
      <c r="F346" s="404"/>
      <c r="G346" s="404"/>
      <c r="H346" s="382"/>
      <c r="I346" s="382"/>
      <c r="J346" s="382"/>
      <c r="K346" s="197"/>
      <c r="L346" s="197"/>
      <c r="M346" s="197"/>
      <c r="N346" s="197"/>
      <c r="O346" s="197"/>
      <c r="P346" s="197"/>
      <c r="Q346" s="197"/>
      <c r="R346" s="197"/>
      <c r="S346" s="135"/>
      <c r="T346" s="135"/>
      <c r="U346" s="135"/>
      <c r="V346" s="135"/>
      <c r="W346" s="135"/>
      <c r="X346" s="383"/>
      <c r="Y346" s="383"/>
    </row>
    <row r="347" spans="1:25" s="9" customFormat="1" ht="14" hidden="1" x14ac:dyDescent="0.2">
      <c r="A347" s="196"/>
      <c r="B347" s="196"/>
      <c r="C347" s="403"/>
      <c r="D347" s="196"/>
      <c r="E347" s="404"/>
      <c r="F347" s="404"/>
      <c r="G347" s="404"/>
      <c r="H347" s="382"/>
      <c r="I347" s="382"/>
      <c r="J347" s="382"/>
      <c r="K347" s="197"/>
      <c r="L347" s="197"/>
      <c r="M347" s="197"/>
      <c r="N347" s="197"/>
      <c r="O347" s="197"/>
      <c r="P347" s="197"/>
      <c r="Q347" s="197"/>
      <c r="R347" s="197"/>
      <c r="S347" s="135"/>
      <c r="T347" s="135"/>
      <c r="U347" s="135"/>
      <c r="V347" s="135"/>
      <c r="W347" s="135"/>
      <c r="X347" s="383"/>
      <c r="Y347" s="383"/>
    </row>
    <row r="348" spans="1:25" s="9" customFormat="1" ht="14" hidden="1" x14ac:dyDescent="0.2">
      <c r="A348" s="196"/>
      <c r="B348" s="196"/>
      <c r="C348" s="403"/>
      <c r="D348" s="196"/>
      <c r="E348" s="404"/>
      <c r="F348" s="404"/>
      <c r="G348" s="404"/>
      <c r="H348" s="382"/>
      <c r="I348" s="382"/>
      <c r="J348" s="382"/>
      <c r="K348" s="197"/>
      <c r="L348" s="197"/>
      <c r="M348" s="197"/>
      <c r="N348" s="197"/>
      <c r="O348" s="197"/>
      <c r="P348" s="197"/>
      <c r="Q348" s="197"/>
      <c r="R348" s="197"/>
      <c r="S348" s="135"/>
      <c r="T348" s="135"/>
      <c r="U348" s="135"/>
      <c r="V348" s="135"/>
      <c r="W348" s="135"/>
      <c r="X348" s="383"/>
      <c r="Y348" s="383"/>
    </row>
    <row r="349" spans="1:25" s="9" customFormat="1" ht="14" hidden="1" x14ac:dyDescent="0.2">
      <c r="A349" s="196"/>
      <c r="B349" s="196"/>
      <c r="C349" s="403"/>
      <c r="D349" s="196"/>
      <c r="E349" s="404"/>
      <c r="F349" s="404"/>
      <c r="G349" s="404"/>
      <c r="H349" s="382"/>
      <c r="I349" s="382"/>
      <c r="J349" s="382"/>
      <c r="K349" s="197"/>
      <c r="L349" s="197"/>
      <c r="M349" s="197"/>
      <c r="N349" s="197"/>
      <c r="O349" s="197"/>
      <c r="P349" s="197"/>
      <c r="Q349" s="197"/>
      <c r="R349" s="197"/>
      <c r="S349" s="135"/>
      <c r="T349" s="135"/>
      <c r="U349" s="135"/>
      <c r="V349" s="135"/>
      <c r="W349" s="135"/>
      <c r="X349" s="383"/>
      <c r="Y349" s="383"/>
    </row>
    <row r="350" spans="1:25" s="9" customFormat="1" ht="14" hidden="1" x14ac:dyDescent="0.2">
      <c r="A350" s="196"/>
      <c r="B350" s="196"/>
      <c r="C350" s="403"/>
      <c r="D350" s="196"/>
      <c r="E350" s="404"/>
      <c r="F350" s="404"/>
      <c r="G350" s="404"/>
      <c r="H350" s="382"/>
      <c r="I350" s="382"/>
      <c r="J350" s="382"/>
      <c r="K350" s="197"/>
      <c r="L350" s="197"/>
      <c r="M350" s="197"/>
      <c r="N350" s="197"/>
      <c r="O350" s="197"/>
      <c r="P350" s="197"/>
      <c r="Q350" s="197"/>
      <c r="R350" s="197"/>
      <c r="S350" s="135"/>
      <c r="T350" s="135"/>
      <c r="U350" s="135"/>
      <c r="V350" s="135"/>
      <c r="W350" s="135"/>
      <c r="X350" s="383"/>
      <c r="Y350" s="383"/>
    </row>
    <row r="351" spans="1:25" s="9" customFormat="1" ht="14" hidden="1" x14ac:dyDescent="0.2">
      <c r="A351" s="196"/>
      <c r="B351" s="196"/>
      <c r="C351" s="403"/>
      <c r="D351" s="196"/>
      <c r="E351" s="404"/>
      <c r="F351" s="404"/>
      <c r="G351" s="404"/>
      <c r="H351" s="382"/>
      <c r="I351" s="382"/>
      <c r="J351" s="382"/>
      <c r="K351" s="197"/>
      <c r="L351" s="197"/>
      <c r="M351" s="197"/>
      <c r="N351" s="197"/>
      <c r="O351" s="197"/>
      <c r="P351" s="197"/>
      <c r="Q351" s="197"/>
      <c r="R351" s="197"/>
      <c r="S351" s="135"/>
      <c r="T351" s="135"/>
      <c r="U351" s="135"/>
      <c r="V351" s="135"/>
      <c r="W351" s="135"/>
      <c r="X351" s="383"/>
      <c r="Y351" s="383"/>
    </row>
    <row r="352" spans="1:25" s="9" customFormat="1" ht="14" hidden="1" x14ac:dyDescent="0.2">
      <c r="A352" s="196"/>
      <c r="B352" s="196"/>
      <c r="C352" s="403"/>
      <c r="D352" s="196"/>
      <c r="E352" s="404"/>
      <c r="F352" s="404"/>
      <c r="G352" s="404"/>
      <c r="H352" s="382"/>
      <c r="I352" s="382"/>
      <c r="J352" s="382"/>
      <c r="K352" s="197"/>
      <c r="L352" s="197"/>
      <c r="M352" s="197"/>
      <c r="N352" s="197"/>
      <c r="O352" s="197"/>
      <c r="P352" s="197"/>
      <c r="Q352" s="197"/>
      <c r="R352" s="197"/>
      <c r="S352" s="135"/>
      <c r="T352" s="135"/>
      <c r="U352" s="135"/>
      <c r="V352" s="135"/>
      <c r="W352" s="135"/>
      <c r="X352" s="383"/>
      <c r="Y352" s="383"/>
    </row>
    <row r="353" spans="1:25" s="9" customFormat="1" ht="14" hidden="1" x14ac:dyDescent="0.2">
      <c r="A353" s="196"/>
      <c r="B353" s="196"/>
      <c r="C353" s="403"/>
      <c r="D353" s="196"/>
      <c r="E353" s="404"/>
      <c r="F353" s="404"/>
      <c r="G353" s="404"/>
      <c r="H353" s="382"/>
      <c r="I353" s="382"/>
      <c r="J353" s="382"/>
      <c r="K353" s="197"/>
      <c r="L353" s="197"/>
      <c r="M353" s="197"/>
      <c r="N353" s="197"/>
      <c r="O353" s="197"/>
      <c r="P353" s="197"/>
      <c r="Q353" s="197"/>
      <c r="R353" s="197"/>
      <c r="S353" s="135"/>
      <c r="T353" s="135"/>
      <c r="U353" s="135"/>
      <c r="V353" s="135"/>
      <c r="W353" s="135"/>
      <c r="X353" s="383"/>
      <c r="Y353" s="383"/>
    </row>
    <row r="354" spans="1:25" s="9" customFormat="1" ht="14" hidden="1" x14ac:dyDescent="0.2">
      <c r="A354" s="196"/>
      <c r="B354" s="196"/>
      <c r="C354" s="403"/>
      <c r="D354" s="196"/>
      <c r="E354" s="404"/>
      <c r="F354" s="404"/>
      <c r="G354" s="404"/>
      <c r="H354" s="382"/>
      <c r="I354" s="382"/>
      <c r="J354" s="382"/>
      <c r="K354" s="197"/>
      <c r="L354" s="197"/>
      <c r="M354" s="197"/>
      <c r="N354" s="197"/>
      <c r="O354" s="197"/>
      <c r="P354" s="197"/>
      <c r="Q354" s="197"/>
      <c r="R354" s="197"/>
      <c r="S354" s="135"/>
      <c r="T354" s="135"/>
      <c r="U354" s="135"/>
      <c r="V354" s="135"/>
      <c r="W354" s="135"/>
      <c r="X354" s="383"/>
      <c r="Y354" s="383"/>
    </row>
    <row r="355" spans="1:25" s="9" customFormat="1" ht="14" hidden="1" x14ac:dyDescent="0.2">
      <c r="A355" s="196"/>
      <c r="B355" s="196"/>
      <c r="C355" s="403"/>
      <c r="D355" s="196"/>
      <c r="E355" s="404"/>
      <c r="F355" s="404"/>
      <c r="G355" s="404"/>
      <c r="H355" s="382"/>
      <c r="I355" s="382"/>
      <c r="J355" s="382"/>
      <c r="K355" s="197"/>
      <c r="L355" s="197"/>
      <c r="M355" s="197"/>
      <c r="N355" s="197"/>
      <c r="O355" s="197"/>
      <c r="P355" s="197"/>
      <c r="Q355" s="197"/>
      <c r="R355" s="197"/>
      <c r="S355" s="135"/>
      <c r="T355" s="135"/>
      <c r="U355" s="135"/>
      <c r="V355" s="135"/>
      <c r="W355" s="135"/>
      <c r="X355" s="383"/>
      <c r="Y355" s="383"/>
    </row>
    <row r="356" spans="1:25" s="9" customFormat="1" ht="14" hidden="1" x14ac:dyDescent="0.2">
      <c r="A356" s="196"/>
      <c r="B356" s="196"/>
      <c r="C356" s="403"/>
      <c r="D356" s="196"/>
      <c r="E356" s="404"/>
      <c r="F356" s="404"/>
      <c r="G356" s="404"/>
      <c r="H356" s="382"/>
      <c r="I356" s="382"/>
      <c r="J356" s="382"/>
      <c r="K356" s="197"/>
      <c r="L356" s="197"/>
      <c r="M356" s="197"/>
      <c r="N356" s="197"/>
      <c r="O356" s="197"/>
      <c r="P356" s="197"/>
      <c r="Q356" s="197"/>
      <c r="R356" s="197"/>
      <c r="S356" s="135"/>
      <c r="T356" s="135"/>
      <c r="U356" s="135"/>
      <c r="V356" s="135"/>
      <c r="W356" s="135"/>
      <c r="X356" s="383"/>
      <c r="Y356" s="383"/>
    </row>
    <row r="357" spans="1:25" s="9" customFormat="1" ht="14" hidden="1" x14ac:dyDescent="0.2">
      <c r="A357" s="196"/>
      <c r="B357" s="196"/>
      <c r="C357" s="403"/>
      <c r="D357" s="196"/>
      <c r="E357" s="404"/>
      <c r="F357" s="404"/>
      <c r="G357" s="404"/>
      <c r="H357" s="382"/>
      <c r="I357" s="382"/>
      <c r="J357" s="382"/>
      <c r="K357" s="197"/>
      <c r="L357" s="197"/>
      <c r="M357" s="197"/>
      <c r="N357" s="197"/>
      <c r="O357" s="197"/>
      <c r="P357" s="197"/>
      <c r="Q357" s="197"/>
      <c r="R357" s="197"/>
      <c r="S357" s="135"/>
      <c r="T357" s="135"/>
      <c r="U357" s="135"/>
      <c r="V357" s="135"/>
      <c r="W357" s="135"/>
      <c r="X357" s="383"/>
      <c r="Y357" s="383"/>
    </row>
    <row r="358" spans="1:25" s="9" customFormat="1" ht="14" hidden="1" x14ac:dyDescent="0.2">
      <c r="A358" s="196"/>
      <c r="B358" s="196"/>
      <c r="C358" s="403"/>
      <c r="D358" s="196"/>
      <c r="E358" s="404"/>
      <c r="F358" s="404"/>
      <c r="G358" s="404"/>
      <c r="H358" s="382"/>
      <c r="I358" s="382"/>
      <c r="J358" s="382"/>
      <c r="K358" s="197"/>
      <c r="L358" s="197"/>
      <c r="M358" s="197"/>
      <c r="N358" s="197"/>
      <c r="O358" s="197"/>
      <c r="P358" s="197"/>
      <c r="Q358" s="197"/>
      <c r="R358" s="197"/>
      <c r="S358" s="135"/>
      <c r="T358" s="135"/>
      <c r="U358" s="135"/>
      <c r="V358" s="135"/>
      <c r="W358" s="135"/>
      <c r="X358" s="383"/>
      <c r="Y358" s="383"/>
    </row>
    <row r="359" spans="1:25" s="9" customFormat="1" ht="14" hidden="1" x14ac:dyDescent="0.2">
      <c r="A359" s="196"/>
      <c r="B359" s="196"/>
      <c r="C359" s="403"/>
      <c r="D359" s="196"/>
      <c r="E359" s="404"/>
      <c r="F359" s="404"/>
      <c r="G359" s="404"/>
      <c r="H359" s="382"/>
      <c r="I359" s="382"/>
      <c r="J359" s="382"/>
      <c r="K359" s="197"/>
      <c r="L359" s="197"/>
      <c r="M359" s="197"/>
      <c r="N359" s="197"/>
      <c r="O359" s="197"/>
      <c r="P359" s="197"/>
      <c r="Q359" s="197"/>
      <c r="R359" s="197"/>
      <c r="S359" s="135"/>
      <c r="T359" s="135"/>
      <c r="U359" s="135"/>
      <c r="V359" s="135"/>
      <c r="W359" s="135"/>
      <c r="X359" s="383"/>
      <c r="Y359" s="383"/>
    </row>
    <row r="360" spans="1:25" s="9" customFormat="1" ht="14" hidden="1" x14ac:dyDescent="0.2">
      <c r="A360" s="196"/>
      <c r="B360" s="196"/>
      <c r="C360" s="403"/>
      <c r="D360" s="196"/>
      <c r="E360" s="404"/>
      <c r="F360" s="404"/>
      <c r="G360" s="404"/>
      <c r="H360" s="382"/>
      <c r="I360" s="382"/>
      <c r="J360" s="382"/>
      <c r="K360" s="197"/>
      <c r="L360" s="197"/>
      <c r="M360" s="197"/>
      <c r="N360" s="197"/>
      <c r="O360" s="197"/>
      <c r="P360" s="197"/>
      <c r="Q360" s="197"/>
      <c r="R360" s="197"/>
      <c r="S360" s="135"/>
      <c r="T360" s="135"/>
      <c r="U360" s="135"/>
      <c r="V360" s="135"/>
      <c r="W360" s="135"/>
      <c r="X360" s="383"/>
      <c r="Y360" s="383"/>
    </row>
    <row r="361" spans="1:25" s="9" customFormat="1" ht="14" hidden="1" x14ac:dyDescent="0.2">
      <c r="A361" s="196"/>
      <c r="B361" s="196"/>
      <c r="C361" s="403"/>
      <c r="D361" s="196"/>
      <c r="E361" s="404"/>
      <c r="F361" s="404"/>
      <c r="G361" s="404"/>
      <c r="H361" s="382"/>
      <c r="I361" s="382"/>
      <c r="J361" s="382"/>
      <c r="K361" s="197"/>
      <c r="L361" s="197"/>
      <c r="M361" s="197"/>
      <c r="N361" s="197"/>
      <c r="O361" s="197"/>
      <c r="P361" s="197"/>
      <c r="Q361" s="197"/>
      <c r="R361" s="197"/>
      <c r="S361" s="135"/>
      <c r="T361" s="135"/>
      <c r="U361" s="135"/>
      <c r="V361" s="135"/>
      <c r="W361" s="135"/>
      <c r="X361" s="383"/>
      <c r="Y361" s="383"/>
    </row>
    <row r="362" spans="1:25" s="9" customFormat="1" ht="14" hidden="1" x14ac:dyDescent="0.2">
      <c r="A362" s="196"/>
      <c r="B362" s="196"/>
      <c r="C362" s="403"/>
      <c r="D362" s="196"/>
      <c r="E362" s="404"/>
      <c r="F362" s="404"/>
      <c r="G362" s="404"/>
      <c r="H362" s="382"/>
      <c r="I362" s="382"/>
      <c r="J362" s="382"/>
      <c r="K362" s="197"/>
      <c r="L362" s="197"/>
      <c r="M362" s="197"/>
      <c r="N362" s="197"/>
      <c r="O362" s="197"/>
      <c r="P362" s="197"/>
      <c r="Q362" s="197"/>
      <c r="R362" s="197"/>
      <c r="S362" s="135"/>
      <c r="T362" s="135"/>
      <c r="U362" s="135"/>
      <c r="V362" s="135"/>
      <c r="W362" s="135"/>
      <c r="X362" s="383"/>
      <c r="Y362" s="383"/>
    </row>
    <row r="363" spans="1:25" s="9" customFormat="1" ht="14" hidden="1" x14ac:dyDescent="0.2">
      <c r="A363" s="196"/>
      <c r="B363" s="196"/>
      <c r="C363" s="403"/>
      <c r="D363" s="196"/>
      <c r="E363" s="404"/>
      <c r="F363" s="404"/>
      <c r="G363" s="404"/>
      <c r="H363" s="382"/>
      <c r="I363" s="382"/>
      <c r="J363" s="382"/>
      <c r="K363" s="197"/>
      <c r="L363" s="197"/>
      <c r="M363" s="197"/>
      <c r="N363" s="197"/>
      <c r="O363" s="197"/>
      <c r="P363" s="197"/>
      <c r="Q363" s="197"/>
      <c r="R363" s="197"/>
      <c r="S363" s="135"/>
      <c r="T363" s="135"/>
      <c r="U363" s="135"/>
      <c r="V363" s="135"/>
      <c r="W363" s="135"/>
      <c r="X363" s="383"/>
      <c r="Y363" s="383"/>
    </row>
    <row r="364" spans="1:25" s="9" customFormat="1" ht="14" hidden="1" x14ac:dyDescent="0.2">
      <c r="A364" s="196"/>
      <c r="B364" s="196"/>
      <c r="C364" s="403"/>
      <c r="D364" s="196"/>
      <c r="E364" s="404"/>
      <c r="F364" s="404"/>
      <c r="G364" s="404"/>
      <c r="H364" s="382"/>
      <c r="I364" s="382"/>
      <c r="J364" s="382"/>
      <c r="K364" s="197"/>
      <c r="L364" s="197"/>
      <c r="M364" s="197"/>
      <c r="N364" s="197"/>
      <c r="O364" s="197"/>
      <c r="P364" s="197"/>
      <c r="Q364" s="197"/>
      <c r="R364" s="197"/>
      <c r="S364" s="135"/>
      <c r="T364" s="135"/>
      <c r="U364" s="135"/>
      <c r="V364" s="135"/>
      <c r="W364" s="135"/>
      <c r="X364" s="383"/>
      <c r="Y364" s="383"/>
    </row>
    <row r="365" spans="1:25" s="9" customFormat="1" ht="14" hidden="1" x14ac:dyDescent="0.2">
      <c r="A365" s="196"/>
      <c r="B365" s="196"/>
      <c r="C365" s="403"/>
      <c r="D365" s="196"/>
      <c r="E365" s="404"/>
      <c r="F365" s="404"/>
      <c r="G365" s="404"/>
      <c r="H365" s="382"/>
      <c r="I365" s="382"/>
      <c r="J365" s="382"/>
      <c r="K365" s="197"/>
      <c r="L365" s="197"/>
      <c r="M365" s="197"/>
      <c r="N365" s="197"/>
      <c r="O365" s="197"/>
      <c r="P365" s="197"/>
      <c r="Q365" s="197"/>
      <c r="R365" s="197"/>
      <c r="S365" s="135"/>
      <c r="T365" s="135"/>
      <c r="U365" s="135"/>
      <c r="V365" s="135"/>
      <c r="W365" s="135"/>
      <c r="X365" s="383"/>
      <c r="Y365" s="383"/>
    </row>
    <row r="366" spans="1:25" s="9" customFormat="1" ht="14" hidden="1" x14ac:dyDescent="0.2">
      <c r="A366" s="196"/>
      <c r="B366" s="196"/>
      <c r="C366" s="403"/>
      <c r="D366" s="196"/>
      <c r="E366" s="404"/>
      <c r="F366" s="404"/>
      <c r="G366" s="404"/>
      <c r="H366" s="382"/>
      <c r="I366" s="382"/>
      <c r="J366" s="382"/>
      <c r="K366" s="197"/>
      <c r="L366" s="197"/>
      <c r="M366" s="197"/>
      <c r="N366" s="197"/>
      <c r="O366" s="197"/>
      <c r="P366" s="197"/>
      <c r="Q366" s="197"/>
      <c r="R366" s="197"/>
      <c r="S366" s="135"/>
      <c r="T366" s="135"/>
      <c r="U366" s="135"/>
      <c r="V366" s="135"/>
      <c r="W366" s="135"/>
      <c r="X366" s="383"/>
      <c r="Y366" s="383"/>
    </row>
    <row r="367" spans="1:25" s="9" customFormat="1" ht="14" hidden="1" x14ac:dyDescent="0.2">
      <c r="A367" s="196"/>
      <c r="B367" s="196"/>
      <c r="C367" s="403"/>
      <c r="D367" s="196"/>
      <c r="E367" s="404"/>
      <c r="F367" s="404"/>
      <c r="G367" s="404"/>
      <c r="H367" s="382"/>
      <c r="I367" s="382"/>
      <c r="J367" s="382"/>
      <c r="K367" s="197"/>
      <c r="L367" s="197"/>
      <c r="M367" s="197"/>
      <c r="N367" s="197"/>
      <c r="O367" s="197"/>
      <c r="P367" s="197"/>
      <c r="Q367" s="197"/>
      <c r="R367" s="197"/>
      <c r="S367" s="135"/>
      <c r="T367" s="135"/>
      <c r="U367" s="135"/>
      <c r="V367" s="135"/>
      <c r="W367" s="135"/>
      <c r="X367" s="383"/>
      <c r="Y367" s="383"/>
    </row>
    <row r="368" spans="1:25" s="9" customFormat="1" ht="14" hidden="1" x14ac:dyDescent="0.2">
      <c r="A368" s="196"/>
      <c r="B368" s="196"/>
      <c r="C368" s="403"/>
      <c r="D368" s="196"/>
      <c r="E368" s="404"/>
      <c r="F368" s="404"/>
      <c r="G368" s="404"/>
      <c r="H368" s="382"/>
      <c r="I368" s="382"/>
      <c r="J368" s="382"/>
      <c r="K368" s="197"/>
      <c r="L368" s="197"/>
      <c r="M368" s="197"/>
      <c r="N368" s="197"/>
      <c r="O368" s="197"/>
      <c r="P368" s="197"/>
      <c r="Q368" s="197"/>
      <c r="R368" s="197"/>
      <c r="S368" s="135"/>
      <c r="T368" s="135"/>
      <c r="U368" s="135"/>
      <c r="V368" s="135"/>
      <c r="W368" s="135"/>
      <c r="X368" s="383"/>
      <c r="Y368" s="383"/>
    </row>
    <row r="369" spans="1:25" s="9" customFormat="1" ht="14" hidden="1" x14ac:dyDescent="0.2">
      <c r="A369" s="196"/>
      <c r="B369" s="196"/>
      <c r="C369" s="403"/>
      <c r="D369" s="196"/>
      <c r="E369" s="404"/>
      <c r="F369" s="404"/>
      <c r="G369" s="404"/>
      <c r="H369" s="382"/>
      <c r="I369" s="382"/>
      <c r="J369" s="382"/>
      <c r="K369" s="197"/>
      <c r="L369" s="197"/>
      <c r="M369" s="197"/>
      <c r="N369" s="197"/>
      <c r="O369" s="197"/>
      <c r="P369" s="197"/>
      <c r="Q369" s="197"/>
      <c r="R369" s="197"/>
      <c r="S369" s="135"/>
      <c r="T369" s="135"/>
      <c r="U369" s="135"/>
      <c r="V369" s="135"/>
      <c r="W369" s="135"/>
      <c r="X369" s="383"/>
      <c r="Y369" s="383"/>
    </row>
    <row r="370" spans="1:25" s="9" customFormat="1" ht="14" hidden="1" x14ac:dyDescent="0.2">
      <c r="A370" s="196"/>
      <c r="B370" s="196"/>
      <c r="C370" s="403"/>
      <c r="D370" s="196"/>
      <c r="E370" s="404"/>
      <c r="F370" s="404"/>
      <c r="G370" s="404"/>
      <c r="H370" s="382"/>
      <c r="I370" s="382"/>
      <c r="J370" s="382"/>
      <c r="K370" s="197"/>
      <c r="L370" s="197"/>
      <c r="M370" s="197"/>
      <c r="N370" s="197"/>
      <c r="O370" s="197"/>
      <c r="P370" s="197"/>
      <c r="Q370" s="197"/>
      <c r="R370" s="197"/>
      <c r="S370" s="135"/>
      <c r="T370" s="135"/>
      <c r="U370" s="135"/>
      <c r="V370" s="135"/>
      <c r="W370" s="135"/>
      <c r="X370" s="383"/>
      <c r="Y370" s="383"/>
    </row>
    <row r="371" spans="1:25" s="9" customFormat="1" ht="14" hidden="1" x14ac:dyDescent="0.2">
      <c r="A371" s="196"/>
      <c r="B371" s="196"/>
      <c r="C371" s="403"/>
      <c r="D371" s="196"/>
      <c r="E371" s="404"/>
      <c r="F371" s="404"/>
      <c r="G371" s="404"/>
      <c r="H371" s="382"/>
      <c r="I371" s="382"/>
      <c r="J371" s="382"/>
      <c r="K371" s="197"/>
      <c r="L371" s="197"/>
      <c r="M371" s="197"/>
      <c r="N371" s="197"/>
      <c r="O371" s="197"/>
      <c r="P371" s="197"/>
      <c r="Q371" s="197"/>
      <c r="R371" s="197"/>
      <c r="S371" s="135"/>
      <c r="T371" s="135"/>
      <c r="U371" s="135"/>
      <c r="V371" s="135"/>
      <c r="W371" s="135"/>
      <c r="X371" s="383"/>
      <c r="Y371" s="383"/>
    </row>
    <row r="372" spans="1:25" s="9" customFormat="1" ht="14" hidden="1" x14ac:dyDescent="0.2">
      <c r="A372" s="196"/>
      <c r="B372" s="196"/>
      <c r="C372" s="403"/>
      <c r="D372" s="196"/>
      <c r="E372" s="404"/>
      <c r="F372" s="404"/>
      <c r="G372" s="404"/>
      <c r="H372" s="382"/>
      <c r="I372" s="382"/>
      <c r="J372" s="382"/>
      <c r="K372" s="197"/>
      <c r="L372" s="197"/>
      <c r="M372" s="197"/>
      <c r="N372" s="197"/>
      <c r="O372" s="197"/>
      <c r="P372" s="197"/>
      <c r="Q372" s="197"/>
      <c r="R372" s="197"/>
      <c r="S372" s="135"/>
      <c r="T372" s="135"/>
      <c r="U372" s="135"/>
      <c r="V372" s="135"/>
      <c r="W372" s="135"/>
      <c r="X372" s="383"/>
      <c r="Y372" s="383"/>
    </row>
    <row r="373" spans="1:25" s="9" customFormat="1" ht="14" hidden="1" x14ac:dyDescent="0.2">
      <c r="A373" s="196"/>
      <c r="B373" s="196"/>
      <c r="C373" s="403"/>
      <c r="D373" s="196"/>
      <c r="E373" s="404"/>
      <c r="F373" s="404"/>
      <c r="G373" s="404"/>
      <c r="H373" s="382"/>
      <c r="I373" s="382"/>
      <c r="J373" s="382"/>
      <c r="K373" s="197"/>
      <c r="L373" s="197"/>
      <c r="M373" s="197"/>
      <c r="N373" s="197"/>
      <c r="O373" s="197"/>
      <c r="P373" s="197"/>
      <c r="Q373" s="197"/>
      <c r="R373" s="197"/>
      <c r="S373" s="135"/>
      <c r="T373" s="135"/>
      <c r="U373" s="135"/>
      <c r="V373" s="135"/>
      <c r="W373" s="135"/>
      <c r="X373" s="383"/>
      <c r="Y373" s="383"/>
    </row>
    <row r="374" spans="1:25" s="9" customFormat="1" ht="14" hidden="1" x14ac:dyDescent="0.2">
      <c r="A374" s="196"/>
      <c r="B374" s="196"/>
      <c r="C374" s="403"/>
      <c r="D374" s="196"/>
      <c r="E374" s="404"/>
      <c r="F374" s="404"/>
      <c r="G374" s="404"/>
      <c r="H374" s="382"/>
      <c r="I374" s="382"/>
      <c r="J374" s="382"/>
      <c r="K374" s="197"/>
      <c r="L374" s="197"/>
      <c r="M374" s="197"/>
      <c r="N374" s="197"/>
      <c r="O374" s="197"/>
      <c r="P374" s="197"/>
      <c r="Q374" s="197"/>
      <c r="R374" s="197"/>
      <c r="S374" s="135"/>
      <c r="T374" s="135"/>
      <c r="U374" s="135"/>
      <c r="V374" s="135"/>
      <c r="W374" s="135"/>
      <c r="X374" s="383"/>
      <c r="Y374" s="383"/>
    </row>
    <row r="375" spans="1:25" s="9" customFormat="1" ht="14" hidden="1" x14ac:dyDescent="0.2">
      <c r="A375" s="196"/>
      <c r="B375" s="196"/>
      <c r="C375" s="403"/>
      <c r="D375" s="196"/>
      <c r="E375" s="404"/>
      <c r="F375" s="404"/>
      <c r="G375" s="404"/>
      <c r="H375" s="382"/>
      <c r="I375" s="382"/>
      <c r="J375" s="382"/>
      <c r="K375" s="197"/>
      <c r="L375" s="197"/>
      <c r="M375" s="197"/>
      <c r="N375" s="197"/>
      <c r="O375" s="197"/>
      <c r="P375" s="197"/>
      <c r="Q375" s="197"/>
      <c r="R375" s="197"/>
      <c r="S375" s="135"/>
      <c r="T375" s="135"/>
      <c r="U375" s="135"/>
      <c r="V375" s="135"/>
      <c r="W375" s="135"/>
      <c r="X375" s="383"/>
      <c r="Y375" s="383"/>
    </row>
    <row r="376" spans="1:25" s="9" customFormat="1" ht="14" hidden="1" x14ac:dyDescent="0.2">
      <c r="A376" s="196"/>
      <c r="B376" s="196"/>
      <c r="C376" s="403"/>
      <c r="D376" s="196"/>
      <c r="E376" s="404"/>
      <c r="F376" s="404"/>
      <c r="G376" s="404"/>
      <c r="H376" s="382"/>
      <c r="I376" s="382"/>
      <c r="J376" s="382"/>
      <c r="K376" s="197"/>
      <c r="L376" s="197"/>
      <c r="M376" s="197"/>
      <c r="N376" s="197"/>
      <c r="O376" s="197"/>
      <c r="P376" s="197"/>
      <c r="Q376" s="197"/>
      <c r="R376" s="197"/>
      <c r="S376" s="135"/>
      <c r="T376" s="135"/>
      <c r="U376" s="135"/>
      <c r="V376" s="135"/>
      <c r="W376" s="135"/>
      <c r="X376" s="383"/>
      <c r="Y376" s="383"/>
    </row>
    <row r="377" spans="1:25" s="9" customFormat="1" ht="14" hidden="1" x14ac:dyDescent="0.2">
      <c r="A377" s="196"/>
      <c r="B377" s="196"/>
      <c r="C377" s="403"/>
      <c r="D377" s="196"/>
      <c r="E377" s="404"/>
      <c r="F377" s="404"/>
      <c r="G377" s="404"/>
      <c r="H377" s="382"/>
      <c r="I377" s="382"/>
      <c r="J377" s="382"/>
      <c r="K377" s="197"/>
      <c r="L377" s="197"/>
      <c r="M377" s="197"/>
      <c r="N377" s="197"/>
      <c r="O377" s="197"/>
      <c r="P377" s="197"/>
      <c r="Q377" s="197"/>
      <c r="R377" s="197"/>
      <c r="S377" s="135"/>
      <c r="T377" s="135"/>
      <c r="U377" s="135"/>
      <c r="V377" s="135"/>
      <c r="W377" s="135"/>
      <c r="X377" s="383"/>
      <c r="Y377" s="383"/>
    </row>
    <row r="378" spans="1:25" s="9" customFormat="1" ht="14" hidden="1" x14ac:dyDescent="0.2">
      <c r="A378" s="196"/>
      <c r="B378" s="196"/>
      <c r="C378" s="403"/>
      <c r="D378" s="196"/>
      <c r="E378" s="404"/>
      <c r="F378" s="404"/>
      <c r="G378" s="404"/>
      <c r="H378" s="382"/>
      <c r="I378" s="382"/>
      <c r="J378" s="382"/>
      <c r="K378" s="197"/>
      <c r="L378" s="197"/>
      <c r="M378" s="197"/>
      <c r="N378" s="197"/>
      <c r="O378" s="197"/>
      <c r="P378" s="197"/>
      <c r="Q378" s="197"/>
      <c r="R378" s="197"/>
      <c r="S378" s="135"/>
      <c r="T378" s="135"/>
      <c r="U378" s="135"/>
      <c r="V378" s="135"/>
      <c r="W378" s="135"/>
      <c r="X378" s="383"/>
      <c r="Y378" s="383"/>
    </row>
    <row r="379" spans="1:25" s="9" customFormat="1" ht="14" hidden="1" x14ac:dyDescent="0.2">
      <c r="A379" s="196"/>
      <c r="B379" s="196"/>
      <c r="C379" s="403"/>
      <c r="D379" s="196"/>
      <c r="E379" s="404"/>
      <c r="F379" s="404"/>
      <c r="G379" s="404"/>
      <c r="H379" s="382"/>
      <c r="I379" s="382"/>
      <c r="J379" s="382"/>
      <c r="K379" s="197"/>
      <c r="L379" s="197"/>
      <c r="M379" s="197"/>
      <c r="N379" s="197"/>
      <c r="O379" s="197"/>
      <c r="P379" s="197"/>
      <c r="Q379" s="197"/>
      <c r="R379" s="197"/>
      <c r="S379" s="135"/>
      <c r="T379" s="135"/>
      <c r="U379" s="135"/>
      <c r="V379" s="135"/>
      <c r="W379" s="135"/>
      <c r="X379" s="383"/>
      <c r="Y379" s="383"/>
    </row>
    <row r="380" spans="1:25" s="9" customFormat="1" ht="14" hidden="1" x14ac:dyDescent="0.2">
      <c r="A380" s="196"/>
      <c r="B380" s="196"/>
      <c r="C380" s="403"/>
      <c r="D380" s="196"/>
      <c r="E380" s="404"/>
      <c r="F380" s="404"/>
      <c r="G380" s="404"/>
      <c r="H380" s="382"/>
      <c r="I380" s="382"/>
      <c r="J380" s="382"/>
      <c r="K380" s="197"/>
      <c r="L380" s="197"/>
      <c r="M380" s="197"/>
      <c r="N380" s="197"/>
      <c r="O380" s="197"/>
      <c r="P380" s="197"/>
      <c r="Q380" s="197"/>
      <c r="R380" s="197"/>
      <c r="S380" s="135"/>
      <c r="T380" s="135"/>
      <c r="U380" s="135"/>
      <c r="V380" s="135"/>
      <c r="W380" s="135"/>
      <c r="X380" s="383"/>
      <c r="Y380" s="383"/>
    </row>
    <row r="381" spans="1:25" s="9" customFormat="1" ht="14" hidden="1" x14ac:dyDescent="0.2">
      <c r="A381" s="196"/>
      <c r="B381" s="196"/>
      <c r="C381" s="403"/>
      <c r="D381" s="196"/>
      <c r="E381" s="404"/>
      <c r="F381" s="404"/>
      <c r="G381" s="404"/>
      <c r="H381" s="382"/>
      <c r="I381" s="382"/>
      <c r="J381" s="382"/>
      <c r="K381" s="197"/>
      <c r="L381" s="197"/>
      <c r="M381" s="197"/>
      <c r="N381" s="197"/>
      <c r="O381" s="197"/>
      <c r="P381" s="197"/>
      <c r="Q381" s="197"/>
      <c r="R381" s="197"/>
      <c r="S381" s="135"/>
      <c r="T381" s="135"/>
      <c r="U381" s="135"/>
      <c r="V381" s="135"/>
      <c r="W381" s="135"/>
      <c r="X381" s="383"/>
      <c r="Y381" s="383"/>
    </row>
    <row r="382" spans="1:25" s="9" customFormat="1" ht="14" hidden="1" x14ac:dyDescent="0.2">
      <c r="A382" s="196"/>
      <c r="B382" s="196"/>
      <c r="C382" s="403"/>
      <c r="D382" s="196"/>
      <c r="E382" s="404"/>
      <c r="F382" s="404"/>
      <c r="G382" s="404"/>
      <c r="H382" s="382"/>
      <c r="I382" s="382"/>
      <c r="J382" s="382"/>
      <c r="K382" s="197"/>
      <c r="L382" s="197"/>
      <c r="M382" s="197"/>
      <c r="N382" s="197"/>
      <c r="O382" s="197"/>
      <c r="P382" s="197"/>
      <c r="Q382" s="197"/>
      <c r="R382" s="197"/>
      <c r="S382" s="135"/>
      <c r="T382" s="135"/>
      <c r="U382" s="135"/>
      <c r="V382" s="135"/>
      <c r="W382" s="135"/>
      <c r="X382" s="383"/>
      <c r="Y382" s="383"/>
    </row>
    <row r="383" spans="1:25" s="9" customFormat="1" ht="14" hidden="1" x14ac:dyDescent="0.2">
      <c r="A383" s="196"/>
      <c r="B383" s="196"/>
      <c r="C383" s="403"/>
      <c r="D383" s="196"/>
      <c r="E383" s="404"/>
      <c r="F383" s="404"/>
      <c r="G383" s="404"/>
      <c r="H383" s="382"/>
      <c r="I383" s="382"/>
      <c r="J383" s="382"/>
      <c r="K383" s="197"/>
      <c r="L383" s="197"/>
      <c r="M383" s="197"/>
      <c r="N383" s="197"/>
      <c r="O383" s="197"/>
      <c r="P383" s="197"/>
      <c r="Q383" s="197"/>
      <c r="R383" s="197"/>
      <c r="S383" s="135"/>
      <c r="T383" s="135"/>
      <c r="U383" s="135"/>
      <c r="V383" s="135"/>
      <c r="W383" s="135"/>
      <c r="X383" s="383"/>
      <c r="Y383" s="383"/>
    </row>
    <row r="384" spans="1:25" s="9" customFormat="1" ht="14" hidden="1" x14ac:dyDescent="0.2">
      <c r="A384" s="196"/>
      <c r="B384" s="196"/>
      <c r="C384" s="403"/>
      <c r="D384" s="196"/>
      <c r="E384" s="404"/>
      <c r="F384" s="404"/>
      <c r="G384" s="404"/>
      <c r="H384" s="382"/>
      <c r="I384" s="382"/>
      <c r="J384" s="382"/>
      <c r="K384" s="197"/>
      <c r="L384" s="197"/>
      <c r="M384" s="197"/>
      <c r="N384" s="197"/>
      <c r="O384" s="197"/>
      <c r="P384" s="197"/>
      <c r="Q384" s="197"/>
      <c r="R384" s="197"/>
      <c r="S384" s="135"/>
      <c r="T384" s="135"/>
      <c r="U384" s="135"/>
      <c r="V384" s="135"/>
      <c r="W384" s="135"/>
      <c r="X384" s="383"/>
      <c r="Y384" s="383"/>
    </row>
    <row r="385" spans="1:25" s="9" customFormat="1" ht="14" hidden="1" x14ac:dyDescent="0.2">
      <c r="A385" s="196"/>
      <c r="B385" s="196"/>
      <c r="C385" s="403"/>
      <c r="D385" s="196"/>
      <c r="E385" s="404"/>
      <c r="F385" s="404"/>
      <c r="G385" s="404"/>
      <c r="H385" s="382"/>
      <c r="I385" s="382"/>
      <c r="J385" s="382"/>
      <c r="K385" s="197"/>
      <c r="L385" s="197"/>
      <c r="M385" s="197"/>
      <c r="N385" s="197"/>
      <c r="O385" s="197"/>
      <c r="P385" s="197"/>
      <c r="Q385" s="197"/>
      <c r="R385" s="197"/>
      <c r="S385" s="135"/>
      <c r="T385" s="135"/>
      <c r="U385" s="135"/>
      <c r="V385" s="135"/>
      <c r="W385" s="135"/>
      <c r="X385" s="383"/>
      <c r="Y385" s="383"/>
    </row>
    <row r="386" spans="1:25" s="9" customFormat="1" ht="14" hidden="1" x14ac:dyDescent="0.2">
      <c r="A386" s="196"/>
      <c r="B386" s="196"/>
      <c r="C386" s="403"/>
      <c r="D386" s="196"/>
      <c r="E386" s="404"/>
      <c r="F386" s="404"/>
      <c r="G386" s="404"/>
      <c r="H386" s="382"/>
      <c r="I386" s="382"/>
      <c r="J386" s="382"/>
      <c r="K386" s="197"/>
      <c r="L386" s="197"/>
      <c r="M386" s="197"/>
      <c r="N386" s="197"/>
      <c r="O386" s="197"/>
      <c r="P386" s="197"/>
      <c r="Q386" s="197"/>
      <c r="R386" s="197"/>
      <c r="S386" s="135"/>
      <c r="T386" s="135"/>
      <c r="U386" s="135"/>
      <c r="V386" s="135"/>
      <c r="W386" s="135"/>
      <c r="X386" s="383"/>
      <c r="Y386" s="383"/>
    </row>
    <row r="387" spans="1:25" s="9" customFormat="1" ht="14" hidden="1" x14ac:dyDescent="0.2">
      <c r="A387" s="196"/>
      <c r="B387" s="196"/>
      <c r="C387" s="403"/>
      <c r="D387" s="196"/>
      <c r="E387" s="404"/>
      <c r="F387" s="404"/>
      <c r="G387" s="404"/>
      <c r="H387" s="382"/>
      <c r="I387" s="382"/>
      <c r="J387" s="382"/>
      <c r="K387" s="197"/>
      <c r="L387" s="197"/>
      <c r="M387" s="197"/>
      <c r="N387" s="197"/>
      <c r="O387" s="197"/>
      <c r="P387" s="197"/>
      <c r="Q387" s="197"/>
      <c r="R387" s="197"/>
      <c r="S387" s="135"/>
      <c r="T387" s="135"/>
      <c r="U387" s="135"/>
      <c r="V387" s="135"/>
      <c r="W387" s="135"/>
      <c r="X387" s="383"/>
      <c r="Y387" s="383"/>
    </row>
    <row r="388" spans="1:25" s="9" customFormat="1" ht="14" hidden="1" x14ac:dyDescent="0.2">
      <c r="A388" s="196"/>
      <c r="B388" s="196"/>
      <c r="C388" s="403"/>
      <c r="D388" s="196"/>
      <c r="E388" s="404"/>
      <c r="F388" s="404"/>
      <c r="G388" s="404"/>
      <c r="H388" s="382"/>
      <c r="I388" s="382"/>
      <c r="J388" s="382"/>
      <c r="K388" s="197"/>
      <c r="L388" s="197"/>
      <c r="M388" s="197"/>
      <c r="N388" s="197"/>
      <c r="O388" s="197"/>
      <c r="P388" s="197"/>
      <c r="Q388" s="197"/>
      <c r="R388" s="197"/>
      <c r="S388" s="135"/>
      <c r="T388" s="135"/>
      <c r="U388" s="135"/>
      <c r="V388" s="135"/>
      <c r="W388" s="135"/>
      <c r="X388" s="383"/>
      <c r="Y388" s="383"/>
    </row>
    <row r="389" spans="1:25" s="9" customFormat="1" ht="14" hidden="1" x14ac:dyDescent="0.2">
      <c r="A389" s="196"/>
      <c r="B389" s="196"/>
      <c r="C389" s="403"/>
      <c r="D389" s="196"/>
      <c r="E389" s="404"/>
      <c r="F389" s="404"/>
      <c r="G389" s="404"/>
      <c r="H389" s="382"/>
      <c r="I389" s="382"/>
      <c r="J389" s="382"/>
      <c r="K389" s="197"/>
      <c r="L389" s="197"/>
      <c r="M389" s="197"/>
      <c r="N389" s="197"/>
      <c r="O389" s="197"/>
      <c r="P389" s="197"/>
      <c r="Q389" s="197"/>
      <c r="R389" s="197"/>
      <c r="S389" s="135"/>
      <c r="T389" s="135"/>
      <c r="U389" s="135"/>
      <c r="V389" s="135"/>
      <c r="W389" s="135"/>
      <c r="X389" s="383"/>
      <c r="Y389" s="383"/>
    </row>
    <row r="390" spans="1:25" s="9" customFormat="1" ht="14" hidden="1" x14ac:dyDescent="0.2">
      <c r="A390" s="196"/>
      <c r="B390" s="196"/>
      <c r="C390" s="403"/>
      <c r="D390" s="196"/>
      <c r="E390" s="404"/>
      <c r="F390" s="404"/>
      <c r="G390" s="404"/>
      <c r="H390" s="382"/>
      <c r="I390" s="382"/>
      <c r="J390" s="382"/>
      <c r="K390" s="197"/>
      <c r="L390" s="197"/>
      <c r="M390" s="197"/>
      <c r="N390" s="197"/>
      <c r="O390" s="197"/>
      <c r="P390" s="197"/>
      <c r="Q390" s="197"/>
      <c r="R390" s="197"/>
      <c r="S390" s="135"/>
      <c r="T390" s="135"/>
      <c r="U390" s="135"/>
      <c r="V390" s="135"/>
      <c r="W390" s="135"/>
      <c r="X390" s="383"/>
      <c r="Y390" s="383"/>
    </row>
    <row r="391" spans="1:25" s="9" customFormat="1" ht="14" hidden="1" x14ac:dyDescent="0.2">
      <c r="A391" s="196"/>
      <c r="B391" s="196"/>
      <c r="C391" s="403"/>
      <c r="D391" s="196"/>
      <c r="E391" s="404"/>
      <c r="F391" s="404"/>
      <c r="G391" s="404"/>
      <c r="H391" s="382"/>
      <c r="I391" s="382"/>
      <c r="J391" s="382"/>
      <c r="K391" s="197"/>
      <c r="L391" s="197"/>
      <c r="M391" s="197"/>
      <c r="N391" s="197"/>
      <c r="O391" s="197"/>
      <c r="P391" s="197"/>
      <c r="Q391" s="197"/>
      <c r="R391" s="197"/>
      <c r="S391" s="135"/>
      <c r="T391" s="135"/>
      <c r="U391" s="135"/>
      <c r="V391" s="135"/>
      <c r="W391" s="135"/>
      <c r="X391" s="383"/>
      <c r="Y391" s="383"/>
    </row>
    <row r="392" spans="1:25" s="9" customFormat="1" ht="14" hidden="1" x14ac:dyDescent="0.2">
      <c r="A392" s="196"/>
      <c r="B392" s="196"/>
      <c r="C392" s="403"/>
      <c r="D392" s="196"/>
      <c r="E392" s="404"/>
      <c r="F392" s="404"/>
      <c r="G392" s="404"/>
      <c r="H392" s="382"/>
      <c r="I392" s="382"/>
      <c r="J392" s="382"/>
      <c r="K392" s="197"/>
      <c r="L392" s="197"/>
      <c r="M392" s="197"/>
      <c r="N392" s="197"/>
      <c r="O392" s="197"/>
      <c r="P392" s="197"/>
      <c r="Q392" s="197"/>
      <c r="R392" s="197"/>
      <c r="S392" s="135"/>
      <c r="T392" s="135"/>
      <c r="U392" s="135"/>
      <c r="V392" s="135"/>
      <c r="W392" s="135"/>
      <c r="X392" s="383"/>
      <c r="Y392" s="383"/>
    </row>
    <row r="393" spans="1:25" s="9" customFormat="1" ht="14" hidden="1" x14ac:dyDescent="0.2">
      <c r="A393" s="196"/>
      <c r="B393" s="196"/>
      <c r="C393" s="403"/>
      <c r="D393" s="196"/>
      <c r="E393" s="404"/>
      <c r="F393" s="404"/>
      <c r="G393" s="404"/>
      <c r="H393" s="382"/>
      <c r="I393" s="382"/>
      <c r="J393" s="382"/>
      <c r="K393" s="197"/>
      <c r="L393" s="197"/>
      <c r="M393" s="197"/>
      <c r="N393" s="197"/>
      <c r="O393" s="197"/>
      <c r="P393" s="197"/>
      <c r="Q393" s="197"/>
      <c r="R393" s="197"/>
      <c r="S393" s="135"/>
      <c r="T393" s="135"/>
      <c r="U393" s="135"/>
      <c r="V393" s="135"/>
      <c r="W393" s="135"/>
      <c r="X393" s="383"/>
      <c r="Y393" s="383"/>
    </row>
    <row r="394" spans="1:25" s="9" customFormat="1" ht="14" hidden="1" x14ac:dyDescent="0.2">
      <c r="A394" s="196"/>
      <c r="B394" s="196"/>
      <c r="C394" s="403"/>
      <c r="D394" s="196"/>
      <c r="E394" s="404"/>
      <c r="F394" s="404"/>
      <c r="G394" s="404"/>
      <c r="H394" s="382"/>
      <c r="I394" s="382"/>
      <c r="J394" s="382"/>
      <c r="K394" s="197"/>
      <c r="L394" s="197"/>
      <c r="M394" s="197"/>
      <c r="N394" s="197"/>
      <c r="O394" s="197"/>
      <c r="P394" s="197"/>
      <c r="Q394" s="197"/>
      <c r="R394" s="197"/>
      <c r="S394" s="135"/>
      <c r="T394" s="135"/>
      <c r="U394" s="135"/>
      <c r="V394" s="135"/>
      <c r="W394" s="135"/>
      <c r="X394" s="383"/>
      <c r="Y394" s="383"/>
    </row>
    <row r="395" spans="1:25" s="9" customFormat="1" ht="14" hidden="1" x14ac:dyDescent="0.2">
      <c r="A395" s="196"/>
      <c r="B395" s="196"/>
      <c r="C395" s="403"/>
      <c r="D395" s="196"/>
      <c r="E395" s="404"/>
      <c r="F395" s="404"/>
      <c r="G395" s="404"/>
      <c r="H395" s="382"/>
      <c r="I395" s="382"/>
      <c r="J395" s="382"/>
      <c r="K395" s="197"/>
      <c r="L395" s="197"/>
      <c r="M395" s="197"/>
      <c r="N395" s="197"/>
      <c r="O395" s="197"/>
      <c r="P395" s="197"/>
      <c r="Q395" s="197"/>
      <c r="R395" s="197"/>
      <c r="S395" s="135"/>
      <c r="T395" s="135"/>
      <c r="U395" s="135"/>
      <c r="V395" s="135"/>
      <c r="W395" s="135"/>
      <c r="X395" s="383"/>
      <c r="Y395" s="383"/>
    </row>
    <row r="396" spans="1:25" s="9" customFormat="1" ht="14" hidden="1" x14ac:dyDescent="0.2">
      <c r="A396" s="196"/>
      <c r="B396" s="196"/>
      <c r="C396" s="403"/>
      <c r="D396" s="196"/>
      <c r="E396" s="404"/>
      <c r="F396" s="404"/>
      <c r="G396" s="404"/>
      <c r="H396" s="382"/>
      <c r="I396" s="382"/>
      <c r="J396" s="382"/>
      <c r="K396" s="197"/>
      <c r="L396" s="197"/>
      <c r="M396" s="197"/>
      <c r="N396" s="197"/>
      <c r="O396" s="197"/>
      <c r="P396" s="197"/>
      <c r="Q396" s="197"/>
      <c r="R396" s="197"/>
      <c r="S396" s="135"/>
      <c r="T396" s="135"/>
      <c r="U396" s="135"/>
      <c r="V396" s="135"/>
      <c r="W396" s="135"/>
      <c r="X396" s="383"/>
      <c r="Y396" s="383"/>
    </row>
    <row r="397" spans="1:25" s="9" customFormat="1" ht="14" hidden="1" x14ac:dyDescent="0.2">
      <c r="A397" s="196"/>
      <c r="B397" s="196"/>
      <c r="C397" s="403"/>
      <c r="D397" s="196"/>
      <c r="E397" s="404"/>
      <c r="F397" s="404"/>
      <c r="G397" s="404"/>
      <c r="H397" s="382"/>
      <c r="I397" s="382"/>
      <c r="J397" s="382"/>
      <c r="K397" s="197"/>
      <c r="L397" s="197"/>
      <c r="M397" s="197"/>
      <c r="N397" s="197"/>
      <c r="O397" s="197"/>
      <c r="P397" s="197"/>
      <c r="Q397" s="197"/>
      <c r="R397" s="197"/>
      <c r="S397" s="135"/>
      <c r="T397" s="135"/>
      <c r="U397" s="135"/>
      <c r="V397" s="135"/>
      <c r="W397" s="135"/>
      <c r="X397" s="383"/>
      <c r="Y397" s="383"/>
    </row>
    <row r="398" spans="1:25" s="9" customFormat="1" ht="14" hidden="1" x14ac:dyDescent="0.2">
      <c r="A398" s="196"/>
      <c r="B398" s="196"/>
      <c r="C398" s="403"/>
      <c r="D398" s="196"/>
      <c r="E398" s="404"/>
      <c r="F398" s="404"/>
      <c r="G398" s="404"/>
      <c r="H398" s="382"/>
      <c r="I398" s="382"/>
      <c r="J398" s="382"/>
      <c r="K398" s="197"/>
      <c r="L398" s="197"/>
      <c r="M398" s="197"/>
      <c r="N398" s="197"/>
      <c r="O398" s="197"/>
      <c r="P398" s="197"/>
      <c r="Q398" s="197"/>
      <c r="R398" s="197"/>
      <c r="S398" s="135"/>
      <c r="T398" s="135"/>
      <c r="U398" s="135"/>
      <c r="V398" s="135"/>
      <c r="W398" s="135"/>
      <c r="X398" s="383"/>
      <c r="Y398" s="383"/>
    </row>
    <row r="399" spans="1:25" s="9" customFormat="1" ht="14" hidden="1" x14ac:dyDescent="0.2">
      <c r="A399" s="196"/>
      <c r="B399" s="196"/>
      <c r="C399" s="403"/>
      <c r="D399" s="196"/>
      <c r="E399" s="404"/>
      <c r="F399" s="404"/>
      <c r="G399" s="404"/>
      <c r="H399" s="382"/>
      <c r="I399" s="382"/>
      <c r="J399" s="382"/>
      <c r="K399" s="197"/>
      <c r="L399" s="197"/>
      <c r="M399" s="197"/>
      <c r="N399" s="197"/>
      <c r="O399" s="197"/>
      <c r="P399" s="197"/>
      <c r="Q399" s="197"/>
      <c r="R399" s="197"/>
      <c r="S399" s="135"/>
      <c r="T399" s="135"/>
      <c r="U399" s="135"/>
      <c r="V399" s="135"/>
      <c r="W399" s="135"/>
      <c r="X399" s="383"/>
      <c r="Y399" s="383"/>
    </row>
    <row r="400" spans="1:25" s="9" customFormat="1" ht="14" hidden="1" x14ac:dyDescent="0.2">
      <c r="A400" s="196"/>
      <c r="B400" s="196"/>
      <c r="C400" s="403"/>
      <c r="D400" s="196"/>
      <c r="E400" s="404"/>
      <c r="F400" s="404"/>
      <c r="G400" s="404"/>
      <c r="H400" s="382"/>
      <c r="I400" s="382"/>
      <c r="J400" s="382"/>
      <c r="K400" s="197"/>
      <c r="L400" s="197"/>
      <c r="M400" s="197"/>
      <c r="N400" s="197"/>
      <c r="O400" s="197"/>
      <c r="P400" s="197"/>
      <c r="Q400" s="197"/>
      <c r="R400" s="197"/>
      <c r="S400" s="135"/>
      <c r="T400" s="135"/>
      <c r="U400" s="135"/>
      <c r="V400" s="135"/>
      <c r="W400" s="135"/>
      <c r="X400" s="383"/>
      <c r="Y400" s="383"/>
    </row>
    <row r="401" spans="1:25" s="9" customFormat="1" ht="14" hidden="1" x14ac:dyDescent="0.2">
      <c r="A401" s="196"/>
      <c r="B401" s="196"/>
      <c r="C401" s="403"/>
      <c r="D401" s="196"/>
      <c r="E401" s="404"/>
      <c r="F401" s="404"/>
      <c r="G401" s="404"/>
      <c r="H401" s="382"/>
      <c r="I401" s="382"/>
      <c r="J401" s="382"/>
      <c r="K401" s="197"/>
      <c r="L401" s="197"/>
      <c r="M401" s="197"/>
      <c r="N401" s="197"/>
      <c r="O401" s="197"/>
      <c r="P401" s="197"/>
      <c r="Q401" s="197"/>
      <c r="R401" s="197"/>
      <c r="S401" s="135"/>
      <c r="T401" s="135"/>
      <c r="U401" s="135"/>
      <c r="V401" s="135"/>
      <c r="W401" s="135"/>
      <c r="X401" s="383"/>
      <c r="Y401" s="383"/>
    </row>
    <row r="402" spans="1:25" s="9" customFormat="1" ht="14" hidden="1" x14ac:dyDescent="0.2">
      <c r="A402" s="196"/>
      <c r="B402" s="196"/>
      <c r="C402" s="403"/>
      <c r="D402" s="196"/>
      <c r="E402" s="404"/>
      <c r="F402" s="404"/>
      <c r="G402" s="404"/>
      <c r="H402" s="382"/>
      <c r="I402" s="382"/>
      <c r="J402" s="382"/>
      <c r="K402" s="197"/>
      <c r="L402" s="197"/>
      <c r="M402" s="197"/>
      <c r="N402" s="197"/>
      <c r="O402" s="197"/>
      <c r="P402" s="197"/>
      <c r="Q402" s="197"/>
      <c r="R402" s="197"/>
      <c r="S402" s="135"/>
      <c r="T402" s="135"/>
      <c r="U402" s="135"/>
      <c r="V402" s="135"/>
      <c r="W402" s="135"/>
      <c r="X402" s="383"/>
      <c r="Y402" s="383"/>
    </row>
    <row r="403" spans="1:25" s="9" customFormat="1" ht="14" hidden="1" x14ac:dyDescent="0.2">
      <c r="A403" s="196"/>
      <c r="B403" s="196"/>
      <c r="C403" s="403"/>
      <c r="D403" s="196"/>
      <c r="E403" s="404"/>
      <c r="F403" s="404"/>
      <c r="G403" s="404"/>
      <c r="H403" s="382"/>
      <c r="I403" s="382"/>
      <c r="J403" s="382"/>
      <c r="K403" s="197"/>
      <c r="L403" s="197"/>
      <c r="M403" s="197"/>
      <c r="N403" s="197"/>
      <c r="O403" s="197"/>
      <c r="P403" s="197"/>
      <c r="Q403" s="197"/>
      <c r="R403" s="197"/>
      <c r="S403" s="135"/>
      <c r="T403" s="135"/>
      <c r="U403" s="135"/>
      <c r="V403" s="135"/>
      <c r="W403" s="135"/>
      <c r="X403" s="383"/>
      <c r="Y403" s="383"/>
    </row>
    <row r="404" spans="1:25" s="9" customFormat="1" ht="14" hidden="1" x14ac:dyDescent="0.2">
      <c r="A404" s="196"/>
      <c r="B404" s="196"/>
      <c r="C404" s="403"/>
      <c r="D404" s="196"/>
      <c r="E404" s="404"/>
      <c r="F404" s="404"/>
      <c r="G404" s="404"/>
      <c r="H404" s="382"/>
      <c r="I404" s="382"/>
      <c r="J404" s="382"/>
      <c r="K404" s="197"/>
      <c r="L404" s="197"/>
      <c r="M404" s="197"/>
      <c r="N404" s="197"/>
      <c r="O404" s="197"/>
      <c r="P404" s="197"/>
      <c r="Q404" s="197"/>
      <c r="R404" s="197"/>
      <c r="S404" s="135"/>
      <c r="T404" s="135"/>
      <c r="U404" s="135"/>
      <c r="V404" s="135"/>
      <c r="W404" s="135"/>
      <c r="X404" s="383"/>
      <c r="Y404" s="383"/>
    </row>
    <row r="405" spans="1:25" s="9" customFormat="1" ht="14" hidden="1" x14ac:dyDescent="0.2">
      <c r="A405" s="196"/>
      <c r="B405" s="196"/>
      <c r="C405" s="403"/>
      <c r="D405" s="196"/>
      <c r="E405" s="404"/>
      <c r="F405" s="404"/>
      <c r="G405" s="404"/>
      <c r="H405" s="382"/>
      <c r="I405" s="382"/>
      <c r="J405" s="382"/>
      <c r="K405" s="197"/>
      <c r="L405" s="197"/>
      <c r="M405" s="197"/>
      <c r="N405" s="197"/>
      <c r="O405" s="197"/>
      <c r="P405" s="197"/>
      <c r="Q405" s="197"/>
      <c r="R405" s="197"/>
      <c r="S405" s="135"/>
      <c r="T405" s="135"/>
      <c r="U405" s="135"/>
      <c r="V405" s="135"/>
      <c r="W405" s="135"/>
      <c r="X405" s="383"/>
      <c r="Y405" s="383"/>
    </row>
    <row r="406" spans="1:25" s="9" customFormat="1" ht="14" hidden="1" x14ac:dyDescent="0.2">
      <c r="A406" s="196"/>
      <c r="B406" s="196"/>
      <c r="C406" s="403"/>
      <c r="D406" s="196"/>
      <c r="E406" s="404"/>
      <c r="F406" s="404"/>
      <c r="G406" s="404"/>
      <c r="H406" s="382"/>
      <c r="I406" s="382"/>
      <c r="J406" s="382"/>
      <c r="K406" s="197"/>
      <c r="L406" s="197"/>
      <c r="M406" s="197"/>
      <c r="N406" s="197"/>
      <c r="O406" s="197"/>
      <c r="P406" s="197"/>
      <c r="Q406" s="197"/>
      <c r="R406" s="197"/>
      <c r="S406" s="135"/>
      <c r="T406" s="135"/>
      <c r="U406" s="135"/>
      <c r="V406" s="135"/>
      <c r="W406" s="135"/>
      <c r="X406" s="383"/>
      <c r="Y406" s="383"/>
    </row>
    <row r="407" spans="1:25" s="9" customFormat="1" ht="14" hidden="1" x14ac:dyDescent="0.2">
      <c r="A407" s="196"/>
      <c r="B407" s="196"/>
      <c r="C407" s="403"/>
      <c r="D407" s="196"/>
      <c r="E407" s="404"/>
      <c r="F407" s="404"/>
      <c r="G407" s="404"/>
      <c r="H407" s="382"/>
      <c r="I407" s="382"/>
      <c r="J407" s="382"/>
      <c r="K407" s="197"/>
      <c r="L407" s="197"/>
      <c r="M407" s="197"/>
      <c r="N407" s="197"/>
      <c r="O407" s="197"/>
      <c r="P407" s="197"/>
      <c r="Q407" s="197"/>
      <c r="R407" s="197"/>
      <c r="S407" s="135"/>
      <c r="T407" s="135"/>
      <c r="U407" s="135"/>
      <c r="V407" s="135"/>
      <c r="W407" s="135"/>
      <c r="X407" s="383"/>
      <c r="Y407" s="383"/>
    </row>
    <row r="408" spans="1:25" s="9" customFormat="1" ht="14" hidden="1" x14ac:dyDescent="0.2">
      <c r="A408" s="196"/>
      <c r="B408" s="196"/>
      <c r="C408" s="403"/>
      <c r="D408" s="196"/>
      <c r="E408" s="404"/>
      <c r="F408" s="404"/>
      <c r="G408" s="404"/>
      <c r="H408" s="382"/>
      <c r="I408" s="382"/>
      <c r="J408" s="382"/>
      <c r="K408" s="197"/>
      <c r="L408" s="197"/>
      <c r="M408" s="197"/>
      <c r="N408" s="197"/>
      <c r="O408" s="197"/>
      <c r="P408" s="197"/>
      <c r="Q408" s="197"/>
      <c r="R408" s="197"/>
      <c r="S408" s="135"/>
      <c r="T408" s="135"/>
      <c r="U408" s="135"/>
      <c r="V408" s="135"/>
      <c r="W408" s="135"/>
      <c r="X408" s="383"/>
      <c r="Y408" s="383"/>
    </row>
    <row r="409" spans="1:25" s="9" customFormat="1" ht="14" hidden="1" x14ac:dyDescent="0.2">
      <c r="A409" s="196"/>
      <c r="B409" s="196"/>
      <c r="C409" s="403"/>
      <c r="D409" s="196"/>
      <c r="E409" s="404"/>
      <c r="F409" s="404"/>
      <c r="G409" s="404"/>
      <c r="H409" s="382"/>
      <c r="I409" s="382"/>
      <c r="J409" s="382"/>
      <c r="K409" s="197"/>
      <c r="L409" s="197"/>
      <c r="M409" s="197"/>
      <c r="N409" s="197"/>
      <c r="O409" s="197"/>
      <c r="P409" s="197"/>
      <c r="Q409" s="197"/>
      <c r="R409" s="197"/>
      <c r="S409" s="135"/>
      <c r="T409" s="135"/>
      <c r="U409" s="135"/>
      <c r="V409" s="135"/>
      <c r="W409" s="135"/>
      <c r="X409" s="383"/>
      <c r="Y409" s="383"/>
    </row>
    <row r="410" spans="1:25" s="9" customFormat="1" ht="14" hidden="1" x14ac:dyDescent="0.2">
      <c r="A410" s="196"/>
      <c r="B410" s="196"/>
      <c r="C410" s="403"/>
      <c r="D410" s="196"/>
      <c r="E410" s="404"/>
      <c r="F410" s="404"/>
      <c r="G410" s="404"/>
      <c r="H410" s="382"/>
      <c r="I410" s="382"/>
      <c r="J410" s="382"/>
      <c r="K410" s="197"/>
      <c r="L410" s="197"/>
      <c r="M410" s="197"/>
      <c r="N410" s="197"/>
      <c r="O410" s="197"/>
      <c r="P410" s="197"/>
      <c r="Q410" s="197"/>
      <c r="R410" s="197"/>
      <c r="S410" s="135"/>
      <c r="T410" s="135"/>
      <c r="U410" s="135"/>
      <c r="V410" s="135"/>
      <c r="W410" s="135"/>
      <c r="X410" s="383"/>
      <c r="Y410" s="383"/>
    </row>
    <row r="411" spans="1:25" s="9" customFormat="1" ht="14" hidden="1" x14ac:dyDescent="0.2">
      <c r="A411" s="196"/>
      <c r="B411" s="196"/>
      <c r="C411" s="403"/>
      <c r="D411" s="196"/>
      <c r="E411" s="404"/>
      <c r="F411" s="404"/>
      <c r="G411" s="404"/>
      <c r="H411" s="382"/>
      <c r="I411" s="382"/>
      <c r="J411" s="382"/>
      <c r="K411" s="197"/>
      <c r="L411" s="197"/>
      <c r="M411" s="197"/>
      <c r="N411" s="197"/>
      <c r="O411" s="197"/>
      <c r="P411" s="197"/>
      <c r="Q411" s="197"/>
      <c r="R411" s="197"/>
      <c r="S411" s="135"/>
      <c r="T411" s="135"/>
      <c r="U411" s="135"/>
      <c r="V411" s="135"/>
      <c r="W411" s="135"/>
      <c r="X411" s="383"/>
      <c r="Y411" s="383"/>
    </row>
    <row r="412" spans="1:25" s="9" customFormat="1" ht="14" hidden="1" x14ac:dyDescent="0.2">
      <c r="A412" s="196"/>
      <c r="B412" s="196"/>
      <c r="C412" s="403"/>
      <c r="D412" s="196"/>
      <c r="E412" s="404"/>
      <c r="F412" s="404"/>
      <c r="G412" s="404"/>
      <c r="H412" s="382"/>
      <c r="I412" s="382"/>
      <c r="J412" s="382"/>
      <c r="K412" s="197"/>
      <c r="L412" s="197"/>
      <c r="M412" s="197"/>
      <c r="N412" s="197"/>
      <c r="O412" s="197"/>
      <c r="P412" s="197"/>
      <c r="Q412" s="197"/>
      <c r="R412" s="197"/>
      <c r="S412" s="135"/>
      <c r="T412" s="135"/>
      <c r="U412" s="135"/>
      <c r="V412" s="135"/>
      <c r="W412" s="135"/>
      <c r="X412" s="383"/>
      <c r="Y412" s="383"/>
    </row>
    <row r="413" spans="1:25" s="9" customFormat="1" ht="14" hidden="1" x14ac:dyDescent="0.2">
      <c r="A413" s="196"/>
      <c r="B413" s="196"/>
      <c r="C413" s="403"/>
      <c r="D413" s="196"/>
      <c r="E413" s="404"/>
      <c r="F413" s="404"/>
      <c r="G413" s="404"/>
      <c r="H413" s="382"/>
      <c r="I413" s="382"/>
      <c r="J413" s="382"/>
      <c r="K413" s="197"/>
      <c r="L413" s="197"/>
      <c r="M413" s="197"/>
      <c r="N413" s="197"/>
      <c r="O413" s="197"/>
      <c r="P413" s="197"/>
      <c r="Q413" s="197"/>
      <c r="R413" s="197"/>
      <c r="S413" s="135"/>
      <c r="T413" s="135"/>
      <c r="U413" s="135"/>
      <c r="V413" s="135"/>
      <c r="W413" s="135"/>
      <c r="X413" s="383"/>
      <c r="Y413" s="383"/>
    </row>
    <row r="414" spans="1:25" s="9" customFormat="1" ht="14" hidden="1" x14ac:dyDescent="0.2">
      <c r="A414" s="196"/>
      <c r="B414" s="196"/>
      <c r="C414" s="403"/>
      <c r="D414" s="196"/>
      <c r="E414" s="404"/>
      <c r="F414" s="404"/>
      <c r="G414" s="404"/>
      <c r="H414" s="382"/>
      <c r="I414" s="382"/>
      <c r="J414" s="382"/>
      <c r="K414" s="197"/>
      <c r="L414" s="197"/>
      <c r="M414" s="197"/>
      <c r="N414" s="197"/>
      <c r="O414" s="197"/>
      <c r="P414" s="197"/>
      <c r="Q414" s="197"/>
      <c r="R414" s="197"/>
      <c r="S414" s="135"/>
      <c r="T414" s="135"/>
      <c r="U414" s="135"/>
      <c r="V414" s="135"/>
      <c r="W414" s="135"/>
      <c r="X414" s="383"/>
      <c r="Y414" s="383"/>
    </row>
    <row r="415" spans="1:25" s="9" customFormat="1" ht="14" hidden="1" x14ac:dyDescent="0.2">
      <c r="A415" s="196"/>
      <c r="B415" s="196"/>
      <c r="C415" s="403"/>
      <c r="D415" s="196"/>
      <c r="E415" s="404"/>
      <c r="F415" s="404"/>
      <c r="G415" s="404"/>
      <c r="H415" s="382"/>
      <c r="I415" s="382"/>
      <c r="J415" s="382"/>
      <c r="K415" s="197"/>
      <c r="L415" s="197"/>
      <c r="M415" s="197"/>
      <c r="N415" s="197"/>
      <c r="O415" s="197"/>
      <c r="P415" s="197"/>
      <c r="Q415" s="197"/>
      <c r="R415" s="197"/>
      <c r="S415" s="135"/>
      <c r="T415" s="135"/>
      <c r="U415" s="135"/>
      <c r="V415" s="135"/>
      <c r="W415" s="135"/>
      <c r="X415" s="383"/>
      <c r="Y415" s="383"/>
    </row>
    <row r="416" spans="1:25" s="9" customFormat="1" ht="14" hidden="1" x14ac:dyDescent="0.2">
      <c r="A416" s="196"/>
      <c r="B416" s="196"/>
      <c r="C416" s="403"/>
      <c r="D416" s="196"/>
      <c r="E416" s="404"/>
      <c r="F416" s="404"/>
      <c r="G416" s="404"/>
      <c r="H416" s="382"/>
      <c r="I416" s="382"/>
      <c r="J416" s="382"/>
      <c r="K416" s="197"/>
      <c r="L416" s="197"/>
      <c r="M416" s="197"/>
      <c r="N416" s="197"/>
      <c r="O416" s="197"/>
      <c r="P416" s="197"/>
      <c r="Q416" s="197"/>
      <c r="R416" s="197"/>
      <c r="S416" s="135"/>
      <c r="T416" s="135"/>
      <c r="U416" s="135"/>
      <c r="V416" s="135"/>
      <c r="W416" s="135"/>
      <c r="X416" s="383"/>
      <c r="Y416" s="383"/>
    </row>
    <row r="417" spans="1:25" s="9" customFormat="1" ht="14" hidden="1" x14ac:dyDescent="0.2">
      <c r="A417" s="196"/>
      <c r="B417" s="196"/>
      <c r="C417" s="403"/>
      <c r="D417" s="196"/>
      <c r="E417" s="404"/>
      <c r="F417" s="404"/>
      <c r="G417" s="404"/>
      <c r="H417" s="382"/>
      <c r="I417" s="382"/>
      <c r="J417" s="382"/>
      <c r="K417" s="197"/>
      <c r="L417" s="197"/>
      <c r="M417" s="197"/>
      <c r="N417" s="197"/>
      <c r="O417" s="197"/>
      <c r="P417" s="197"/>
      <c r="Q417" s="197"/>
      <c r="R417" s="197"/>
      <c r="S417" s="135"/>
      <c r="T417" s="135"/>
      <c r="U417" s="135"/>
      <c r="V417" s="135"/>
      <c r="W417" s="135"/>
      <c r="X417" s="383"/>
      <c r="Y417" s="383"/>
    </row>
    <row r="418" spans="1:25" s="9" customFormat="1" ht="14" hidden="1" x14ac:dyDescent="0.2">
      <c r="A418" s="196"/>
      <c r="B418" s="196"/>
      <c r="C418" s="403"/>
      <c r="D418" s="196"/>
      <c r="E418" s="404"/>
      <c r="F418" s="404"/>
      <c r="G418" s="404"/>
      <c r="H418" s="382"/>
      <c r="I418" s="382"/>
      <c r="J418" s="382"/>
      <c r="K418" s="197"/>
      <c r="L418" s="197"/>
      <c r="M418" s="197"/>
      <c r="N418" s="197"/>
      <c r="O418" s="197"/>
      <c r="P418" s="197"/>
      <c r="Q418" s="197"/>
      <c r="R418" s="197"/>
      <c r="S418" s="135"/>
      <c r="T418" s="135"/>
      <c r="U418" s="135"/>
      <c r="V418" s="135"/>
      <c r="W418" s="135"/>
      <c r="X418" s="383"/>
      <c r="Y418" s="383"/>
    </row>
    <row r="419" spans="1:25" s="9" customFormat="1" ht="14" hidden="1" x14ac:dyDescent="0.2">
      <c r="A419" s="196"/>
      <c r="B419" s="196"/>
      <c r="C419" s="403"/>
      <c r="D419" s="196"/>
      <c r="E419" s="404"/>
      <c r="F419" s="404"/>
      <c r="G419" s="404"/>
      <c r="H419" s="382"/>
      <c r="I419" s="382"/>
      <c r="J419" s="382"/>
      <c r="K419" s="197"/>
      <c r="L419" s="197"/>
      <c r="M419" s="197"/>
      <c r="N419" s="197"/>
      <c r="O419" s="197"/>
      <c r="P419" s="197"/>
      <c r="Q419" s="197"/>
      <c r="R419" s="197"/>
      <c r="S419" s="135"/>
      <c r="T419" s="135"/>
      <c r="U419" s="135"/>
      <c r="V419" s="135"/>
      <c r="W419" s="135"/>
      <c r="X419" s="383"/>
      <c r="Y419" s="383"/>
    </row>
    <row r="420" spans="1:25" s="9" customFormat="1" ht="14" hidden="1" x14ac:dyDescent="0.2">
      <c r="A420" s="196"/>
      <c r="B420" s="196"/>
      <c r="C420" s="403"/>
      <c r="D420" s="196"/>
      <c r="E420" s="404"/>
      <c r="F420" s="404"/>
      <c r="G420" s="404"/>
      <c r="H420" s="382"/>
      <c r="I420" s="382"/>
      <c r="J420" s="382"/>
      <c r="K420" s="197"/>
      <c r="L420" s="197"/>
      <c r="M420" s="197"/>
      <c r="N420" s="197"/>
      <c r="O420" s="197"/>
      <c r="P420" s="197"/>
      <c r="Q420" s="197"/>
      <c r="R420" s="197"/>
      <c r="S420" s="135"/>
      <c r="T420" s="135"/>
      <c r="U420" s="135"/>
      <c r="V420" s="135"/>
      <c r="W420" s="135"/>
      <c r="X420" s="383"/>
      <c r="Y420" s="383"/>
    </row>
    <row r="421" spans="1:25" s="9" customFormat="1" ht="14" hidden="1" x14ac:dyDescent="0.2">
      <c r="A421" s="196"/>
      <c r="B421" s="196"/>
      <c r="C421" s="403"/>
      <c r="D421" s="196"/>
      <c r="E421" s="404"/>
      <c r="F421" s="404"/>
      <c r="G421" s="404"/>
      <c r="H421" s="382"/>
      <c r="I421" s="382"/>
      <c r="J421" s="382"/>
      <c r="K421" s="197"/>
      <c r="L421" s="197"/>
      <c r="M421" s="197"/>
      <c r="N421" s="197"/>
      <c r="O421" s="197"/>
      <c r="P421" s="197"/>
      <c r="Q421" s="197"/>
      <c r="R421" s="197"/>
      <c r="S421" s="135"/>
      <c r="T421" s="135"/>
      <c r="U421" s="135"/>
      <c r="V421" s="135"/>
      <c r="W421" s="135"/>
      <c r="X421" s="383"/>
      <c r="Y421" s="383"/>
    </row>
    <row r="422" spans="1:25" s="9" customFormat="1" ht="14" hidden="1" x14ac:dyDescent="0.2">
      <c r="A422" s="196"/>
      <c r="B422" s="196"/>
      <c r="C422" s="403"/>
      <c r="D422" s="196"/>
      <c r="E422" s="404"/>
      <c r="F422" s="404"/>
      <c r="G422" s="404"/>
      <c r="H422" s="382"/>
      <c r="I422" s="382"/>
      <c r="J422" s="382"/>
      <c r="K422" s="197"/>
      <c r="L422" s="197"/>
      <c r="M422" s="197"/>
      <c r="N422" s="197"/>
      <c r="O422" s="197"/>
      <c r="P422" s="197"/>
      <c r="Q422" s="197"/>
      <c r="R422" s="197"/>
      <c r="S422" s="135"/>
      <c r="T422" s="135"/>
      <c r="U422" s="135"/>
      <c r="V422" s="135"/>
      <c r="W422" s="135"/>
      <c r="X422" s="383"/>
      <c r="Y422" s="383"/>
    </row>
    <row r="423" spans="1:25" s="9" customFormat="1" ht="14" hidden="1" x14ac:dyDescent="0.2">
      <c r="A423" s="196"/>
      <c r="B423" s="196"/>
      <c r="C423" s="403"/>
      <c r="D423" s="196"/>
      <c r="E423" s="404"/>
      <c r="F423" s="404"/>
      <c r="G423" s="404"/>
      <c r="H423" s="382"/>
      <c r="I423" s="382"/>
      <c r="J423" s="382"/>
      <c r="K423" s="197"/>
      <c r="L423" s="197"/>
      <c r="M423" s="197"/>
      <c r="N423" s="197"/>
      <c r="O423" s="197"/>
      <c r="P423" s="197"/>
      <c r="Q423" s="197"/>
      <c r="R423" s="197"/>
      <c r="S423" s="135"/>
      <c r="T423" s="135"/>
      <c r="U423" s="135"/>
      <c r="V423" s="135"/>
      <c r="W423" s="135"/>
      <c r="X423" s="383"/>
      <c r="Y423" s="383"/>
    </row>
    <row r="424" spans="1:25" s="9" customFormat="1" ht="14" hidden="1" x14ac:dyDescent="0.2">
      <c r="A424" s="196"/>
      <c r="B424" s="196"/>
      <c r="C424" s="403"/>
      <c r="D424" s="196"/>
      <c r="E424" s="404"/>
      <c r="F424" s="404"/>
      <c r="G424" s="404"/>
      <c r="H424" s="382"/>
      <c r="I424" s="382"/>
      <c r="J424" s="382"/>
      <c r="K424" s="197"/>
      <c r="L424" s="197"/>
      <c r="M424" s="197"/>
      <c r="N424" s="197"/>
      <c r="O424" s="197"/>
      <c r="P424" s="197"/>
      <c r="Q424" s="197"/>
      <c r="R424" s="197"/>
      <c r="S424" s="135"/>
      <c r="T424" s="135"/>
      <c r="U424" s="135"/>
      <c r="V424" s="135"/>
      <c r="W424" s="135"/>
      <c r="X424" s="383"/>
      <c r="Y424" s="383"/>
    </row>
    <row r="425" spans="1:25" s="9" customFormat="1" ht="14" hidden="1" x14ac:dyDescent="0.2">
      <c r="A425" s="196"/>
      <c r="B425" s="196"/>
      <c r="C425" s="403"/>
      <c r="D425" s="196"/>
      <c r="E425" s="404"/>
      <c r="F425" s="404"/>
      <c r="G425" s="404"/>
      <c r="H425" s="382"/>
      <c r="I425" s="382"/>
      <c r="J425" s="382"/>
      <c r="K425" s="197"/>
      <c r="L425" s="197"/>
      <c r="M425" s="197"/>
      <c r="N425" s="197"/>
      <c r="O425" s="197"/>
      <c r="P425" s="197"/>
      <c r="Q425" s="197"/>
      <c r="R425" s="197"/>
      <c r="S425" s="135"/>
      <c r="T425" s="135"/>
      <c r="U425" s="135"/>
      <c r="V425" s="135"/>
      <c r="W425" s="135"/>
      <c r="X425" s="383"/>
      <c r="Y425" s="383"/>
    </row>
    <row r="426" spans="1:25" s="9" customFormat="1" ht="14" hidden="1" x14ac:dyDescent="0.2">
      <c r="A426" s="196"/>
      <c r="B426" s="196"/>
      <c r="C426" s="403"/>
      <c r="D426" s="196"/>
      <c r="E426" s="404"/>
      <c r="F426" s="404"/>
      <c r="G426" s="404"/>
      <c r="H426" s="382"/>
      <c r="I426" s="382"/>
      <c r="J426" s="382"/>
      <c r="K426" s="197"/>
      <c r="L426" s="197"/>
      <c r="M426" s="197"/>
      <c r="N426" s="197"/>
      <c r="O426" s="197"/>
      <c r="P426" s="197"/>
      <c r="Q426" s="197"/>
      <c r="R426" s="197"/>
      <c r="S426" s="135"/>
      <c r="T426" s="135"/>
      <c r="U426" s="135"/>
      <c r="V426" s="135"/>
      <c r="W426" s="135"/>
      <c r="X426" s="383"/>
      <c r="Y426" s="383"/>
    </row>
    <row r="427" spans="1:25" s="9" customFormat="1" ht="14" hidden="1" x14ac:dyDescent="0.2">
      <c r="A427" s="196"/>
      <c r="B427" s="196"/>
      <c r="C427" s="403"/>
      <c r="D427" s="196"/>
      <c r="E427" s="404"/>
      <c r="F427" s="404"/>
      <c r="G427" s="404"/>
      <c r="H427" s="382"/>
      <c r="I427" s="382"/>
      <c r="J427" s="382"/>
      <c r="K427" s="197"/>
      <c r="L427" s="197"/>
      <c r="M427" s="197"/>
      <c r="N427" s="197"/>
      <c r="O427" s="197"/>
      <c r="P427" s="197"/>
      <c r="Q427" s="197"/>
      <c r="R427" s="197"/>
      <c r="S427" s="135"/>
      <c r="T427" s="135"/>
      <c r="U427" s="135"/>
      <c r="V427" s="135"/>
      <c r="W427" s="135"/>
      <c r="X427" s="383"/>
      <c r="Y427" s="383"/>
    </row>
    <row r="428" spans="1:25" s="9" customFormat="1" ht="14" hidden="1" x14ac:dyDescent="0.2">
      <c r="A428" s="196"/>
      <c r="B428" s="196"/>
      <c r="C428" s="403"/>
      <c r="D428" s="196"/>
      <c r="E428" s="404"/>
      <c r="F428" s="404"/>
      <c r="G428" s="404"/>
      <c r="H428" s="382"/>
      <c r="I428" s="382"/>
      <c r="J428" s="382"/>
      <c r="K428" s="197"/>
      <c r="L428" s="197"/>
      <c r="M428" s="197"/>
      <c r="N428" s="197"/>
      <c r="O428" s="197"/>
      <c r="P428" s="197"/>
      <c r="Q428" s="197"/>
      <c r="R428" s="197"/>
      <c r="S428" s="135"/>
      <c r="T428" s="135"/>
      <c r="U428" s="135"/>
      <c r="V428" s="135"/>
      <c r="W428" s="135"/>
      <c r="X428" s="383"/>
      <c r="Y428" s="383"/>
    </row>
    <row r="429" spans="1:25" s="9" customFormat="1" ht="14" hidden="1" x14ac:dyDescent="0.2">
      <c r="A429" s="196"/>
      <c r="B429" s="196"/>
      <c r="C429" s="403"/>
      <c r="D429" s="196"/>
      <c r="E429" s="404"/>
      <c r="F429" s="404"/>
      <c r="G429" s="404"/>
      <c r="H429" s="382"/>
      <c r="I429" s="382"/>
      <c r="J429" s="382"/>
      <c r="K429" s="197"/>
      <c r="L429" s="197"/>
      <c r="M429" s="197"/>
      <c r="N429" s="197"/>
      <c r="O429" s="197"/>
      <c r="P429" s="197"/>
      <c r="Q429" s="197"/>
      <c r="R429" s="197"/>
      <c r="S429" s="135"/>
      <c r="T429" s="135"/>
      <c r="U429" s="135"/>
      <c r="V429" s="135"/>
      <c r="W429" s="135"/>
      <c r="X429" s="383"/>
      <c r="Y429" s="383"/>
    </row>
    <row r="430" spans="1:25" s="9" customFormat="1" ht="14" hidden="1" x14ac:dyDescent="0.2">
      <c r="A430" s="196"/>
      <c r="B430" s="196"/>
      <c r="C430" s="403"/>
      <c r="D430" s="196"/>
      <c r="E430" s="404"/>
      <c r="F430" s="404"/>
      <c r="G430" s="404"/>
      <c r="H430" s="382"/>
      <c r="I430" s="382"/>
      <c r="J430" s="382"/>
      <c r="K430" s="197"/>
      <c r="L430" s="197"/>
      <c r="M430" s="197"/>
      <c r="N430" s="197"/>
      <c r="O430" s="197"/>
      <c r="P430" s="197"/>
      <c r="Q430" s="197"/>
      <c r="R430" s="197"/>
      <c r="S430" s="135"/>
      <c r="T430" s="135"/>
      <c r="U430" s="135"/>
      <c r="V430" s="135"/>
      <c r="W430" s="135"/>
      <c r="X430" s="383"/>
      <c r="Y430" s="383"/>
    </row>
    <row r="431" spans="1:25" s="9" customFormat="1" ht="14" hidden="1" x14ac:dyDescent="0.2">
      <c r="A431" s="196"/>
      <c r="B431" s="196"/>
      <c r="C431" s="403"/>
      <c r="D431" s="196"/>
      <c r="E431" s="404"/>
      <c r="F431" s="404"/>
      <c r="G431" s="404"/>
      <c r="H431" s="382"/>
      <c r="I431" s="382"/>
      <c r="J431" s="382"/>
      <c r="K431" s="197"/>
      <c r="L431" s="197"/>
      <c r="M431" s="197"/>
      <c r="N431" s="197"/>
      <c r="O431" s="197"/>
      <c r="P431" s="197"/>
      <c r="Q431" s="197"/>
      <c r="R431" s="197"/>
      <c r="S431" s="135"/>
      <c r="T431" s="135"/>
      <c r="U431" s="135"/>
      <c r="V431" s="135"/>
      <c r="W431" s="135"/>
      <c r="X431" s="383"/>
      <c r="Y431" s="383"/>
    </row>
    <row r="432" spans="1:25" s="9" customFormat="1" ht="14" hidden="1" x14ac:dyDescent="0.2">
      <c r="A432" s="196"/>
      <c r="B432" s="196"/>
      <c r="C432" s="403"/>
      <c r="D432" s="196"/>
      <c r="E432" s="404"/>
      <c r="F432" s="404"/>
      <c r="G432" s="404"/>
      <c r="H432" s="382"/>
      <c r="I432" s="382"/>
      <c r="J432" s="382"/>
      <c r="K432" s="197"/>
      <c r="L432" s="197"/>
      <c r="M432" s="197"/>
      <c r="N432" s="197"/>
      <c r="O432" s="197"/>
      <c r="P432" s="197"/>
      <c r="Q432" s="197"/>
      <c r="R432" s="197"/>
      <c r="S432" s="135"/>
      <c r="T432" s="135"/>
      <c r="U432" s="135"/>
      <c r="V432" s="135"/>
      <c r="W432" s="135"/>
      <c r="X432" s="383"/>
      <c r="Y432" s="383"/>
    </row>
    <row r="433" spans="1:25" s="9" customFormat="1" ht="14" hidden="1" x14ac:dyDescent="0.2">
      <c r="A433" s="196"/>
      <c r="B433" s="196"/>
      <c r="C433" s="403"/>
      <c r="D433" s="196"/>
      <c r="E433" s="404"/>
      <c r="F433" s="404"/>
      <c r="G433" s="404"/>
      <c r="H433" s="382"/>
      <c r="I433" s="382"/>
      <c r="J433" s="382"/>
      <c r="K433" s="197"/>
      <c r="L433" s="197"/>
      <c r="M433" s="197"/>
      <c r="N433" s="197"/>
      <c r="O433" s="197"/>
      <c r="P433" s="197"/>
      <c r="Q433" s="197"/>
      <c r="R433" s="197"/>
      <c r="S433" s="135"/>
      <c r="T433" s="135"/>
      <c r="U433" s="135"/>
      <c r="V433" s="135"/>
      <c r="W433" s="135"/>
      <c r="X433" s="383"/>
      <c r="Y433" s="383"/>
    </row>
    <row r="434" spans="1:25" s="9" customFormat="1" ht="14" hidden="1" x14ac:dyDescent="0.2">
      <c r="A434" s="196"/>
      <c r="B434" s="196"/>
      <c r="C434" s="403"/>
      <c r="D434" s="196"/>
      <c r="E434" s="404"/>
      <c r="F434" s="404"/>
      <c r="G434" s="404"/>
      <c r="H434" s="382"/>
      <c r="I434" s="382"/>
      <c r="J434" s="382"/>
      <c r="K434" s="197"/>
      <c r="L434" s="197"/>
      <c r="M434" s="197"/>
      <c r="N434" s="197"/>
      <c r="O434" s="197"/>
      <c r="P434" s="197"/>
      <c r="Q434" s="197"/>
      <c r="R434" s="197"/>
      <c r="S434" s="135"/>
      <c r="T434" s="135"/>
      <c r="U434" s="135"/>
      <c r="V434" s="135"/>
      <c r="W434" s="135"/>
      <c r="X434" s="383"/>
      <c r="Y434" s="383"/>
    </row>
    <row r="435" spans="1:25" s="9" customFormat="1" ht="14" hidden="1" x14ac:dyDescent="0.2">
      <c r="A435" s="196"/>
      <c r="B435" s="196"/>
      <c r="C435" s="403"/>
      <c r="D435" s="196"/>
      <c r="E435" s="404"/>
      <c r="F435" s="404"/>
      <c r="G435" s="404"/>
      <c r="H435" s="382"/>
      <c r="I435" s="382"/>
      <c r="J435" s="382"/>
      <c r="K435" s="197"/>
      <c r="L435" s="197"/>
      <c r="M435" s="197"/>
      <c r="N435" s="197"/>
      <c r="O435" s="197"/>
      <c r="P435" s="197"/>
      <c r="Q435" s="197"/>
      <c r="R435" s="197"/>
      <c r="S435" s="135"/>
      <c r="T435" s="135"/>
      <c r="U435" s="135"/>
      <c r="V435" s="135"/>
      <c r="W435" s="135"/>
      <c r="X435" s="383"/>
      <c r="Y435" s="383"/>
    </row>
    <row r="436" spans="1:25" s="9" customFormat="1" ht="14" hidden="1" x14ac:dyDescent="0.2">
      <c r="A436" s="196"/>
      <c r="B436" s="196"/>
      <c r="C436" s="403"/>
      <c r="D436" s="196"/>
      <c r="E436" s="404"/>
      <c r="F436" s="404"/>
      <c r="G436" s="404"/>
      <c r="H436" s="382"/>
      <c r="I436" s="382"/>
      <c r="J436" s="382"/>
      <c r="K436" s="197"/>
      <c r="L436" s="197"/>
      <c r="M436" s="197"/>
      <c r="N436" s="197"/>
      <c r="O436" s="197"/>
      <c r="P436" s="197"/>
      <c r="Q436" s="197"/>
      <c r="R436" s="197"/>
      <c r="S436" s="135"/>
      <c r="T436" s="135"/>
      <c r="U436" s="135"/>
      <c r="V436" s="135"/>
      <c r="W436" s="135"/>
      <c r="X436" s="383"/>
      <c r="Y436" s="383"/>
    </row>
    <row r="437" spans="1:25" s="9" customFormat="1" ht="14" hidden="1" x14ac:dyDescent="0.2">
      <c r="A437" s="196"/>
      <c r="B437" s="196"/>
      <c r="C437" s="403"/>
      <c r="D437" s="196"/>
      <c r="E437" s="404"/>
      <c r="F437" s="404"/>
      <c r="G437" s="404"/>
      <c r="H437" s="382"/>
      <c r="I437" s="382"/>
      <c r="J437" s="382"/>
      <c r="K437" s="197"/>
      <c r="L437" s="197"/>
      <c r="M437" s="197"/>
      <c r="N437" s="197"/>
      <c r="O437" s="197"/>
      <c r="P437" s="197"/>
      <c r="Q437" s="197"/>
      <c r="R437" s="197"/>
      <c r="S437" s="135"/>
      <c r="T437" s="135"/>
      <c r="U437" s="135"/>
      <c r="V437" s="135"/>
      <c r="W437" s="135"/>
      <c r="X437" s="383"/>
      <c r="Y437" s="383"/>
    </row>
    <row r="438" spans="1:25" s="9" customFormat="1" ht="14" hidden="1" x14ac:dyDescent="0.2">
      <c r="A438" s="196"/>
      <c r="B438" s="196"/>
      <c r="C438" s="403"/>
      <c r="D438" s="196"/>
      <c r="E438" s="404"/>
      <c r="F438" s="404"/>
      <c r="G438" s="404"/>
      <c r="H438" s="382"/>
      <c r="I438" s="382"/>
      <c r="J438" s="382"/>
      <c r="K438" s="197"/>
      <c r="L438" s="197"/>
      <c r="M438" s="197"/>
      <c r="N438" s="197"/>
      <c r="O438" s="197"/>
      <c r="P438" s="197"/>
      <c r="Q438" s="197"/>
      <c r="R438" s="197"/>
      <c r="S438" s="135"/>
      <c r="T438" s="135"/>
      <c r="U438" s="135"/>
      <c r="V438" s="135"/>
      <c r="W438" s="135"/>
      <c r="X438" s="383"/>
      <c r="Y438" s="383"/>
    </row>
    <row r="439" spans="1:25" s="9" customFormat="1" ht="14" hidden="1" x14ac:dyDescent="0.2">
      <c r="A439" s="196"/>
      <c r="B439" s="196"/>
      <c r="C439" s="403"/>
      <c r="D439" s="196"/>
      <c r="E439" s="404"/>
      <c r="F439" s="404"/>
      <c r="G439" s="404"/>
      <c r="H439" s="382"/>
      <c r="I439" s="382"/>
      <c r="J439" s="382"/>
      <c r="K439" s="197"/>
      <c r="L439" s="197"/>
      <c r="M439" s="197"/>
      <c r="N439" s="197"/>
      <c r="O439" s="197"/>
      <c r="P439" s="197"/>
      <c r="Q439" s="197"/>
      <c r="R439" s="197"/>
      <c r="S439" s="135"/>
      <c r="T439" s="135"/>
      <c r="U439" s="135"/>
      <c r="V439" s="135"/>
      <c r="W439" s="135"/>
      <c r="X439" s="383"/>
      <c r="Y439" s="383"/>
    </row>
    <row r="440" spans="1:25" s="9" customFormat="1" ht="14" hidden="1" x14ac:dyDescent="0.2">
      <c r="A440" s="196"/>
      <c r="B440" s="196"/>
      <c r="C440" s="403"/>
      <c r="D440" s="196"/>
      <c r="E440" s="404"/>
      <c r="F440" s="404"/>
      <c r="G440" s="404"/>
      <c r="H440" s="382"/>
      <c r="I440" s="382"/>
      <c r="J440" s="382"/>
      <c r="K440" s="197"/>
      <c r="L440" s="197"/>
      <c r="M440" s="197"/>
      <c r="N440" s="197"/>
      <c r="O440" s="197"/>
      <c r="P440" s="197"/>
      <c r="Q440" s="197"/>
      <c r="R440" s="197"/>
      <c r="S440" s="135"/>
      <c r="T440" s="135"/>
      <c r="U440" s="135"/>
      <c r="V440" s="135"/>
      <c r="W440" s="135"/>
      <c r="X440" s="383"/>
      <c r="Y440" s="383"/>
    </row>
    <row r="441" spans="1:25" s="9" customFormat="1" ht="14" hidden="1" x14ac:dyDescent="0.2">
      <c r="A441" s="196"/>
      <c r="B441" s="196"/>
      <c r="C441" s="403"/>
      <c r="D441" s="196"/>
      <c r="E441" s="404"/>
      <c r="F441" s="404"/>
      <c r="G441" s="404"/>
      <c r="H441" s="382"/>
      <c r="I441" s="382"/>
      <c r="J441" s="382"/>
      <c r="K441" s="197"/>
      <c r="L441" s="197"/>
      <c r="M441" s="197"/>
      <c r="N441" s="197"/>
      <c r="O441" s="197"/>
      <c r="P441" s="197"/>
      <c r="Q441" s="197"/>
      <c r="R441" s="197"/>
      <c r="S441" s="135"/>
      <c r="T441" s="135"/>
      <c r="U441" s="135"/>
      <c r="V441" s="135"/>
      <c r="W441" s="135"/>
      <c r="X441" s="383"/>
      <c r="Y441" s="383"/>
    </row>
    <row r="442" spans="1:25" s="9" customFormat="1" ht="14" hidden="1" x14ac:dyDescent="0.2">
      <c r="A442" s="196"/>
      <c r="B442" s="196"/>
      <c r="C442" s="403"/>
      <c r="D442" s="196"/>
      <c r="E442" s="404"/>
      <c r="F442" s="404"/>
      <c r="G442" s="404"/>
      <c r="H442" s="382"/>
      <c r="I442" s="382"/>
      <c r="J442" s="382"/>
      <c r="K442" s="197"/>
      <c r="L442" s="197"/>
      <c r="M442" s="197"/>
      <c r="N442" s="197"/>
      <c r="O442" s="197"/>
      <c r="P442" s="197"/>
      <c r="Q442" s="197"/>
      <c r="R442" s="197"/>
      <c r="S442" s="135"/>
      <c r="T442" s="135"/>
      <c r="U442" s="135"/>
      <c r="V442" s="135"/>
      <c r="W442" s="135"/>
      <c r="X442" s="383"/>
      <c r="Y442" s="383"/>
    </row>
    <row r="443" spans="1:25" s="9" customFormat="1" ht="14" hidden="1" x14ac:dyDescent="0.2">
      <c r="A443" s="196"/>
      <c r="B443" s="196"/>
      <c r="C443" s="403"/>
      <c r="D443" s="196"/>
      <c r="E443" s="404"/>
      <c r="F443" s="404"/>
      <c r="G443" s="404"/>
      <c r="H443" s="382"/>
      <c r="I443" s="382"/>
      <c r="J443" s="382"/>
      <c r="K443" s="197"/>
      <c r="L443" s="197"/>
      <c r="M443" s="197"/>
      <c r="N443" s="197"/>
      <c r="O443" s="197"/>
      <c r="P443" s="197"/>
      <c r="Q443" s="197"/>
      <c r="R443" s="197"/>
      <c r="S443" s="135"/>
      <c r="T443" s="135"/>
      <c r="U443" s="135"/>
      <c r="V443" s="135"/>
      <c r="W443" s="135"/>
      <c r="X443" s="383"/>
      <c r="Y443" s="383"/>
    </row>
    <row r="444" spans="1:25" s="9" customFormat="1" ht="14" hidden="1" x14ac:dyDescent="0.2">
      <c r="A444" s="196"/>
      <c r="B444" s="196"/>
      <c r="C444" s="403"/>
      <c r="D444" s="196"/>
      <c r="E444" s="404"/>
      <c r="F444" s="404"/>
      <c r="G444" s="404"/>
      <c r="H444" s="382"/>
      <c r="I444" s="382"/>
      <c r="J444" s="382"/>
      <c r="K444" s="197"/>
      <c r="L444" s="197"/>
      <c r="M444" s="197"/>
      <c r="N444" s="197"/>
      <c r="O444" s="197"/>
      <c r="P444" s="197"/>
      <c r="Q444" s="197"/>
      <c r="R444" s="197"/>
      <c r="S444" s="135"/>
      <c r="T444" s="135"/>
      <c r="U444" s="135"/>
      <c r="V444" s="135"/>
      <c r="W444" s="135"/>
      <c r="X444" s="383"/>
      <c r="Y444" s="383"/>
    </row>
    <row r="445" spans="1:25" s="9" customFormat="1" ht="14" hidden="1" x14ac:dyDescent="0.2">
      <c r="A445" s="196"/>
      <c r="B445" s="196"/>
      <c r="C445" s="403"/>
      <c r="D445" s="196"/>
      <c r="E445" s="404"/>
      <c r="F445" s="404"/>
      <c r="G445" s="404"/>
      <c r="H445" s="382"/>
      <c r="I445" s="382"/>
      <c r="J445" s="382"/>
      <c r="K445" s="197"/>
      <c r="L445" s="197"/>
      <c r="M445" s="197"/>
      <c r="N445" s="197"/>
      <c r="O445" s="197"/>
      <c r="P445" s="197"/>
      <c r="Q445" s="197"/>
      <c r="R445" s="197"/>
      <c r="S445" s="135"/>
      <c r="T445" s="135"/>
      <c r="U445" s="135"/>
      <c r="V445" s="135"/>
      <c r="W445" s="135"/>
      <c r="X445" s="383"/>
      <c r="Y445" s="383"/>
    </row>
    <row r="446" spans="1:25" s="9" customFormat="1" ht="14" hidden="1" x14ac:dyDescent="0.2">
      <c r="A446" s="196"/>
      <c r="B446" s="196"/>
      <c r="C446" s="403"/>
      <c r="D446" s="196"/>
      <c r="E446" s="404"/>
      <c r="F446" s="404"/>
      <c r="G446" s="404"/>
      <c r="H446" s="382"/>
      <c r="I446" s="382"/>
      <c r="J446" s="382"/>
      <c r="K446" s="197"/>
      <c r="L446" s="197"/>
      <c r="M446" s="197"/>
      <c r="N446" s="197"/>
      <c r="O446" s="197"/>
      <c r="P446" s="197"/>
      <c r="Q446" s="197"/>
      <c r="R446" s="197"/>
      <c r="S446" s="135"/>
      <c r="T446" s="135"/>
      <c r="U446" s="135"/>
      <c r="V446" s="135"/>
      <c r="W446" s="135"/>
      <c r="X446" s="383"/>
      <c r="Y446" s="383"/>
    </row>
    <row r="447" spans="1:25" s="9" customFormat="1" ht="14" hidden="1" x14ac:dyDescent="0.2">
      <c r="A447" s="196"/>
      <c r="B447" s="196"/>
      <c r="C447" s="403"/>
      <c r="D447" s="196"/>
      <c r="E447" s="404"/>
      <c r="F447" s="404"/>
      <c r="G447" s="404"/>
      <c r="H447" s="382"/>
      <c r="I447" s="382"/>
      <c r="J447" s="382"/>
      <c r="K447" s="197"/>
      <c r="L447" s="197"/>
      <c r="M447" s="197"/>
      <c r="N447" s="197"/>
      <c r="O447" s="197"/>
      <c r="P447" s="197"/>
      <c r="Q447" s="197"/>
      <c r="R447" s="197"/>
      <c r="S447" s="135"/>
      <c r="T447" s="135"/>
      <c r="U447" s="135"/>
      <c r="V447" s="135"/>
      <c r="W447" s="135"/>
      <c r="X447" s="383"/>
      <c r="Y447" s="383"/>
    </row>
    <row r="448" spans="1:25" s="9" customFormat="1" ht="14" hidden="1" x14ac:dyDescent="0.2">
      <c r="A448" s="196"/>
      <c r="B448" s="196"/>
      <c r="C448" s="403"/>
      <c r="D448" s="196"/>
      <c r="E448" s="404"/>
      <c r="F448" s="404"/>
      <c r="G448" s="404"/>
      <c r="H448" s="382"/>
      <c r="I448" s="382"/>
      <c r="J448" s="382"/>
      <c r="K448" s="197"/>
      <c r="L448" s="197"/>
      <c r="M448" s="197"/>
      <c r="N448" s="197"/>
      <c r="O448" s="197"/>
      <c r="P448" s="197"/>
      <c r="Q448" s="197"/>
      <c r="R448" s="197"/>
      <c r="S448" s="135"/>
      <c r="T448" s="135"/>
      <c r="U448" s="135"/>
      <c r="V448" s="135"/>
      <c r="W448" s="135"/>
      <c r="X448" s="383"/>
      <c r="Y448" s="383"/>
    </row>
    <row r="449" spans="1:25" s="9" customFormat="1" ht="14" hidden="1" x14ac:dyDescent="0.2">
      <c r="A449" s="196"/>
      <c r="B449" s="196"/>
      <c r="C449" s="403"/>
      <c r="D449" s="196"/>
      <c r="E449" s="404"/>
      <c r="F449" s="404"/>
      <c r="G449" s="404"/>
      <c r="H449" s="382"/>
      <c r="I449" s="382"/>
      <c r="J449" s="382"/>
      <c r="K449" s="197"/>
      <c r="L449" s="197"/>
      <c r="M449" s="197"/>
      <c r="N449" s="197"/>
      <c r="O449" s="197"/>
      <c r="P449" s="197"/>
      <c r="Q449" s="197"/>
      <c r="R449" s="197"/>
      <c r="S449" s="135"/>
      <c r="T449" s="135"/>
      <c r="U449" s="135"/>
      <c r="V449" s="135"/>
      <c r="W449" s="135"/>
      <c r="X449" s="383"/>
      <c r="Y449" s="383"/>
    </row>
    <row r="450" spans="1:25" s="9" customFormat="1" ht="14" hidden="1" x14ac:dyDescent="0.2">
      <c r="A450" s="196"/>
      <c r="B450" s="196"/>
      <c r="C450" s="403"/>
      <c r="D450" s="196"/>
      <c r="E450" s="404"/>
      <c r="F450" s="404"/>
      <c r="G450" s="404"/>
      <c r="H450" s="382"/>
      <c r="I450" s="382"/>
      <c r="J450" s="382"/>
      <c r="K450" s="197"/>
      <c r="L450" s="197"/>
      <c r="M450" s="197"/>
      <c r="N450" s="197"/>
      <c r="O450" s="197"/>
      <c r="P450" s="197"/>
      <c r="Q450" s="197"/>
      <c r="R450" s="197"/>
      <c r="S450" s="135"/>
      <c r="T450" s="135"/>
      <c r="U450" s="135"/>
      <c r="V450" s="135"/>
      <c r="W450" s="135"/>
      <c r="X450" s="383"/>
      <c r="Y450" s="383"/>
    </row>
    <row r="451" spans="1:25" s="9" customFormat="1" ht="14" hidden="1" x14ac:dyDescent="0.2">
      <c r="A451" s="196"/>
      <c r="B451" s="196"/>
      <c r="C451" s="403"/>
      <c r="D451" s="196"/>
      <c r="E451" s="404"/>
      <c r="F451" s="404"/>
      <c r="G451" s="404"/>
      <c r="H451" s="382"/>
      <c r="I451" s="382"/>
      <c r="J451" s="382"/>
      <c r="K451" s="197"/>
      <c r="L451" s="197"/>
      <c r="M451" s="197"/>
      <c r="N451" s="197"/>
      <c r="O451" s="197"/>
      <c r="P451" s="197"/>
      <c r="Q451" s="197"/>
      <c r="R451" s="197"/>
      <c r="S451" s="135"/>
      <c r="T451" s="135"/>
      <c r="U451" s="135"/>
      <c r="V451" s="135"/>
      <c r="W451" s="135"/>
      <c r="X451" s="383"/>
      <c r="Y451" s="383"/>
    </row>
    <row r="452" spans="1:25" s="9" customFormat="1" ht="14" hidden="1" x14ac:dyDescent="0.2">
      <c r="A452" s="196"/>
      <c r="B452" s="196"/>
      <c r="C452" s="403"/>
      <c r="D452" s="196"/>
      <c r="E452" s="404"/>
      <c r="F452" s="404"/>
      <c r="G452" s="404"/>
      <c r="H452" s="382"/>
      <c r="I452" s="382"/>
      <c r="J452" s="382"/>
      <c r="K452" s="197"/>
      <c r="L452" s="197"/>
      <c r="M452" s="197"/>
      <c r="N452" s="197"/>
      <c r="O452" s="197"/>
      <c r="P452" s="197"/>
      <c r="Q452" s="197"/>
      <c r="R452" s="197"/>
      <c r="S452" s="135"/>
      <c r="T452" s="135"/>
      <c r="U452" s="135"/>
      <c r="V452" s="135"/>
      <c r="W452" s="135"/>
      <c r="X452" s="383"/>
      <c r="Y452" s="383"/>
    </row>
    <row r="453" spans="1:25" s="9" customFormat="1" ht="14" hidden="1" x14ac:dyDescent="0.2">
      <c r="A453" s="196"/>
      <c r="B453" s="196"/>
      <c r="C453" s="403"/>
      <c r="D453" s="196"/>
      <c r="E453" s="404"/>
      <c r="F453" s="404"/>
      <c r="G453" s="404"/>
      <c r="H453" s="382"/>
      <c r="I453" s="382"/>
      <c r="J453" s="382"/>
      <c r="K453" s="197"/>
      <c r="L453" s="197"/>
      <c r="M453" s="197"/>
      <c r="N453" s="197"/>
      <c r="O453" s="197"/>
      <c r="P453" s="197"/>
      <c r="Q453" s="197"/>
      <c r="R453" s="197"/>
      <c r="S453" s="135"/>
      <c r="T453" s="135"/>
      <c r="U453" s="135"/>
      <c r="V453" s="135"/>
      <c r="W453" s="135"/>
      <c r="X453" s="383"/>
      <c r="Y453" s="383"/>
    </row>
    <row r="454" spans="1:25" s="9" customFormat="1" ht="14" hidden="1" x14ac:dyDescent="0.2">
      <c r="A454" s="196"/>
      <c r="B454" s="196"/>
      <c r="C454" s="403"/>
      <c r="D454" s="196"/>
      <c r="E454" s="404"/>
      <c r="F454" s="404"/>
      <c r="G454" s="404"/>
      <c r="H454" s="382"/>
      <c r="I454" s="382"/>
      <c r="J454" s="382"/>
      <c r="K454" s="197"/>
      <c r="L454" s="197"/>
      <c r="M454" s="197"/>
      <c r="N454" s="197"/>
      <c r="O454" s="197"/>
      <c r="P454" s="197"/>
      <c r="Q454" s="197"/>
      <c r="R454" s="197"/>
      <c r="S454" s="135"/>
      <c r="T454" s="135"/>
      <c r="U454" s="135"/>
      <c r="V454" s="135"/>
      <c r="W454" s="135"/>
      <c r="X454" s="383"/>
      <c r="Y454" s="383"/>
    </row>
    <row r="455" spans="1:25" s="9" customFormat="1" ht="14" hidden="1" x14ac:dyDescent="0.2">
      <c r="A455" s="196"/>
      <c r="B455" s="196"/>
      <c r="C455" s="403"/>
      <c r="D455" s="196"/>
      <c r="E455" s="404"/>
      <c r="F455" s="404"/>
      <c r="G455" s="404"/>
      <c r="H455" s="382"/>
      <c r="I455" s="382"/>
      <c r="J455" s="382"/>
      <c r="K455" s="197"/>
      <c r="L455" s="197"/>
      <c r="M455" s="197"/>
      <c r="N455" s="197"/>
      <c r="O455" s="197"/>
      <c r="P455" s="197"/>
      <c r="Q455" s="197"/>
      <c r="R455" s="197"/>
      <c r="S455" s="135"/>
      <c r="T455" s="135"/>
      <c r="U455" s="135"/>
      <c r="V455" s="135"/>
      <c r="W455" s="135"/>
      <c r="X455" s="383"/>
      <c r="Y455" s="383"/>
    </row>
    <row r="456" spans="1:25" s="9" customFormat="1" ht="14" hidden="1" x14ac:dyDescent="0.2">
      <c r="A456" s="196"/>
      <c r="B456" s="196"/>
      <c r="C456" s="403"/>
      <c r="D456" s="196"/>
      <c r="E456" s="404"/>
      <c r="F456" s="404"/>
      <c r="G456" s="404"/>
      <c r="H456" s="382"/>
      <c r="I456" s="382"/>
      <c r="J456" s="382"/>
      <c r="K456" s="197"/>
      <c r="L456" s="197"/>
      <c r="M456" s="197"/>
      <c r="N456" s="197"/>
      <c r="O456" s="197"/>
      <c r="P456" s="197"/>
      <c r="Q456" s="197"/>
      <c r="R456" s="197"/>
      <c r="S456" s="135"/>
      <c r="T456" s="135"/>
      <c r="U456" s="135"/>
      <c r="V456" s="135"/>
      <c r="W456" s="135"/>
      <c r="X456" s="383"/>
      <c r="Y456" s="383"/>
    </row>
    <row r="457" spans="1:25" s="9" customFormat="1" ht="14" hidden="1" x14ac:dyDescent="0.2">
      <c r="A457" s="196"/>
      <c r="B457" s="196"/>
      <c r="C457" s="403"/>
      <c r="D457" s="196"/>
      <c r="E457" s="404"/>
      <c r="F457" s="404"/>
      <c r="G457" s="404"/>
      <c r="H457" s="382"/>
      <c r="I457" s="382"/>
      <c r="J457" s="382"/>
      <c r="K457" s="197"/>
      <c r="L457" s="197"/>
      <c r="M457" s="197"/>
      <c r="N457" s="197"/>
      <c r="O457" s="197"/>
      <c r="P457" s="197"/>
      <c r="Q457" s="197"/>
      <c r="R457" s="197"/>
      <c r="S457" s="135"/>
      <c r="T457" s="135"/>
      <c r="U457" s="135"/>
      <c r="V457" s="135"/>
      <c r="W457" s="135"/>
      <c r="X457" s="383"/>
      <c r="Y457" s="383"/>
    </row>
    <row r="458" spans="1:25" s="9" customFormat="1" ht="14" hidden="1" x14ac:dyDescent="0.2">
      <c r="A458" s="196"/>
      <c r="B458" s="196"/>
      <c r="C458" s="403"/>
      <c r="D458" s="196"/>
      <c r="E458" s="404"/>
      <c r="F458" s="404"/>
      <c r="G458" s="404"/>
      <c r="H458" s="382"/>
      <c r="I458" s="382"/>
      <c r="J458" s="382"/>
      <c r="K458" s="197"/>
      <c r="L458" s="197"/>
      <c r="M458" s="197"/>
      <c r="N458" s="197"/>
      <c r="O458" s="197"/>
      <c r="P458" s="197"/>
      <c r="Q458" s="197"/>
      <c r="R458" s="197"/>
      <c r="S458" s="135"/>
      <c r="T458" s="135"/>
      <c r="U458" s="135"/>
      <c r="V458" s="135"/>
      <c r="W458" s="135"/>
      <c r="X458" s="383"/>
      <c r="Y458" s="383"/>
    </row>
    <row r="459" spans="1:25" s="9" customFormat="1" ht="14" hidden="1" x14ac:dyDescent="0.2">
      <c r="A459" s="196"/>
      <c r="B459" s="196"/>
      <c r="C459" s="403"/>
      <c r="D459" s="196"/>
      <c r="E459" s="404"/>
      <c r="F459" s="404"/>
      <c r="G459" s="404"/>
      <c r="H459" s="382"/>
      <c r="I459" s="382"/>
      <c r="J459" s="382"/>
      <c r="K459" s="197"/>
      <c r="L459" s="197"/>
      <c r="M459" s="197"/>
      <c r="N459" s="197"/>
      <c r="O459" s="197"/>
      <c r="P459" s="197"/>
      <c r="Q459" s="197"/>
      <c r="R459" s="197"/>
      <c r="S459" s="135"/>
      <c r="T459" s="135"/>
      <c r="U459" s="135"/>
      <c r="V459" s="135"/>
      <c r="W459" s="135"/>
      <c r="X459" s="383"/>
      <c r="Y459" s="383"/>
    </row>
    <row r="460" spans="1:25" s="9" customFormat="1" ht="14" hidden="1" x14ac:dyDescent="0.2">
      <c r="A460" s="196"/>
      <c r="B460" s="196"/>
      <c r="C460" s="403"/>
      <c r="D460" s="196"/>
      <c r="E460" s="404"/>
      <c r="F460" s="404"/>
      <c r="G460" s="404"/>
      <c r="H460" s="382"/>
      <c r="I460" s="382"/>
      <c r="J460" s="382"/>
      <c r="K460" s="197"/>
      <c r="L460" s="197"/>
      <c r="M460" s="197"/>
      <c r="N460" s="197"/>
      <c r="O460" s="197"/>
      <c r="P460" s="197"/>
      <c r="Q460" s="197"/>
      <c r="R460" s="197"/>
      <c r="S460" s="135"/>
      <c r="T460" s="135"/>
      <c r="U460" s="135"/>
      <c r="V460" s="135"/>
      <c r="W460" s="135"/>
      <c r="X460" s="383"/>
      <c r="Y460" s="383"/>
    </row>
    <row r="461" spans="1:25" s="9" customFormat="1" ht="14" hidden="1" x14ac:dyDescent="0.2">
      <c r="A461" s="196"/>
      <c r="B461" s="196"/>
      <c r="C461" s="403"/>
      <c r="D461" s="196"/>
      <c r="E461" s="404"/>
      <c r="F461" s="404"/>
      <c r="G461" s="404"/>
      <c r="H461" s="382"/>
      <c r="I461" s="382"/>
      <c r="J461" s="382"/>
      <c r="K461" s="197"/>
      <c r="L461" s="197"/>
      <c r="M461" s="197"/>
      <c r="N461" s="197"/>
      <c r="O461" s="197"/>
      <c r="P461" s="197"/>
      <c r="Q461" s="197"/>
      <c r="R461" s="197"/>
      <c r="S461" s="135"/>
      <c r="T461" s="135"/>
      <c r="U461" s="135"/>
      <c r="V461" s="135"/>
      <c r="W461" s="135"/>
      <c r="X461" s="383"/>
      <c r="Y461" s="383"/>
    </row>
    <row r="462" spans="1:25" s="9" customFormat="1" ht="14" hidden="1" x14ac:dyDescent="0.2">
      <c r="A462" s="196"/>
      <c r="B462" s="196"/>
      <c r="C462" s="403"/>
      <c r="D462" s="196"/>
      <c r="E462" s="404"/>
      <c r="F462" s="404"/>
      <c r="G462" s="404"/>
      <c r="H462" s="382"/>
      <c r="I462" s="382"/>
      <c r="J462" s="382"/>
      <c r="K462" s="197"/>
      <c r="L462" s="197"/>
      <c r="M462" s="197"/>
      <c r="N462" s="197"/>
      <c r="O462" s="197"/>
      <c r="P462" s="197"/>
      <c r="Q462" s="197"/>
      <c r="R462" s="197"/>
      <c r="S462" s="135"/>
      <c r="T462" s="135"/>
      <c r="U462" s="135"/>
      <c r="V462" s="135"/>
      <c r="W462" s="135"/>
      <c r="X462" s="383"/>
      <c r="Y462" s="383"/>
    </row>
    <row r="463" spans="1:25" s="9" customFormat="1" ht="14" hidden="1" x14ac:dyDescent="0.2">
      <c r="A463" s="196"/>
      <c r="B463" s="196"/>
      <c r="C463" s="403"/>
      <c r="D463" s="196"/>
      <c r="E463" s="404"/>
      <c r="F463" s="404"/>
      <c r="G463" s="404"/>
      <c r="H463" s="382"/>
      <c r="I463" s="382"/>
      <c r="J463" s="382"/>
      <c r="K463" s="197"/>
      <c r="L463" s="197"/>
      <c r="M463" s="197"/>
      <c r="N463" s="197"/>
      <c r="O463" s="197"/>
      <c r="P463" s="197"/>
      <c r="Q463" s="197"/>
      <c r="R463" s="197"/>
      <c r="S463" s="135"/>
      <c r="T463" s="135"/>
      <c r="U463" s="135"/>
      <c r="V463" s="135"/>
      <c r="W463" s="135"/>
      <c r="X463" s="383"/>
      <c r="Y463" s="383"/>
    </row>
    <row r="464" spans="1:25" s="9" customFormat="1" ht="14" hidden="1" x14ac:dyDescent="0.2">
      <c r="A464" s="196"/>
      <c r="B464" s="196"/>
      <c r="C464" s="403"/>
      <c r="D464" s="196"/>
      <c r="E464" s="404"/>
      <c r="F464" s="404"/>
      <c r="G464" s="404"/>
      <c r="H464" s="382"/>
      <c r="I464" s="382"/>
      <c r="J464" s="382"/>
      <c r="K464" s="197"/>
      <c r="L464" s="197"/>
      <c r="M464" s="197"/>
      <c r="N464" s="197"/>
      <c r="O464" s="197"/>
      <c r="P464" s="197"/>
      <c r="Q464" s="197"/>
      <c r="R464" s="197"/>
      <c r="S464" s="135"/>
      <c r="T464" s="135"/>
      <c r="U464" s="135"/>
      <c r="V464" s="135"/>
      <c r="W464" s="135"/>
      <c r="X464" s="383"/>
      <c r="Y464" s="383"/>
    </row>
    <row r="465" spans="1:25" s="9" customFormat="1" ht="14" hidden="1" x14ac:dyDescent="0.2">
      <c r="A465" s="196"/>
      <c r="B465" s="196"/>
      <c r="C465" s="403"/>
      <c r="D465" s="196"/>
      <c r="E465" s="404"/>
      <c r="F465" s="404"/>
      <c r="G465" s="404"/>
      <c r="H465" s="382"/>
      <c r="I465" s="382"/>
      <c r="J465" s="382"/>
      <c r="K465" s="197"/>
      <c r="L465" s="197"/>
      <c r="M465" s="197"/>
      <c r="N465" s="197"/>
      <c r="O465" s="197"/>
      <c r="P465" s="197"/>
      <c r="Q465" s="197"/>
      <c r="R465" s="197"/>
      <c r="S465" s="135"/>
      <c r="T465" s="135"/>
      <c r="U465" s="135"/>
      <c r="V465" s="135"/>
      <c r="W465" s="135"/>
      <c r="X465" s="383"/>
      <c r="Y465" s="383"/>
    </row>
    <row r="466" spans="1:25" s="9" customFormat="1" ht="14" hidden="1" x14ac:dyDescent="0.2">
      <c r="A466" s="196"/>
      <c r="B466" s="196"/>
      <c r="C466" s="403"/>
      <c r="D466" s="196"/>
      <c r="E466" s="404"/>
      <c r="F466" s="404"/>
      <c r="G466" s="404"/>
      <c r="H466" s="382"/>
      <c r="I466" s="382"/>
      <c r="J466" s="382"/>
      <c r="K466" s="197"/>
      <c r="L466" s="197"/>
      <c r="M466" s="197"/>
      <c r="N466" s="197"/>
      <c r="O466" s="197"/>
      <c r="P466" s="197"/>
      <c r="Q466" s="197"/>
      <c r="R466" s="197"/>
      <c r="S466" s="135"/>
      <c r="T466" s="135"/>
      <c r="U466" s="135"/>
      <c r="V466" s="135"/>
      <c r="W466" s="135"/>
      <c r="X466" s="383"/>
      <c r="Y466" s="383"/>
    </row>
    <row r="467" spans="1:25" s="9" customFormat="1" ht="14" hidden="1" x14ac:dyDescent="0.2">
      <c r="A467" s="196"/>
      <c r="B467" s="196"/>
      <c r="C467" s="403"/>
      <c r="D467" s="196"/>
      <c r="E467" s="404"/>
      <c r="F467" s="404"/>
      <c r="G467" s="404"/>
      <c r="H467" s="382"/>
      <c r="I467" s="382"/>
      <c r="J467" s="382"/>
      <c r="K467" s="197"/>
      <c r="L467" s="197"/>
      <c r="M467" s="197"/>
      <c r="N467" s="197"/>
      <c r="O467" s="197"/>
      <c r="P467" s="197"/>
      <c r="Q467" s="197"/>
      <c r="R467" s="197"/>
      <c r="S467" s="135"/>
      <c r="T467" s="135"/>
      <c r="U467" s="135"/>
      <c r="V467" s="135"/>
      <c r="W467" s="135"/>
      <c r="X467" s="383"/>
      <c r="Y467" s="383"/>
    </row>
    <row r="468" spans="1:25" s="9" customFormat="1" ht="14" hidden="1" x14ac:dyDescent="0.2">
      <c r="A468" s="196"/>
      <c r="B468" s="196"/>
      <c r="C468" s="403"/>
      <c r="D468" s="196"/>
      <c r="E468" s="404"/>
      <c r="F468" s="404"/>
      <c r="G468" s="404"/>
      <c r="H468" s="382"/>
      <c r="I468" s="382"/>
      <c r="J468" s="382"/>
      <c r="K468" s="197"/>
      <c r="L468" s="197"/>
      <c r="M468" s="197"/>
      <c r="N468" s="197"/>
      <c r="O468" s="197"/>
      <c r="P468" s="197"/>
      <c r="Q468" s="197"/>
      <c r="R468" s="197"/>
      <c r="S468" s="135"/>
      <c r="T468" s="135"/>
      <c r="U468" s="135"/>
      <c r="V468" s="135"/>
      <c r="W468" s="135"/>
      <c r="X468" s="383"/>
      <c r="Y468" s="383"/>
    </row>
    <row r="469" spans="1:25" s="9" customFormat="1" ht="14" hidden="1" x14ac:dyDescent="0.2">
      <c r="A469" s="196"/>
      <c r="B469" s="196"/>
      <c r="C469" s="403"/>
      <c r="D469" s="196"/>
      <c r="E469" s="404"/>
      <c r="F469" s="404"/>
      <c r="G469" s="404"/>
      <c r="H469" s="382"/>
      <c r="I469" s="382"/>
      <c r="J469" s="382"/>
      <c r="K469" s="197"/>
      <c r="L469" s="197"/>
      <c r="M469" s="197"/>
      <c r="N469" s="197"/>
      <c r="O469" s="197"/>
      <c r="P469" s="197"/>
      <c r="Q469" s="197"/>
      <c r="R469" s="197"/>
      <c r="S469" s="135"/>
      <c r="T469" s="135"/>
      <c r="U469" s="135"/>
      <c r="V469" s="135"/>
      <c r="W469" s="135"/>
      <c r="X469" s="383"/>
      <c r="Y469" s="383"/>
    </row>
    <row r="470" spans="1:25" s="9" customFormat="1" ht="14" hidden="1" x14ac:dyDescent="0.2">
      <c r="A470" s="196"/>
      <c r="B470" s="196"/>
      <c r="C470" s="403"/>
      <c r="D470" s="196"/>
      <c r="E470" s="404"/>
      <c r="F470" s="404"/>
      <c r="G470" s="404"/>
      <c r="H470" s="382"/>
      <c r="I470" s="382"/>
      <c r="J470" s="382"/>
      <c r="K470" s="197"/>
      <c r="L470" s="197"/>
      <c r="M470" s="197"/>
      <c r="N470" s="197"/>
      <c r="O470" s="197"/>
      <c r="P470" s="197"/>
      <c r="Q470" s="197"/>
      <c r="R470" s="197"/>
      <c r="S470" s="135"/>
      <c r="T470" s="135"/>
      <c r="U470" s="135"/>
      <c r="V470" s="135"/>
      <c r="W470" s="135"/>
      <c r="X470" s="383"/>
      <c r="Y470" s="383"/>
    </row>
    <row r="471" spans="1:25" s="9" customFormat="1" ht="14" hidden="1" x14ac:dyDescent="0.2">
      <c r="A471" s="196"/>
      <c r="B471" s="196"/>
      <c r="C471" s="403"/>
      <c r="D471" s="196"/>
      <c r="E471" s="404"/>
      <c r="F471" s="404"/>
      <c r="G471" s="404"/>
      <c r="H471" s="382"/>
      <c r="I471" s="382"/>
      <c r="J471" s="382"/>
      <c r="K471" s="197"/>
      <c r="L471" s="197"/>
      <c r="M471" s="197"/>
      <c r="N471" s="197"/>
      <c r="O471" s="197"/>
      <c r="P471" s="197"/>
      <c r="Q471" s="197"/>
      <c r="R471" s="197"/>
      <c r="S471" s="135"/>
      <c r="T471" s="135"/>
      <c r="U471" s="135"/>
      <c r="V471" s="135"/>
      <c r="W471" s="135"/>
      <c r="X471" s="383"/>
      <c r="Y471" s="383"/>
    </row>
    <row r="472" spans="1:25" s="9" customFormat="1" ht="14" hidden="1" x14ac:dyDescent="0.2">
      <c r="A472" s="196"/>
      <c r="B472" s="196"/>
      <c r="C472" s="403"/>
      <c r="D472" s="196"/>
      <c r="E472" s="404"/>
      <c r="F472" s="404"/>
      <c r="G472" s="404"/>
      <c r="H472" s="382"/>
      <c r="I472" s="382"/>
      <c r="J472" s="382"/>
      <c r="K472" s="197"/>
      <c r="L472" s="197"/>
      <c r="M472" s="197"/>
      <c r="N472" s="197"/>
      <c r="O472" s="197"/>
      <c r="P472" s="197"/>
      <c r="Q472" s="197"/>
      <c r="R472" s="197"/>
      <c r="S472" s="135"/>
      <c r="T472" s="135"/>
      <c r="U472" s="135"/>
      <c r="V472" s="135"/>
      <c r="W472" s="135"/>
      <c r="X472" s="383"/>
      <c r="Y472" s="383"/>
    </row>
    <row r="473" spans="1:25" s="9" customFormat="1" ht="14" hidden="1" x14ac:dyDescent="0.2">
      <c r="A473" s="196"/>
      <c r="B473" s="196"/>
      <c r="C473" s="403"/>
      <c r="D473" s="196"/>
      <c r="E473" s="404"/>
      <c r="F473" s="404"/>
      <c r="G473" s="404"/>
      <c r="H473" s="382"/>
      <c r="I473" s="382"/>
      <c r="J473" s="382"/>
      <c r="K473" s="197"/>
      <c r="L473" s="197"/>
      <c r="M473" s="197"/>
      <c r="N473" s="197"/>
      <c r="O473" s="197"/>
      <c r="P473" s="197"/>
      <c r="Q473" s="197"/>
      <c r="R473" s="197"/>
      <c r="S473" s="135"/>
      <c r="T473" s="135"/>
      <c r="U473" s="135"/>
      <c r="V473" s="135"/>
      <c r="W473" s="135"/>
      <c r="X473" s="383"/>
      <c r="Y473" s="383"/>
    </row>
    <row r="474" spans="1:25" s="9" customFormat="1" ht="14" hidden="1" x14ac:dyDescent="0.2">
      <c r="A474" s="196"/>
      <c r="B474" s="196"/>
      <c r="C474" s="403"/>
      <c r="D474" s="196"/>
      <c r="E474" s="404"/>
      <c r="F474" s="404"/>
      <c r="G474" s="404"/>
      <c r="H474" s="382"/>
      <c r="I474" s="382"/>
      <c r="J474" s="382"/>
      <c r="K474" s="197"/>
      <c r="L474" s="197"/>
      <c r="M474" s="197"/>
      <c r="N474" s="197"/>
      <c r="O474" s="197"/>
      <c r="P474" s="197"/>
      <c r="Q474" s="197"/>
      <c r="R474" s="197"/>
      <c r="S474" s="135"/>
      <c r="T474" s="135"/>
      <c r="U474" s="135"/>
      <c r="V474" s="135"/>
      <c r="W474" s="135"/>
      <c r="X474" s="383"/>
      <c r="Y474" s="383"/>
    </row>
    <row r="475" spans="1:25" s="9" customFormat="1" ht="14" hidden="1" x14ac:dyDescent="0.2">
      <c r="A475" s="196"/>
      <c r="B475" s="196"/>
      <c r="C475" s="403"/>
      <c r="D475" s="196"/>
      <c r="E475" s="404"/>
      <c r="F475" s="404"/>
      <c r="G475" s="404"/>
      <c r="H475" s="382"/>
      <c r="I475" s="382"/>
      <c r="J475" s="382"/>
      <c r="K475" s="197"/>
      <c r="L475" s="197"/>
      <c r="M475" s="197"/>
      <c r="N475" s="197"/>
      <c r="O475" s="197"/>
      <c r="P475" s="197"/>
      <c r="Q475" s="197"/>
      <c r="R475" s="197"/>
      <c r="S475" s="135"/>
      <c r="T475" s="135"/>
      <c r="U475" s="135"/>
      <c r="V475" s="135"/>
      <c r="W475" s="135"/>
      <c r="X475" s="383"/>
      <c r="Y475" s="383"/>
    </row>
    <row r="476" spans="1:25" s="9" customFormat="1" ht="14" hidden="1" x14ac:dyDescent="0.2">
      <c r="A476" s="196"/>
      <c r="B476" s="196"/>
      <c r="C476" s="403"/>
      <c r="D476" s="196"/>
      <c r="E476" s="404"/>
      <c r="F476" s="404"/>
      <c r="G476" s="404"/>
      <c r="H476" s="382"/>
      <c r="I476" s="382"/>
      <c r="J476" s="382"/>
      <c r="K476" s="197"/>
      <c r="L476" s="197"/>
      <c r="M476" s="197"/>
      <c r="N476" s="197"/>
      <c r="O476" s="197"/>
      <c r="P476" s="197"/>
      <c r="Q476" s="197"/>
      <c r="R476" s="197"/>
      <c r="S476" s="135"/>
      <c r="T476" s="135"/>
      <c r="U476" s="135"/>
      <c r="V476" s="135"/>
      <c r="W476" s="135"/>
      <c r="X476" s="383"/>
      <c r="Y476" s="383"/>
    </row>
    <row r="477" spans="1:25" s="9" customFormat="1" ht="14" hidden="1" x14ac:dyDescent="0.2">
      <c r="A477" s="196"/>
      <c r="B477" s="196"/>
      <c r="C477" s="403"/>
      <c r="D477" s="196"/>
      <c r="E477" s="404"/>
      <c r="F477" s="404"/>
      <c r="G477" s="404"/>
      <c r="H477" s="382"/>
      <c r="I477" s="382"/>
      <c r="J477" s="382"/>
      <c r="K477" s="197"/>
      <c r="L477" s="197"/>
      <c r="M477" s="197"/>
      <c r="N477" s="197"/>
      <c r="O477" s="197"/>
      <c r="P477" s="197"/>
      <c r="Q477" s="197"/>
      <c r="R477" s="197"/>
      <c r="S477" s="135"/>
      <c r="T477" s="135"/>
      <c r="U477" s="135"/>
      <c r="V477" s="135"/>
      <c r="W477" s="135"/>
      <c r="X477" s="383"/>
      <c r="Y477" s="383"/>
    </row>
    <row r="478" spans="1:25" s="9" customFormat="1" ht="14" hidden="1" x14ac:dyDescent="0.2">
      <c r="A478" s="196"/>
      <c r="B478" s="196"/>
      <c r="C478" s="403"/>
      <c r="D478" s="196"/>
      <c r="E478" s="404"/>
      <c r="F478" s="404"/>
      <c r="G478" s="404"/>
      <c r="H478" s="382"/>
      <c r="I478" s="382"/>
      <c r="J478" s="382"/>
      <c r="K478" s="197"/>
      <c r="L478" s="197"/>
      <c r="M478" s="197"/>
      <c r="N478" s="197"/>
      <c r="O478" s="197"/>
      <c r="P478" s="197"/>
      <c r="Q478" s="197"/>
      <c r="R478" s="197"/>
      <c r="S478" s="135"/>
      <c r="T478" s="135"/>
      <c r="U478" s="135"/>
      <c r="V478" s="135"/>
      <c r="W478" s="135"/>
      <c r="X478" s="383"/>
      <c r="Y478" s="383"/>
    </row>
    <row r="479" spans="1:25" s="9" customFormat="1" ht="14" hidden="1" x14ac:dyDescent="0.2">
      <c r="A479" s="196"/>
      <c r="B479" s="196"/>
      <c r="C479" s="403"/>
      <c r="D479" s="196"/>
      <c r="E479" s="404"/>
      <c r="F479" s="404"/>
      <c r="G479" s="404"/>
      <c r="H479" s="382"/>
      <c r="I479" s="382"/>
      <c r="J479" s="382"/>
      <c r="K479" s="197"/>
      <c r="L479" s="197"/>
      <c r="M479" s="197"/>
      <c r="N479" s="197"/>
      <c r="O479" s="197"/>
      <c r="P479" s="197"/>
      <c r="Q479" s="197"/>
      <c r="R479" s="197"/>
      <c r="S479" s="135"/>
      <c r="T479" s="135"/>
      <c r="U479" s="135"/>
      <c r="V479" s="135"/>
      <c r="W479" s="135"/>
      <c r="X479" s="383"/>
      <c r="Y479" s="383"/>
    </row>
    <row r="480" spans="1:25" s="9" customFormat="1" ht="14" hidden="1" x14ac:dyDescent="0.2">
      <c r="A480" s="196"/>
      <c r="B480" s="196"/>
      <c r="C480" s="403"/>
      <c r="D480" s="196"/>
      <c r="E480" s="404"/>
      <c r="F480" s="404"/>
      <c r="G480" s="404"/>
      <c r="H480" s="382"/>
      <c r="I480" s="382"/>
      <c r="J480" s="382"/>
      <c r="K480" s="197"/>
      <c r="L480" s="197"/>
      <c r="M480" s="197"/>
      <c r="N480" s="197"/>
      <c r="O480" s="197"/>
      <c r="P480" s="197"/>
      <c r="Q480" s="197"/>
      <c r="R480" s="197"/>
      <c r="S480" s="135"/>
      <c r="T480" s="135"/>
      <c r="U480" s="135"/>
      <c r="V480" s="135"/>
      <c r="W480" s="135"/>
      <c r="X480" s="383"/>
      <c r="Y480" s="383"/>
    </row>
    <row r="481" spans="1:25" s="9" customFormat="1" ht="14" hidden="1" x14ac:dyDescent="0.2">
      <c r="A481" s="196"/>
      <c r="B481" s="196"/>
      <c r="C481" s="403"/>
      <c r="D481" s="196"/>
      <c r="E481" s="404"/>
      <c r="F481" s="404"/>
      <c r="G481" s="404"/>
      <c r="H481" s="382"/>
      <c r="I481" s="382"/>
      <c r="J481" s="382"/>
      <c r="K481" s="197"/>
      <c r="L481" s="197"/>
      <c r="M481" s="197"/>
      <c r="N481" s="197"/>
      <c r="O481" s="197"/>
      <c r="P481" s="197"/>
      <c r="Q481" s="197"/>
      <c r="R481" s="197"/>
      <c r="S481" s="135"/>
      <c r="T481" s="135"/>
      <c r="U481" s="135"/>
      <c r="V481" s="135"/>
      <c r="W481" s="135"/>
      <c r="X481" s="383"/>
      <c r="Y481" s="383"/>
    </row>
    <row r="482" spans="1:25" s="9" customFormat="1" ht="14" hidden="1" x14ac:dyDescent="0.2">
      <c r="A482" s="196"/>
      <c r="B482" s="196"/>
      <c r="C482" s="403"/>
      <c r="D482" s="196"/>
      <c r="E482" s="404"/>
      <c r="F482" s="404"/>
      <c r="G482" s="404"/>
      <c r="H482" s="382"/>
      <c r="I482" s="382"/>
      <c r="J482" s="382"/>
      <c r="K482" s="197"/>
      <c r="L482" s="197"/>
      <c r="M482" s="197"/>
      <c r="N482" s="197"/>
      <c r="O482" s="197"/>
      <c r="P482" s="197"/>
      <c r="Q482" s="197"/>
      <c r="R482" s="197"/>
      <c r="S482" s="135"/>
      <c r="T482" s="135"/>
      <c r="U482" s="135"/>
      <c r="V482" s="135"/>
      <c r="W482" s="135"/>
      <c r="X482" s="383"/>
      <c r="Y482" s="383"/>
    </row>
    <row r="483" spans="1:25" s="9" customFormat="1" ht="14" hidden="1" x14ac:dyDescent="0.2">
      <c r="A483" s="196"/>
      <c r="B483" s="196"/>
      <c r="C483" s="403"/>
      <c r="D483" s="196"/>
      <c r="E483" s="404"/>
      <c r="F483" s="404"/>
      <c r="G483" s="404"/>
      <c r="H483" s="382"/>
      <c r="I483" s="382"/>
      <c r="J483" s="382"/>
      <c r="K483" s="197"/>
      <c r="L483" s="197"/>
      <c r="M483" s="197"/>
      <c r="N483" s="197"/>
      <c r="O483" s="197"/>
      <c r="P483" s="197"/>
      <c r="Q483" s="197"/>
      <c r="R483" s="197"/>
      <c r="S483" s="135"/>
      <c r="T483" s="135"/>
      <c r="U483" s="135"/>
      <c r="V483" s="135"/>
      <c r="W483" s="135"/>
      <c r="X483" s="383"/>
      <c r="Y483" s="383"/>
    </row>
    <row r="484" spans="1:25" s="9" customFormat="1" ht="14" hidden="1" x14ac:dyDescent="0.2">
      <c r="A484" s="196"/>
      <c r="B484" s="196"/>
      <c r="C484" s="403"/>
      <c r="D484" s="196"/>
      <c r="E484" s="404"/>
      <c r="F484" s="404"/>
      <c r="G484" s="404"/>
      <c r="H484" s="382"/>
      <c r="I484" s="382"/>
      <c r="J484" s="382"/>
      <c r="K484" s="197"/>
      <c r="L484" s="197"/>
      <c r="M484" s="197"/>
      <c r="N484" s="197"/>
      <c r="O484" s="197"/>
      <c r="P484" s="197"/>
      <c r="Q484" s="197"/>
      <c r="R484" s="197"/>
      <c r="S484" s="135"/>
      <c r="T484" s="135"/>
      <c r="U484" s="135"/>
      <c r="V484" s="135"/>
      <c r="W484" s="135"/>
      <c r="X484" s="383"/>
      <c r="Y484" s="383"/>
    </row>
    <row r="485" spans="1:25" s="9" customFormat="1" ht="14" hidden="1" x14ac:dyDescent="0.2">
      <c r="A485" s="196"/>
      <c r="B485" s="196"/>
      <c r="C485" s="403"/>
      <c r="D485" s="196"/>
      <c r="E485" s="404"/>
      <c r="F485" s="404"/>
      <c r="G485" s="404"/>
      <c r="H485" s="382"/>
      <c r="I485" s="382"/>
      <c r="J485" s="382"/>
      <c r="K485" s="197"/>
      <c r="L485" s="197"/>
      <c r="M485" s="197"/>
      <c r="N485" s="197"/>
      <c r="O485" s="197"/>
      <c r="P485" s="197"/>
      <c r="Q485" s="197"/>
      <c r="R485" s="197"/>
      <c r="S485" s="135"/>
      <c r="T485" s="135"/>
      <c r="U485" s="135"/>
      <c r="V485" s="135"/>
      <c r="W485" s="135"/>
      <c r="X485" s="383"/>
      <c r="Y485" s="383"/>
    </row>
    <row r="486" spans="1:25" s="9" customFormat="1" ht="14" hidden="1" x14ac:dyDescent="0.2">
      <c r="A486" s="196"/>
      <c r="B486" s="196"/>
      <c r="C486" s="403"/>
      <c r="D486" s="196"/>
      <c r="E486" s="404"/>
      <c r="F486" s="404"/>
      <c r="G486" s="404"/>
      <c r="H486" s="382"/>
      <c r="I486" s="382"/>
      <c r="J486" s="382"/>
      <c r="K486" s="197"/>
      <c r="L486" s="197"/>
      <c r="M486" s="197"/>
      <c r="N486" s="197"/>
      <c r="O486" s="197"/>
      <c r="P486" s="197"/>
      <c r="Q486" s="197"/>
      <c r="R486" s="197"/>
      <c r="S486" s="135"/>
      <c r="T486" s="135"/>
      <c r="U486" s="135"/>
      <c r="V486" s="135"/>
      <c r="W486" s="135"/>
      <c r="X486" s="383"/>
      <c r="Y486" s="383"/>
    </row>
    <row r="487" spans="1:25" s="9" customFormat="1" ht="14" hidden="1" x14ac:dyDescent="0.2">
      <c r="A487" s="196"/>
      <c r="B487" s="196"/>
      <c r="C487" s="403"/>
      <c r="D487" s="196"/>
      <c r="E487" s="404"/>
      <c r="F487" s="404"/>
      <c r="G487" s="404"/>
      <c r="H487" s="382"/>
      <c r="I487" s="382"/>
      <c r="J487" s="382"/>
      <c r="K487" s="197"/>
      <c r="L487" s="197"/>
      <c r="M487" s="197"/>
      <c r="N487" s="197"/>
      <c r="O487" s="197"/>
      <c r="P487" s="197"/>
      <c r="Q487" s="197"/>
      <c r="R487" s="197"/>
      <c r="S487" s="135"/>
      <c r="T487" s="135"/>
      <c r="U487" s="135"/>
      <c r="V487" s="135"/>
      <c r="W487" s="135"/>
      <c r="X487" s="383"/>
      <c r="Y487" s="383"/>
    </row>
    <row r="488" spans="1:25" s="9" customFormat="1" ht="14" hidden="1" x14ac:dyDescent="0.2">
      <c r="A488" s="196"/>
      <c r="B488" s="196"/>
      <c r="C488" s="403"/>
      <c r="D488" s="196"/>
      <c r="E488" s="404"/>
      <c r="F488" s="404"/>
      <c r="G488" s="404"/>
      <c r="H488" s="382"/>
      <c r="I488" s="382"/>
      <c r="J488" s="382"/>
      <c r="K488" s="197"/>
      <c r="L488" s="197"/>
      <c r="M488" s="197"/>
      <c r="N488" s="197"/>
      <c r="O488" s="197"/>
      <c r="P488" s="197"/>
      <c r="Q488" s="197"/>
      <c r="R488" s="197"/>
      <c r="S488" s="135"/>
      <c r="T488" s="135"/>
      <c r="U488" s="135"/>
      <c r="V488" s="135"/>
      <c r="W488" s="135"/>
      <c r="X488" s="383"/>
      <c r="Y488" s="383"/>
    </row>
    <row r="489" spans="1:25" s="9" customFormat="1" ht="14" hidden="1" x14ac:dyDescent="0.2">
      <c r="A489" s="196"/>
      <c r="B489" s="196"/>
      <c r="C489" s="403"/>
      <c r="D489" s="196"/>
      <c r="E489" s="404"/>
      <c r="F489" s="404"/>
      <c r="G489" s="404"/>
      <c r="H489" s="382"/>
      <c r="I489" s="382"/>
      <c r="J489" s="382"/>
      <c r="K489" s="197"/>
      <c r="L489" s="197"/>
      <c r="M489" s="197"/>
      <c r="N489" s="197"/>
      <c r="O489" s="197"/>
      <c r="P489" s="197"/>
      <c r="Q489" s="197"/>
      <c r="R489" s="197"/>
      <c r="S489" s="135"/>
      <c r="T489" s="135"/>
      <c r="U489" s="135"/>
      <c r="V489" s="135"/>
      <c r="W489" s="135"/>
      <c r="X489" s="383"/>
      <c r="Y489" s="383"/>
    </row>
    <row r="490" spans="1:25" s="9" customFormat="1" ht="14" hidden="1" x14ac:dyDescent="0.2">
      <c r="A490" s="196"/>
      <c r="B490" s="196"/>
      <c r="C490" s="403"/>
      <c r="D490" s="196"/>
      <c r="E490" s="404"/>
      <c r="F490" s="404"/>
      <c r="G490" s="404"/>
      <c r="H490" s="382"/>
      <c r="I490" s="382"/>
      <c r="J490" s="382"/>
      <c r="K490" s="197"/>
      <c r="L490" s="197"/>
      <c r="M490" s="197"/>
      <c r="N490" s="197"/>
      <c r="O490" s="197"/>
      <c r="P490" s="197"/>
      <c r="Q490" s="197"/>
      <c r="R490" s="197"/>
      <c r="S490" s="135"/>
      <c r="T490" s="135"/>
      <c r="U490" s="135"/>
      <c r="V490" s="135"/>
      <c r="W490" s="135"/>
      <c r="X490" s="383"/>
      <c r="Y490" s="383"/>
    </row>
    <row r="491" spans="1:25" s="9" customFormat="1" ht="14" hidden="1" x14ac:dyDescent="0.2">
      <c r="A491" s="196"/>
      <c r="B491" s="196"/>
      <c r="C491" s="403"/>
      <c r="D491" s="196"/>
      <c r="E491" s="404"/>
      <c r="F491" s="404"/>
      <c r="G491" s="404"/>
      <c r="H491" s="382"/>
      <c r="I491" s="382"/>
      <c r="J491" s="382"/>
      <c r="K491" s="197"/>
      <c r="L491" s="197"/>
      <c r="M491" s="197"/>
      <c r="N491" s="197"/>
      <c r="O491" s="197"/>
      <c r="P491" s="197"/>
      <c r="Q491" s="197"/>
      <c r="R491" s="197"/>
      <c r="S491" s="135"/>
      <c r="T491" s="135"/>
      <c r="U491" s="135"/>
      <c r="V491" s="135"/>
      <c r="W491" s="135"/>
      <c r="X491" s="383"/>
      <c r="Y491" s="383"/>
    </row>
    <row r="492" spans="1:25" s="9" customFormat="1" ht="14" hidden="1" x14ac:dyDescent="0.2">
      <c r="A492" s="196"/>
      <c r="B492" s="196"/>
      <c r="C492" s="403"/>
      <c r="D492" s="196"/>
      <c r="E492" s="404"/>
      <c r="F492" s="404"/>
      <c r="G492" s="404"/>
      <c r="H492" s="382"/>
      <c r="I492" s="382"/>
      <c r="J492" s="382"/>
      <c r="K492" s="197"/>
      <c r="L492" s="197"/>
      <c r="M492" s="197"/>
      <c r="N492" s="197"/>
      <c r="O492" s="197"/>
      <c r="P492" s="197"/>
      <c r="Q492" s="197"/>
      <c r="R492" s="197"/>
      <c r="S492" s="135"/>
      <c r="T492" s="135"/>
      <c r="U492" s="135"/>
      <c r="V492" s="135"/>
      <c r="W492" s="135"/>
      <c r="X492" s="383"/>
      <c r="Y492" s="383"/>
    </row>
    <row r="493" spans="1:25" s="9" customFormat="1" ht="14" hidden="1" x14ac:dyDescent="0.2">
      <c r="A493" s="196"/>
      <c r="B493" s="196"/>
      <c r="C493" s="403"/>
      <c r="D493" s="196"/>
      <c r="E493" s="404"/>
      <c r="F493" s="404"/>
      <c r="G493" s="404"/>
      <c r="H493" s="382"/>
      <c r="I493" s="382"/>
      <c r="J493" s="382"/>
      <c r="K493" s="197"/>
      <c r="L493" s="197"/>
      <c r="M493" s="197"/>
      <c r="N493" s="197"/>
      <c r="O493" s="197"/>
      <c r="P493" s="197"/>
      <c r="Q493" s="197"/>
      <c r="R493" s="197"/>
      <c r="S493" s="135"/>
      <c r="T493" s="135"/>
      <c r="U493" s="135"/>
      <c r="V493" s="135"/>
      <c r="W493" s="135"/>
      <c r="X493" s="383"/>
      <c r="Y493" s="383"/>
    </row>
    <row r="494" spans="1:25" s="9" customFormat="1" ht="14" hidden="1" x14ac:dyDescent="0.2">
      <c r="A494" s="196"/>
      <c r="B494" s="196"/>
      <c r="C494" s="403"/>
      <c r="D494" s="196"/>
      <c r="E494" s="404"/>
      <c r="F494" s="404"/>
      <c r="G494" s="404"/>
      <c r="H494" s="382"/>
      <c r="I494" s="382"/>
      <c r="J494" s="382"/>
      <c r="K494" s="197"/>
      <c r="L494" s="197"/>
      <c r="M494" s="197"/>
      <c r="N494" s="197"/>
      <c r="O494" s="197"/>
      <c r="P494" s="197"/>
      <c r="Q494" s="197"/>
      <c r="R494" s="197"/>
      <c r="S494" s="135"/>
      <c r="T494" s="135"/>
      <c r="U494" s="135"/>
      <c r="V494" s="135"/>
      <c r="W494" s="135"/>
      <c r="X494" s="383"/>
      <c r="Y494" s="383"/>
    </row>
    <row r="495" spans="1:25" s="9" customFormat="1" ht="14" hidden="1" x14ac:dyDescent="0.2">
      <c r="A495" s="196"/>
      <c r="B495" s="196"/>
      <c r="C495" s="403"/>
      <c r="D495" s="196"/>
      <c r="E495" s="404"/>
      <c r="F495" s="404"/>
      <c r="G495" s="404"/>
      <c r="H495" s="382"/>
      <c r="I495" s="382"/>
      <c r="J495" s="382"/>
      <c r="K495" s="197"/>
      <c r="L495" s="197"/>
      <c r="M495" s="197"/>
      <c r="N495" s="197"/>
      <c r="O495" s="197"/>
      <c r="P495" s="197"/>
      <c r="Q495" s="197"/>
      <c r="R495" s="197"/>
      <c r="S495" s="135"/>
      <c r="T495" s="135"/>
      <c r="U495" s="135"/>
      <c r="V495" s="135"/>
      <c r="W495" s="135"/>
      <c r="X495" s="383"/>
      <c r="Y495" s="383"/>
    </row>
    <row r="496" spans="1:25" s="9" customFormat="1" ht="14" hidden="1" x14ac:dyDescent="0.2">
      <c r="A496" s="196"/>
      <c r="B496" s="196"/>
      <c r="C496" s="403"/>
      <c r="D496" s="196"/>
      <c r="E496" s="404"/>
      <c r="F496" s="404"/>
      <c r="G496" s="404"/>
      <c r="H496" s="382"/>
      <c r="I496" s="382"/>
      <c r="J496" s="382"/>
      <c r="K496" s="197"/>
      <c r="L496" s="197"/>
      <c r="M496" s="197"/>
      <c r="N496" s="197"/>
      <c r="O496" s="197"/>
      <c r="P496" s="197"/>
      <c r="Q496" s="197"/>
      <c r="R496" s="197"/>
      <c r="S496" s="135"/>
      <c r="T496" s="135"/>
      <c r="U496" s="135"/>
      <c r="V496" s="135"/>
      <c r="W496" s="135"/>
      <c r="X496" s="383"/>
      <c r="Y496" s="383"/>
    </row>
    <row r="497" spans="1:25" s="9" customFormat="1" ht="14" hidden="1" x14ac:dyDescent="0.2">
      <c r="A497" s="196"/>
      <c r="B497" s="196"/>
      <c r="C497" s="403"/>
      <c r="D497" s="196"/>
      <c r="E497" s="404"/>
      <c r="F497" s="404"/>
      <c r="G497" s="404"/>
      <c r="H497" s="382"/>
      <c r="I497" s="382"/>
      <c r="J497" s="382"/>
      <c r="K497" s="197"/>
      <c r="L497" s="197"/>
      <c r="M497" s="197"/>
      <c r="N497" s="197"/>
      <c r="O497" s="197"/>
      <c r="P497" s="197"/>
      <c r="Q497" s="197"/>
      <c r="R497" s="197"/>
      <c r="S497" s="135"/>
      <c r="T497" s="135"/>
      <c r="U497" s="135"/>
      <c r="V497" s="135"/>
      <c r="W497" s="135"/>
      <c r="X497" s="383"/>
      <c r="Y497" s="383"/>
    </row>
    <row r="498" spans="1:25" s="9" customFormat="1" ht="14" hidden="1" x14ac:dyDescent="0.2">
      <c r="A498" s="196"/>
      <c r="B498" s="196"/>
      <c r="C498" s="403"/>
      <c r="D498" s="196"/>
      <c r="E498" s="404"/>
      <c r="F498" s="404"/>
      <c r="G498" s="404"/>
      <c r="H498" s="382"/>
      <c r="I498" s="382"/>
      <c r="J498" s="382"/>
      <c r="K498" s="197"/>
      <c r="L498" s="197"/>
      <c r="M498" s="197"/>
      <c r="N498" s="197"/>
      <c r="O498" s="197"/>
      <c r="P498" s="197"/>
      <c r="Q498" s="197"/>
      <c r="R498" s="197"/>
      <c r="S498" s="135"/>
      <c r="T498" s="135"/>
      <c r="U498" s="135"/>
      <c r="V498" s="135"/>
      <c r="W498" s="135"/>
      <c r="X498" s="383"/>
      <c r="Y498" s="383"/>
    </row>
    <row r="499" spans="1:25" s="9" customFormat="1" ht="14" hidden="1" x14ac:dyDescent="0.2">
      <c r="A499" s="196"/>
      <c r="B499" s="196"/>
      <c r="C499" s="403"/>
      <c r="D499" s="196"/>
      <c r="E499" s="404"/>
      <c r="F499" s="404"/>
      <c r="G499" s="404"/>
      <c r="H499" s="382"/>
      <c r="I499" s="382"/>
      <c r="J499" s="382"/>
      <c r="K499" s="197"/>
      <c r="L499" s="197"/>
      <c r="M499" s="197"/>
      <c r="N499" s="197"/>
      <c r="O499" s="197"/>
      <c r="P499" s="197"/>
      <c r="Q499" s="197"/>
      <c r="R499" s="197"/>
      <c r="S499" s="135"/>
      <c r="T499" s="135"/>
      <c r="U499" s="135"/>
      <c r="V499" s="135"/>
      <c r="W499" s="135"/>
      <c r="X499" s="383"/>
      <c r="Y499" s="383"/>
    </row>
    <row r="500" spans="1:25" s="9" customFormat="1" ht="14" hidden="1" x14ac:dyDescent="0.2">
      <c r="A500" s="196"/>
      <c r="B500" s="196"/>
      <c r="C500" s="403"/>
      <c r="D500" s="196"/>
      <c r="E500" s="404"/>
      <c r="F500" s="404"/>
      <c r="G500" s="404"/>
      <c r="H500" s="382"/>
      <c r="I500" s="382"/>
      <c r="J500" s="382"/>
      <c r="K500" s="197"/>
      <c r="L500" s="197"/>
      <c r="M500" s="197"/>
      <c r="N500" s="197"/>
      <c r="O500" s="197"/>
      <c r="P500" s="197"/>
      <c r="Q500" s="197"/>
      <c r="R500" s="197"/>
      <c r="S500" s="135"/>
      <c r="T500" s="135"/>
      <c r="U500" s="135"/>
      <c r="V500" s="135"/>
      <c r="W500" s="135"/>
      <c r="X500" s="383"/>
      <c r="Y500" s="383"/>
    </row>
    <row r="501" spans="1:25" s="9" customFormat="1" ht="14" hidden="1" x14ac:dyDescent="0.2">
      <c r="A501" s="196"/>
      <c r="B501" s="196"/>
      <c r="C501" s="403"/>
      <c r="D501" s="196"/>
      <c r="E501" s="404"/>
      <c r="F501" s="404"/>
      <c r="G501" s="404"/>
      <c r="H501" s="382"/>
      <c r="I501" s="382"/>
      <c r="J501" s="382"/>
      <c r="K501" s="197"/>
      <c r="L501" s="197"/>
      <c r="M501" s="197"/>
      <c r="N501" s="197"/>
      <c r="O501" s="197"/>
      <c r="P501" s="197"/>
      <c r="Q501" s="197"/>
      <c r="R501" s="197"/>
      <c r="S501" s="135"/>
      <c r="T501" s="135"/>
      <c r="U501" s="135"/>
      <c r="V501" s="135"/>
      <c r="W501" s="135"/>
      <c r="X501" s="383"/>
      <c r="Y501" s="383"/>
    </row>
    <row r="502" spans="1:25" s="9" customFormat="1" ht="14" hidden="1" x14ac:dyDescent="0.2">
      <c r="A502" s="196"/>
      <c r="B502" s="196"/>
      <c r="C502" s="403"/>
      <c r="D502" s="196"/>
      <c r="E502" s="404"/>
      <c r="F502" s="404"/>
      <c r="G502" s="404"/>
      <c r="H502" s="382"/>
      <c r="I502" s="382"/>
      <c r="J502" s="382"/>
      <c r="K502" s="197"/>
      <c r="L502" s="197"/>
      <c r="M502" s="197"/>
      <c r="N502" s="197"/>
      <c r="O502" s="197"/>
      <c r="P502" s="197"/>
      <c r="Q502" s="197"/>
      <c r="R502" s="197"/>
      <c r="S502" s="135"/>
      <c r="T502" s="135"/>
      <c r="U502" s="135"/>
      <c r="V502" s="135"/>
      <c r="W502" s="135"/>
      <c r="X502" s="383"/>
      <c r="Y502" s="383"/>
    </row>
    <row r="503" spans="1:25" s="9" customFormat="1" ht="14" hidden="1" x14ac:dyDescent="0.2">
      <c r="A503" s="196"/>
      <c r="B503" s="196"/>
      <c r="C503" s="403"/>
      <c r="D503" s="196"/>
      <c r="E503" s="404"/>
      <c r="F503" s="404"/>
      <c r="G503" s="404"/>
      <c r="H503" s="382"/>
      <c r="I503" s="382"/>
      <c r="J503" s="382"/>
      <c r="K503" s="197"/>
      <c r="L503" s="197"/>
      <c r="M503" s="197"/>
      <c r="N503" s="197"/>
      <c r="O503" s="197"/>
      <c r="P503" s="197"/>
      <c r="Q503" s="197"/>
      <c r="R503" s="197"/>
      <c r="S503" s="135"/>
      <c r="T503" s="135"/>
      <c r="U503" s="135"/>
      <c r="V503" s="135"/>
      <c r="W503" s="135"/>
      <c r="X503" s="383"/>
      <c r="Y503" s="383"/>
    </row>
    <row r="504" spans="1:25" s="9" customFormat="1" ht="14" hidden="1" x14ac:dyDescent="0.2">
      <c r="A504" s="196"/>
      <c r="B504" s="196"/>
      <c r="C504" s="403"/>
      <c r="D504" s="196"/>
      <c r="E504" s="404"/>
      <c r="F504" s="404"/>
      <c r="G504" s="404"/>
      <c r="H504" s="382"/>
      <c r="I504" s="382"/>
      <c r="J504" s="382"/>
      <c r="K504" s="197"/>
      <c r="L504" s="197"/>
      <c r="M504" s="197"/>
      <c r="N504" s="197"/>
      <c r="O504" s="197"/>
      <c r="P504" s="197"/>
      <c r="Q504" s="197"/>
      <c r="R504" s="197"/>
      <c r="S504" s="135"/>
      <c r="T504" s="135"/>
      <c r="U504" s="135"/>
      <c r="V504" s="135"/>
      <c r="W504" s="135"/>
      <c r="X504" s="383"/>
      <c r="Y504" s="383"/>
    </row>
    <row r="505" spans="1:25" s="9" customFormat="1" ht="14" hidden="1" x14ac:dyDescent="0.2">
      <c r="A505" s="196"/>
      <c r="B505" s="196"/>
      <c r="C505" s="403"/>
      <c r="D505" s="196"/>
      <c r="E505" s="404"/>
      <c r="F505" s="404"/>
      <c r="G505" s="404"/>
      <c r="H505" s="382"/>
      <c r="I505" s="382"/>
      <c r="J505" s="382"/>
      <c r="K505" s="197"/>
      <c r="L505" s="197"/>
      <c r="M505" s="197"/>
      <c r="N505" s="197"/>
      <c r="O505" s="197"/>
      <c r="P505" s="197"/>
      <c r="Q505" s="197"/>
      <c r="R505" s="197"/>
      <c r="S505" s="135"/>
      <c r="T505" s="135"/>
      <c r="U505" s="135"/>
      <c r="V505" s="135"/>
      <c r="W505" s="135"/>
      <c r="X505" s="383"/>
      <c r="Y505" s="383"/>
    </row>
    <row r="506" spans="1:25" s="9" customFormat="1" ht="14" hidden="1" x14ac:dyDescent="0.2">
      <c r="A506" s="196"/>
      <c r="B506" s="196"/>
      <c r="C506" s="403"/>
      <c r="D506" s="196"/>
      <c r="E506" s="404"/>
      <c r="F506" s="404"/>
      <c r="G506" s="404"/>
      <c r="H506" s="382"/>
      <c r="I506" s="382"/>
      <c r="J506" s="382"/>
      <c r="K506" s="197"/>
      <c r="L506" s="197"/>
      <c r="M506" s="197"/>
      <c r="N506" s="197"/>
      <c r="O506" s="197"/>
      <c r="P506" s="197"/>
      <c r="Q506" s="197"/>
      <c r="R506" s="197"/>
      <c r="S506" s="135"/>
      <c r="T506" s="135"/>
      <c r="U506" s="135"/>
      <c r="V506" s="135"/>
      <c r="W506" s="135"/>
      <c r="X506" s="383"/>
      <c r="Y506" s="383"/>
    </row>
    <row r="507" spans="1:25" s="9" customFormat="1" ht="14" hidden="1" x14ac:dyDescent="0.2">
      <c r="A507" s="196"/>
      <c r="B507" s="196"/>
      <c r="C507" s="403"/>
      <c r="D507" s="196"/>
      <c r="E507" s="404"/>
      <c r="F507" s="404"/>
      <c r="G507" s="404"/>
      <c r="H507" s="382"/>
      <c r="I507" s="382"/>
      <c r="J507" s="382"/>
      <c r="K507" s="197"/>
      <c r="L507" s="197"/>
      <c r="M507" s="197"/>
      <c r="N507" s="197"/>
      <c r="O507" s="197"/>
      <c r="P507" s="197"/>
      <c r="Q507" s="197"/>
      <c r="R507" s="197"/>
      <c r="S507" s="135"/>
      <c r="T507" s="135"/>
      <c r="U507" s="135"/>
      <c r="V507" s="135"/>
      <c r="W507" s="135"/>
      <c r="X507" s="383"/>
      <c r="Y507" s="383"/>
    </row>
    <row r="508" spans="1:25" s="9" customFormat="1" ht="14" hidden="1" x14ac:dyDescent="0.2">
      <c r="A508" s="196"/>
      <c r="B508" s="196"/>
      <c r="C508" s="403"/>
      <c r="D508" s="196"/>
      <c r="E508" s="404"/>
      <c r="F508" s="404"/>
      <c r="G508" s="404"/>
      <c r="H508" s="382"/>
      <c r="I508" s="382"/>
      <c r="J508" s="382"/>
      <c r="K508" s="197"/>
      <c r="L508" s="197"/>
      <c r="M508" s="197"/>
      <c r="N508" s="197"/>
      <c r="O508" s="197"/>
      <c r="P508" s="197"/>
      <c r="Q508" s="197"/>
      <c r="R508" s="197"/>
      <c r="S508" s="135"/>
      <c r="T508" s="135"/>
      <c r="U508" s="135"/>
      <c r="V508" s="135"/>
      <c r="W508" s="135"/>
      <c r="X508" s="383"/>
      <c r="Y508" s="383"/>
    </row>
    <row r="509" spans="1:25" s="9" customFormat="1" ht="14" hidden="1" x14ac:dyDescent="0.2">
      <c r="A509" s="196"/>
      <c r="B509" s="196"/>
      <c r="C509" s="403"/>
      <c r="D509" s="196"/>
      <c r="E509" s="404"/>
      <c r="F509" s="404"/>
      <c r="G509" s="404"/>
      <c r="H509" s="382"/>
      <c r="I509" s="382"/>
      <c r="J509" s="382"/>
      <c r="K509" s="197"/>
      <c r="L509" s="197"/>
      <c r="M509" s="197"/>
      <c r="N509" s="197"/>
      <c r="O509" s="197"/>
      <c r="P509" s="197"/>
      <c r="Q509" s="197"/>
      <c r="R509" s="197"/>
      <c r="S509" s="135"/>
      <c r="T509" s="135"/>
      <c r="U509" s="135"/>
      <c r="V509" s="135"/>
      <c r="W509" s="135"/>
      <c r="X509" s="383"/>
      <c r="Y509" s="383"/>
    </row>
    <row r="510" spans="1:25" s="9" customFormat="1" ht="14" hidden="1" x14ac:dyDescent="0.2">
      <c r="A510" s="196"/>
      <c r="B510" s="196"/>
      <c r="C510" s="403"/>
      <c r="D510" s="196"/>
      <c r="E510" s="404"/>
      <c r="F510" s="404"/>
      <c r="G510" s="404"/>
      <c r="H510" s="382"/>
      <c r="I510" s="382"/>
      <c r="J510" s="382"/>
      <c r="K510" s="197"/>
      <c r="L510" s="197"/>
      <c r="M510" s="197"/>
      <c r="N510" s="197"/>
      <c r="O510" s="197"/>
      <c r="P510" s="197"/>
      <c r="Q510" s="197"/>
      <c r="R510" s="197"/>
      <c r="S510" s="135"/>
      <c r="T510" s="135"/>
      <c r="U510" s="135"/>
      <c r="V510" s="135"/>
      <c r="W510" s="135"/>
      <c r="X510" s="383"/>
      <c r="Y510" s="383"/>
    </row>
    <row r="511" spans="1:25" s="9" customFormat="1" ht="14" hidden="1" x14ac:dyDescent="0.2">
      <c r="A511" s="196"/>
      <c r="B511" s="196"/>
      <c r="C511" s="403"/>
      <c r="D511" s="196"/>
      <c r="E511" s="404"/>
      <c r="F511" s="404"/>
      <c r="G511" s="404"/>
      <c r="H511" s="382"/>
      <c r="I511" s="382"/>
      <c r="J511" s="382"/>
      <c r="K511" s="197"/>
      <c r="L511" s="197"/>
      <c r="M511" s="197"/>
      <c r="N511" s="197"/>
      <c r="O511" s="197"/>
      <c r="P511" s="197"/>
      <c r="Q511" s="197"/>
      <c r="R511" s="197"/>
      <c r="S511" s="135"/>
      <c r="T511" s="135"/>
      <c r="U511" s="135"/>
      <c r="V511" s="135"/>
      <c r="W511" s="135"/>
      <c r="X511" s="383"/>
      <c r="Y511" s="383"/>
    </row>
    <row r="512" spans="1:25" s="9" customFormat="1" ht="14" hidden="1" x14ac:dyDescent="0.2">
      <c r="A512" s="196"/>
      <c r="B512" s="196"/>
      <c r="C512" s="403"/>
      <c r="D512" s="196"/>
      <c r="E512" s="404"/>
      <c r="F512" s="404"/>
      <c r="G512" s="404"/>
      <c r="H512" s="382"/>
      <c r="I512" s="382"/>
      <c r="J512" s="382"/>
      <c r="K512" s="197"/>
      <c r="L512" s="197"/>
      <c r="M512" s="197"/>
      <c r="N512" s="197"/>
      <c r="O512" s="197"/>
      <c r="P512" s="197"/>
      <c r="Q512" s="197"/>
      <c r="R512" s="197"/>
      <c r="S512" s="135"/>
      <c r="T512" s="135"/>
      <c r="U512" s="135"/>
      <c r="V512" s="135"/>
      <c r="W512" s="135"/>
      <c r="X512" s="383"/>
      <c r="Y512" s="383"/>
    </row>
    <row r="513" spans="1:25" s="9" customFormat="1" ht="14" hidden="1" x14ac:dyDescent="0.2">
      <c r="A513" s="196"/>
      <c r="B513" s="196"/>
      <c r="C513" s="403"/>
      <c r="D513" s="196"/>
      <c r="E513" s="404"/>
      <c r="F513" s="404"/>
      <c r="G513" s="404"/>
      <c r="H513" s="382"/>
      <c r="I513" s="382"/>
      <c r="J513" s="382"/>
      <c r="K513" s="197"/>
      <c r="L513" s="197"/>
      <c r="M513" s="197"/>
      <c r="N513" s="197"/>
      <c r="O513" s="197"/>
      <c r="P513" s="197"/>
      <c r="Q513" s="197"/>
      <c r="R513" s="197"/>
      <c r="S513" s="135"/>
      <c r="T513" s="135"/>
      <c r="U513" s="135"/>
      <c r="V513" s="135"/>
      <c r="W513" s="135"/>
      <c r="X513" s="383"/>
      <c r="Y513" s="383"/>
    </row>
    <row r="514" spans="1:25" s="9" customFormat="1" ht="14" hidden="1" x14ac:dyDescent="0.2">
      <c r="A514" s="196"/>
      <c r="B514" s="196"/>
      <c r="C514" s="403"/>
      <c r="D514" s="196"/>
      <c r="E514" s="404"/>
      <c r="F514" s="404"/>
      <c r="G514" s="404"/>
      <c r="H514" s="382"/>
      <c r="I514" s="382"/>
      <c r="J514" s="382"/>
      <c r="K514" s="197"/>
      <c r="L514" s="197"/>
      <c r="M514" s="197"/>
      <c r="N514" s="197"/>
      <c r="O514" s="197"/>
      <c r="P514" s="197"/>
      <c r="Q514" s="197"/>
      <c r="R514" s="197"/>
      <c r="S514" s="135"/>
      <c r="T514" s="135"/>
      <c r="U514" s="135"/>
      <c r="V514" s="135"/>
      <c r="W514" s="135"/>
      <c r="X514" s="383"/>
      <c r="Y514" s="383"/>
    </row>
    <row r="515" spans="1:25" s="9" customFormat="1" ht="14" hidden="1" x14ac:dyDescent="0.2">
      <c r="A515" s="196"/>
      <c r="B515" s="196"/>
      <c r="C515" s="403"/>
      <c r="D515" s="196"/>
      <c r="E515" s="404"/>
      <c r="F515" s="404"/>
      <c r="G515" s="404"/>
      <c r="H515" s="382"/>
      <c r="I515" s="382"/>
      <c r="J515" s="382"/>
      <c r="K515" s="197"/>
      <c r="L515" s="197"/>
      <c r="M515" s="197"/>
      <c r="N515" s="197"/>
      <c r="O515" s="197"/>
      <c r="P515" s="197"/>
      <c r="Q515" s="197"/>
      <c r="R515" s="197"/>
      <c r="S515" s="135"/>
      <c r="T515" s="135"/>
      <c r="U515" s="135"/>
      <c r="V515" s="135"/>
      <c r="W515" s="135"/>
      <c r="X515" s="383"/>
      <c r="Y515" s="383"/>
    </row>
    <row r="516" spans="1:25" s="9" customFormat="1" ht="14" hidden="1" x14ac:dyDescent="0.2">
      <c r="A516" s="196"/>
      <c r="B516" s="196"/>
      <c r="C516" s="403"/>
      <c r="D516" s="196"/>
      <c r="E516" s="404"/>
      <c r="F516" s="404"/>
      <c r="G516" s="404"/>
      <c r="H516" s="382"/>
      <c r="I516" s="382"/>
      <c r="J516" s="382"/>
      <c r="K516" s="197"/>
      <c r="L516" s="197"/>
      <c r="M516" s="197"/>
      <c r="N516" s="197"/>
      <c r="O516" s="197"/>
      <c r="P516" s="197"/>
      <c r="Q516" s="197"/>
      <c r="R516" s="197"/>
      <c r="S516" s="135"/>
      <c r="T516" s="135"/>
      <c r="U516" s="135"/>
      <c r="V516" s="135"/>
      <c r="W516" s="135"/>
      <c r="X516" s="383"/>
      <c r="Y516" s="383"/>
    </row>
    <row r="517" spans="1:25" s="9" customFormat="1" ht="14" hidden="1" x14ac:dyDescent="0.2">
      <c r="A517" s="196"/>
      <c r="B517" s="196"/>
      <c r="C517" s="403"/>
      <c r="D517" s="196"/>
      <c r="E517" s="404"/>
      <c r="F517" s="404"/>
      <c r="G517" s="404"/>
      <c r="H517" s="382"/>
      <c r="I517" s="382"/>
      <c r="J517" s="382"/>
      <c r="K517" s="197"/>
      <c r="L517" s="197"/>
      <c r="M517" s="197"/>
      <c r="N517" s="197"/>
      <c r="O517" s="197"/>
      <c r="P517" s="197"/>
      <c r="Q517" s="197"/>
      <c r="R517" s="197"/>
      <c r="S517" s="135"/>
      <c r="T517" s="135"/>
      <c r="U517" s="135"/>
      <c r="V517" s="135"/>
      <c r="W517" s="135"/>
      <c r="X517" s="383"/>
      <c r="Y517" s="383"/>
    </row>
    <row r="518" spans="1:25" s="9" customFormat="1" ht="14" hidden="1" x14ac:dyDescent="0.2">
      <c r="A518" s="196"/>
      <c r="B518" s="196"/>
      <c r="C518" s="403"/>
      <c r="D518" s="196"/>
      <c r="E518" s="404"/>
      <c r="F518" s="404"/>
      <c r="G518" s="404"/>
      <c r="H518" s="382"/>
      <c r="I518" s="382"/>
      <c r="J518" s="382"/>
      <c r="K518" s="197"/>
      <c r="L518" s="197"/>
      <c r="M518" s="197"/>
      <c r="N518" s="197"/>
      <c r="O518" s="197"/>
      <c r="P518" s="197"/>
      <c r="Q518" s="197"/>
      <c r="R518" s="197"/>
      <c r="S518" s="135"/>
      <c r="T518" s="135"/>
      <c r="U518" s="135"/>
      <c r="V518" s="135"/>
      <c r="W518" s="135"/>
      <c r="X518" s="383"/>
      <c r="Y518" s="383"/>
    </row>
    <row r="519" spans="1:25" s="9" customFormat="1" ht="14" hidden="1" x14ac:dyDescent="0.2">
      <c r="A519" s="196"/>
      <c r="B519" s="196"/>
      <c r="C519" s="403"/>
      <c r="D519" s="196"/>
      <c r="E519" s="404"/>
      <c r="F519" s="404"/>
      <c r="G519" s="404"/>
      <c r="H519" s="382"/>
      <c r="I519" s="382"/>
      <c r="J519" s="382"/>
      <c r="K519" s="197"/>
      <c r="L519" s="197"/>
      <c r="M519" s="197"/>
      <c r="N519" s="197"/>
      <c r="O519" s="197"/>
      <c r="P519" s="197"/>
      <c r="Q519" s="197"/>
      <c r="R519" s="197"/>
      <c r="S519" s="135"/>
      <c r="T519" s="135"/>
      <c r="U519" s="135"/>
      <c r="V519" s="135"/>
      <c r="W519" s="135"/>
      <c r="X519" s="383"/>
      <c r="Y519" s="383"/>
    </row>
    <row r="520" spans="1:25" s="9" customFormat="1" ht="14" hidden="1" x14ac:dyDescent="0.2">
      <c r="A520" s="196"/>
      <c r="B520" s="196"/>
      <c r="C520" s="403"/>
      <c r="D520" s="196"/>
      <c r="E520" s="404"/>
      <c r="F520" s="404"/>
      <c r="G520" s="404"/>
      <c r="H520" s="382"/>
      <c r="I520" s="382"/>
      <c r="J520" s="382"/>
      <c r="K520" s="197"/>
      <c r="L520" s="197"/>
      <c r="M520" s="197"/>
      <c r="N520" s="197"/>
      <c r="O520" s="197"/>
      <c r="P520" s="197"/>
      <c r="Q520" s="197"/>
      <c r="R520" s="197"/>
      <c r="S520" s="135"/>
      <c r="T520" s="135"/>
      <c r="U520" s="135"/>
      <c r="V520" s="135"/>
      <c r="W520" s="135"/>
      <c r="X520" s="383"/>
      <c r="Y520" s="383"/>
    </row>
    <row r="521" spans="1:25" s="9" customFormat="1" ht="14" hidden="1" x14ac:dyDescent="0.2">
      <c r="A521" s="196"/>
      <c r="B521" s="196"/>
      <c r="C521" s="403"/>
      <c r="D521" s="196"/>
      <c r="E521" s="404"/>
      <c r="F521" s="404"/>
      <c r="G521" s="404"/>
      <c r="H521" s="382"/>
      <c r="I521" s="382"/>
      <c r="J521" s="382"/>
      <c r="K521" s="197"/>
      <c r="L521" s="197"/>
      <c r="M521" s="197"/>
      <c r="N521" s="197"/>
      <c r="O521" s="197"/>
      <c r="P521" s="197"/>
      <c r="Q521" s="197"/>
      <c r="R521" s="197"/>
      <c r="S521" s="135"/>
      <c r="T521" s="135"/>
      <c r="U521" s="135"/>
      <c r="V521" s="135"/>
      <c r="W521" s="135"/>
      <c r="X521" s="383"/>
      <c r="Y521" s="383"/>
    </row>
    <row r="522" spans="1:25" s="9" customFormat="1" ht="14" hidden="1" x14ac:dyDescent="0.2">
      <c r="A522" s="196"/>
      <c r="B522" s="196"/>
      <c r="C522" s="403"/>
      <c r="D522" s="196"/>
      <c r="E522" s="404"/>
      <c r="F522" s="404"/>
      <c r="G522" s="404"/>
      <c r="H522" s="382"/>
      <c r="I522" s="382"/>
      <c r="J522" s="382"/>
      <c r="K522" s="197"/>
      <c r="L522" s="197"/>
      <c r="M522" s="197"/>
      <c r="N522" s="197"/>
      <c r="O522" s="197"/>
      <c r="P522" s="197"/>
      <c r="Q522" s="197"/>
      <c r="R522" s="197"/>
      <c r="S522" s="135"/>
      <c r="T522" s="135"/>
      <c r="U522" s="135"/>
      <c r="V522" s="135"/>
      <c r="W522" s="135"/>
      <c r="X522" s="383"/>
      <c r="Y522" s="383"/>
    </row>
    <row r="523" spans="1:25" s="9" customFormat="1" ht="14" hidden="1" x14ac:dyDescent="0.2">
      <c r="A523" s="196"/>
      <c r="B523" s="196"/>
      <c r="C523" s="403"/>
      <c r="D523" s="196"/>
      <c r="E523" s="404"/>
      <c r="F523" s="404"/>
      <c r="G523" s="404"/>
      <c r="H523" s="382"/>
      <c r="I523" s="382"/>
      <c r="J523" s="382"/>
      <c r="K523" s="197"/>
      <c r="L523" s="197"/>
      <c r="M523" s="197"/>
      <c r="N523" s="197"/>
      <c r="O523" s="197"/>
      <c r="P523" s="197"/>
      <c r="Q523" s="197"/>
      <c r="R523" s="197"/>
      <c r="S523" s="135"/>
      <c r="T523" s="135"/>
      <c r="U523" s="135"/>
      <c r="V523" s="135"/>
      <c r="W523" s="135"/>
      <c r="X523" s="383"/>
      <c r="Y523" s="383"/>
    </row>
    <row r="524" spans="1:25" s="9" customFormat="1" ht="14" hidden="1" x14ac:dyDescent="0.2">
      <c r="A524" s="196"/>
      <c r="B524" s="196"/>
      <c r="C524" s="403"/>
      <c r="D524" s="196"/>
      <c r="E524" s="404"/>
      <c r="F524" s="404"/>
      <c r="G524" s="404"/>
      <c r="H524" s="382"/>
      <c r="I524" s="382"/>
      <c r="J524" s="382"/>
      <c r="K524" s="197"/>
      <c r="L524" s="197"/>
      <c r="M524" s="197"/>
      <c r="N524" s="197"/>
      <c r="O524" s="197"/>
      <c r="P524" s="197"/>
      <c r="Q524" s="197"/>
      <c r="R524" s="197"/>
      <c r="S524" s="135"/>
      <c r="T524" s="135"/>
      <c r="U524" s="135"/>
      <c r="V524" s="135"/>
      <c r="W524" s="135"/>
      <c r="X524" s="383"/>
      <c r="Y524" s="383"/>
    </row>
    <row r="525" spans="1:25" s="9" customFormat="1" ht="14" hidden="1" x14ac:dyDescent="0.2">
      <c r="A525" s="196"/>
      <c r="B525" s="196"/>
      <c r="C525" s="403"/>
      <c r="D525" s="196"/>
      <c r="E525" s="404"/>
      <c r="F525" s="404"/>
      <c r="G525" s="404"/>
      <c r="H525" s="382"/>
      <c r="I525" s="382"/>
      <c r="J525" s="382"/>
      <c r="K525" s="197"/>
      <c r="L525" s="197"/>
      <c r="M525" s="197"/>
      <c r="N525" s="197"/>
      <c r="O525" s="197"/>
      <c r="P525" s="197"/>
      <c r="Q525" s="197"/>
      <c r="R525" s="197"/>
      <c r="S525" s="135"/>
      <c r="T525" s="135"/>
      <c r="U525" s="135"/>
      <c r="V525" s="135"/>
      <c r="W525" s="135"/>
      <c r="X525" s="383"/>
      <c r="Y525" s="383"/>
    </row>
    <row r="526" spans="1:25" s="9" customFormat="1" ht="14" hidden="1" x14ac:dyDescent="0.2">
      <c r="A526" s="196"/>
      <c r="B526" s="196"/>
      <c r="C526" s="403"/>
      <c r="D526" s="196"/>
      <c r="E526" s="404"/>
      <c r="F526" s="404"/>
      <c r="G526" s="404"/>
      <c r="H526" s="382"/>
      <c r="I526" s="382"/>
      <c r="J526" s="382"/>
      <c r="K526" s="197"/>
      <c r="L526" s="197"/>
      <c r="M526" s="197"/>
      <c r="N526" s="197"/>
      <c r="O526" s="197"/>
      <c r="P526" s="197"/>
      <c r="Q526" s="197"/>
      <c r="R526" s="197"/>
      <c r="S526" s="135"/>
      <c r="T526" s="135"/>
      <c r="U526" s="135"/>
      <c r="V526" s="135"/>
      <c r="W526" s="135"/>
      <c r="X526" s="383"/>
      <c r="Y526" s="383"/>
    </row>
    <row r="527" spans="1:25" s="9" customFormat="1" ht="14" hidden="1" x14ac:dyDescent="0.2">
      <c r="A527" s="196"/>
      <c r="B527" s="196"/>
      <c r="C527" s="403"/>
      <c r="D527" s="196"/>
      <c r="E527" s="404"/>
      <c r="F527" s="404"/>
      <c r="G527" s="404"/>
      <c r="H527" s="382"/>
      <c r="I527" s="382"/>
      <c r="J527" s="382"/>
      <c r="K527" s="197"/>
      <c r="L527" s="197"/>
      <c r="M527" s="197"/>
      <c r="N527" s="197"/>
      <c r="O527" s="197"/>
      <c r="P527" s="197"/>
      <c r="Q527" s="197"/>
      <c r="R527" s="197"/>
      <c r="S527" s="135"/>
      <c r="T527" s="135"/>
      <c r="U527" s="135"/>
      <c r="V527" s="135"/>
      <c r="W527" s="135"/>
      <c r="X527" s="383"/>
      <c r="Y527" s="383"/>
    </row>
    <row r="528" spans="1:25" s="9" customFormat="1" ht="14" hidden="1" x14ac:dyDescent="0.2">
      <c r="A528" s="196"/>
      <c r="B528" s="196"/>
      <c r="C528" s="403"/>
      <c r="D528" s="196"/>
      <c r="E528" s="404"/>
      <c r="F528" s="404"/>
      <c r="G528" s="404"/>
      <c r="H528" s="382"/>
      <c r="I528" s="382"/>
      <c r="J528" s="382"/>
      <c r="K528" s="197"/>
      <c r="L528" s="197"/>
      <c r="M528" s="197"/>
      <c r="N528" s="197"/>
      <c r="O528" s="197"/>
      <c r="P528" s="197"/>
      <c r="Q528" s="197"/>
      <c r="R528" s="197"/>
      <c r="S528" s="135"/>
      <c r="T528" s="135"/>
      <c r="U528" s="135"/>
      <c r="V528" s="135"/>
      <c r="W528" s="135"/>
      <c r="X528" s="383"/>
      <c r="Y528" s="383"/>
    </row>
    <row r="529" spans="1:25" s="9" customFormat="1" ht="14" hidden="1" x14ac:dyDescent="0.2">
      <c r="A529" s="196"/>
      <c r="B529" s="196"/>
      <c r="C529" s="403"/>
      <c r="D529" s="196"/>
      <c r="E529" s="404"/>
      <c r="F529" s="404"/>
      <c r="G529" s="404"/>
      <c r="H529" s="382"/>
      <c r="I529" s="382"/>
      <c r="J529" s="382"/>
      <c r="K529" s="197"/>
      <c r="L529" s="197"/>
      <c r="M529" s="197"/>
      <c r="N529" s="197"/>
      <c r="O529" s="197"/>
      <c r="P529" s="197"/>
      <c r="Q529" s="197"/>
      <c r="R529" s="197"/>
      <c r="S529" s="135"/>
      <c r="T529" s="135"/>
      <c r="U529" s="135"/>
      <c r="V529" s="135"/>
      <c r="W529" s="135"/>
      <c r="X529" s="383"/>
      <c r="Y529" s="383"/>
    </row>
    <row r="530" spans="1:25" s="9" customFormat="1" ht="14" hidden="1" x14ac:dyDescent="0.2">
      <c r="A530" s="196"/>
      <c r="B530" s="196"/>
      <c r="C530" s="403"/>
      <c r="D530" s="196"/>
      <c r="E530" s="404"/>
      <c r="F530" s="404"/>
      <c r="G530" s="404"/>
      <c r="H530" s="382"/>
      <c r="I530" s="382"/>
      <c r="J530" s="382"/>
      <c r="K530" s="197"/>
      <c r="L530" s="197"/>
      <c r="M530" s="197"/>
      <c r="N530" s="197"/>
      <c r="O530" s="197"/>
      <c r="P530" s="197"/>
      <c r="Q530" s="197"/>
      <c r="R530" s="197"/>
      <c r="S530" s="135"/>
      <c r="T530" s="135"/>
      <c r="U530" s="135"/>
      <c r="V530" s="135"/>
      <c r="W530" s="135"/>
      <c r="X530" s="383"/>
      <c r="Y530" s="383"/>
    </row>
    <row r="531" spans="1:25" s="9" customFormat="1" ht="14" hidden="1" x14ac:dyDescent="0.2">
      <c r="A531" s="196"/>
      <c r="B531" s="196"/>
      <c r="C531" s="403"/>
      <c r="D531" s="196"/>
      <c r="E531" s="404"/>
      <c r="F531" s="404"/>
      <c r="G531" s="404"/>
      <c r="H531" s="382"/>
      <c r="I531" s="382"/>
      <c r="J531" s="382"/>
      <c r="K531" s="197"/>
      <c r="L531" s="197"/>
      <c r="M531" s="197"/>
      <c r="N531" s="197"/>
      <c r="O531" s="197"/>
      <c r="P531" s="197"/>
      <c r="Q531" s="197"/>
      <c r="R531" s="197"/>
      <c r="S531" s="135"/>
      <c r="T531" s="135"/>
      <c r="U531" s="135"/>
      <c r="V531" s="135"/>
      <c r="W531" s="135"/>
      <c r="X531" s="383"/>
      <c r="Y531" s="383"/>
    </row>
    <row r="532" spans="1:25" s="9" customFormat="1" ht="14" hidden="1" x14ac:dyDescent="0.2">
      <c r="A532" s="196"/>
      <c r="B532" s="196"/>
      <c r="C532" s="403"/>
      <c r="D532" s="196"/>
      <c r="E532" s="404"/>
      <c r="F532" s="404"/>
      <c r="G532" s="404"/>
      <c r="H532" s="382"/>
      <c r="I532" s="382"/>
      <c r="J532" s="382"/>
      <c r="K532" s="197"/>
      <c r="L532" s="197"/>
      <c r="M532" s="197"/>
      <c r="N532" s="197"/>
      <c r="O532" s="197"/>
      <c r="P532" s="197"/>
      <c r="Q532" s="197"/>
      <c r="R532" s="197"/>
      <c r="S532" s="135"/>
      <c r="T532" s="135"/>
      <c r="U532" s="135"/>
      <c r="V532" s="135"/>
      <c r="W532" s="135"/>
      <c r="X532" s="383"/>
      <c r="Y532" s="383"/>
    </row>
    <row r="533" spans="1:25" s="9" customFormat="1" ht="14" hidden="1" x14ac:dyDescent="0.2">
      <c r="A533" s="196"/>
      <c r="B533" s="196"/>
      <c r="C533" s="403"/>
      <c r="D533" s="196"/>
      <c r="E533" s="404"/>
      <c r="F533" s="404"/>
      <c r="G533" s="404"/>
      <c r="H533" s="382"/>
      <c r="I533" s="382"/>
      <c r="J533" s="382"/>
      <c r="K533" s="197"/>
      <c r="L533" s="197"/>
      <c r="M533" s="197"/>
      <c r="N533" s="197"/>
      <c r="O533" s="197"/>
      <c r="P533" s="197"/>
      <c r="Q533" s="197"/>
      <c r="R533" s="197"/>
      <c r="S533" s="135"/>
      <c r="T533" s="135"/>
      <c r="U533" s="135"/>
      <c r="V533" s="135"/>
      <c r="W533" s="135"/>
      <c r="X533" s="383"/>
      <c r="Y533" s="383"/>
    </row>
    <row r="534" spans="1:25" s="9" customFormat="1" ht="14" hidden="1" x14ac:dyDescent="0.2">
      <c r="A534" s="196"/>
      <c r="B534" s="196"/>
      <c r="C534" s="403"/>
      <c r="D534" s="196"/>
      <c r="E534" s="404"/>
      <c r="F534" s="404"/>
      <c r="G534" s="404"/>
      <c r="H534" s="382"/>
      <c r="I534" s="382"/>
      <c r="J534" s="382"/>
      <c r="K534" s="197"/>
      <c r="L534" s="197"/>
      <c r="M534" s="197"/>
      <c r="N534" s="197"/>
      <c r="O534" s="197"/>
      <c r="P534" s="197"/>
      <c r="Q534" s="197"/>
      <c r="R534" s="197"/>
      <c r="S534" s="135"/>
      <c r="T534" s="135"/>
      <c r="U534" s="135"/>
      <c r="V534" s="135"/>
      <c r="W534" s="135"/>
      <c r="X534" s="383"/>
      <c r="Y534" s="383"/>
    </row>
    <row r="535" spans="1:25" s="9" customFormat="1" ht="14" hidden="1" x14ac:dyDescent="0.2">
      <c r="A535" s="196"/>
      <c r="B535" s="196"/>
      <c r="C535" s="403"/>
      <c r="D535" s="196"/>
      <c r="E535" s="404"/>
      <c r="F535" s="404"/>
      <c r="G535" s="404"/>
      <c r="H535" s="382"/>
      <c r="I535" s="382"/>
      <c r="J535" s="382"/>
      <c r="K535" s="197"/>
      <c r="L535" s="197"/>
      <c r="M535" s="197"/>
      <c r="N535" s="197"/>
      <c r="O535" s="197"/>
      <c r="P535" s="197"/>
      <c r="Q535" s="197"/>
      <c r="R535" s="197"/>
      <c r="S535" s="135"/>
      <c r="T535" s="135"/>
      <c r="U535" s="135"/>
      <c r="V535" s="135"/>
      <c r="W535" s="135"/>
      <c r="X535" s="383"/>
      <c r="Y535" s="383"/>
    </row>
    <row r="536" spans="1:25" s="9" customFormat="1" ht="14" hidden="1" x14ac:dyDescent="0.2">
      <c r="A536" s="196"/>
      <c r="B536" s="196"/>
      <c r="C536" s="403"/>
      <c r="D536" s="196"/>
      <c r="E536" s="404"/>
      <c r="F536" s="404"/>
      <c r="G536" s="404"/>
      <c r="H536" s="382"/>
      <c r="I536" s="382"/>
      <c r="J536" s="382"/>
      <c r="K536" s="197"/>
      <c r="L536" s="197"/>
      <c r="M536" s="197"/>
      <c r="N536" s="197"/>
      <c r="O536" s="197"/>
      <c r="P536" s="197"/>
      <c r="Q536" s="197"/>
      <c r="R536" s="197"/>
      <c r="S536" s="135"/>
      <c r="T536" s="135"/>
      <c r="U536" s="135"/>
      <c r="V536" s="135"/>
      <c r="W536" s="135"/>
      <c r="X536" s="383"/>
      <c r="Y536" s="383"/>
    </row>
    <row r="537" spans="1:25" s="9" customFormat="1" ht="14" hidden="1" x14ac:dyDescent="0.2">
      <c r="A537" s="196"/>
      <c r="B537" s="196"/>
      <c r="C537" s="403"/>
      <c r="D537" s="196"/>
      <c r="E537" s="404"/>
      <c r="F537" s="404"/>
      <c r="G537" s="404"/>
      <c r="H537" s="382"/>
      <c r="I537" s="382"/>
      <c r="J537" s="382"/>
      <c r="K537" s="197"/>
      <c r="L537" s="197"/>
      <c r="M537" s="197"/>
      <c r="N537" s="197"/>
      <c r="O537" s="197"/>
      <c r="P537" s="197"/>
      <c r="Q537" s="197"/>
      <c r="R537" s="197"/>
      <c r="S537" s="135"/>
      <c r="T537" s="135"/>
      <c r="U537" s="135"/>
      <c r="V537" s="135"/>
      <c r="W537" s="135"/>
      <c r="X537" s="383"/>
      <c r="Y537" s="383"/>
    </row>
    <row r="538" spans="1:25" s="9" customFormat="1" ht="14" hidden="1" x14ac:dyDescent="0.2">
      <c r="A538" s="196"/>
      <c r="B538" s="196"/>
      <c r="C538" s="403"/>
      <c r="D538" s="196"/>
      <c r="E538" s="404"/>
      <c r="F538" s="404"/>
      <c r="G538" s="404"/>
      <c r="H538" s="382"/>
      <c r="I538" s="382"/>
      <c r="J538" s="382"/>
      <c r="K538" s="197"/>
      <c r="L538" s="197"/>
      <c r="M538" s="197"/>
      <c r="N538" s="197"/>
      <c r="O538" s="197"/>
      <c r="P538" s="197"/>
      <c r="Q538" s="197"/>
      <c r="R538" s="197"/>
      <c r="S538" s="135"/>
      <c r="T538" s="135"/>
      <c r="U538" s="135"/>
      <c r="V538" s="135"/>
      <c r="W538" s="135"/>
      <c r="X538" s="383"/>
      <c r="Y538" s="383"/>
    </row>
    <row r="539" spans="1:25" s="9" customFormat="1" ht="14" hidden="1" x14ac:dyDescent="0.2">
      <c r="A539" s="196"/>
      <c r="B539" s="196"/>
      <c r="C539" s="403"/>
      <c r="D539" s="196"/>
      <c r="E539" s="404"/>
      <c r="F539" s="404"/>
      <c r="G539" s="404"/>
      <c r="H539" s="382"/>
      <c r="I539" s="382"/>
      <c r="J539" s="382"/>
      <c r="K539" s="197"/>
      <c r="L539" s="197"/>
      <c r="M539" s="197"/>
      <c r="N539" s="197"/>
      <c r="O539" s="197"/>
      <c r="P539" s="197"/>
      <c r="Q539" s="197"/>
      <c r="R539" s="197"/>
      <c r="S539" s="135"/>
      <c r="T539" s="135"/>
      <c r="U539" s="135"/>
      <c r="V539" s="135"/>
      <c r="W539" s="135"/>
      <c r="X539" s="383"/>
      <c r="Y539" s="383"/>
    </row>
    <row r="540" spans="1:25" s="9" customFormat="1" ht="14" hidden="1" x14ac:dyDescent="0.2">
      <c r="A540" s="196"/>
      <c r="B540" s="196"/>
      <c r="C540" s="403"/>
      <c r="D540" s="196"/>
      <c r="E540" s="404"/>
      <c r="F540" s="404"/>
      <c r="G540" s="404"/>
      <c r="H540" s="382"/>
      <c r="I540" s="382"/>
      <c r="J540" s="382"/>
      <c r="K540" s="197"/>
      <c r="L540" s="197"/>
      <c r="M540" s="197"/>
      <c r="N540" s="197"/>
      <c r="O540" s="197"/>
      <c r="P540" s="197"/>
      <c r="Q540" s="197"/>
      <c r="R540" s="197"/>
      <c r="S540" s="135"/>
      <c r="T540" s="135"/>
      <c r="U540" s="135"/>
      <c r="V540" s="135"/>
      <c r="W540" s="135"/>
      <c r="X540" s="383"/>
      <c r="Y540" s="383"/>
    </row>
    <row r="541" spans="1:25" s="9" customFormat="1" ht="14" hidden="1" x14ac:dyDescent="0.2">
      <c r="A541" s="196"/>
      <c r="B541" s="196"/>
      <c r="C541" s="403"/>
      <c r="D541" s="196"/>
      <c r="E541" s="404"/>
      <c r="F541" s="404"/>
      <c r="G541" s="404"/>
      <c r="H541" s="382"/>
      <c r="I541" s="382"/>
      <c r="J541" s="382"/>
      <c r="K541" s="197"/>
      <c r="L541" s="197"/>
      <c r="M541" s="197"/>
      <c r="N541" s="197"/>
      <c r="O541" s="197"/>
      <c r="P541" s="197"/>
      <c r="Q541" s="197"/>
      <c r="R541" s="197"/>
      <c r="S541" s="135"/>
      <c r="T541" s="135"/>
      <c r="U541" s="135"/>
      <c r="V541" s="135"/>
      <c r="W541" s="135"/>
      <c r="X541" s="383"/>
      <c r="Y541" s="383"/>
    </row>
    <row r="542" spans="1:25" s="9" customFormat="1" ht="14" hidden="1" x14ac:dyDescent="0.2">
      <c r="A542" s="196"/>
      <c r="B542" s="196"/>
      <c r="C542" s="403"/>
      <c r="D542" s="196"/>
      <c r="E542" s="404"/>
      <c r="F542" s="404"/>
      <c r="G542" s="404"/>
      <c r="H542" s="382"/>
      <c r="I542" s="382"/>
      <c r="J542" s="382"/>
      <c r="K542" s="197"/>
      <c r="L542" s="197"/>
      <c r="M542" s="197"/>
      <c r="N542" s="197"/>
      <c r="O542" s="197"/>
      <c r="P542" s="197"/>
      <c r="Q542" s="197"/>
      <c r="R542" s="197"/>
      <c r="S542" s="135"/>
      <c r="T542" s="135"/>
      <c r="U542" s="135"/>
      <c r="V542" s="135"/>
      <c r="W542" s="135"/>
      <c r="X542" s="383"/>
      <c r="Y542" s="383"/>
    </row>
    <row r="543" spans="1:25" s="9" customFormat="1" ht="14" hidden="1" x14ac:dyDescent="0.2">
      <c r="A543" s="196"/>
      <c r="B543" s="196"/>
      <c r="C543" s="403"/>
      <c r="D543" s="196"/>
      <c r="E543" s="404"/>
      <c r="F543" s="404"/>
      <c r="G543" s="404"/>
      <c r="H543" s="382"/>
      <c r="I543" s="382"/>
      <c r="J543" s="382"/>
      <c r="K543" s="197"/>
      <c r="L543" s="197"/>
      <c r="M543" s="197"/>
      <c r="N543" s="197"/>
      <c r="O543" s="197"/>
      <c r="P543" s="197"/>
      <c r="Q543" s="197"/>
      <c r="R543" s="197"/>
      <c r="S543" s="135"/>
      <c r="T543" s="135"/>
      <c r="U543" s="135"/>
      <c r="V543" s="135"/>
      <c r="W543" s="135"/>
      <c r="X543" s="383"/>
      <c r="Y543" s="383"/>
    </row>
    <row r="544" spans="1:25" s="9" customFormat="1" ht="14" hidden="1" x14ac:dyDescent="0.2">
      <c r="A544" s="196"/>
      <c r="B544" s="196"/>
      <c r="C544" s="403"/>
      <c r="D544" s="196"/>
      <c r="E544" s="404"/>
      <c r="F544" s="404"/>
      <c r="G544" s="404"/>
      <c r="H544" s="382"/>
      <c r="I544" s="382"/>
      <c r="J544" s="382"/>
      <c r="K544" s="197"/>
      <c r="L544" s="197"/>
      <c r="M544" s="197"/>
      <c r="N544" s="197"/>
      <c r="O544" s="197"/>
      <c r="P544" s="197"/>
      <c r="Q544" s="197"/>
      <c r="R544" s="197"/>
      <c r="S544" s="135"/>
      <c r="T544" s="135"/>
      <c r="U544" s="135"/>
      <c r="V544" s="135"/>
      <c r="W544" s="135"/>
      <c r="X544" s="383"/>
      <c r="Y544" s="383"/>
    </row>
    <row r="545" spans="1:25" s="9" customFormat="1" ht="14" hidden="1" x14ac:dyDescent="0.2">
      <c r="A545" s="196"/>
      <c r="B545" s="196"/>
      <c r="C545" s="403"/>
      <c r="D545" s="196"/>
      <c r="E545" s="404"/>
      <c r="F545" s="404"/>
      <c r="G545" s="404"/>
      <c r="H545" s="382"/>
      <c r="I545" s="382"/>
      <c r="J545" s="382"/>
      <c r="K545" s="197"/>
      <c r="L545" s="197"/>
      <c r="M545" s="197"/>
      <c r="N545" s="197"/>
      <c r="O545" s="197"/>
      <c r="P545" s="197"/>
      <c r="Q545" s="197"/>
      <c r="R545" s="197"/>
      <c r="S545" s="135"/>
      <c r="T545" s="135"/>
      <c r="U545" s="135"/>
      <c r="V545" s="135"/>
      <c r="W545" s="135"/>
      <c r="X545" s="383"/>
      <c r="Y545" s="383"/>
    </row>
    <row r="546" spans="1:25" s="9" customFormat="1" ht="14" hidden="1" x14ac:dyDescent="0.2">
      <c r="A546" s="196"/>
      <c r="B546" s="196"/>
      <c r="C546" s="403"/>
      <c r="D546" s="196"/>
      <c r="E546" s="404"/>
      <c r="F546" s="404"/>
      <c r="G546" s="404"/>
      <c r="H546" s="382"/>
      <c r="I546" s="382"/>
      <c r="J546" s="382"/>
      <c r="K546" s="197"/>
      <c r="L546" s="197"/>
      <c r="M546" s="197"/>
      <c r="N546" s="197"/>
      <c r="O546" s="197"/>
      <c r="P546" s="197"/>
      <c r="Q546" s="197"/>
      <c r="R546" s="197"/>
      <c r="S546" s="135"/>
      <c r="T546" s="135"/>
      <c r="U546" s="135"/>
      <c r="V546" s="135"/>
      <c r="W546" s="135"/>
      <c r="X546" s="383"/>
      <c r="Y546" s="383"/>
    </row>
    <row r="547" spans="1:25" s="9" customFormat="1" ht="14" hidden="1" x14ac:dyDescent="0.2">
      <c r="A547" s="196"/>
      <c r="B547" s="196"/>
      <c r="C547" s="403"/>
      <c r="D547" s="196"/>
      <c r="E547" s="404"/>
      <c r="F547" s="404"/>
      <c r="G547" s="404"/>
      <c r="H547" s="382"/>
      <c r="I547" s="382"/>
      <c r="J547" s="382"/>
      <c r="K547" s="197"/>
      <c r="L547" s="197"/>
      <c r="M547" s="197"/>
      <c r="N547" s="197"/>
      <c r="O547" s="197"/>
      <c r="P547" s="197"/>
      <c r="Q547" s="197"/>
      <c r="R547" s="197"/>
      <c r="S547" s="135"/>
      <c r="T547" s="135"/>
      <c r="U547" s="135"/>
      <c r="V547" s="135"/>
      <c r="W547" s="135"/>
      <c r="X547" s="383"/>
      <c r="Y547" s="383"/>
    </row>
    <row r="548" spans="1:25" s="9" customFormat="1" ht="14" hidden="1" x14ac:dyDescent="0.2">
      <c r="A548" s="196"/>
      <c r="B548" s="196"/>
      <c r="C548" s="403"/>
      <c r="D548" s="196"/>
      <c r="E548" s="404"/>
      <c r="F548" s="404"/>
      <c r="G548" s="404"/>
      <c r="H548" s="382"/>
      <c r="I548" s="382"/>
      <c r="J548" s="382"/>
      <c r="K548" s="197"/>
      <c r="L548" s="197"/>
      <c r="M548" s="197"/>
      <c r="N548" s="197"/>
      <c r="O548" s="197"/>
      <c r="P548" s="197"/>
      <c r="Q548" s="197"/>
      <c r="R548" s="197"/>
      <c r="S548" s="135"/>
      <c r="T548" s="135"/>
      <c r="U548" s="135"/>
      <c r="V548" s="135"/>
      <c r="W548" s="135"/>
      <c r="X548" s="383"/>
      <c r="Y548" s="383"/>
    </row>
    <row r="549" spans="1:25" s="9" customFormat="1" ht="14" hidden="1" x14ac:dyDescent="0.2">
      <c r="A549" s="196"/>
      <c r="B549" s="196"/>
      <c r="C549" s="403"/>
      <c r="D549" s="196"/>
      <c r="E549" s="404"/>
      <c r="F549" s="404"/>
      <c r="G549" s="404"/>
      <c r="H549" s="382"/>
      <c r="I549" s="382"/>
      <c r="J549" s="382"/>
      <c r="K549" s="197"/>
      <c r="L549" s="197"/>
      <c r="M549" s="197"/>
      <c r="N549" s="197"/>
      <c r="O549" s="197"/>
      <c r="P549" s="197"/>
      <c r="Q549" s="197"/>
      <c r="R549" s="197"/>
      <c r="S549" s="135"/>
      <c r="T549" s="135"/>
      <c r="U549" s="135"/>
      <c r="V549" s="135"/>
      <c r="W549" s="135"/>
      <c r="X549" s="383"/>
      <c r="Y549" s="383"/>
    </row>
    <row r="550" spans="1:25" s="9" customFormat="1" ht="14" hidden="1" x14ac:dyDescent="0.2">
      <c r="A550" s="196"/>
      <c r="B550" s="196"/>
      <c r="C550" s="403"/>
      <c r="D550" s="196"/>
      <c r="E550" s="404"/>
      <c r="F550" s="404"/>
      <c r="G550" s="404"/>
      <c r="H550" s="382"/>
      <c r="I550" s="382"/>
      <c r="J550" s="382"/>
      <c r="K550" s="197"/>
      <c r="L550" s="197"/>
      <c r="M550" s="197"/>
      <c r="N550" s="197"/>
      <c r="O550" s="197"/>
      <c r="P550" s="197"/>
      <c r="Q550" s="197"/>
      <c r="R550" s="197"/>
      <c r="S550" s="135"/>
      <c r="T550" s="135"/>
      <c r="U550" s="135"/>
      <c r="V550" s="135"/>
      <c r="W550" s="135"/>
      <c r="X550" s="383"/>
      <c r="Y550" s="383"/>
    </row>
    <row r="551" spans="1:25" s="9" customFormat="1" ht="14" hidden="1" x14ac:dyDescent="0.2">
      <c r="A551" s="196"/>
      <c r="B551" s="196"/>
      <c r="C551" s="403"/>
      <c r="D551" s="196"/>
      <c r="E551" s="404"/>
      <c r="F551" s="404"/>
      <c r="G551" s="404"/>
      <c r="H551" s="382"/>
      <c r="I551" s="382"/>
      <c r="J551" s="382"/>
      <c r="K551" s="197"/>
      <c r="L551" s="197"/>
      <c r="M551" s="197"/>
      <c r="N551" s="197"/>
      <c r="O551" s="197"/>
      <c r="P551" s="197"/>
      <c r="Q551" s="197"/>
      <c r="R551" s="197"/>
      <c r="S551" s="135"/>
      <c r="T551" s="135"/>
      <c r="U551" s="135"/>
      <c r="V551" s="135"/>
      <c r="W551" s="135"/>
      <c r="X551" s="383"/>
      <c r="Y551" s="383"/>
    </row>
    <row r="552" spans="1:25" s="9" customFormat="1" ht="14" hidden="1" x14ac:dyDescent="0.2">
      <c r="A552" s="196"/>
      <c r="B552" s="196"/>
      <c r="C552" s="403"/>
      <c r="D552" s="196"/>
      <c r="E552" s="404"/>
      <c r="F552" s="404"/>
      <c r="G552" s="404"/>
      <c r="H552" s="382"/>
      <c r="I552" s="382"/>
      <c r="J552" s="382"/>
      <c r="K552" s="197"/>
      <c r="L552" s="197"/>
      <c r="M552" s="197"/>
      <c r="N552" s="197"/>
      <c r="O552" s="197"/>
      <c r="P552" s="197"/>
      <c r="Q552" s="197"/>
      <c r="R552" s="197"/>
      <c r="S552" s="135"/>
      <c r="T552" s="135"/>
      <c r="U552" s="135"/>
      <c r="V552" s="135"/>
      <c r="W552" s="135"/>
      <c r="X552" s="383"/>
      <c r="Y552" s="383"/>
    </row>
    <row r="553" spans="1:25" s="9" customFormat="1" ht="14" hidden="1" x14ac:dyDescent="0.2">
      <c r="A553" s="196"/>
      <c r="B553" s="196"/>
      <c r="C553" s="403"/>
      <c r="D553" s="196"/>
      <c r="E553" s="404"/>
      <c r="F553" s="404"/>
      <c r="G553" s="404"/>
      <c r="H553" s="382"/>
      <c r="I553" s="382"/>
      <c r="J553" s="382"/>
      <c r="K553" s="197"/>
      <c r="L553" s="197"/>
      <c r="M553" s="197"/>
      <c r="N553" s="197"/>
      <c r="O553" s="197"/>
      <c r="P553" s="197"/>
      <c r="Q553" s="197"/>
      <c r="R553" s="197"/>
      <c r="S553" s="135"/>
      <c r="T553" s="135"/>
      <c r="U553" s="135"/>
      <c r="V553" s="135"/>
      <c r="W553" s="135"/>
      <c r="X553" s="383"/>
      <c r="Y553" s="383"/>
    </row>
    <row r="554" spans="1:25" s="9" customFormat="1" ht="14" hidden="1" x14ac:dyDescent="0.2">
      <c r="A554" s="196"/>
      <c r="B554" s="196"/>
      <c r="C554" s="403"/>
      <c r="D554" s="196"/>
      <c r="E554" s="404"/>
      <c r="F554" s="404"/>
      <c r="G554" s="404"/>
      <c r="H554" s="382"/>
      <c r="I554" s="382"/>
      <c r="J554" s="382"/>
      <c r="K554" s="197"/>
      <c r="L554" s="197"/>
      <c r="M554" s="197"/>
      <c r="N554" s="197"/>
      <c r="O554" s="197"/>
      <c r="P554" s="197"/>
      <c r="Q554" s="197"/>
      <c r="R554" s="197"/>
      <c r="S554" s="135"/>
      <c r="T554" s="135"/>
      <c r="U554" s="135"/>
      <c r="V554" s="135"/>
      <c r="W554" s="135"/>
      <c r="X554" s="383"/>
      <c r="Y554" s="383"/>
    </row>
    <row r="555" spans="1:25" s="9" customFormat="1" ht="14" hidden="1" x14ac:dyDescent="0.2">
      <c r="A555" s="196"/>
      <c r="B555" s="196"/>
      <c r="C555" s="403"/>
      <c r="D555" s="196"/>
      <c r="E555" s="404"/>
      <c r="F555" s="404"/>
      <c r="G555" s="404"/>
      <c r="H555" s="382"/>
      <c r="I555" s="382"/>
      <c r="J555" s="382"/>
      <c r="K555" s="197"/>
      <c r="L555" s="197"/>
      <c r="M555" s="197"/>
      <c r="N555" s="197"/>
      <c r="O555" s="197"/>
      <c r="P555" s="197"/>
      <c r="Q555" s="197"/>
      <c r="R555" s="197"/>
      <c r="S555" s="135"/>
      <c r="T555" s="135"/>
      <c r="U555" s="135"/>
      <c r="V555" s="135"/>
      <c r="W555" s="135"/>
      <c r="X555" s="383"/>
      <c r="Y555" s="383"/>
    </row>
    <row r="556" spans="1:25" s="9" customFormat="1" ht="14" hidden="1" x14ac:dyDescent="0.2">
      <c r="A556" s="196"/>
      <c r="B556" s="196"/>
      <c r="C556" s="403"/>
      <c r="D556" s="196"/>
      <c r="E556" s="404"/>
      <c r="F556" s="404"/>
      <c r="G556" s="404"/>
      <c r="H556" s="382"/>
      <c r="I556" s="382"/>
      <c r="J556" s="382"/>
      <c r="K556" s="197"/>
      <c r="L556" s="197"/>
      <c r="M556" s="197"/>
      <c r="N556" s="197"/>
      <c r="O556" s="197"/>
      <c r="P556" s="197"/>
      <c r="Q556" s="197"/>
      <c r="R556" s="197"/>
      <c r="S556" s="135"/>
      <c r="T556" s="135"/>
      <c r="U556" s="135"/>
      <c r="V556" s="135"/>
      <c r="W556" s="135"/>
      <c r="X556" s="383"/>
      <c r="Y556" s="383"/>
    </row>
    <row r="557" spans="1:25" s="9" customFormat="1" ht="14" hidden="1" x14ac:dyDescent="0.2">
      <c r="A557" s="196"/>
      <c r="B557" s="196"/>
      <c r="C557" s="403"/>
      <c r="D557" s="196"/>
      <c r="E557" s="404"/>
      <c r="F557" s="404"/>
      <c r="G557" s="404"/>
      <c r="H557" s="382"/>
      <c r="I557" s="382"/>
      <c r="J557" s="382"/>
      <c r="K557" s="197"/>
      <c r="L557" s="197"/>
      <c r="M557" s="197"/>
      <c r="N557" s="197"/>
      <c r="O557" s="197"/>
      <c r="P557" s="197"/>
      <c r="Q557" s="197"/>
      <c r="R557" s="197"/>
      <c r="S557" s="135"/>
      <c r="T557" s="135"/>
      <c r="U557" s="135"/>
      <c r="V557" s="135"/>
      <c r="W557" s="135"/>
      <c r="X557" s="383"/>
      <c r="Y557" s="383"/>
    </row>
    <row r="558" spans="1:25" s="9" customFormat="1" ht="14" hidden="1" x14ac:dyDescent="0.2">
      <c r="A558" s="196"/>
      <c r="B558" s="196"/>
      <c r="C558" s="403"/>
      <c r="D558" s="196"/>
      <c r="E558" s="404"/>
      <c r="F558" s="404"/>
      <c r="G558" s="404"/>
      <c r="H558" s="382"/>
      <c r="I558" s="382"/>
      <c r="J558" s="382"/>
      <c r="K558" s="197"/>
      <c r="L558" s="197"/>
      <c r="M558" s="197"/>
      <c r="N558" s="197"/>
      <c r="O558" s="197"/>
      <c r="P558" s="197"/>
      <c r="Q558" s="197"/>
      <c r="R558" s="197"/>
      <c r="S558" s="135"/>
      <c r="T558" s="135"/>
      <c r="U558" s="135"/>
      <c r="V558" s="135"/>
      <c r="W558" s="135"/>
      <c r="X558" s="383"/>
      <c r="Y558" s="383"/>
    </row>
    <row r="559" spans="1:25" s="9" customFormat="1" ht="14" hidden="1" x14ac:dyDescent="0.2">
      <c r="A559" s="196"/>
      <c r="B559" s="196"/>
      <c r="C559" s="403"/>
      <c r="D559" s="196"/>
      <c r="E559" s="404"/>
      <c r="F559" s="404"/>
      <c r="G559" s="404"/>
      <c r="H559" s="382"/>
      <c r="I559" s="382"/>
      <c r="J559" s="382"/>
      <c r="K559" s="197"/>
      <c r="L559" s="197"/>
      <c r="M559" s="197"/>
      <c r="N559" s="197"/>
      <c r="O559" s="197"/>
      <c r="P559" s="197"/>
      <c r="Q559" s="197"/>
      <c r="R559" s="197"/>
      <c r="S559" s="135"/>
      <c r="T559" s="135"/>
      <c r="U559" s="135"/>
      <c r="V559" s="135"/>
      <c r="W559" s="135"/>
      <c r="X559" s="383"/>
      <c r="Y559" s="383"/>
    </row>
    <row r="560" spans="1:25" s="9" customFormat="1" ht="14" hidden="1" x14ac:dyDescent="0.2">
      <c r="A560" s="196"/>
      <c r="B560" s="196"/>
      <c r="C560" s="403"/>
      <c r="D560" s="196"/>
      <c r="E560" s="404"/>
      <c r="F560" s="404"/>
      <c r="G560" s="404"/>
      <c r="H560" s="382"/>
      <c r="I560" s="382"/>
      <c r="J560" s="382"/>
      <c r="K560" s="197"/>
      <c r="L560" s="197"/>
      <c r="M560" s="197"/>
      <c r="N560" s="197"/>
      <c r="O560" s="197"/>
      <c r="P560" s="197"/>
      <c r="Q560" s="197"/>
      <c r="R560" s="197"/>
      <c r="S560" s="135"/>
      <c r="T560" s="135"/>
      <c r="U560" s="135"/>
      <c r="V560" s="135"/>
      <c r="W560" s="135"/>
      <c r="X560" s="383"/>
      <c r="Y560" s="383"/>
    </row>
    <row r="561" spans="1:25" s="9" customFormat="1" ht="14" hidden="1" x14ac:dyDescent="0.2">
      <c r="A561" s="196"/>
      <c r="B561" s="196"/>
      <c r="C561" s="403"/>
      <c r="D561" s="196"/>
      <c r="E561" s="404"/>
      <c r="F561" s="404"/>
      <c r="G561" s="404"/>
      <c r="H561" s="382"/>
      <c r="I561" s="382"/>
      <c r="J561" s="382"/>
      <c r="K561" s="197"/>
      <c r="L561" s="197"/>
      <c r="M561" s="197"/>
      <c r="N561" s="197"/>
      <c r="O561" s="197"/>
      <c r="P561" s="197"/>
      <c r="Q561" s="197"/>
      <c r="R561" s="197"/>
      <c r="S561" s="135"/>
      <c r="T561" s="135"/>
      <c r="U561" s="135"/>
      <c r="V561" s="135"/>
      <c r="W561" s="135"/>
      <c r="X561" s="383"/>
      <c r="Y561" s="383"/>
    </row>
    <row r="562" spans="1:25" s="9" customFormat="1" ht="14" hidden="1" x14ac:dyDescent="0.2">
      <c r="A562" s="196"/>
      <c r="B562" s="196"/>
      <c r="C562" s="403"/>
      <c r="D562" s="196"/>
      <c r="E562" s="404"/>
      <c r="F562" s="404"/>
      <c r="G562" s="404"/>
      <c r="H562" s="382"/>
      <c r="I562" s="382"/>
      <c r="J562" s="382"/>
      <c r="K562" s="197"/>
      <c r="L562" s="197"/>
      <c r="M562" s="197"/>
      <c r="N562" s="197"/>
      <c r="O562" s="197"/>
      <c r="P562" s="197"/>
      <c r="Q562" s="197"/>
      <c r="R562" s="197"/>
      <c r="S562" s="135"/>
      <c r="T562" s="135"/>
      <c r="U562" s="135"/>
      <c r="V562" s="135"/>
      <c r="W562" s="135"/>
      <c r="X562" s="383"/>
      <c r="Y562" s="383"/>
    </row>
    <row r="563" spans="1:25" s="9" customFormat="1" ht="14" hidden="1" x14ac:dyDescent="0.2">
      <c r="A563" s="196"/>
      <c r="B563" s="196"/>
      <c r="C563" s="403"/>
      <c r="D563" s="196"/>
      <c r="E563" s="404"/>
      <c r="F563" s="404"/>
      <c r="G563" s="404"/>
      <c r="H563" s="382"/>
      <c r="I563" s="382"/>
      <c r="J563" s="382"/>
      <c r="K563" s="197"/>
      <c r="L563" s="197"/>
      <c r="M563" s="197"/>
      <c r="N563" s="197"/>
      <c r="O563" s="197"/>
      <c r="P563" s="197"/>
      <c r="Q563" s="197"/>
      <c r="R563" s="197"/>
      <c r="S563" s="135"/>
      <c r="T563" s="135"/>
      <c r="U563" s="135"/>
      <c r="V563" s="135"/>
      <c r="W563" s="135"/>
      <c r="X563" s="383"/>
      <c r="Y563" s="383"/>
    </row>
    <row r="564" spans="1:25" s="9" customFormat="1" ht="14" hidden="1" x14ac:dyDescent="0.2">
      <c r="A564" s="196"/>
      <c r="B564" s="196"/>
      <c r="C564" s="403"/>
      <c r="D564" s="196"/>
      <c r="E564" s="404"/>
      <c r="F564" s="404"/>
      <c r="G564" s="404"/>
      <c r="H564" s="382"/>
      <c r="I564" s="382"/>
      <c r="J564" s="382"/>
      <c r="K564" s="197"/>
      <c r="L564" s="197"/>
      <c r="M564" s="197"/>
      <c r="N564" s="197"/>
      <c r="O564" s="197"/>
      <c r="P564" s="197"/>
      <c r="Q564" s="197"/>
      <c r="R564" s="197"/>
      <c r="S564" s="135"/>
      <c r="T564" s="135"/>
      <c r="U564" s="135"/>
      <c r="V564" s="135"/>
      <c r="W564" s="135"/>
      <c r="X564" s="383"/>
      <c r="Y564" s="383"/>
    </row>
    <row r="565" spans="1:25" s="9" customFormat="1" ht="14" hidden="1" x14ac:dyDescent="0.2">
      <c r="A565" s="196"/>
      <c r="B565" s="196"/>
      <c r="C565" s="403"/>
      <c r="D565" s="196"/>
      <c r="E565" s="404"/>
      <c r="F565" s="404"/>
      <c r="G565" s="404"/>
      <c r="H565" s="382"/>
      <c r="I565" s="382"/>
      <c r="J565" s="382"/>
      <c r="K565" s="197"/>
      <c r="L565" s="197"/>
      <c r="M565" s="197"/>
      <c r="N565" s="197"/>
      <c r="O565" s="197"/>
      <c r="P565" s="197"/>
      <c r="Q565" s="197"/>
      <c r="R565" s="197"/>
      <c r="S565" s="135"/>
      <c r="T565" s="135"/>
      <c r="U565" s="135"/>
      <c r="V565" s="135"/>
      <c r="W565" s="135"/>
      <c r="X565" s="383"/>
      <c r="Y565" s="383"/>
    </row>
    <row r="566" spans="1:25" s="9" customFormat="1" ht="14" hidden="1" x14ac:dyDescent="0.2">
      <c r="A566" s="196"/>
      <c r="B566" s="196"/>
      <c r="C566" s="403"/>
      <c r="D566" s="196"/>
      <c r="E566" s="404"/>
      <c r="F566" s="404"/>
      <c r="G566" s="404"/>
      <c r="H566" s="382"/>
      <c r="I566" s="382"/>
      <c r="J566" s="382"/>
      <c r="K566" s="197"/>
      <c r="L566" s="197"/>
      <c r="M566" s="197"/>
      <c r="N566" s="197"/>
      <c r="O566" s="197"/>
      <c r="P566" s="197"/>
      <c r="Q566" s="197"/>
      <c r="R566" s="197"/>
      <c r="S566" s="135"/>
      <c r="T566" s="135"/>
      <c r="U566" s="135"/>
      <c r="V566" s="135"/>
      <c r="W566" s="135"/>
      <c r="X566" s="383"/>
      <c r="Y566" s="383"/>
    </row>
    <row r="567" spans="1:25" s="9" customFormat="1" ht="14" hidden="1" x14ac:dyDescent="0.2">
      <c r="A567" s="196"/>
      <c r="B567" s="196"/>
      <c r="C567" s="403"/>
      <c r="D567" s="196"/>
      <c r="E567" s="404"/>
      <c r="F567" s="404"/>
      <c r="G567" s="404"/>
      <c r="H567" s="382"/>
      <c r="I567" s="382"/>
      <c r="J567" s="382"/>
      <c r="K567" s="197"/>
      <c r="L567" s="197"/>
      <c r="M567" s="197"/>
      <c r="N567" s="197"/>
      <c r="O567" s="197"/>
      <c r="P567" s="197"/>
      <c r="Q567" s="197"/>
      <c r="R567" s="197"/>
      <c r="S567" s="135"/>
      <c r="T567" s="135"/>
      <c r="U567" s="135"/>
      <c r="V567" s="135"/>
      <c r="W567" s="135"/>
      <c r="X567" s="383"/>
      <c r="Y567" s="383"/>
    </row>
    <row r="568" spans="1:25" s="9" customFormat="1" ht="14" hidden="1" x14ac:dyDescent="0.2">
      <c r="A568" s="196"/>
      <c r="B568" s="196"/>
      <c r="C568" s="403"/>
      <c r="D568" s="196"/>
      <c r="E568" s="404"/>
      <c r="F568" s="404"/>
      <c r="G568" s="404"/>
      <c r="H568" s="382"/>
      <c r="I568" s="382"/>
      <c r="J568" s="382"/>
      <c r="K568" s="197"/>
      <c r="L568" s="197"/>
      <c r="M568" s="197"/>
      <c r="N568" s="197"/>
      <c r="O568" s="197"/>
      <c r="P568" s="197"/>
      <c r="Q568" s="197"/>
      <c r="R568" s="197"/>
      <c r="S568" s="135"/>
      <c r="T568" s="135"/>
      <c r="U568" s="135"/>
      <c r="V568" s="135"/>
      <c r="W568" s="135"/>
      <c r="X568" s="383"/>
      <c r="Y568" s="383"/>
    </row>
    <row r="569" spans="1:25" s="9" customFormat="1" ht="14" hidden="1" x14ac:dyDescent="0.2">
      <c r="A569" s="196"/>
      <c r="B569" s="196"/>
      <c r="C569" s="403"/>
      <c r="D569" s="196"/>
      <c r="E569" s="404"/>
      <c r="F569" s="404"/>
      <c r="G569" s="404"/>
      <c r="H569" s="382"/>
      <c r="I569" s="382"/>
      <c r="J569" s="382"/>
      <c r="K569" s="197"/>
      <c r="L569" s="197"/>
      <c r="M569" s="197"/>
      <c r="N569" s="197"/>
      <c r="O569" s="197"/>
      <c r="P569" s="197"/>
      <c r="Q569" s="197"/>
      <c r="R569" s="197"/>
      <c r="S569" s="135"/>
      <c r="T569" s="135"/>
      <c r="U569" s="135"/>
      <c r="V569" s="135"/>
      <c r="W569" s="135"/>
      <c r="X569" s="383"/>
      <c r="Y569" s="383"/>
    </row>
    <row r="570" spans="1:25" s="9" customFormat="1" ht="14" hidden="1" x14ac:dyDescent="0.2">
      <c r="A570" s="196"/>
      <c r="B570" s="196"/>
      <c r="C570" s="403"/>
      <c r="D570" s="196"/>
      <c r="E570" s="404"/>
      <c r="F570" s="404"/>
      <c r="G570" s="404"/>
      <c r="H570" s="382"/>
      <c r="I570" s="382"/>
      <c r="J570" s="382"/>
      <c r="K570" s="197"/>
      <c r="L570" s="197"/>
      <c r="M570" s="197"/>
      <c r="N570" s="197"/>
      <c r="O570" s="197"/>
      <c r="P570" s="197"/>
      <c r="Q570" s="197"/>
      <c r="R570" s="197"/>
      <c r="S570" s="135"/>
      <c r="T570" s="135"/>
      <c r="U570" s="135"/>
      <c r="V570" s="135"/>
      <c r="W570" s="135"/>
      <c r="X570" s="383"/>
      <c r="Y570" s="383"/>
    </row>
    <row r="571" spans="1:25" s="9" customFormat="1" ht="14" hidden="1" x14ac:dyDescent="0.2">
      <c r="A571" s="196"/>
      <c r="B571" s="196"/>
      <c r="C571" s="403"/>
      <c r="D571" s="196"/>
      <c r="E571" s="404"/>
      <c r="F571" s="404"/>
      <c r="G571" s="404"/>
      <c r="H571" s="382"/>
      <c r="I571" s="382"/>
      <c r="J571" s="382"/>
      <c r="K571" s="197"/>
      <c r="L571" s="197"/>
      <c r="M571" s="197"/>
      <c r="N571" s="197"/>
      <c r="O571" s="197"/>
      <c r="P571" s="197"/>
      <c r="Q571" s="197"/>
      <c r="R571" s="197"/>
      <c r="S571" s="135"/>
      <c r="T571" s="135"/>
      <c r="U571" s="135"/>
      <c r="V571" s="135"/>
      <c r="W571" s="135"/>
      <c r="X571" s="383"/>
      <c r="Y571" s="383"/>
    </row>
    <row r="572" spans="1:25" s="9" customFormat="1" ht="14" hidden="1" x14ac:dyDescent="0.2">
      <c r="A572" s="196"/>
      <c r="B572" s="196"/>
      <c r="C572" s="403"/>
      <c r="D572" s="196"/>
      <c r="E572" s="404"/>
      <c r="F572" s="404"/>
      <c r="G572" s="404"/>
      <c r="H572" s="382"/>
      <c r="I572" s="382"/>
      <c r="J572" s="382"/>
      <c r="K572" s="197"/>
      <c r="L572" s="197"/>
      <c r="M572" s="197"/>
      <c r="N572" s="197"/>
      <c r="O572" s="197"/>
      <c r="P572" s="197"/>
      <c r="Q572" s="197"/>
      <c r="R572" s="197"/>
      <c r="S572" s="135"/>
      <c r="T572" s="135"/>
      <c r="U572" s="135"/>
      <c r="V572" s="135"/>
      <c r="W572" s="135"/>
      <c r="X572" s="383"/>
      <c r="Y572" s="383"/>
    </row>
    <row r="573" spans="1:25" s="9" customFormat="1" ht="14" hidden="1" x14ac:dyDescent="0.2">
      <c r="A573" s="196"/>
      <c r="B573" s="196"/>
      <c r="C573" s="403"/>
      <c r="D573" s="196"/>
      <c r="E573" s="404"/>
      <c r="F573" s="404"/>
      <c r="G573" s="404"/>
      <c r="H573" s="382"/>
      <c r="I573" s="382"/>
      <c r="J573" s="382"/>
      <c r="K573" s="197"/>
      <c r="L573" s="197"/>
      <c r="M573" s="197"/>
      <c r="N573" s="197"/>
      <c r="O573" s="197"/>
      <c r="P573" s="197"/>
      <c r="Q573" s="197"/>
      <c r="R573" s="197"/>
      <c r="S573" s="135"/>
      <c r="T573" s="135"/>
      <c r="U573" s="135"/>
      <c r="V573" s="135"/>
      <c r="W573" s="135"/>
      <c r="X573" s="383"/>
      <c r="Y573" s="383"/>
    </row>
    <row r="574" spans="1:25" s="9" customFormat="1" ht="14" hidden="1" x14ac:dyDescent="0.2">
      <c r="A574" s="196"/>
      <c r="B574" s="196"/>
      <c r="C574" s="403"/>
      <c r="D574" s="196"/>
      <c r="E574" s="404"/>
      <c r="F574" s="404"/>
      <c r="G574" s="404"/>
      <c r="H574" s="382"/>
      <c r="I574" s="382"/>
      <c r="J574" s="382"/>
      <c r="K574" s="197"/>
      <c r="L574" s="197"/>
      <c r="M574" s="197"/>
      <c r="N574" s="197"/>
      <c r="O574" s="197"/>
      <c r="P574" s="197"/>
      <c r="Q574" s="197"/>
      <c r="R574" s="197"/>
      <c r="S574" s="135"/>
      <c r="T574" s="135"/>
      <c r="U574" s="135"/>
      <c r="V574" s="135"/>
      <c r="W574" s="135"/>
      <c r="X574" s="383"/>
      <c r="Y574" s="383"/>
    </row>
    <row r="575" spans="1:25" s="9" customFormat="1" ht="14" hidden="1" x14ac:dyDescent="0.2">
      <c r="A575" s="196"/>
      <c r="B575" s="196"/>
      <c r="C575" s="403"/>
      <c r="D575" s="196"/>
      <c r="E575" s="404"/>
      <c r="F575" s="404"/>
      <c r="G575" s="404"/>
      <c r="H575" s="382"/>
      <c r="I575" s="382"/>
      <c r="J575" s="382"/>
      <c r="K575" s="197"/>
      <c r="L575" s="197"/>
      <c r="M575" s="197"/>
      <c r="N575" s="197"/>
      <c r="O575" s="197"/>
      <c r="P575" s="197"/>
      <c r="Q575" s="197"/>
      <c r="R575" s="197"/>
      <c r="S575" s="135"/>
      <c r="T575" s="135"/>
      <c r="U575" s="135"/>
      <c r="V575" s="135"/>
      <c r="W575" s="135"/>
      <c r="X575" s="383"/>
      <c r="Y575" s="383"/>
    </row>
    <row r="576" spans="1:25" s="9" customFormat="1" ht="14" hidden="1" x14ac:dyDescent="0.2">
      <c r="A576" s="196"/>
      <c r="B576" s="196"/>
      <c r="C576" s="403"/>
      <c r="D576" s="196"/>
      <c r="E576" s="404"/>
      <c r="F576" s="404"/>
      <c r="G576" s="404"/>
      <c r="H576" s="382"/>
      <c r="I576" s="382"/>
      <c r="J576" s="382"/>
      <c r="K576" s="197"/>
      <c r="L576" s="197"/>
      <c r="M576" s="197"/>
      <c r="N576" s="197"/>
      <c r="O576" s="197"/>
      <c r="P576" s="197"/>
      <c r="Q576" s="197"/>
      <c r="R576" s="197"/>
      <c r="S576" s="135"/>
      <c r="T576" s="135"/>
      <c r="U576" s="135"/>
      <c r="V576" s="135"/>
      <c r="W576" s="135"/>
      <c r="X576" s="383"/>
      <c r="Y576" s="383"/>
    </row>
    <row r="577" spans="1:25" s="9" customFormat="1" ht="14" hidden="1" x14ac:dyDescent="0.2">
      <c r="A577" s="196"/>
      <c r="B577" s="196"/>
      <c r="C577" s="403"/>
      <c r="D577" s="196"/>
      <c r="E577" s="404"/>
      <c r="F577" s="404"/>
      <c r="G577" s="404"/>
      <c r="H577" s="382"/>
      <c r="I577" s="382"/>
      <c r="J577" s="382"/>
      <c r="K577" s="197"/>
      <c r="L577" s="197"/>
      <c r="M577" s="197"/>
      <c r="N577" s="197"/>
      <c r="O577" s="197"/>
      <c r="P577" s="197"/>
      <c r="Q577" s="197"/>
      <c r="R577" s="197"/>
      <c r="S577" s="135"/>
      <c r="T577" s="135"/>
      <c r="U577" s="135"/>
      <c r="V577" s="135"/>
      <c r="W577" s="135"/>
      <c r="X577" s="383"/>
      <c r="Y577" s="383"/>
    </row>
    <row r="578" spans="1:25" s="9" customFormat="1" ht="14" hidden="1" x14ac:dyDescent="0.2">
      <c r="A578" s="196"/>
      <c r="B578" s="196"/>
      <c r="C578" s="403"/>
      <c r="D578" s="196"/>
      <c r="E578" s="404"/>
      <c r="F578" s="404"/>
      <c r="G578" s="404"/>
      <c r="H578" s="382"/>
      <c r="I578" s="382"/>
      <c r="J578" s="382"/>
      <c r="K578" s="197"/>
      <c r="L578" s="197"/>
      <c r="M578" s="197"/>
      <c r="N578" s="197"/>
      <c r="O578" s="197"/>
      <c r="P578" s="197"/>
      <c r="Q578" s="197"/>
      <c r="R578" s="197"/>
      <c r="S578" s="135"/>
      <c r="T578" s="135"/>
      <c r="U578" s="135"/>
      <c r="V578" s="135"/>
      <c r="W578" s="135"/>
      <c r="X578" s="383"/>
      <c r="Y578" s="383"/>
    </row>
    <row r="579" spans="1:25" s="9" customFormat="1" ht="14" hidden="1" x14ac:dyDescent="0.2">
      <c r="A579" s="196"/>
      <c r="B579" s="196"/>
      <c r="C579" s="403"/>
      <c r="D579" s="196"/>
      <c r="E579" s="404"/>
      <c r="F579" s="404"/>
      <c r="G579" s="404"/>
      <c r="H579" s="382"/>
      <c r="I579" s="382"/>
      <c r="J579" s="382"/>
      <c r="K579" s="197"/>
      <c r="L579" s="197"/>
      <c r="M579" s="197"/>
      <c r="N579" s="197"/>
      <c r="O579" s="197"/>
      <c r="P579" s="197"/>
      <c r="Q579" s="197"/>
      <c r="R579" s="197"/>
      <c r="S579" s="135"/>
      <c r="T579" s="135"/>
      <c r="U579" s="135"/>
      <c r="V579" s="135"/>
      <c r="W579" s="135"/>
      <c r="X579" s="383"/>
      <c r="Y579" s="383"/>
    </row>
    <row r="580" spans="1:25" s="9" customFormat="1" ht="14" hidden="1" x14ac:dyDescent="0.2">
      <c r="A580" s="196"/>
      <c r="B580" s="196"/>
      <c r="C580" s="403"/>
      <c r="D580" s="196"/>
      <c r="E580" s="404"/>
      <c r="F580" s="404"/>
      <c r="G580" s="404"/>
      <c r="H580" s="382"/>
      <c r="I580" s="382"/>
      <c r="J580" s="382"/>
      <c r="K580" s="197"/>
      <c r="L580" s="197"/>
      <c r="M580" s="197"/>
      <c r="N580" s="197"/>
      <c r="O580" s="197"/>
      <c r="P580" s="197"/>
      <c r="Q580" s="197"/>
      <c r="R580" s="197"/>
      <c r="S580" s="135"/>
      <c r="T580" s="135"/>
      <c r="U580" s="135"/>
      <c r="V580" s="135"/>
      <c r="W580" s="135"/>
      <c r="X580" s="383"/>
      <c r="Y580" s="383"/>
    </row>
    <row r="581" spans="1:25" s="9" customFormat="1" ht="14" hidden="1" x14ac:dyDescent="0.2">
      <c r="A581" s="196"/>
      <c r="B581" s="196"/>
      <c r="C581" s="403"/>
      <c r="D581" s="196"/>
      <c r="E581" s="404"/>
      <c r="F581" s="404"/>
      <c r="G581" s="404"/>
      <c r="H581" s="382"/>
      <c r="I581" s="382"/>
      <c r="J581" s="382"/>
      <c r="K581" s="197"/>
      <c r="L581" s="197"/>
      <c r="M581" s="197"/>
      <c r="N581" s="197"/>
      <c r="O581" s="197"/>
      <c r="P581" s="197"/>
      <c r="Q581" s="197"/>
      <c r="R581" s="197"/>
      <c r="S581" s="135"/>
      <c r="T581" s="135"/>
      <c r="U581" s="135"/>
      <c r="V581" s="135"/>
      <c r="W581" s="135"/>
      <c r="X581" s="383"/>
      <c r="Y581" s="383"/>
    </row>
    <row r="582" spans="1:25" s="9" customFormat="1" ht="14" hidden="1" x14ac:dyDescent="0.2">
      <c r="A582" s="196"/>
      <c r="B582" s="196"/>
      <c r="C582" s="403"/>
      <c r="D582" s="196"/>
      <c r="E582" s="404"/>
      <c r="F582" s="404"/>
      <c r="G582" s="404"/>
      <c r="H582" s="382"/>
      <c r="I582" s="382"/>
      <c r="J582" s="382"/>
      <c r="K582" s="197"/>
      <c r="L582" s="197"/>
      <c r="M582" s="197"/>
      <c r="N582" s="197"/>
      <c r="O582" s="197"/>
      <c r="P582" s="197"/>
      <c r="Q582" s="197"/>
      <c r="R582" s="197"/>
      <c r="S582" s="135"/>
      <c r="T582" s="135"/>
      <c r="U582" s="135"/>
      <c r="V582" s="135"/>
      <c r="W582" s="135"/>
      <c r="X582" s="383"/>
      <c r="Y582" s="383"/>
    </row>
    <row r="583" spans="1:25" s="9" customFormat="1" ht="14" hidden="1" x14ac:dyDescent="0.2">
      <c r="A583" s="196"/>
      <c r="B583" s="196"/>
      <c r="C583" s="403"/>
      <c r="D583" s="196"/>
      <c r="E583" s="404"/>
      <c r="F583" s="404"/>
      <c r="G583" s="404"/>
      <c r="H583" s="382"/>
      <c r="I583" s="382"/>
      <c r="J583" s="382"/>
      <c r="K583" s="197"/>
      <c r="L583" s="197"/>
      <c r="M583" s="197"/>
      <c r="N583" s="197"/>
      <c r="O583" s="197"/>
      <c r="P583" s="197"/>
      <c r="Q583" s="197"/>
      <c r="R583" s="197"/>
      <c r="S583" s="135"/>
      <c r="T583" s="135"/>
      <c r="U583" s="135"/>
      <c r="V583" s="135"/>
      <c r="W583" s="135"/>
      <c r="X583" s="383"/>
      <c r="Y583" s="383"/>
    </row>
    <row r="584" spans="1:25" s="9" customFormat="1" ht="14" hidden="1" x14ac:dyDescent="0.2">
      <c r="A584" s="196"/>
      <c r="B584" s="196"/>
      <c r="C584" s="403"/>
      <c r="D584" s="196"/>
      <c r="E584" s="404"/>
      <c r="F584" s="404"/>
      <c r="G584" s="404"/>
      <c r="H584" s="382"/>
      <c r="I584" s="382"/>
      <c r="J584" s="382"/>
      <c r="K584" s="197"/>
      <c r="L584" s="197"/>
      <c r="M584" s="197"/>
      <c r="N584" s="197"/>
      <c r="O584" s="197"/>
      <c r="P584" s="197"/>
      <c r="Q584" s="197"/>
      <c r="R584" s="197"/>
      <c r="S584" s="135"/>
      <c r="T584" s="135"/>
      <c r="U584" s="135"/>
      <c r="V584" s="135"/>
      <c r="W584" s="135"/>
      <c r="X584" s="383"/>
      <c r="Y584" s="383"/>
    </row>
    <row r="585" spans="1:25" s="9" customFormat="1" ht="14" hidden="1" x14ac:dyDescent="0.2">
      <c r="A585" s="196"/>
      <c r="B585" s="196"/>
      <c r="C585" s="403"/>
      <c r="D585" s="196"/>
      <c r="E585" s="404"/>
      <c r="F585" s="404"/>
      <c r="G585" s="404"/>
      <c r="H585" s="382"/>
      <c r="I585" s="382"/>
      <c r="J585" s="382"/>
      <c r="K585" s="197"/>
      <c r="L585" s="197"/>
      <c r="M585" s="197"/>
      <c r="N585" s="197"/>
      <c r="O585" s="197"/>
      <c r="P585" s="197"/>
      <c r="Q585" s="197"/>
      <c r="R585" s="197"/>
      <c r="S585" s="135"/>
      <c r="T585" s="135"/>
      <c r="U585" s="135"/>
      <c r="V585" s="135"/>
      <c r="W585" s="135"/>
      <c r="X585" s="383"/>
      <c r="Y585" s="383"/>
    </row>
    <row r="586" spans="1:25" s="9" customFormat="1" ht="14" hidden="1" x14ac:dyDescent="0.2">
      <c r="A586" s="196"/>
      <c r="B586" s="196"/>
      <c r="C586" s="403"/>
      <c r="D586" s="196"/>
      <c r="E586" s="404"/>
      <c r="F586" s="404"/>
      <c r="G586" s="404"/>
      <c r="H586" s="382"/>
      <c r="I586" s="382"/>
      <c r="J586" s="382"/>
      <c r="K586" s="197"/>
      <c r="L586" s="197"/>
      <c r="M586" s="197"/>
      <c r="N586" s="197"/>
      <c r="O586" s="197"/>
      <c r="P586" s="197"/>
      <c r="Q586" s="197"/>
      <c r="R586" s="197"/>
      <c r="S586" s="135"/>
      <c r="T586" s="135"/>
      <c r="U586" s="135"/>
      <c r="V586" s="135"/>
      <c r="W586" s="135"/>
      <c r="X586" s="383"/>
      <c r="Y586" s="383"/>
    </row>
    <row r="587" spans="1:25" s="9" customFormat="1" ht="14" hidden="1" x14ac:dyDescent="0.2">
      <c r="A587" s="196"/>
      <c r="B587" s="196"/>
      <c r="C587" s="403"/>
      <c r="D587" s="196"/>
      <c r="E587" s="404"/>
      <c r="F587" s="404"/>
      <c r="G587" s="404"/>
      <c r="H587" s="382"/>
      <c r="I587" s="382"/>
      <c r="J587" s="382"/>
      <c r="K587" s="197"/>
      <c r="L587" s="197"/>
      <c r="M587" s="197"/>
      <c r="N587" s="197"/>
      <c r="O587" s="197"/>
      <c r="P587" s="197"/>
      <c r="Q587" s="197"/>
      <c r="R587" s="197"/>
      <c r="S587" s="135"/>
      <c r="T587" s="135"/>
      <c r="U587" s="135"/>
      <c r="V587" s="135"/>
      <c r="W587" s="135"/>
      <c r="X587" s="383"/>
      <c r="Y587" s="383"/>
    </row>
    <row r="588" spans="1:25" s="9" customFormat="1" ht="14" hidden="1" x14ac:dyDescent="0.2">
      <c r="A588" s="196"/>
      <c r="B588" s="196"/>
      <c r="C588" s="403"/>
      <c r="D588" s="196"/>
      <c r="E588" s="404"/>
      <c r="F588" s="404"/>
      <c r="G588" s="404"/>
      <c r="H588" s="382"/>
      <c r="I588" s="382"/>
      <c r="J588" s="382"/>
      <c r="K588" s="197"/>
      <c r="L588" s="197"/>
      <c r="M588" s="197"/>
      <c r="N588" s="197"/>
      <c r="O588" s="197"/>
      <c r="P588" s="197"/>
      <c r="Q588" s="197"/>
      <c r="R588" s="197"/>
      <c r="S588" s="135"/>
      <c r="T588" s="135"/>
      <c r="U588" s="135"/>
      <c r="V588" s="135"/>
      <c r="W588" s="135"/>
      <c r="X588" s="383"/>
      <c r="Y588" s="383"/>
    </row>
    <row r="589" spans="1:25" s="9" customFormat="1" ht="14" hidden="1" x14ac:dyDescent="0.2">
      <c r="A589" s="196"/>
      <c r="B589" s="196"/>
      <c r="C589" s="403"/>
      <c r="D589" s="196"/>
      <c r="E589" s="404"/>
      <c r="F589" s="404"/>
      <c r="G589" s="404"/>
      <c r="H589" s="382"/>
      <c r="I589" s="382"/>
      <c r="J589" s="382"/>
      <c r="K589" s="197"/>
      <c r="L589" s="197"/>
      <c r="M589" s="197"/>
      <c r="N589" s="197"/>
      <c r="O589" s="197"/>
      <c r="P589" s="197"/>
      <c r="Q589" s="197"/>
      <c r="R589" s="197"/>
      <c r="S589" s="135"/>
      <c r="T589" s="135"/>
      <c r="U589" s="135"/>
      <c r="V589" s="135"/>
      <c r="W589" s="135"/>
      <c r="X589" s="383"/>
      <c r="Y589" s="383"/>
    </row>
    <row r="590" spans="1:25" s="9" customFormat="1" ht="14" hidden="1" x14ac:dyDescent="0.2">
      <c r="A590" s="196"/>
      <c r="B590" s="196"/>
      <c r="C590" s="403"/>
      <c r="D590" s="196"/>
      <c r="E590" s="404"/>
      <c r="F590" s="404"/>
      <c r="G590" s="404"/>
      <c r="H590" s="382"/>
      <c r="I590" s="382"/>
      <c r="J590" s="382"/>
      <c r="K590" s="197"/>
      <c r="L590" s="197"/>
      <c r="M590" s="197"/>
      <c r="N590" s="197"/>
      <c r="O590" s="197"/>
      <c r="P590" s="197"/>
      <c r="Q590" s="197"/>
      <c r="R590" s="197"/>
      <c r="S590" s="135"/>
      <c r="T590" s="135"/>
      <c r="U590" s="135"/>
      <c r="V590" s="135"/>
      <c r="W590" s="135"/>
      <c r="X590" s="383"/>
      <c r="Y590" s="383"/>
    </row>
    <row r="591" spans="1:25" s="9" customFormat="1" ht="14" hidden="1" x14ac:dyDescent="0.2">
      <c r="A591" s="196"/>
      <c r="B591" s="196"/>
      <c r="C591" s="403"/>
      <c r="D591" s="196"/>
      <c r="E591" s="404"/>
      <c r="F591" s="404"/>
      <c r="G591" s="404"/>
      <c r="H591" s="382"/>
      <c r="I591" s="382"/>
      <c r="J591" s="382"/>
      <c r="K591" s="197"/>
      <c r="L591" s="197"/>
      <c r="M591" s="197"/>
      <c r="N591" s="197"/>
      <c r="O591" s="197"/>
      <c r="P591" s="197"/>
      <c r="Q591" s="197"/>
      <c r="R591" s="197"/>
      <c r="S591" s="135"/>
      <c r="T591" s="135"/>
      <c r="U591" s="135"/>
      <c r="V591" s="135"/>
      <c r="W591" s="135"/>
      <c r="X591" s="383"/>
      <c r="Y591" s="383"/>
    </row>
    <row r="592" spans="1:25" s="9" customFormat="1" ht="14" hidden="1" x14ac:dyDescent="0.2">
      <c r="A592" s="196"/>
      <c r="B592" s="196"/>
      <c r="C592" s="403"/>
      <c r="D592" s="196"/>
      <c r="E592" s="404"/>
      <c r="F592" s="404"/>
      <c r="G592" s="404"/>
      <c r="H592" s="382"/>
      <c r="I592" s="382"/>
      <c r="J592" s="382"/>
      <c r="K592" s="197"/>
      <c r="L592" s="197"/>
      <c r="M592" s="197"/>
      <c r="N592" s="197"/>
      <c r="O592" s="197"/>
      <c r="P592" s="197"/>
      <c r="Q592" s="197"/>
      <c r="R592" s="197"/>
      <c r="S592" s="135"/>
      <c r="T592" s="135"/>
      <c r="U592" s="135"/>
      <c r="V592" s="135"/>
      <c r="W592" s="135"/>
      <c r="X592" s="383"/>
      <c r="Y592" s="383"/>
    </row>
    <row r="593" spans="1:25" s="9" customFormat="1" ht="14" hidden="1" x14ac:dyDescent="0.2">
      <c r="A593" s="196"/>
      <c r="B593" s="196"/>
      <c r="C593" s="403"/>
      <c r="D593" s="196"/>
      <c r="E593" s="404"/>
      <c r="F593" s="404"/>
      <c r="G593" s="404"/>
      <c r="H593" s="382"/>
      <c r="I593" s="382"/>
      <c r="J593" s="382"/>
      <c r="K593" s="197"/>
      <c r="L593" s="197"/>
      <c r="M593" s="197"/>
      <c r="N593" s="197"/>
      <c r="O593" s="197"/>
      <c r="P593" s="197"/>
      <c r="Q593" s="197"/>
      <c r="R593" s="197"/>
      <c r="S593" s="135"/>
      <c r="T593" s="135"/>
      <c r="U593" s="135"/>
      <c r="V593" s="135"/>
      <c r="W593" s="135"/>
      <c r="X593" s="383"/>
      <c r="Y593" s="383"/>
    </row>
    <row r="594" spans="1:25" s="9" customFormat="1" ht="14" hidden="1" x14ac:dyDescent="0.2">
      <c r="A594" s="196"/>
      <c r="B594" s="196"/>
      <c r="C594" s="403"/>
      <c r="D594" s="196"/>
      <c r="E594" s="404"/>
      <c r="F594" s="404"/>
      <c r="G594" s="404"/>
      <c r="H594" s="382"/>
      <c r="I594" s="382"/>
      <c r="J594" s="382"/>
      <c r="K594" s="197"/>
      <c r="L594" s="197"/>
      <c r="M594" s="197"/>
      <c r="N594" s="197"/>
      <c r="O594" s="197"/>
      <c r="P594" s="197"/>
      <c r="Q594" s="197"/>
      <c r="R594" s="197"/>
      <c r="S594" s="135"/>
      <c r="T594" s="135"/>
      <c r="U594" s="135"/>
      <c r="V594" s="135"/>
      <c r="W594" s="135"/>
      <c r="X594" s="383"/>
      <c r="Y594" s="383"/>
    </row>
    <row r="595" spans="1:25" s="9" customFormat="1" ht="14" hidden="1" x14ac:dyDescent="0.2">
      <c r="A595" s="196"/>
      <c r="B595" s="196"/>
      <c r="C595" s="403"/>
      <c r="D595" s="196"/>
      <c r="E595" s="404"/>
      <c r="F595" s="404"/>
      <c r="G595" s="404"/>
      <c r="H595" s="382"/>
      <c r="I595" s="382"/>
      <c r="J595" s="382"/>
      <c r="K595" s="197"/>
      <c r="L595" s="197"/>
      <c r="M595" s="197"/>
      <c r="N595" s="197"/>
      <c r="O595" s="197"/>
      <c r="P595" s="197"/>
      <c r="Q595" s="197"/>
      <c r="R595" s="197"/>
      <c r="S595" s="135"/>
      <c r="T595" s="135"/>
      <c r="U595" s="135"/>
      <c r="V595" s="135"/>
      <c r="W595" s="135"/>
      <c r="X595" s="383"/>
      <c r="Y595" s="383"/>
    </row>
    <row r="596" spans="1:25" s="9" customFormat="1" ht="14" hidden="1" x14ac:dyDescent="0.2">
      <c r="A596" s="196"/>
      <c r="B596" s="196"/>
      <c r="C596" s="403"/>
      <c r="D596" s="196"/>
      <c r="E596" s="404"/>
      <c r="F596" s="404"/>
      <c r="G596" s="404"/>
      <c r="H596" s="382"/>
      <c r="I596" s="382"/>
      <c r="J596" s="382"/>
      <c r="K596" s="197"/>
      <c r="L596" s="197"/>
      <c r="M596" s="197"/>
      <c r="N596" s="197"/>
      <c r="O596" s="197"/>
      <c r="P596" s="197"/>
      <c r="Q596" s="197"/>
      <c r="R596" s="197"/>
      <c r="S596" s="135"/>
      <c r="T596" s="135"/>
      <c r="U596" s="135"/>
      <c r="V596" s="135"/>
      <c r="W596" s="135"/>
      <c r="X596" s="383"/>
      <c r="Y596" s="383"/>
    </row>
    <row r="597" spans="1:25" s="9" customFormat="1" ht="14" hidden="1" x14ac:dyDescent="0.2">
      <c r="A597" s="196"/>
      <c r="B597" s="196"/>
      <c r="C597" s="403"/>
      <c r="D597" s="196"/>
      <c r="E597" s="404"/>
      <c r="F597" s="404"/>
      <c r="G597" s="404"/>
      <c r="H597" s="382"/>
      <c r="I597" s="382"/>
      <c r="J597" s="382"/>
      <c r="K597" s="197"/>
      <c r="L597" s="197"/>
      <c r="M597" s="197"/>
      <c r="N597" s="197"/>
      <c r="O597" s="197"/>
      <c r="P597" s="197"/>
      <c r="Q597" s="197"/>
      <c r="R597" s="197"/>
      <c r="S597" s="135"/>
      <c r="T597" s="135"/>
      <c r="U597" s="135"/>
      <c r="V597" s="135"/>
      <c r="W597" s="135"/>
      <c r="X597" s="383"/>
      <c r="Y597" s="383"/>
    </row>
    <row r="598" spans="1:25" s="9" customFormat="1" ht="14" hidden="1" x14ac:dyDescent="0.2">
      <c r="A598" s="196"/>
      <c r="B598" s="196"/>
      <c r="C598" s="403"/>
      <c r="D598" s="196"/>
      <c r="E598" s="404"/>
      <c r="F598" s="404"/>
      <c r="G598" s="404"/>
      <c r="H598" s="382"/>
      <c r="I598" s="382"/>
      <c r="J598" s="382"/>
      <c r="K598" s="197"/>
      <c r="L598" s="197"/>
      <c r="M598" s="197"/>
      <c r="N598" s="197"/>
      <c r="O598" s="197"/>
      <c r="P598" s="197"/>
      <c r="Q598" s="197"/>
      <c r="R598" s="197"/>
      <c r="S598" s="135"/>
      <c r="T598" s="135"/>
      <c r="U598" s="135"/>
      <c r="V598" s="135"/>
      <c r="W598" s="135"/>
      <c r="X598" s="383"/>
      <c r="Y598" s="383"/>
    </row>
    <row r="599" spans="1:25" s="9" customFormat="1" ht="14" hidden="1" x14ac:dyDescent="0.2">
      <c r="A599" s="196"/>
      <c r="B599" s="196"/>
      <c r="C599" s="403"/>
      <c r="D599" s="196"/>
      <c r="E599" s="404"/>
      <c r="F599" s="404"/>
      <c r="G599" s="404"/>
      <c r="H599" s="382"/>
      <c r="I599" s="382"/>
      <c r="J599" s="382"/>
      <c r="K599" s="197"/>
      <c r="L599" s="197"/>
      <c r="M599" s="197"/>
      <c r="N599" s="197"/>
      <c r="O599" s="197"/>
      <c r="P599" s="197"/>
      <c r="Q599" s="197"/>
      <c r="R599" s="197"/>
      <c r="S599" s="135"/>
      <c r="T599" s="135"/>
      <c r="U599" s="135"/>
      <c r="V599" s="135"/>
      <c r="W599" s="135"/>
      <c r="X599" s="383"/>
      <c r="Y599" s="383"/>
    </row>
    <row r="600" spans="1:25" s="9" customFormat="1" ht="14" hidden="1" x14ac:dyDescent="0.2">
      <c r="A600" s="196"/>
      <c r="B600" s="196"/>
      <c r="C600" s="403"/>
      <c r="D600" s="196"/>
      <c r="E600" s="404"/>
      <c r="F600" s="404"/>
      <c r="G600" s="404"/>
      <c r="H600" s="382"/>
      <c r="I600" s="382"/>
      <c r="J600" s="382"/>
      <c r="K600" s="197"/>
      <c r="L600" s="197"/>
      <c r="M600" s="197"/>
      <c r="N600" s="197"/>
      <c r="O600" s="197"/>
      <c r="P600" s="197"/>
      <c r="Q600" s="197"/>
      <c r="R600" s="197"/>
      <c r="S600" s="135"/>
      <c r="T600" s="135"/>
      <c r="U600" s="135"/>
      <c r="V600" s="135"/>
      <c r="W600" s="135"/>
      <c r="X600" s="383"/>
      <c r="Y600" s="383"/>
    </row>
    <row r="601" spans="1:25" s="9" customFormat="1" ht="14" hidden="1" x14ac:dyDescent="0.2">
      <c r="A601" s="196"/>
      <c r="B601" s="196"/>
      <c r="C601" s="403"/>
      <c r="D601" s="196"/>
      <c r="E601" s="404"/>
      <c r="F601" s="404"/>
      <c r="G601" s="404"/>
      <c r="H601" s="382"/>
      <c r="I601" s="382"/>
      <c r="J601" s="382"/>
      <c r="K601" s="197"/>
      <c r="L601" s="197"/>
      <c r="M601" s="197"/>
      <c r="N601" s="197"/>
      <c r="O601" s="197"/>
      <c r="P601" s="197"/>
      <c r="Q601" s="197"/>
      <c r="R601" s="197"/>
      <c r="S601" s="135"/>
      <c r="T601" s="135"/>
      <c r="U601" s="135"/>
      <c r="V601" s="135"/>
      <c r="W601" s="135"/>
      <c r="X601" s="383"/>
      <c r="Y601" s="383"/>
    </row>
    <row r="602" spans="1:25" s="9" customFormat="1" ht="14" hidden="1" x14ac:dyDescent="0.2">
      <c r="A602" s="196"/>
      <c r="B602" s="196"/>
      <c r="C602" s="403"/>
      <c r="D602" s="196"/>
      <c r="E602" s="404"/>
      <c r="F602" s="404"/>
      <c r="G602" s="404"/>
      <c r="H602" s="382"/>
      <c r="I602" s="382"/>
      <c r="J602" s="382"/>
      <c r="K602" s="197"/>
      <c r="L602" s="197"/>
      <c r="M602" s="197"/>
      <c r="N602" s="197"/>
      <c r="O602" s="197"/>
      <c r="P602" s="197"/>
      <c r="Q602" s="197"/>
      <c r="R602" s="197"/>
      <c r="S602" s="135"/>
      <c r="T602" s="135"/>
      <c r="U602" s="135"/>
      <c r="V602" s="135"/>
      <c r="W602" s="135"/>
      <c r="X602" s="383"/>
      <c r="Y602" s="383"/>
    </row>
    <row r="603" spans="1:25" s="9" customFormat="1" ht="14" hidden="1" x14ac:dyDescent="0.2">
      <c r="A603" s="196"/>
      <c r="B603" s="196"/>
      <c r="C603" s="403"/>
      <c r="D603" s="196"/>
      <c r="E603" s="404"/>
      <c r="F603" s="404"/>
      <c r="G603" s="404"/>
      <c r="H603" s="382"/>
      <c r="I603" s="382"/>
      <c r="J603" s="382"/>
      <c r="K603" s="197"/>
      <c r="L603" s="197"/>
      <c r="M603" s="197"/>
      <c r="N603" s="197"/>
      <c r="O603" s="197"/>
      <c r="P603" s="197"/>
      <c r="Q603" s="197"/>
      <c r="R603" s="197"/>
      <c r="S603" s="135"/>
      <c r="T603" s="135"/>
      <c r="U603" s="135"/>
      <c r="V603" s="135"/>
      <c r="W603" s="135"/>
      <c r="X603" s="383"/>
      <c r="Y603" s="383"/>
    </row>
    <row r="604" spans="1:25" s="9" customFormat="1" ht="14" hidden="1" x14ac:dyDescent="0.2">
      <c r="A604" s="196"/>
      <c r="B604" s="196"/>
      <c r="C604" s="403"/>
      <c r="D604" s="196"/>
      <c r="E604" s="404"/>
      <c r="F604" s="404"/>
      <c r="G604" s="404"/>
      <c r="H604" s="382"/>
      <c r="I604" s="382"/>
      <c r="J604" s="382"/>
      <c r="K604" s="197"/>
      <c r="L604" s="197"/>
      <c r="M604" s="197"/>
      <c r="N604" s="197"/>
      <c r="O604" s="197"/>
      <c r="P604" s="197"/>
      <c r="Q604" s="197"/>
      <c r="R604" s="197"/>
      <c r="S604" s="135"/>
      <c r="T604" s="135"/>
      <c r="U604" s="135"/>
      <c r="V604" s="135"/>
      <c r="W604" s="135"/>
      <c r="X604" s="383"/>
      <c r="Y604" s="383"/>
    </row>
    <row r="605" spans="1:25" s="9" customFormat="1" ht="14" hidden="1" x14ac:dyDescent="0.2">
      <c r="A605" s="196"/>
      <c r="B605" s="196"/>
      <c r="C605" s="403"/>
      <c r="D605" s="196"/>
      <c r="E605" s="404"/>
      <c r="F605" s="404"/>
      <c r="G605" s="404"/>
      <c r="H605" s="382"/>
      <c r="I605" s="382"/>
      <c r="J605" s="382"/>
      <c r="K605" s="197"/>
      <c r="L605" s="197"/>
      <c r="M605" s="197"/>
      <c r="N605" s="197"/>
      <c r="O605" s="197"/>
      <c r="P605" s="197"/>
      <c r="Q605" s="197"/>
      <c r="R605" s="197"/>
      <c r="S605" s="135"/>
      <c r="T605" s="135"/>
      <c r="U605" s="135"/>
      <c r="V605" s="135"/>
      <c r="W605" s="135"/>
      <c r="X605" s="383"/>
      <c r="Y605" s="383"/>
    </row>
    <row r="606" spans="1:25" s="9" customFormat="1" ht="14" hidden="1" x14ac:dyDescent="0.2">
      <c r="A606" s="196"/>
      <c r="B606" s="196"/>
      <c r="C606" s="403"/>
      <c r="D606" s="196"/>
      <c r="E606" s="404"/>
      <c r="F606" s="404"/>
      <c r="G606" s="404"/>
      <c r="H606" s="382"/>
      <c r="I606" s="382"/>
      <c r="J606" s="382"/>
      <c r="K606" s="197"/>
      <c r="L606" s="197"/>
      <c r="M606" s="197"/>
      <c r="N606" s="197"/>
      <c r="O606" s="197"/>
      <c r="P606" s="197"/>
      <c r="Q606" s="197"/>
      <c r="R606" s="197"/>
      <c r="S606" s="135"/>
      <c r="T606" s="135"/>
      <c r="U606" s="135"/>
      <c r="V606" s="135"/>
      <c r="W606" s="135"/>
      <c r="X606" s="383"/>
      <c r="Y606" s="383"/>
    </row>
    <row r="607" spans="1:25" s="9" customFormat="1" ht="14" hidden="1" x14ac:dyDescent="0.2">
      <c r="A607" s="196"/>
      <c r="B607" s="196"/>
      <c r="C607" s="403"/>
      <c r="D607" s="196"/>
      <c r="E607" s="404"/>
      <c r="F607" s="404"/>
      <c r="G607" s="404"/>
      <c r="H607" s="382"/>
      <c r="I607" s="382"/>
      <c r="J607" s="382"/>
      <c r="K607" s="197"/>
      <c r="L607" s="197"/>
      <c r="M607" s="197"/>
      <c r="N607" s="197"/>
      <c r="O607" s="197"/>
      <c r="P607" s="197"/>
      <c r="Q607" s="197"/>
      <c r="R607" s="197"/>
      <c r="S607" s="135"/>
      <c r="T607" s="135"/>
      <c r="U607" s="135"/>
      <c r="V607" s="135"/>
      <c r="W607" s="135"/>
      <c r="X607" s="383"/>
      <c r="Y607" s="383"/>
    </row>
    <row r="608" spans="1:25" s="9" customFormat="1" ht="14" hidden="1" x14ac:dyDescent="0.2">
      <c r="A608" s="196"/>
      <c r="B608" s="196"/>
      <c r="C608" s="403"/>
      <c r="D608" s="196"/>
      <c r="E608" s="404"/>
      <c r="F608" s="404"/>
      <c r="G608" s="404"/>
      <c r="H608" s="382"/>
      <c r="I608" s="382"/>
      <c r="J608" s="382"/>
      <c r="K608" s="197"/>
      <c r="L608" s="197"/>
      <c r="M608" s="197"/>
      <c r="N608" s="197"/>
      <c r="O608" s="197"/>
      <c r="P608" s="197"/>
      <c r="Q608" s="197"/>
      <c r="R608" s="197"/>
      <c r="S608" s="135"/>
      <c r="T608" s="135"/>
      <c r="U608" s="135"/>
      <c r="V608" s="135"/>
      <c r="W608" s="135"/>
      <c r="X608" s="383"/>
      <c r="Y608" s="383"/>
    </row>
    <row r="609" spans="1:25" s="9" customFormat="1" ht="14" hidden="1" x14ac:dyDescent="0.2">
      <c r="A609" s="196"/>
      <c r="B609" s="196"/>
      <c r="C609" s="403"/>
      <c r="D609" s="196"/>
      <c r="E609" s="404"/>
      <c r="F609" s="404"/>
      <c r="G609" s="404"/>
      <c r="H609" s="382"/>
      <c r="I609" s="382"/>
      <c r="J609" s="382"/>
      <c r="K609" s="197"/>
      <c r="L609" s="197"/>
      <c r="M609" s="197"/>
      <c r="N609" s="197"/>
      <c r="O609" s="197"/>
      <c r="P609" s="197"/>
      <c r="Q609" s="197"/>
      <c r="R609" s="197"/>
      <c r="S609" s="135"/>
      <c r="T609" s="135"/>
      <c r="U609" s="135"/>
      <c r="V609" s="135"/>
      <c r="W609" s="135"/>
      <c r="X609" s="383"/>
      <c r="Y609" s="383"/>
    </row>
    <row r="610" spans="1:25" s="9" customFormat="1" ht="14" hidden="1" x14ac:dyDescent="0.2">
      <c r="A610" s="196"/>
      <c r="B610" s="196"/>
      <c r="C610" s="403"/>
      <c r="D610" s="196"/>
      <c r="E610" s="404"/>
      <c r="F610" s="404"/>
      <c r="G610" s="404"/>
      <c r="H610" s="382"/>
      <c r="I610" s="382"/>
      <c r="J610" s="382"/>
      <c r="K610" s="197"/>
      <c r="L610" s="197"/>
      <c r="M610" s="197"/>
      <c r="N610" s="197"/>
      <c r="O610" s="197"/>
      <c r="P610" s="197"/>
      <c r="Q610" s="197"/>
      <c r="R610" s="197"/>
      <c r="S610" s="135"/>
      <c r="T610" s="135"/>
      <c r="U610" s="135"/>
      <c r="V610" s="135"/>
      <c r="W610" s="135"/>
      <c r="X610" s="383"/>
      <c r="Y610" s="383"/>
    </row>
    <row r="611" spans="1:25" s="9" customFormat="1" ht="14" hidden="1" x14ac:dyDescent="0.2">
      <c r="A611" s="196"/>
      <c r="B611" s="196"/>
      <c r="C611" s="403"/>
      <c r="D611" s="196"/>
      <c r="E611" s="404"/>
      <c r="F611" s="404"/>
      <c r="G611" s="404"/>
      <c r="H611" s="382"/>
      <c r="I611" s="382"/>
      <c r="J611" s="382"/>
      <c r="K611" s="197"/>
      <c r="L611" s="197"/>
      <c r="M611" s="197"/>
      <c r="N611" s="197"/>
      <c r="O611" s="197"/>
      <c r="P611" s="197"/>
      <c r="Q611" s="197"/>
      <c r="R611" s="197"/>
      <c r="S611" s="135"/>
      <c r="T611" s="135"/>
      <c r="U611" s="135"/>
      <c r="V611" s="135"/>
      <c r="W611" s="135"/>
      <c r="X611" s="383"/>
      <c r="Y611" s="383"/>
    </row>
    <row r="612" spans="1:25" s="9" customFormat="1" ht="14" hidden="1" x14ac:dyDescent="0.2">
      <c r="A612" s="196"/>
      <c r="B612" s="196"/>
      <c r="C612" s="403"/>
      <c r="D612" s="196"/>
      <c r="E612" s="404"/>
      <c r="F612" s="404"/>
      <c r="G612" s="404"/>
      <c r="H612" s="382"/>
      <c r="I612" s="382"/>
      <c r="J612" s="382"/>
      <c r="K612" s="197"/>
      <c r="L612" s="197"/>
      <c r="M612" s="197"/>
      <c r="N612" s="197"/>
      <c r="O612" s="197"/>
      <c r="P612" s="197"/>
      <c r="Q612" s="197"/>
      <c r="R612" s="197"/>
      <c r="S612" s="135"/>
      <c r="T612" s="135"/>
      <c r="U612" s="135"/>
      <c r="V612" s="135"/>
      <c r="W612" s="135"/>
      <c r="X612" s="383"/>
      <c r="Y612" s="383"/>
    </row>
    <row r="613" spans="1:25" s="9" customFormat="1" ht="14" hidden="1" x14ac:dyDescent="0.2">
      <c r="A613" s="196"/>
      <c r="B613" s="196"/>
      <c r="C613" s="403"/>
      <c r="D613" s="196"/>
      <c r="E613" s="404"/>
      <c r="F613" s="404"/>
      <c r="G613" s="404"/>
      <c r="H613" s="382"/>
      <c r="I613" s="382"/>
      <c r="J613" s="382"/>
      <c r="K613" s="197"/>
      <c r="L613" s="197"/>
      <c r="M613" s="197"/>
      <c r="N613" s="197"/>
      <c r="O613" s="197"/>
      <c r="P613" s="197"/>
      <c r="Q613" s="197"/>
      <c r="R613" s="197"/>
      <c r="S613" s="135"/>
      <c r="T613" s="135"/>
      <c r="U613" s="135"/>
      <c r="V613" s="135"/>
      <c r="W613" s="135"/>
      <c r="X613" s="383"/>
      <c r="Y613" s="383"/>
    </row>
    <row r="614" spans="1:25" s="9" customFormat="1" ht="14" hidden="1" x14ac:dyDescent="0.2">
      <c r="A614" s="196"/>
      <c r="B614" s="196"/>
      <c r="C614" s="403"/>
      <c r="D614" s="196"/>
      <c r="E614" s="404"/>
      <c r="F614" s="404"/>
      <c r="G614" s="404"/>
      <c r="H614" s="382"/>
      <c r="I614" s="382"/>
      <c r="J614" s="382"/>
      <c r="K614" s="197"/>
      <c r="L614" s="197"/>
      <c r="M614" s="197"/>
      <c r="N614" s="197"/>
      <c r="O614" s="197"/>
      <c r="P614" s="197"/>
      <c r="Q614" s="197"/>
      <c r="R614" s="197"/>
      <c r="S614" s="135"/>
      <c r="T614" s="135"/>
      <c r="U614" s="135"/>
      <c r="V614" s="135"/>
      <c r="W614" s="135"/>
      <c r="X614" s="383"/>
      <c r="Y614" s="383"/>
    </row>
    <row r="615" spans="1:25" s="9" customFormat="1" ht="14" hidden="1" x14ac:dyDescent="0.2">
      <c r="A615" s="196"/>
      <c r="B615" s="196"/>
      <c r="C615" s="403"/>
      <c r="D615" s="196"/>
      <c r="E615" s="404"/>
      <c r="F615" s="404"/>
      <c r="G615" s="404"/>
      <c r="H615" s="382"/>
      <c r="I615" s="382"/>
      <c r="J615" s="382"/>
      <c r="K615" s="197"/>
      <c r="L615" s="197"/>
      <c r="M615" s="197"/>
      <c r="N615" s="197"/>
      <c r="O615" s="197"/>
      <c r="P615" s="197"/>
      <c r="Q615" s="197"/>
      <c r="R615" s="197"/>
      <c r="S615" s="135"/>
      <c r="T615" s="135"/>
      <c r="U615" s="135"/>
      <c r="V615" s="135"/>
      <c r="W615" s="135"/>
      <c r="X615" s="383"/>
      <c r="Y615" s="383"/>
    </row>
    <row r="616" spans="1:25" s="9" customFormat="1" ht="14" hidden="1" x14ac:dyDescent="0.2">
      <c r="A616" s="196"/>
      <c r="B616" s="196"/>
      <c r="C616" s="403"/>
      <c r="D616" s="196"/>
      <c r="E616" s="404"/>
      <c r="F616" s="404"/>
      <c r="G616" s="404"/>
      <c r="H616" s="382"/>
      <c r="I616" s="382"/>
      <c r="J616" s="382"/>
      <c r="K616" s="197"/>
      <c r="L616" s="197"/>
      <c r="M616" s="197"/>
      <c r="N616" s="197"/>
      <c r="O616" s="197"/>
      <c r="P616" s="197"/>
      <c r="Q616" s="197"/>
      <c r="R616" s="197"/>
      <c r="S616" s="135"/>
      <c r="T616" s="135"/>
      <c r="U616" s="135"/>
      <c r="V616" s="135"/>
      <c r="W616" s="135"/>
      <c r="X616" s="383"/>
      <c r="Y616" s="383"/>
    </row>
    <row r="617" spans="1:25" s="9" customFormat="1" ht="14" hidden="1" x14ac:dyDescent="0.2">
      <c r="A617" s="196"/>
      <c r="B617" s="196"/>
      <c r="C617" s="403"/>
      <c r="D617" s="196"/>
      <c r="E617" s="404"/>
      <c r="F617" s="404"/>
      <c r="G617" s="404"/>
      <c r="H617" s="382"/>
      <c r="I617" s="382"/>
      <c r="J617" s="382"/>
      <c r="K617" s="197"/>
      <c r="L617" s="197"/>
      <c r="M617" s="197"/>
      <c r="N617" s="197"/>
      <c r="O617" s="197"/>
      <c r="P617" s="197"/>
      <c r="Q617" s="197"/>
      <c r="R617" s="197"/>
      <c r="S617" s="135"/>
      <c r="T617" s="135"/>
      <c r="U617" s="135"/>
      <c r="V617" s="135"/>
      <c r="W617" s="135"/>
      <c r="X617" s="383"/>
      <c r="Y617" s="383"/>
    </row>
    <row r="618" spans="1:25" s="9" customFormat="1" ht="14" hidden="1" x14ac:dyDescent="0.2">
      <c r="A618" s="196"/>
      <c r="B618" s="196"/>
      <c r="C618" s="403"/>
      <c r="D618" s="196"/>
      <c r="E618" s="404"/>
      <c r="F618" s="404"/>
      <c r="G618" s="404"/>
      <c r="H618" s="382"/>
      <c r="I618" s="382"/>
      <c r="J618" s="382"/>
      <c r="K618" s="197"/>
      <c r="L618" s="197"/>
      <c r="M618" s="197"/>
      <c r="N618" s="197"/>
      <c r="O618" s="197"/>
      <c r="P618" s="197"/>
      <c r="Q618" s="197"/>
      <c r="R618" s="197"/>
      <c r="S618" s="135"/>
      <c r="T618" s="135"/>
      <c r="U618" s="135"/>
      <c r="V618" s="135"/>
      <c r="W618" s="135"/>
      <c r="X618" s="383"/>
      <c r="Y618" s="383"/>
    </row>
    <row r="619" spans="1:25" s="9" customFormat="1" ht="14" hidden="1" x14ac:dyDescent="0.2">
      <c r="A619" s="196"/>
      <c r="B619" s="196"/>
      <c r="C619" s="403"/>
      <c r="D619" s="196"/>
      <c r="E619" s="404"/>
      <c r="F619" s="404"/>
      <c r="G619" s="404"/>
      <c r="H619" s="382"/>
      <c r="I619" s="382"/>
      <c r="J619" s="382"/>
      <c r="K619" s="197"/>
      <c r="L619" s="197"/>
      <c r="M619" s="197"/>
      <c r="N619" s="197"/>
      <c r="O619" s="197"/>
      <c r="P619" s="197"/>
      <c r="Q619" s="197"/>
      <c r="R619" s="197"/>
      <c r="S619" s="135"/>
      <c r="T619" s="135"/>
      <c r="U619" s="135"/>
      <c r="V619" s="135"/>
      <c r="W619" s="135"/>
      <c r="X619" s="383"/>
      <c r="Y619" s="383"/>
    </row>
    <row r="620" spans="1:25" s="9" customFormat="1" ht="14" hidden="1" x14ac:dyDescent="0.2">
      <c r="A620" s="196"/>
      <c r="B620" s="196"/>
      <c r="C620" s="403"/>
      <c r="D620" s="196"/>
      <c r="E620" s="404"/>
      <c r="F620" s="404"/>
      <c r="G620" s="404"/>
      <c r="H620" s="382"/>
      <c r="I620" s="382"/>
      <c r="J620" s="382"/>
      <c r="K620" s="197"/>
      <c r="L620" s="197"/>
      <c r="M620" s="197"/>
      <c r="N620" s="197"/>
      <c r="O620" s="197"/>
      <c r="P620" s="197"/>
      <c r="Q620" s="197"/>
      <c r="R620" s="197"/>
      <c r="S620" s="135"/>
      <c r="T620" s="135"/>
      <c r="U620" s="135"/>
      <c r="V620" s="135"/>
      <c r="W620" s="135"/>
      <c r="X620" s="383"/>
      <c r="Y620" s="383"/>
    </row>
    <row r="621" spans="1:25" s="9" customFormat="1" ht="14" hidden="1" x14ac:dyDescent="0.2">
      <c r="A621" s="196"/>
      <c r="B621" s="196"/>
      <c r="C621" s="403"/>
      <c r="D621" s="196"/>
      <c r="E621" s="404"/>
      <c r="F621" s="404"/>
      <c r="G621" s="404"/>
      <c r="H621" s="382"/>
      <c r="I621" s="382"/>
      <c r="J621" s="382"/>
      <c r="K621" s="197"/>
      <c r="L621" s="197"/>
      <c r="M621" s="197"/>
      <c r="N621" s="197"/>
      <c r="O621" s="197"/>
      <c r="P621" s="197"/>
      <c r="Q621" s="197"/>
      <c r="R621" s="197"/>
      <c r="S621" s="135"/>
      <c r="T621" s="135"/>
      <c r="U621" s="135"/>
      <c r="V621" s="135"/>
      <c r="W621" s="135"/>
      <c r="X621" s="383"/>
      <c r="Y621" s="383"/>
    </row>
    <row r="622" spans="1:25" s="9" customFormat="1" ht="14" hidden="1" x14ac:dyDescent="0.2">
      <c r="A622" s="196"/>
      <c r="B622" s="196"/>
      <c r="C622" s="403"/>
      <c r="D622" s="196"/>
      <c r="E622" s="404"/>
      <c r="F622" s="404"/>
      <c r="G622" s="404"/>
      <c r="H622" s="382"/>
      <c r="I622" s="382"/>
      <c r="J622" s="382"/>
      <c r="K622" s="197"/>
      <c r="L622" s="197"/>
      <c r="M622" s="197"/>
      <c r="N622" s="197"/>
      <c r="O622" s="197"/>
      <c r="P622" s="197"/>
      <c r="Q622" s="197"/>
      <c r="R622" s="197"/>
      <c r="S622" s="135"/>
      <c r="T622" s="135"/>
      <c r="U622" s="135"/>
      <c r="V622" s="135"/>
      <c r="W622" s="135"/>
      <c r="X622" s="383"/>
      <c r="Y622" s="383"/>
    </row>
    <row r="623" spans="1:25" s="9" customFormat="1" ht="14" hidden="1" x14ac:dyDescent="0.2">
      <c r="A623" s="196"/>
      <c r="B623" s="196"/>
      <c r="C623" s="403"/>
      <c r="D623" s="196"/>
      <c r="E623" s="404"/>
      <c r="F623" s="404"/>
      <c r="G623" s="404"/>
      <c r="H623" s="382"/>
      <c r="I623" s="382"/>
      <c r="J623" s="382"/>
      <c r="K623" s="197"/>
      <c r="L623" s="197"/>
      <c r="M623" s="197"/>
      <c r="N623" s="197"/>
      <c r="O623" s="197"/>
      <c r="P623" s="197"/>
      <c r="Q623" s="197"/>
      <c r="R623" s="197"/>
      <c r="S623" s="135"/>
      <c r="T623" s="135"/>
      <c r="U623" s="135"/>
      <c r="V623" s="135"/>
      <c r="W623" s="135"/>
      <c r="X623" s="383"/>
      <c r="Y623" s="383"/>
    </row>
    <row r="624" spans="1:25" s="9" customFormat="1" ht="14" hidden="1" x14ac:dyDescent="0.2">
      <c r="A624" s="196"/>
      <c r="B624" s="196"/>
      <c r="C624" s="403"/>
      <c r="D624" s="196"/>
      <c r="E624" s="404"/>
      <c r="F624" s="404"/>
      <c r="G624" s="404"/>
      <c r="H624" s="382"/>
      <c r="I624" s="382"/>
      <c r="J624" s="382"/>
      <c r="K624" s="197"/>
      <c r="L624" s="197"/>
      <c r="M624" s="197"/>
      <c r="N624" s="197"/>
      <c r="O624" s="197"/>
      <c r="P624" s="197"/>
      <c r="Q624" s="197"/>
      <c r="R624" s="197"/>
      <c r="S624" s="135"/>
      <c r="T624" s="135"/>
      <c r="U624" s="135"/>
      <c r="V624" s="135"/>
      <c r="W624" s="135"/>
      <c r="X624" s="383"/>
      <c r="Y624" s="383"/>
    </row>
    <row r="625" spans="1:25" s="9" customFormat="1" ht="14" hidden="1" x14ac:dyDescent="0.2">
      <c r="A625" s="196"/>
      <c r="B625" s="196"/>
      <c r="C625" s="403"/>
      <c r="D625" s="196"/>
      <c r="E625" s="404"/>
      <c r="F625" s="404"/>
      <c r="G625" s="404"/>
      <c r="H625" s="382"/>
      <c r="I625" s="382"/>
      <c r="J625" s="382"/>
      <c r="K625" s="197"/>
      <c r="L625" s="197"/>
      <c r="M625" s="197"/>
      <c r="N625" s="197"/>
      <c r="O625" s="197"/>
      <c r="P625" s="197"/>
      <c r="Q625" s="197"/>
      <c r="R625" s="197"/>
      <c r="S625" s="135"/>
      <c r="T625" s="135"/>
      <c r="U625" s="135"/>
      <c r="V625" s="135"/>
      <c r="W625" s="135"/>
      <c r="X625" s="383"/>
      <c r="Y625" s="383"/>
    </row>
    <row r="626" spans="1:25" s="9" customFormat="1" ht="14" hidden="1" x14ac:dyDescent="0.2">
      <c r="A626" s="196"/>
      <c r="B626" s="196"/>
      <c r="C626" s="403"/>
      <c r="D626" s="196"/>
      <c r="E626" s="404"/>
      <c r="F626" s="404"/>
      <c r="G626" s="404"/>
      <c r="H626" s="382"/>
      <c r="I626" s="382"/>
      <c r="J626" s="382"/>
      <c r="K626" s="197"/>
      <c r="L626" s="197"/>
      <c r="M626" s="197"/>
      <c r="N626" s="197"/>
      <c r="O626" s="197"/>
      <c r="P626" s="197"/>
      <c r="Q626" s="197"/>
      <c r="R626" s="197"/>
      <c r="S626" s="135"/>
      <c r="T626" s="135"/>
      <c r="U626" s="135"/>
      <c r="V626" s="135"/>
      <c r="W626" s="135"/>
      <c r="X626" s="383"/>
      <c r="Y626" s="383"/>
    </row>
    <row r="627" spans="1:25" s="9" customFormat="1" ht="14" hidden="1" x14ac:dyDescent="0.2">
      <c r="A627" s="196"/>
      <c r="B627" s="196"/>
      <c r="C627" s="403"/>
      <c r="D627" s="196"/>
      <c r="E627" s="404"/>
      <c r="F627" s="404"/>
      <c r="G627" s="404"/>
      <c r="H627" s="382"/>
      <c r="I627" s="382"/>
      <c r="J627" s="382"/>
      <c r="K627" s="197"/>
      <c r="L627" s="197"/>
      <c r="M627" s="197"/>
      <c r="N627" s="197"/>
      <c r="O627" s="197"/>
      <c r="P627" s="197"/>
      <c r="Q627" s="197"/>
      <c r="R627" s="197"/>
      <c r="S627" s="135"/>
      <c r="T627" s="135"/>
      <c r="U627" s="135"/>
      <c r="V627" s="135"/>
      <c r="W627" s="135"/>
      <c r="X627" s="383"/>
      <c r="Y627" s="383"/>
    </row>
    <row r="628" spans="1:25" s="9" customFormat="1" ht="14" hidden="1" x14ac:dyDescent="0.2">
      <c r="A628" s="196"/>
      <c r="B628" s="196"/>
      <c r="C628" s="403"/>
      <c r="D628" s="196"/>
      <c r="E628" s="404"/>
      <c r="F628" s="404"/>
      <c r="G628" s="404"/>
      <c r="H628" s="382"/>
      <c r="I628" s="382"/>
      <c r="J628" s="382"/>
      <c r="K628" s="197"/>
      <c r="L628" s="197"/>
      <c r="M628" s="197"/>
      <c r="N628" s="197"/>
      <c r="O628" s="197"/>
      <c r="P628" s="197"/>
      <c r="Q628" s="197"/>
      <c r="R628" s="197"/>
      <c r="S628" s="135"/>
      <c r="T628" s="135"/>
      <c r="U628" s="135"/>
      <c r="V628" s="135"/>
      <c r="W628" s="135"/>
      <c r="X628" s="383"/>
      <c r="Y628" s="383"/>
    </row>
    <row r="629" spans="1:25" s="9" customFormat="1" ht="14" hidden="1" x14ac:dyDescent="0.2">
      <c r="A629" s="196"/>
      <c r="B629" s="196"/>
      <c r="C629" s="403"/>
      <c r="D629" s="196"/>
      <c r="E629" s="404"/>
      <c r="F629" s="404"/>
      <c r="G629" s="404"/>
      <c r="H629" s="382"/>
      <c r="I629" s="382"/>
      <c r="J629" s="382"/>
      <c r="K629" s="197"/>
      <c r="L629" s="197"/>
      <c r="M629" s="197"/>
      <c r="N629" s="197"/>
      <c r="O629" s="197"/>
      <c r="P629" s="197"/>
      <c r="Q629" s="197"/>
      <c r="R629" s="197"/>
      <c r="S629" s="135"/>
      <c r="T629" s="135"/>
      <c r="U629" s="135"/>
      <c r="V629" s="135"/>
      <c r="W629" s="135"/>
      <c r="X629" s="383"/>
      <c r="Y629" s="383"/>
    </row>
    <row r="630" spans="1:25" s="9" customFormat="1" ht="14" hidden="1" x14ac:dyDescent="0.2">
      <c r="A630" s="196"/>
      <c r="B630" s="196"/>
      <c r="C630" s="403"/>
      <c r="D630" s="196"/>
      <c r="E630" s="404"/>
      <c r="F630" s="404"/>
      <c r="G630" s="404"/>
      <c r="H630" s="382"/>
      <c r="I630" s="382"/>
      <c r="J630" s="382"/>
      <c r="K630" s="197"/>
      <c r="L630" s="197"/>
      <c r="M630" s="197"/>
      <c r="N630" s="197"/>
      <c r="O630" s="197"/>
      <c r="P630" s="197"/>
      <c r="Q630" s="197"/>
      <c r="R630" s="197"/>
      <c r="S630" s="135"/>
      <c r="T630" s="135"/>
      <c r="U630" s="135"/>
      <c r="V630" s="135"/>
      <c r="W630" s="135"/>
      <c r="X630" s="383"/>
      <c r="Y630" s="383"/>
    </row>
    <row r="631" spans="1:25" s="9" customFormat="1" ht="14" hidden="1" x14ac:dyDescent="0.2">
      <c r="A631" s="196"/>
      <c r="B631" s="196"/>
      <c r="C631" s="403"/>
      <c r="D631" s="196"/>
      <c r="E631" s="404"/>
      <c r="F631" s="404"/>
      <c r="G631" s="404"/>
      <c r="H631" s="382"/>
      <c r="I631" s="382"/>
      <c r="J631" s="382"/>
      <c r="K631" s="197"/>
      <c r="L631" s="197"/>
      <c r="M631" s="197"/>
      <c r="N631" s="197"/>
      <c r="O631" s="197"/>
      <c r="P631" s="197"/>
      <c r="Q631" s="197"/>
      <c r="R631" s="197"/>
      <c r="S631" s="135"/>
      <c r="T631" s="135"/>
      <c r="U631" s="135"/>
      <c r="V631" s="135"/>
      <c r="W631" s="135"/>
      <c r="X631" s="383"/>
      <c r="Y631" s="383"/>
    </row>
    <row r="632" spans="1:25" s="9" customFormat="1" ht="14" hidden="1" x14ac:dyDescent="0.2">
      <c r="A632" s="196"/>
      <c r="B632" s="196"/>
      <c r="C632" s="403"/>
      <c r="D632" s="196"/>
      <c r="E632" s="404"/>
      <c r="F632" s="404"/>
      <c r="G632" s="404"/>
      <c r="H632" s="382"/>
      <c r="I632" s="382"/>
      <c r="J632" s="382"/>
      <c r="K632" s="197"/>
      <c r="L632" s="197"/>
      <c r="M632" s="197"/>
      <c r="N632" s="197"/>
      <c r="O632" s="197"/>
      <c r="P632" s="197"/>
      <c r="Q632" s="197"/>
      <c r="R632" s="197"/>
      <c r="S632" s="135"/>
      <c r="T632" s="135"/>
      <c r="U632" s="135"/>
      <c r="V632" s="135"/>
      <c r="W632" s="135"/>
      <c r="X632" s="383"/>
      <c r="Y632" s="383"/>
    </row>
    <row r="633" spans="1:25" s="9" customFormat="1" ht="14" hidden="1" x14ac:dyDescent="0.2">
      <c r="A633" s="196"/>
      <c r="B633" s="196"/>
      <c r="C633" s="403"/>
      <c r="D633" s="196"/>
      <c r="E633" s="404"/>
      <c r="F633" s="404"/>
      <c r="G633" s="404"/>
      <c r="H633" s="382"/>
      <c r="I633" s="382"/>
      <c r="J633" s="382"/>
      <c r="K633" s="197"/>
      <c r="L633" s="197"/>
      <c r="M633" s="197"/>
      <c r="N633" s="197"/>
      <c r="O633" s="197"/>
      <c r="P633" s="197"/>
      <c r="Q633" s="197"/>
      <c r="R633" s="197"/>
      <c r="S633" s="135"/>
      <c r="T633" s="135"/>
      <c r="U633" s="135"/>
      <c r="V633" s="135"/>
      <c r="W633" s="135"/>
      <c r="X633" s="383"/>
      <c r="Y633" s="383"/>
    </row>
    <row r="634" spans="1:25" s="9" customFormat="1" ht="14" hidden="1" x14ac:dyDescent="0.2">
      <c r="A634" s="196"/>
      <c r="B634" s="196"/>
      <c r="C634" s="403"/>
      <c r="D634" s="196"/>
      <c r="E634" s="404"/>
      <c r="F634" s="404"/>
      <c r="G634" s="404"/>
      <c r="H634" s="382"/>
      <c r="I634" s="382"/>
      <c r="J634" s="382"/>
      <c r="K634" s="197"/>
      <c r="L634" s="197"/>
      <c r="M634" s="197"/>
      <c r="N634" s="197"/>
      <c r="O634" s="197"/>
      <c r="P634" s="197"/>
      <c r="Q634" s="197"/>
      <c r="R634" s="197"/>
      <c r="S634" s="135"/>
      <c r="T634" s="135"/>
      <c r="U634" s="135"/>
      <c r="V634" s="135"/>
      <c r="W634" s="135"/>
      <c r="X634" s="383"/>
      <c r="Y634" s="383"/>
    </row>
    <row r="635" spans="1:25" s="9" customFormat="1" ht="14" hidden="1" x14ac:dyDescent="0.2">
      <c r="A635" s="196"/>
      <c r="B635" s="196"/>
      <c r="C635" s="403"/>
      <c r="D635" s="196"/>
      <c r="E635" s="404"/>
      <c r="F635" s="404"/>
      <c r="G635" s="404"/>
      <c r="H635" s="382"/>
      <c r="I635" s="382"/>
      <c r="J635" s="382"/>
      <c r="K635" s="197"/>
      <c r="L635" s="197"/>
      <c r="M635" s="197"/>
      <c r="N635" s="197"/>
      <c r="O635" s="197"/>
      <c r="P635" s="197"/>
      <c r="Q635" s="197"/>
      <c r="R635" s="197"/>
      <c r="S635" s="135"/>
      <c r="T635" s="135"/>
      <c r="U635" s="135"/>
      <c r="V635" s="135"/>
      <c r="W635" s="135"/>
      <c r="X635" s="383"/>
      <c r="Y635" s="383"/>
    </row>
    <row r="636" spans="1:25" s="9" customFormat="1" ht="14" hidden="1" x14ac:dyDescent="0.2">
      <c r="A636" s="196"/>
      <c r="B636" s="196"/>
      <c r="C636" s="403"/>
      <c r="D636" s="196"/>
      <c r="E636" s="404"/>
      <c r="F636" s="404"/>
      <c r="G636" s="404"/>
      <c r="H636" s="382"/>
      <c r="I636" s="382"/>
      <c r="J636" s="382"/>
      <c r="K636" s="197"/>
      <c r="L636" s="197"/>
      <c r="M636" s="197"/>
      <c r="N636" s="197"/>
      <c r="O636" s="197"/>
      <c r="P636" s="197"/>
      <c r="Q636" s="197"/>
      <c r="R636" s="197"/>
      <c r="S636" s="135"/>
      <c r="T636" s="135"/>
      <c r="U636" s="135"/>
      <c r="V636" s="135"/>
      <c r="W636" s="135"/>
      <c r="X636" s="383"/>
      <c r="Y636" s="383"/>
    </row>
    <row r="637" spans="1:25" s="9" customFormat="1" ht="14" hidden="1" x14ac:dyDescent="0.2">
      <c r="A637" s="196"/>
      <c r="B637" s="196"/>
      <c r="C637" s="403"/>
      <c r="D637" s="196"/>
      <c r="E637" s="404"/>
      <c r="F637" s="404"/>
      <c r="G637" s="404"/>
      <c r="H637" s="382"/>
      <c r="I637" s="382"/>
      <c r="J637" s="382"/>
      <c r="K637" s="197"/>
      <c r="L637" s="197"/>
      <c r="M637" s="197"/>
      <c r="N637" s="197"/>
      <c r="O637" s="197"/>
      <c r="P637" s="197"/>
      <c r="Q637" s="197"/>
      <c r="R637" s="197"/>
      <c r="S637" s="135"/>
      <c r="T637" s="135"/>
      <c r="U637" s="135"/>
      <c r="V637" s="135"/>
      <c r="W637" s="135"/>
      <c r="X637" s="383"/>
      <c r="Y637" s="383"/>
    </row>
    <row r="638" spans="1:25" s="9" customFormat="1" ht="14" hidden="1" x14ac:dyDescent="0.2">
      <c r="A638" s="196"/>
      <c r="B638" s="196"/>
      <c r="C638" s="403"/>
      <c r="D638" s="196"/>
      <c r="E638" s="404"/>
      <c r="F638" s="404"/>
      <c r="G638" s="404"/>
      <c r="H638" s="382"/>
      <c r="I638" s="382"/>
      <c r="J638" s="382"/>
      <c r="K638" s="197"/>
      <c r="L638" s="197"/>
      <c r="M638" s="197"/>
      <c r="N638" s="197"/>
      <c r="O638" s="197"/>
      <c r="P638" s="197"/>
      <c r="Q638" s="197"/>
      <c r="R638" s="197"/>
      <c r="S638" s="135"/>
      <c r="T638" s="135"/>
      <c r="U638" s="135"/>
      <c r="V638" s="135"/>
      <c r="W638" s="135"/>
      <c r="X638" s="383"/>
      <c r="Y638" s="383"/>
    </row>
    <row r="639" spans="1:25" s="9" customFormat="1" ht="14" hidden="1" x14ac:dyDescent="0.2">
      <c r="A639" s="196"/>
      <c r="B639" s="196"/>
      <c r="C639" s="403"/>
      <c r="D639" s="196"/>
      <c r="E639" s="404"/>
      <c r="F639" s="404"/>
      <c r="G639" s="404"/>
      <c r="H639" s="382"/>
      <c r="I639" s="382"/>
      <c r="J639" s="382"/>
      <c r="K639" s="197"/>
      <c r="L639" s="197"/>
      <c r="M639" s="197"/>
      <c r="N639" s="197"/>
      <c r="O639" s="197"/>
      <c r="P639" s="197"/>
      <c r="Q639" s="197"/>
      <c r="R639" s="197"/>
      <c r="S639" s="135"/>
      <c r="T639" s="135"/>
      <c r="U639" s="135"/>
      <c r="V639" s="135"/>
      <c r="W639" s="135"/>
      <c r="X639" s="383"/>
      <c r="Y639" s="383"/>
    </row>
    <row r="640" spans="1:25" s="9" customFormat="1" ht="14" hidden="1" x14ac:dyDescent="0.2">
      <c r="A640" s="196"/>
      <c r="B640" s="196"/>
      <c r="C640" s="403"/>
      <c r="D640" s="196"/>
      <c r="E640" s="404"/>
      <c r="F640" s="404"/>
      <c r="G640" s="404"/>
      <c r="H640" s="382"/>
      <c r="I640" s="382"/>
      <c r="J640" s="382"/>
      <c r="K640" s="197"/>
      <c r="L640" s="197"/>
      <c r="M640" s="197"/>
      <c r="N640" s="197"/>
      <c r="O640" s="197"/>
      <c r="P640" s="197"/>
      <c r="Q640" s="197"/>
      <c r="R640" s="197"/>
      <c r="S640" s="135"/>
      <c r="T640" s="135"/>
      <c r="U640" s="135"/>
      <c r="V640" s="135"/>
      <c r="W640" s="135"/>
      <c r="X640" s="383"/>
      <c r="Y640" s="383"/>
    </row>
    <row r="641" spans="1:25" s="9" customFormat="1" ht="14" hidden="1" x14ac:dyDescent="0.2">
      <c r="A641" s="196"/>
      <c r="B641" s="196"/>
      <c r="C641" s="403"/>
      <c r="D641" s="196"/>
      <c r="E641" s="404"/>
      <c r="F641" s="404"/>
      <c r="G641" s="404"/>
      <c r="H641" s="382"/>
      <c r="I641" s="382"/>
      <c r="J641" s="382"/>
      <c r="K641" s="197"/>
      <c r="L641" s="197"/>
      <c r="M641" s="197"/>
      <c r="N641" s="197"/>
      <c r="O641" s="197"/>
      <c r="P641" s="197"/>
      <c r="Q641" s="197"/>
      <c r="R641" s="197"/>
      <c r="S641" s="135"/>
      <c r="T641" s="135"/>
      <c r="U641" s="135"/>
      <c r="V641" s="135"/>
      <c r="W641" s="135"/>
      <c r="X641" s="383"/>
      <c r="Y641" s="383"/>
    </row>
    <row r="642" spans="1:25" s="9" customFormat="1" ht="14" hidden="1" x14ac:dyDescent="0.2">
      <c r="A642" s="196"/>
      <c r="B642" s="196"/>
      <c r="C642" s="403"/>
      <c r="D642" s="196"/>
      <c r="E642" s="404"/>
      <c r="F642" s="404"/>
      <c r="G642" s="404"/>
      <c r="H642" s="382"/>
      <c r="I642" s="382"/>
      <c r="J642" s="382"/>
      <c r="K642" s="197"/>
      <c r="L642" s="197"/>
      <c r="M642" s="197"/>
      <c r="N642" s="197"/>
      <c r="O642" s="197"/>
      <c r="P642" s="197"/>
      <c r="Q642" s="197"/>
      <c r="R642" s="197"/>
      <c r="S642" s="135"/>
      <c r="T642" s="135"/>
      <c r="U642" s="135"/>
      <c r="V642" s="135"/>
      <c r="W642" s="135"/>
      <c r="X642" s="383"/>
      <c r="Y642" s="383"/>
    </row>
    <row r="643" spans="1:25" s="9" customFormat="1" ht="14" hidden="1" x14ac:dyDescent="0.2">
      <c r="A643" s="196"/>
      <c r="B643" s="196"/>
      <c r="C643" s="403"/>
      <c r="D643" s="196"/>
      <c r="E643" s="404"/>
      <c r="F643" s="404"/>
      <c r="G643" s="404"/>
      <c r="H643" s="382"/>
      <c r="I643" s="382"/>
      <c r="J643" s="382"/>
      <c r="K643" s="197"/>
      <c r="L643" s="197"/>
      <c r="M643" s="197"/>
      <c r="N643" s="197"/>
      <c r="O643" s="197"/>
      <c r="P643" s="197"/>
      <c r="Q643" s="197"/>
      <c r="R643" s="197"/>
      <c r="S643" s="135"/>
      <c r="T643" s="135"/>
      <c r="U643" s="135"/>
      <c r="V643" s="135"/>
      <c r="W643" s="135"/>
      <c r="X643" s="383"/>
      <c r="Y643" s="383"/>
    </row>
    <row r="644" spans="1:25" s="9" customFormat="1" ht="14" hidden="1" x14ac:dyDescent="0.2">
      <c r="A644" s="196"/>
      <c r="B644" s="196"/>
      <c r="C644" s="403"/>
      <c r="D644" s="196"/>
      <c r="E644" s="404"/>
      <c r="F644" s="404"/>
      <c r="G644" s="404"/>
      <c r="H644" s="382"/>
      <c r="I644" s="382"/>
      <c r="J644" s="382"/>
      <c r="K644" s="197"/>
      <c r="L644" s="197"/>
      <c r="M644" s="197"/>
      <c r="N644" s="197"/>
      <c r="O644" s="197"/>
      <c r="P644" s="197"/>
      <c r="Q644" s="197"/>
      <c r="R644" s="197"/>
      <c r="S644" s="135"/>
      <c r="T644" s="135"/>
      <c r="U644" s="135"/>
      <c r="V644" s="135"/>
      <c r="W644" s="135"/>
      <c r="X644" s="383"/>
      <c r="Y644" s="383"/>
    </row>
    <row r="645" spans="1:25" s="9" customFormat="1" ht="14" hidden="1" x14ac:dyDescent="0.2">
      <c r="A645" s="196"/>
      <c r="B645" s="196"/>
      <c r="C645" s="403"/>
      <c r="D645" s="196"/>
      <c r="E645" s="404"/>
      <c r="F645" s="404"/>
      <c r="G645" s="404"/>
      <c r="H645" s="382"/>
      <c r="I645" s="382"/>
      <c r="J645" s="382"/>
      <c r="K645" s="197"/>
      <c r="L645" s="197"/>
      <c r="M645" s="197"/>
      <c r="N645" s="197"/>
      <c r="O645" s="197"/>
      <c r="P645" s="197"/>
      <c r="Q645" s="197"/>
      <c r="R645" s="197"/>
      <c r="S645" s="135"/>
      <c r="T645" s="135"/>
      <c r="U645" s="135"/>
      <c r="V645" s="135"/>
      <c r="W645" s="135"/>
      <c r="X645" s="383"/>
      <c r="Y645" s="383"/>
    </row>
    <row r="646" spans="1:25" s="9" customFormat="1" ht="14" hidden="1" x14ac:dyDescent="0.2">
      <c r="A646" s="196"/>
      <c r="B646" s="196"/>
      <c r="C646" s="403"/>
      <c r="D646" s="196"/>
      <c r="E646" s="404"/>
      <c r="F646" s="404"/>
      <c r="G646" s="404"/>
      <c r="H646" s="382"/>
      <c r="I646" s="382"/>
      <c r="J646" s="382"/>
      <c r="K646" s="197"/>
      <c r="L646" s="197"/>
      <c r="M646" s="197"/>
      <c r="N646" s="197"/>
      <c r="O646" s="197"/>
      <c r="P646" s="197"/>
      <c r="Q646" s="197"/>
      <c r="R646" s="197"/>
      <c r="S646" s="135"/>
      <c r="T646" s="135"/>
      <c r="U646" s="135"/>
      <c r="V646" s="135"/>
      <c r="W646" s="135"/>
      <c r="X646" s="383"/>
      <c r="Y646" s="383"/>
    </row>
    <row r="647" spans="1:25" s="9" customFormat="1" ht="14" hidden="1" x14ac:dyDescent="0.2">
      <c r="A647" s="196"/>
      <c r="B647" s="196"/>
      <c r="C647" s="403"/>
      <c r="D647" s="196"/>
      <c r="E647" s="404"/>
      <c r="F647" s="404"/>
      <c r="G647" s="404"/>
      <c r="H647" s="382"/>
      <c r="I647" s="382"/>
      <c r="J647" s="382"/>
      <c r="K647" s="197"/>
      <c r="L647" s="197"/>
      <c r="M647" s="197"/>
      <c r="N647" s="197"/>
      <c r="O647" s="197"/>
      <c r="P647" s="197"/>
      <c r="Q647" s="197"/>
      <c r="R647" s="197"/>
      <c r="S647" s="135"/>
      <c r="T647" s="135"/>
      <c r="U647" s="135"/>
      <c r="V647" s="135"/>
      <c r="W647" s="135"/>
      <c r="X647" s="383"/>
      <c r="Y647" s="383"/>
    </row>
    <row r="648" spans="1:25" s="9" customFormat="1" ht="14" hidden="1" x14ac:dyDescent="0.2">
      <c r="A648" s="196"/>
      <c r="B648" s="196"/>
      <c r="C648" s="403"/>
      <c r="D648" s="196"/>
      <c r="E648" s="404"/>
      <c r="F648" s="404"/>
      <c r="G648" s="404"/>
      <c r="H648" s="382"/>
      <c r="I648" s="382"/>
      <c r="J648" s="382"/>
      <c r="K648" s="197"/>
      <c r="L648" s="197"/>
      <c r="M648" s="197"/>
      <c r="N648" s="197"/>
      <c r="O648" s="197"/>
      <c r="P648" s="197"/>
      <c r="Q648" s="197"/>
      <c r="R648" s="197"/>
      <c r="S648" s="135"/>
      <c r="T648" s="135"/>
      <c r="U648" s="135"/>
      <c r="V648" s="135"/>
      <c r="W648" s="135"/>
      <c r="X648" s="383"/>
      <c r="Y648" s="383"/>
    </row>
    <row r="649" spans="1:25" s="9" customFormat="1" ht="14" hidden="1" x14ac:dyDescent="0.2">
      <c r="A649" s="196"/>
      <c r="B649" s="196"/>
      <c r="C649" s="403"/>
      <c r="D649" s="196"/>
      <c r="E649" s="404"/>
      <c r="F649" s="404"/>
      <c r="G649" s="404"/>
      <c r="H649" s="382"/>
      <c r="I649" s="382"/>
      <c r="J649" s="382"/>
      <c r="K649" s="197"/>
      <c r="L649" s="197"/>
      <c r="M649" s="197"/>
      <c r="N649" s="197"/>
      <c r="O649" s="197"/>
      <c r="P649" s="197"/>
      <c r="Q649" s="197"/>
      <c r="R649" s="197"/>
      <c r="S649" s="135"/>
      <c r="T649" s="135"/>
      <c r="U649" s="135"/>
      <c r="V649" s="135"/>
      <c r="W649" s="135"/>
      <c r="X649" s="383"/>
      <c r="Y649" s="383"/>
    </row>
    <row r="650" spans="1:25" s="9" customFormat="1" ht="14" hidden="1" x14ac:dyDescent="0.2">
      <c r="A650" s="196"/>
      <c r="B650" s="196"/>
      <c r="C650" s="403"/>
      <c r="D650" s="196"/>
      <c r="E650" s="404"/>
      <c r="F650" s="404"/>
      <c r="G650" s="404"/>
      <c r="H650" s="382"/>
      <c r="I650" s="382"/>
      <c r="J650" s="382"/>
      <c r="K650" s="197"/>
      <c r="L650" s="197"/>
      <c r="M650" s="197"/>
      <c r="N650" s="197"/>
      <c r="O650" s="197"/>
      <c r="P650" s="197"/>
      <c r="Q650" s="197"/>
      <c r="R650" s="197"/>
      <c r="S650" s="135"/>
      <c r="T650" s="135"/>
      <c r="U650" s="135"/>
      <c r="V650" s="135"/>
      <c r="W650" s="135"/>
      <c r="X650" s="383"/>
      <c r="Y650" s="383"/>
    </row>
    <row r="651" spans="1:25" s="9" customFormat="1" ht="14" hidden="1" x14ac:dyDescent="0.2">
      <c r="A651" s="196"/>
      <c r="B651" s="196"/>
      <c r="C651" s="403"/>
      <c r="D651" s="196"/>
      <c r="E651" s="404"/>
      <c r="F651" s="404"/>
      <c r="G651" s="404"/>
      <c r="H651" s="382"/>
      <c r="I651" s="382"/>
      <c r="J651" s="382"/>
      <c r="K651" s="197"/>
      <c r="L651" s="197"/>
      <c r="M651" s="197"/>
      <c r="N651" s="197"/>
      <c r="O651" s="197"/>
      <c r="P651" s="197"/>
      <c r="Q651" s="197"/>
      <c r="R651" s="197"/>
      <c r="S651" s="135"/>
      <c r="T651" s="135"/>
      <c r="U651" s="135"/>
      <c r="V651" s="135"/>
      <c r="W651" s="135"/>
      <c r="X651" s="383"/>
      <c r="Y651" s="383"/>
    </row>
    <row r="652" spans="1:25" s="9" customFormat="1" ht="14" hidden="1" x14ac:dyDescent="0.2">
      <c r="A652" s="196"/>
      <c r="B652" s="196"/>
      <c r="C652" s="403"/>
      <c r="D652" s="196"/>
      <c r="E652" s="404"/>
      <c r="F652" s="404"/>
      <c r="G652" s="404"/>
      <c r="H652" s="382"/>
      <c r="I652" s="382"/>
      <c r="J652" s="382"/>
      <c r="K652" s="197"/>
      <c r="L652" s="197"/>
      <c r="M652" s="197"/>
      <c r="N652" s="197"/>
      <c r="O652" s="197"/>
      <c r="P652" s="197"/>
      <c r="Q652" s="197"/>
      <c r="R652" s="197"/>
      <c r="S652" s="135"/>
      <c r="T652" s="135"/>
      <c r="U652" s="135"/>
      <c r="V652" s="135"/>
      <c r="W652" s="135"/>
      <c r="X652" s="383"/>
      <c r="Y652" s="383"/>
    </row>
    <row r="653" spans="1:25" s="9" customFormat="1" ht="14" hidden="1" x14ac:dyDescent="0.2">
      <c r="A653" s="196"/>
      <c r="B653" s="196"/>
      <c r="C653" s="403"/>
      <c r="D653" s="196"/>
      <c r="E653" s="404"/>
      <c r="F653" s="404"/>
      <c r="G653" s="404"/>
      <c r="H653" s="382"/>
      <c r="I653" s="382"/>
      <c r="J653" s="382"/>
      <c r="K653" s="197"/>
      <c r="L653" s="197"/>
      <c r="M653" s="197"/>
      <c r="N653" s="197"/>
      <c r="O653" s="197"/>
      <c r="P653" s="197"/>
      <c r="Q653" s="197"/>
      <c r="R653" s="197"/>
      <c r="S653" s="135"/>
      <c r="T653" s="135"/>
      <c r="U653" s="135"/>
      <c r="V653" s="135"/>
      <c r="W653" s="135"/>
      <c r="X653" s="383"/>
      <c r="Y653" s="383"/>
    </row>
    <row r="654" spans="1:25" s="9" customFormat="1" ht="14" hidden="1" x14ac:dyDescent="0.2">
      <c r="A654" s="196"/>
      <c r="B654" s="196"/>
      <c r="C654" s="403"/>
      <c r="D654" s="196"/>
      <c r="E654" s="404"/>
      <c r="F654" s="404"/>
      <c r="G654" s="404"/>
      <c r="H654" s="382"/>
      <c r="I654" s="382"/>
      <c r="J654" s="382"/>
      <c r="K654" s="197"/>
      <c r="L654" s="197"/>
      <c r="M654" s="197"/>
      <c r="N654" s="197"/>
      <c r="O654" s="197"/>
      <c r="P654" s="197"/>
      <c r="Q654" s="197"/>
      <c r="R654" s="197"/>
      <c r="S654" s="135"/>
      <c r="T654" s="135"/>
      <c r="U654" s="135"/>
      <c r="V654" s="135"/>
      <c r="W654" s="135"/>
      <c r="X654" s="383"/>
      <c r="Y654" s="383"/>
    </row>
    <row r="655" spans="1:25" s="9" customFormat="1" ht="14" hidden="1" x14ac:dyDescent="0.2">
      <c r="A655" s="196"/>
      <c r="B655" s="196"/>
      <c r="C655" s="403"/>
      <c r="D655" s="196"/>
      <c r="E655" s="404"/>
      <c r="F655" s="404"/>
      <c r="G655" s="404"/>
      <c r="H655" s="382"/>
      <c r="I655" s="382"/>
      <c r="J655" s="382"/>
      <c r="K655" s="197"/>
      <c r="L655" s="197"/>
      <c r="M655" s="197"/>
      <c r="N655" s="197"/>
      <c r="O655" s="197"/>
      <c r="P655" s="197"/>
      <c r="Q655" s="197"/>
      <c r="R655" s="197"/>
      <c r="S655" s="135"/>
      <c r="T655" s="135"/>
      <c r="U655" s="135"/>
      <c r="V655" s="135"/>
      <c r="W655" s="135"/>
      <c r="X655" s="383"/>
      <c r="Y655" s="383"/>
    </row>
    <row r="656" spans="1:25" s="9" customFormat="1" ht="14" hidden="1" x14ac:dyDescent="0.2">
      <c r="A656" s="196"/>
      <c r="B656" s="196"/>
      <c r="C656" s="403"/>
      <c r="D656" s="196"/>
      <c r="E656" s="404"/>
      <c r="F656" s="404"/>
      <c r="G656" s="404"/>
      <c r="H656" s="382"/>
      <c r="I656" s="382"/>
      <c r="J656" s="382"/>
      <c r="K656" s="197"/>
      <c r="L656" s="197"/>
      <c r="M656" s="197"/>
      <c r="N656" s="197"/>
      <c r="O656" s="197"/>
      <c r="P656" s="197"/>
      <c r="Q656" s="197"/>
      <c r="R656" s="197"/>
      <c r="S656" s="135"/>
      <c r="T656" s="135"/>
      <c r="U656" s="135"/>
      <c r="V656" s="135"/>
      <c r="W656" s="135"/>
      <c r="X656" s="383"/>
      <c r="Y656" s="383"/>
    </row>
    <row r="657" spans="1:25" s="9" customFormat="1" ht="14" hidden="1" x14ac:dyDescent="0.2">
      <c r="A657" s="196"/>
      <c r="B657" s="196"/>
      <c r="C657" s="403"/>
      <c r="D657" s="196"/>
      <c r="E657" s="404"/>
      <c r="F657" s="404"/>
      <c r="G657" s="404"/>
      <c r="H657" s="382"/>
      <c r="I657" s="382"/>
      <c r="J657" s="382"/>
      <c r="K657" s="197"/>
      <c r="L657" s="197"/>
      <c r="M657" s="197"/>
      <c r="N657" s="197"/>
      <c r="O657" s="197"/>
      <c r="P657" s="197"/>
      <c r="Q657" s="197"/>
      <c r="R657" s="197"/>
      <c r="S657" s="135"/>
      <c r="T657" s="135"/>
      <c r="U657" s="135"/>
      <c r="V657" s="135"/>
      <c r="W657" s="135"/>
      <c r="X657" s="383"/>
      <c r="Y657" s="383"/>
    </row>
    <row r="658" spans="1:25" s="9" customFormat="1" ht="14" hidden="1" x14ac:dyDescent="0.2">
      <c r="A658" s="196"/>
      <c r="B658" s="196"/>
      <c r="C658" s="403"/>
      <c r="D658" s="196"/>
      <c r="E658" s="404"/>
      <c r="F658" s="404"/>
      <c r="G658" s="404"/>
      <c r="H658" s="382"/>
      <c r="I658" s="382"/>
      <c r="J658" s="382"/>
      <c r="K658" s="197"/>
      <c r="L658" s="197"/>
      <c r="M658" s="197"/>
      <c r="N658" s="197"/>
      <c r="O658" s="197"/>
      <c r="P658" s="197"/>
      <c r="Q658" s="197"/>
      <c r="R658" s="197"/>
      <c r="S658" s="135"/>
      <c r="T658" s="135"/>
      <c r="U658" s="135"/>
      <c r="V658" s="135"/>
      <c r="W658" s="135"/>
      <c r="X658" s="383"/>
      <c r="Y658" s="383"/>
    </row>
    <row r="659" spans="1:25" s="9" customFormat="1" ht="14" hidden="1" x14ac:dyDescent="0.2">
      <c r="A659" s="196"/>
      <c r="B659" s="196"/>
      <c r="C659" s="403"/>
      <c r="D659" s="196"/>
      <c r="E659" s="404"/>
      <c r="F659" s="404"/>
      <c r="G659" s="404"/>
      <c r="H659" s="382"/>
      <c r="I659" s="382"/>
      <c r="J659" s="382"/>
      <c r="K659" s="197"/>
      <c r="L659" s="197"/>
      <c r="M659" s="197"/>
      <c r="N659" s="197"/>
      <c r="O659" s="197"/>
      <c r="P659" s="197"/>
      <c r="Q659" s="197"/>
      <c r="R659" s="197"/>
      <c r="S659" s="135"/>
      <c r="T659" s="135"/>
      <c r="U659" s="135"/>
      <c r="V659" s="135"/>
      <c r="W659" s="135"/>
      <c r="X659" s="383"/>
      <c r="Y659" s="383"/>
    </row>
    <row r="660" spans="1:25" s="9" customFormat="1" ht="14" hidden="1" x14ac:dyDescent="0.2">
      <c r="A660" s="196"/>
      <c r="B660" s="196"/>
      <c r="C660" s="403"/>
      <c r="D660" s="196"/>
      <c r="E660" s="404"/>
      <c r="F660" s="404"/>
      <c r="G660" s="404"/>
      <c r="H660" s="382"/>
      <c r="I660" s="382"/>
      <c r="J660" s="382"/>
      <c r="K660" s="197"/>
      <c r="L660" s="197"/>
      <c r="M660" s="197"/>
      <c r="N660" s="197"/>
      <c r="O660" s="197"/>
      <c r="P660" s="197"/>
      <c r="Q660" s="197"/>
      <c r="R660" s="197"/>
      <c r="S660" s="135"/>
      <c r="T660" s="135"/>
      <c r="U660" s="135"/>
      <c r="V660" s="135"/>
      <c r="W660" s="135"/>
      <c r="X660" s="383"/>
      <c r="Y660" s="383"/>
    </row>
    <row r="661" spans="1:25" s="9" customFormat="1" ht="14" hidden="1" x14ac:dyDescent="0.2">
      <c r="A661" s="196"/>
      <c r="B661" s="196"/>
      <c r="C661" s="403"/>
      <c r="D661" s="196"/>
      <c r="E661" s="404"/>
      <c r="F661" s="404"/>
      <c r="G661" s="404"/>
      <c r="H661" s="382"/>
      <c r="I661" s="382"/>
      <c r="J661" s="382"/>
      <c r="K661" s="197"/>
      <c r="L661" s="197"/>
      <c r="M661" s="197"/>
      <c r="N661" s="197"/>
      <c r="O661" s="197"/>
      <c r="P661" s="197"/>
      <c r="Q661" s="197"/>
      <c r="R661" s="197"/>
      <c r="S661" s="135"/>
      <c r="T661" s="135"/>
      <c r="U661" s="135"/>
      <c r="V661" s="135"/>
      <c r="W661" s="135"/>
      <c r="X661" s="383"/>
      <c r="Y661" s="383"/>
    </row>
    <row r="662" spans="1:25" s="9" customFormat="1" ht="14" hidden="1" x14ac:dyDescent="0.2">
      <c r="A662" s="196"/>
      <c r="B662" s="196"/>
      <c r="C662" s="403"/>
      <c r="D662" s="196"/>
      <c r="E662" s="404"/>
      <c r="F662" s="404"/>
      <c r="G662" s="404"/>
      <c r="H662" s="382"/>
      <c r="I662" s="382"/>
      <c r="J662" s="382"/>
      <c r="K662" s="197"/>
      <c r="L662" s="197"/>
      <c r="M662" s="197"/>
      <c r="N662" s="197"/>
      <c r="O662" s="197"/>
      <c r="P662" s="197"/>
      <c r="Q662" s="197"/>
      <c r="R662" s="197"/>
      <c r="S662" s="135"/>
      <c r="T662" s="135"/>
      <c r="U662" s="135"/>
      <c r="V662" s="135"/>
      <c r="W662" s="135"/>
      <c r="X662" s="383"/>
      <c r="Y662" s="383"/>
    </row>
    <row r="663" spans="1:25" s="9" customFormat="1" ht="14" hidden="1" x14ac:dyDescent="0.2">
      <c r="A663" s="196"/>
      <c r="B663" s="196"/>
      <c r="C663" s="403"/>
      <c r="D663" s="196"/>
      <c r="E663" s="404"/>
      <c r="F663" s="404"/>
      <c r="G663" s="404"/>
      <c r="H663" s="382"/>
      <c r="I663" s="382"/>
      <c r="J663" s="382"/>
      <c r="K663" s="197"/>
      <c r="L663" s="197"/>
      <c r="M663" s="197"/>
      <c r="N663" s="197"/>
      <c r="O663" s="197"/>
      <c r="P663" s="197"/>
      <c r="Q663" s="197"/>
      <c r="R663" s="197"/>
      <c r="S663" s="135"/>
      <c r="T663" s="135"/>
      <c r="U663" s="135"/>
      <c r="V663" s="135"/>
      <c r="W663" s="135"/>
      <c r="X663" s="383"/>
      <c r="Y663" s="383"/>
    </row>
    <row r="664" spans="1:25" s="9" customFormat="1" ht="14" hidden="1" x14ac:dyDescent="0.2">
      <c r="A664" s="196"/>
      <c r="B664" s="196"/>
      <c r="C664" s="403"/>
      <c r="D664" s="196"/>
      <c r="E664" s="404"/>
      <c r="F664" s="404"/>
      <c r="G664" s="404"/>
      <c r="H664" s="382"/>
      <c r="I664" s="382"/>
      <c r="J664" s="382"/>
      <c r="K664" s="197"/>
      <c r="L664" s="197"/>
      <c r="M664" s="197"/>
      <c r="N664" s="197"/>
      <c r="O664" s="197"/>
      <c r="P664" s="197"/>
      <c r="Q664" s="197"/>
      <c r="R664" s="197"/>
      <c r="S664" s="135"/>
      <c r="T664" s="135"/>
      <c r="U664" s="135"/>
      <c r="V664" s="135"/>
      <c r="W664" s="135"/>
      <c r="X664" s="383"/>
      <c r="Y664" s="383"/>
    </row>
    <row r="665" spans="1:25" s="9" customFormat="1" ht="14" hidden="1" x14ac:dyDescent="0.2">
      <c r="A665" s="196"/>
      <c r="B665" s="196"/>
      <c r="C665" s="403"/>
      <c r="D665" s="196"/>
      <c r="E665" s="404"/>
      <c r="F665" s="404"/>
      <c r="G665" s="404"/>
      <c r="H665" s="382"/>
      <c r="I665" s="382"/>
      <c r="J665" s="382"/>
      <c r="K665" s="197"/>
      <c r="L665" s="197"/>
      <c r="M665" s="197"/>
      <c r="N665" s="197"/>
      <c r="O665" s="197"/>
      <c r="P665" s="197"/>
      <c r="Q665" s="197"/>
      <c r="R665" s="197"/>
      <c r="S665" s="135"/>
      <c r="T665" s="135"/>
      <c r="U665" s="135"/>
      <c r="V665" s="135"/>
      <c r="W665" s="135"/>
      <c r="X665" s="383"/>
      <c r="Y665" s="383"/>
    </row>
    <row r="666" spans="1:25" s="9" customFormat="1" ht="14" hidden="1" x14ac:dyDescent="0.2">
      <c r="A666" s="196"/>
      <c r="B666" s="196"/>
      <c r="C666" s="403"/>
      <c r="D666" s="196"/>
      <c r="E666" s="404"/>
      <c r="F666" s="404"/>
      <c r="G666" s="404"/>
      <c r="H666" s="382"/>
      <c r="I666" s="382"/>
      <c r="J666" s="382"/>
      <c r="K666" s="197"/>
      <c r="L666" s="197"/>
      <c r="M666" s="197"/>
      <c r="N666" s="197"/>
      <c r="O666" s="197"/>
      <c r="P666" s="197"/>
      <c r="Q666" s="197"/>
      <c r="R666" s="197"/>
      <c r="S666" s="135"/>
      <c r="T666" s="135"/>
      <c r="U666" s="135"/>
      <c r="V666" s="135"/>
      <c r="W666" s="135"/>
      <c r="X666" s="383"/>
      <c r="Y666" s="383"/>
    </row>
    <row r="667" spans="1:25" s="9" customFormat="1" ht="14" hidden="1" x14ac:dyDescent="0.2">
      <c r="A667" s="196"/>
      <c r="B667" s="196"/>
      <c r="C667" s="403"/>
      <c r="D667" s="196"/>
      <c r="E667" s="404"/>
      <c r="F667" s="404"/>
      <c r="G667" s="404"/>
      <c r="H667" s="382"/>
      <c r="I667" s="382"/>
      <c r="J667" s="382"/>
      <c r="K667" s="197"/>
      <c r="L667" s="197"/>
      <c r="M667" s="197"/>
      <c r="N667" s="197"/>
      <c r="O667" s="197"/>
      <c r="P667" s="197"/>
      <c r="Q667" s="197"/>
      <c r="R667" s="197"/>
      <c r="S667" s="135"/>
      <c r="T667" s="135"/>
      <c r="U667" s="135"/>
      <c r="V667" s="135"/>
      <c r="W667" s="135"/>
      <c r="X667" s="383"/>
      <c r="Y667" s="383"/>
    </row>
    <row r="668" spans="1:25" s="9" customFormat="1" ht="14" hidden="1" x14ac:dyDescent="0.2">
      <c r="A668" s="196"/>
      <c r="B668" s="196"/>
      <c r="C668" s="403"/>
      <c r="D668" s="196"/>
      <c r="E668" s="404"/>
      <c r="F668" s="404"/>
      <c r="G668" s="404"/>
      <c r="H668" s="382"/>
      <c r="I668" s="382"/>
      <c r="J668" s="382"/>
      <c r="K668" s="197"/>
      <c r="L668" s="197"/>
      <c r="M668" s="197"/>
      <c r="N668" s="197"/>
      <c r="O668" s="197"/>
      <c r="P668" s="197"/>
      <c r="Q668" s="197"/>
      <c r="R668" s="197"/>
      <c r="S668" s="135"/>
      <c r="T668" s="135"/>
      <c r="U668" s="135"/>
      <c r="V668" s="135"/>
      <c r="W668" s="135"/>
      <c r="X668" s="383"/>
      <c r="Y668" s="383"/>
    </row>
    <row r="669" spans="1:25" s="9" customFormat="1" ht="14" hidden="1" x14ac:dyDescent="0.2">
      <c r="A669" s="196"/>
      <c r="B669" s="196"/>
      <c r="C669" s="403"/>
      <c r="D669" s="196"/>
      <c r="E669" s="404"/>
      <c r="F669" s="404"/>
      <c r="G669" s="404"/>
      <c r="H669" s="382"/>
      <c r="I669" s="382"/>
      <c r="J669" s="382"/>
      <c r="K669" s="197"/>
      <c r="L669" s="197"/>
      <c r="M669" s="197"/>
      <c r="N669" s="197"/>
      <c r="O669" s="197"/>
      <c r="P669" s="197"/>
      <c r="Q669" s="197"/>
      <c r="R669" s="197"/>
      <c r="S669" s="135"/>
      <c r="T669" s="135"/>
      <c r="U669" s="135"/>
      <c r="V669" s="135"/>
      <c r="W669" s="135"/>
      <c r="X669" s="383"/>
      <c r="Y669" s="383"/>
    </row>
    <row r="670" spans="1:25" s="9" customFormat="1" ht="14" hidden="1" x14ac:dyDescent="0.2">
      <c r="A670" s="196"/>
      <c r="B670" s="196"/>
      <c r="C670" s="403"/>
      <c r="D670" s="196"/>
      <c r="E670" s="404"/>
      <c r="F670" s="404"/>
      <c r="G670" s="404"/>
      <c r="H670" s="382"/>
      <c r="I670" s="382"/>
      <c r="J670" s="382"/>
      <c r="K670" s="197"/>
      <c r="L670" s="197"/>
      <c r="M670" s="197"/>
      <c r="N670" s="197"/>
      <c r="O670" s="197"/>
      <c r="P670" s="197"/>
      <c r="Q670" s="197"/>
      <c r="R670" s="197"/>
      <c r="S670" s="135"/>
      <c r="T670" s="135"/>
      <c r="U670" s="135"/>
      <c r="V670" s="135"/>
      <c r="W670" s="135"/>
      <c r="X670" s="383"/>
      <c r="Y670" s="383"/>
    </row>
    <row r="671" spans="1:25" s="9" customFormat="1" ht="14" hidden="1" x14ac:dyDescent="0.2">
      <c r="A671" s="196"/>
      <c r="B671" s="196"/>
      <c r="C671" s="403"/>
      <c r="D671" s="196"/>
      <c r="E671" s="404"/>
      <c r="F671" s="404"/>
      <c r="G671" s="404"/>
      <c r="H671" s="382"/>
      <c r="I671" s="382"/>
      <c r="J671" s="382"/>
      <c r="K671" s="197"/>
      <c r="L671" s="197"/>
      <c r="M671" s="197"/>
      <c r="N671" s="197"/>
      <c r="O671" s="197"/>
      <c r="P671" s="197"/>
      <c r="Q671" s="197"/>
      <c r="R671" s="197"/>
      <c r="S671" s="135"/>
      <c r="T671" s="135"/>
      <c r="U671" s="135"/>
      <c r="V671" s="135"/>
      <c r="W671" s="135"/>
      <c r="X671" s="383"/>
      <c r="Y671" s="383"/>
    </row>
    <row r="672" spans="1:25" s="9" customFormat="1" ht="14" hidden="1" x14ac:dyDescent="0.2">
      <c r="A672" s="196"/>
      <c r="B672" s="196"/>
      <c r="C672" s="403"/>
      <c r="D672" s="196"/>
      <c r="E672" s="404"/>
      <c r="F672" s="404"/>
      <c r="G672" s="404"/>
      <c r="H672" s="382"/>
      <c r="I672" s="382"/>
      <c r="J672" s="382"/>
      <c r="K672" s="197"/>
      <c r="L672" s="197"/>
      <c r="M672" s="197"/>
      <c r="N672" s="197"/>
      <c r="O672" s="197"/>
      <c r="P672" s="197"/>
      <c r="Q672" s="197"/>
      <c r="R672" s="197"/>
      <c r="S672" s="135"/>
      <c r="T672" s="135"/>
      <c r="U672" s="135"/>
      <c r="V672" s="135"/>
      <c r="W672" s="135"/>
      <c r="X672" s="383"/>
      <c r="Y672" s="383"/>
    </row>
    <row r="673" spans="1:25" s="9" customFormat="1" ht="14" hidden="1" x14ac:dyDescent="0.2">
      <c r="A673" s="196"/>
      <c r="B673" s="196"/>
      <c r="C673" s="403"/>
      <c r="D673" s="196"/>
      <c r="E673" s="404"/>
      <c r="F673" s="404"/>
      <c r="G673" s="404"/>
      <c r="H673" s="382"/>
      <c r="I673" s="382"/>
      <c r="J673" s="382"/>
      <c r="K673" s="197"/>
      <c r="L673" s="197"/>
      <c r="M673" s="197"/>
      <c r="N673" s="197"/>
      <c r="O673" s="197"/>
      <c r="P673" s="197"/>
      <c r="Q673" s="197"/>
      <c r="R673" s="197"/>
      <c r="S673" s="135"/>
      <c r="T673" s="135"/>
      <c r="U673" s="135"/>
      <c r="V673" s="135"/>
      <c r="W673" s="135"/>
      <c r="X673" s="383"/>
      <c r="Y673" s="383"/>
    </row>
    <row r="674" spans="1:25" s="9" customFormat="1" ht="14" hidden="1" x14ac:dyDescent="0.2">
      <c r="A674" s="196"/>
      <c r="B674" s="196"/>
      <c r="C674" s="403"/>
      <c r="D674" s="196"/>
      <c r="E674" s="404"/>
      <c r="F674" s="404"/>
      <c r="G674" s="404"/>
      <c r="H674" s="382"/>
      <c r="I674" s="382"/>
      <c r="J674" s="382"/>
      <c r="K674" s="197"/>
      <c r="L674" s="197"/>
      <c r="M674" s="197"/>
      <c r="N674" s="197"/>
      <c r="O674" s="197"/>
      <c r="P674" s="197"/>
      <c r="Q674" s="197"/>
      <c r="R674" s="197"/>
      <c r="S674" s="135"/>
      <c r="T674" s="135"/>
      <c r="U674" s="135"/>
      <c r="V674" s="135"/>
      <c r="W674" s="135"/>
      <c r="X674" s="383"/>
      <c r="Y674" s="383"/>
    </row>
    <row r="675" spans="1:25" s="9" customFormat="1" ht="14" hidden="1" x14ac:dyDescent="0.2">
      <c r="A675" s="196"/>
      <c r="B675" s="196"/>
      <c r="C675" s="403"/>
      <c r="D675" s="196"/>
      <c r="E675" s="404"/>
      <c r="F675" s="404"/>
      <c r="G675" s="404"/>
      <c r="H675" s="382"/>
      <c r="I675" s="382"/>
      <c r="J675" s="382"/>
      <c r="K675" s="197"/>
      <c r="L675" s="197"/>
      <c r="M675" s="197"/>
      <c r="N675" s="197"/>
      <c r="O675" s="197"/>
      <c r="P675" s="197"/>
      <c r="Q675" s="197"/>
      <c r="R675" s="197"/>
      <c r="S675" s="135"/>
      <c r="T675" s="135"/>
      <c r="U675" s="135"/>
      <c r="V675" s="135"/>
      <c r="W675" s="135"/>
      <c r="X675" s="383"/>
      <c r="Y675" s="383"/>
    </row>
    <row r="676" spans="1:25" s="9" customFormat="1" ht="14" hidden="1" x14ac:dyDescent="0.2">
      <c r="A676" s="196"/>
      <c r="B676" s="196"/>
      <c r="C676" s="403"/>
      <c r="D676" s="196"/>
      <c r="E676" s="404"/>
      <c r="F676" s="404"/>
      <c r="G676" s="404"/>
      <c r="H676" s="382"/>
      <c r="I676" s="382"/>
      <c r="J676" s="382"/>
      <c r="K676" s="197"/>
      <c r="L676" s="197"/>
      <c r="M676" s="197"/>
      <c r="N676" s="197"/>
      <c r="O676" s="197"/>
      <c r="P676" s="197"/>
      <c r="Q676" s="197"/>
      <c r="R676" s="197"/>
      <c r="S676" s="135"/>
      <c r="T676" s="135"/>
      <c r="U676" s="135"/>
      <c r="V676" s="135"/>
      <c r="W676" s="135"/>
      <c r="X676" s="383"/>
      <c r="Y676" s="383"/>
    </row>
    <row r="677" spans="1:25" s="9" customFormat="1" ht="14" hidden="1" x14ac:dyDescent="0.2">
      <c r="A677" s="196"/>
      <c r="B677" s="196"/>
      <c r="C677" s="403"/>
      <c r="D677" s="196"/>
      <c r="E677" s="404"/>
      <c r="F677" s="404"/>
      <c r="G677" s="404"/>
      <c r="H677" s="382"/>
      <c r="I677" s="382"/>
      <c r="J677" s="382"/>
      <c r="K677" s="197"/>
      <c r="L677" s="197"/>
      <c r="M677" s="197"/>
      <c r="N677" s="197"/>
      <c r="O677" s="197"/>
      <c r="P677" s="197"/>
      <c r="Q677" s="197"/>
      <c r="R677" s="197"/>
      <c r="S677" s="135"/>
      <c r="T677" s="135"/>
      <c r="U677" s="135"/>
      <c r="V677" s="135"/>
      <c r="W677" s="135"/>
      <c r="X677" s="383"/>
      <c r="Y677" s="383"/>
    </row>
    <row r="678" spans="1:25" s="9" customFormat="1" ht="14" hidden="1" x14ac:dyDescent="0.2">
      <c r="A678" s="196"/>
      <c r="B678" s="196"/>
      <c r="C678" s="403"/>
      <c r="D678" s="196"/>
      <c r="E678" s="404"/>
      <c r="F678" s="404"/>
      <c r="G678" s="404"/>
      <c r="H678" s="382"/>
      <c r="I678" s="382"/>
      <c r="J678" s="382"/>
      <c r="K678" s="197"/>
      <c r="L678" s="197"/>
      <c r="M678" s="197"/>
      <c r="N678" s="197"/>
      <c r="O678" s="197"/>
      <c r="P678" s="197"/>
      <c r="Q678" s="197"/>
      <c r="R678" s="197"/>
      <c r="S678" s="135"/>
      <c r="T678" s="135"/>
      <c r="U678" s="135"/>
      <c r="V678" s="135"/>
      <c r="W678" s="135"/>
      <c r="X678" s="383"/>
      <c r="Y678" s="383"/>
    </row>
    <row r="679" spans="1:25" s="9" customFormat="1" ht="14" hidden="1" x14ac:dyDescent="0.2">
      <c r="A679" s="196"/>
      <c r="B679" s="196"/>
      <c r="C679" s="403"/>
      <c r="D679" s="196"/>
      <c r="E679" s="404"/>
      <c r="F679" s="404"/>
      <c r="G679" s="404"/>
      <c r="H679" s="382"/>
      <c r="I679" s="382"/>
      <c r="J679" s="382"/>
      <c r="K679" s="197"/>
      <c r="L679" s="197"/>
      <c r="M679" s="197"/>
      <c r="N679" s="197"/>
      <c r="O679" s="197"/>
      <c r="P679" s="197"/>
      <c r="Q679" s="197"/>
      <c r="R679" s="197"/>
      <c r="S679" s="135"/>
      <c r="T679" s="135"/>
      <c r="U679" s="135"/>
      <c r="V679" s="135"/>
      <c r="W679" s="135"/>
      <c r="X679" s="383"/>
      <c r="Y679" s="383"/>
    </row>
    <row r="680" spans="1:25" s="9" customFormat="1" ht="14" hidden="1" x14ac:dyDescent="0.2">
      <c r="A680" s="196"/>
      <c r="B680" s="196"/>
      <c r="C680" s="403"/>
      <c r="D680" s="196"/>
      <c r="E680" s="404"/>
      <c r="F680" s="404"/>
      <c r="G680" s="404"/>
      <c r="H680" s="382"/>
      <c r="I680" s="382"/>
      <c r="J680" s="382"/>
      <c r="K680" s="197"/>
      <c r="L680" s="197"/>
      <c r="M680" s="197"/>
      <c r="N680" s="197"/>
      <c r="O680" s="197"/>
      <c r="P680" s="197"/>
      <c r="Q680" s="197"/>
      <c r="R680" s="197"/>
      <c r="S680" s="135"/>
      <c r="T680" s="135"/>
      <c r="U680" s="135"/>
      <c r="V680" s="135"/>
      <c r="W680" s="135"/>
      <c r="X680" s="383"/>
      <c r="Y680" s="383"/>
    </row>
    <row r="681" spans="1:25" s="9" customFormat="1" ht="14" hidden="1" x14ac:dyDescent="0.2">
      <c r="A681" s="196"/>
      <c r="B681" s="196"/>
      <c r="C681" s="403"/>
      <c r="D681" s="196"/>
      <c r="E681" s="404"/>
      <c r="F681" s="404"/>
      <c r="G681" s="404"/>
      <c r="H681" s="382"/>
      <c r="I681" s="382"/>
      <c r="J681" s="382"/>
      <c r="K681" s="197"/>
      <c r="L681" s="197"/>
      <c r="M681" s="197"/>
      <c r="N681" s="197"/>
      <c r="O681" s="197"/>
      <c r="P681" s="197"/>
      <c r="Q681" s="197"/>
      <c r="R681" s="197"/>
      <c r="S681" s="135"/>
      <c r="T681" s="135"/>
      <c r="U681" s="135"/>
      <c r="V681" s="135"/>
      <c r="W681" s="135"/>
      <c r="X681" s="383"/>
      <c r="Y681" s="383"/>
    </row>
    <row r="682" spans="1:25" s="9" customFormat="1" ht="14" hidden="1" x14ac:dyDescent="0.2">
      <c r="A682" s="196"/>
      <c r="B682" s="196"/>
      <c r="C682" s="403"/>
      <c r="D682" s="196"/>
      <c r="E682" s="404"/>
      <c r="F682" s="404"/>
      <c r="G682" s="404"/>
      <c r="H682" s="382"/>
      <c r="I682" s="382"/>
      <c r="J682" s="382"/>
      <c r="K682" s="197"/>
      <c r="L682" s="197"/>
      <c r="M682" s="197"/>
      <c r="N682" s="197"/>
      <c r="O682" s="197"/>
      <c r="P682" s="197"/>
      <c r="Q682" s="197"/>
      <c r="R682" s="197"/>
      <c r="S682" s="135"/>
      <c r="T682" s="135"/>
      <c r="U682" s="135"/>
      <c r="V682" s="135"/>
      <c r="W682" s="135"/>
      <c r="X682" s="383"/>
      <c r="Y682" s="383"/>
    </row>
    <row r="683" spans="1:25" s="9" customFormat="1" ht="14" hidden="1" x14ac:dyDescent="0.2">
      <c r="A683" s="196"/>
      <c r="B683" s="196"/>
      <c r="C683" s="403"/>
      <c r="D683" s="196"/>
      <c r="E683" s="404"/>
      <c r="F683" s="404"/>
      <c r="G683" s="404"/>
      <c r="H683" s="382"/>
      <c r="I683" s="382"/>
      <c r="J683" s="382"/>
      <c r="K683" s="197"/>
      <c r="L683" s="197"/>
      <c r="M683" s="197"/>
      <c r="N683" s="197"/>
      <c r="O683" s="197"/>
      <c r="P683" s="197"/>
      <c r="Q683" s="197"/>
      <c r="R683" s="197"/>
      <c r="S683" s="135"/>
      <c r="T683" s="135"/>
      <c r="U683" s="135"/>
      <c r="V683" s="135"/>
      <c r="W683" s="135"/>
      <c r="X683" s="383"/>
      <c r="Y683" s="383"/>
    </row>
    <row r="684" spans="1:25" s="9" customFormat="1" ht="14" hidden="1" x14ac:dyDescent="0.2">
      <c r="A684" s="196"/>
      <c r="B684" s="196"/>
      <c r="C684" s="403"/>
      <c r="D684" s="196"/>
      <c r="E684" s="404"/>
      <c r="F684" s="404"/>
      <c r="G684" s="404"/>
      <c r="H684" s="382"/>
      <c r="I684" s="382"/>
      <c r="J684" s="382"/>
      <c r="K684" s="197"/>
      <c r="L684" s="197"/>
      <c r="M684" s="197"/>
      <c r="N684" s="197"/>
      <c r="O684" s="197"/>
      <c r="P684" s="197"/>
      <c r="Q684" s="197"/>
      <c r="R684" s="197"/>
      <c r="S684" s="135"/>
      <c r="T684" s="135"/>
      <c r="U684" s="135"/>
      <c r="V684" s="135"/>
      <c r="W684" s="135"/>
      <c r="X684" s="383"/>
      <c r="Y684" s="383"/>
    </row>
    <row r="685" spans="1:25" s="9" customFormat="1" ht="14" hidden="1" x14ac:dyDescent="0.2">
      <c r="A685" s="196"/>
      <c r="B685" s="196"/>
      <c r="C685" s="403"/>
      <c r="D685" s="196"/>
      <c r="E685" s="404"/>
      <c r="F685" s="404"/>
      <c r="G685" s="404"/>
      <c r="H685" s="382"/>
      <c r="I685" s="382"/>
      <c r="J685" s="382"/>
      <c r="K685" s="197"/>
      <c r="L685" s="197"/>
      <c r="M685" s="197"/>
      <c r="N685" s="197"/>
      <c r="O685" s="197"/>
      <c r="P685" s="197"/>
      <c r="Q685" s="197"/>
      <c r="R685" s="197"/>
      <c r="S685" s="135"/>
      <c r="T685" s="135"/>
      <c r="U685" s="135"/>
      <c r="V685" s="135"/>
      <c r="W685" s="135"/>
      <c r="X685" s="383"/>
      <c r="Y685" s="383"/>
    </row>
    <row r="686" spans="1:25" s="9" customFormat="1" ht="14" hidden="1" x14ac:dyDescent="0.2">
      <c r="A686" s="196"/>
      <c r="B686" s="196"/>
      <c r="C686" s="403"/>
      <c r="D686" s="196"/>
      <c r="E686" s="404"/>
      <c r="F686" s="404"/>
      <c r="G686" s="404"/>
      <c r="H686" s="382"/>
      <c r="I686" s="382"/>
      <c r="J686" s="382"/>
      <c r="K686" s="197"/>
      <c r="L686" s="197"/>
      <c r="M686" s="197"/>
      <c r="N686" s="197"/>
      <c r="O686" s="197"/>
      <c r="P686" s="197"/>
      <c r="Q686" s="197"/>
      <c r="R686" s="197"/>
      <c r="S686" s="135"/>
      <c r="T686" s="135"/>
      <c r="U686" s="135"/>
      <c r="V686" s="135"/>
      <c r="W686" s="135"/>
      <c r="X686" s="383"/>
      <c r="Y686" s="383"/>
    </row>
    <row r="687" spans="1:25" s="9" customFormat="1" ht="14" hidden="1" x14ac:dyDescent="0.2">
      <c r="A687" s="196"/>
      <c r="B687" s="196"/>
      <c r="C687" s="403"/>
      <c r="D687" s="196"/>
      <c r="E687" s="404"/>
      <c r="F687" s="404"/>
      <c r="G687" s="404"/>
      <c r="H687" s="382"/>
      <c r="I687" s="382"/>
      <c r="J687" s="382"/>
      <c r="K687" s="197"/>
      <c r="L687" s="197"/>
      <c r="M687" s="197"/>
      <c r="N687" s="197"/>
      <c r="O687" s="197"/>
      <c r="P687" s="197"/>
      <c r="Q687" s="197"/>
      <c r="R687" s="197"/>
      <c r="S687" s="135"/>
      <c r="T687" s="135"/>
      <c r="U687" s="135"/>
      <c r="V687" s="135"/>
      <c r="W687" s="135"/>
      <c r="X687" s="383"/>
      <c r="Y687" s="383"/>
    </row>
    <row r="688" spans="1:25" s="9" customFormat="1" ht="14" hidden="1" x14ac:dyDescent="0.2">
      <c r="A688" s="196"/>
      <c r="B688" s="196"/>
      <c r="C688" s="403"/>
      <c r="D688" s="196"/>
      <c r="E688" s="404"/>
      <c r="F688" s="404"/>
      <c r="G688" s="404"/>
      <c r="H688" s="382"/>
      <c r="I688" s="382"/>
      <c r="J688" s="382"/>
      <c r="K688" s="197"/>
      <c r="L688" s="197"/>
      <c r="M688" s="197"/>
      <c r="N688" s="197"/>
      <c r="O688" s="197"/>
      <c r="P688" s="197"/>
      <c r="Q688" s="197"/>
      <c r="R688" s="197"/>
      <c r="S688" s="135"/>
      <c r="T688" s="135"/>
      <c r="U688" s="135"/>
      <c r="V688" s="135"/>
      <c r="W688" s="135"/>
      <c r="X688" s="383"/>
      <c r="Y688" s="383"/>
    </row>
    <row r="689" spans="1:25" s="9" customFormat="1" ht="14" hidden="1" x14ac:dyDescent="0.2">
      <c r="A689" s="196"/>
      <c r="B689" s="196"/>
      <c r="C689" s="403"/>
      <c r="D689" s="196"/>
      <c r="E689" s="404"/>
      <c r="F689" s="404"/>
      <c r="G689" s="404"/>
      <c r="H689" s="382"/>
      <c r="I689" s="382"/>
      <c r="J689" s="382"/>
      <c r="K689" s="197"/>
      <c r="L689" s="197"/>
      <c r="M689" s="197"/>
      <c r="N689" s="197"/>
      <c r="O689" s="197"/>
      <c r="P689" s="197"/>
      <c r="Q689" s="197"/>
      <c r="R689" s="197"/>
      <c r="S689" s="135"/>
      <c r="T689" s="135"/>
      <c r="U689" s="135"/>
      <c r="V689" s="135"/>
      <c r="W689" s="135"/>
      <c r="X689" s="383"/>
      <c r="Y689" s="383"/>
    </row>
    <row r="690" spans="1:25" s="9" customFormat="1" ht="14" hidden="1" x14ac:dyDescent="0.2">
      <c r="A690" s="196"/>
      <c r="B690" s="196"/>
      <c r="C690" s="403"/>
      <c r="D690" s="196"/>
      <c r="E690" s="404"/>
      <c r="F690" s="404"/>
      <c r="G690" s="404"/>
      <c r="H690" s="382"/>
      <c r="I690" s="382"/>
      <c r="J690" s="382"/>
      <c r="K690" s="197"/>
      <c r="L690" s="197"/>
      <c r="M690" s="197"/>
      <c r="N690" s="197"/>
      <c r="O690" s="197"/>
      <c r="P690" s="197"/>
      <c r="Q690" s="197"/>
      <c r="R690" s="197"/>
      <c r="S690" s="135"/>
      <c r="T690" s="135"/>
      <c r="U690" s="135"/>
      <c r="V690" s="135"/>
      <c r="W690" s="135"/>
      <c r="X690" s="383"/>
      <c r="Y690" s="383"/>
    </row>
    <row r="691" spans="1:25" s="9" customFormat="1" ht="14" hidden="1" x14ac:dyDescent="0.2">
      <c r="A691" s="196"/>
      <c r="B691" s="196"/>
      <c r="C691" s="403"/>
      <c r="D691" s="196"/>
      <c r="E691" s="404"/>
      <c r="F691" s="404"/>
      <c r="G691" s="404"/>
      <c r="H691" s="382"/>
      <c r="I691" s="382"/>
      <c r="J691" s="382"/>
      <c r="K691" s="197"/>
      <c r="L691" s="197"/>
      <c r="M691" s="197"/>
      <c r="N691" s="197"/>
      <c r="O691" s="197"/>
      <c r="P691" s="197"/>
      <c r="Q691" s="197"/>
      <c r="R691" s="197"/>
      <c r="S691" s="135"/>
      <c r="T691" s="135"/>
      <c r="U691" s="135"/>
      <c r="V691" s="135"/>
      <c r="W691" s="135"/>
      <c r="X691" s="383"/>
      <c r="Y691" s="383"/>
    </row>
    <row r="692" spans="1:25" s="9" customFormat="1" ht="14" hidden="1" x14ac:dyDescent="0.2">
      <c r="A692" s="196"/>
      <c r="B692" s="196"/>
      <c r="C692" s="403"/>
      <c r="D692" s="196"/>
      <c r="E692" s="404"/>
      <c r="F692" s="404"/>
      <c r="G692" s="404"/>
      <c r="H692" s="382"/>
      <c r="I692" s="382"/>
      <c r="J692" s="382"/>
      <c r="K692" s="197"/>
      <c r="L692" s="197"/>
      <c r="M692" s="197"/>
      <c r="N692" s="197"/>
      <c r="O692" s="197"/>
      <c r="P692" s="197"/>
      <c r="Q692" s="197"/>
      <c r="R692" s="197"/>
      <c r="S692" s="135"/>
      <c r="T692" s="135"/>
      <c r="U692" s="135"/>
      <c r="V692" s="135"/>
      <c r="W692" s="135"/>
      <c r="X692" s="383"/>
      <c r="Y692" s="383"/>
    </row>
    <row r="693" spans="1:25" s="9" customFormat="1" ht="14" hidden="1" x14ac:dyDescent="0.2">
      <c r="A693" s="196"/>
      <c r="B693" s="196"/>
      <c r="C693" s="403"/>
      <c r="D693" s="196"/>
      <c r="E693" s="404"/>
      <c r="F693" s="404"/>
      <c r="G693" s="404"/>
      <c r="H693" s="382"/>
      <c r="I693" s="382"/>
      <c r="J693" s="382"/>
      <c r="K693" s="197"/>
      <c r="L693" s="197"/>
      <c r="M693" s="197"/>
      <c r="N693" s="197"/>
      <c r="O693" s="197"/>
      <c r="P693" s="197"/>
      <c r="Q693" s="197"/>
      <c r="R693" s="197"/>
      <c r="S693" s="135"/>
      <c r="T693" s="135"/>
      <c r="U693" s="135"/>
      <c r="V693" s="135"/>
      <c r="W693" s="135"/>
      <c r="X693" s="383"/>
      <c r="Y693" s="383"/>
    </row>
    <row r="694" spans="1:25" s="9" customFormat="1" ht="14" hidden="1" x14ac:dyDescent="0.2">
      <c r="A694" s="196"/>
      <c r="B694" s="196"/>
      <c r="C694" s="403"/>
      <c r="D694" s="196"/>
      <c r="E694" s="404"/>
      <c r="F694" s="404"/>
      <c r="G694" s="404"/>
      <c r="H694" s="382"/>
      <c r="I694" s="382"/>
      <c r="J694" s="382"/>
      <c r="K694" s="197"/>
      <c r="L694" s="197"/>
      <c r="M694" s="197"/>
      <c r="N694" s="197"/>
      <c r="O694" s="197"/>
      <c r="P694" s="197"/>
      <c r="Q694" s="197"/>
      <c r="R694" s="197"/>
      <c r="S694" s="135"/>
      <c r="T694" s="135"/>
      <c r="U694" s="135"/>
      <c r="V694" s="135"/>
      <c r="W694" s="135"/>
      <c r="X694" s="383"/>
      <c r="Y694" s="383"/>
    </row>
    <row r="695" spans="1:25" s="9" customFormat="1" ht="14" hidden="1" x14ac:dyDescent="0.2">
      <c r="A695" s="196"/>
      <c r="B695" s="196"/>
      <c r="C695" s="403"/>
      <c r="D695" s="196"/>
      <c r="E695" s="404"/>
      <c r="F695" s="404"/>
      <c r="G695" s="404"/>
      <c r="H695" s="382"/>
      <c r="I695" s="382"/>
      <c r="J695" s="382"/>
      <c r="K695" s="197"/>
      <c r="L695" s="197"/>
      <c r="M695" s="197"/>
      <c r="N695" s="197"/>
      <c r="O695" s="197"/>
      <c r="P695" s="197"/>
      <c r="Q695" s="197"/>
      <c r="R695" s="197"/>
      <c r="S695" s="135"/>
      <c r="T695" s="135"/>
      <c r="U695" s="135"/>
      <c r="V695" s="135"/>
      <c r="W695" s="135"/>
      <c r="X695" s="383"/>
      <c r="Y695" s="383"/>
    </row>
    <row r="696" spans="1:25" s="9" customFormat="1" ht="14" hidden="1" x14ac:dyDescent="0.2">
      <c r="A696" s="196"/>
      <c r="B696" s="196"/>
      <c r="C696" s="403"/>
      <c r="D696" s="196"/>
      <c r="E696" s="404"/>
      <c r="F696" s="404"/>
      <c r="G696" s="404"/>
      <c r="H696" s="382"/>
      <c r="I696" s="382"/>
      <c r="J696" s="382"/>
      <c r="K696" s="197"/>
      <c r="L696" s="197"/>
      <c r="M696" s="197"/>
      <c r="N696" s="197"/>
      <c r="O696" s="197"/>
      <c r="P696" s="197"/>
      <c r="Q696" s="197"/>
      <c r="R696" s="197"/>
      <c r="S696" s="135"/>
      <c r="T696" s="135"/>
      <c r="U696" s="135"/>
      <c r="V696" s="135"/>
      <c r="W696" s="135"/>
      <c r="X696" s="383"/>
      <c r="Y696" s="383"/>
    </row>
    <row r="697" spans="1:25" s="9" customFormat="1" ht="14" hidden="1" x14ac:dyDescent="0.2">
      <c r="A697" s="196"/>
      <c r="B697" s="196"/>
      <c r="C697" s="403"/>
      <c r="D697" s="196"/>
      <c r="E697" s="404"/>
      <c r="F697" s="404"/>
      <c r="G697" s="404"/>
      <c r="H697" s="382"/>
      <c r="I697" s="382"/>
      <c r="J697" s="382"/>
      <c r="K697" s="197"/>
      <c r="L697" s="197"/>
      <c r="M697" s="197"/>
      <c r="N697" s="197"/>
      <c r="O697" s="197"/>
      <c r="P697" s="197"/>
      <c r="Q697" s="197"/>
      <c r="R697" s="197"/>
      <c r="S697" s="135"/>
      <c r="T697" s="135"/>
      <c r="U697" s="135"/>
      <c r="V697" s="135"/>
      <c r="W697" s="135"/>
      <c r="X697" s="383"/>
      <c r="Y697" s="383"/>
    </row>
    <row r="698" spans="1:25" s="9" customFormat="1" ht="14" hidden="1" x14ac:dyDescent="0.2">
      <c r="A698" s="196"/>
      <c r="B698" s="196"/>
      <c r="C698" s="403"/>
      <c r="D698" s="196"/>
      <c r="E698" s="404"/>
      <c r="F698" s="404"/>
      <c r="G698" s="404"/>
      <c r="H698" s="382"/>
      <c r="I698" s="382"/>
      <c r="J698" s="382"/>
      <c r="K698" s="197"/>
      <c r="L698" s="197"/>
      <c r="M698" s="197"/>
      <c r="N698" s="197"/>
      <c r="O698" s="197"/>
      <c r="P698" s="197"/>
      <c r="Q698" s="197"/>
      <c r="R698" s="197"/>
      <c r="S698" s="135"/>
      <c r="T698" s="135"/>
      <c r="U698" s="135"/>
      <c r="V698" s="135"/>
      <c r="W698" s="135"/>
      <c r="X698" s="383"/>
      <c r="Y698" s="383"/>
    </row>
    <row r="699" spans="1:25" s="9" customFormat="1" ht="14" hidden="1" x14ac:dyDescent="0.2">
      <c r="A699" s="196"/>
      <c r="B699" s="196"/>
      <c r="C699" s="403"/>
      <c r="D699" s="196"/>
      <c r="E699" s="404"/>
      <c r="F699" s="404"/>
      <c r="G699" s="404"/>
      <c r="H699" s="382"/>
      <c r="I699" s="382"/>
      <c r="J699" s="382"/>
      <c r="K699" s="197"/>
      <c r="L699" s="197"/>
      <c r="M699" s="197"/>
      <c r="N699" s="197"/>
      <c r="O699" s="197"/>
      <c r="P699" s="197"/>
      <c r="Q699" s="197"/>
      <c r="R699" s="197"/>
      <c r="S699" s="135"/>
      <c r="T699" s="135"/>
      <c r="U699" s="135"/>
      <c r="V699" s="135"/>
      <c r="W699" s="135"/>
      <c r="X699" s="383"/>
      <c r="Y699" s="383"/>
    </row>
    <row r="700" spans="1:25" s="9" customFormat="1" ht="14" hidden="1" x14ac:dyDescent="0.2">
      <c r="A700" s="196"/>
      <c r="B700" s="196"/>
      <c r="C700" s="403"/>
      <c r="D700" s="196"/>
      <c r="E700" s="404"/>
      <c r="F700" s="404"/>
      <c r="G700" s="404"/>
      <c r="H700" s="382"/>
      <c r="I700" s="382"/>
      <c r="J700" s="382"/>
      <c r="K700" s="197"/>
      <c r="L700" s="197"/>
      <c r="M700" s="197"/>
      <c r="N700" s="197"/>
      <c r="O700" s="197"/>
      <c r="P700" s="197"/>
      <c r="Q700" s="197"/>
      <c r="R700" s="197"/>
      <c r="S700" s="135"/>
      <c r="T700" s="135"/>
      <c r="U700" s="135"/>
      <c r="V700" s="135"/>
      <c r="W700" s="135"/>
      <c r="X700" s="383"/>
      <c r="Y700" s="383"/>
    </row>
    <row r="701" spans="1:25" s="9" customFormat="1" ht="14" hidden="1" x14ac:dyDescent="0.2">
      <c r="A701" s="196"/>
      <c r="B701" s="196"/>
      <c r="C701" s="403"/>
      <c r="D701" s="196"/>
      <c r="E701" s="404"/>
      <c r="F701" s="404"/>
      <c r="G701" s="404"/>
      <c r="H701" s="382"/>
      <c r="I701" s="382"/>
      <c r="J701" s="382"/>
      <c r="K701" s="197"/>
      <c r="L701" s="197"/>
      <c r="M701" s="197"/>
      <c r="N701" s="197"/>
      <c r="O701" s="197"/>
      <c r="P701" s="197"/>
      <c r="Q701" s="197"/>
      <c r="R701" s="197"/>
      <c r="S701" s="135"/>
      <c r="T701" s="135"/>
      <c r="U701" s="135"/>
      <c r="V701" s="135"/>
      <c r="W701" s="135"/>
      <c r="X701" s="383"/>
      <c r="Y701" s="383"/>
    </row>
    <row r="702" spans="1:25" s="9" customFormat="1" ht="14" hidden="1" x14ac:dyDescent="0.2">
      <c r="A702" s="196"/>
      <c r="B702" s="196"/>
      <c r="C702" s="403"/>
      <c r="D702" s="196"/>
      <c r="E702" s="404"/>
      <c r="F702" s="404"/>
      <c r="G702" s="404"/>
      <c r="H702" s="382"/>
      <c r="I702" s="382"/>
      <c r="J702" s="382"/>
      <c r="K702" s="197"/>
      <c r="L702" s="197"/>
      <c r="M702" s="197"/>
      <c r="N702" s="197"/>
      <c r="O702" s="197"/>
      <c r="P702" s="197"/>
      <c r="Q702" s="197"/>
      <c r="R702" s="197"/>
      <c r="S702" s="135"/>
      <c r="T702" s="135"/>
      <c r="U702" s="135"/>
      <c r="V702" s="135"/>
      <c r="W702" s="135"/>
      <c r="X702" s="383"/>
      <c r="Y702" s="383"/>
    </row>
    <row r="703" spans="1:25" s="9" customFormat="1" ht="14" hidden="1" x14ac:dyDescent="0.2">
      <c r="A703" s="196"/>
      <c r="B703" s="196"/>
      <c r="C703" s="403"/>
      <c r="D703" s="196"/>
      <c r="E703" s="404"/>
      <c r="F703" s="404"/>
      <c r="G703" s="404"/>
      <c r="H703" s="382"/>
      <c r="I703" s="382"/>
      <c r="J703" s="382"/>
      <c r="K703" s="197"/>
      <c r="L703" s="197"/>
      <c r="M703" s="197"/>
      <c r="N703" s="197"/>
      <c r="O703" s="197"/>
      <c r="P703" s="197"/>
      <c r="Q703" s="197"/>
      <c r="R703" s="197"/>
      <c r="S703" s="135"/>
      <c r="T703" s="135"/>
      <c r="U703" s="135"/>
      <c r="V703" s="135"/>
      <c r="W703" s="135"/>
      <c r="X703" s="383"/>
      <c r="Y703" s="383"/>
    </row>
    <row r="704" spans="1:25" s="9" customFormat="1" ht="14" hidden="1" x14ac:dyDescent="0.2">
      <c r="A704" s="196"/>
      <c r="B704" s="196"/>
      <c r="C704" s="403"/>
      <c r="D704" s="196"/>
      <c r="E704" s="404"/>
      <c r="F704" s="404"/>
      <c r="G704" s="404"/>
      <c r="H704" s="382"/>
      <c r="I704" s="382"/>
      <c r="J704" s="382"/>
      <c r="K704" s="197"/>
      <c r="L704" s="197"/>
      <c r="M704" s="197"/>
      <c r="N704" s="197"/>
      <c r="O704" s="197"/>
      <c r="P704" s="197"/>
      <c r="Q704" s="197"/>
      <c r="R704" s="197"/>
      <c r="S704" s="135"/>
      <c r="T704" s="135"/>
      <c r="U704" s="135"/>
      <c r="V704" s="135"/>
      <c r="W704" s="135"/>
      <c r="X704" s="383"/>
      <c r="Y704" s="383"/>
    </row>
    <row r="705" spans="1:25" s="9" customFormat="1" ht="14" hidden="1" x14ac:dyDescent="0.2">
      <c r="A705" s="196"/>
      <c r="B705" s="196"/>
      <c r="C705" s="403"/>
      <c r="D705" s="196"/>
      <c r="E705" s="404"/>
      <c r="F705" s="404"/>
      <c r="G705" s="404"/>
      <c r="H705" s="382"/>
      <c r="I705" s="382"/>
      <c r="J705" s="382"/>
      <c r="K705" s="197"/>
      <c r="L705" s="197"/>
      <c r="M705" s="197"/>
      <c r="N705" s="197"/>
      <c r="O705" s="197"/>
      <c r="P705" s="197"/>
      <c r="Q705" s="197"/>
      <c r="R705" s="197"/>
      <c r="S705" s="135"/>
      <c r="T705" s="135"/>
      <c r="U705" s="135"/>
      <c r="V705" s="135"/>
      <c r="W705" s="135"/>
      <c r="X705" s="383"/>
      <c r="Y705" s="383"/>
    </row>
    <row r="706" spans="1:25" s="9" customFormat="1" ht="14" hidden="1" x14ac:dyDescent="0.2">
      <c r="A706" s="196"/>
      <c r="B706" s="196"/>
      <c r="C706" s="403"/>
      <c r="D706" s="196"/>
      <c r="E706" s="404"/>
      <c r="F706" s="404"/>
      <c r="G706" s="404"/>
      <c r="H706" s="382"/>
      <c r="I706" s="382"/>
      <c r="J706" s="382"/>
      <c r="K706" s="197"/>
      <c r="L706" s="197"/>
      <c r="M706" s="197"/>
      <c r="N706" s="197"/>
      <c r="O706" s="197"/>
      <c r="P706" s="197"/>
      <c r="Q706" s="197"/>
      <c r="R706" s="197"/>
      <c r="S706" s="135"/>
      <c r="T706" s="135"/>
      <c r="U706" s="135"/>
      <c r="V706" s="135"/>
      <c r="W706" s="135"/>
      <c r="X706" s="383"/>
      <c r="Y706" s="383"/>
    </row>
    <row r="707" spans="1:25" s="9" customFormat="1" ht="14" hidden="1" x14ac:dyDescent="0.2">
      <c r="A707" s="196"/>
      <c r="B707" s="196"/>
      <c r="C707" s="403"/>
      <c r="D707" s="196"/>
      <c r="E707" s="404"/>
      <c r="F707" s="404"/>
      <c r="G707" s="404"/>
      <c r="H707" s="382"/>
      <c r="I707" s="382"/>
      <c r="J707" s="382"/>
      <c r="K707" s="197"/>
      <c r="L707" s="197"/>
      <c r="M707" s="197"/>
      <c r="N707" s="197"/>
      <c r="O707" s="197"/>
      <c r="P707" s="197"/>
      <c r="Q707" s="197"/>
      <c r="R707" s="197"/>
      <c r="S707" s="135"/>
      <c r="T707" s="135"/>
      <c r="U707" s="135"/>
      <c r="V707" s="135"/>
      <c r="W707" s="135"/>
      <c r="X707" s="383"/>
      <c r="Y707" s="383"/>
    </row>
    <row r="708" spans="1:25" s="9" customFormat="1" ht="14" hidden="1" x14ac:dyDescent="0.2">
      <c r="A708" s="196"/>
      <c r="B708" s="196"/>
      <c r="C708" s="403"/>
      <c r="D708" s="196"/>
      <c r="E708" s="404"/>
      <c r="F708" s="404"/>
      <c r="G708" s="404"/>
      <c r="H708" s="382"/>
      <c r="I708" s="382"/>
      <c r="J708" s="382"/>
      <c r="K708" s="197"/>
      <c r="L708" s="197"/>
      <c r="M708" s="197"/>
      <c r="N708" s="197"/>
      <c r="O708" s="197"/>
      <c r="P708" s="197"/>
      <c r="Q708" s="197"/>
      <c r="R708" s="197"/>
      <c r="S708" s="135"/>
      <c r="T708" s="135"/>
      <c r="U708" s="135"/>
      <c r="V708" s="135"/>
      <c r="W708" s="135"/>
      <c r="X708" s="383"/>
      <c r="Y708" s="383"/>
    </row>
    <row r="709" spans="1:25" s="9" customFormat="1" ht="14" hidden="1" x14ac:dyDescent="0.2">
      <c r="A709" s="196"/>
      <c r="B709" s="196"/>
      <c r="C709" s="403"/>
      <c r="D709" s="196"/>
      <c r="E709" s="404"/>
      <c r="F709" s="404"/>
      <c r="G709" s="404"/>
      <c r="H709" s="382"/>
      <c r="I709" s="382"/>
      <c r="J709" s="382"/>
      <c r="K709" s="197"/>
      <c r="L709" s="197"/>
      <c r="M709" s="197"/>
      <c r="N709" s="197"/>
      <c r="O709" s="197"/>
      <c r="P709" s="197"/>
      <c r="Q709" s="197"/>
      <c r="R709" s="197"/>
      <c r="S709" s="135"/>
      <c r="T709" s="135"/>
      <c r="U709" s="135"/>
      <c r="V709" s="135"/>
      <c r="W709" s="135"/>
      <c r="X709" s="383"/>
      <c r="Y709" s="383"/>
    </row>
    <row r="710" spans="1:25" s="9" customFormat="1" ht="14" hidden="1" x14ac:dyDescent="0.2">
      <c r="A710" s="196"/>
      <c r="B710" s="196"/>
      <c r="C710" s="403"/>
      <c r="D710" s="196"/>
      <c r="E710" s="404"/>
      <c r="F710" s="404"/>
      <c r="G710" s="404"/>
      <c r="H710" s="382"/>
      <c r="I710" s="382"/>
      <c r="J710" s="382"/>
      <c r="K710" s="197"/>
      <c r="L710" s="197"/>
      <c r="M710" s="197"/>
      <c r="N710" s="197"/>
      <c r="O710" s="197"/>
      <c r="P710" s="197"/>
      <c r="Q710" s="197"/>
      <c r="R710" s="197"/>
      <c r="S710" s="135"/>
      <c r="T710" s="135"/>
      <c r="U710" s="135"/>
      <c r="V710" s="135"/>
      <c r="W710" s="135"/>
      <c r="X710" s="383"/>
      <c r="Y710" s="383"/>
    </row>
    <row r="711" spans="1:25" s="9" customFormat="1" ht="14" hidden="1" x14ac:dyDescent="0.2">
      <c r="A711" s="196"/>
      <c r="B711" s="196"/>
      <c r="C711" s="403"/>
      <c r="D711" s="196"/>
      <c r="E711" s="404"/>
      <c r="F711" s="404"/>
      <c r="G711" s="404"/>
      <c r="H711" s="382"/>
      <c r="I711" s="382"/>
      <c r="J711" s="382"/>
      <c r="K711" s="197"/>
      <c r="L711" s="197"/>
      <c r="M711" s="197"/>
      <c r="N711" s="197"/>
      <c r="O711" s="197"/>
      <c r="P711" s="197"/>
      <c r="Q711" s="197"/>
      <c r="R711" s="197"/>
      <c r="S711" s="135"/>
      <c r="T711" s="135"/>
      <c r="U711" s="135"/>
      <c r="V711" s="135"/>
      <c r="W711" s="135"/>
      <c r="X711" s="383"/>
      <c r="Y711" s="383"/>
    </row>
    <row r="712" spans="1:25" s="9" customFormat="1" ht="14" hidden="1" x14ac:dyDescent="0.2">
      <c r="A712" s="196"/>
      <c r="B712" s="196"/>
      <c r="C712" s="403"/>
      <c r="D712" s="196"/>
      <c r="E712" s="404"/>
      <c r="F712" s="404"/>
      <c r="G712" s="404"/>
      <c r="H712" s="382"/>
      <c r="I712" s="382"/>
      <c r="J712" s="382"/>
      <c r="K712" s="197"/>
      <c r="L712" s="197"/>
      <c r="M712" s="197"/>
      <c r="N712" s="197"/>
      <c r="O712" s="197"/>
      <c r="P712" s="197"/>
      <c r="Q712" s="197"/>
      <c r="R712" s="197"/>
      <c r="S712" s="135"/>
      <c r="T712" s="135"/>
      <c r="U712" s="135"/>
      <c r="V712" s="135"/>
      <c r="W712" s="135"/>
      <c r="X712" s="383"/>
      <c r="Y712" s="383"/>
    </row>
    <row r="713" spans="1:25" s="9" customFormat="1" ht="14" hidden="1" x14ac:dyDescent="0.2">
      <c r="A713" s="196"/>
      <c r="B713" s="196"/>
      <c r="C713" s="403"/>
      <c r="D713" s="196"/>
      <c r="E713" s="404"/>
      <c r="F713" s="404"/>
      <c r="G713" s="404"/>
      <c r="H713" s="382"/>
      <c r="I713" s="382"/>
      <c r="J713" s="382"/>
      <c r="K713" s="197"/>
      <c r="L713" s="197"/>
      <c r="M713" s="197"/>
      <c r="N713" s="197"/>
      <c r="O713" s="197"/>
      <c r="P713" s="197"/>
      <c r="Q713" s="197"/>
      <c r="R713" s="197"/>
      <c r="S713" s="135"/>
      <c r="T713" s="135"/>
      <c r="U713" s="135"/>
      <c r="V713" s="135"/>
      <c r="W713" s="135"/>
      <c r="X713" s="383"/>
      <c r="Y713" s="383"/>
    </row>
    <row r="714" spans="1:25" s="9" customFormat="1" ht="14" hidden="1" x14ac:dyDescent="0.2">
      <c r="A714" s="196"/>
      <c r="B714" s="196"/>
      <c r="C714" s="403"/>
      <c r="D714" s="196"/>
      <c r="E714" s="404"/>
      <c r="F714" s="404"/>
      <c r="G714" s="404"/>
      <c r="H714" s="382"/>
      <c r="I714" s="382"/>
      <c r="J714" s="382"/>
      <c r="K714" s="197"/>
      <c r="L714" s="197"/>
      <c r="M714" s="197"/>
      <c r="N714" s="197"/>
      <c r="O714" s="197"/>
      <c r="P714" s="197"/>
      <c r="Q714" s="197"/>
      <c r="R714" s="197"/>
      <c r="S714" s="135"/>
      <c r="T714" s="135"/>
      <c r="U714" s="135"/>
      <c r="V714" s="135"/>
      <c r="W714" s="135"/>
      <c r="X714" s="383"/>
      <c r="Y714" s="383"/>
    </row>
    <row r="715" spans="1:25" s="9" customFormat="1" ht="14" hidden="1" x14ac:dyDescent="0.2">
      <c r="A715" s="196"/>
      <c r="B715" s="196"/>
      <c r="C715" s="403"/>
      <c r="D715" s="196"/>
      <c r="E715" s="404"/>
      <c r="F715" s="404"/>
      <c r="G715" s="404"/>
      <c r="H715" s="382"/>
      <c r="I715" s="382"/>
      <c r="J715" s="382"/>
      <c r="K715" s="197"/>
      <c r="L715" s="197"/>
      <c r="M715" s="197"/>
      <c r="N715" s="197"/>
      <c r="O715" s="197"/>
      <c r="P715" s="197"/>
      <c r="Q715" s="197"/>
      <c r="R715" s="197"/>
      <c r="S715" s="135"/>
      <c r="T715" s="135"/>
      <c r="U715" s="135"/>
      <c r="V715" s="135"/>
      <c r="W715" s="135"/>
      <c r="X715" s="383"/>
      <c r="Y715" s="383"/>
    </row>
    <row r="716" spans="1:25" s="9" customFormat="1" ht="14" hidden="1" x14ac:dyDescent="0.2">
      <c r="A716" s="196"/>
      <c r="B716" s="196"/>
      <c r="C716" s="403"/>
      <c r="D716" s="196"/>
      <c r="E716" s="404"/>
      <c r="F716" s="404"/>
      <c r="G716" s="404"/>
      <c r="H716" s="382"/>
      <c r="I716" s="382"/>
      <c r="J716" s="382"/>
      <c r="K716" s="197"/>
      <c r="L716" s="197"/>
      <c r="M716" s="197"/>
      <c r="N716" s="197"/>
      <c r="O716" s="197"/>
      <c r="P716" s="197"/>
      <c r="Q716" s="197"/>
      <c r="R716" s="197"/>
      <c r="S716" s="135"/>
      <c r="T716" s="135"/>
      <c r="U716" s="135"/>
      <c r="V716" s="135"/>
      <c r="W716" s="135"/>
      <c r="X716" s="383"/>
      <c r="Y716" s="383"/>
    </row>
    <row r="717" spans="1:25" s="9" customFormat="1" ht="14" hidden="1" x14ac:dyDescent="0.2">
      <c r="A717" s="196"/>
      <c r="B717" s="196"/>
      <c r="C717" s="403"/>
      <c r="D717" s="196"/>
      <c r="E717" s="404"/>
      <c r="F717" s="404"/>
      <c r="G717" s="404"/>
      <c r="H717" s="382"/>
      <c r="I717" s="382"/>
      <c r="J717" s="382"/>
      <c r="K717" s="197"/>
      <c r="L717" s="197"/>
      <c r="M717" s="197"/>
      <c r="N717" s="197"/>
      <c r="O717" s="197"/>
      <c r="P717" s="197"/>
      <c r="Q717" s="197"/>
      <c r="R717" s="197"/>
      <c r="S717" s="135"/>
      <c r="T717" s="135"/>
      <c r="U717" s="135"/>
      <c r="V717" s="135"/>
      <c r="W717" s="135"/>
      <c r="X717" s="383"/>
      <c r="Y717" s="383"/>
    </row>
    <row r="718" spans="1:25" s="9" customFormat="1" ht="14" hidden="1" x14ac:dyDescent="0.2">
      <c r="A718" s="196"/>
      <c r="B718" s="196"/>
      <c r="C718" s="403"/>
      <c r="D718" s="196"/>
      <c r="E718" s="404"/>
      <c r="F718" s="404"/>
      <c r="G718" s="404"/>
      <c r="H718" s="382"/>
      <c r="I718" s="382"/>
      <c r="J718" s="382"/>
      <c r="K718" s="197"/>
      <c r="L718" s="197"/>
      <c r="M718" s="197"/>
      <c r="N718" s="197"/>
      <c r="O718" s="197"/>
      <c r="P718" s="197"/>
      <c r="Q718" s="197"/>
      <c r="R718" s="197"/>
      <c r="S718" s="135"/>
      <c r="T718" s="135"/>
      <c r="U718" s="135"/>
      <c r="V718" s="135"/>
      <c r="W718" s="135"/>
      <c r="X718" s="383"/>
      <c r="Y718" s="383"/>
    </row>
    <row r="719" spans="1:25" s="9" customFormat="1" ht="14" hidden="1" x14ac:dyDescent="0.2">
      <c r="A719" s="196"/>
      <c r="B719" s="196"/>
      <c r="C719" s="403"/>
      <c r="D719" s="196"/>
      <c r="E719" s="404"/>
      <c r="F719" s="404"/>
      <c r="G719" s="404"/>
      <c r="H719" s="382"/>
      <c r="I719" s="382"/>
      <c r="J719" s="382"/>
      <c r="K719" s="197"/>
      <c r="L719" s="197"/>
      <c r="M719" s="197"/>
      <c r="N719" s="197"/>
      <c r="O719" s="197"/>
      <c r="P719" s="197"/>
      <c r="Q719" s="197"/>
      <c r="R719" s="197"/>
      <c r="S719" s="135"/>
      <c r="T719" s="135"/>
      <c r="U719" s="135"/>
      <c r="V719" s="135"/>
      <c r="W719" s="135"/>
      <c r="X719" s="383"/>
      <c r="Y719" s="383"/>
    </row>
    <row r="720" spans="1:25" s="9" customFormat="1" ht="14" hidden="1" x14ac:dyDescent="0.2">
      <c r="A720" s="196"/>
      <c r="B720" s="196"/>
      <c r="C720" s="403"/>
      <c r="D720" s="196"/>
      <c r="E720" s="404"/>
      <c r="F720" s="404"/>
      <c r="G720" s="404"/>
      <c r="H720" s="382"/>
      <c r="I720" s="382"/>
      <c r="J720" s="382"/>
      <c r="K720" s="197"/>
      <c r="L720" s="197"/>
      <c r="M720" s="197"/>
      <c r="N720" s="197"/>
      <c r="O720" s="197"/>
      <c r="P720" s="197"/>
      <c r="Q720" s="197"/>
      <c r="R720" s="197"/>
      <c r="S720" s="135"/>
      <c r="T720" s="135"/>
      <c r="U720" s="135"/>
      <c r="V720" s="135"/>
      <c r="W720" s="135"/>
      <c r="X720" s="383"/>
      <c r="Y720" s="383"/>
    </row>
    <row r="721" spans="1:25" s="9" customFormat="1" ht="14" hidden="1" x14ac:dyDescent="0.2">
      <c r="A721" s="196"/>
      <c r="B721" s="196"/>
      <c r="C721" s="403"/>
      <c r="D721" s="196"/>
      <c r="E721" s="404"/>
      <c r="F721" s="404"/>
      <c r="G721" s="404"/>
      <c r="H721" s="382"/>
      <c r="I721" s="382"/>
      <c r="J721" s="382"/>
      <c r="K721" s="197"/>
      <c r="L721" s="197"/>
      <c r="M721" s="197"/>
      <c r="N721" s="197"/>
      <c r="O721" s="197"/>
      <c r="P721" s="197"/>
      <c r="Q721" s="197"/>
      <c r="R721" s="197"/>
      <c r="S721" s="135"/>
      <c r="T721" s="135"/>
      <c r="U721" s="135"/>
      <c r="V721" s="135"/>
      <c r="W721" s="135"/>
      <c r="X721" s="383"/>
      <c r="Y721" s="383"/>
    </row>
    <row r="722" spans="1:25" s="9" customFormat="1" ht="14" hidden="1" x14ac:dyDescent="0.2">
      <c r="A722" s="196"/>
      <c r="B722" s="196"/>
      <c r="C722" s="403"/>
      <c r="D722" s="196"/>
      <c r="E722" s="404"/>
      <c r="F722" s="404"/>
      <c r="G722" s="404"/>
      <c r="H722" s="382"/>
      <c r="I722" s="382"/>
      <c r="J722" s="382"/>
      <c r="K722" s="197"/>
      <c r="L722" s="197"/>
      <c r="M722" s="197"/>
      <c r="N722" s="197"/>
      <c r="O722" s="197"/>
      <c r="P722" s="197"/>
      <c r="Q722" s="197"/>
      <c r="R722" s="197"/>
      <c r="S722" s="135"/>
      <c r="T722" s="135"/>
      <c r="U722" s="135"/>
      <c r="V722" s="135"/>
      <c r="W722" s="135"/>
      <c r="X722" s="383"/>
      <c r="Y722" s="383"/>
    </row>
    <row r="723" spans="1:25" s="9" customFormat="1" ht="14" hidden="1" x14ac:dyDescent="0.2">
      <c r="A723" s="196"/>
      <c r="B723" s="196"/>
      <c r="C723" s="403"/>
      <c r="D723" s="196"/>
      <c r="E723" s="404"/>
      <c r="F723" s="404"/>
      <c r="G723" s="404"/>
      <c r="H723" s="382"/>
      <c r="I723" s="382"/>
      <c r="J723" s="382"/>
      <c r="K723" s="197"/>
      <c r="L723" s="197"/>
      <c r="M723" s="197"/>
      <c r="N723" s="197"/>
      <c r="O723" s="197"/>
      <c r="P723" s="197"/>
      <c r="Q723" s="197"/>
      <c r="R723" s="197"/>
      <c r="S723" s="135"/>
      <c r="T723" s="135"/>
      <c r="U723" s="135"/>
      <c r="V723" s="135"/>
      <c r="W723" s="135"/>
      <c r="X723" s="383"/>
      <c r="Y723" s="383"/>
    </row>
    <row r="724" spans="1:25" s="9" customFormat="1" ht="14" hidden="1" x14ac:dyDescent="0.2">
      <c r="A724" s="196"/>
      <c r="B724" s="196"/>
      <c r="C724" s="403"/>
      <c r="D724" s="196"/>
      <c r="E724" s="404"/>
      <c r="F724" s="404"/>
      <c r="G724" s="404"/>
      <c r="H724" s="382"/>
      <c r="I724" s="382"/>
      <c r="J724" s="382"/>
      <c r="K724" s="197"/>
      <c r="L724" s="197"/>
      <c r="M724" s="197"/>
      <c r="N724" s="197"/>
      <c r="O724" s="197"/>
      <c r="P724" s="197"/>
      <c r="Q724" s="197"/>
      <c r="R724" s="197"/>
      <c r="S724" s="135"/>
      <c r="T724" s="135"/>
      <c r="U724" s="135"/>
      <c r="V724" s="135"/>
      <c r="W724" s="135"/>
      <c r="X724" s="383"/>
      <c r="Y724" s="383"/>
    </row>
    <row r="725" spans="1:25" s="9" customFormat="1" ht="14" hidden="1" x14ac:dyDescent="0.2">
      <c r="A725" s="196"/>
      <c r="B725" s="196"/>
      <c r="C725" s="403"/>
      <c r="D725" s="196"/>
      <c r="E725" s="404"/>
      <c r="F725" s="404"/>
      <c r="G725" s="404"/>
      <c r="H725" s="382"/>
      <c r="I725" s="382"/>
      <c r="J725" s="382"/>
      <c r="K725" s="197"/>
      <c r="L725" s="197"/>
      <c r="M725" s="197"/>
      <c r="N725" s="197"/>
      <c r="O725" s="197"/>
      <c r="P725" s="197"/>
      <c r="Q725" s="197"/>
      <c r="R725" s="197"/>
      <c r="S725" s="135"/>
      <c r="T725" s="135"/>
      <c r="U725" s="135"/>
      <c r="V725" s="135"/>
      <c r="W725" s="135"/>
      <c r="X725" s="383"/>
      <c r="Y725" s="383"/>
    </row>
    <row r="726" spans="1:25" s="9" customFormat="1" ht="14" hidden="1" x14ac:dyDescent="0.2">
      <c r="A726" s="196"/>
      <c r="B726" s="196"/>
      <c r="C726" s="403"/>
      <c r="D726" s="196"/>
      <c r="E726" s="404"/>
      <c r="F726" s="404"/>
      <c r="G726" s="404"/>
      <c r="H726" s="382"/>
      <c r="I726" s="382"/>
      <c r="J726" s="382"/>
      <c r="K726" s="197"/>
      <c r="L726" s="197"/>
      <c r="M726" s="197"/>
      <c r="N726" s="197"/>
      <c r="O726" s="197"/>
      <c r="P726" s="197"/>
      <c r="Q726" s="197"/>
      <c r="R726" s="197"/>
      <c r="S726" s="135"/>
      <c r="T726" s="135"/>
      <c r="U726" s="135"/>
      <c r="V726" s="135"/>
      <c r="W726" s="135"/>
      <c r="X726" s="383"/>
      <c r="Y726" s="383"/>
    </row>
    <row r="727" spans="1:25" s="9" customFormat="1" ht="14" hidden="1" x14ac:dyDescent="0.2">
      <c r="A727" s="196"/>
      <c r="B727" s="196"/>
      <c r="C727" s="403"/>
      <c r="D727" s="196"/>
      <c r="E727" s="404"/>
      <c r="F727" s="404"/>
      <c r="G727" s="404"/>
      <c r="H727" s="382"/>
      <c r="I727" s="382"/>
      <c r="J727" s="382"/>
      <c r="K727" s="197"/>
      <c r="L727" s="197"/>
      <c r="M727" s="197"/>
      <c r="N727" s="197"/>
      <c r="O727" s="197"/>
      <c r="P727" s="197"/>
      <c r="Q727" s="197"/>
      <c r="R727" s="197"/>
      <c r="S727" s="135"/>
      <c r="T727" s="135"/>
      <c r="U727" s="135"/>
      <c r="V727" s="135"/>
      <c r="W727" s="135"/>
      <c r="X727" s="383"/>
      <c r="Y727" s="383"/>
    </row>
    <row r="728" spans="1:25" s="9" customFormat="1" ht="14" hidden="1" x14ac:dyDescent="0.2">
      <c r="A728" s="196"/>
      <c r="B728" s="196"/>
      <c r="C728" s="403"/>
      <c r="D728" s="196"/>
      <c r="E728" s="404"/>
      <c r="F728" s="404"/>
      <c r="G728" s="404"/>
      <c r="H728" s="382"/>
      <c r="I728" s="382"/>
      <c r="J728" s="382"/>
      <c r="K728" s="197"/>
      <c r="L728" s="197"/>
      <c r="M728" s="197"/>
      <c r="N728" s="197"/>
      <c r="O728" s="197"/>
      <c r="P728" s="197"/>
      <c r="Q728" s="197"/>
      <c r="R728" s="197"/>
      <c r="S728" s="135"/>
      <c r="T728" s="135"/>
      <c r="U728" s="135"/>
      <c r="V728" s="135"/>
      <c r="W728" s="135"/>
      <c r="X728" s="383"/>
      <c r="Y728" s="383"/>
    </row>
    <row r="729" spans="1:25" s="9" customFormat="1" ht="14" hidden="1" x14ac:dyDescent="0.2">
      <c r="A729" s="196"/>
      <c r="B729" s="196"/>
      <c r="C729" s="403"/>
      <c r="D729" s="196"/>
      <c r="E729" s="404"/>
      <c r="F729" s="404"/>
      <c r="G729" s="404"/>
      <c r="H729" s="382"/>
      <c r="I729" s="382"/>
      <c r="J729" s="382"/>
      <c r="K729" s="197"/>
      <c r="L729" s="197"/>
      <c r="M729" s="197"/>
      <c r="N729" s="197"/>
      <c r="O729" s="197"/>
      <c r="P729" s="197"/>
      <c r="Q729" s="197"/>
      <c r="R729" s="197"/>
      <c r="S729" s="135"/>
      <c r="T729" s="135"/>
      <c r="U729" s="135"/>
      <c r="V729" s="135"/>
      <c r="W729" s="135"/>
      <c r="X729" s="383"/>
      <c r="Y729" s="383"/>
    </row>
    <row r="730" spans="1:25" s="9" customFormat="1" ht="14" hidden="1" x14ac:dyDescent="0.2">
      <c r="A730" s="196"/>
      <c r="B730" s="196"/>
      <c r="C730" s="403"/>
      <c r="D730" s="196"/>
      <c r="E730" s="404"/>
      <c r="F730" s="404"/>
      <c r="G730" s="404"/>
      <c r="H730" s="382"/>
      <c r="I730" s="382"/>
      <c r="J730" s="382"/>
      <c r="K730" s="197"/>
      <c r="L730" s="197"/>
      <c r="M730" s="197"/>
      <c r="N730" s="197"/>
      <c r="O730" s="197"/>
      <c r="P730" s="197"/>
      <c r="Q730" s="197"/>
      <c r="R730" s="197"/>
      <c r="S730" s="135"/>
      <c r="T730" s="135"/>
      <c r="U730" s="135"/>
      <c r="V730" s="135"/>
      <c r="W730" s="135"/>
      <c r="X730" s="383"/>
      <c r="Y730" s="383"/>
    </row>
    <row r="731" spans="1:25" s="9" customFormat="1" ht="14" hidden="1" x14ac:dyDescent="0.2">
      <c r="A731" s="196"/>
      <c r="B731" s="196"/>
      <c r="C731" s="403"/>
      <c r="D731" s="196"/>
      <c r="E731" s="404"/>
      <c r="F731" s="404"/>
      <c r="G731" s="404"/>
      <c r="H731" s="382"/>
      <c r="I731" s="382"/>
      <c r="J731" s="382"/>
      <c r="K731" s="197"/>
      <c r="L731" s="197"/>
      <c r="M731" s="197"/>
      <c r="N731" s="197"/>
      <c r="O731" s="197"/>
      <c r="P731" s="197"/>
      <c r="Q731" s="197"/>
      <c r="R731" s="197"/>
      <c r="S731" s="135"/>
      <c r="T731" s="135"/>
      <c r="U731" s="135"/>
      <c r="V731" s="135"/>
      <c r="W731" s="135"/>
      <c r="X731" s="383"/>
      <c r="Y731" s="383"/>
    </row>
    <row r="732" spans="1:25" s="9" customFormat="1" ht="14" hidden="1" x14ac:dyDescent="0.2">
      <c r="A732" s="196"/>
      <c r="B732" s="196"/>
      <c r="C732" s="403"/>
      <c r="D732" s="196"/>
      <c r="E732" s="404"/>
      <c r="F732" s="404"/>
      <c r="G732" s="404"/>
      <c r="H732" s="382"/>
      <c r="I732" s="382"/>
      <c r="J732" s="382"/>
      <c r="K732" s="197"/>
      <c r="L732" s="197"/>
      <c r="M732" s="197"/>
      <c r="N732" s="197"/>
      <c r="O732" s="197"/>
      <c r="P732" s="197"/>
      <c r="Q732" s="197"/>
      <c r="R732" s="197"/>
      <c r="S732" s="135"/>
      <c r="T732" s="135"/>
      <c r="U732" s="135"/>
      <c r="V732" s="135"/>
      <c r="W732" s="135"/>
      <c r="X732" s="383"/>
      <c r="Y732" s="383"/>
    </row>
    <row r="733" spans="1:25" s="9" customFormat="1" ht="14" hidden="1" x14ac:dyDescent="0.2">
      <c r="A733" s="196"/>
      <c r="B733" s="196"/>
      <c r="C733" s="403"/>
      <c r="D733" s="196"/>
      <c r="E733" s="404"/>
      <c r="F733" s="404"/>
      <c r="G733" s="404"/>
      <c r="H733" s="382"/>
      <c r="I733" s="382"/>
      <c r="J733" s="382"/>
      <c r="K733" s="197"/>
      <c r="L733" s="197"/>
      <c r="M733" s="197"/>
      <c r="N733" s="197"/>
      <c r="O733" s="197"/>
      <c r="P733" s="197"/>
      <c r="Q733" s="197"/>
      <c r="R733" s="197"/>
      <c r="S733" s="135"/>
      <c r="T733" s="135"/>
      <c r="U733" s="135"/>
      <c r="V733" s="135"/>
      <c r="W733" s="135"/>
      <c r="X733" s="383"/>
      <c r="Y733" s="383"/>
    </row>
    <row r="734" spans="1:25" s="9" customFormat="1" ht="14" hidden="1" x14ac:dyDescent="0.2">
      <c r="A734" s="196"/>
      <c r="B734" s="196"/>
      <c r="C734" s="403"/>
      <c r="D734" s="196"/>
      <c r="E734" s="404"/>
      <c r="F734" s="404"/>
      <c r="G734" s="404"/>
      <c r="H734" s="382"/>
      <c r="I734" s="382"/>
      <c r="J734" s="382"/>
      <c r="K734" s="197"/>
      <c r="L734" s="197"/>
      <c r="M734" s="197"/>
      <c r="N734" s="197"/>
      <c r="O734" s="197"/>
      <c r="P734" s="197"/>
      <c r="Q734" s="197"/>
      <c r="R734" s="197"/>
      <c r="S734" s="135"/>
      <c r="T734" s="135"/>
      <c r="U734" s="135"/>
      <c r="V734" s="135"/>
      <c r="W734" s="135"/>
      <c r="X734" s="383"/>
      <c r="Y734" s="383"/>
    </row>
    <row r="735" spans="1:25" s="9" customFormat="1" ht="14" hidden="1" x14ac:dyDescent="0.2">
      <c r="A735" s="196"/>
      <c r="B735" s="196"/>
      <c r="C735" s="403"/>
      <c r="D735" s="196"/>
      <c r="E735" s="404"/>
      <c r="F735" s="404"/>
      <c r="G735" s="404"/>
      <c r="H735" s="382"/>
      <c r="I735" s="382"/>
      <c r="J735" s="382"/>
      <c r="K735" s="197"/>
      <c r="L735" s="197"/>
      <c r="M735" s="197"/>
      <c r="N735" s="197"/>
      <c r="O735" s="197"/>
      <c r="P735" s="197"/>
      <c r="Q735" s="197"/>
      <c r="R735" s="197"/>
      <c r="S735" s="135"/>
      <c r="T735" s="135"/>
      <c r="U735" s="135"/>
      <c r="V735" s="135"/>
      <c r="W735" s="135"/>
      <c r="X735" s="383"/>
      <c r="Y735" s="383"/>
    </row>
    <row r="736" spans="1:25" s="9" customFormat="1" ht="14" hidden="1" x14ac:dyDescent="0.2">
      <c r="A736" s="196"/>
      <c r="B736" s="196"/>
      <c r="C736" s="403"/>
      <c r="D736" s="196"/>
      <c r="E736" s="404"/>
      <c r="F736" s="404"/>
      <c r="G736" s="404"/>
      <c r="H736" s="382"/>
      <c r="I736" s="382"/>
      <c r="J736" s="382"/>
      <c r="K736" s="197"/>
      <c r="L736" s="197"/>
      <c r="M736" s="197"/>
      <c r="N736" s="197"/>
      <c r="O736" s="197"/>
      <c r="P736" s="197"/>
      <c r="Q736" s="197"/>
      <c r="R736" s="197"/>
      <c r="S736" s="135"/>
      <c r="T736" s="135"/>
      <c r="U736" s="135"/>
      <c r="V736" s="135"/>
      <c r="W736" s="135"/>
      <c r="X736" s="383"/>
      <c r="Y736" s="383"/>
    </row>
    <row r="737" spans="1:25" s="9" customFormat="1" ht="14" hidden="1" x14ac:dyDescent="0.2">
      <c r="A737" s="196"/>
      <c r="B737" s="196"/>
      <c r="C737" s="403"/>
      <c r="D737" s="196"/>
      <c r="E737" s="404"/>
      <c r="F737" s="404"/>
      <c r="G737" s="404"/>
      <c r="H737" s="382"/>
      <c r="I737" s="382"/>
      <c r="J737" s="382"/>
      <c r="K737" s="197"/>
      <c r="L737" s="197"/>
      <c r="M737" s="197"/>
      <c r="N737" s="197"/>
      <c r="O737" s="197"/>
      <c r="P737" s="197"/>
      <c r="Q737" s="197"/>
      <c r="R737" s="197"/>
      <c r="S737" s="135"/>
      <c r="T737" s="135"/>
      <c r="U737" s="135"/>
      <c r="V737" s="135"/>
      <c r="W737" s="135"/>
      <c r="X737" s="383"/>
      <c r="Y737" s="383"/>
    </row>
    <row r="738" spans="1:25" s="9" customFormat="1" ht="14" hidden="1" x14ac:dyDescent="0.2">
      <c r="A738" s="196"/>
      <c r="B738" s="196"/>
      <c r="C738" s="403"/>
      <c r="D738" s="196"/>
      <c r="E738" s="404"/>
      <c r="F738" s="404"/>
      <c r="G738" s="404"/>
      <c r="H738" s="382"/>
      <c r="I738" s="382"/>
      <c r="J738" s="382"/>
      <c r="K738" s="197"/>
      <c r="L738" s="197"/>
      <c r="M738" s="197"/>
      <c r="N738" s="197"/>
      <c r="O738" s="197"/>
      <c r="P738" s="197"/>
      <c r="Q738" s="197"/>
      <c r="R738" s="197"/>
      <c r="S738" s="135"/>
      <c r="T738" s="135"/>
      <c r="U738" s="135"/>
      <c r="V738" s="135"/>
      <c r="W738" s="135"/>
      <c r="X738" s="383"/>
      <c r="Y738" s="383"/>
    </row>
    <row r="739" spans="1:25" s="9" customFormat="1" ht="14" hidden="1" x14ac:dyDescent="0.2">
      <c r="A739" s="196"/>
      <c r="B739" s="196"/>
      <c r="C739" s="403"/>
      <c r="D739" s="196"/>
      <c r="E739" s="404"/>
      <c r="F739" s="404"/>
      <c r="G739" s="404"/>
      <c r="H739" s="382"/>
      <c r="I739" s="382"/>
      <c r="J739" s="382"/>
      <c r="K739" s="197"/>
      <c r="L739" s="197"/>
      <c r="M739" s="197"/>
      <c r="N739" s="197"/>
      <c r="O739" s="197"/>
      <c r="P739" s="197"/>
      <c r="Q739" s="197"/>
      <c r="R739" s="197"/>
      <c r="S739" s="135"/>
      <c r="T739" s="135"/>
      <c r="U739" s="135"/>
      <c r="V739" s="135"/>
      <c r="W739" s="135"/>
      <c r="X739" s="383"/>
      <c r="Y739" s="383"/>
    </row>
    <row r="740" spans="1:25" s="9" customFormat="1" ht="14" hidden="1" x14ac:dyDescent="0.2">
      <c r="A740" s="196"/>
      <c r="B740" s="196"/>
      <c r="C740" s="403"/>
      <c r="D740" s="196"/>
      <c r="E740" s="404"/>
      <c r="F740" s="404"/>
      <c r="G740" s="404"/>
      <c r="H740" s="382"/>
      <c r="I740" s="382"/>
      <c r="J740" s="382"/>
      <c r="K740" s="197"/>
      <c r="L740" s="197"/>
      <c r="M740" s="197"/>
      <c r="N740" s="197"/>
      <c r="O740" s="197"/>
      <c r="P740" s="197"/>
      <c r="Q740" s="197"/>
      <c r="R740" s="197"/>
      <c r="S740" s="135"/>
      <c r="T740" s="135"/>
      <c r="U740" s="135"/>
      <c r="V740" s="135"/>
      <c r="W740" s="135"/>
      <c r="X740" s="383"/>
      <c r="Y740" s="383"/>
    </row>
    <row r="741" spans="1:25" s="9" customFormat="1" ht="14" hidden="1" x14ac:dyDescent="0.2">
      <c r="A741" s="196"/>
      <c r="B741" s="196"/>
      <c r="C741" s="403"/>
      <c r="D741" s="196"/>
      <c r="E741" s="404"/>
      <c r="F741" s="404"/>
      <c r="G741" s="404"/>
      <c r="H741" s="382"/>
      <c r="I741" s="382"/>
      <c r="J741" s="382"/>
      <c r="K741" s="197"/>
      <c r="L741" s="197"/>
      <c r="M741" s="197"/>
      <c r="N741" s="197"/>
      <c r="O741" s="197"/>
      <c r="P741" s="197"/>
      <c r="Q741" s="197"/>
      <c r="R741" s="197"/>
      <c r="S741" s="135"/>
      <c r="T741" s="135"/>
      <c r="U741" s="135"/>
      <c r="V741" s="135"/>
      <c r="W741" s="135"/>
      <c r="X741" s="383"/>
      <c r="Y741" s="383"/>
    </row>
    <row r="742" spans="1:25" s="9" customFormat="1" ht="14" hidden="1" x14ac:dyDescent="0.2">
      <c r="A742" s="196"/>
      <c r="B742" s="196"/>
      <c r="C742" s="403"/>
      <c r="D742" s="196"/>
      <c r="E742" s="404"/>
      <c r="F742" s="404"/>
      <c r="G742" s="404"/>
      <c r="H742" s="382"/>
      <c r="I742" s="382"/>
      <c r="J742" s="382"/>
      <c r="K742" s="197"/>
      <c r="L742" s="197"/>
      <c r="M742" s="197"/>
      <c r="N742" s="197"/>
      <c r="O742" s="197"/>
      <c r="P742" s="197"/>
      <c r="Q742" s="197"/>
      <c r="R742" s="197"/>
      <c r="S742" s="135"/>
      <c r="T742" s="135"/>
      <c r="U742" s="135"/>
      <c r="V742" s="135"/>
      <c r="W742" s="135"/>
      <c r="X742" s="383"/>
      <c r="Y742" s="383"/>
    </row>
    <row r="743" spans="1:25" s="9" customFormat="1" ht="14" hidden="1" x14ac:dyDescent="0.2">
      <c r="A743" s="196"/>
      <c r="B743" s="196"/>
      <c r="C743" s="403"/>
      <c r="D743" s="196"/>
      <c r="E743" s="404"/>
      <c r="F743" s="404"/>
      <c r="G743" s="404"/>
      <c r="H743" s="382"/>
      <c r="I743" s="382"/>
      <c r="J743" s="382"/>
      <c r="K743" s="197"/>
      <c r="L743" s="197"/>
      <c r="M743" s="197"/>
      <c r="N743" s="197"/>
      <c r="O743" s="197"/>
      <c r="P743" s="197"/>
      <c r="Q743" s="197"/>
      <c r="R743" s="197"/>
      <c r="S743" s="135"/>
      <c r="T743" s="135"/>
      <c r="U743" s="135"/>
      <c r="V743" s="135"/>
      <c r="W743" s="135"/>
      <c r="X743" s="383"/>
      <c r="Y743" s="383"/>
    </row>
    <row r="744" spans="1:25" s="9" customFormat="1" ht="14" hidden="1" x14ac:dyDescent="0.2">
      <c r="A744" s="196"/>
      <c r="B744" s="196"/>
      <c r="C744" s="403"/>
      <c r="D744" s="196"/>
      <c r="E744" s="404"/>
      <c r="F744" s="404"/>
      <c r="G744" s="404"/>
      <c r="H744" s="382"/>
      <c r="I744" s="382"/>
      <c r="J744" s="382"/>
      <c r="K744" s="197"/>
      <c r="L744" s="197"/>
      <c r="M744" s="197"/>
      <c r="N744" s="197"/>
      <c r="O744" s="197"/>
      <c r="P744" s="197"/>
      <c r="Q744" s="197"/>
      <c r="R744" s="197"/>
      <c r="S744" s="135"/>
      <c r="T744" s="135"/>
      <c r="U744" s="135"/>
      <c r="V744" s="135"/>
      <c r="W744" s="135"/>
      <c r="X744" s="383"/>
      <c r="Y744" s="383"/>
    </row>
    <row r="745" spans="1:25" s="9" customFormat="1" ht="14" hidden="1" x14ac:dyDescent="0.2">
      <c r="A745" s="196"/>
      <c r="B745" s="196"/>
      <c r="C745" s="403"/>
      <c r="D745" s="196"/>
      <c r="E745" s="404"/>
      <c r="F745" s="404"/>
      <c r="G745" s="404"/>
      <c r="H745" s="382"/>
      <c r="I745" s="382"/>
      <c r="J745" s="382"/>
      <c r="K745" s="197"/>
      <c r="L745" s="197"/>
      <c r="M745" s="197"/>
      <c r="N745" s="197"/>
      <c r="O745" s="197"/>
      <c r="P745" s="197"/>
      <c r="Q745" s="197"/>
      <c r="R745" s="197"/>
      <c r="S745" s="135"/>
      <c r="T745" s="135"/>
      <c r="U745" s="135"/>
      <c r="V745" s="135"/>
      <c r="W745" s="135"/>
      <c r="X745" s="383"/>
      <c r="Y745" s="383"/>
    </row>
    <row r="746" spans="1:25" s="9" customFormat="1" ht="14" hidden="1" x14ac:dyDescent="0.2">
      <c r="A746" s="196"/>
      <c r="B746" s="196"/>
      <c r="C746" s="403"/>
      <c r="D746" s="196"/>
      <c r="E746" s="404"/>
      <c r="F746" s="404"/>
      <c r="G746" s="404"/>
      <c r="H746" s="382"/>
      <c r="I746" s="382"/>
      <c r="J746" s="382"/>
      <c r="K746" s="197"/>
      <c r="L746" s="197"/>
      <c r="M746" s="197"/>
      <c r="N746" s="197"/>
      <c r="O746" s="197"/>
      <c r="P746" s="197"/>
      <c r="Q746" s="197"/>
      <c r="R746" s="197"/>
      <c r="S746" s="135"/>
      <c r="T746" s="135"/>
      <c r="U746" s="135"/>
      <c r="V746" s="135"/>
      <c r="W746" s="135"/>
      <c r="X746" s="383"/>
      <c r="Y746" s="383"/>
    </row>
    <row r="747" spans="1:25" s="9" customFormat="1" ht="14" hidden="1" x14ac:dyDescent="0.2">
      <c r="A747" s="196"/>
      <c r="B747" s="196"/>
      <c r="C747" s="403"/>
      <c r="D747" s="196"/>
      <c r="E747" s="404"/>
      <c r="F747" s="404"/>
      <c r="G747" s="404"/>
      <c r="H747" s="382"/>
      <c r="I747" s="382"/>
      <c r="J747" s="382"/>
      <c r="K747" s="197"/>
      <c r="L747" s="197"/>
      <c r="M747" s="197"/>
      <c r="N747" s="197"/>
      <c r="O747" s="197"/>
      <c r="P747" s="197"/>
      <c r="Q747" s="197"/>
      <c r="R747" s="197"/>
      <c r="S747" s="135"/>
      <c r="T747" s="135"/>
      <c r="U747" s="135"/>
      <c r="V747" s="135"/>
      <c r="W747" s="135"/>
      <c r="X747" s="383"/>
      <c r="Y747" s="383"/>
    </row>
    <row r="748" spans="1:25" s="9" customFormat="1" ht="14" hidden="1" x14ac:dyDescent="0.2">
      <c r="A748" s="196"/>
      <c r="B748" s="196"/>
      <c r="C748" s="403"/>
      <c r="D748" s="196"/>
      <c r="E748" s="404"/>
      <c r="F748" s="404"/>
      <c r="G748" s="404"/>
      <c r="H748" s="382"/>
      <c r="I748" s="382"/>
      <c r="J748" s="382"/>
      <c r="K748" s="197"/>
      <c r="L748" s="197"/>
      <c r="M748" s="197"/>
      <c r="N748" s="197"/>
      <c r="O748" s="197"/>
      <c r="P748" s="197"/>
      <c r="Q748" s="197"/>
      <c r="R748" s="197"/>
      <c r="S748" s="135"/>
      <c r="T748" s="135"/>
      <c r="U748" s="135"/>
      <c r="V748" s="135"/>
      <c r="W748" s="135"/>
      <c r="X748" s="383"/>
      <c r="Y748" s="383"/>
    </row>
    <row r="749" spans="1:25" s="9" customFormat="1" ht="14" hidden="1" x14ac:dyDescent="0.2">
      <c r="A749" s="196"/>
      <c r="B749" s="196"/>
      <c r="C749" s="403"/>
      <c r="D749" s="196"/>
      <c r="E749" s="404"/>
      <c r="F749" s="404"/>
      <c r="G749" s="404"/>
      <c r="H749" s="382"/>
      <c r="I749" s="382"/>
      <c r="J749" s="382"/>
      <c r="K749" s="197"/>
      <c r="L749" s="197"/>
      <c r="M749" s="197"/>
      <c r="N749" s="197"/>
      <c r="O749" s="197"/>
      <c r="P749" s="197"/>
      <c r="Q749" s="197"/>
      <c r="R749" s="197"/>
      <c r="S749" s="135"/>
      <c r="T749" s="135"/>
      <c r="U749" s="135"/>
      <c r="V749" s="135"/>
      <c r="W749" s="135"/>
      <c r="X749" s="383"/>
      <c r="Y749" s="383"/>
    </row>
    <row r="750" spans="1:25" s="9" customFormat="1" ht="14" hidden="1" x14ac:dyDescent="0.2">
      <c r="A750" s="196"/>
      <c r="B750" s="196"/>
      <c r="C750" s="403"/>
      <c r="D750" s="196"/>
      <c r="E750" s="404"/>
      <c r="F750" s="404"/>
      <c r="G750" s="404"/>
      <c r="H750" s="382"/>
      <c r="I750" s="382"/>
      <c r="J750" s="382"/>
      <c r="K750" s="197"/>
      <c r="L750" s="197"/>
      <c r="M750" s="197"/>
      <c r="N750" s="197"/>
      <c r="O750" s="197"/>
      <c r="P750" s="197"/>
      <c r="Q750" s="197"/>
      <c r="R750" s="197"/>
      <c r="S750" s="135"/>
      <c r="T750" s="135"/>
      <c r="U750" s="135"/>
      <c r="V750" s="135"/>
      <c r="W750" s="135"/>
      <c r="X750" s="383"/>
      <c r="Y750" s="383"/>
    </row>
    <row r="751" spans="1:25" s="9" customFormat="1" ht="14" hidden="1" x14ac:dyDescent="0.2">
      <c r="A751" s="196"/>
      <c r="B751" s="196"/>
      <c r="C751" s="403"/>
      <c r="D751" s="196"/>
      <c r="E751" s="404"/>
      <c r="F751" s="404"/>
      <c r="G751" s="404"/>
      <c r="H751" s="382"/>
      <c r="I751" s="382"/>
      <c r="J751" s="382"/>
      <c r="K751" s="197"/>
      <c r="L751" s="197"/>
      <c r="M751" s="197"/>
      <c r="N751" s="197"/>
      <c r="O751" s="197"/>
      <c r="P751" s="197"/>
      <c r="Q751" s="197"/>
      <c r="R751" s="197"/>
      <c r="S751" s="135"/>
      <c r="T751" s="135"/>
      <c r="U751" s="135"/>
      <c r="V751" s="135"/>
      <c r="W751" s="135"/>
      <c r="X751" s="383"/>
      <c r="Y751" s="383"/>
    </row>
    <row r="752" spans="1:25" s="9" customFormat="1" ht="14" hidden="1" x14ac:dyDescent="0.2">
      <c r="A752" s="196"/>
      <c r="B752" s="196"/>
      <c r="C752" s="403"/>
      <c r="D752" s="196"/>
      <c r="E752" s="404"/>
      <c r="F752" s="404"/>
      <c r="G752" s="404"/>
      <c r="H752" s="382"/>
      <c r="I752" s="382"/>
      <c r="J752" s="382"/>
      <c r="K752" s="197"/>
      <c r="L752" s="197"/>
      <c r="M752" s="197"/>
      <c r="N752" s="197"/>
      <c r="O752" s="197"/>
      <c r="P752" s="197"/>
      <c r="Q752" s="197"/>
      <c r="R752" s="197"/>
      <c r="S752" s="135"/>
      <c r="T752" s="135"/>
      <c r="U752" s="135"/>
      <c r="V752" s="135"/>
      <c r="W752" s="135"/>
      <c r="X752" s="383"/>
      <c r="Y752" s="383"/>
    </row>
    <row r="753" spans="1:25" s="9" customFormat="1" ht="14" hidden="1" x14ac:dyDescent="0.2">
      <c r="A753" s="196"/>
      <c r="B753" s="196"/>
      <c r="C753" s="403"/>
      <c r="D753" s="196"/>
      <c r="E753" s="404"/>
      <c r="F753" s="404"/>
      <c r="G753" s="404"/>
      <c r="H753" s="382"/>
      <c r="I753" s="382"/>
      <c r="J753" s="382"/>
      <c r="K753" s="197"/>
      <c r="L753" s="197"/>
      <c r="M753" s="197"/>
      <c r="N753" s="197"/>
      <c r="O753" s="197"/>
      <c r="P753" s="197"/>
      <c r="Q753" s="197"/>
      <c r="R753" s="197"/>
      <c r="S753" s="135"/>
      <c r="T753" s="135"/>
      <c r="U753" s="135"/>
      <c r="V753" s="135"/>
      <c r="W753" s="135"/>
      <c r="X753" s="383"/>
      <c r="Y753" s="383"/>
    </row>
    <row r="754" spans="1:25" s="9" customFormat="1" ht="14" hidden="1" x14ac:dyDescent="0.2">
      <c r="A754" s="196"/>
      <c r="B754" s="196"/>
      <c r="C754" s="403"/>
      <c r="D754" s="196"/>
      <c r="E754" s="404"/>
      <c r="F754" s="404"/>
      <c r="G754" s="404"/>
      <c r="H754" s="382"/>
      <c r="I754" s="382"/>
      <c r="J754" s="382"/>
      <c r="K754" s="197"/>
      <c r="L754" s="197"/>
      <c r="M754" s="197"/>
      <c r="N754" s="197"/>
      <c r="O754" s="197"/>
      <c r="P754" s="197"/>
      <c r="Q754" s="197"/>
      <c r="R754" s="197"/>
      <c r="S754" s="135"/>
      <c r="T754" s="135"/>
      <c r="U754" s="135"/>
      <c r="V754" s="135"/>
      <c r="W754" s="135"/>
      <c r="X754" s="383"/>
      <c r="Y754" s="383"/>
    </row>
    <row r="755" spans="1:25" s="9" customFormat="1" ht="14" hidden="1" x14ac:dyDescent="0.2">
      <c r="A755" s="196"/>
      <c r="B755" s="196"/>
      <c r="C755" s="403"/>
      <c r="D755" s="196"/>
      <c r="E755" s="404"/>
      <c r="F755" s="404"/>
      <c r="G755" s="404"/>
      <c r="H755" s="382"/>
      <c r="I755" s="382"/>
      <c r="J755" s="382"/>
      <c r="K755" s="197"/>
      <c r="L755" s="197"/>
      <c r="M755" s="197"/>
      <c r="N755" s="197"/>
      <c r="O755" s="197"/>
      <c r="P755" s="197"/>
      <c r="Q755" s="197"/>
      <c r="R755" s="197"/>
      <c r="S755" s="135"/>
      <c r="T755" s="135"/>
      <c r="U755" s="135"/>
      <c r="V755" s="135"/>
      <c r="W755" s="135"/>
      <c r="X755" s="383"/>
      <c r="Y755" s="383"/>
    </row>
    <row r="756" spans="1:25" s="9" customFormat="1" ht="14" hidden="1" x14ac:dyDescent="0.2">
      <c r="A756" s="196"/>
      <c r="B756" s="196"/>
      <c r="C756" s="403"/>
      <c r="D756" s="196"/>
      <c r="E756" s="404"/>
      <c r="F756" s="404"/>
      <c r="G756" s="404"/>
      <c r="H756" s="382"/>
      <c r="I756" s="382"/>
      <c r="J756" s="382"/>
      <c r="K756" s="197"/>
      <c r="L756" s="197"/>
      <c r="M756" s="197"/>
      <c r="N756" s="197"/>
      <c r="O756" s="197"/>
      <c r="P756" s="197"/>
      <c r="Q756" s="197"/>
      <c r="R756" s="197"/>
      <c r="S756" s="135"/>
      <c r="T756" s="135"/>
      <c r="U756" s="135"/>
      <c r="V756" s="135"/>
      <c r="W756" s="135"/>
      <c r="X756" s="383"/>
      <c r="Y756" s="383"/>
    </row>
    <row r="757" spans="1:25" s="9" customFormat="1" ht="14" hidden="1" x14ac:dyDescent="0.2">
      <c r="A757" s="196"/>
      <c r="B757" s="196"/>
      <c r="C757" s="403"/>
      <c r="D757" s="196"/>
      <c r="E757" s="404"/>
      <c r="F757" s="404"/>
      <c r="G757" s="404"/>
      <c r="H757" s="382"/>
      <c r="I757" s="382"/>
      <c r="J757" s="382"/>
      <c r="K757" s="197"/>
      <c r="L757" s="197"/>
      <c r="M757" s="197"/>
      <c r="N757" s="197"/>
      <c r="O757" s="197"/>
      <c r="P757" s="197"/>
      <c r="Q757" s="197"/>
      <c r="R757" s="197"/>
      <c r="S757" s="135"/>
      <c r="T757" s="135"/>
      <c r="U757" s="135"/>
      <c r="V757" s="135"/>
      <c r="W757" s="135"/>
      <c r="X757" s="383"/>
      <c r="Y757" s="383"/>
    </row>
    <row r="758" spans="1:25" s="9" customFormat="1" ht="14" hidden="1" x14ac:dyDescent="0.2">
      <c r="A758" s="196"/>
      <c r="B758" s="196"/>
      <c r="C758" s="403"/>
      <c r="D758" s="196"/>
      <c r="E758" s="404"/>
      <c r="F758" s="404"/>
      <c r="G758" s="404"/>
      <c r="H758" s="382"/>
      <c r="I758" s="382"/>
      <c r="J758" s="382"/>
      <c r="K758" s="197"/>
      <c r="L758" s="197"/>
      <c r="M758" s="197"/>
      <c r="N758" s="197"/>
      <c r="O758" s="197"/>
      <c r="P758" s="197"/>
      <c r="Q758" s="197"/>
      <c r="R758" s="197"/>
      <c r="S758" s="135"/>
      <c r="T758" s="135"/>
      <c r="U758" s="135"/>
      <c r="V758" s="135"/>
      <c r="W758" s="135"/>
      <c r="X758" s="383"/>
      <c r="Y758" s="383"/>
    </row>
    <row r="759" spans="1:25" s="9" customFormat="1" ht="14" hidden="1" x14ac:dyDescent="0.2">
      <c r="A759" s="196"/>
      <c r="B759" s="196"/>
      <c r="C759" s="403"/>
      <c r="D759" s="196"/>
      <c r="E759" s="404"/>
      <c r="F759" s="404"/>
      <c r="G759" s="404"/>
      <c r="H759" s="382"/>
      <c r="I759" s="382"/>
      <c r="J759" s="382"/>
      <c r="K759" s="197"/>
      <c r="L759" s="197"/>
      <c r="M759" s="197"/>
      <c r="N759" s="197"/>
      <c r="O759" s="197"/>
      <c r="P759" s="197"/>
      <c r="Q759" s="197"/>
      <c r="R759" s="197"/>
      <c r="S759" s="135"/>
      <c r="T759" s="135"/>
      <c r="U759" s="135"/>
      <c r="V759" s="135"/>
      <c r="W759" s="135"/>
      <c r="X759" s="383"/>
      <c r="Y759" s="383"/>
    </row>
    <row r="760" spans="1:25" s="9" customFormat="1" ht="14" hidden="1" x14ac:dyDescent="0.2">
      <c r="A760" s="196"/>
      <c r="B760" s="196"/>
      <c r="C760" s="403"/>
      <c r="D760" s="196"/>
      <c r="E760" s="404"/>
      <c r="F760" s="404"/>
      <c r="G760" s="404"/>
      <c r="H760" s="382"/>
      <c r="I760" s="382"/>
      <c r="J760" s="382"/>
      <c r="K760" s="197"/>
      <c r="L760" s="197"/>
      <c r="M760" s="197"/>
      <c r="N760" s="197"/>
      <c r="O760" s="197"/>
      <c r="P760" s="197"/>
      <c r="Q760" s="197"/>
      <c r="R760" s="197"/>
      <c r="S760" s="135"/>
      <c r="T760" s="135"/>
      <c r="U760" s="135"/>
      <c r="V760" s="135"/>
      <c r="W760" s="135"/>
      <c r="X760" s="383"/>
      <c r="Y760" s="383"/>
    </row>
    <row r="761" spans="1:25" s="9" customFormat="1" ht="14" hidden="1" x14ac:dyDescent="0.2">
      <c r="A761" s="196"/>
      <c r="B761" s="196"/>
      <c r="C761" s="403"/>
      <c r="D761" s="196"/>
      <c r="E761" s="404"/>
      <c r="F761" s="404"/>
      <c r="G761" s="404"/>
      <c r="H761" s="382"/>
      <c r="I761" s="382"/>
      <c r="J761" s="382"/>
      <c r="K761" s="197"/>
      <c r="L761" s="197"/>
      <c r="M761" s="197"/>
      <c r="N761" s="197"/>
      <c r="O761" s="197"/>
      <c r="P761" s="197"/>
      <c r="Q761" s="197"/>
      <c r="R761" s="197"/>
      <c r="S761" s="135"/>
      <c r="T761" s="135"/>
      <c r="U761" s="135"/>
      <c r="V761" s="135"/>
      <c r="W761" s="135"/>
      <c r="X761" s="383"/>
      <c r="Y761" s="383"/>
    </row>
    <row r="762" spans="1:25" s="9" customFormat="1" ht="14" hidden="1" x14ac:dyDescent="0.2">
      <c r="A762" s="196"/>
      <c r="B762" s="196"/>
      <c r="C762" s="403"/>
      <c r="D762" s="196"/>
      <c r="E762" s="404"/>
      <c r="F762" s="404"/>
      <c r="G762" s="404"/>
      <c r="H762" s="382"/>
      <c r="I762" s="382"/>
      <c r="J762" s="382"/>
      <c r="K762" s="197"/>
      <c r="L762" s="197"/>
      <c r="M762" s="197"/>
      <c r="N762" s="197"/>
      <c r="O762" s="197"/>
      <c r="P762" s="197"/>
      <c r="Q762" s="197"/>
      <c r="R762" s="197"/>
      <c r="S762" s="135"/>
      <c r="T762" s="135"/>
      <c r="U762" s="135"/>
      <c r="V762" s="135"/>
      <c r="W762" s="135"/>
      <c r="X762" s="383"/>
      <c r="Y762" s="383"/>
    </row>
    <row r="763" spans="1:25" s="9" customFormat="1" ht="14" hidden="1" x14ac:dyDescent="0.2">
      <c r="A763" s="196"/>
      <c r="B763" s="196"/>
      <c r="C763" s="403"/>
      <c r="D763" s="196"/>
      <c r="E763" s="404"/>
      <c r="F763" s="404"/>
      <c r="G763" s="404"/>
      <c r="H763" s="382"/>
      <c r="I763" s="382"/>
      <c r="J763" s="382"/>
      <c r="K763" s="197"/>
      <c r="L763" s="197"/>
      <c r="M763" s="197"/>
      <c r="N763" s="197"/>
      <c r="O763" s="197"/>
      <c r="P763" s="197"/>
      <c r="Q763" s="197"/>
      <c r="R763" s="197"/>
      <c r="S763" s="135"/>
      <c r="T763" s="135"/>
      <c r="U763" s="135"/>
      <c r="V763" s="135"/>
      <c r="W763" s="135"/>
      <c r="X763" s="383"/>
      <c r="Y763" s="383"/>
    </row>
    <row r="764" spans="1:25" s="9" customFormat="1" ht="14" hidden="1" x14ac:dyDescent="0.2">
      <c r="A764" s="196"/>
      <c r="B764" s="196"/>
      <c r="C764" s="403"/>
      <c r="D764" s="196"/>
      <c r="E764" s="404"/>
      <c r="F764" s="404"/>
      <c r="G764" s="404"/>
      <c r="H764" s="382"/>
      <c r="I764" s="382"/>
      <c r="J764" s="382"/>
      <c r="K764" s="197"/>
      <c r="L764" s="197"/>
      <c r="M764" s="197"/>
      <c r="N764" s="197"/>
      <c r="O764" s="197"/>
      <c r="P764" s="197"/>
      <c r="Q764" s="197"/>
      <c r="R764" s="197"/>
      <c r="S764" s="135"/>
      <c r="T764" s="135"/>
      <c r="U764" s="135"/>
      <c r="V764" s="135"/>
      <c r="W764" s="135"/>
      <c r="X764" s="383"/>
      <c r="Y764" s="383"/>
    </row>
    <row r="765" spans="1:25" s="9" customFormat="1" ht="14" hidden="1" x14ac:dyDescent="0.2">
      <c r="A765" s="196"/>
      <c r="B765" s="196"/>
      <c r="C765" s="403"/>
      <c r="D765" s="196"/>
      <c r="E765" s="404"/>
      <c r="F765" s="404"/>
      <c r="G765" s="404"/>
      <c r="H765" s="382"/>
      <c r="I765" s="382"/>
      <c r="J765" s="382"/>
      <c r="K765" s="197"/>
      <c r="L765" s="197"/>
      <c r="M765" s="197"/>
      <c r="N765" s="197"/>
      <c r="O765" s="197"/>
      <c r="P765" s="197"/>
      <c r="Q765" s="197"/>
      <c r="R765" s="197"/>
      <c r="S765" s="135"/>
      <c r="T765" s="135"/>
      <c r="U765" s="135"/>
      <c r="V765" s="135"/>
      <c r="W765" s="135"/>
      <c r="X765" s="383"/>
      <c r="Y765" s="383"/>
    </row>
    <row r="766" spans="1:25" s="9" customFormat="1" ht="14" hidden="1" x14ac:dyDescent="0.2">
      <c r="A766" s="196"/>
      <c r="B766" s="196"/>
      <c r="C766" s="403"/>
      <c r="D766" s="196"/>
      <c r="E766" s="404"/>
      <c r="F766" s="404"/>
      <c r="G766" s="404"/>
      <c r="H766" s="382"/>
      <c r="I766" s="382"/>
      <c r="J766" s="382"/>
      <c r="K766" s="197"/>
      <c r="L766" s="197"/>
      <c r="M766" s="197"/>
      <c r="N766" s="197"/>
      <c r="O766" s="197"/>
      <c r="P766" s="197"/>
      <c r="Q766" s="197"/>
      <c r="R766" s="197"/>
      <c r="S766" s="135"/>
      <c r="T766" s="135"/>
      <c r="U766" s="135"/>
      <c r="V766" s="135"/>
      <c r="W766" s="135"/>
      <c r="X766" s="383"/>
      <c r="Y766" s="383"/>
    </row>
    <row r="767" spans="1:25" s="9" customFormat="1" ht="14" hidden="1" x14ac:dyDescent="0.2">
      <c r="A767" s="196"/>
      <c r="B767" s="196"/>
      <c r="C767" s="403"/>
      <c r="D767" s="196"/>
      <c r="E767" s="404"/>
      <c r="F767" s="404"/>
      <c r="G767" s="404"/>
      <c r="H767" s="382"/>
      <c r="I767" s="382"/>
      <c r="J767" s="382"/>
      <c r="K767" s="197"/>
      <c r="L767" s="197"/>
      <c r="M767" s="197"/>
      <c r="N767" s="197"/>
      <c r="O767" s="197"/>
      <c r="P767" s="197"/>
      <c r="Q767" s="197"/>
      <c r="R767" s="197"/>
      <c r="S767" s="135"/>
      <c r="T767" s="135"/>
      <c r="U767" s="135"/>
      <c r="V767" s="135"/>
      <c r="W767" s="135"/>
      <c r="X767" s="383"/>
      <c r="Y767" s="383"/>
    </row>
    <row r="768" spans="1:25" s="9" customFormat="1" ht="14" hidden="1" x14ac:dyDescent="0.2">
      <c r="A768" s="196"/>
      <c r="B768" s="196"/>
      <c r="C768" s="403"/>
      <c r="D768" s="196"/>
      <c r="E768" s="404"/>
      <c r="F768" s="404"/>
      <c r="G768" s="404"/>
      <c r="H768" s="382"/>
      <c r="I768" s="382"/>
      <c r="J768" s="382"/>
      <c r="K768" s="197"/>
      <c r="L768" s="197"/>
      <c r="M768" s="197"/>
      <c r="N768" s="197"/>
      <c r="O768" s="197"/>
      <c r="P768" s="197"/>
      <c r="Q768" s="197"/>
      <c r="R768" s="197"/>
      <c r="S768" s="135"/>
      <c r="T768" s="135"/>
      <c r="U768" s="135"/>
      <c r="V768" s="135"/>
      <c r="W768" s="135"/>
      <c r="X768" s="383"/>
      <c r="Y768" s="383"/>
    </row>
    <row r="769" spans="1:25" s="9" customFormat="1" ht="14" hidden="1" x14ac:dyDescent="0.2">
      <c r="A769" s="196"/>
      <c r="B769" s="196"/>
      <c r="C769" s="403"/>
      <c r="D769" s="196"/>
      <c r="E769" s="404"/>
      <c r="F769" s="404"/>
      <c r="G769" s="404"/>
      <c r="H769" s="382"/>
      <c r="I769" s="382"/>
      <c r="J769" s="382"/>
      <c r="K769" s="197"/>
      <c r="L769" s="197"/>
      <c r="M769" s="197"/>
      <c r="N769" s="197"/>
      <c r="O769" s="197"/>
      <c r="P769" s="197"/>
      <c r="Q769" s="197"/>
      <c r="R769" s="197"/>
      <c r="S769" s="135"/>
      <c r="T769" s="135"/>
      <c r="U769" s="135"/>
      <c r="V769" s="135"/>
      <c r="W769" s="135"/>
      <c r="X769" s="383"/>
      <c r="Y769" s="383"/>
    </row>
    <row r="770" spans="1:25" s="9" customFormat="1" ht="14" hidden="1" x14ac:dyDescent="0.2">
      <c r="A770" s="196"/>
      <c r="B770" s="196"/>
      <c r="C770" s="403"/>
      <c r="D770" s="196"/>
      <c r="E770" s="404"/>
      <c r="F770" s="404"/>
      <c r="G770" s="404"/>
      <c r="H770" s="382"/>
      <c r="I770" s="382"/>
      <c r="J770" s="382"/>
      <c r="K770" s="197"/>
      <c r="L770" s="197"/>
      <c r="M770" s="197"/>
      <c r="N770" s="197"/>
      <c r="O770" s="197"/>
      <c r="P770" s="197"/>
      <c r="Q770" s="197"/>
      <c r="R770" s="197"/>
      <c r="S770" s="135"/>
      <c r="T770" s="135"/>
      <c r="U770" s="135"/>
      <c r="V770" s="135"/>
      <c r="W770" s="135"/>
      <c r="X770" s="383"/>
      <c r="Y770" s="383"/>
    </row>
    <row r="771" spans="1:25" s="9" customFormat="1" ht="14" hidden="1" x14ac:dyDescent="0.2">
      <c r="A771" s="196"/>
      <c r="B771" s="196"/>
      <c r="C771" s="403"/>
      <c r="D771" s="196"/>
      <c r="E771" s="404"/>
      <c r="F771" s="404"/>
      <c r="G771" s="404"/>
      <c r="H771" s="382"/>
      <c r="I771" s="382"/>
      <c r="J771" s="382"/>
      <c r="K771" s="197"/>
      <c r="L771" s="197"/>
      <c r="M771" s="197"/>
      <c r="N771" s="197"/>
      <c r="O771" s="197"/>
      <c r="P771" s="197"/>
      <c r="Q771" s="197"/>
      <c r="R771" s="197"/>
      <c r="S771" s="135"/>
      <c r="T771" s="135"/>
      <c r="U771" s="135"/>
      <c r="V771" s="135"/>
      <c r="W771" s="135"/>
      <c r="X771" s="383"/>
      <c r="Y771" s="383"/>
    </row>
    <row r="772" spans="1:25" s="9" customFormat="1" ht="14" hidden="1" x14ac:dyDescent="0.2">
      <c r="A772" s="196"/>
      <c r="B772" s="196"/>
      <c r="C772" s="403"/>
      <c r="D772" s="196"/>
      <c r="E772" s="404"/>
      <c r="F772" s="404"/>
      <c r="G772" s="404"/>
      <c r="H772" s="382"/>
      <c r="I772" s="382"/>
      <c r="J772" s="382"/>
      <c r="K772" s="197"/>
      <c r="L772" s="197"/>
      <c r="M772" s="197"/>
      <c r="N772" s="197"/>
      <c r="O772" s="197"/>
      <c r="P772" s="197"/>
      <c r="Q772" s="197"/>
      <c r="R772" s="197"/>
      <c r="S772" s="135"/>
      <c r="T772" s="135"/>
      <c r="U772" s="135"/>
      <c r="V772" s="135"/>
      <c r="W772" s="135"/>
      <c r="X772" s="383"/>
      <c r="Y772" s="383"/>
    </row>
    <row r="773" spans="1:25" s="9" customFormat="1" ht="14" hidden="1" x14ac:dyDescent="0.2">
      <c r="A773" s="196"/>
      <c r="B773" s="196"/>
      <c r="C773" s="403"/>
      <c r="D773" s="196"/>
      <c r="E773" s="404"/>
      <c r="F773" s="404"/>
      <c r="G773" s="404"/>
      <c r="H773" s="382"/>
      <c r="I773" s="382"/>
      <c r="J773" s="382"/>
      <c r="K773" s="197"/>
      <c r="L773" s="197"/>
      <c r="M773" s="197"/>
      <c r="N773" s="197"/>
      <c r="O773" s="197"/>
      <c r="P773" s="197"/>
      <c r="Q773" s="197"/>
      <c r="R773" s="197"/>
      <c r="S773" s="135"/>
      <c r="T773" s="135"/>
      <c r="U773" s="135"/>
      <c r="V773" s="135"/>
      <c r="W773" s="135"/>
      <c r="X773" s="383"/>
      <c r="Y773" s="383"/>
    </row>
    <row r="774" spans="1:25" s="9" customFormat="1" ht="14" hidden="1" x14ac:dyDescent="0.2">
      <c r="A774" s="196"/>
      <c r="B774" s="196"/>
      <c r="C774" s="403"/>
      <c r="D774" s="196"/>
      <c r="E774" s="404"/>
      <c r="F774" s="404"/>
      <c r="G774" s="404"/>
      <c r="H774" s="382"/>
      <c r="I774" s="382"/>
      <c r="J774" s="382"/>
      <c r="K774" s="197"/>
      <c r="L774" s="197"/>
      <c r="M774" s="197"/>
      <c r="N774" s="197"/>
      <c r="O774" s="197"/>
      <c r="P774" s="197"/>
      <c r="Q774" s="197"/>
      <c r="R774" s="197"/>
      <c r="S774" s="135"/>
      <c r="T774" s="135"/>
      <c r="U774" s="135"/>
      <c r="V774" s="135"/>
      <c r="W774" s="135"/>
      <c r="X774" s="383"/>
      <c r="Y774" s="383"/>
    </row>
    <row r="775" spans="1:25" s="9" customFormat="1" ht="14" hidden="1" x14ac:dyDescent="0.2">
      <c r="A775" s="196"/>
      <c r="B775" s="196"/>
      <c r="C775" s="403"/>
      <c r="D775" s="196"/>
      <c r="E775" s="404"/>
      <c r="F775" s="404"/>
      <c r="G775" s="404"/>
      <c r="H775" s="382"/>
      <c r="I775" s="382"/>
      <c r="J775" s="382"/>
      <c r="K775" s="197"/>
      <c r="L775" s="197"/>
      <c r="M775" s="197"/>
      <c r="N775" s="197"/>
      <c r="O775" s="197"/>
      <c r="P775" s="197"/>
      <c r="Q775" s="197"/>
      <c r="R775" s="197"/>
      <c r="S775" s="135"/>
      <c r="T775" s="135"/>
      <c r="U775" s="135"/>
      <c r="V775" s="135"/>
      <c r="W775" s="135"/>
      <c r="X775" s="383"/>
      <c r="Y775" s="383"/>
    </row>
    <row r="776" spans="1:25" s="9" customFormat="1" ht="14" hidden="1" x14ac:dyDescent="0.2">
      <c r="A776" s="196"/>
      <c r="B776" s="196"/>
      <c r="C776" s="403"/>
      <c r="D776" s="196"/>
      <c r="E776" s="404"/>
      <c r="F776" s="404"/>
      <c r="G776" s="404"/>
      <c r="H776" s="382"/>
      <c r="I776" s="382"/>
      <c r="J776" s="382"/>
      <c r="K776" s="197"/>
      <c r="L776" s="197"/>
      <c r="M776" s="197"/>
      <c r="N776" s="197"/>
      <c r="O776" s="197"/>
      <c r="P776" s="197"/>
      <c r="Q776" s="197"/>
      <c r="R776" s="197"/>
      <c r="S776" s="135"/>
      <c r="T776" s="135"/>
      <c r="U776" s="135"/>
      <c r="V776" s="135"/>
      <c r="W776" s="135"/>
      <c r="X776" s="383"/>
      <c r="Y776" s="383"/>
    </row>
    <row r="777" spans="1:25" s="9" customFormat="1" ht="14" hidden="1" x14ac:dyDescent="0.2">
      <c r="A777" s="196"/>
      <c r="B777" s="196"/>
      <c r="C777" s="403"/>
      <c r="D777" s="196"/>
      <c r="E777" s="404"/>
      <c r="F777" s="404"/>
      <c r="G777" s="404"/>
      <c r="H777" s="382"/>
      <c r="I777" s="382"/>
      <c r="J777" s="382"/>
      <c r="K777" s="197"/>
      <c r="L777" s="197"/>
      <c r="M777" s="197"/>
      <c r="N777" s="197"/>
      <c r="O777" s="197"/>
      <c r="P777" s="197"/>
      <c r="Q777" s="197"/>
      <c r="R777" s="197"/>
      <c r="S777" s="135"/>
      <c r="T777" s="135"/>
      <c r="U777" s="135"/>
      <c r="V777" s="135"/>
      <c r="W777" s="135"/>
      <c r="X777" s="383"/>
      <c r="Y777" s="383"/>
    </row>
    <row r="778" spans="1:25" s="9" customFormat="1" ht="14" hidden="1" x14ac:dyDescent="0.2">
      <c r="A778" s="196"/>
      <c r="B778" s="196"/>
      <c r="C778" s="403"/>
      <c r="D778" s="196"/>
      <c r="E778" s="404"/>
      <c r="F778" s="404"/>
      <c r="G778" s="404"/>
      <c r="H778" s="382"/>
      <c r="I778" s="382"/>
      <c r="J778" s="382"/>
      <c r="K778" s="197"/>
      <c r="L778" s="197"/>
      <c r="M778" s="197"/>
      <c r="N778" s="197"/>
      <c r="O778" s="197"/>
      <c r="P778" s="197"/>
      <c r="Q778" s="197"/>
      <c r="R778" s="197"/>
      <c r="S778" s="135"/>
      <c r="T778" s="135"/>
      <c r="U778" s="135"/>
      <c r="V778" s="135"/>
      <c r="W778" s="135"/>
      <c r="X778" s="383"/>
      <c r="Y778" s="383"/>
    </row>
    <row r="779" spans="1:25" s="9" customFormat="1" ht="14" hidden="1" x14ac:dyDescent="0.2">
      <c r="A779" s="196"/>
      <c r="B779" s="196"/>
      <c r="C779" s="403"/>
      <c r="D779" s="196"/>
      <c r="E779" s="404"/>
      <c r="F779" s="404"/>
      <c r="G779" s="404"/>
      <c r="H779" s="382"/>
      <c r="I779" s="382"/>
      <c r="J779" s="382"/>
      <c r="K779" s="197"/>
      <c r="L779" s="197"/>
      <c r="M779" s="197"/>
      <c r="N779" s="197"/>
      <c r="O779" s="197"/>
      <c r="P779" s="197"/>
      <c r="Q779" s="197"/>
      <c r="R779" s="197"/>
      <c r="S779" s="135"/>
      <c r="T779" s="135"/>
      <c r="U779" s="135"/>
      <c r="V779" s="135"/>
      <c r="W779" s="135"/>
      <c r="X779" s="383"/>
      <c r="Y779" s="383"/>
    </row>
    <row r="780" spans="1:25" s="9" customFormat="1" ht="14" hidden="1" x14ac:dyDescent="0.2">
      <c r="A780" s="196"/>
      <c r="B780" s="196"/>
      <c r="C780" s="403"/>
      <c r="D780" s="196"/>
      <c r="E780" s="404"/>
      <c r="F780" s="404"/>
      <c r="G780" s="404"/>
      <c r="H780" s="382"/>
      <c r="I780" s="382"/>
      <c r="J780" s="382"/>
      <c r="K780" s="197"/>
      <c r="L780" s="197"/>
      <c r="M780" s="197"/>
      <c r="N780" s="197"/>
      <c r="O780" s="197"/>
      <c r="P780" s="197"/>
      <c r="Q780" s="197"/>
      <c r="R780" s="197"/>
      <c r="S780" s="135"/>
      <c r="T780" s="135"/>
      <c r="U780" s="135"/>
      <c r="V780" s="135"/>
      <c r="W780" s="135"/>
      <c r="X780" s="383"/>
      <c r="Y780" s="383"/>
    </row>
    <row r="781" spans="1:25" s="9" customFormat="1" ht="14" hidden="1" x14ac:dyDescent="0.2">
      <c r="A781" s="196"/>
      <c r="B781" s="196"/>
      <c r="C781" s="403"/>
      <c r="D781" s="196"/>
      <c r="E781" s="404"/>
      <c r="F781" s="404"/>
      <c r="G781" s="404"/>
      <c r="H781" s="382"/>
      <c r="I781" s="382"/>
      <c r="J781" s="382"/>
      <c r="K781" s="197"/>
      <c r="L781" s="197"/>
      <c r="M781" s="197"/>
      <c r="N781" s="197"/>
      <c r="O781" s="197"/>
      <c r="P781" s="197"/>
      <c r="Q781" s="197"/>
      <c r="R781" s="197"/>
      <c r="S781" s="135"/>
      <c r="T781" s="135"/>
      <c r="U781" s="135"/>
      <c r="V781" s="135"/>
      <c r="W781" s="135"/>
      <c r="X781" s="383"/>
      <c r="Y781" s="383"/>
    </row>
    <row r="782" spans="1:25" s="9" customFormat="1" ht="14" hidden="1" x14ac:dyDescent="0.2">
      <c r="A782" s="196"/>
      <c r="B782" s="196"/>
      <c r="C782" s="403"/>
      <c r="D782" s="196"/>
      <c r="E782" s="404"/>
      <c r="F782" s="404"/>
      <c r="G782" s="404"/>
      <c r="H782" s="382"/>
      <c r="I782" s="382"/>
      <c r="J782" s="382"/>
      <c r="K782" s="197"/>
      <c r="L782" s="197"/>
      <c r="M782" s="197"/>
      <c r="N782" s="197"/>
      <c r="O782" s="197"/>
      <c r="P782" s="197"/>
      <c r="Q782" s="197"/>
      <c r="R782" s="197"/>
      <c r="S782" s="135"/>
      <c r="T782" s="135"/>
      <c r="U782" s="135"/>
      <c r="V782" s="135"/>
      <c r="W782" s="135"/>
      <c r="X782" s="383"/>
      <c r="Y782" s="383"/>
    </row>
    <row r="783" spans="1:25" s="9" customFormat="1" ht="14" hidden="1" x14ac:dyDescent="0.2">
      <c r="A783" s="196"/>
      <c r="B783" s="196"/>
      <c r="C783" s="403"/>
      <c r="D783" s="196"/>
      <c r="E783" s="404"/>
      <c r="F783" s="404"/>
      <c r="G783" s="404"/>
      <c r="H783" s="382"/>
      <c r="I783" s="382"/>
      <c r="J783" s="382"/>
      <c r="K783" s="197"/>
      <c r="L783" s="197"/>
      <c r="M783" s="197"/>
      <c r="N783" s="197"/>
      <c r="O783" s="197"/>
      <c r="P783" s="197"/>
      <c r="Q783" s="197"/>
      <c r="R783" s="197"/>
      <c r="S783" s="135"/>
      <c r="T783" s="135"/>
      <c r="U783" s="135"/>
      <c r="V783" s="135"/>
      <c r="W783" s="135"/>
      <c r="X783" s="383"/>
      <c r="Y783" s="383"/>
    </row>
    <row r="784" spans="1:25" s="9" customFormat="1" ht="14" hidden="1" x14ac:dyDescent="0.2">
      <c r="A784" s="196"/>
      <c r="B784" s="196"/>
      <c r="C784" s="403"/>
      <c r="D784" s="196"/>
      <c r="E784" s="404"/>
      <c r="F784" s="404"/>
      <c r="G784" s="404"/>
      <c r="H784" s="382"/>
      <c r="I784" s="382"/>
      <c r="J784" s="382"/>
      <c r="K784" s="197"/>
      <c r="L784" s="197"/>
      <c r="M784" s="197"/>
      <c r="N784" s="197"/>
      <c r="O784" s="197"/>
      <c r="P784" s="197"/>
      <c r="Q784" s="197"/>
      <c r="R784" s="197"/>
      <c r="S784" s="135"/>
      <c r="T784" s="135"/>
      <c r="U784" s="135"/>
      <c r="V784" s="135"/>
      <c r="W784" s="135"/>
      <c r="X784" s="383"/>
      <c r="Y784" s="383"/>
    </row>
    <row r="785" spans="1:25" s="9" customFormat="1" ht="14" hidden="1" x14ac:dyDescent="0.2">
      <c r="A785" s="196"/>
      <c r="B785" s="196"/>
      <c r="C785" s="403"/>
      <c r="D785" s="196"/>
      <c r="E785" s="404"/>
      <c r="F785" s="404"/>
      <c r="G785" s="404"/>
      <c r="H785" s="382"/>
      <c r="I785" s="382"/>
      <c r="J785" s="382"/>
      <c r="K785" s="197"/>
      <c r="L785" s="197"/>
      <c r="M785" s="197"/>
      <c r="N785" s="197"/>
      <c r="O785" s="197"/>
      <c r="P785" s="197"/>
      <c r="Q785" s="197"/>
      <c r="R785" s="197"/>
      <c r="S785" s="135"/>
      <c r="T785" s="135"/>
      <c r="U785" s="135"/>
      <c r="V785" s="135"/>
      <c r="W785" s="135"/>
      <c r="X785" s="383"/>
      <c r="Y785" s="383"/>
    </row>
    <row r="786" spans="1:25" s="9" customFormat="1" ht="14" hidden="1" x14ac:dyDescent="0.2">
      <c r="A786" s="196"/>
      <c r="B786" s="196"/>
      <c r="C786" s="403"/>
      <c r="D786" s="196"/>
      <c r="E786" s="404"/>
      <c r="F786" s="404"/>
      <c r="G786" s="404"/>
      <c r="H786" s="382"/>
      <c r="I786" s="382"/>
      <c r="J786" s="382"/>
      <c r="K786" s="197"/>
      <c r="L786" s="197"/>
      <c r="M786" s="197"/>
      <c r="N786" s="197"/>
      <c r="O786" s="197"/>
      <c r="P786" s="197"/>
      <c r="Q786" s="197"/>
      <c r="R786" s="197"/>
      <c r="S786" s="135"/>
      <c r="T786" s="135"/>
      <c r="U786" s="135"/>
      <c r="V786" s="135"/>
      <c r="W786" s="135"/>
      <c r="X786" s="383"/>
      <c r="Y786" s="383"/>
    </row>
    <row r="787" spans="1:25" s="9" customFormat="1" ht="14" hidden="1" x14ac:dyDescent="0.2">
      <c r="A787" s="196"/>
      <c r="B787" s="196"/>
      <c r="C787" s="403"/>
      <c r="D787" s="196"/>
      <c r="E787" s="404"/>
      <c r="F787" s="404"/>
      <c r="G787" s="404"/>
      <c r="H787" s="382"/>
      <c r="I787" s="382"/>
      <c r="J787" s="382"/>
      <c r="K787" s="197"/>
      <c r="L787" s="197"/>
      <c r="M787" s="197"/>
      <c r="N787" s="197"/>
      <c r="O787" s="197"/>
      <c r="P787" s="197"/>
      <c r="Q787" s="197"/>
      <c r="R787" s="197"/>
      <c r="S787" s="135"/>
      <c r="T787" s="135"/>
      <c r="U787" s="135"/>
      <c r="V787" s="135"/>
      <c r="W787" s="135"/>
      <c r="X787" s="383"/>
      <c r="Y787" s="383"/>
    </row>
    <row r="788" spans="1:25" s="9" customFormat="1" ht="14" hidden="1" x14ac:dyDescent="0.2">
      <c r="A788" s="196"/>
      <c r="B788" s="196"/>
      <c r="C788" s="403"/>
      <c r="D788" s="196"/>
      <c r="E788" s="404"/>
      <c r="F788" s="404"/>
      <c r="G788" s="404"/>
      <c r="H788" s="382"/>
      <c r="I788" s="382"/>
      <c r="J788" s="382"/>
      <c r="K788" s="197"/>
      <c r="L788" s="197"/>
      <c r="M788" s="197"/>
      <c r="N788" s="197"/>
      <c r="O788" s="197"/>
      <c r="P788" s="197"/>
      <c r="Q788" s="197"/>
      <c r="R788" s="197"/>
      <c r="S788" s="135"/>
      <c r="T788" s="135"/>
      <c r="U788" s="135"/>
      <c r="V788" s="135"/>
      <c r="W788" s="135"/>
      <c r="X788" s="383"/>
      <c r="Y788" s="383"/>
    </row>
    <row r="789" spans="1:25" s="9" customFormat="1" ht="14" hidden="1" x14ac:dyDescent="0.2">
      <c r="A789" s="196"/>
      <c r="B789" s="196"/>
      <c r="C789" s="403"/>
      <c r="D789" s="196"/>
      <c r="E789" s="404"/>
      <c r="F789" s="404"/>
      <c r="G789" s="404"/>
      <c r="H789" s="382"/>
      <c r="I789" s="382"/>
      <c r="J789" s="382"/>
      <c r="K789" s="197"/>
      <c r="L789" s="197"/>
      <c r="M789" s="197"/>
      <c r="N789" s="197"/>
      <c r="O789" s="197"/>
      <c r="P789" s="197"/>
      <c r="Q789" s="197"/>
      <c r="R789" s="197"/>
      <c r="S789" s="135"/>
      <c r="T789" s="135"/>
      <c r="U789" s="135"/>
      <c r="V789" s="135"/>
      <c r="W789" s="135"/>
      <c r="X789" s="383"/>
      <c r="Y789" s="383"/>
    </row>
    <row r="790" spans="1:25" s="9" customFormat="1" ht="14" hidden="1" x14ac:dyDescent="0.2">
      <c r="A790" s="196"/>
      <c r="B790" s="196"/>
      <c r="C790" s="403"/>
      <c r="D790" s="196"/>
      <c r="E790" s="404"/>
      <c r="F790" s="404"/>
      <c r="G790" s="404"/>
      <c r="H790" s="382"/>
      <c r="I790" s="382"/>
      <c r="J790" s="382"/>
      <c r="K790" s="197"/>
      <c r="L790" s="197"/>
      <c r="M790" s="197"/>
      <c r="N790" s="197"/>
      <c r="O790" s="197"/>
      <c r="P790" s="197"/>
      <c r="Q790" s="197"/>
      <c r="R790" s="197"/>
      <c r="S790" s="135"/>
      <c r="T790" s="135"/>
      <c r="U790" s="135"/>
      <c r="V790" s="135"/>
      <c r="W790" s="135"/>
      <c r="X790" s="383"/>
      <c r="Y790" s="383"/>
    </row>
    <row r="791" spans="1:25" s="9" customFormat="1" ht="14" hidden="1" x14ac:dyDescent="0.2">
      <c r="A791" s="196"/>
      <c r="B791" s="196"/>
      <c r="C791" s="403"/>
      <c r="D791" s="196"/>
      <c r="E791" s="404"/>
      <c r="F791" s="404"/>
      <c r="G791" s="404"/>
      <c r="H791" s="382"/>
      <c r="I791" s="382"/>
      <c r="J791" s="382"/>
      <c r="K791" s="197"/>
      <c r="L791" s="197"/>
      <c r="M791" s="197"/>
      <c r="N791" s="197"/>
      <c r="O791" s="197"/>
      <c r="P791" s="197"/>
      <c r="Q791" s="197"/>
      <c r="R791" s="197"/>
      <c r="S791" s="135"/>
      <c r="T791" s="135"/>
      <c r="U791" s="135"/>
      <c r="V791" s="135"/>
      <c r="W791" s="135"/>
      <c r="X791" s="383"/>
      <c r="Y791" s="383"/>
    </row>
    <row r="792" spans="1:25" s="9" customFormat="1" ht="14" hidden="1" x14ac:dyDescent="0.2">
      <c r="A792" s="196"/>
      <c r="B792" s="196"/>
      <c r="C792" s="403"/>
      <c r="D792" s="196"/>
      <c r="E792" s="404"/>
      <c r="F792" s="404"/>
      <c r="G792" s="404"/>
      <c r="H792" s="382"/>
      <c r="I792" s="382"/>
      <c r="J792" s="382"/>
      <c r="K792" s="197"/>
      <c r="L792" s="197"/>
      <c r="M792" s="197"/>
      <c r="N792" s="197"/>
      <c r="O792" s="197"/>
      <c r="P792" s="197"/>
      <c r="Q792" s="197"/>
      <c r="R792" s="197"/>
      <c r="S792" s="135"/>
      <c r="T792" s="135"/>
      <c r="U792" s="135"/>
      <c r="V792" s="135"/>
      <c r="W792" s="135"/>
      <c r="X792" s="383"/>
      <c r="Y792" s="383"/>
    </row>
    <row r="793" spans="1:25" s="9" customFormat="1" ht="14" hidden="1" x14ac:dyDescent="0.2">
      <c r="A793" s="196"/>
      <c r="B793" s="196"/>
      <c r="C793" s="403"/>
      <c r="D793" s="196"/>
      <c r="E793" s="404"/>
      <c r="F793" s="404"/>
      <c r="G793" s="404"/>
      <c r="H793" s="382"/>
      <c r="I793" s="382"/>
      <c r="J793" s="382"/>
      <c r="K793" s="197"/>
      <c r="L793" s="197"/>
      <c r="M793" s="197"/>
      <c r="N793" s="197"/>
      <c r="O793" s="197"/>
      <c r="P793" s="197"/>
      <c r="Q793" s="197"/>
      <c r="R793" s="197"/>
      <c r="S793" s="135"/>
      <c r="T793" s="135"/>
      <c r="U793" s="135"/>
      <c r="V793" s="135"/>
      <c r="W793" s="135"/>
      <c r="X793" s="383"/>
      <c r="Y793" s="383"/>
    </row>
    <row r="794" spans="1:25" s="9" customFormat="1" ht="14" hidden="1" x14ac:dyDescent="0.2">
      <c r="A794" s="196"/>
      <c r="B794" s="196"/>
      <c r="C794" s="403"/>
      <c r="D794" s="196"/>
      <c r="E794" s="404"/>
      <c r="F794" s="404"/>
      <c r="G794" s="404"/>
      <c r="H794" s="382"/>
      <c r="I794" s="382"/>
      <c r="J794" s="382"/>
      <c r="K794" s="197"/>
      <c r="L794" s="197"/>
      <c r="M794" s="197"/>
      <c r="N794" s="197"/>
      <c r="O794" s="197"/>
      <c r="P794" s="197"/>
      <c r="Q794" s="197"/>
      <c r="R794" s="197"/>
      <c r="S794" s="135"/>
      <c r="T794" s="135"/>
      <c r="U794" s="135"/>
      <c r="V794" s="135"/>
      <c r="W794" s="135"/>
      <c r="X794" s="383"/>
      <c r="Y794" s="383"/>
    </row>
    <row r="795" spans="1:25" s="9" customFormat="1" ht="14" hidden="1" x14ac:dyDescent="0.2">
      <c r="A795" s="196"/>
      <c r="B795" s="196"/>
      <c r="C795" s="403"/>
      <c r="D795" s="196"/>
      <c r="E795" s="404"/>
      <c r="F795" s="404"/>
      <c r="G795" s="404"/>
      <c r="H795" s="382"/>
      <c r="I795" s="382"/>
      <c r="J795" s="382"/>
      <c r="K795" s="197"/>
      <c r="L795" s="197"/>
      <c r="M795" s="197"/>
      <c r="N795" s="197"/>
      <c r="O795" s="197"/>
      <c r="P795" s="197"/>
      <c r="Q795" s="197"/>
      <c r="R795" s="197"/>
      <c r="S795" s="135"/>
      <c r="T795" s="135"/>
      <c r="U795" s="135"/>
      <c r="V795" s="135"/>
      <c r="W795" s="135"/>
      <c r="X795" s="383"/>
      <c r="Y795" s="383"/>
    </row>
    <row r="796" spans="1:25" s="9" customFormat="1" ht="14" hidden="1" x14ac:dyDescent="0.2">
      <c r="A796" s="196"/>
      <c r="B796" s="196"/>
      <c r="C796" s="403"/>
      <c r="D796" s="196"/>
      <c r="E796" s="404"/>
      <c r="F796" s="404"/>
      <c r="G796" s="404"/>
      <c r="H796" s="382"/>
      <c r="I796" s="382"/>
      <c r="J796" s="382"/>
      <c r="K796" s="197"/>
      <c r="L796" s="197"/>
      <c r="M796" s="197"/>
      <c r="N796" s="197"/>
      <c r="O796" s="197"/>
      <c r="P796" s="197"/>
      <c r="Q796" s="197"/>
      <c r="R796" s="197"/>
      <c r="S796" s="135"/>
      <c r="T796" s="135"/>
      <c r="U796" s="135"/>
      <c r="V796" s="135"/>
      <c r="W796" s="135"/>
      <c r="X796" s="383"/>
      <c r="Y796" s="383"/>
    </row>
    <row r="797" spans="1:25" s="9" customFormat="1" ht="14" hidden="1" x14ac:dyDescent="0.2">
      <c r="A797" s="196"/>
      <c r="B797" s="196"/>
      <c r="C797" s="403"/>
      <c r="D797" s="196"/>
      <c r="E797" s="404"/>
      <c r="F797" s="404"/>
      <c r="G797" s="404"/>
      <c r="H797" s="382"/>
      <c r="I797" s="382"/>
      <c r="J797" s="382"/>
      <c r="K797" s="197"/>
      <c r="L797" s="197"/>
      <c r="M797" s="197"/>
      <c r="N797" s="197"/>
      <c r="O797" s="197"/>
      <c r="P797" s="197"/>
      <c r="Q797" s="197"/>
      <c r="R797" s="197"/>
      <c r="S797" s="135"/>
      <c r="T797" s="135"/>
      <c r="U797" s="135"/>
      <c r="V797" s="135"/>
      <c r="W797" s="135"/>
      <c r="X797" s="383"/>
      <c r="Y797" s="383"/>
    </row>
    <row r="798" spans="1:25" s="9" customFormat="1" ht="14" hidden="1" x14ac:dyDescent="0.2">
      <c r="A798" s="196"/>
      <c r="B798" s="196"/>
      <c r="C798" s="403"/>
      <c r="D798" s="196"/>
      <c r="E798" s="404"/>
      <c r="F798" s="404"/>
      <c r="G798" s="404"/>
      <c r="H798" s="382"/>
      <c r="I798" s="382"/>
      <c r="J798" s="382"/>
      <c r="K798" s="197"/>
      <c r="L798" s="197"/>
      <c r="M798" s="197"/>
      <c r="N798" s="197"/>
      <c r="O798" s="197"/>
      <c r="P798" s="197"/>
      <c r="Q798" s="197"/>
      <c r="R798" s="197"/>
      <c r="S798" s="135"/>
      <c r="T798" s="135"/>
      <c r="U798" s="135"/>
      <c r="V798" s="135"/>
      <c r="W798" s="135"/>
      <c r="X798" s="383"/>
      <c r="Y798" s="383"/>
    </row>
    <row r="799" spans="1:25" s="9" customFormat="1" ht="14" hidden="1" x14ac:dyDescent="0.2">
      <c r="A799" s="196"/>
      <c r="B799" s="196"/>
      <c r="C799" s="403"/>
      <c r="D799" s="196"/>
      <c r="E799" s="404"/>
      <c r="F799" s="404"/>
      <c r="G799" s="404"/>
      <c r="H799" s="382"/>
      <c r="I799" s="382"/>
      <c r="J799" s="382"/>
      <c r="K799" s="197"/>
      <c r="L799" s="197"/>
      <c r="M799" s="197"/>
      <c r="N799" s="197"/>
      <c r="O799" s="197"/>
      <c r="P799" s="197"/>
      <c r="Q799" s="197"/>
      <c r="R799" s="197"/>
      <c r="S799" s="135"/>
      <c r="T799" s="135"/>
      <c r="U799" s="135"/>
      <c r="V799" s="135"/>
      <c r="W799" s="135"/>
      <c r="X799" s="383"/>
      <c r="Y799" s="383"/>
    </row>
    <row r="800" spans="1:25" s="9" customFormat="1" ht="14" hidden="1" x14ac:dyDescent="0.2">
      <c r="A800" s="196"/>
      <c r="B800" s="196"/>
      <c r="C800" s="403"/>
      <c r="D800" s="196"/>
      <c r="E800" s="404"/>
      <c r="F800" s="404"/>
      <c r="G800" s="404"/>
      <c r="H800" s="382"/>
      <c r="I800" s="382"/>
      <c r="J800" s="382"/>
      <c r="K800" s="197"/>
      <c r="L800" s="197"/>
      <c r="M800" s="197"/>
      <c r="N800" s="197"/>
      <c r="O800" s="197"/>
      <c r="P800" s="197"/>
      <c r="Q800" s="197"/>
      <c r="R800" s="197"/>
      <c r="S800" s="135"/>
      <c r="T800" s="135"/>
      <c r="U800" s="135"/>
      <c r="V800" s="135"/>
      <c r="W800" s="135"/>
      <c r="X800" s="383"/>
      <c r="Y800" s="383"/>
    </row>
    <row r="801" spans="1:25" s="9" customFormat="1" ht="14" hidden="1" x14ac:dyDescent="0.2">
      <c r="A801" s="196"/>
      <c r="B801" s="196"/>
      <c r="C801" s="403"/>
      <c r="D801" s="196"/>
      <c r="E801" s="404"/>
      <c r="F801" s="404"/>
      <c r="G801" s="404"/>
      <c r="H801" s="382"/>
      <c r="I801" s="382"/>
      <c r="J801" s="382"/>
      <c r="K801" s="197"/>
      <c r="L801" s="197"/>
      <c r="M801" s="197"/>
      <c r="N801" s="197"/>
      <c r="O801" s="197"/>
      <c r="P801" s="197"/>
      <c r="Q801" s="197"/>
      <c r="R801" s="197"/>
      <c r="S801" s="135"/>
      <c r="T801" s="135"/>
      <c r="U801" s="135"/>
      <c r="V801" s="135"/>
      <c r="W801" s="135"/>
      <c r="X801" s="383"/>
      <c r="Y801" s="383"/>
    </row>
    <row r="802" spans="1:25" s="9" customFormat="1" ht="14" hidden="1" x14ac:dyDescent="0.2">
      <c r="A802" s="196"/>
      <c r="B802" s="196"/>
      <c r="C802" s="403"/>
      <c r="D802" s="196"/>
      <c r="E802" s="404"/>
      <c r="F802" s="404"/>
      <c r="G802" s="404"/>
      <c r="H802" s="382"/>
      <c r="I802" s="382"/>
      <c r="J802" s="382"/>
      <c r="K802" s="197"/>
      <c r="L802" s="197"/>
      <c r="M802" s="197"/>
      <c r="N802" s="197"/>
      <c r="O802" s="197"/>
      <c r="P802" s="197"/>
      <c r="Q802" s="197"/>
      <c r="R802" s="197"/>
      <c r="S802" s="135"/>
      <c r="T802" s="135"/>
      <c r="U802" s="135"/>
      <c r="V802" s="135"/>
      <c r="W802" s="135"/>
      <c r="X802" s="383"/>
      <c r="Y802" s="383"/>
    </row>
    <row r="803" spans="1:25" s="9" customFormat="1" ht="14" hidden="1" x14ac:dyDescent="0.2">
      <c r="A803" s="196"/>
      <c r="B803" s="196"/>
      <c r="C803" s="403"/>
      <c r="D803" s="196"/>
      <c r="E803" s="404"/>
      <c r="F803" s="404"/>
      <c r="G803" s="404"/>
      <c r="H803" s="382"/>
      <c r="I803" s="382"/>
      <c r="J803" s="382"/>
      <c r="K803" s="197"/>
      <c r="L803" s="197"/>
      <c r="M803" s="197"/>
      <c r="N803" s="197"/>
      <c r="O803" s="197"/>
      <c r="P803" s="197"/>
      <c r="Q803" s="197"/>
      <c r="R803" s="197"/>
      <c r="S803" s="135"/>
      <c r="T803" s="135"/>
      <c r="U803" s="135"/>
      <c r="V803" s="135"/>
      <c r="W803" s="135"/>
      <c r="X803" s="383"/>
      <c r="Y803" s="383"/>
    </row>
    <row r="804" spans="1:25" s="9" customFormat="1" ht="14" hidden="1" x14ac:dyDescent="0.2">
      <c r="A804" s="196"/>
      <c r="B804" s="196"/>
      <c r="C804" s="403"/>
      <c r="D804" s="196"/>
      <c r="E804" s="404"/>
      <c r="F804" s="404"/>
      <c r="G804" s="404"/>
      <c r="H804" s="382"/>
      <c r="I804" s="382"/>
      <c r="J804" s="382"/>
      <c r="K804" s="197"/>
      <c r="L804" s="197"/>
      <c r="M804" s="197"/>
      <c r="N804" s="197"/>
      <c r="O804" s="197"/>
      <c r="P804" s="197"/>
      <c r="Q804" s="197"/>
      <c r="R804" s="197"/>
      <c r="S804" s="135"/>
      <c r="T804" s="135"/>
      <c r="U804" s="135"/>
      <c r="V804" s="135"/>
      <c r="W804" s="135"/>
      <c r="X804" s="383"/>
      <c r="Y804" s="383"/>
    </row>
    <row r="805" spans="1:25" s="9" customFormat="1" ht="14" hidden="1" x14ac:dyDescent="0.2">
      <c r="A805" s="196"/>
      <c r="B805" s="196"/>
      <c r="C805" s="403"/>
      <c r="D805" s="196"/>
      <c r="E805" s="404"/>
      <c r="F805" s="404"/>
      <c r="G805" s="404"/>
      <c r="H805" s="382"/>
      <c r="I805" s="382"/>
      <c r="J805" s="382"/>
      <c r="K805" s="197"/>
      <c r="L805" s="197"/>
      <c r="M805" s="197"/>
      <c r="N805" s="197"/>
      <c r="O805" s="197"/>
      <c r="P805" s="197"/>
      <c r="Q805" s="197"/>
      <c r="R805" s="197"/>
      <c r="S805" s="135"/>
      <c r="T805" s="135"/>
      <c r="U805" s="135"/>
      <c r="V805" s="135"/>
      <c r="W805" s="135"/>
      <c r="X805" s="383"/>
      <c r="Y805" s="383"/>
    </row>
    <row r="806" spans="1:25" s="9" customFormat="1" ht="14" hidden="1" x14ac:dyDescent="0.2">
      <c r="A806" s="196"/>
      <c r="B806" s="196"/>
      <c r="C806" s="403"/>
      <c r="D806" s="196"/>
      <c r="E806" s="404"/>
      <c r="F806" s="404"/>
      <c r="G806" s="404"/>
      <c r="H806" s="382"/>
      <c r="I806" s="382"/>
      <c r="J806" s="382"/>
      <c r="K806" s="197"/>
      <c r="L806" s="197"/>
      <c r="M806" s="197"/>
      <c r="N806" s="197"/>
      <c r="O806" s="197"/>
      <c r="P806" s="197"/>
      <c r="Q806" s="197"/>
      <c r="R806" s="197"/>
      <c r="S806" s="135"/>
      <c r="T806" s="135"/>
      <c r="U806" s="135"/>
      <c r="V806" s="135"/>
      <c r="W806" s="135"/>
      <c r="X806" s="383"/>
      <c r="Y806" s="383"/>
    </row>
    <row r="807" spans="1:25" s="9" customFormat="1" ht="14" hidden="1" x14ac:dyDescent="0.2">
      <c r="A807" s="196"/>
      <c r="B807" s="196"/>
      <c r="C807" s="403"/>
      <c r="D807" s="196"/>
      <c r="E807" s="404"/>
      <c r="F807" s="404"/>
      <c r="G807" s="404"/>
      <c r="H807" s="382"/>
      <c r="I807" s="382"/>
      <c r="J807" s="382"/>
      <c r="K807" s="197"/>
      <c r="L807" s="197"/>
      <c r="M807" s="197"/>
      <c r="N807" s="197"/>
      <c r="O807" s="197"/>
      <c r="P807" s="197"/>
      <c r="Q807" s="197"/>
      <c r="R807" s="197"/>
      <c r="S807" s="135"/>
      <c r="T807" s="135"/>
      <c r="U807" s="135"/>
      <c r="V807" s="135"/>
      <c r="W807" s="135"/>
      <c r="X807" s="383"/>
      <c r="Y807" s="383"/>
    </row>
    <row r="808" spans="1:25" s="9" customFormat="1" ht="14" hidden="1" x14ac:dyDescent="0.2">
      <c r="A808" s="196"/>
      <c r="B808" s="196"/>
      <c r="C808" s="403"/>
      <c r="D808" s="196"/>
      <c r="E808" s="404"/>
      <c r="F808" s="404"/>
      <c r="G808" s="404"/>
      <c r="H808" s="382"/>
      <c r="I808" s="382"/>
      <c r="J808" s="382"/>
      <c r="K808" s="197"/>
      <c r="L808" s="197"/>
      <c r="M808" s="197"/>
      <c r="N808" s="197"/>
      <c r="O808" s="197"/>
      <c r="P808" s="197"/>
      <c r="Q808" s="197"/>
      <c r="R808" s="197"/>
      <c r="S808" s="135"/>
      <c r="T808" s="135"/>
      <c r="U808" s="135"/>
      <c r="V808" s="135"/>
      <c r="W808" s="135"/>
      <c r="X808" s="383"/>
      <c r="Y808" s="383"/>
    </row>
    <row r="809" spans="1:25" s="9" customFormat="1" ht="14" hidden="1" x14ac:dyDescent="0.2">
      <c r="A809" s="196"/>
      <c r="B809" s="196"/>
      <c r="C809" s="403"/>
      <c r="D809" s="196"/>
      <c r="E809" s="404"/>
      <c r="F809" s="404"/>
      <c r="G809" s="404"/>
      <c r="H809" s="382"/>
      <c r="I809" s="382"/>
      <c r="J809" s="382"/>
      <c r="K809" s="197"/>
      <c r="L809" s="197"/>
      <c r="M809" s="197"/>
      <c r="N809" s="197"/>
      <c r="O809" s="197"/>
      <c r="P809" s="197"/>
      <c r="Q809" s="197"/>
      <c r="R809" s="197"/>
      <c r="S809" s="135"/>
      <c r="T809" s="135"/>
      <c r="U809" s="135"/>
      <c r="V809" s="135"/>
      <c r="W809" s="135"/>
      <c r="X809" s="383"/>
      <c r="Y809" s="383"/>
    </row>
    <row r="810" spans="1:25" s="9" customFormat="1" ht="14" hidden="1" x14ac:dyDescent="0.2">
      <c r="A810" s="196"/>
      <c r="B810" s="196"/>
      <c r="C810" s="403"/>
      <c r="D810" s="196"/>
      <c r="E810" s="404"/>
      <c r="F810" s="404"/>
      <c r="G810" s="404"/>
      <c r="H810" s="382"/>
      <c r="I810" s="382"/>
      <c r="J810" s="382"/>
      <c r="K810" s="197"/>
      <c r="L810" s="197"/>
      <c r="M810" s="197"/>
      <c r="N810" s="197"/>
      <c r="O810" s="197"/>
      <c r="P810" s="197"/>
      <c r="Q810" s="197"/>
      <c r="R810" s="197"/>
      <c r="S810" s="135"/>
      <c r="T810" s="135"/>
      <c r="U810" s="135"/>
      <c r="V810" s="135"/>
      <c r="W810" s="135"/>
      <c r="X810" s="383"/>
      <c r="Y810" s="383"/>
    </row>
    <row r="811" spans="1:25" s="9" customFormat="1" ht="14" hidden="1" x14ac:dyDescent="0.2">
      <c r="A811" s="196"/>
      <c r="B811" s="196"/>
      <c r="C811" s="403"/>
      <c r="D811" s="196"/>
      <c r="E811" s="404"/>
      <c r="F811" s="404"/>
      <c r="G811" s="404"/>
      <c r="H811" s="382"/>
      <c r="I811" s="382"/>
      <c r="J811" s="382"/>
      <c r="K811" s="197"/>
      <c r="L811" s="197"/>
      <c r="M811" s="197"/>
      <c r="N811" s="197"/>
      <c r="O811" s="197"/>
      <c r="P811" s="197"/>
      <c r="Q811" s="197"/>
      <c r="R811" s="197"/>
      <c r="S811" s="135"/>
      <c r="T811" s="135"/>
      <c r="U811" s="135"/>
      <c r="V811" s="135"/>
      <c r="W811" s="135"/>
      <c r="X811" s="383"/>
      <c r="Y811" s="383"/>
    </row>
    <row r="812" spans="1:25" s="9" customFormat="1" ht="14" hidden="1" x14ac:dyDescent="0.2">
      <c r="A812" s="196"/>
      <c r="B812" s="196"/>
      <c r="C812" s="403"/>
      <c r="D812" s="196"/>
      <c r="E812" s="404"/>
      <c r="F812" s="404"/>
      <c r="G812" s="404"/>
      <c r="H812" s="382"/>
      <c r="I812" s="382"/>
      <c r="J812" s="382"/>
      <c r="K812" s="197"/>
      <c r="L812" s="197"/>
      <c r="M812" s="197"/>
      <c r="N812" s="197"/>
      <c r="O812" s="197"/>
      <c r="P812" s="197"/>
      <c r="Q812" s="197"/>
      <c r="R812" s="197"/>
      <c r="S812" s="135"/>
      <c r="T812" s="135"/>
      <c r="U812" s="135"/>
      <c r="V812" s="135"/>
      <c r="W812" s="135"/>
      <c r="X812" s="383"/>
      <c r="Y812" s="383"/>
    </row>
    <row r="813" spans="1:25" s="9" customFormat="1" ht="14" hidden="1" x14ac:dyDescent="0.2">
      <c r="A813" s="196"/>
      <c r="B813" s="196"/>
      <c r="C813" s="403"/>
      <c r="D813" s="196"/>
      <c r="E813" s="404"/>
      <c r="F813" s="404"/>
      <c r="G813" s="404"/>
      <c r="H813" s="382"/>
      <c r="I813" s="382"/>
      <c r="J813" s="382"/>
      <c r="K813" s="197"/>
      <c r="L813" s="197"/>
      <c r="M813" s="197"/>
      <c r="N813" s="197"/>
      <c r="O813" s="197"/>
      <c r="P813" s="197"/>
      <c r="Q813" s="197"/>
      <c r="R813" s="197"/>
      <c r="S813" s="135"/>
      <c r="T813" s="135"/>
      <c r="U813" s="135"/>
      <c r="V813" s="135"/>
      <c r="W813" s="135"/>
      <c r="X813" s="383"/>
      <c r="Y813" s="383"/>
    </row>
    <row r="814" spans="1:25" s="9" customFormat="1" ht="14" hidden="1" x14ac:dyDescent="0.2">
      <c r="A814" s="196"/>
      <c r="B814" s="196"/>
      <c r="C814" s="403"/>
      <c r="D814" s="196"/>
      <c r="E814" s="404"/>
      <c r="F814" s="404"/>
      <c r="G814" s="404"/>
      <c r="H814" s="382"/>
      <c r="I814" s="382"/>
      <c r="J814" s="382"/>
      <c r="K814" s="197"/>
      <c r="L814" s="197"/>
      <c r="M814" s="197"/>
      <c r="N814" s="197"/>
      <c r="O814" s="197"/>
      <c r="P814" s="197"/>
      <c r="Q814" s="197"/>
      <c r="R814" s="197"/>
      <c r="S814" s="135"/>
      <c r="T814" s="135"/>
      <c r="U814" s="135"/>
      <c r="V814" s="135"/>
      <c r="W814" s="135"/>
      <c r="X814" s="383"/>
      <c r="Y814" s="383"/>
    </row>
    <row r="815" spans="1:25" s="9" customFormat="1" ht="14" hidden="1" x14ac:dyDescent="0.2">
      <c r="A815" s="196"/>
      <c r="B815" s="196"/>
      <c r="C815" s="403"/>
      <c r="D815" s="196"/>
      <c r="E815" s="404"/>
      <c r="F815" s="404"/>
      <c r="G815" s="404"/>
      <c r="H815" s="382"/>
      <c r="I815" s="382"/>
      <c r="J815" s="382"/>
      <c r="K815" s="197"/>
      <c r="L815" s="197"/>
      <c r="M815" s="197"/>
      <c r="N815" s="197"/>
      <c r="O815" s="197"/>
      <c r="P815" s="197"/>
      <c r="Q815" s="197"/>
      <c r="R815" s="197"/>
      <c r="S815" s="135"/>
      <c r="T815" s="135"/>
      <c r="U815" s="135"/>
      <c r="V815" s="135"/>
      <c r="W815" s="135"/>
      <c r="X815" s="383"/>
      <c r="Y815" s="383"/>
    </row>
    <row r="816" spans="1:25" s="9" customFormat="1" ht="14" hidden="1" x14ac:dyDescent="0.2">
      <c r="A816" s="196"/>
      <c r="B816" s="196"/>
      <c r="C816" s="403"/>
      <c r="D816" s="196"/>
      <c r="E816" s="404"/>
      <c r="F816" s="404"/>
      <c r="G816" s="404"/>
      <c r="H816" s="382"/>
      <c r="I816" s="382"/>
      <c r="J816" s="382"/>
      <c r="K816" s="197"/>
      <c r="L816" s="197"/>
      <c r="M816" s="197"/>
      <c r="N816" s="197"/>
      <c r="O816" s="197"/>
      <c r="P816" s="197"/>
      <c r="Q816" s="197"/>
      <c r="R816" s="197"/>
      <c r="S816" s="135"/>
      <c r="T816" s="135"/>
      <c r="U816" s="135"/>
      <c r="V816" s="135"/>
      <c r="W816" s="135"/>
      <c r="X816" s="383"/>
      <c r="Y816" s="383"/>
    </row>
    <row r="817" spans="1:25" s="9" customFormat="1" ht="14" hidden="1" x14ac:dyDescent="0.2">
      <c r="A817" s="196"/>
      <c r="B817" s="196"/>
      <c r="C817" s="403"/>
      <c r="D817" s="196"/>
      <c r="E817" s="404"/>
      <c r="F817" s="404"/>
      <c r="G817" s="404"/>
      <c r="H817" s="382"/>
      <c r="I817" s="382"/>
      <c r="J817" s="382"/>
      <c r="K817" s="197"/>
      <c r="L817" s="197"/>
      <c r="M817" s="197"/>
      <c r="N817" s="197"/>
      <c r="O817" s="197"/>
      <c r="P817" s="197"/>
      <c r="Q817" s="197"/>
      <c r="R817" s="197"/>
      <c r="S817" s="135"/>
      <c r="T817" s="135"/>
      <c r="U817" s="135"/>
      <c r="V817" s="135"/>
      <c r="W817" s="135"/>
      <c r="X817" s="383"/>
      <c r="Y817" s="383"/>
    </row>
    <row r="818" spans="1:25" s="9" customFormat="1" ht="14" hidden="1" x14ac:dyDescent="0.2">
      <c r="A818" s="196"/>
      <c r="B818" s="196"/>
      <c r="C818" s="403"/>
      <c r="D818" s="196"/>
      <c r="E818" s="404"/>
      <c r="F818" s="404"/>
      <c r="G818" s="404"/>
      <c r="H818" s="382"/>
      <c r="I818" s="382"/>
      <c r="J818" s="382"/>
      <c r="K818" s="197"/>
      <c r="L818" s="197"/>
      <c r="M818" s="197"/>
      <c r="N818" s="197"/>
      <c r="O818" s="197"/>
      <c r="P818" s="197"/>
      <c r="Q818" s="197"/>
      <c r="R818" s="197"/>
      <c r="S818" s="135"/>
      <c r="T818" s="135"/>
      <c r="U818" s="135"/>
      <c r="V818" s="135"/>
      <c r="W818" s="135"/>
      <c r="X818" s="383"/>
      <c r="Y818" s="383"/>
    </row>
    <row r="819" spans="1:25" s="9" customFormat="1" ht="14" hidden="1" x14ac:dyDescent="0.2">
      <c r="A819" s="196"/>
      <c r="B819" s="196"/>
      <c r="C819" s="403"/>
      <c r="D819" s="196"/>
      <c r="E819" s="404"/>
      <c r="F819" s="404"/>
      <c r="G819" s="404"/>
      <c r="H819" s="382"/>
      <c r="I819" s="382"/>
      <c r="J819" s="382"/>
      <c r="K819" s="197"/>
      <c r="L819" s="197"/>
      <c r="M819" s="197"/>
      <c r="N819" s="197"/>
      <c r="O819" s="197"/>
      <c r="P819" s="197"/>
      <c r="Q819" s="197"/>
      <c r="R819" s="197"/>
      <c r="S819" s="135"/>
      <c r="T819" s="135"/>
      <c r="U819" s="135"/>
      <c r="V819" s="135"/>
      <c r="W819" s="135"/>
      <c r="X819" s="383"/>
      <c r="Y819" s="383"/>
    </row>
    <row r="820" spans="1:25" s="9" customFormat="1" ht="14" hidden="1" x14ac:dyDescent="0.2">
      <c r="A820" s="196"/>
      <c r="B820" s="196"/>
      <c r="C820" s="403"/>
      <c r="D820" s="196"/>
      <c r="E820" s="404"/>
      <c r="F820" s="404"/>
      <c r="G820" s="404"/>
      <c r="H820" s="382"/>
      <c r="I820" s="382"/>
      <c r="J820" s="382"/>
      <c r="K820" s="197"/>
      <c r="L820" s="197"/>
      <c r="M820" s="197"/>
      <c r="N820" s="197"/>
      <c r="O820" s="197"/>
      <c r="P820" s="197"/>
      <c r="Q820" s="197"/>
      <c r="R820" s="197"/>
      <c r="S820" s="135"/>
      <c r="T820" s="135"/>
      <c r="U820" s="135"/>
      <c r="V820" s="135"/>
      <c r="W820" s="135"/>
      <c r="X820" s="383"/>
      <c r="Y820" s="383"/>
    </row>
    <row r="821" spans="1:25" s="9" customFormat="1" ht="14" hidden="1" x14ac:dyDescent="0.2">
      <c r="A821" s="196"/>
      <c r="B821" s="196"/>
      <c r="C821" s="403"/>
      <c r="D821" s="196"/>
      <c r="E821" s="404"/>
      <c r="F821" s="404"/>
      <c r="G821" s="404"/>
      <c r="H821" s="382"/>
      <c r="I821" s="382"/>
      <c r="J821" s="382"/>
      <c r="K821" s="197"/>
      <c r="L821" s="197"/>
      <c r="M821" s="197"/>
      <c r="N821" s="197"/>
      <c r="O821" s="197"/>
      <c r="P821" s="197"/>
      <c r="Q821" s="197"/>
      <c r="R821" s="197"/>
      <c r="S821" s="135"/>
      <c r="T821" s="135"/>
      <c r="U821" s="135"/>
      <c r="V821" s="135"/>
      <c r="W821" s="135"/>
      <c r="X821" s="383"/>
      <c r="Y821" s="383"/>
    </row>
    <row r="822" spans="1:25" s="9" customFormat="1" ht="14" hidden="1" x14ac:dyDescent="0.2">
      <c r="A822" s="196"/>
      <c r="B822" s="196"/>
      <c r="C822" s="403"/>
      <c r="D822" s="196"/>
      <c r="E822" s="404"/>
      <c r="F822" s="404"/>
      <c r="G822" s="404"/>
      <c r="H822" s="382"/>
      <c r="I822" s="382"/>
      <c r="J822" s="382"/>
      <c r="K822" s="197"/>
      <c r="L822" s="197"/>
      <c r="M822" s="197"/>
      <c r="N822" s="197"/>
      <c r="O822" s="197"/>
      <c r="P822" s="197"/>
      <c r="Q822" s="197"/>
      <c r="R822" s="197"/>
      <c r="S822" s="135"/>
      <c r="T822" s="135"/>
      <c r="U822" s="135"/>
      <c r="V822" s="135"/>
      <c r="W822" s="135"/>
      <c r="X822" s="383"/>
      <c r="Y822" s="383"/>
    </row>
    <row r="823" spans="1:25" s="9" customFormat="1" ht="14" hidden="1" x14ac:dyDescent="0.2">
      <c r="A823" s="196"/>
      <c r="B823" s="196"/>
      <c r="C823" s="403"/>
      <c r="D823" s="196"/>
      <c r="E823" s="404"/>
      <c r="F823" s="404"/>
      <c r="G823" s="404"/>
      <c r="H823" s="382"/>
      <c r="I823" s="382"/>
      <c r="J823" s="382"/>
      <c r="K823" s="197"/>
      <c r="L823" s="197"/>
      <c r="M823" s="197"/>
      <c r="N823" s="197"/>
      <c r="O823" s="197"/>
      <c r="P823" s="197"/>
      <c r="Q823" s="197"/>
      <c r="R823" s="197"/>
      <c r="S823" s="135"/>
      <c r="T823" s="135"/>
      <c r="U823" s="135"/>
      <c r="V823" s="135"/>
      <c r="W823" s="135"/>
      <c r="X823" s="383"/>
      <c r="Y823" s="383"/>
    </row>
    <row r="824" spans="1:25" s="9" customFormat="1" ht="14" hidden="1" x14ac:dyDescent="0.2">
      <c r="A824" s="196"/>
      <c r="B824" s="196"/>
      <c r="C824" s="403"/>
      <c r="D824" s="196"/>
      <c r="E824" s="404"/>
      <c r="F824" s="404"/>
      <c r="G824" s="404"/>
      <c r="H824" s="382"/>
      <c r="I824" s="382"/>
      <c r="J824" s="382"/>
      <c r="K824" s="197"/>
      <c r="L824" s="197"/>
      <c r="M824" s="197"/>
      <c r="N824" s="197"/>
      <c r="O824" s="197"/>
      <c r="P824" s="197"/>
      <c r="Q824" s="197"/>
      <c r="R824" s="197"/>
      <c r="S824" s="135"/>
      <c r="T824" s="135"/>
      <c r="U824" s="135"/>
      <c r="V824" s="135"/>
      <c r="W824" s="135"/>
      <c r="X824" s="383"/>
      <c r="Y824" s="383"/>
    </row>
    <row r="825" spans="1:25" s="9" customFormat="1" ht="14" hidden="1" x14ac:dyDescent="0.2">
      <c r="A825" s="196"/>
      <c r="B825" s="196"/>
      <c r="C825" s="403"/>
      <c r="D825" s="196"/>
      <c r="E825" s="404"/>
      <c r="F825" s="404"/>
      <c r="G825" s="404"/>
      <c r="H825" s="382"/>
      <c r="I825" s="382"/>
      <c r="J825" s="382"/>
      <c r="K825" s="197"/>
      <c r="L825" s="197"/>
      <c r="M825" s="197"/>
      <c r="N825" s="197"/>
      <c r="O825" s="197"/>
      <c r="P825" s="197"/>
      <c r="Q825" s="197"/>
      <c r="R825" s="197"/>
      <c r="S825" s="135"/>
      <c r="T825" s="135"/>
      <c r="U825" s="135"/>
      <c r="V825" s="135"/>
      <c r="W825" s="135"/>
      <c r="X825" s="383"/>
      <c r="Y825" s="383"/>
    </row>
    <row r="826" spans="1:25" s="9" customFormat="1" ht="14" hidden="1" x14ac:dyDescent="0.2">
      <c r="A826" s="196"/>
      <c r="B826" s="196"/>
      <c r="C826" s="403"/>
      <c r="D826" s="196"/>
      <c r="E826" s="404"/>
      <c r="F826" s="404"/>
      <c r="G826" s="404"/>
      <c r="H826" s="382"/>
      <c r="I826" s="382"/>
      <c r="J826" s="382"/>
      <c r="K826" s="197"/>
      <c r="L826" s="197"/>
      <c r="M826" s="197"/>
      <c r="N826" s="197"/>
      <c r="O826" s="197"/>
      <c r="P826" s="197"/>
      <c r="Q826" s="197"/>
      <c r="R826" s="197"/>
      <c r="S826" s="135"/>
      <c r="T826" s="135"/>
      <c r="U826" s="135"/>
      <c r="V826" s="135"/>
      <c r="W826" s="135"/>
      <c r="X826" s="383"/>
      <c r="Y826" s="383"/>
    </row>
    <row r="827" spans="1:25" s="9" customFormat="1" ht="14" hidden="1" x14ac:dyDescent="0.2">
      <c r="A827" s="196"/>
      <c r="B827" s="196"/>
      <c r="C827" s="403"/>
      <c r="D827" s="196"/>
      <c r="E827" s="404"/>
      <c r="F827" s="404"/>
      <c r="G827" s="404"/>
      <c r="H827" s="382"/>
      <c r="I827" s="382"/>
      <c r="J827" s="382"/>
      <c r="K827" s="197"/>
      <c r="L827" s="197"/>
      <c r="M827" s="197"/>
      <c r="N827" s="197"/>
      <c r="O827" s="197"/>
      <c r="P827" s="197"/>
      <c r="Q827" s="197"/>
      <c r="R827" s="197"/>
      <c r="S827" s="135"/>
      <c r="T827" s="135"/>
      <c r="U827" s="135"/>
      <c r="V827" s="135"/>
      <c r="W827" s="135"/>
      <c r="X827" s="383"/>
      <c r="Y827" s="383"/>
    </row>
    <row r="828" spans="1:25" s="9" customFormat="1" ht="14" hidden="1" x14ac:dyDescent="0.2">
      <c r="A828" s="196"/>
      <c r="B828" s="196"/>
      <c r="C828" s="403"/>
      <c r="D828" s="196"/>
      <c r="E828" s="404"/>
      <c r="F828" s="404"/>
      <c r="G828" s="404"/>
      <c r="H828" s="382"/>
      <c r="I828" s="382"/>
      <c r="J828" s="382"/>
      <c r="K828" s="197"/>
      <c r="L828" s="197"/>
      <c r="M828" s="197"/>
      <c r="N828" s="197"/>
      <c r="O828" s="197"/>
      <c r="P828" s="197"/>
      <c r="Q828" s="197"/>
      <c r="R828" s="197"/>
      <c r="S828" s="135"/>
      <c r="T828" s="135"/>
      <c r="U828" s="135"/>
      <c r="V828" s="135"/>
      <c r="W828" s="135"/>
      <c r="X828" s="383"/>
      <c r="Y828" s="383"/>
    </row>
    <row r="829" spans="1:25" s="9" customFormat="1" ht="14" hidden="1" x14ac:dyDescent="0.2">
      <c r="A829" s="196"/>
      <c r="B829" s="196"/>
      <c r="C829" s="403"/>
      <c r="D829" s="196"/>
      <c r="E829" s="404"/>
      <c r="F829" s="404"/>
      <c r="G829" s="404"/>
      <c r="H829" s="382"/>
      <c r="I829" s="382"/>
      <c r="J829" s="382"/>
      <c r="K829" s="197"/>
      <c r="L829" s="197"/>
      <c r="M829" s="197"/>
      <c r="N829" s="197"/>
      <c r="O829" s="197"/>
      <c r="P829" s="197"/>
      <c r="Q829" s="197"/>
      <c r="R829" s="197"/>
      <c r="S829" s="135"/>
      <c r="T829" s="135"/>
      <c r="U829" s="135"/>
      <c r="V829" s="135"/>
      <c r="W829" s="135"/>
      <c r="X829" s="383"/>
      <c r="Y829" s="383"/>
    </row>
    <row r="830" spans="1:25" s="9" customFormat="1" ht="14" hidden="1" x14ac:dyDescent="0.2">
      <c r="A830" s="196"/>
      <c r="B830" s="196"/>
      <c r="C830" s="403"/>
      <c r="D830" s="196"/>
      <c r="E830" s="404"/>
      <c r="F830" s="404"/>
      <c r="G830" s="404"/>
      <c r="H830" s="382"/>
      <c r="I830" s="382"/>
      <c r="J830" s="382"/>
      <c r="K830" s="197"/>
      <c r="L830" s="197"/>
      <c r="M830" s="197"/>
      <c r="N830" s="197"/>
      <c r="O830" s="197"/>
      <c r="P830" s="197"/>
      <c r="Q830" s="197"/>
      <c r="R830" s="197"/>
      <c r="S830" s="135"/>
      <c r="T830" s="135"/>
      <c r="U830" s="135"/>
      <c r="V830" s="135"/>
      <c r="W830" s="135"/>
      <c r="X830" s="383"/>
      <c r="Y830" s="383"/>
    </row>
    <row r="831" spans="1:25" s="9" customFormat="1" ht="14" hidden="1" x14ac:dyDescent="0.2">
      <c r="A831" s="196"/>
      <c r="B831" s="196"/>
      <c r="C831" s="403"/>
      <c r="D831" s="196"/>
      <c r="E831" s="404"/>
      <c r="F831" s="404"/>
      <c r="G831" s="404"/>
      <c r="H831" s="382"/>
      <c r="I831" s="382"/>
      <c r="J831" s="382"/>
      <c r="K831" s="197"/>
      <c r="L831" s="197"/>
      <c r="M831" s="197"/>
      <c r="N831" s="197"/>
      <c r="O831" s="197"/>
      <c r="P831" s="197"/>
      <c r="Q831" s="197"/>
      <c r="R831" s="197"/>
      <c r="S831" s="135"/>
      <c r="T831" s="135"/>
      <c r="U831" s="135"/>
      <c r="V831" s="135"/>
      <c r="W831" s="135"/>
      <c r="X831" s="383"/>
      <c r="Y831" s="383"/>
    </row>
    <row r="832" spans="1:25" s="9" customFormat="1" ht="14" hidden="1" x14ac:dyDescent="0.2">
      <c r="A832" s="196"/>
      <c r="B832" s="196"/>
      <c r="C832" s="403"/>
      <c r="D832" s="196"/>
      <c r="E832" s="404"/>
      <c r="F832" s="404"/>
      <c r="G832" s="404"/>
      <c r="H832" s="382"/>
      <c r="I832" s="382"/>
      <c r="J832" s="382"/>
      <c r="K832" s="197"/>
      <c r="L832" s="197"/>
      <c r="M832" s="197"/>
      <c r="N832" s="197"/>
      <c r="O832" s="197"/>
      <c r="P832" s="197"/>
      <c r="Q832" s="197"/>
      <c r="R832" s="197"/>
      <c r="S832" s="135"/>
      <c r="T832" s="135"/>
      <c r="U832" s="135"/>
      <c r="V832" s="135"/>
      <c r="W832" s="135"/>
      <c r="X832" s="383"/>
      <c r="Y832" s="383"/>
    </row>
    <row r="833" spans="1:25" s="9" customFormat="1" ht="14" hidden="1" x14ac:dyDescent="0.2">
      <c r="A833" s="196"/>
      <c r="B833" s="196"/>
      <c r="C833" s="403"/>
      <c r="D833" s="196"/>
      <c r="E833" s="404"/>
      <c r="F833" s="404"/>
      <c r="G833" s="404"/>
      <c r="H833" s="382"/>
      <c r="I833" s="382"/>
      <c r="J833" s="382"/>
      <c r="K833" s="197"/>
      <c r="L833" s="197"/>
      <c r="M833" s="197"/>
      <c r="N833" s="197"/>
      <c r="O833" s="197"/>
      <c r="P833" s="197"/>
      <c r="Q833" s="197"/>
      <c r="R833" s="197"/>
      <c r="S833" s="135"/>
      <c r="T833" s="135"/>
      <c r="U833" s="135"/>
      <c r="V833" s="135"/>
      <c r="W833" s="135"/>
      <c r="X833" s="383"/>
      <c r="Y833" s="383"/>
    </row>
    <row r="834" spans="1:25" s="9" customFormat="1" ht="14" hidden="1" x14ac:dyDescent="0.2">
      <c r="A834" s="196"/>
      <c r="B834" s="196"/>
      <c r="C834" s="403"/>
      <c r="D834" s="196"/>
      <c r="E834" s="404"/>
      <c r="F834" s="404"/>
      <c r="G834" s="404"/>
      <c r="H834" s="382"/>
      <c r="I834" s="382"/>
      <c r="J834" s="382"/>
      <c r="K834" s="197"/>
      <c r="L834" s="197"/>
      <c r="M834" s="197"/>
      <c r="N834" s="197"/>
      <c r="O834" s="197"/>
      <c r="P834" s="197"/>
      <c r="Q834" s="197"/>
      <c r="R834" s="197"/>
      <c r="S834" s="135"/>
      <c r="T834" s="135"/>
      <c r="U834" s="135"/>
      <c r="V834" s="135"/>
      <c r="W834" s="135"/>
      <c r="X834" s="383"/>
      <c r="Y834" s="383"/>
    </row>
    <row r="835" spans="1:25" s="9" customFormat="1" ht="14" hidden="1" x14ac:dyDescent="0.2">
      <c r="A835" s="196"/>
      <c r="B835" s="196"/>
      <c r="C835" s="403"/>
      <c r="D835" s="196"/>
      <c r="E835" s="404"/>
      <c r="F835" s="404"/>
      <c r="G835" s="404"/>
      <c r="H835" s="382"/>
      <c r="I835" s="382"/>
      <c r="J835" s="382"/>
      <c r="K835" s="197"/>
      <c r="L835" s="197"/>
      <c r="M835" s="197"/>
      <c r="N835" s="197"/>
      <c r="O835" s="197"/>
      <c r="P835" s="197"/>
      <c r="Q835" s="197"/>
      <c r="R835" s="197"/>
      <c r="S835" s="135"/>
      <c r="T835" s="135"/>
      <c r="U835" s="135"/>
      <c r="V835" s="135"/>
      <c r="W835" s="135"/>
      <c r="X835" s="383"/>
      <c r="Y835" s="383"/>
    </row>
    <row r="836" spans="1:25" s="9" customFormat="1" ht="14" hidden="1" x14ac:dyDescent="0.2">
      <c r="A836" s="196"/>
      <c r="B836" s="196"/>
      <c r="C836" s="403"/>
      <c r="D836" s="196"/>
      <c r="E836" s="404"/>
      <c r="F836" s="404"/>
      <c r="G836" s="404"/>
      <c r="H836" s="382"/>
      <c r="I836" s="382"/>
      <c r="J836" s="382"/>
      <c r="K836" s="197"/>
      <c r="L836" s="197"/>
      <c r="M836" s="197"/>
      <c r="N836" s="197"/>
      <c r="O836" s="197"/>
      <c r="P836" s="197"/>
      <c r="Q836" s="197"/>
      <c r="R836" s="197"/>
      <c r="S836" s="135"/>
      <c r="T836" s="135"/>
      <c r="U836" s="135"/>
      <c r="V836" s="135"/>
      <c r="W836" s="135"/>
      <c r="X836" s="383"/>
      <c r="Y836" s="383"/>
    </row>
    <row r="837" spans="1:25" s="9" customFormat="1" ht="14" hidden="1" x14ac:dyDescent="0.2">
      <c r="A837" s="196"/>
      <c r="B837" s="196"/>
      <c r="C837" s="403"/>
      <c r="D837" s="196"/>
      <c r="E837" s="404"/>
      <c r="F837" s="404"/>
      <c r="G837" s="404"/>
      <c r="H837" s="382"/>
      <c r="I837" s="382"/>
      <c r="J837" s="382"/>
      <c r="K837" s="197"/>
      <c r="L837" s="197"/>
      <c r="M837" s="197"/>
      <c r="N837" s="197"/>
      <c r="O837" s="197"/>
      <c r="P837" s="197"/>
      <c r="Q837" s="197"/>
      <c r="R837" s="197"/>
      <c r="S837" s="135"/>
      <c r="T837" s="135"/>
      <c r="U837" s="135"/>
      <c r="V837" s="135"/>
      <c r="W837" s="135"/>
      <c r="X837" s="383"/>
      <c r="Y837" s="383"/>
    </row>
    <row r="838" spans="1:25" s="9" customFormat="1" ht="14" hidden="1" x14ac:dyDescent="0.2">
      <c r="A838" s="196"/>
      <c r="B838" s="196"/>
      <c r="C838" s="403"/>
      <c r="D838" s="196"/>
      <c r="E838" s="404"/>
      <c r="F838" s="404"/>
      <c r="G838" s="404"/>
      <c r="H838" s="382"/>
      <c r="I838" s="382"/>
      <c r="J838" s="382"/>
      <c r="K838" s="197"/>
      <c r="L838" s="197"/>
      <c r="M838" s="197"/>
      <c r="N838" s="197"/>
      <c r="O838" s="197"/>
      <c r="P838" s="197"/>
      <c r="Q838" s="197"/>
      <c r="R838" s="197"/>
      <c r="S838" s="135"/>
      <c r="T838" s="135"/>
      <c r="U838" s="135"/>
      <c r="V838" s="135"/>
      <c r="W838" s="135"/>
      <c r="X838" s="383"/>
      <c r="Y838" s="383"/>
    </row>
    <row r="839" spans="1:25" s="9" customFormat="1" ht="14" hidden="1" x14ac:dyDescent="0.2">
      <c r="A839" s="196"/>
      <c r="B839" s="196"/>
      <c r="C839" s="403"/>
      <c r="D839" s="196"/>
      <c r="E839" s="404"/>
      <c r="F839" s="404"/>
      <c r="G839" s="404"/>
      <c r="H839" s="382"/>
      <c r="I839" s="382"/>
      <c r="J839" s="382"/>
      <c r="K839" s="197"/>
      <c r="L839" s="197"/>
      <c r="M839" s="197"/>
      <c r="N839" s="197"/>
      <c r="O839" s="197"/>
      <c r="P839" s="197"/>
      <c r="Q839" s="197"/>
      <c r="R839" s="197"/>
      <c r="S839" s="135"/>
      <c r="T839" s="135"/>
      <c r="U839" s="135"/>
      <c r="V839" s="135"/>
      <c r="W839" s="135"/>
      <c r="X839" s="383"/>
      <c r="Y839" s="383"/>
    </row>
    <row r="840" spans="1:25" s="9" customFormat="1" ht="14" hidden="1" x14ac:dyDescent="0.2">
      <c r="A840" s="196"/>
      <c r="B840" s="196"/>
      <c r="C840" s="403"/>
      <c r="D840" s="196"/>
      <c r="E840" s="404"/>
      <c r="F840" s="404"/>
      <c r="G840" s="404"/>
      <c r="H840" s="382"/>
      <c r="I840" s="382"/>
      <c r="J840" s="382"/>
      <c r="K840" s="197"/>
      <c r="L840" s="197"/>
      <c r="M840" s="197"/>
      <c r="N840" s="197"/>
      <c r="O840" s="197"/>
      <c r="P840" s="197"/>
      <c r="Q840" s="197"/>
      <c r="R840" s="197"/>
      <c r="S840" s="135"/>
      <c r="T840" s="135"/>
      <c r="U840" s="135"/>
      <c r="V840" s="135"/>
      <c r="W840" s="135"/>
      <c r="X840" s="383"/>
      <c r="Y840" s="383"/>
    </row>
    <row r="841" spans="1:25" s="9" customFormat="1" ht="14" hidden="1" x14ac:dyDescent="0.2">
      <c r="A841" s="196"/>
      <c r="B841" s="196"/>
      <c r="C841" s="403"/>
      <c r="D841" s="196"/>
      <c r="E841" s="404"/>
      <c r="F841" s="404"/>
      <c r="G841" s="404"/>
      <c r="H841" s="382"/>
      <c r="I841" s="382"/>
      <c r="J841" s="382"/>
      <c r="K841" s="197"/>
      <c r="L841" s="197"/>
      <c r="M841" s="197"/>
      <c r="N841" s="197"/>
      <c r="O841" s="197"/>
      <c r="P841" s="197"/>
      <c r="Q841" s="197"/>
      <c r="R841" s="197"/>
      <c r="S841" s="135"/>
      <c r="T841" s="135"/>
      <c r="U841" s="135"/>
      <c r="V841" s="135"/>
      <c r="W841" s="135"/>
      <c r="X841" s="383"/>
      <c r="Y841" s="383"/>
    </row>
    <row r="842" spans="1:25" s="9" customFormat="1" ht="14" hidden="1" x14ac:dyDescent="0.2">
      <c r="A842" s="196"/>
      <c r="B842" s="196"/>
      <c r="C842" s="403"/>
      <c r="D842" s="196"/>
      <c r="E842" s="404"/>
      <c r="F842" s="404"/>
      <c r="G842" s="404"/>
      <c r="H842" s="382"/>
      <c r="I842" s="382"/>
      <c r="J842" s="382"/>
      <c r="K842" s="197"/>
      <c r="L842" s="197"/>
      <c r="M842" s="197"/>
      <c r="N842" s="197"/>
      <c r="O842" s="197"/>
      <c r="P842" s="197"/>
      <c r="Q842" s="197"/>
      <c r="R842" s="197"/>
      <c r="S842" s="135"/>
      <c r="T842" s="135"/>
      <c r="U842" s="135"/>
      <c r="V842" s="135"/>
      <c r="W842" s="135"/>
      <c r="X842" s="383"/>
      <c r="Y842" s="383"/>
    </row>
    <row r="843" spans="1:25" s="9" customFormat="1" ht="14" hidden="1" x14ac:dyDescent="0.2">
      <c r="A843" s="196"/>
      <c r="B843" s="196"/>
      <c r="C843" s="403"/>
      <c r="D843" s="196"/>
      <c r="E843" s="404"/>
      <c r="F843" s="404"/>
      <c r="G843" s="404"/>
      <c r="H843" s="382"/>
      <c r="I843" s="382"/>
      <c r="J843" s="382"/>
      <c r="K843" s="197"/>
      <c r="L843" s="197"/>
      <c r="M843" s="197"/>
      <c r="N843" s="197"/>
      <c r="O843" s="197"/>
      <c r="P843" s="197"/>
      <c r="Q843" s="197"/>
      <c r="R843" s="197"/>
      <c r="S843" s="135"/>
      <c r="T843" s="135"/>
      <c r="U843" s="135"/>
      <c r="V843" s="135"/>
      <c r="W843" s="135"/>
      <c r="X843" s="383"/>
      <c r="Y843" s="383"/>
    </row>
    <row r="844" spans="1:25" s="9" customFormat="1" ht="14" hidden="1" x14ac:dyDescent="0.2">
      <c r="A844" s="196"/>
      <c r="B844" s="196"/>
      <c r="C844" s="403"/>
      <c r="D844" s="196"/>
      <c r="E844" s="404"/>
      <c r="F844" s="404"/>
      <c r="G844" s="404"/>
      <c r="H844" s="382"/>
      <c r="I844" s="382"/>
      <c r="J844" s="382"/>
      <c r="K844" s="197"/>
      <c r="L844" s="197"/>
      <c r="M844" s="197"/>
      <c r="N844" s="197"/>
      <c r="O844" s="197"/>
      <c r="P844" s="197"/>
      <c r="Q844" s="197"/>
      <c r="R844" s="197"/>
      <c r="S844" s="135"/>
      <c r="T844" s="135"/>
      <c r="U844" s="135"/>
      <c r="V844" s="135"/>
      <c r="W844" s="135"/>
      <c r="X844" s="383"/>
      <c r="Y844" s="383"/>
    </row>
    <row r="845" spans="1:25" s="9" customFormat="1" ht="14" hidden="1" x14ac:dyDescent="0.2">
      <c r="A845" s="196"/>
      <c r="B845" s="196"/>
      <c r="C845" s="403"/>
      <c r="D845" s="196"/>
      <c r="E845" s="404"/>
      <c r="F845" s="404"/>
      <c r="G845" s="404"/>
      <c r="H845" s="382"/>
      <c r="I845" s="382"/>
      <c r="J845" s="382"/>
      <c r="K845" s="197"/>
      <c r="L845" s="197"/>
      <c r="M845" s="197"/>
      <c r="N845" s="197"/>
      <c r="O845" s="197"/>
      <c r="P845" s="197"/>
      <c r="Q845" s="197"/>
      <c r="R845" s="197"/>
      <c r="S845" s="135"/>
      <c r="T845" s="135"/>
      <c r="U845" s="135"/>
      <c r="V845" s="135"/>
      <c r="W845" s="135"/>
      <c r="X845" s="383"/>
      <c r="Y845" s="383"/>
    </row>
    <row r="846" spans="1:25" s="9" customFormat="1" ht="14" hidden="1" x14ac:dyDescent="0.2">
      <c r="A846" s="196"/>
      <c r="B846" s="196"/>
      <c r="C846" s="403"/>
      <c r="D846" s="196"/>
      <c r="E846" s="404"/>
      <c r="F846" s="404"/>
      <c r="G846" s="404"/>
      <c r="H846" s="382"/>
      <c r="I846" s="382"/>
      <c r="J846" s="382"/>
      <c r="K846" s="197"/>
      <c r="L846" s="197"/>
      <c r="M846" s="197"/>
      <c r="N846" s="197"/>
      <c r="O846" s="197"/>
      <c r="P846" s="197"/>
      <c r="Q846" s="197"/>
      <c r="R846" s="197"/>
      <c r="S846" s="135"/>
      <c r="T846" s="135"/>
      <c r="U846" s="135"/>
      <c r="V846" s="135"/>
      <c r="W846" s="135"/>
      <c r="X846" s="383"/>
      <c r="Y846" s="383"/>
    </row>
    <row r="847" spans="1:25" s="9" customFormat="1" ht="14" hidden="1" x14ac:dyDescent="0.2">
      <c r="A847" s="196"/>
      <c r="B847" s="196"/>
      <c r="C847" s="403"/>
      <c r="D847" s="196"/>
      <c r="E847" s="404"/>
      <c r="F847" s="404"/>
      <c r="G847" s="404"/>
      <c r="H847" s="382"/>
      <c r="I847" s="382"/>
      <c r="J847" s="382"/>
      <c r="K847" s="197"/>
      <c r="L847" s="197"/>
      <c r="M847" s="197"/>
      <c r="N847" s="197"/>
      <c r="O847" s="197"/>
      <c r="P847" s="197"/>
      <c r="Q847" s="197"/>
      <c r="R847" s="197"/>
      <c r="S847" s="135"/>
      <c r="T847" s="135"/>
      <c r="U847" s="135"/>
      <c r="V847" s="135"/>
      <c r="W847" s="135"/>
      <c r="X847" s="383"/>
      <c r="Y847" s="383"/>
    </row>
    <row r="848" spans="1:25" s="9" customFormat="1" ht="14" hidden="1" x14ac:dyDescent="0.2">
      <c r="A848" s="196"/>
      <c r="B848" s="196"/>
      <c r="C848" s="403"/>
      <c r="D848" s="196"/>
      <c r="E848" s="404"/>
      <c r="F848" s="404"/>
      <c r="G848" s="404"/>
      <c r="H848" s="382"/>
      <c r="I848" s="382"/>
      <c r="J848" s="382"/>
      <c r="K848" s="197"/>
      <c r="L848" s="197"/>
      <c r="M848" s="197"/>
      <c r="N848" s="197"/>
      <c r="O848" s="197"/>
      <c r="P848" s="197"/>
      <c r="Q848" s="197"/>
      <c r="R848" s="197"/>
      <c r="S848" s="135"/>
      <c r="T848" s="135"/>
      <c r="U848" s="135"/>
      <c r="V848" s="135"/>
      <c r="W848" s="135"/>
      <c r="X848" s="383"/>
      <c r="Y848" s="383"/>
    </row>
    <row r="849" spans="1:25" s="9" customFormat="1" ht="14" hidden="1" x14ac:dyDescent="0.2">
      <c r="A849" s="196"/>
      <c r="B849" s="196"/>
      <c r="C849" s="403"/>
      <c r="D849" s="196"/>
      <c r="E849" s="404"/>
      <c r="F849" s="404"/>
      <c r="G849" s="404"/>
      <c r="H849" s="382"/>
      <c r="I849" s="382"/>
      <c r="J849" s="382"/>
      <c r="K849" s="197"/>
      <c r="L849" s="197"/>
      <c r="M849" s="197"/>
      <c r="N849" s="197"/>
      <c r="O849" s="197"/>
      <c r="P849" s="197"/>
      <c r="Q849" s="197"/>
      <c r="R849" s="197"/>
      <c r="S849" s="135"/>
      <c r="T849" s="135"/>
      <c r="U849" s="135"/>
      <c r="V849" s="135"/>
      <c r="W849" s="135"/>
      <c r="X849" s="383"/>
      <c r="Y849" s="383"/>
    </row>
    <row r="850" spans="1:25" s="9" customFormat="1" ht="14" hidden="1" x14ac:dyDescent="0.2">
      <c r="A850" s="196"/>
      <c r="B850" s="196"/>
      <c r="C850" s="403"/>
      <c r="D850" s="196"/>
      <c r="E850" s="404"/>
      <c r="F850" s="404"/>
      <c r="G850" s="404"/>
      <c r="H850" s="382"/>
      <c r="I850" s="382"/>
      <c r="J850" s="382"/>
      <c r="K850" s="197"/>
      <c r="L850" s="197"/>
      <c r="M850" s="197"/>
      <c r="N850" s="197"/>
      <c r="O850" s="197"/>
      <c r="P850" s="197"/>
      <c r="Q850" s="197"/>
      <c r="R850" s="197"/>
      <c r="S850" s="135"/>
      <c r="T850" s="135"/>
      <c r="U850" s="135"/>
      <c r="V850" s="135"/>
      <c r="W850" s="135"/>
      <c r="X850" s="383"/>
      <c r="Y850" s="383"/>
    </row>
    <row r="851" spans="1:25" s="9" customFormat="1" ht="14" hidden="1" x14ac:dyDescent="0.2">
      <c r="A851" s="196"/>
      <c r="B851" s="196"/>
      <c r="C851" s="403"/>
      <c r="D851" s="196"/>
      <c r="E851" s="404"/>
      <c r="F851" s="404"/>
      <c r="G851" s="404"/>
      <c r="H851" s="382"/>
      <c r="I851" s="382"/>
      <c r="J851" s="382"/>
      <c r="K851" s="197"/>
      <c r="L851" s="197"/>
      <c r="M851" s="197"/>
      <c r="N851" s="197"/>
      <c r="O851" s="197"/>
      <c r="P851" s="197"/>
      <c r="Q851" s="197"/>
      <c r="R851" s="197"/>
      <c r="S851" s="135"/>
      <c r="T851" s="135"/>
      <c r="U851" s="135"/>
      <c r="V851" s="135"/>
      <c r="W851" s="135"/>
      <c r="X851" s="383"/>
      <c r="Y851" s="383"/>
    </row>
    <row r="852" spans="1:25" s="9" customFormat="1" ht="14" hidden="1" x14ac:dyDescent="0.2">
      <c r="A852" s="196"/>
      <c r="B852" s="196"/>
      <c r="C852" s="403"/>
      <c r="D852" s="196"/>
      <c r="E852" s="404"/>
      <c r="F852" s="404"/>
      <c r="G852" s="404"/>
      <c r="H852" s="382"/>
      <c r="I852" s="382"/>
      <c r="J852" s="382"/>
      <c r="K852" s="197"/>
      <c r="L852" s="197"/>
      <c r="M852" s="197"/>
      <c r="N852" s="197"/>
      <c r="O852" s="197"/>
      <c r="P852" s="197"/>
      <c r="Q852" s="197"/>
      <c r="R852" s="197"/>
      <c r="S852" s="135"/>
      <c r="T852" s="135"/>
      <c r="U852" s="135"/>
      <c r="V852" s="135"/>
      <c r="W852" s="135"/>
      <c r="X852" s="383"/>
      <c r="Y852" s="383"/>
    </row>
    <row r="853" spans="1:25" s="9" customFormat="1" ht="14" hidden="1" x14ac:dyDescent="0.2">
      <c r="A853" s="196"/>
      <c r="B853" s="196"/>
      <c r="C853" s="403"/>
      <c r="D853" s="196"/>
      <c r="E853" s="404"/>
      <c r="F853" s="404"/>
      <c r="G853" s="404"/>
      <c r="H853" s="382"/>
      <c r="I853" s="382"/>
      <c r="J853" s="382"/>
      <c r="K853" s="197"/>
      <c r="L853" s="197"/>
      <c r="M853" s="197"/>
      <c r="N853" s="197"/>
      <c r="O853" s="197"/>
      <c r="P853" s="197"/>
      <c r="Q853" s="197"/>
      <c r="R853" s="197"/>
      <c r="S853" s="135"/>
      <c r="T853" s="135"/>
      <c r="U853" s="135"/>
      <c r="V853" s="135"/>
      <c r="W853" s="135"/>
      <c r="X853" s="383"/>
      <c r="Y853" s="383"/>
    </row>
    <row r="854" spans="1:25" s="9" customFormat="1" ht="14" hidden="1" x14ac:dyDescent="0.2">
      <c r="A854" s="196"/>
      <c r="B854" s="196"/>
      <c r="C854" s="403"/>
      <c r="D854" s="196"/>
      <c r="E854" s="404"/>
      <c r="F854" s="404"/>
      <c r="G854" s="404"/>
      <c r="H854" s="382"/>
      <c r="I854" s="382"/>
      <c r="J854" s="382"/>
      <c r="K854" s="197"/>
      <c r="L854" s="197"/>
      <c r="M854" s="197"/>
      <c r="N854" s="197"/>
      <c r="O854" s="197"/>
      <c r="P854" s="197"/>
      <c r="Q854" s="197"/>
      <c r="R854" s="197"/>
      <c r="S854" s="135"/>
      <c r="T854" s="135"/>
      <c r="U854" s="135"/>
      <c r="V854" s="135"/>
      <c r="W854" s="135"/>
      <c r="X854" s="383"/>
      <c r="Y854" s="383"/>
    </row>
    <row r="855" spans="1:25" s="9" customFormat="1" ht="14" hidden="1" x14ac:dyDescent="0.2">
      <c r="A855" s="196"/>
      <c r="B855" s="196"/>
      <c r="C855" s="403"/>
      <c r="D855" s="196"/>
      <c r="E855" s="404"/>
      <c r="F855" s="404"/>
      <c r="G855" s="404"/>
      <c r="H855" s="382"/>
      <c r="I855" s="382"/>
      <c r="J855" s="382"/>
      <c r="K855" s="197"/>
      <c r="L855" s="197"/>
      <c r="M855" s="197"/>
      <c r="N855" s="197"/>
      <c r="O855" s="197"/>
      <c r="P855" s="197"/>
      <c r="Q855" s="197"/>
      <c r="R855" s="197"/>
      <c r="S855" s="135"/>
      <c r="T855" s="135"/>
      <c r="U855" s="135"/>
      <c r="V855" s="135"/>
      <c r="W855" s="135"/>
      <c r="X855" s="383"/>
      <c r="Y855" s="383"/>
    </row>
    <row r="856" spans="1:25" s="9" customFormat="1" ht="14" hidden="1" x14ac:dyDescent="0.2">
      <c r="A856" s="196"/>
      <c r="B856" s="196"/>
      <c r="C856" s="403"/>
      <c r="D856" s="196"/>
      <c r="E856" s="404"/>
      <c r="F856" s="404"/>
      <c r="G856" s="404"/>
      <c r="H856" s="382"/>
      <c r="I856" s="382"/>
      <c r="J856" s="382"/>
      <c r="K856" s="197"/>
      <c r="L856" s="197"/>
      <c r="M856" s="197"/>
      <c r="N856" s="197"/>
      <c r="O856" s="197"/>
      <c r="P856" s="197"/>
      <c r="Q856" s="197"/>
      <c r="R856" s="197"/>
      <c r="S856" s="135"/>
      <c r="T856" s="135"/>
      <c r="U856" s="135"/>
      <c r="V856" s="135"/>
      <c r="W856" s="135"/>
      <c r="X856" s="383"/>
      <c r="Y856" s="383"/>
    </row>
    <row r="857" spans="1:25" s="9" customFormat="1" ht="14" hidden="1" x14ac:dyDescent="0.2">
      <c r="A857" s="196"/>
      <c r="B857" s="196"/>
      <c r="C857" s="403"/>
      <c r="D857" s="196"/>
      <c r="E857" s="404"/>
      <c r="F857" s="404"/>
      <c r="G857" s="404"/>
      <c r="H857" s="382"/>
      <c r="I857" s="382"/>
      <c r="J857" s="382"/>
      <c r="K857" s="197"/>
      <c r="L857" s="197"/>
      <c r="M857" s="197"/>
      <c r="N857" s="197"/>
      <c r="O857" s="197"/>
      <c r="P857" s="197"/>
      <c r="Q857" s="197"/>
      <c r="R857" s="197"/>
      <c r="S857" s="135"/>
      <c r="T857" s="135"/>
      <c r="U857" s="135"/>
      <c r="V857" s="135"/>
      <c r="W857" s="135"/>
      <c r="X857" s="383"/>
      <c r="Y857" s="383"/>
    </row>
    <row r="858" spans="1:25" s="9" customFormat="1" ht="14" hidden="1" x14ac:dyDescent="0.2">
      <c r="A858" s="196"/>
      <c r="B858" s="196"/>
      <c r="C858" s="403"/>
      <c r="D858" s="196"/>
      <c r="E858" s="404"/>
      <c r="F858" s="404"/>
      <c r="G858" s="404"/>
      <c r="H858" s="382"/>
      <c r="I858" s="382"/>
      <c r="J858" s="382"/>
      <c r="K858" s="197"/>
      <c r="L858" s="197"/>
      <c r="M858" s="197"/>
      <c r="N858" s="197"/>
      <c r="O858" s="197"/>
      <c r="P858" s="197"/>
      <c r="Q858" s="197"/>
      <c r="R858" s="197"/>
      <c r="S858" s="135"/>
      <c r="T858" s="135"/>
      <c r="U858" s="135"/>
      <c r="V858" s="135"/>
      <c r="W858" s="135"/>
      <c r="X858" s="383"/>
      <c r="Y858" s="383"/>
    </row>
    <row r="859" spans="1:25" s="9" customFormat="1" ht="14" hidden="1" x14ac:dyDescent="0.2">
      <c r="A859" s="196"/>
      <c r="B859" s="196"/>
      <c r="C859" s="403"/>
      <c r="D859" s="196"/>
      <c r="E859" s="404"/>
      <c r="F859" s="404"/>
      <c r="G859" s="404"/>
      <c r="H859" s="382"/>
      <c r="I859" s="382"/>
      <c r="J859" s="382"/>
      <c r="K859" s="197"/>
      <c r="L859" s="197"/>
      <c r="M859" s="197"/>
      <c r="N859" s="197"/>
      <c r="O859" s="197"/>
      <c r="P859" s="197"/>
      <c r="Q859" s="197"/>
      <c r="R859" s="197"/>
      <c r="S859" s="135"/>
      <c r="T859" s="135"/>
      <c r="U859" s="135"/>
      <c r="V859" s="135"/>
      <c r="W859" s="135"/>
      <c r="X859" s="383"/>
      <c r="Y859" s="383"/>
    </row>
    <row r="860" spans="1:25" s="9" customFormat="1" ht="14" hidden="1" x14ac:dyDescent="0.2">
      <c r="A860" s="196"/>
      <c r="B860" s="196"/>
      <c r="C860" s="403"/>
      <c r="D860" s="196"/>
      <c r="E860" s="404"/>
      <c r="F860" s="404"/>
      <c r="G860" s="404"/>
      <c r="H860" s="382"/>
      <c r="I860" s="382"/>
      <c r="J860" s="382"/>
      <c r="K860" s="197"/>
      <c r="L860" s="197"/>
      <c r="M860" s="197"/>
      <c r="N860" s="197"/>
      <c r="O860" s="197"/>
      <c r="P860" s="197"/>
      <c r="Q860" s="197"/>
      <c r="R860" s="197"/>
      <c r="S860" s="135"/>
      <c r="T860" s="135"/>
      <c r="U860" s="135"/>
      <c r="V860" s="135"/>
      <c r="W860" s="135"/>
      <c r="X860" s="383"/>
      <c r="Y860" s="383"/>
    </row>
    <row r="861" spans="1:25" s="9" customFormat="1" ht="14" hidden="1" x14ac:dyDescent="0.2">
      <c r="A861" s="196"/>
      <c r="B861" s="196"/>
      <c r="C861" s="403"/>
      <c r="D861" s="196"/>
      <c r="E861" s="404"/>
      <c r="F861" s="404"/>
      <c r="G861" s="404"/>
      <c r="H861" s="382"/>
      <c r="I861" s="382"/>
      <c r="J861" s="382"/>
      <c r="K861" s="197"/>
      <c r="L861" s="197"/>
      <c r="M861" s="197"/>
      <c r="N861" s="197"/>
      <c r="O861" s="197"/>
      <c r="P861" s="197"/>
      <c r="Q861" s="197"/>
      <c r="R861" s="197"/>
      <c r="S861" s="135"/>
      <c r="T861" s="135"/>
      <c r="U861" s="135"/>
      <c r="V861" s="135"/>
      <c r="W861" s="135"/>
      <c r="X861" s="383"/>
      <c r="Y861" s="383"/>
    </row>
    <row r="862" spans="1:25" s="9" customFormat="1" ht="14" hidden="1" x14ac:dyDescent="0.2">
      <c r="A862" s="196"/>
      <c r="B862" s="196"/>
      <c r="C862" s="403"/>
      <c r="D862" s="196"/>
      <c r="E862" s="404"/>
      <c r="F862" s="404"/>
      <c r="G862" s="404"/>
      <c r="H862" s="382"/>
      <c r="I862" s="382"/>
      <c r="J862" s="382"/>
      <c r="K862" s="197"/>
      <c r="L862" s="197"/>
      <c r="M862" s="197"/>
      <c r="N862" s="197"/>
      <c r="O862" s="197"/>
      <c r="P862" s="197"/>
      <c r="Q862" s="197"/>
      <c r="R862" s="197"/>
      <c r="S862" s="135"/>
      <c r="T862" s="135"/>
      <c r="U862" s="135"/>
      <c r="V862" s="135"/>
      <c r="W862" s="135"/>
      <c r="X862" s="383"/>
      <c r="Y862" s="383"/>
    </row>
    <row r="863" spans="1:25" s="9" customFormat="1" ht="14" hidden="1" x14ac:dyDescent="0.2">
      <c r="A863" s="196"/>
      <c r="B863" s="196"/>
      <c r="C863" s="403"/>
      <c r="D863" s="196"/>
      <c r="E863" s="404"/>
      <c r="F863" s="404"/>
      <c r="G863" s="404"/>
      <c r="H863" s="382"/>
      <c r="I863" s="382"/>
      <c r="J863" s="382"/>
      <c r="K863" s="197"/>
      <c r="L863" s="197"/>
      <c r="M863" s="197"/>
      <c r="N863" s="197"/>
      <c r="O863" s="197"/>
      <c r="P863" s="197"/>
      <c r="Q863" s="197"/>
      <c r="R863" s="197"/>
      <c r="S863" s="135"/>
      <c r="T863" s="135"/>
      <c r="U863" s="135"/>
      <c r="V863" s="135"/>
      <c r="W863" s="135"/>
      <c r="X863" s="383"/>
      <c r="Y863" s="383"/>
    </row>
    <row r="864" spans="1:25" s="9" customFormat="1" ht="14" hidden="1" x14ac:dyDescent="0.2">
      <c r="A864" s="196"/>
      <c r="B864" s="196"/>
      <c r="C864" s="403"/>
      <c r="D864" s="196"/>
      <c r="E864" s="404"/>
      <c r="F864" s="404"/>
      <c r="G864" s="404"/>
      <c r="H864" s="382"/>
      <c r="I864" s="382"/>
      <c r="J864" s="382"/>
      <c r="K864" s="197"/>
      <c r="L864" s="197"/>
      <c r="M864" s="197"/>
      <c r="N864" s="197"/>
      <c r="O864" s="197"/>
      <c r="P864" s="197"/>
      <c r="Q864" s="197"/>
      <c r="R864" s="197"/>
      <c r="S864" s="135"/>
      <c r="T864" s="135"/>
      <c r="U864" s="135"/>
      <c r="V864" s="135"/>
      <c r="W864" s="135"/>
      <c r="X864" s="383"/>
      <c r="Y864" s="383"/>
    </row>
    <row r="865" spans="1:25" s="9" customFormat="1" ht="14" hidden="1" x14ac:dyDescent="0.2">
      <c r="A865" s="196"/>
      <c r="B865" s="196"/>
      <c r="C865" s="403"/>
      <c r="D865" s="196"/>
      <c r="E865" s="404"/>
      <c r="F865" s="404"/>
      <c r="G865" s="404"/>
      <c r="H865" s="382"/>
      <c r="I865" s="382"/>
      <c r="J865" s="382"/>
      <c r="K865" s="197"/>
      <c r="L865" s="197"/>
      <c r="M865" s="197"/>
      <c r="N865" s="197"/>
      <c r="O865" s="197"/>
      <c r="P865" s="197"/>
      <c r="Q865" s="197"/>
      <c r="R865" s="197"/>
      <c r="S865" s="135"/>
      <c r="T865" s="135"/>
      <c r="U865" s="135"/>
      <c r="V865" s="135"/>
      <c r="W865" s="135"/>
      <c r="X865" s="383"/>
      <c r="Y865" s="383"/>
    </row>
    <row r="866" spans="1:25" s="9" customFormat="1" ht="14" hidden="1" x14ac:dyDescent="0.2">
      <c r="A866" s="196"/>
      <c r="B866" s="196"/>
      <c r="C866" s="403"/>
      <c r="D866" s="196"/>
      <c r="E866" s="404"/>
      <c r="F866" s="404"/>
      <c r="G866" s="404"/>
      <c r="H866" s="382"/>
      <c r="I866" s="382"/>
      <c r="J866" s="382"/>
      <c r="K866" s="197"/>
      <c r="L866" s="197"/>
      <c r="M866" s="197"/>
      <c r="N866" s="197"/>
      <c r="O866" s="197"/>
      <c r="P866" s="197"/>
      <c r="Q866" s="197"/>
      <c r="R866" s="197"/>
      <c r="S866" s="135"/>
      <c r="T866" s="135"/>
      <c r="U866" s="135"/>
      <c r="V866" s="135"/>
      <c r="W866" s="135"/>
      <c r="X866" s="383"/>
      <c r="Y866" s="383"/>
    </row>
    <row r="867" spans="1:25" s="9" customFormat="1" ht="14" hidden="1" x14ac:dyDescent="0.2">
      <c r="A867" s="196"/>
      <c r="B867" s="196"/>
      <c r="C867" s="403"/>
      <c r="D867" s="196"/>
      <c r="E867" s="404"/>
      <c r="F867" s="404"/>
      <c r="G867" s="404"/>
      <c r="H867" s="382"/>
      <c r="I867" s="382"/>
      <c r="J867" s="382"/>
      <c r="K867" s="197"/>
      <c r="L867" s="197"/>
      <c r="M867" s="197"/>
      <c r="N867" s="197"/>
      <c r="O867" s="197"/>
      <c r="P867" s="197"/>
      <c r="Q867" s="197"/>
      <c r="R867" s="197"/>
      <c r="S867" s="135"/>
      <c r="T867" s="135"/>
      <c r="U867" s="135"/>
      <c r="V867" s="135"/>
      <c r="W867" s="135"/>
      <c r="X867" s="383"/>
      <c r="Y867" s="383"/>
    </row>
    <row r="868" spans="1:25" s="9" customFormat="1" ht="14" hidden="1" x14ac:dyDescent="0.2">
      <c r="A868" s="196"/>
      <c r="B868" s="196"/>
      <c r="C868" s="403"/>
      <c r="D868" s="196"/>
      <c r="E868" s="404"/>
      <c r="F868" s="404"/>
      <c r="G868" s="404"/>
      <c r="H868" s="382"/>
      <c r="I868" s="382"/>
      <c r="J868" s="382"/>
      <c r="K868" s="197"/>
      <c r="L868" s="197"/>
      <c r="M868" s="197"/>
      <c r="N868" s="197"/>
      <c r="O868" s="197"/>
      <c r="P868" s="197"/>
      <c r="Q868" s="197"/>
      <c r="R868" s="197"/>
      <c r="S868" s="135"/>
      <c r="T868" s="135"/>
      <c r="U868" s="135"/>
      <c r="V868" s="135"/>
      <c r="W868" s="135"/>
      <c r="X868" s="383"/>
      <c r="Y868" s="383"/>
    </row>
    <row r="869" spans="1:25" s="9" customFormat="1" ht="14" hidden="1" x14ac:dyDescent="0.2">
      <c r="A869" s="196"/>
      <c r="B869" s="196"/>
      <c r="C869" s="403"/>
      <c r="D869" s="196"/>
      <c r="E869" s="404"/>
      <c r="F869" s="404"/>
      <c r="G869" s="404"/>
      <c r="H869" s="382"/>
      <c r="I869" s="382"/>
      <c r="J869" s="382"/>
      <c r="K869" s="197"/>
      <c r="L869" s="197"/>
      <c r="M869" s="197"/>
      <c r="N869" s="197"/>
      <c r="O869" s="197"/>
      <c r="P869" s="197"/>
      <c r="Q869" s="197"/>
      <c r="R869" s="197"/>
      <c r="S869" s="135"/>
      <c r="T869" s="135"/>
      <c r="U869" s="135"/>
      <c r="V869" s="135"/>
      <c r="W869" s="135"/>
      <c r="X869" s="383"/>
      <c r="Y869" s="383"/>
    </row>
    <row r="870" spans="1:25" s="9" customFormat="1" ht="14" hidden="1" x14ac:dyDescent="0.2">
      <c r="A870" s="196"/>
      <c r="B870" s="196"/>
      <c r="C870" s="403"/>
      <c r="D870" s="196"/>
      <c r="E870" s="404"/>
      <c r="F870" s="404"/>
      <c r="G870" s="404"/>
      <c r="H870" s="382"/>
      <c r="I870" s="382"/>
      <c r="J870" s="382"/>
      <c r="K870" s="197"/>
      <c r="L870" s="197"/>
      <c r="M870" s="197"/>
      <c r="N870" s="197"/>
      <c r="O870" s="197"/>
      <c r="P870" s="197"/>
      <c r="Q870" s="197"/>
      <c r="R870" s="197"/>
      <c r="S870" s="135"/>
      <c r="T870" s="135"/>
      <c r="U870" s="135"/>
      <c r="V870" s="135"/>
      <c r="W870" s="135"/>
      <c r="X870" s="383"/>
      <c r="Y870" s="383"/>
    </row>
    <row r="871" spans="1:25" s="9" customFormat="1" ht="14" hidden="1" x14ac:dyDescent="0.2">
      <c r="A871" s="196"/>
      <c r="B871" s="196"/>
      <c r="C871" s="403"/>
      <c r="D871" s="196"/>
      <c r="E871" s="404"/>
      <c r="F871" s="404"/>
      <c r="G871" s="404"/>
      <c r="H871" s="382"/>
      <c r="I871" s="382"/>
      <c r="J871" s="382"/>
      <c r="K871" s="197"/>
      <c r="L871" s="197"/>
      <c r="M871" s="197"/>
      <c r="N871" s="197"/>
      <c r="O871" s="197"/>
      <c r="P871" s="197"/>
      <c r="Q871" s="197"/>
      <c r="R871" s="197"/>
      <c r="S871" s="135"/>
      <c r="T871" s="135"/>
      <c r="U871" s="135"/>
      <c r="V871" s="135"/>
      <c r="W871" s="135"/>
      <c r="X871" s="383"/>
      <c r="Y871" s="383"/>
    </row>
    <row r="872" spans="1:25" s="9" customFormat="1" ht="14" hidden="1" x14ac:dyDescent="0.2">
      <c r="A872" s="196"/>
      <c r="B872" s="196"/>
      <c r="C872" s="403"/>
      <c r="D872" s="196"/>
      <c r="E872" s="404"/>
      <c r="F872" s="404"/>
      <c r="G872" s="404"/>
      <c r="H872" s="382"/>
      <c r="I872" s="382"/>
      <c r="J872" s="382"/>
      <c r="K872" s="197"/>
      <c r="L872" s="197"/>
      <c r="M872" s="197"/>
      <c r="N872" s="197"/>
      <c r="O872" s="197"/>
      <c r="P872" s="197"/>
      <c r="Q872" s="197"/>
      <c r="R872" s="197"/>
      <c r="S872" s="135"/>
      <c r="T872" s="135"/>
      <c r="U872" s="135"/>
      <c r="V872" s="135"/>
      <c r="W872" s="135"/>
      <c r="X872" s="383"/>
      <c r="Y872" s="383"/>
    </row>
    <row r="873" spans="1:25" s="9" customFormat="1" ht="14" hidden="1" x14ac:dyDescent="0.2">
      <c r="A873" s="196"/>
      <c r="B873" s="196"/>
      <c r="C873" s="403"/>
      <c r="D873" s="196"/>
      <c r="E873" s="404"/>
      <c r="F873" s="404"/>
      <c r="G873" s="404"/>
      <c r="H873" s="382"/>
      <c r="I873" s="382"/>
      <c r="J873" s="382"/>
      <c r="K873" s="197"/>
      <c r="L873" s="197"/>
      <c r="M873" s="197"/>
      <c r="N873" s="197"/>
      <c r="O873" s="197"/>
      <c r="P873" s="197"/>
      <c r="Q873" s="197"/>
      <c r="R873" s="197"/>
      <c r="S873" s="135"/>
      <c r="T873" s="135"/>
      <c r="U873" s="135"/>
      <c r="V873" s="135"/>
      <c r="W873" s="135"/>
      <c r="X873" s="383"/>
      <c r="Y873" s="383"/>
    </row>
    <row r="874" spans="1:25" s="9" customFormat="1" ht="14" hidden="1" x14ac:dyDescent="0.2">
      <c r="A874" s="196"/>
      <c r="B874" s="196"/>
      <c r="C874" s="403"/>
      <c r="D874" s="196"/>
      <c r="E874" s="404"/>
      <c r="F874" s="404"/>
      <c r="G874" s="404"/>
      <c r="H874" s="382"/>
      <c r="I874" s="382"/>
      <c r="J874" s="382"/>
      <c r="K874" s="197"/>
      <c r="L874" s="197"/>
      <c r="M874" s="197"/>
      <c r="N874" s="197"/>
      <c r="O874" s="197"/>
      <c r="P874" s="197"/>
      <c r="Q874" s="197"/>
      <c r="R874" s="197"/>
      <c r="S874" s="135"/>
      <c r="T874" s="135"/>
      <c r="U874" s="135"/>
      <c r="V874" s="135"/>
      <c r="W874" s="135"/>
      <c r="X874" s="383"/>
      <c r="Y874" s="383"/>
    </row>
    <row r="875" spans="1:25" s="9" customFormat="1" ht="14" hidden="1" x14ac:dyDescent="0.2">
      <c r="A875" s="196"/>
      <c r="B875" s="196"/>
      <c r="C875" s="403"/>
      <c r="D875" s="196"/>
      <c r="E875" s="404"/>
      <c r="F875" s="404"/>
      <c r="G875" s="404"/>
      <c r="H875" s="382"/>
      <c r="I875" s="382"/>
      <c r="J875" s="382"/>
      <c r="K875" s="197"/>
      <c r="L875" s="197"/>
      <c r="M875" s="197"/>
      <c r="N875" s="197"/>
      <c r="O875" s="197"/>
      <c r="P875" s="197"/>
      <c r="Q875" s="197"/>
      <c r="R875" s="197"/>
      <c r="S875" s="135"/>
      <c r="T875" s="135"/>
      <c r="U875" s="135"/>
      <c r="V875" s="135"/>
      <c r="W875" s="135"/>
      <c r="X875" s="383"/>
      <c r="Y875" s="383"/>
    </row>
    <row r="876" spans="1:25" s="9" customFormat="1" ht="14" hidden="1" x14ac:dyDescent="0.2">
      <c r="A876" s="196"/>
      <c r="B876" s="196"/>
      <c r="C876" s="403"/>
      <c r="D876" s="196"/>
      <c r="E876" s="404"/>
      <c r="F876" s="404"/>
      <c r="G876" s="404"/>
      <c r="H876" s="382"/>
      <c r="I876" s="382"/>
      <c r="J876" s="382"/>
      <c r="K876" s="197"/>
      <c r="L876" s="197"/>
      <c r="M876" s="197"/>
      <c r="N876" s="197"/>
      <c r="O876" s="197"/>
      <c r="P876" s="197"/>
      <c r="Q876" s="197"/>
      <c r="R876" s="197"/>
      <c r="S876" s="135"/>
      <c r="T876" s="135"/>
      <c r="U876" s="135"/>
      <c r="V876" s="135"/>
      <c r="W876" s="135"/>
      <c r="X876" s="383"/>
      <c r="Y876" s="383"/>
    </row>
    <row r="877" spans="1:25" s="9" customFormat="1" ht="14" hidden="1" x14ac:dyDescent="0.2">
      <c r="A877" s="196"/>
      <c r="B877" s="196"/>
      <c r="C877" s="403"/>
      <c r="D877" s="196"/>
      <c r="E877" s="404"/>
      <c r="F877" s="404"/>
      <c r="G877" s="404"/>
      <c r="H877" s="382"/>
      <c r="I877" s="382"/>
      <c r="J877" s="382"/>
      <c r="K877" s="197"/>
      <c r="L877" s="197"/>
      <c r="M877" s="197"/>
      <c r="N877" s="197"/>
      <c r="O877" s="197"/>
      <c r="P877" s="197"/>
      <c r="Q877" s="197"/>
      <c r="R877" s="197"/>
      <c r="S877" s="135"/>
      <c r="T877" s="135"/>
      <c r="U877" s="135"/>
      <c r="V877" s="135"/>
      <c r="W877" s="135"/>
      <c r="X877" s="383"/>
      <c r="Y877" s="383"/>
    </row>
    <row r="878" spans="1:25" s="9" customFormat="1" ht="14" hidden="1" x14ac:dyDescent="0.2">
      <c r="A878" s="196"/>
      <c r="B878" s="196"/>
      <c r="C878" s="403"/>
      <c r="D878" s="196"/>
      <c r="E878" s="404"/>
      <c r="F878" s="404"/>
      <c r="G878" s="404"/>
      <c r="H878" s="382"/>
      <c r="I878" s="382"/>
      <c r="J878" s="382"/>
      <c r="K878" s="197"/>
      <c r="L878" s="197"/>
      <c r="M878" s="197"/>
      <c r="N878" s="197"/>
      <c r="O878" s="197"/>
      <c r="P878" s="197"/>
      <c r="Q878" s="197"/>
      <c r="R878" s="197"/>
      <c r="S878" s="135"/>
      <c r="T878" s="135"/>
      <c r="U878" s="135"/>
      <c r="V878" s="135"/>
      <c r="W878" s="135"/>
      <c r="X878" s="383"/>
      <c r="Y878" s="383"/>
    </row>
    <row r="879" spans="1:25" s="9" customFormat="1" ht="14" hidden="1" x14ac:dyDescent="0.2">
      <c r="A879" s="196"/>
      <c r="B879" s="196"/>
      <c r="C879" s="403"/>
      <c r="D879" s="196"/>
      <c r="E879" s="404"/>
      <c r="F879" s="404"/>
      <c r="G879" s="404"/>
      <c r="H879" s="382"/>
      <c r="I879" s="382"/>
      <c r="J879" s="382"/>
      <c r="K879" s="197"/>
      <c r="L879" s="197"/>
      <c r="M879" s="197"/>
      <c r="N879" s="197"/>
      <c r="O879" s="197"/>
      <c r="P879" s="197"/>
      <c r="Q879" s="197"/>
      <c r="R879" s="197"/>
      <c r="S879" s="135"/>
      <c r="T879" s="135"/>
      <c r="U879" s="135"/>
      <c r="V879" s="135"/>
      <c r="W879" s="135"/>
      <c r="X879" s="383"/>
      <c r="Y879" s="383"/>
    </row>
    <row r="880" spans="1:25" s="9" customFormat="1" ht="14" hidden="1" x14ac:dyDescent="0.2">
      <c r="A880" s="196"/>
      <c r="B880" s="196"/>
      <c r="C880" s="403"/>
      <c r="D880" s="196"/>
      <c r="E880" s="404"/>
      <c r="F880" s="404"/>
      <c r="G880" s="404"/>
      <c r="H880" s="382"/>
      <c r="I880" s="382"/>
      <c r="J880" s="382"/>
      <c r="K880" s="197"/>
      <c r="L880" s="197"/>
      <c r="M880" s="197"/>
      <c r="N880" s="197"/>
      <c r="O880" s="197"/>
      <c r="P880" s="197"/>
      <c r="Q880" s="197"/>
      <c r="R880" s="197"/>
      <c r="S880" s="135"/>
      <c r="T880" s="135"/>
      <c r="U880" s="135"/>
      <c r="V880" s="135"/>
      <c r="W880" s="135"/>
      <c r="X880" s="383"/>
      <c r="Y880" s="383"/>
    </row>
    <row r="881" spans="1:25" s="9" customFormat="1" ht="14" hidden="1" x14ac:dyDescent="0.2">
      <c r="A881" s="196"/>
      <c r="B881" s="196"/>
      <c r="C881" s="403"/>
      <c r="D881" s="196"/>
      <c r="E881" s="404"/>
      <c r="F881" s="404"/>
      <c r="G881" s="404"/>
      <c r="H881" s="382"/>
      <c r="I881" s="382"/>
      <c r="J881" s="382"/>
      <c r="K881" s="197"/>
      <c r="L881" s="197"/>
      <c r="M881" s="197"/>
      <c r="N881" s="197"/>
      <c r="O881" s="197"/>
      <c r="P881" s="197"/>
      <c r="Q881" s="197"/>
      <c r="R881" s="197"/>
      <c r="S881" s="135"/>
      <c r="T881" s="135"/>
      <c r="U881" s="135"/>
      <c r="V881" s="135"/>
      <c r="W881" s="135"/>
      <c r="X881" s="383"/>
      <c r="Y881" s="383"/>
    </row>
    <row r="882" spans="1:25" s="9" customFormat="1" ht="14" hidden="1" x14ac:dyDescent="0.2">
      <c r="A882" s="196"/>
      <c r="B882" s="196"/>
      <c r="C882" s="403"/>
      <c r="D882" s="196"/>
      <c r="E882" s="404"/>
      <c r="F882" s="404"/>
      <c r="G882" s="404"/>
      <c r="H882" s="382"/>
      <c r="I882" s="382"/>
      <c r="J882" s="382"/>
      <c r="K882" s="197"/>
      <c r="L882" s="197"/>
      <c r="M882" s="197"/>
      <c r="N882" s="197"/>
      <c r="O882" s="197"/>
      <c r="P882" s="197"/>
      <c r="Q882" s="197"/>
      <c r="R882" s="197"/>
      <c r="S882" s="135"/>
      <c r="T882" s="135"/>
      <c r="U882" s="135"/>
      <c r="V882" s="135"/>
      <c r="W882" s="135"/>
      <c r="X882" s="383"/>
      <c r="Y882" s="383"/>
    </row>
    <row r="883" spans="1:25" s="9" customFormat="1" ht="14" hidden="1" x14ac:dyDescent="0.2">
      <c r="A883" s="196"/>
      <c r="B883" s="196"/>
      <c r="C883" s="403"/>
      <c r="D883" s="196"/>
      <c r="E883" s="404"/>
      <c r="F883" s="404"/>
      <c r="G883" s="404"/>
      <c r="H883" s="382"/>
      <c r="I883" s="382"/>
      <c r="J883" s="382"/>
      <c r="K883" s="197"/>
      <c r="L883" s="197"/>
      <c r="M883" s="197"/>
      <c r="N883" s="197"/>
      <c r="O883" s="197"/>
      <c r="P883" s="197"/>
      <c r="Q883" s="197"/>
      <c r="R883" s="197"/>
      <c r="S883" s="135"/>
      <c r="T883" s="135"/>
      <c r="U883" s="135"/>
      <c r="V883" s="135"/>
      <c r="W883" s="135"/>
      <c r="X883" s="383"/>
      <c r="Y883" s="383"/>
    </row>
    <row r="884" spans="1:25" s="9" customFormat="1" ht="14" hidden="1" x14ac:dyDescent="0.2">
      <c r="A884" s="196"/>
      <c r="B884" s="196"/>
      <c r="C884" s="403"/>
      <c r="D884" s="196"/>
      <c r="E884" s="404"/>
      <c r="F884" s="404"/>
      <c r="G884" s="404"/>
      <c r="H884" s="382"/>
      <c r="I884" s="382"/>
      <c r="J884" s="382"/>
      <c r="K884" s="197"/>
      <c r="L884" s="197"/>
      <c r="M884" s="197"/>
      <c r="N884" s="197"/>
      <c r="O884" s="197"/>
      <c r="P884" s="197"/>
      <c r="Q884" s="197"/>
      <c r="R884" s="197"/>
      <c r="S884" s="135"/>
      <c r="T884" s="135"/>
      <c r="U884" s="135"/>
      <c r="V884" s="135"/>
      <c r="W884" s="135"/>
      <c r="X884" s="383"/>
      <c r="Y884" s="383"/>
    </row>
    <row r="885" spans="1:25" s="9" customFormat="1" ht="14" hidden="1" x14ac:dyDescent="0.2">
      <c r="A885" s="196"/>
      <c r="B885" s="196"/>
      <c r="C885" s="403"/>
      <c r="D885" s="196"/>
      <c r="E885" s="404"/>
      <c r="F885" s="404"/>
      <c r="G885" s="404"/>
      <c r="H885" s="382"/>
      <c r="I885" s="382"/>
      <c r="J885" s="382"/>
      <c r="K885" s="197"/>
      <c r="L885" s="197"/>
      <c r="M885" s="197"/>
      <c r="N885" s="197"/>
      <c r="O885" s="197"/>
      <c r="P885" s="197"/>
      <c r="Q885" s="197"/>
      <c r="R885" s="197"/>
      <c r="S885" s="135"/>
      <c r="T885" s="135"/>
      <c r="U885" s="135"/>
      <c r="V885" s="135"/>
      <c r="W885" s="135"/>
      <c r="X885" s="383"/>
      <c r="Y885" s="383"/>
    </row>
    <row r="886" spans="1:25" s="9" customFormat="1" ht="14" hidden="1" x14ac:dyDescent="0.2">
      <c r="A886" s="196"/>
      <c r="B886" s="196"/>
      <c r="C886" s="403"/>
      <c r="D886" s="196"/>
      <c r="E886" s="404"/>
      <c r="F886" s="404"/>
      <c r="G886" s="404"/>
      <c r="H886" s="382"/>
      <c r="I886" s="382"/>
      <c r="J886" s="382"/>
      <c r="K886" s="197"/>
      <c r="L886" s="197"/>
      <c r="M886" s="197"/>
      <c r="N886" s="197"/>
      <c r="O886" s="197"/>
      <c r="P886" s="197"/>
      <c r="Q886" s="197"/>
      <c r="R886" s="197"/>
      <c r="S886" s="135"/>
      <c r="T886" s="135"/>
      <c r="U886" s="135"/>
      <c r="V886" s="135"/>
      <c r="W886" s="135"/>
      <c r="X886" s="383"/>
      <c r="Y886" s="383"/>
    </row>
    <row r="887" spans="1:25" s="9" customFormat="1" ht="14" hidden="1" x14ac:dyDescent="0.2">
      <c r="A887" s="196"/>
      <c r="B887" s="196"/>
      <c r="C887" s="403"/>
      <c r="D887" s="196"/>
      <c r="E887" s="404"/>
      <c r="F887" s="404"/>
      <c r="G887" s="404"/>
      <c r="H887" s="382"/>
      <c r="I887" s="382"/>
      <c r="J887" s="382"/>
      <c r="K887" s="197"/>
      <c r="L887" s="197"/>
      <c r="M887" s="197"/>
      <c r="N887" s="197"/>
      <c r="O887" s="197"/>
      <c r="P887" s="197"/>
      <c r="Q887" s="197"/>
      <c r="R887" s="197"/>
      <c r="S887" s="135"/>
      <c r="T887" s="135"/>
      <c r="U887" s="135"/>
      <c r="V887" s="135"/>
      <c r="W887" s="135"/>
      <c r="X887" s="383"/>
      <c r="Y887" s="383"/>
    </row>
    <row r="888" spans="1:25" s="9" customFormat="1" ht="14" hidden="1" x14ac:dyDescent="0.2">
      <c r="A888" s="196"/>
      <c r="B888" s="196"/>
      <c r="C888" s="403"/>
      <c r="D888" s="196"/>
      <c r="E888" s="404"/>
      <c r="F888" s="404"/>
      <c r="G888" s="404"/>
      <c r="H888" s="382"/>
      <c r="I888" s="382"/>
      <c r="J888" s="382"/>
      <c r="K888" s="197"/>
      <c r="L888" s="197"/>
      <c r="M888" s="197"/>
      <c r="N888" s="197"/>
      <c r="O888" s="197"/>
      <c r="P888" s="197"/>
      <c r="Q888" s="197"/>
      <c r="R888" s="197"/>
      <c r="S888" s="135"/>
      <c r="T888" s="135"/>
      <c r="U888" s="135"/>
      <c r="V888" s="135"/>
      <c r="W888" s="135"/>
      <c r="X888" s="383"/>
      <c r="Y888" s="383"/>
    </row>
    <row r="889" spans="1:25" s="9" customFormat="1" ht="14" hidden="1" x14ac:dyDescent="0.2">
      <c r="A889" s="196"/>
      <c r="B889" s="196"/>
      <c r="C889" s="403"/>
      <c r="D889" s="196"/>
      <c r="E889" s="404"/>
      <c r="F889" s="404"/>
      <c r="G889" s="404"/>
      <c r="H889" s="382"/>
      <c r="I889" s="382"/>
      <c r="J889" s="382"/>
      <c r="K889" s="197"/>
      <c r="L889" s="197"/>
      <c r="M889" s="197"/>
      <c r="N889" s="197"/>
      <c r="O889" s="197"/>
      <c r="P889" s="197"/>
      <c r="Q889" s="197"/>
      <c r="R889" s="197"/>
      <c r="S889" s="135"/>
      <c r="T889" s="135"/>
      <c r="U889" s="135"/>
      <c r="V889" s="135"/>
      <c r="W889" s="135"/>
      <c r="X889" s="383"/>
      <c r="Y889" s="383"/>
    </row>
    <row r="890" spans="1:25" s="9" customFormat="1" ht="14" hidden="1" x14ac:dyDescent="0.2">
      <c r="A890" s="196"/>
      <c r="B890" s="196"/>
      <c r="C890" s="403"/>
      <c r="D890" s="196"/>
      <c r="E890" s="404"/>
      <c r="F890" s="404"/>
      <c r="G890" s="404"/>
      <c r="H890" s="382"/>
      <c r="I890" s="382"/>
      <c r="J890" s="382"/>
      <c r="K890" s="197"/>
      <c r="L890" s="197"/>
      <c r="M890" s="197"/>
      <c r="N890" s="197"/>
      <c r="O890" s="197"/>
      <c r="P890" s="197"/>
      <c r="Q890" s="197"/>
      <c r="R890" s="197"/>
      <c r="S890" s="135"/>
      <c r="T890" s="135"/>
      <c r="U890" s="135"/>
      <c r="V890" s="135"/>
      <c r="W890" s="135"/>
      <c r="X890" s="383"/>
      <c r="Y890" s="383"/>
    </row>
    <row r="891" spans="1:25" s="9" customFormat="1" ht="14" hidden="1" x14ac:dyDescent="0.2">
      <c r="A891" s="196"/>
      <c r="B891" s="196"/>
      <c r="C891" s="403"/>
      <c r="D891" s="196"/>
      <c r="E891" s="404"/>
      <c r="F891" s="404"/>
      <c r="G891" s="404"/>
      <c r="H891" s="382"/>
      <c r="I891" s="382"/>
      <c r="J891" s="382"/>
      <c r="K891" s="197"/>
      <c r="L891" s="197"/>
      <c r="M891" s="197"/>
      <c r="N891" s="197"/>
      <c r="O891" s="197"/>
      <c r="P891" s="197"/>
      <c r="Q891" s="197"/>
      <c r="R891" s="197"/>
      <c r="S891" s="135"/>
      <c r="T891" s="135"/>
      <c r="U891" s="135"/>
      <c r="V891" s="135"/>
      <c r="W891" s="135"/>
      <c r="X891" s="383"/>
      <c r="Y891" s="383"/>
    </row>
    <row r="892" spans="1:25" s="9" customFormat="1" ht="14" hidden="1" x14ac:dyDescent="0.2">
      <c r="A892" s="196"/>
      <c r="B892" s="196"/>
      <c r="C892" s="403"/>
      <c r="D892" s="196"/>
      <c r="E892" s="404"/>
      <c r="F892" s="404"/>
      <c r="G892" s="404"/>
      <c r="H892" s="382"/>
      <c r="I892" s="382"/>
      <c r="J892" s="382"/>
      <c r="K892" s="197"/>
      <c r="L892" s="197"/>
      <c r="M892" s="197"/>
      <c r="N892" s="197"/>
      <c r="O892" s="197"/>
      <c r="P892" s="197"/>
      <c r="Q892" s="197"/>
      <c r="R892" s="197"/>
      <c r="S892" s="135"/>
      <c r="T892" s="135"/>
      <c r="U892" s="135"/>
      <c r="V892" s="135"/>
      <c r="W892" s="135"/>
      <c r="X892" s="383"/>
      <c r="Y892" s="383"/>
    </row>
    <row r="893" spans="1:25" s="9" customFormat="1" ht="14" hidden="1" x14ac:dyDescent="0.2">
      <c r="A893" s="196"/>
      <c r="B893" s="196"/>
      <c r="C893" s="403"/>
      <c r="D893" s="196"/>
      <c r="E893" s="404"/>
      <c r="F893" s="404"/>
      <c r="G893" s="404"/>
      <c r="H893" s="382"/>
      <c r="I893" s="382"/>
      <c r="J893" s="382"/>
      <c r="K893" s="197"/>
      <c r="L893" s="197"/>
      <c r="M893" s="197"/>
      <c r="N893" s="197"/>
      <c r="O893" s="197"/>
      <c r="P893" s="197"/>
      <c r="Q893" s="197"/>
      <c r="R893" s="197"/>
      <c r="S893" s="135"/>
      <c r="T893" s="135"/>
      <c r="U893" s="135"/>
      <c r="V893" s="135"/>
      <c r="W893" s="135"/>
      <c r="X893" s="383"/>
      <c r="Y893" s="383"/>
    </row>
    <row r="894" spans="1:25" s="9" customFormat="1" ht="14" hidden="1" x14ac:dyDescent="0.2">
      <c r="A894" s="196"/>
      <c r="B894" s="196"/>
      <c r="C894" s="403"/>
      <c r="D894" s="196"/>
      <c r="E894" s="404"/>
      <c r="F894" s="404"/>
      <c r="G894" s="404"/>
      <c r="H894" s="382"/>
      <c r="I894" s="382"/>
      <c r="J894" s="382"/>
      <c r="K894" s="197"/>
      <c r="L894" s="197"/>
      <c r="M894" s="197"/>
      <c r="N894" s="197"/>
      <c r="O894" s="197"/>
      <c r="P894" s="197"/>
      <c r="Q894" s="197"/>
      <c r="R894" s="197"/>
      <c r="S894" s="135"/>
      <c r="T894" s="135"/>
      <c r="U894" s="135"/>
      <c r="V894" s="135"/>
      <c r="W894" s="135"/>
      <c r="X894" s="383"/>
      <c r="Y894" s="383"/>
    </row>
    <row r="895" spans="1:25" s="9" customFormat="1" ht="14" hidden="1" x14ac:dyDescent="0.2">
      <c r="A895" s="196"/>
      <c r="B895" s="196"/>
      <c r="C895" s="403"/>
      <c r="D895" s="196"/>
      <c r="E895" s="404"/>
      <c r="F895" s="404"/>
      <c r="G895" s="404"/>
      <c r="H895" s="382"/>
      <c r="I895" s="382"/>
      <c r="J895" s="382"/>
      <c r="K895" s="197"/>
      <c r="L895" s="197"/>
      <c r="M895" s="197"/>
      <c r="N895" s="197"/>
      <c r="O895" s="197"/>
      <c r="P895" s="197"/>
      <c r="Q895" s="197"/>
      <c r="R895" s="197"/>
      <c r="S895" s="135"/>
      <c r="T895" s="135"/>
      <c r="U895" s="135"/>
      <c r="V895" s="135"/>
      <c r="W895" s="135"/>
      <c r="X895" s="383"/>
      <c r="Y895" s="383"/>
    </row>
    <row r="896" spans="1:25" s="9" customFormat="1" ht="14" hidden="1" x14ac:dyDescent="0.2">
      <c r="A896" s="196"/>
      <c r="B896" s="196"/>
      <c r="C896" s="403"/>
      <c r="D896" s="196"/>
      <c r="E896" s="404"/>
      <c r="F896" s="404"/>
      <c r="G896" s="404"/>
      <c r="H896" s="382"/>
      <c r="I896" s="382"/>
      <c r="J896" s="382"/>
      <c r="K896" s="197"/>
      <c r="L896" s="197"/>
      <c r="M896" s="197"/>
      <c r="N896" s="197"/>
      <c r="O896" s="197"/>
      <c r="P896" s="197"/>
      <c r="Q896" s="197"/>
      <c r="R896" s="197"/>
      <c r="S896" s="135"/>
      <c r="T896" s="135"/>
      <c r="U896" s="135"/>
      <c r="V896" s="135"/>
      <c r="W896" s="135"/>
      <c r="X896" s="383"/>
      <c r="Y896" s="383"/>
    </row>
    <row r="897" spans="1:25" s="9" customFormat="1" ht="14" hidden="1" x14ac:dyDescent="0.2">
      <c r="A897" s="196"/>
      <c r="B897" s="196"/>
      <c r="C897" s="403"/>
      <c r="D897" s="196"/>
      <c r="E897" s="404"/>
      <c r="F897" s="404"/>
      <c r="G897" s="404"/>
      <c r="H897" s="382"/>
      <c r="I897" s="382"/>
      <c r="J897" s="382"/>
      <c r="K897" s="197"/>
      <c r="L897" s="197"/>
      <c r="M897" s="197"/>
      <c r="N897" s="197"/>
      <c r="O897" s="197"/>
      <c r="P897" s="197"/>
      <c r="Q897" s="197"/>
      <c r="R897" s="197"/>
      <c r="S897" s="135"/>
      <c r="T897" s="135"/>
      <c r="U897" s="135"/>
      <c r="V897" s="135"/>
      <c r="W897" s="135"/>
      <c r="X897" s="383"/>
      <c r="Y897" s="383"/>
    </row>
    <row r="898" spans="1:25" s="9" customFormat="1" ht="14" hidden="1" x14ac:dyDescent="0.2">
      <c r="A898" s="196"/>
      <c r="B898" s="196"/>
      <c r="C898" s="403"/>
      <c r="D898" s="196"/>
      <c r="E898" s="404"/>
      <c r="F898" s="404"/>
      <c r="G898" s="404"/>
      <c r="H898" s="382"/>
      <c r="I898" s="382"/>
      <c r="J898" s="382"/>
      <c r="K898" s="197"/>
      <c r="L898" s="197"/>
      <c r="M898" s="197"/>
      <c r="N898" s="197"/>
      <c r="O898" s="197"/>
      <c r="P898" s="197"/>
      <c r="Q898" s="197"/>
      <c r="R898" s="197"/>
      <c r="S898" s="135"/>
      <c r="T898" s="135"/>
      <c r="U898" s="135"/>
      <c r="V898" s="135"/>
      <c r="W898" s="135"/>
      <c r="X898" s="383"/>
      <c r="Y898" s="383"/>
    </row>
    <row r="899" spans="1:25" s="9" customFormat="1" ht="14" hidden="1" x14ac:dyDescent="0.2">
      <c r="A899" s="196"/>
      <c r="B899" s="196"/>
      <c r="C899" s="403"/>
      <c r="D899" s="196"/>
      <c r="E899" s="404"/>
      <c r="F899" s="404"/>
      <c r="G899" s="404"/>
      <c r="H899" s="382"/>
      <c r="I899" s="382"/>
      <c r="J899" s="382"/>
      <c r="K899" s="197"/>
      <c r="L899" s="197"/>
      <c r="M899" s="197"/>
      <c r="N899" s="197"/>
      <c r="O899" s="197"/>
      <c r="P899" s="197"/>
      <c r="Q899" s="197"/>
      <c r="R899" s="197"/>
      <c r="S899" s="135"/>
      <c r="T899" s="135"/>
      <c r="U899" s="135"/>
      <c r="V899" s="135"/>
      <c r="W899" s="135"/>
      <c r="X899" s="383"/>
      <c r="Y899" s="383"/>
    </row>
    <row r="900" spans="1:25" s="9" customFormat="1" ht="14" hidden="1" x14ac:dyDescent="0.2">
      <c r="A900" s="196"/>
      <c r="B900" s="196"/>
      <c r="C900" s="403"/>
      <c r="D900" s="196"/>
      <c r="E900" s="404"/>
      <c r="F900" s="404"/>
      <c r="G900" s="404"/>
      <c r="H900" s="382"/>
      <c r="I900" s="382"/>
      <c r="J900" s="382"/>
      <c r="K900" s="197"/>
      <c r="L900" s="197"/>
      <c r="M900" s="197"/>
      <c r="N900" s="197"/>
      <c r="O900" s="197"/>
      <c r="P900" s="197"/>
      <c r="Q900" s="197"/>
      <c r="R900" s="197"/>
      <c r="S900" s="135"/>
      <c r="T900" s="135"/>
      <c r="U900" s="135"/>
      <c r="V900" s="135"/>
      <c r="W900" s="135"/>
      <c r="X900" s="383"/>
      <c r="Y900" s="383"/>
    </row>
    <row r="901" spans="1:25" s="9" customFormat="1" ht="14" hidden="1" x14ac:dyDescent="0.2">
      <c r="A901" s="196"/>
      <c r="B901" s="196"/>
      <c r="C901" s="403"/>
      <c r="D901" s="196"/>
      <c r="E901" s="404"/>
      <c r="F901" s="404"/>
      <c r="G901" s="404"/>
      <c r="H901" s="382"/>
      <c r="I901" s="382"/>
      <c r="J901" s="382"/>
      <c r="K901" s="197"/>
      <c r="L901" s="197"/>
      <c r="M901" s="197"/>
      <c r="N901" s="197"/>
      <c r="O901" s="197"/>
      <c r="P901" s="197"/>
      <c r="Q901" s="197"/>
      <c r="R901" s="197"/>
      <c r="S901" s="135"/>
      <c r="T901" s="135"/>
      <c r="U901" s="135"/>
      <c r="V901" s="135"/>
      <c r="W901" s="135"/>
      <c r="X901" s="383"/>
      <c r="Y901" s="383"/>
    </row>
    <row r="902" spans="1:25" s="9" customFormat="1" ht="14" hidden="1" x14ac:dyDescent="0.2">
      <c r="A902" s="196"/>
      <c r="B902" s="196"/>
      <c r="C902" s="403"/>
      <c r="D902" s="196"/>
      <c r="E902" s="404"/>
      <c r="F902" s="404"/>
      <c r="G902" s="404"/>
      <c r="H902" s="382"/>
      <c r="I902" s="382"/>
      <c r="J902" s="382"/>
      <c r="K902" s="197"/>
      <c r="L902" s="197"/>
      <c r="M902" s="197"/>
      <c r="N902" s="197"/>
      <c r="O902" s="197"/>
      <c r="P902" s="197"/>
      <c r="Q902" s="197"/>
      <c r="R902" s="197"/>
      <c r="S902" s="135"/>
      <c r="T902" s="135"/>
      <c r="U902" s="135"/>
      <c r="V902" s="135"/>
      <c r="W902" s="135"/>
      <c r="X902" s="383"/>
      <c r="Y902" s="383"/>
    </row>
    <row r="903" spans="1:25" s="9" customFormat="1" ht="14" hidden="1" x14ac:dyDescent="0.2">
      <c r="A903" s="196"/>
      <c r="B903" s="196"/>
      <c r="C903" s="403"/>
      <c r="D903" s="196"/>
      <c r="E903" s="404"/>
      <c r="F903" s="404"/>
      <c r="G903" s="404"/>
      <c r="H903" s="382"/>
      <c r="I903" s="382"/>
      <c r="J903" s="382"/>
      <c r="K903" s="197"/>
      <c r="L903" s="197"/>
      <c r="M903" s="197"/>
      <c r="N903" s="197"/>
      <c r="O903" s="197"/>
      <c r="P903" s="197"/>
      <c r="Q903" s="197"/>
      <c r="R903" s="197"/>
      <c r="S903" s="135"/>
      <c r="T903" s="135"/>
      <c r="U903" s="135"/>
      <c r="V903" s="135"/>
      <c r="W903" s="135"/>
      <c r="X903" s="383"/>
      <c r="Y903" s="383"/>
    </row>
    <row r="904" spans="1:25" s="9" customFormat="1" ht="14" hidden="1" x14ac:dyDescent="0.2">
      <c r="A904" s="196"/>
      <c r="B904" s="196"/>
      <c r="C904" s="403"/>
      <c r="D904" s="196"/>
      <c r="E904" s="404"/>
      <c r="F904" s="404"/>
      <c r="G904" s="404"/>
      <c r="H904" s="382"/>
      <c r="I904" s="382"/>
      <c r="J904" s="382"/>
      <c r="K904" s="197"/>
      <c r="L904" s="197"/>
      <c r="M904" s="197"/>
      <c r="N904" s="197"/>
      <c r="O904" s="197"/>
      <c r="P904" s="197"/>
      <c r="Q904" s="197"/>
      <c r="R904" s="197"/>
      <c r="S904" s="135"/>
      <c r="T904" s="135"/>
      <c r="U904" s="135"/>
      <c r="V904" s="135"/>
      <c r="W904" s="135"/>
      <c r="X904" s="383"/>
      <c r="Y904" s="383"/>
    </row>
    <row r="905" spans="1:25" s="9" customFormat="1" ht="14" hidden="1" x14ac:dyDescent="0.2">
      <c r="A905" s="196"/>
      <c r="B905" s="196"/>
      <c r="C905" s="403"/>
      <c r="D905" s="196"/>
      <c r="E905" s="404"/>
      <c r="F905" s="404"/>
      <c r="G905" s="404"/>
      <c r="H905" s="382"/>
      <c r="I905" s="382"/>
      <c r="J905" s="382"/>
      <c r="K905" s="197"/>
      <c r="L905" s="197"/>
      <c r="M905" s="197"/>
      <c r="N905" s="197"/>
      <c r="O905" s="197"/>
      <c r="P905" s="197"/>
      <c r="Q905" s="197"/>
      <c r="R905" s="197"/>
      <c r="S905" s="135"/>
      <c r="T905" s="135"/>
      <c r="U905" s="135"/>
      <c r="V905" s="135"/>
      <c r="W905" s="135"/>
      <c r="X905" s="383"/>
      <c r="Y905" s="383"/>
    </row>
    <row r="906" spans="1:25" s="9" customFormat="1" ht="14" hidden="1" x14ac:dyDescent="0.2">
      <c r="A906" s="196"/>
      <c r="B906" s="196"/>
      <c r="C906" s="403"/>
      <c r="D906" s="196"/>
      <c r="E906" s="404"/>
      <c r="F906" s="404"/>
      <c r="G906" s="404"/>
      <c r="H906" s="382"/>
      <c r="I906" s="382"/>
      <c r="J906" s="382"/>
      <c r="K906" s="197"/>
      <c r="L906" s="197"/>
      <c r="M906" s="197"/>
      <c r="N906" s="197"/>
      <c r="O906" s="197"/>
      <c r="P906" s="197"/>
      <c r="Q906" s="197"/>
      <c r="R906" s="197"/>
      <c r="S906" s="135"/>
      <c r="T906" s="135"/>
      <c r="U906" s="135"/>
      <c r="V906" s="135"/>
      <c r="W906" s="135"/>
      <c r="X906" s="383"/>
      <c r="Y906" s="383"/>
    </row>
    <row r="907" spans="1:25" s="9" customFormat="1" ht="14" hidden="1" x14ac:dyDescent="0.2">
      <c r="A907" s="196"/>
      <c r="B907" s="196"/>
      <c r="C907" s="403"/>
      <c r="D907" s="196"/>
      <c r="E907" s="404"/>
      <c r="F907" s="404"/>
      <c r="G907" s="404"/>
      <c r="H907" s="382"/>
      <c r="I907" s="382"/>
      <c r="J907" s="382"/>
      <c r="K907" s="197"/>
      <c r="L907" s="197"/>
      <c r="M907" s="197"/>
      <c r="N907" s="197"/>
      <c r="O907" s="197"/>
      <c r="P907" s="197"/>
      <c r="Q907" s="197"/>
      <c r="R907" s="197"/>
      <c r="S907" s="135"/>
      <c r="T907" s="135"/>
      <c r="U907" s="135"/>
      <c r="V907" s="135"/>
      <c r="W907" s="135"/>
      <c r="X907" s="383"/>
      <c r="Y907" s="383"/>
    </row>
    <row r="908" spans="1:25" s="9" customFormat="1" ht="14" hidden="1" x14ac:dyDescent="0.2">
      <c r="A908" s="196"/>
      <c r="B908" s="196"/>
      <c r="C908" s="403"/>
      <c r="D908" s="196"/>
      <c r="E908" s="404"/>
      <c r="F908" s="404"/>
      <c r="G908" s="404"/>
      <c r="H908" s="382"/>
      <c r="I908" s="382"/>
      <c r="J908" s="382"/>
      <c r="K908" s="197"/>
      <c r="L908" s="197"/>
      <c r="M908" s="197"/>
      <c r="N908" s="197"/>
      <c r="O908" s="197"/>
      <c r="P908" s="197"/>
      <c r="Q908" s="197"/>
      <c r="R908" s="197"/>
      <c r="S908" s="135"/>
      <c r="T908" s="135"/>
      <c r="U908" s="135"/>
      <c r="V908" s="135"/>
      <c r="W908" s="135"/>
      <c r="X908" s="383"/>
      <c r="Y908" s="383"/>
    </row>
    <row r="909" spans="1:25" s="9" customFormat="1" ht="14" hidden="1" x14ac:dyDescent="0.2">
      <c r="A909" s="196"/>
      <c r="B909" s="196"/>
      <c r="C909" s="403"/>
      <c r="D909" s="196"/>
      <c r="E909" s="404"/>
      <c r="F909" s="404"/>
      <c r="G909" s="404"/>
      <c r="H909" s="382"/>
      <c r="I909" s="382"/>
      <c r="J909" s="382"/>
      <c r="K909" s="197"/>
      <c r="L909" s="197"/>
      <c r="M909" s="197"/>
      <c r="N909" s="197"/>
      <c r="O909" s="197"/>
      <c r="P909" s="197"/>
      <c r="Q909" s="197"/>
      <c r="R909" s="197"/>
      <c r="S909" s="135"/>
      <c r="T909" s="135"/>
      <c r="U909" s="135"/>
      <c r="V909" s="135"/>
      <c r="W909" s="135"/>
      <c r="X909" s="383"/>
      <c r="Y909" s="383"/>
    </row>
    <row r="910" spans="1:25" s="9" customFormat="1" ht="14" hidden="1" x14ac:dyDescent="0.2">
      <c r="A910" s="196"/>
      <c r="B910" s="196"/>
      <c r="C910" s="403"/>
      <c r="D910" s="196"/>
      <c r="E910" s="404"/>
      <c r="F910" s="404"/>
      <c r="G910" s="404"/>
      <c r="H910" s="382"/>
      <c r="I910" s="382"/>
      <c r="J910" s="382"/>
      <c r="K910" s="197"/>
      <c r="L910" s="197"/>
      <c r="M910" s="197"/>
      <c r="N910" s="197"/>
      <c r="O910" s="197"/>
      <c r="P910" s="197"/>
      <c r="Q910" s="197"/>
      <c r="R910" s="197"/>
      <c r="S910" s="135"/>
      <c r="T910" s="135"/>
      <c r="U910" s="135"/>
      <c r="V910" s="135"/>
      <c r="W910" s="135"/>
      <c r="X910" s="383"/>
      <c r="Y910" s="383"/>
    </row>
    <row r="911" spans="1:25" s="9" customFormat="1" ht="14" hidden="1" x14ac:dyDescent="0.2">
      <c r="A911" s="196"/>
      <c r="B911" s="196"/>
      <c r="C911" s="403"/>
      <c r="D911" s="196"/>
      <c r="E911" s="404"/>
      <c r="F911" s="404"/>
      <c r="G911" s="404"/>
      <c r="H911" s="382"/>
      <c r="I911" s="382"/>
      <c r="J911" s="382"/>
      <c r="K911" s="197"/>
      <c r="L911" s="197"/>
      <c r="M911" s="197"/>
      <c r="N911" s="197"/>
      <c r="O911" s="197"/>
      <c r="P911" s="197"/>
      <c r="Q911" s="197"/>
      <c r="R911" s="197"/>
      <c r="S911" s="135"/>
      <c r="T911" s="135"/>
      <c r="U911" s="135"/>
      <c r="V911" s="135"/>
      <c r="W911" s="135"/>
      <c r="X911" s="383"/>
      <c r="Y911" s="383"/>
    </row>
    <row r="912" spans="1:25" s="9" customFormat="1" ht="14" hidden="1" x14ac:dyDescent="0.2">
      <c r="A912" s="196"/>
      <c r="B912" s="196"/>
      <c r="C912" s="403"/>
      <c r="D912" s="196"/>
      <c r="E912" s="404"/>
      <c r="F912" s="404"/>
      <c r="G912" s="404"/>
      <c r="H912" s="382"/>
      <c r="I912" s="382"/>
      <c r="J912" s="382"/>
      <c r="K912" s="197"/>
      <c r="L912" s="197"/>
      <c r="M912" s="197"/>
      <c r="N912" s="197"/>
      <c r="O912" s="197"/>
      <c r="P912" s="197"/>
      <c r="Q912" s="197"/>
      <c r="R912" s="197"/>
      <c r="S912" s="135"/>
      <c r="T912" s="135"/>
      <c r="U912" s="135"/>
      <c r="V912" s="135"/>
      <c r="W912" s="135"/>
      <c r="X912" s="383"/>
      <c r="Y912" s="383"/>
    </row>
    <row r="913" spans="1:25" s="9" customFormat="1" ht="14" hidden="1" x14ac:dyDescent="0.2">
      <c r="A913" s="196"/>
      <c r="B913" s="196"/>
      <c r="C913" s="403"/>
      <c r="D913" s="196"/>
      <c r="E913" s="404"/>
      <c r="F913" s="404"/>
      <c r="G913" s="404"/>
      <c r="H913" s="382"/>
      <c r="I913" s="382"/>
      <c r="J913" s="382"/>
      <c r="K913" s="197"/>
      <c r="L913" s="197"/>
      <c r="M913" s="197"/>
      <c r="N913" s="197"/>
      <c r="O913" s="197"/>
      <c r="P913" s="197"/>
      <c r="Q913" s="197"/>
      <c r="R913" s="197"/>
      <c r="S913" s="135"/>
      <c r="T913" s="135"/>
      <c r="U913" s="135"/>
      <c r="V913" s="135"/>
      <c r="W913" s="135"/>
      <c r="X913" s="383"/>
      <c r="Y913" s="383"/>
    </row>
    <row r="914" spans="1:25" s="9" customFormat="1" ht="14" hidden="1" x14ac:dyDescent="0.2">
      <c r="A914" s="196"/>
      <c r="B914" s="196"/>
      <c r="C914" s="403"/>
      <c r="D914" s="196"/>
      <c r="E914" s="404"/>
      <c r="F914" s="404"/>
      <c r="G914" s="404"/>
      <c r="H914" s="382"/>
      <c r="I914" s="382"/>
      <c r="J914" s="382"/>
      <c r="K914" s="197"/>
      <c r="L914" s="197"/>
      <c r="M914" s="197"/>
      <c r="N914" s="197"/>
      <c r="O914" s="197"/>
      <c r="P914" s="197"/>
      <c r="Q914" s="197"/>
      <c r="R914" s="197"/>
      <c r="S914" s="135"/>
      <c r="T914" s="135"/>
      <c r="U914" s="135"/>
      <c r="V914" s="135"/>
      <c r="W914" s="135"/>
      <c r="X914" s="383"/>
      <c r="Y914" s="383"/>
    </row>
    <row r="915" spans="1:25" s="9" customFormat="1" ht="14" hidden="1" x14ac:dyDescent="0.2">
      <c r="A915" s="196"/>
      <c r="B915" s="196"/>
      <c r="C915" s="403"/>
      <c r="D915" s="196"/>
      <c r="E915" s="404"/>
      <c r="F915" s="404"/>
      <c r="G915" s="404"/>
      <c r="H915" s="382"/>
      <c r="I915" s="382"/>
      <c r="J915" s="382"/>
      <c r="K915" s="197"/>
      <c r="L915" s="197"/>
      <c r="M915" s="197"/>
      <c r="N915" s="197"/>
      <c r="O915" s="197"/>
      <c r="P915" s="197"/>
      <c r="Q915" s="197"/>
      <c r="R915" s="197"/>
      <c r="S915" s="135"/>
      <c r="T915" s="135"/>
      <c r="U915" s="135"/>
      <c r="V915" s="135"/>
      <c r="W915" s="135"/>
      <c r="X915" s="383"/>
      <c r="Y915" s="383"/>
    </row>
    <row r="916" spans="1:25" s="9" customFormat="1" ht="14" hidden="1" x14ac:dyDescent="0.2">
      <c r="A916" s="196"/>
      <c r="B916" s="196"/>
      <c r="C916" s="403"/>
      <c r="D916" s="196"/>
      <c r="E916" s="404"/>
      <c r="F916" s="404"/>
      <c r="G916" s="404"/>
      <c r="H916" s="382"/>
      <c r="I916" s="382"/>
      <c r="J916" s="382"/>
      <c r="K916" s="197"/>
      <c r="L916" s="197"/>
      <c r="M916" s="197"/>
      <c r="N916" s="197"/>
      <c r="O916" s="197"/>
      <c r="P916" s="197"/>
      <c r="Q916" s="197"/>
      <c r="R916" s="197"/>
      <c r="S916" s="135"/>
      <c r="T916" s="135"/>
      <c r="U916" s="135"/>
      <c r="V916" s="135"/>
      <c r="W916" s="135"/>
      <c r="X916" s="383"/>
      <c r="Y916" s="383"/>
    </row>
    <row r="917" spans="1:25" s="9" customFormat="1" ht="14" hidden="1" x14ac:dyDescent="0.2">
      <c r="A917" s="196"/>
      <c r="B917" s="196"/>
      <c r="C917" s="403"/>
      <c r="D917" s="196"/>
      <c r="E917" s="404"/>
      <c r="F917" s="404"/>
      <c r="G917" s="404"/>
      <c r="H917" s="382"/>
      <c r="I917" s="382"/>
      <c r="J917" s="382"/>
      <c r="K917" s="197"/>
      <c r="L917" s="197"/>
      <c r="M917" s="197"/>
      <c r="N917" s="197"/>
      <c r="O917" s="197"/>
      <c r="P917" s="197"/>
      <c r="Q917" s="197"/>
      <c r="R917" s="197"/>
      <c r="S917" s="135"/>
      <c r="T917" s="135"/>
      <c r="U917" s="135"/>
      <c r="V917" s="135"/>
      <c r="W917" s="135"/>
      <c r="X917" s="383"/>
      <c r="Y917" s="383"/>
    </row>
    <row r="918" spans="1:25" s="9" customFormat="1" ht="14" hidden="1" x14ac:dyDescent="0.2">
      <c r="A918" s="196"/>
      <c r="B918" s="196"/>
      <c r="C918" s="403"/>
      <c r="D918" s="196"/>
      <c r="E918" s="404"/>
      <c r="F918" s="404"/>
      <c r="G918" s="404"/>
      <c r="H918" s="382"/>
      <c r="I918" s="382"/>
      <c r="J918" s="382"/>
      <c r="K918" s="197"/>
      <c r="L918" s="197"/>
      <c r="M918" s="197"/>
      <c r="N918" s="197"/>
      <c r="O918" s="197"/>
      <c r="P918" s="197"/>
      <c r="Q918" s="197"/>
      <c r="R918" s="197"/>
      <c r="S918" s="135"/>
      <c r="T918" s="135"/>
      <c r="U918" s="135"/>
      <c r="V918" s="135"/>
      <c r="W918" s="135"/>
      <c r="X918" s="383"/>
      <c r="Y918" s="383"/>
    </row>
    <row r="919" spans="1:25" s="9" customFormat="1" ht="14" hidden="1" x14ac:dyDescent="0.2">
      <c r="A919" s="196"/>
      <c r="B919" s="196"/>
      <c r="C919" s="403"/>
      <c r="D919" s="196"/>
      <c r="E919" s="404"/>
      <c r="F919" s="404"/>
      <c r="G919" s="404"/>
      <c r="H919" s="382"/>
      <c r="I919" s="382"/>
      <c r="J919" s="382"/>
      <c r="K919" s="197"/>
      <c r="L919" s="197"/>
      <c r="M919" s="197"/>
      <c r="N919" s="197"/>
      <c r="O919" s="197"/>
      <c r="P919" s="197"/>
      <c r="Q919" s="197"/>
      <c r="R919" s="197"/>
      <c r="S919" s="135"/>
      <c r="T919" s="135"/>
      <c r="U919" s="135"/>
      <c r="V919" s="135"/>
      <c r="W919" s="135"/>
      <c r="X919" s="383"/>
      <c r="Y919" s="383"/>
    </row>
    <row r="920" spans="1:25" s="9" customFormat="1" ht="14" hidden="1" x14ac:dyDescent="0.2">
      <c r="A920" s="196"/>
      <c r="B920" s="196"/>
      <c r="C920" s="403"/>
      <c r="D920" s="196"/>
      <c r="E920" s="404"/>
      <c r="F920" s="404"/>
      <c r="G920" s="404"/>
      <c r="H920" s="382"/>
      <c r="I920" s="382"/>
      <c r="J920" s="382"/>
      <c r="K920" s="197"/>
      <c r="L920" s="197"/>
      <c r="M920" s="197"/>
      <c r="N920" s="197"/>
      <c r="O920" s="197"/>
      <c r="P920" s="197"/>
      <c r="Q920" s="197"/>
      <c r="R920" s="197"/>
      <c r="S920" s="135"/>
      <c r="T920" s="135"/>
      <c r="U920" s="135"/>
      <c r="V920" s="135"/>
      <c r="W920" s="135"/>
      <c r="X920" s="383"/>
      <c r="Y920" s="383"/>
    </row>
    <row r="921" spans="1:25" s="9" customFormat="1" ht="14" hidden="1" x14ac:dyDescent="0.2">
      <c r="A921" s="196"/>
      <c r="B921" s="196"/>
      <c r="C921" s="403"/>
      <c r="D921" s="196"/>
      <c r="E921" s="404"/>
      <c r="F921" s="404"/>
      <c r="G921" s="404"/>
      <c r="H921" s="382"/>
      <c r="I921" s="382"/>
      <c r="J921" s="382"/>
      <c r="K921" s="197"/>
      <c r="L921" s="197"/>
      <c r="M921" s="197"/>
      <c r="N921" s="197"/>
      <c r="O921" s="197"/>
      <c r="P921" s="197"/>
      <c r="Q921" s="197"/>
      <c r="R921" s="197"/>
      <c r="S921" s="135"/>
      <c r="T921" s="135"/>
      <c r="U921" s="135"/>
      <c r="V921" s="135"/>
      <c r="W921" s="135"/>
      <c r="X921" s="383"/>
      <c r="Y921" s="383"/>
    </row>
    <row r="922" spans="1:25" s="9" customFormat="1" ht="14" hidden="1" x14ac:dyDescent="0.2">
      <c r="A922" s="196"/>
      <c r="B922" s="196"/>
      <c r="C922" s="403"/>
      <c r="D922" s="196"/>
      <c r="E922" s="404"/>
      <c r="F922" s="404"/>
      <c r="G922" s="404"/>
      <c r="H922" s="382"/>
      <c r="I922" s="382"/>
      <c r="J922" s="382"/>
      <c r="K922" s="197"/>
      <c r="L922" s="197"/>
      <c r="M922" s="197"/>
      <c r="N922" s="197"/>
      <c r="O922" s="197"/>
      <c r="P922" s="197"/>
      <c r="Q922" s="197"/>
      <c r="R922" s="197"/>
      <c r="S922" s="135"/>
      <c r="T922" s="135"/>
      <c r="U922" s="135"/>
      <c r="V922" s="135"/>
      <c r="W922" s="135"/>
      <c r="X922" s="383"/>
      <c r="Y922" s="383"/>
    </row>
    <row r="923" spans="1:25" s="9" customFormat="1" ht="14" hidden="1" x14ac:dyDescent="0.2">
      <c r="A923" s="196"/>
      <c r="B923" s="196"/>
      <c r="C923" s="403"/>
      <c r="D923" s="196"/>
      <c r="E923" s="404"/>
      <c r="F923" s="404"/>
      <c r="G923" s="404"/>
      <c r="H923" s="382"/>
      <c r="I923" s="382"/>
      <c r="J923" s="382"/>
      <c r="K923" s="197"/>
      <c r="L923" s="197"/>
      <c r="M923" s="197"/>
      <c r="N923" s="197"/>
      <c r="O923" s="197"/>
      <c r="P923" s="197"/>
      <c r="Q923" s="197"/>
      <c r="R923" s="197"/>
      <c r="S923" s="135"/>
      <c r="T923" s="135"/>
      <c r="U923" s="135"/>
      <c r="V923" s="135"/>
      <c r="W923" s="135"/>
      <c r="X923" s="383"/>
      <c r="Y923" s="383"/>
    </row>
    <row r="924" spans="1:25" s="9" customFormat="1" ht="14" hidden="1" x14ac:dyDescent="0.2">
      <c r="A924" s="196"/>
      <c r="B924" s="196"/>
      <c r="C924" s="403"/>
      <c r="D924" s="196"/>
      <c r="E924" s="404"/>
      <c r="F924" s="404"/>
      <c r="G924" s="404"/>
      <c r="H924" s="382"/>
      <c r="I924" s="382"/>
      <c r="J924" s="382"/>
      <c r="K924" s="197"/>
      <c r="L924" s="197"/>
      <c r="M924" s="197"/>
      <c r="N924" s="197"/>
      <c r="O924" s="197"/>
      <c r="P924" s="197"/>
      <c r="Q924" s="197"/>
      <c r="R924" s="197"/>
      <c r="S924" s="135"/>
      <c r="T924" s="135"/>
      <c r="U924" s="135"/>
      <c r="V924" s="135"/>
      <c r="W924" s="135"/>
      <c r="X924" s="383"/>
      <c r="Y924" s="383"/>
    </row>
    <row r="925" spans="1:25" s="9" customFormat="1" ht="14" hidden="1" x14ac:dyDescent="0.2">
      <c r="A925" s="196"/>
      <c r="B925" s="196"/>
      <c r="C925" s="403"/>
      <c r="D925" s="196"/>
      <c r="E925" s="404"/>
      <c r="F925" s="404"/>
      <c r="G925" s="404"/>
      <c r="H925" s="382"/>
      <c r="I925" s="382"/>
      <c r="J925" s="382"/>
      <c r="K925" s="197"/>
      <c r="L925" s="197"/>
      <c r="M925" s="197"/>
      <c r="N925" s="197"/>
      <c r="O925" s="197"/>
      <c r="P925" s="197"/>
      <c r="Q925" s="197"/>
      <c r="R925" s="197"/>
      <c r="S925" s="135"/>
      <c r="T925" s="135"/>
      <c r="U925" s="135"/>
      <c r="V925" s="135"/>
      <c r="W925" s="135"/>
      <c r="X925" s="383"/>
      <c r="Y925" s="383"/>
    </row>
    <row r="926" spans="1:25" s="9" customFormat="1" ht="14" hidden="1" x14ac:dyDescent="0.2">
      <c r="A926" s="196"/>
      <c r="B926" s="196"/>
      <c r="C926" s="403"/>
      <c r="D926" s="196"/>
      <c r="E926" s="404"/>
      <c r="F926" s="404"/>
      <c r="G926" s="404"/>
      <c r="H926" s="382"/>
      <c r="I926" s="382"/>
      <c r="J926" s="382"/>
      <c r="K926" s="197"/>
      <c r="L926" s="197"/>
      <c r="M926" s="197"/>
      <c r="N926" s="197"/>
      <c r="O926" s="197"/>
      <c r="P926" s="197"/>
      <c r="Q926" s="197"/>
      <c r="R926" s="197"/>
      <c r="S926" s="135"/>
      <c r="T926" s="135"/>
      <c r="U926" s="135"/>
      <c r="V926" s="135"/>
      <c r="W926" s="135"/>
      <c r="X926" s="383"/>
      <c r="Y926" s="383"/>
    </row>
    <row r="927" spans="1:25" s="9" customFormat="1" ht="14" hidden="1" x14ac:dyDescent="0.2">
      <c r="A927" s="196"/>
      <c r="B927" s="196"/>
      <c r="C927" s="403"/>
      <c r="D927" s="196"/>
      <c r="E927" s="404"/>
      <c r="F927" s="404"/>
      <c r="G927" s="404"/>
      <c r="H927" s="382"/>
      <c r="I927" s="382"/>
      <c r="J927" s="382"/>
      <c r="K927" s="197"/>
      <c r="L927" s="197"/>
      <c r="M927" s="197"/>
      <c r="N927" s="197"/>
      <c r="O927" s="197"/>
      <c r="P927" s="197"/>
      <c r="Q927" s="197"/>
      <c r="R927" s="197"/>
      <c r="S927" s="135"/>
      <c r="T927" s="135"/>
      <c r="U927" s="135"/>
      <c r="V927" s="135"/>
      <c r="W927" s="135"/>
      <c r="X927" s="383"/>
      <c r="Y927" s="383"/>
    </row>
    <row r="928" spans="1:25" s="9" customFormat="1" ht="14" hidden="1" x14ac:dyDescent="0.2">
      <c r="A928" s="196"/>
      <c r="B928" s="196"/>
      <c r="C928" s="403"/>
      <c r="D928" s="196"/>
      <c r="E928" s="404"/>
      <c r="F928" s="404"/>
      <c r="G928" s="404"/>
      <c r="H928" s="382"/>
      <c r="I928" s="382"/>
      <c r="J928" s="382"/>
      <c r="K928" s="197"/>
      <c r="L928" s="197"/>
      <c r="M928" s="197"/>
      <c r="N928" s="197"/>
      <c r="O928" s="197"/>
      <c r="P928" s="197"/>
      <c r="Q928" s="197"/>
      <c r="R928" s="197"/>
      <c r="S928" s="135"/>
      <c r="T928" s="135"/>
      <c r="U928" s="135"/>
      <c r="V928" s="135"/>
      <c r="W928" s="135"/>
      <c r="X928" s="383"/>
      <c r="Y928" s="383"/>
    </row>
    <row r="929" spans="1:25" s="9" customFormat="1" ht="14" hidden="1" x14ac:dyDescent="0.2">
      <c r="A929" s="196"/>
      <c r="B929" s="196"/>
      <c r="C929" s="403"/>
      <c r="D929" s="196"/>
      <c r="E929" s="404"/>
      <c r="F929" s="404"/>
      <c r="G929" s="404"/>
      <c r="H929" s="382"/>
      <c r="I929" s="382"/>
      <c r="J929" s="382"/>
      <c r="K929" s="197"/>
      <c r="L929" s="197"/>
      <c r="M929" s="197"/>
      <c r="N929" s="197"/>
      <c r="O929" s="197"/>
      <c r="P929" s="197"/>
      <c r="Q929" s="197"/>
      <c r="R929" s="197"/>
      <c r="S929" s="135"/>
      <c r="T929" s="135"/>
      <c r="U929" s="135"/>
      <c r="V929" s="135"/>
      <c r="W929" s="135"/>
      <c r="X929" s="383"/>
      <c r="Y929" s="383"/>
    </row>
    <row r="930" spans="1:25" s="9" customFormat="1" ht="14" hidden="1" x14ac:dyDescent="0.2">
      <c r="A930" s="196"/>
      <c r="B930" s="196"/>
      <c r="C930" s="403"/>
      <c r="D930" s="196"/>
      <c r="E930" s="404"/>
      <c r="F930" s="404"/>
      <c r="G930" s="404"/>
      <c r="H930" s="382"/>
      <c r="I930" s="382"/>
      <c r="J930" s="382"/>
      <c r="K930" s="197"/>
      <c r="L930" s="197"/>
      <c r="M930" s="197"/>
      <c r="N930" s="197"/>
      <c r="O930" s="197"/>
      <c r="P930" s="197"/>
      <c r="Q930" s="197"/>
      <c r="R930" s="197"/>
      <c r="S930" s="135"/>
      <c r="T930" s="135"/>
      <c r="U930" s="135"/>
      <c r="V930" s="135"/>
      <c r="W930" s="135"/>
      <c r="X930" s="383"/>
      <c r="Y930" s="383"/>
    </row>
    <row r="931" spans="1:25" s="9" customFormat="1" ht="14" hidden="1" x14ac:dyDescent="0.2">
      <c r="A931" s="196"/>
      <c r="B931" s="196"/>
      <c r="C931" s="403"/>
      <c r="D931" s="196"/>
      <c r="E931" s="404"/>
      <c r="F931" s="404"/>
      <c r="G931" s="404"/>
      <c r="H931" s="382"/>
      <c r="I931" s="382"/>
      <c r="J931" s="382"/>
      <c r="K931" s="197"/>
      <c r="L931" s="197"/>
      <c r="M931" s="197"/>
      <c r="N931" s="197"/>
      <c r="O931" s="197"/>
      <c r="P931" s="197"/>
      <c r="Q931" s="197"/>
      <c r="R931" s="197"/>
      <c r="S931" s="135"/>
      <c r="T931" s="135"/>
      <c r="U931" s="135"/>
      <c r="V931" s="135"/>
      <c r="W931" s="135"/>
      <c r="X931" s="383"/>
      <c r="Y931" s="383"/>
    </row>
    <row r="932" spans="1:25" s="9" customFormat="1" ht="14" hidden="1" x14ac:dyDescent="0.2">
      <c r="A932" s="196"/>
      <c r="B932" s="196"/>
      <c r="C932" s="403"/>
      <c r="D932" s="196"/>
      <c r="E932" s="404"/>
      <c r="F932" s="404"/>
      <c r="G932" s="404"/>
      <c r="H932" s="382"/>
      <c r="I932" s="382"/>
      <c r="J932" s="382"/>
      <c r="K932" s="197"/>
      <c r="L932" s="197"/>
      <c r="M932" s="197"/>
      <c r="N932" s="197"/>
      <c r="O932" s="197"/>
      <c r="P932" s="197"/>
      <c r="Q932" s="197"/>
      <c r="R932" s="197"/>
      <c r="S932" s="135"/>
      <c r="T932" s="135"/>
      <c r="U932" s="135"/>
      <c r="V932" s="135"/>
      <c r="W932" s="135"/>
      <c r="X932" s="383"/>
      <c r="Y932" s="383"/>
    </row>
    <row r="933" spans="1:25" s="9" customFormat="1" ht="14" hidden="1" x14ac:dyDescent="0.2">
      <c r="A933" s="196"/>
      <c r="B933" s="196"/>
      <c r="C933" s="403"/>
      <c r="D933" s="196"/>
      <c r="E933" s="404"/>
      <c r="F933" s="404"/>
      <c r="G933" s="404"/>
      <c r="H933" s="382"/>
      <c r="I933" s="382"/>
      <c r="J933" s="382"/>
      <c r="K933" s="197"/>
      <c r="L933" s="197"/>
      <c r="M933" s="197"/>
      <c r="N933" s="197"/>
      <c r="O933" s="197"/>
      <c r="P933" s="197"/>
      <c r="Q933" s="197"/>
      <c r="R933" s="197"/>
      <c r="S933" s="135"/>
      <c r="T933" s="135"/>
      <c r="U933" s="135"/>
      <c r="V933" s="135"/>
      <c r="W933" s="135"/>
      <c r="X933" s="383"/>
      <c r="Y933" s="383"/>
    </row>
    <row r="934" spans="1:25" s="9" customFormat="1" ht="14" hidden="1" x14ac:dyDescent="0.2">
      <c r="A934" s="196"/>
      <c r="B934" s="196"/>
      <c r="C934" s="403"/>
      <c r="D934" s="196"/>
      <c r="E934" s="404"/>
      <c r="F934" s="404"/>
      <c r="G934" s="404"/>
      <c r="H934" s="382"/>
      <c r="I934" s="382"/>
      <c r="J934" s="382"/>
      <c r="K934" s="197"/>
      <c r="L934" s="197"/>
      <c r="M934" s="197"/>
      <c r="N934" s="197"/>
      <c r="O934" s="197"/>
      <c r="P934" s="197"/>
      <c r="Q934" s="197"/>
      <c r="R934" s="197"/>
      <c r="S934" s="135"/>
      <c r="T934" s="135"/>
      <c r="U934" s="135"/>
      <c r="V934" s="135"/>
      <c r="W934" s="135"/>
      <c r="X934" s="383"/>
      <c r="Y934" s="383"/>
    </row>
    <row r="935" spans="1:25" s="9" customFormat="1" ht="14" hidden="1" x14ac:dyDescent="0.2">
      <c r="A935" s="196"/>
      <c r="B935" s="196"/>
      <c r="C935" s="403"/>
      <c r="D935" s="196"/>
      <c r="E935" s="404"/>
      <c r="F935" s="404"/>
      <c r="G935" s="404"/>
      <c r="H935" s="382"/>
      <c r="I935" s="382"/>
      <c r="J935" s="382"/>
      <c r="K935" s="197"/>
      <c r="L935" s="197"/>
      <c r="M935" s="197"/>
      <c r="N935" s="197"/>
      <c r="O935" s="197"/>
      <c r="P935" s="197"/>
      <c r="Q935" s="197"/>
      <c r="R935" s="197"/>
      <c r="S935" s="135"/>
      <c r="T935" s="135"/>
      <c r="U935" s="135"/>
      <c r="V935" s="135"/>
      <c r="W935" s="135"/>
      <c r="X935" s="383"/>
      <c r="Y935" s="383"/>
    </row>
    <row r="936" spans="1:25" s="9" customFormat="1" ht="14" hidden="1" x14ac:dyDescent="0.2">
      <c r="A936" s="196"/>
      <c r="B936" s="196"/>
      <c r="C936" s="403"/>
      <c r="D936" s="196"/>
      <c r="E936" s="404"/>
      <c r="F936" s="404"/>
      <c r="G936" s="404"/>
      <c r="H936" s="382"/>
      <c r="I936" s="382"/>
      <c r="J936" s="382"/>
      <c r="K936" s="197"/>
      <c r="L936" s="197"/>
      <c r="M936" s="197"/>
      <c r="N936" s="197"/>
      <c r="O936" s="197"/>
      <c r="P936" s="197"/>
      <c r="Q936" s="197"/>
      <c r="R936" s="197"/>
      <c r="S936" s="135"/>
      <c r="T936" s="135"/>
      <c r="U936" s="135"/>
      <c r="V936" s="135"/>
      <c r="W936" s="135"/>
      <c r="X936" s="383"/>
      <c r="Y936" s="383"/>
    </row>
    <row r="937" spans="1:25" s="9" customFormat="1" ht="14" hidden="1" x14ac:dyDescent="0.2">
      <c r="A937" s="196"/>
      <c r="B937" s="196"/>
      <c r="C937" s="403"/>
      <c r="D937" s="196"/>
      <c r="E937" s="404"/>
      <c r="F937" s="404"/>
      <c r="G937" s="404"/>
      <c r="H937" s="382"/>
      <c r="I937" s="382"/>
      <c r="J937" s="382"/>
      <c r="K937" s="197"/>
      <c r="L937" s="197"/>
      <c r="M937" s="197"/>
      <c r="N937" s="197"/>
      <c r="O937" s="197"/>
      <c r="P937" s="197"/>
      <c r="Q937" s="197"/>
      <c r="R937" s="197"/>
      <c r="S937" s="135"/>
      <c r="T937" s="135"/>
      <c r="U937" s="135"/>
      <c r="V937" s="135"/>
      <c r="W937" s="135"/>
      <c r="X937" s="383"/>
      <c r="Y937" s="383"/>
    </row>
    <row r="938" spans="1:25" s="9" customFormat="1" ht="14" hidden="1" x14ac:dyDescent="0.2">
      <c r="A938" s="196"/>
      <c r="B938" s="196"/>
      <c r="C938" s="403"/>
      <c r="D938" s="196"/>
      <c r="E938" s="404"/>
      <c r="F938" s="404"/>
      <c r="G938" s="404"/>
      <c r="H938" s="382"/>
      <c r="I938" s="382"/>
      <c r="J938" s="382"/>
      <c r="K938" s="197"/>
      <c r="L938" s="197"/>
      <c r="M938" s="197"/>
      <c r="N938" s="197"/>
      <c r="O938" s="197"/>
      <c r="P938" s="197"/>
      <c r="Q938" s="197"/>
      <c r="R938" s="197"/>
      <c r="S938" s="135"/>
      <c r="T938" s="135"/>
      <c r="U938" s="135"/>
      <c r="V938" s="135"/>
      <c r="W938" s="135"/>
      <c r="X938" s="383"/>
      <c r="Y938" s="383"/>
    </row>
    <row r="939" spans="1:25" s="9" customFormat="1" ht="14" hidden="1" x14ac:dyDescent="0.2">
      <c r="A939" s="196"/>
      <c r="B939" s="196"/>
      <c r="C939" s="403"/>
      <c r="D939" s="196"/>
      <c r="E939" s="404"/>
      <c r="F939" s="404"/>
      <c r="G939" s="404"/>
      <c r="H939" s="382"/>
      <c r="I939" s="382"/>
      <c r="J939" s="382"/>
      <c r="K939" s="197"/>
      <c r="L939" s="197"/>
      <c r="M939" s="197"/>
      <c r="N939" s="197"/>
      <c r="O939" s="197"/>
      <c r="P939" s="197"/>
      <c r="Q939" s="197"/>
      <c r="R939" s="197"/>
      <c r="S939" s="135"/>
      <c r="T939" s="135"/>
      <c r="U939" s="135"/>
      <c r="V939" s="135"/>
      <c r="W939" s="135"/>
      <c r="X939" s="383"/>
      <c r="Y939" s="383"/>
    </row>
    <row r="940" spans="1:25" s="9" customFormat="1" ht="14" hidden="1" x14ac:dyDescent="0.2">
      <c r="A940" s="196"/>
      <c r="B940" s="196"/>
      <c r="C940" s="403"/>
      <c r="D940" s="196"/>
      <c r="E940" s="404"/>
      <c r="F940" s="404"/>
      <c r="G940" s="404"/>
      <c r="H940" s="382"/>
      <c r="I940" s="382"/>
      <c r="J940" s="382"/>
      <c r="K940" s="197"/>
      <c r="L940" s="197"/>
      <c r="M940" s="197"/>
      <c r="N940" s="197"/>
      <c r="O940" s="197"/>
      <c r="P940" s="197"/>
      <c r="Q940" s="197"/>
      <c r="R940" s="197"/>
      <c r="S940" s="135"/>
      <c r="T940" s="135"/>
      <c r="U940" s="135"/>
      <c r="V940" s="135"/>
      <c r="W940" s="135"/>
      <c r="X940" s="383"/>
      <c r="Y940" s="383"/>
    </row>
    <row r="941" spans="1:25" s="9" customFormat="1" ht="14" hidden="1" x14ac:dyDescent="0.2">
      <c r="A941" s="196"/>
      <c r="B941" s="196"/>
      <c r="C941" s="403"/>
      <c r="D941" s="196"/>
      <c r="E941" s="404"/>
      <c r="F941" s="404"/>
      <c r="G941" s="404"/>
      <c r="H941" s="382"/>
      <c r="I941" s="382"/>
      <c r="J941" s="382"/>
      <c r="K941" s="197"/>
      <c r="L941" s="197"/>
      <c r="M941" s="197"/>
      <c r="N941" s="197"/>
      <c r="O941" s="197"/>
      <c r="P941" s="197"/>
      <c r="Q941" s="197"/>
      <c r="R941" s="197"/>
      <c r="S941" s="135"/>
      <c r="T941" s="135"/>
      <c r="U941" s="135"/>
      <c r="V941" s="135"/>
      <c r="W941" s="135"/>
      <c r="X941" s="383"/>
      <c r="Y941" s="383"/>
    </row>
    <row r="942" spans="1:25" s="9" customFormat="1" ht="14" hidden="1" x14ac:dyDescent="0.2">
      <c r="A942" s="196"/>
      <c r="B942" s="196"/>
      <c r="C942" s="403"/>
      <c r="D942" s="196"/>
      <c r="E942" s="404"/>
      <c r="F942" s="404"/>
      <c r="G942" s="404"/>
      <c r="H942" s="382"/>
      <c r="I942" s="382"/>
      <c r="J942" s="382"/>
      <c r="K942" s="197"/>
      <c r="L942" s="197"/>
      <c r="M942" s="197"/>
      <c r="N942" s="197"/>
      <c r="O942" s="197"/>
      <c r="P942" s="197"/>
      <c r="Q942" s="197"/>
      <c r="R942" s="197"/>
      <c r="S942" s="135"/>
      <c r="T942" s="135"/>
      <c r="U942" s="135"/>
      <c r="V942" s="135"/>
      <c r="W942" s="135"/>
      <c r="X942" s="383"/>
      <c r="Y942" s="383"/>
    </row>
    <row r="943" spans="1:25" s="9" customFormat="1" ht="14" hidden="1" x14ac:dyDescent="0.2">
      <c r="A943" s="196"/>
      <c r="B943" s="196"/>
      <c r="C943" s="403"/>
      <c r="D943" s="196"/>
      <c r="E943" s="404"/>
      <c r="F943" s="404"/>
      <c r="G943" s="404"/>
      <c r="H943" s="382"/>
      <c r="I943" s="382"/>
      <c r="J943" s="382"/>
      <c r="K943" s="197"/>
      <c r="L943" s="197"/>
      <c r="M943" s="197"/>
      <c r="N943" s="197"/>
      <c r="O943" s="197"/>
      <c r="P943" s="197"/>
      <c r="Q943" s="197"/>
      <c r="R943" s="197"/>
      <c r="S943" s="135"/>
      <c r="T943" s="135"/>
      <c r="U943" s="135"/>
      <c r="V943" s="135"/>
      <c r="W943" s="135"/>
      <c r="X943" s="383"/>
      <c r="Y943" s="383"/>
    </row>
    <row r="944" spans="1:25" s="9" customFormat="1" ht="14" hidden="1" x14ac:dyDescent="0.2">
      <c r="A944" s="196"/>
      <c r="B944" s="196"/>
      <c r="C944" s="403"/>
      <c r="D944" s="196"/>
      <c r="E944" s="404"/>
      <c r="F944" s="404"/>
      <c r="G944" s="404"/>
      <c r="H944" s="382"/>
      <c r="I944" s="382"/>
      <c r="J944" s="382"/>
      <c r="K944" s="197"/>
      <c r="L944" s="197"/>
      <c r="M944" s="197"/>
      <c r="N944" s="197"/>
      <c r="O944" s="197"/>
      <c r="P944" s="197"/>
      <c r="Q944" s="197"/>
      <c r="R944" s="197"/>
      <c r="S944" s="135"/>
      <c r="T944" s="135"/>
      <c r="U944" s="135"/>
      <c r="V944" s="135"/>
      <c r="W944" s="135"/>
      <c r="X944" s="383"/>
      <c r="Y944" s="383"/>
    </row>
    <row r="945" spans="1:25" s="9" customFormat="1" ht="14" hidden="1" x14ac:dyDescent="0.2">
      <c r="A945" s="196"/>
      <c r="B945" s="196"/>
      <c r="C945" s="403"/>
      <c r="D945" s="196"/>
      <c r="E945" s="404"/>
      <c r="F945" s="404"/>
      <c r="G945" s="404"/>
      <c r="H945" s="382"/>
      <c r="I945" s="382"/>
      <c r="J945" s="382"/>
      <c r="K945" s="197"/>
      <c r="L945" s="197"/>
      <c r="M945" s="197"/>
      <c r="N945" s="197"/>
      <c r="O945" s="197"/>
      <c r="P945" s="197"/>
      <c r="Q945" s="197"/>
      <c r="R945" s="197"/>
      <c r="S945" s="135"/>
      <c r="T945" s="135"/>
      <c r="U945" s="135"/>
      <c r="V945" s="135"/>
      <c r="W945" s="135"/>
      <c r="X945" s="383"/>
      <c r="Y945" s="383"/>
    </row>
    <row r="946" spans="1:25" s="9" customFormat="1" ht="14" hidden="1" x14ac:dyDescent="0.2">
      <c r="A946" s="196"/>
      <c r="B946" s="196"/>
      <c r="C946" s="403"/>
      <c r="D946" s="196"/>
      <c r="E946" s="404"/>
      <c r="F946" s="404"/>
      <c r="G946" s="404"/>
      <c r="H946" s="382"/>
      <c r="I946" s="382"/>
      <c r="J946" s="382"/>
      <c r="K946" s="197"/>
      <c r="L946" s="197"/>
      <c r="M946" s="197"/>
      <c r="N946" s="197"/>
      <c r="O946" s="197"/>
      <c r="P946" s="197"/>
      <c r="Q946" s="197"/>
      <c r="R946" s="197"/>
      <c r="S946" s="135"/>
      <c r="T946" s="135"/>
      <c r="U946" s="135"/>
      <c r="V946" s="135"/>
      <c r="W946" s="135"/>
      <c r="X946" s="383"/>
      <c r="Y946" s="383"/>
    </row>
    <row r="947" spans="1:25" s="9" customFormat="1" ht="14" hidden="1" x14ac:dyDescent="0.2">
      <c r="A947" s="196"/>
      <c r="B947" s="196"/>
      <c r="C947" s="403"/>
      <c r="D947" s="196"/>
      <c r="E947" s="404"/>
      <c r="F947" s="404"/>
      <c r="G947" s="404"/>
      <c r="H947" s="382"/>
      <c r="I947" s="382"/>
      <c r="J947" s="382"/>
      <c r="K947" s="197"/>
      <c r="L947" s="197"/>
      <c r="M947" s="197"/>
      <c r="N947" s="197"/>
      <c r="O947" s="197"/>
      <c r="P947" s="197"/>
      <c r="Q947" s="197"/>
      <c r="R947" s="197"/>
      <c r="S947" s="135"/>
      <c r="T947" s="135"/>
      <c r="U947" s="135"/>
      <c r="V947" s="135"/>
      <c r="W947" s="135"/>
      <c r="X947" s="383"/>
      <c r="Y947" s="383"/>
    </row>
    <row r="948" spans="1:25" s="9" customFormat="1" ht="14" hidden="1" x14ac:dyDescent="0.2">
      <c r="A948" s="196"/>
      <c r="B948" s="196"/>
      <c r="C948" s="403"/>
      <c r="D948" s="196"/>
      <c r="E948" s="404"/>
      <c r="F948" s="404"/>
      <c r="G948" s="404"/>
      <c r="H948" s="382"/>
      <c r="I948" s="382"/>
      <c r="J948" s="382"/>
      <c r="K948" s="197"/>
      <c r="L948" s="197"/>
      <c r="M948" s="197"/>
      <c r="N948" s="197"/>
      <c r="O948" s="197"/>
      <c r="P948" s="197"/>
      <c r="Q948" s="197"/>
      <c r="R948" s="197"/>
      <c r="S948" s="135"/>
      <c r="T948" s="135"/>
      <c r="U948" s="135"/>
      <c r="V948" s="135"/>
      <c r="W948" s="135"/>
      <c r="X948" s="383"/>
      <c r="Y948" s="383"/>
    </row>
    <row r="949" spans="1:25" s="9" customFormat="1" ht="14" hidden="1" x14ac:dyDescent="0.2">
      <c r="A949" s="196"/>
      <c r="B949" s="196"/>
      <c r="C949" s="403"/>
      <c r="D949" s="196"/>
      <c r="E949" s="404"/>
      <c r="F949" s="404"/>
      <c r="G949" s="404"/>
      <c r="H949" s="382"/>
      <c r="I949" s="382"/>
      <c r="J949" s="382"/>
      <c r="K949" s="197"/>
      <c r="L949" s="197"/>
      <c r="M949" s="197"/>
      <c r="N949" s="197"/>
      <c r="O949" s="197"/>
      <c r="P949" s="197"/>
      <c r="Q949" s="197"/>
      <c r="R949" s="197"/>
      <c r="S949" s="135"/>
      <c r="T949" s="135"/>
      <c r="U949" s="135"/>
      <c r="V949" s="135"/>
      <c r="W949" s="135"/>
      <c r="X949" s="383"/>
      <c r="Y949" s="383"/>
    </row>
    <row r="950" spans="1:25" s="9" customFormat="1" ht="14" hidden="1" x14ac:dyDescent="0.2">
      <c r="A950" s="196"/>
      <c r="B950" s="196"/>
      <c r="C950" s="403"/>
      <c r="D950" s="196"/>
      <c r="E950" s="404"/>
      <c r="F950" s="404"/>
      <c r="G950" s="404"/>
      <c r="H950" s="382"/>
      <c r="I950" s="382"/>
      <c r="J950" s="382"/>
      <c r="K950" s="197"/>
      <c r="L950" s="197"/>
      <c r="M950" s="197"/>
      <c r="N950" s="197"/>
      <c r="O950" s="197"/>
      <c r="P950" s="197"/>
      <c r="Q950" s="197"/>
      <c r="R950" s="197"/>
      <c r="S950" s="135"/>
      <c r="T950" s="135"/>
      <c r="U950" s="135"/>
      <c r="V950" s="135"/>
      <c r="W950" s="135"/>
      <c r="X950" s="383"/>
      <c r="Y950" s="383"/>
    </row>
    <row r="951" spans="1:25" s="9" customFormat="1" ht="14" hidden="1" x14ac:dyDescent="0.2">
      <c r="A951" s="196"/>
      <c r="B951" s="196"/>
      <c r="C951" s="403"/>
      <c r="D951" s="196"/>
      <c r="E951" s="404"/>
      <c r="F951" s="404"/>
      <c r="G951" s="404"/>
      <c r="H951" s="382"/>
      <c r="I951" s="382"/>
      <c r="J951" s="382"/>
      <c r="K951" s="197"/>
      <c r="L951" s="197"/>
      <c r="M951" s="197"/>
      <c r="N951" s="197"/>
      <c r="O951" s="197"/>
      <c r="P951" s="197"/>
      <c r="Q951" s="197"/>
      <c r="R951" s="197"/>
      <c r="S951" s="135"/>
      <c r="T951" s="135"/>
      <c r="U951" s="135"/>
      <c r="V951" s="135"/>
      <c r="W951" s="135"/>
      <c r="X951" s="383"/>
      <c r="Y951" s="383"/>
    </row>
    <row r="952" spans="1:25" s="9" customFormat="1" ht="14" hidden="1" x14ac:dyDescent="0.2">
      <c r="A952" s="196"/>
      <c r="B952" s="196"/>
      <c r="C952" s="403"/>
      <c r="D952" s="196"/>
      <c r="E952" s="404"/>
      <c r="F952" s="404"/>
      <c r="G952" s="404"/>
      <c r="H952" s="382"/>
      <c r="I952" s="382"/>
      <c r="J952" s="382"/>
      <c r="K952" s="197"/>
      <c r="L952" s="197"/>
      <c r="M952" s="197"/>
      <c r="N952" s="197"/>
      <c r="O952" s="197"/>
      <c r="P952" s="197"/>
      <c r="Q952" s="197"/>
      <c r="R952" s="197"/>
      <c r="S952" s="135"/>
      <c r="T952" s="135"/>
      <c r="U952" s="135"/>
      <c r="V952" s="135"/>
      <c r="W952" s="135"/>
      <c r="X952" s="383"/>
      <c r="Y952" s="383"/>
    </row>
    <row r="953" spans="1:25" s="9" customFormat="1" ht="14" hidden="1" x14ac:dyDescent="0.2">
      <c r="A953" s="196"/>
      <c r="B953" s="196"/>
      <c r="C953" s="403"/>
      <c r="D953" s="196"/>
      <c r="E953" s="404"/>
      <c r="F953" s="404"/>
      <c r="G953" s="404"/>
      <c r="H953" s="382"/>
      <c r="I953" s="382"/>
      <c r="J953" s="382"/>
      <c r="K953" s="197"/>
      <c r="L953" s="197"/>
      <c r="M953" s="197"/>
      <c r="N953" s="197"/>
      <c r="O953" s="197"/>
      <c r="P953" s="197"/>
      <c r="Q953" s="197"/>
      <c r="R953" s="197"/>
      <c r="S953" s="135"/>
      <c r="T953" s="135"/>
      <c r="U953" s="135"/>
      <c r="V953" s="135"/>
      <c r="W953" s="135"/>
      <c r="X953" s="383"/>
      <c r="Y953" s="383"/>
    </row>
    <row r="954" spans="1:25" s="9" customFormat="1" ht="14" hidden="1" x14ac:dyDescent="0.2">
      <c r="A954" s="196"/>
      <c r="B954" s="196"/>
      <c r="C954" s="403"/>
      <c r="D954" s="196"/>
      <c r="E954" s="404"/>
      <c r="F954" s="404"/>
      <c r="G954" s="404"/>
      <c r="H954" s="382"/>
      <c r="I954" s="382"/>
      <c r="J954" s="382"/>
      <c r="K954" s="197"/>
      <c r="L954" s="197"/>
      <c r="M954" s="197"/>
      <c r="N954" s="197"/>
      <c r="O954" s="197"/>
      <c r="P954" s="197"/>
      <c r="Q954" s="197"/>
      <c r="R954" s="197"/>
      <c r="S954" s="135"/>
      <c r="T954" s="135"/>
      <c r="U954" s="135"/>
      <c r="V954" s="135"/>
      <c r="W954" s="135"/>
      <c r="X954" s="383"/>
      <c r="Y954" s="383"/>
    </row>
    <row r="955" spans="1:25" s="9" customFormat="1" ht="14" hidden="1" x14ac:dyDescent="0.2">
      <c r="A955" s="196"/>
      <c r="B955" s="196"/>
      <c r="C955" s="403"/>
      <c r="D955" s="196"/>
      <c r="E955" s="404"/>
      <c r="F955" s="404"/>
      <c r="G955" s="404"/>
      <c r="H955" s="382"/>
      <c r="I955" s="382"/>
      <c r="J955" s="382"/>
      <c r="K955" s="197"/>
      <c r="L955" s="197"/>
      <c r="M955" s="197"/>
      <c r="N955" s="197"/>
      <c r="O955" s="197"/>
      <c r="P955" s="197"/>
      <c r="Q955" s="197"/>
      <c r="R955" s="197"/>
      <c r="S955" s="135"/>
      <c r="T955" s="135"/>
      <c r="U955" s="135"/>
      <c r="V955" s="135"/>
      <c r="W955" s="135"/>
      <c r="X955" s="383"/>
      <c r="Y955" s="383"/>
    </row>
    <row r="956" spans="1:25" s="9" customFormat="1" ht="14" hidden="1" x14ac:dyDescent="0.2">
      <c r="A956" s="196"/>
      <c r="B956" s="196"/>
      <c r="C956" s="403"/>
      <c r="D956" s="196"/>
      <c r="E956" s="404"/>
      <c r="F956" s="404"/>
      <c r="G956" s="404"/>
      <c r="H956" s="382"/>
      <c r="I956" s="382"/>
      <c r="J956" s="382"/>
      <c r="K956" s="197"/>
      <c r="L956" s="197"/>
      <c r="M956" s="197"/>
      <c r="N956" s="197"/>
      <c r="O956" s="197"/>
      <c r="P956" s="197"/>
      <c r="Q956" s="197"/>
      <c r="R956" s="197"/>
      <c r="S956" s="135"/>
      <c r="T956" s="135"/>
      <c r="U956" s="135"/>
      <c r="V956" s="135"/>
      <c r="W956" s="135"/>
      <c r="X956" s="383"/>
      <c r="Y956" s="383"/>
    </row>
    <row r="957" spans="1:25" s="9" customFormat="1" ht="14" hidden="1" x14ac:dyDescent="0.2">
      <c r="A957" s="196"/>
      <c r="B957" s="196"/>
      <c r="C957" s="403"/>
      <c r="D957" s="196"/>
      <c r="E957" s="404"/>
      <c r="F957" s="404"/>
      <c r="G957" s="404"/>
      <c r="H957" s="382"/>
      <c r="I957" s="382"/>
      <c r="J957" s="382"/>
      <c r="K957" s="197"/>
      <c r="L957" s="197"/>
      <c r="M957" s="197"/>
      <c r="N957" s="197"/>
      <c r="O957" s="197"/>
      <c r="P957" s="197"/>
      <c r="Q957" s="197"/>
      <c r="R957" s="197"/>
      <c r="S957" s="135"/>
      <c r="T957" s="135"/>
      <c r="U957" s="135"/>
      <c r="V957" s="135"/>
      <c r="W957" s="135"/>
      <c r="X957" s="383"/>
      <c r="Y957" s="383"/>
    </row>
    <row r="958" spans="1:25" s="9" customFormat="1" ht="14" hidden="1" x14ac:dyDescent="0.2">
      <c r="A958" s="196"/>
      <c r="B958" s="196"/>
      <c r="C958" s="403"/>
      <c r="D958" s="196"/>
      <c r="E958" s="404"/>
      <c r="F958" s="404"/>
      <c r="G958" s="404"/>
      <c r="H958" s="382"/>
      <c r="I958" s="382"/>
      <c r="J958" s="382"/>
      <c r="K958" s="197"/>
      <c r="L958" s="197"/>
      <c r="M958" s="197"/>
      <c r="N958" s="197"/>
      <c r="O958" s="197"/>
      <c r="P958" s="197"/>
      <c r="Q958" s="197"/>
      <c r="R958" s="197"/>
      <c r="S958" s="135"/>
      <c r="T958" s="135"/>
      <c r="U958" s="135"/>
      <c r="V958" s="135"/>
      <c r="W958" s="135"/>
      <c r="X958" s="383"/>
      <c r="Y958" s="383"/>
    </row>
    <row r="959" spans="1:25" s="9" customFormat="1" ht="14" hidden="1" x14ac:dyDescent="0.2">
      <c r="A959" s="196"/>
      <c r="B959" s="196"/>
      <c r="C959" s="403"/>
      <c r="D959" s="196"/>
      <c r="E959" s="404"/>
      <c r="F959" s="404"/>
      <c r="G959" s="404"/>
      <c r="H959" s="382"/>
      <c r="I959" s="382"/>
      <c r="J959" s="382"/>
      <c r="K959" s="197"/>
      <c r="L959" s="197"/>
      <c r="M959" s="197"/>
      <c r="N959" s="197"/>
      <c r="O959" s="197"/>
      <c r="P959" s="197"/>
      <c r="Q959" s="197"/>
      <c r="R959" s="197"/>
      <c r="S959" s="135"/>
      <c r="T959" s="135"/>
      <c r="U959" s="135"/>
      <c r="V959" s="135"/>
      <c r="W959" s="135"/>
      <c r="X959" s="383"/>
      <c r="Y959" s="383"/>
    </row>
    <row r="960" spans="1:25" s="9" customFormat="1" ht="14" hidden="1" x14ac:dyDescent="0.2">
      <c r="A960" s="196"/>
      <c r="B960" s="196"/>
      <c r="C960" s="403"/>
      <c r="D960" s="196"/>
      <c r="E960" s="404"/>
      <c r="F960" s="404"/>
      <c r="G960" s="404"/>
      <c r="H960" s="382"/>
      <c r="I960" s="382"/>
      <c r="J960" s="382"/>
      <c r="K960" s="197"/>
      <c r="L960" s="197"/>
      <c r="M960" s="197"/>
      <c r="N960" s="197"/>
      <c r="O960" s="197"/>
      <c r="P960" s="197"/>
      <c r="Q960" s="197"/>
      <c r="R960" s="197"/>
      <c r="S960" s="135"/>
      <c r="T960" s="135"/>
      <c r="U960" s="135"/>
      <c r="V960" s="135"/>
      <c r="W960" s="135"/>
      <c r="X960" s="383"/>
      <c r="Y960" s="383"/>
    </row>
    <row r="961" spans="1:25" s="9" customFormat="1" ht="14" hidden="1" x14ac:dyDescent="0.2">
      <c r="A961" s="196"/>
      <c r="B961" s="196"/>
      <c r="C961" s="403"/>
      <c r="D961" s="196"/>
      <c r="E961" s="404"/>
      <c r="F961" s="404"/>
      <c r="G961" s="404"/>
      <c r="H961" s="382"/>
      <c r="I961" s="382"/>
      <c r="J961" s="382"/>
      <c r="K961" s="197"/>
      <c r="L961" s="197"/>
      <c r="M961" s="197"/>
      <c r="N961" s="197"/>
      <c r="O961" s="197"/>
      <c r="P961" s="197"/>
      <c r="Q961" s="197"/>
      <c r="R961" s="197"/>
      <c r="S961" s="135"/>
      <c r="T961" s="135"/>
      <c r="U961" s="135"/>
      <c r="V961" s="135"/>
      <c r="W961" s="135"/>
      <c r="X961" s="383"/>
      <c r="Y961" s="383"/>
    </row>
    <row r="962" spans="1:25" s="9" customFormat="1" ht="14" hidden="1" x14ac:dyDescent="0.2">
      <c r="A962" s="196"/>
      <c r="B962" s="196"/>
      <c r="C962" s="403"/>
      <c r="D962" s="196"/>
      <c r="E962" s="404"/>
      <c r="F962" s="404"/>
      <c r="G962" s="404"/>
      <c r="H962" s="382"/>
      <c r="I962" s="382"/>
      <c r="J962" s="382"/>
      <c r="K962" s="197"/>
      <c r="L962" s="197"/>
      <c r="M962" s="197"/>
      <c r="N962" s="197"/>
      <c r="O962" s="197"/>
      <c r="P962" s="197"/>
      <c r="Q962" s="197"/>
      <c r="R962" s="197"/>
      <c r="S962" s="135"/>
      <c r="T962" s="135"/>
      <c r="U962" s="135"/>
      <c r="V962" s="135"/>
      <c r="W962" s="135"/>
      <c r="X962" s="383"/>
      <c r="Y962" s="383"/>
    </row>
    <row r="963" spans="1:25" s="9" customFormat="1" ht="14" hidden="1" x14ac:dyDescent="0.2">
      <c r="A963" s="196"/>
      <c r="B963" s="196"/>
      <c r="C963" s="403"/>
      <c r="D963" s="196"/>
      <c r="E963" s="404"/>
      <c r="F963" s="404"/>
      <c r="G963" s="404"/>
      <c r="H963" s="382"/>
      <c r="I963" s="382"/>
      <c r="J963" s="382"/>
      <c r="K963" s="197"/>
      <c r="L963" s="197"/>
      <c r="M963" s="197"/>
      <c r="N963" s="197"/>
      <c r="O963" s="197"/>
      <c r="P963" s="197"/>
      <c r="Q963" s="197"/>
      <c r="R963" s="197"/>
      <c r="S963" s="135"/>
      <c r="T963" s="135"/>
      <c r="U963" s="135"/>
      <c r="V963" s="135"/>
      <c r="W963" s="135"/>
      <c r="X963" s="383"/>
      <c r="Y963" s="383"/>
    </row>
    <row r="964" spans="1:25" s="9" customFormat="1" ht="14" hidden="1" x14ac:dyDescent="0.2">
      <c r="A964" s="196"/>
      <c r="B964" s="196"/>
      <c r="C964" s="403"/>
      <c r="D964" s="196"/>
      <c r="E964" s="404"/>
      <c r="F964" s="404"/>
      <c r="G964" s="404"/>
      <c r="H964" s="382"/>
      <c r="I964" s="382"/>
      <c r="J964" s="382"/>
      <c r="K964" s="197"/>
      <c r="L964" s="197"/>
      <c r="M964" s="197"/>
      <c r="N964" s="197"/>
      <c r="O964" s="197"/>
      <c r="P964" s="197"/>
      <c r="Q964" s="197"/>
      <c r="R964" s="197"/>
      <c r="S964" s="135"/>
      <c r="T964" s="135"/>
      <c r="U964" s="135"/>
      <c r="V964" s="135"/>
      <c r="W964" s="135"/>
      <c r="X964" s="383"/>
      <c r="Y964" s="383"/>
    </row>
    <row r="965" spans="1:25" s="9" customFormat="1" ht="14" hidden="1" x14ac:dyDescent="0.2">
      <c r="A965" s="196"/>
      <c r="B965" s="196"/>
      <c r="C965" s="403"/>
      <c r="D965" s="196"/>
      <c r="E965" s="404"/>
      <c r="F965" s="404"/>
      <c r="G965" s="404"/>
      <c r="H965" s="382"/>
      <c r="I965" s="382"/>
      <c r="J965" s="382"/>
      <c r="K965" s="197"/>
      <c r="L965" s="197"/>
      <c r="M965" s="197"/>
      <c r="N965" s="197"/>
      <c r="O965" s="197"/>
      <c r="P965" s="197"/>
      <c r="Q965" s="197"/>
      <c r="R965" s="197"/>
      <c r="S965" s="135"/>
      <c r="T965" s="135"/>
      <c r="U965" s="135"/>
      <c r="V965" s="135"/>
      <c r="W965" s="135"/>
      <c r="X965" s="383"/>
      <c r="Y965" s="383"/>
    </row>
    <row r="966" spans="1:25" s="9" customFormat="1" ht="14" hidden="1" x14ac:dyDescent="0.2">
      <c r="A966" s="196"/>
      <c r="B966" s="196"/>
      <c r="C966" s="403"/>
      <c r="D966" s="196"/>
      <c r="E966" s="404"/>
      <c r="F966" s="404"/>
      <c r="G966" s="404"/>
      <c r="H966" s="382"/>
      <c r="I966" s="382"/>
      <c r="J966" s="382"/>
      <c r="K966" s="197"/>
      <c r="L966" s="197"/>
      <c r="M966" s="197"/>
      <c r="N966" s="197"/>
      <c r="O966" s="197"/>
      <c r="P966" s="197"/>
      <c r="Q966" s="197"/>
      <c r="R966" s="197"/>
      <c r="S966" s="135"/>
      <c r="T966" s="135"/>
      <c r="U966" s="135"/>
      <c r="V966" s="135"/>
      <c r="W966" s="135"/>
      <c r="X966" s="383"/>
      <c r="Y966" s="383"/>
    </row>
    <row r="967" spans="1:25" s="9" customFormat="1" ht="14" hidden="1" x14ac:dyDescent="0.2">
      <c r="A967" s="196"/>
      <c r="B967" s="196"/>
      <c r="C967" s="403"/>
      <c r="D967" s="196"/>
      <c r="E967" s="404"/>
      <c r="F967" s="404"/>
      <c r="G967" s="404"/>
      <c r="H967" s="382"/>
      <c r="I967" s="382"/>
      <c r="J967" s="382"/>
      <c r="K967" s="197"/>
      <c r="L967" s="197"/>
      <c r="M967" s="197"/>
      <c r="N967" s="197"/>
      <c r="O967" s="197"/>
      <c r="P967" s="197"/>
      <c r="Q967" s="197"/>
      <c r="R967" s="197"/>
      <c r="S967" s="135"/>
      <c r="T967" s="135"/>
      <c r="U967" s="135"/>
      <c r="V967" s="135"/>
      <c r="W967" s="135"/>
      <c r="X967" s="383"/>
      <c r="Y967" s="383"/>
    </row>
    <row r="968" spans="1:25" s="9" customFormat="1" ht="14" hidden="1" x14ac:dyDescent="0.2">
      <c r="A968" s="196"/>
      <c r="B968" s="196"/>
      <c r="C968" s="403"/>
      <c r="D968" s="196"/>
      <c r="E968" s="404"/>
      <c r="F968" s="404"/>
      <c r="G968" s="404"/>
      <c r="H968" s="382"/>
      <c r="I968" s="382"/>
      <c r="J968" s="382"/>
      <c r="K968" s="197"/>
      <c r="L968" s="197"/>
      <c r="M968" s="197"/>
      <c r="N968" s="197"/>
      <c r="O968" s="197"/>
      <c r="P968" s="197"/>
      <c r="Q968" s="197"/>
      <c r="R968" s="197"/>
      <c r="S968" s="135"/>
      <c r="T968" s="135"/>
      <c r="U968" s="135"/>
      <c r="V968" s="135"/>
      <c r="W968" s="135"/>
      <c r="X968" s="383"/>
      <c r="Y968" s="383"/>
    </row>
    <row r="969" spans="1:25" s="9" customFormat="1" ht="14" hidden="1" x14ac:dyDescent="0.2">
      <c r="A969" s="196"/>
      <c r="B969" s="196"/>
      <c r="C969" s="403"/>
      <c r="D969" s="196"/>
      <c r="E969" s="404"/>
      <c r="F969" s="404"/>
      <c r="G969" s="404"/>
      <c r="H969" s="382"/>
      <c r="I969" s="382"/>
      <c r="J969" s="382"/>
      <c r="K969" s="197"/>
      <c r="L969" s="197"/>
      <c r="M969" s="197"/>
      <c r="N969" s="197"/>
      <c r="O969" s="197"/>
      <c r="P969" s="197"/>
      <c r="Q969" s="197"/>
      <c r="R969" s="197"/>
      <c r="S969" s="135"/>
      <c r="T969" s="135"/>
      <c r="U969" s="135"/>
      <c r="V969" s="135"/>
      <c r="W969" s="135"/>
      <c r="X969" s="383"/>
      <c r="Y969" s="383"/>
    </row>
    <row r="970" spans="1:25" s="9" customFormat="1" ht="14" hidden="1" x14ac:dyDescent="0.2">
      <c r="A970" s="196"/>
      <c r="B970" s="196"/>
      <c r="C970" s="403"/>
      <c r="D970" s="196"/>
      <c r="E970" s="404"/>
      <c r="F970" s="404"/>
      <c r="G970" s="404"/>
      <c r="H970" s="382"/>
      <c r="I970" s="382"/>
      <c r="J970" s="382"/>
      <c r="K970" s="197"/>
      <c r="L970" s="197"/>
      <c r="M970" s="197"/>
      <c r="N970" s="197"/>
      <c r="O970" s="197"/>
      <c r="P970" s="197"/>
      <c r="Q970" s="197"/>
      <c r="R970" s="197"/>
      <c r="S970" s="135"/>
      <c r="T970" s="135"/>
      <c r="U970" s="135"/>
      <c r="V970" s="135"/>
      <c r="W970" s="135"/>
      <c r="X970" s="383"/>
      <c r="Y970" s="383"/>
    </row>
    <row r="971" spans="1:25" s="9" customFormat="1" ht="14" hidden="1" x14ac:dyDescent="0.2">
      <c r="A971" s="196"/>
      <c r="B971" s="196"/>
      <c r="C971" s="403"/>
      <c r="D971" s="196"/>
      <c r="E971" s="404"/>
      <c r="F971" s="404"/>
      <c r="G971" s="404"/>
      <c r="H971" s="382"/>
      <c r="I971" s="382"/>
      <c r="J971" s="382"/>
      <c r="K971" s="197"/>
      <c r="L971" s="197"/>
      <c r="M971" s="197"/>
      <c r="N971" s="197"/>
      <c r="O971" s="197"/>
      <c r="P971" s="197"/>
      <c r="Q971" s="197"/>
      <c r="R971" s="197"/>
      <c r="S971" s="135"/>
      <c r="T971" s="135"/>
      <c r="U971" s="135"/>
      <c r="V971" s="135"/>
      <c r="W971" s="135"/>
      <c r="X971" s="383"/>
      <c r="Y971" s="383"/>
    </row>
    <row r="972" spans="1:25" s="9" customFormat="1" ht="14" hidden="1" x14ac:dyDescent="0.2">
      <c r="A972" s="196"/>
      <c r="B972" s="196"/>
      <c r="C972" s="403"/>
      <c r="D972" s="196"/>
      <c r="E972" s="404"/>
      <c r="F972" s="404"/>
      <c r="G972" s="404"/>
      <c r="H972" s="382"/>
      <c r="I972" s="382"/>
      <c r="J972" s="382"/>
      <c r="K972" s="197"/>
      <c r="L972" s="197"/>
      <c r="M972" s="197"/>
      <c r="N972" s="197"/>
      <c r="O972" s="197"/>
      <c r="P972" s="197"/>
      <c r="Q972" s="197"/>
      <c r="R972" s="197"/>
      <c r="S972" s="135"/>
      <c r="T972" s="135"/>
      <c r="U972" s="135"/>
      <c r="V972" s="135"/>
      <c r="W972" s="135"/>
      <c r="X972" s="383"/>
      <c r="Y972" s="383"/>
    </row>
    <row r="973" spans="1:25" s="9" customFormat="1" ht="14" hidden="1" x14ac:dyDescent="0.2">
      <c r="A973" s="196"/>
      <c r="B973" s="196"/>
      <c r="C973" s="403"/>
      <c r="D973" s="196"/>
      <c r="E973" s="404"/>
      <c r="F973" s="404"/>
      <c r="G973" s="404"/>
      <c r="H973" s="382"/>
      <c r="I973" s="382"/>
      <c r="J973" s="382"/>
      <c r="K973" s="197"/>
      <c r="L973" s="197"/>
      <c r="M973" s="197"/>
      <c r="N973" s="197"/>
      <c r="O973" s="197"/>
      <c r="P973" s="197"/>
      <c r="Q973" s="197"/>
      <c r="R973" s="197"/>
      <c r="S973" s="135"/>
      <c r="T973" s="135"/>
      <c r="U973" s="135"/>
      <c r="V973" s="135"/>
      <c r="W973" s="135"/>
      <c r="X973" s="383"/>
      <c r="Y973" s="383"/>
    </row>
    <row r="974" spans="1:25" s="9" customFormat="1" ht="14" hidden="1" x14ac:dyDescent="0.2">
      <c r="A974" s="196"/>
      <c r="B974" s="196"/>
      <c r="C974" s="403"/>
      <c r="D974" s="196"/>
      <c r="E974" s="404"/>
      <c r="F974" s="404"/>
      <c r="G974" s="404"/>
      <c r="H974" s="382"/>
      <c r="I974" s="382"/>
      <c r="J974" s="382"/>
      <c r="K974" s="197"/>
      <c r="L974" s="197"/>
      <c r="M974" s="197"/>
      <c r="N974" s="197"/>
      <c r="O974" s="197"/>
      <c r="P974" s="197"/>
      <c r="Q974" s="197"/>
      <c r="R974" s="197"/>
      <c r="S974" s="135"/>
      <c r="T974" s="135"/>
      <c r="U974" s="135"/>
      <c r="V974" s="135"/>
      <c r="W974" s="135"/>
      <c r="X974" s="383"/>
      <c r="Y974" s="383"/>
    </row>
    <row r="975" spans="1:25" s="9" customFormat="1" ht="14" hidden="1" x14ac:dyDescent="0.2">
      <c r="A975" s="196"/>
      <c r="B975" s="196"/>
      <c r="C975" s="403"/>
      <c r="D975" s="196"/>
      <c r="E975" s="404"/>
      <c r="F975" s="404"/>
      <c r="G975" s="404"/>
      <c r="H975" s="382"/>
      <c r="I975" s="382"/>
      <c r="J975" s="382"/>
      <c r="K975" s="197"/>
      <c r="L975" s="197"/>
      <c r="M975" s="197"/>
      <c r="N975" s="197"/>
      <c r="O975" s="197"/>
      <c r="P975" s="197"/>
      <c r="Q975" s="197"/>
      <c r="R975" s="197"/>
      <c r="S975" s="135"/>
      <c r="T975" s="135"/>
      <c r="U975" s="135"/>
      <c r="V975" s="135"/>
      <c r="W975" s="135"/>
      <c r="X975" s="383"/>
      <c r="Y975" s="383"/>
    </row>
    <row r="976" spans="1:25" s="9" customFormat="1" ht="14" hidden="1" x14ac:dyDescent="0.2">
      <c r="A976" s="196"/>
      <c r="B976" s="196"/>
      <c r="C976" s="403"/>
      <c r="D976" s="196"/>
      <c r="E976" s="404"/>
      <c r="F976" s="404"/>
      <c r="G976" s="404"/>
      <c r="H976" s="382"/>
      <c r="I976" s="382"/>
      <c r="J976" s="382"/>
      <c r="K976" s="197"/>
      <c r="L976" s="197"/>
      <c r="M976" s="197"/>
      <c r="N976" s="197"/>
      <c r="O976" s="197"/>
      <c r="P976" s="197"/>
      <c r="Q976" s="197"/>
      <c r="R976" s="197"/>
      <c r="S976" s="135"/>
      <c r="T976" s="135"/>
      <c r="U976" s="135"/>
      <c r="V976" s="135"/>
      <c r="W976" s="135"/>
      <c r="X976" s="383"/>
      <c r="Y976" s="383"/>
    </row>
    <row r="977" spans="1:25" s="9" customFormat="1" ht="14" hidden="1" x14ac:dyDescent="0.2">
      <c r="A977" s="196"/>
      <c r="B977" s="196"/>
      <c r="C977" s="403"/>
      <c r="D977" s="196"/>
      <c r="E977" s="404"/>
      <c r="F977" s="404"/>
      <c r="G977" s="404"/>
      <c r="H977" s="382"/>
      <c r="I977" s="382"/>
      <c r="J977" s="382"/>
      <c r="K977" s="197"/>
      <c r="L977" s="197"/>
      <c r="M977" s="197"/>
      <c r="N977" s="197"/>
      <c r="O977" s="197"/>
      <c r="P977" s="197"/>
      <c r="Q977" s="197"/>
      <c r="R977" s="197"/>
      <c r="S977" s="135"/>
      <c r="T977" s="135"/>
      <c r="U977" s="135"/>
      <c r="V977" s="135"/>
      <c r="W977" s="135"/>
      <c r="X977" s="383"/>
      <c r="Y977" s="383"/>
    </row>
    <row r="978" spans="1:25" s="9" customFormat="1" ht="14" hidden="1" x14ac:dyDescent="0.2">
      <c r="A978" s="196"/>
      <c r="B978" s="196"/>
      <c r="C978" s="403"/>
      <c r="D978" s="196"/>
      <c r="E978" s="404"/>
      <c r="F978" s="404"/>
      <c r="G978" s="404"/>
      <c r="H978" s="382"/>
      <c r="I978" s="382"/>
      <c r="J978" s="382"/>
      <c r="K978" s="197"/>
      <c r="L978" s="197"/>
      <c r="M978" s="197"/>
      <c r="N978" s="197"/>
      <c r="O978" s="197"/>
      <c r="P978" s="197"/>
      <c r="Q978" s="197"/>
      <c r="R978" s="197"/>
      <c r="S978" s="135"/>
      <c r="T978" s="135"/>
      <c r="U978" s="135"/>
      <c r="V978" s="135"/>
      <c r="W978" s="135"/>
      <c r="X978" s="383"/>
      <c r="Y978" s="383"/>
    </row>
    <row r="979" spans="1:25" s="9" customFormat="1" ht="14" hidden="1" x14ac:dyDescent="0.2">
      <c r="A979" s="196"/>
      <c r="B979" s="196"/>
      <c r="C979" s="403"/>
      <c r="D979" s="196"/>
      <c r="E979" s="404"/>
      <c r="F979" s="404"/>
      <c r="G979" s="404"/>
      <c r="H979" s="382"/>
      <c r="I979" s="382"/>
      <c r="J979" s="382"/>
      <c r="K979" s="197"/>
      <c r="L979" s="197"/>
      <c r="M979" s="197"/>
      <c r="N979" s="197"/>
      <c r="O979" s="197"/>
      <c r="P979" s="197"/>
      <c r="Q979" s="197"/>
      <c r="R979" s="197"/>
      <c r="S979" s="135"/>
      <c r="T979" s="135"/>
      <c r="U979" s="135"/>
      <c r="V979" s="135"/>
      <c r="W979" s="135"/>
      <c r="X979" s="383"/>
      <c r="Y979" s="383"/>
    </row>
    <row r="980" spans="1:25" s="9" customFormat="1" ht="14" hidden="1" x14ac:dyDescent="0.2">
      <c r="A980" s="196"/>
      <c r="B980" s="196"/>
      <c r="C980" s="403"/>
      <c r="D980" s="196"/>
      <c r="E980" s="404"/>
      <c r="F980" s="404"/>
      <c r="G980" s="404"/>
      <c r="H980" s="382"/>
      <c r="I980" s="382"/>
      <c r="J980" s="382"/>
      <c r="K980" s="197"/>
      <c r="L980" s="197"/>
      <c r="M980" s="197"/>
      <c r="N980" s="197"/>
      <c r="O980" s="197"/>
      <c r="P980" s="197"/>
      <c r="Q980" s="197"/>
      <c r="R980" s="197"/>
      <c r="S980" s="135"/>
      <c r="T980" s="135"/>
      <c r="U980" s="135"/>
      <c r="V980" s="135"/>
      <c r="W980" s="135"/>
      <c r="X980" s="383"/>
      <c r="Y980" s="383"/>
    </row>
    <row r="981" spans="1:25" s="9" customFormat="1" ht="14" hidden="1" x14ac:dyDescent="0.2">
      <c r="A981" s="196"/>
      <c r="B981" s="196"/>
      <c r="C981" s="403"/>
      <c r="D981" s="196"/>
      <c r="E981" s="404"/>
      <c r="F981" s="404"/>
      <c r="G981" s="404"/>
      <c r="H981" s="382"/>
      <c r="I981" s="382"/>
      <c r="J981" s="382"/>
      <c r="K981" s="197"/>
      <c r="L981" s="197"/>
      <c r="M981" s="197"/>
      <c r="N981" s="197"/>
      <c r="O981" s="197"/>
      <c r="P981" s="197"/>
      <c r="Q981" s="197"/>
      <c r="R981" s="197"/>
      <c r="S981" s="135"/>
      <c r="T981" s="135"/>
      <c r="U981" s="135"/>
      <c r="V981" s="135"/>
      <c r="W981" s="135"/>
      <c r="X981" s="383"/>
      <c r="Y981" s="383"/>
    </row>
    <row r="982" spans="1:25" s="9" customFormat="1" ht="14" hidden="1" x14ac:dyDescent="0.2">
      <c r="A982" s="196"/>
      <c r="B982" s="196"/>
      <c r="C982" s="403"/>
      <c r="D982" s="196"/>
      <c r="E982" s="404"/>
      <c r="F982" s="404"/>
      <c r="G982" s="404"/>
      <c r="H982" s="382"/>
      <c r="I982" s="382"/>
      <c r="J982" s="382"/>
      <c r="K982" s="197"/>
      <c r="L982" s="197"/>
      <c r="M982" s="197"/>
      <c r="N982" s="197"/>
      <c r="O982" s="197"/>
      <c r="P982" s="197"/>
      <c r="Q982" s="197"/>
      <c r="R982" s="197"/>
      <c r="S982" s="135"/>
      <c r="T982" s="135"/>
      <c r="U982" s="135"/>
      <c r="V982" s="135"/>
      <c r="W982" s="135"/>
      <c r="X982" s="383"/>
      <c r="Y982" s="383"/>
    </row>
    <row r="983" spans="1:25" s="9" customFormat="1" ht="14" hidden="1" x14ac:dyDescent="0.2">
      <c r="A983" s="196"/>
      <c r="B983" s="196"/>
      <c r="C983" s="403"/>
      <c r="D983" s="196"/>
      <c r="E983" s="404"/>
      <c r="F983" s="404"/>
      <c r="G983" s="404"/>
      <c r="H983" s="382"/>
      <c r="I983" s="382"/>
      <c r="J983" s="382"/>
      <c r="K983" s="197"/>
      <c r="L983" s="197"/>
      <c r="M983" s="197"/>
      <c r="N983" s="197"/>
      <c r="O983" s="197"/>
      <c r="P983" s="197"/>
      <c r="Q983" s="197"/>
      <c r="R983" s="197"/>
      <c r="S983" s="135"/>
      <c r="T983" s="135"/>
      <c r="U983" s="135"/>
      <c r="V983" s="135"/>
      <c r="W983" s="135"/>
      <c r="X983" s="383"/>
      <c r="Y983" s="383"/>
    </row>
    <row r="984" spans="1:25" s="9" customFormat="1" ht="14" hidden="1" x14ac:dyDescent="0.2">
      <c r="A984" s="196"/>
      <c r="B984" s="196"/>
      <c r="C984" s="403"/>
      <c r="D984" s="196"/>
      <c r="E984" s="404"/>
      <c r="F984" s="404"/>
      <c r="G984" s="404"/>
      <c r="H984" s="382"/>
      <c r="I984" s="382"/>
      <c r="J984" s="382"/>
      <c r="K984" s="197"/>
      <c r="L984" s="197"/>
      <c r="M984" s="197"/>
      <c r="N984" s="197"/>
      <c r="O984" s="197"/>
      <c r="P984" s="197"/>
      <c r="Q984" s="197"/>
      <c r="R984" s="197"/>
      <c r="S984" s="135"/>
      <c r="T984" s="135"/>
      <c r="U984" s="135"/>
      <c r="V984" s="135"/>
      <c r="W984" s="135"/>
      <c r="X984" s="383"/>
      <c r="Y984" s="383"/>
    </row>
    <row r="985" spans="1:25" s="9" customFormat="1" ht="14" hidden="1" x14ac:dyDescent="0.2">
      <c r="A985" s="196"/>
      <c r="B985" s="196"/>
      <c r="C985" s="403"/>
      <c r="D985" s="196"/>
      <c r="E985" s="404"/>
      <c r="F985" s="404"/>
      <c r="G985" s="404"/>
      <c r="H985" s="382"/>
      <c r="I985" s="382"/>
      <c r="J985" s="382"/>
      <c r="K985" s="197"/>
      <c r="L985" s="197"/>
      <c r="M985" s="197"/>
      <c r="N985" s="197"/>
      <c r="O985" s="197"/>
      <c r="P985" s="197"/>
      <c r="Q985" s="197"/>
      <c r="R985" s="197"/>
      <c r="S985" s="135"/>
      <c r="T985" s="135"/>
      <c r="U985" s="135"/>
      <c r="V985" s="135"/>
      <c r="W985" s="135"/>
      <c r="X985" s="383"/>
      <c r="Y985" s="383"/>
    </row>
    <row r="986" spans="1:25" s="9" customFormat="1" ht="14" hidden="1" x14ac:dyDescent="0.2">
      <c r="A986" s="196"/>
      <c r="B986" s="196"/>
      <c r="C986" s="403"/>
      <c r="D986" s="196"/>
      <c r="E986" s="404"/>
      <c r="F986" s="404"/>
      <c r="G986" s="404"/>
      <c r="H986" s="382"/>
      <c r="I986" s="382"/>
      <c r="J986" s="382"/>
      <c r="K986" s="197"/>
      <c r="L986" s="197"/>
      <c r="M986" s="197"/>
      <c r="N986" s="197"/>
      <c r="O986" s="197"/>
      <c r="P986" s="197"/>
      <c r="Q986" s="197"/>
      <c r="R986" s="197"/>
      <c r="S986" s="135"/>
      <c r="T986" s="135"/>
      <c r="U986" s="135"/>
      <c r="V986" s="135"/>
      <c r="W986" s="135"/>
      <c r="X986" s="383"/>
      <c r="Y986" s="383"/>
    </row>
    <row r="987" spans="1:25" s="9" customFormat="1" ht="14" hidden="1" x14ac:dyDescent="0.2">
      <c r="A987" s="196"/>
      <c r="B987" s="196"/>
      <c r="C987" s="403"/>
      <c r="D987" s="196"/>
      <c r="E987" s="404"/>
      <c r="F987" s="404"/>
      <c r="G987" s="404"/>
      <c r="H987" s="382"/>
      <c r="I987" s="382"/>
      <c r="J987" s="382"/>
      <c r="K987" s="197"/>
      <c r="L987" s="197"/>
      <c r="M987" s="197"/>
      <c r="N987" s="197"/>
      <c r="O987" s="197"/>
      <c r="P987" s="197"/>
      <c r="Q987" s="197"/>
      <c r="R987" s="197"/>
      <c r="S987" s="135"/>
      <c r="T987" s="135"/>
      <c r="U987" s="135"/>
      <c r="V987" s="135"/>
      <c r="W987" s="135"/>
      <c r="X987" s="383"/>
      <c r="Y987" s="383"/>
    </row>
    <row r="988" spans="1:25" s="9" customFormat="1" ht="14" hidden="1" x14ac:dyDescent="0.2">
      <c r="A988" s="196"/>
      <c r="B988" s="196"/>
      <c r="C988" s="403"/>
      <c r="D988" s="196"/>
      <c r="E988" s="404"/>
      <c r="F988" s="404"/>
      <c r="G988" s="404"/>
      <c r="H988" s="382"/>
      <c r="I988" s="382"/>
      <c r="J988" s="382"/>
      <c r="K988" s="197"/>
      <c r="L988" s="197"/>
      <c r="M988" s="197"/>
      <c r="N988" s="197"/>
      <c r="O988" s="197"/>
      <c r="P988" s="197"/>
      <c r="Q988" s="197"/>
      <c r="R988" s="197"/>
      <c r="S988" s="135"/>
      <c r="T988" s="135"/>
      <c r="U988" s="135"/>
      <c r="V988" s="135"/>
      <c r="W988" s="135"/>
      <c r="X988" s="383"/>
      <c r="Y988" s="383"/>
    </row>
    <row r="989" spans="1:25" s="9" customFormat="1" ht="14" hidden="1" x14ac:dyDescent="0.2">
      <c r="A989" s="196"/>
      <c r="B989" s="196"/>
      <c r="C989" s="403"/>
      <c r="D989" s="196"/>
      <c r="E989" s="404"/>
      <c r="F989" s="404"/>
      <c r="G989" s="404"/>
      <c r="H989" s="382"/>
      <c r="I989" s="382"/>
      <c r="J989" s="382"/>
      <c r="K989" s="197"/>
      <c r="L989" s="197"/>
      <c r="M989" s="197"/>
      <c r="N989" s="197"/>
      <c r="O989" s="197"/>
      <c r="P989" s="197"/>
      <c r="Q989" s="197"/>
      <c r="R989" s="197"/>
      <c r="S989" s="135"/>
      <c r="T989" s="135"/>
      <c r="U989" s="135"/>
      <c r="V989" s="135"/>
      <c r="W989" s="135"/>
      <c r="X989" s="383"/>
      <c r="Y989" s="383"/>
    </row>
    <row r="990" spans="1:25" s="9" customFormat="1" ht="14" hidden="1" x14ac:dyDescent="0.2">
      <c r="A990" s="196"/>
      <c r="B990" s="196"/>
      <c r="C990" s="403"/>
      <c r="D990" s="196"/>
      <c r="E990" s="404"/>
      <c r="F990" s="404"/>
      <c r="G990" s="404"/>
      <c r="H990" s="382"/>
      <c r="I990" s="382"/>
      <c r="J990" s="382"/>
      <c r="K990" s="197"/>
      <c r="L990" s="197"/>
      <c r="M990" s="197"/>
      <c r="N990" s="197"/>
      <c r="O990" s="197"/>
      <c r="P990" s="197"/>
      <c r="Q990" s="197"/>
      <c r="R990" s="197"/>
      <c r="S990" s="135"/>
      <c r="T990" s="135"/>
      <c r="U990" s="135"/>
      <c r="V990" s="135"/>
      <c r="W990" s="135"/>
      <c r="X990" s="383"/>
      <c r="Y990" s="383"/>
    </row>
    <row r="991" spans="1:25" s="9" customFormat="1" ht="14" hidden="1" x14ac:dyDescent="0.2">
      <c r="A991" s="196"/>
      <c r="B991" s="196"/>
      <c r="C991" s="403"/>
      <c r="D991" s="196"/>
      <c r="E991" s="404"/>
      <c r="F991" s="404"/>
      <c r="G991" s="404"/>
      <c r="H991" s="382"/>
      <c r="I991" s="382"/>
      <c r="J991" s="382"/>
      <c r="K991" s="197"/>
      <c r="L991" s="197"/>
      <c r="M991" s="197"/>
      <c r="N991" s="197"/>
      <c r="O991" s="197"/>
      <c r="P991" s="197"/>
      <c r="Q991" s="197"/>
      <c r="R991" s="197"/>
      <c r="S991" s="135"/>
      <c r="T991" s="135"/>
      <c r="U991" s="135"/>
      <c r="V991" s="135"/>
      <c r="W991" s="135"/>
      <c r="X991" s="383"/>
      <c r="Y991" s="383"/>
    </row>
    <row r="992" spans="1:25" s="9" customFormat="1" ht="14" hidden="1" x14ac:dyDescent="0.2">
      <c r="A992" s="196"/>
      <c r="B992" s="196"/>
      <c r="C992" s="403"/>
      <c r="D992" s="196"/>
      <c r="E992" s="404"/>
      <c r="F992" s="404"/>
      <c r="G992" s="404"/>
      <c r="H992" s="382"/>
      <c r="I992" s="382"/>
      <c r="J992" s="382"/>
      <c r="K992" s="197"/>
      <c r="L992" s="197"/>
      <c r="M992" s="197"/>
      <c r="N992" s="197"/>
      <c r="O992" s="197"/>
      <c r="P992" s="197"/>
      <c r="Q992" s="197"/>
      <c r="R992" s="197"/>
      <c r="S992" s="135"/>
      <c r="T992" s="135"/>
      <c r="U992" s="135"/>
      <c r="V992" s="135"/>
      <c r="W992" s="135"/>
      <c r="X992" s="383"/>
      <c r="Y992" s="383"/>
    </row>
    <row r="993" spans="1:25" s="9" customFormat="1" ht="14" hidden="1" x14ac:dyDescent="0.2">
      <c r="A993" s="196"/>
      <c r="B993" s="196"/>
      <c r="C993" s="403"/>
      <c r="D993" s="196"/>
      <c r="E993" s="404"/>
      <c r="F993" s="404"/>
      <c r="G993" s="404"/>
      <c r="H993" s="382"/>
      <c r="I993" s="382"/>
      <c r="J993" s="382"/>
      <c r="K993" s="197"/>
      <c r="L993" s="197"/>
      <c r="M993" s="197"/>
      <c r="N993" s="197"/>
      <c r="O993" s="197"/>
      <c r="P993" s="197"/>
      <c r="Q993" s="197"/>
      <c r="R993" s="197"/>
      <c r="S993" s="135"/>
      <c r="T993" s="135"/>
      <c r="U993" s="135"/>
      <c r="V993" s="135"/>
      <c r="W993" s="135"/>
      <c r="X993" s="383"/>
      <c r="Y993" s="383"/>
    </row>
    <row r="994" spans="1:25" s="9" customFormat="1" ht="14" hidden="1" x14ac:dyDescent="0.2">
      <c r="A994" s="196"/>
      <c r="B994" s="196"/>
      <c r="C994" s="403"/>
      <c r="D994" s="196"/>
      <c r="E994" s="404"/>
      <c r="F994" s="404"/>
      <c r="G994" s="404"/>
      <c r="H994" s="382"/>
      <c r="I994" s="382"/>
      <c r="J994" s="382"/>
      <c r="K994" s="197"/>
      <c r="L994" s="197"/>
      <c r="M994" s="197"/>
      <c r="N994" s="197"/>
      <c r="O994" s="197"/>
      <c r="P994" s="197"/>
      <c r="Q994" s="197"/>
      <c r="R994" s="197"/>
      <c r="S994" s="135"/>
      <c r="T994" s="135"/>
      <c r="U994" s="135"/>
      <c r="V994" s="135"/>
      <c r="W994" s="135"/>
      <c r="X994" s="383"/>
      <c r="Y994" s="383"/>
    </row>
    <row r="995" spans="1:25" s="9" customFormat="1" ht="14" hidden="1" x14ac:dyDescent="0.2">
      <c r="A995" s="196"/>
      <c r="B995" s="196"/>
      <c r="C995" s="403"/>
      <c r="D995" s="196"/>
      <c r="E995" s="404"/>
      <c r="F995" s="404"/>
      <c r="G995" s="404"/>
      <c r="H995" s="382"/>
      <c r="I995" s="382"/>
      <c r="J995" s="382"/>
      <c r="K995" s="197"/>
      <c r="L995" s="197"/>
      <c r="M995" s="197"/>
      <c r="N995" s="197"/>
      <c r="O995" s="197"/>
      <c r="P995" s="197"/>
      <c r="Q995" s="197"/>
      <c r="R995" s="197"/>
      <c r="S995" s="135"/>
      <c r="T995" s="135"/>
      <c r="U995" s="135"/>
      <c r="V995" s="135"/>
      <c r="W995" s="135"/>
      <c r="X995" s="383"/>
      <c r="Y995" s="383"/>
    </row>
    <row r="996" spans="1:25" s="9" customFormat="1" ht="14" hidden="1" x14ac:dyDescent="0.2">
      <c r="A996" s="196"/>
      <c r="B996" s="196"/>
      <c r="C996" s="403"/>
      <c r="D996" s="196"/>
      <c r="E996" s="404"/>
      <c r="F996" s="404"/>
      <c r="G996" s="404"/>
      <c r="H996" s="382"/>
      <c r="I996" s="382"/>
      <c r="J996" s="382"/>
      <c r="K996" s="197"/>
      <c r="L996" s="197"/>
      <c r="M996" s="197"/>
      <c r="N996" s="197"/>
      <c r="O996" s="197"/>
      <c r="P996" s="197"/>
      <c r="Q996" s="197"/>
      <c r="R996" s="197"/>
      <c r="S996" s="135"/>
      <c r="T996" s="135"/>
      <c r="U996" s="135"/>
      <c r="V996" s="135"/>
      <c r="W996" s="135"/>
      <c r="X996" s="383"/>
      <c r="Y996" s="383"/>
    </row>
    <row r="997" spans="1:25" s="9" customFormat="1" ht="14" hidden="1" x14ac:dyDescent="0.2">
      <c r="A997" s="196"/>
      <c r="B997" s="196"/>
      <c r="C997" s="403"/>
      <c r="D997" s="196"/>
      <c r="E997" s="404"/>
      <c r="F997" s="404"/>
      <c r="G997" s="404"/>
      <c r="H997" s="382"/>
      <c r="I997" s="382"/>
      <c r="J997" s="382"/>
      <c r="K997" s="197"/>
      <c r="L997" s="197"/>
      <c r="M997" s="197"/>
      <c r="N997" s="197"/>
      <c r="O997" s="197"/>
      <c r="P997" s="197"/>
      <c r="Q997" s="197"/>
      <c r="R997" s="197"/>
      <c r="S997" s="135"/>
      <c r="T997" s="135"/>
      <c r="U997" s="135"/>
      <c r="V997" s="135"/>
      <c r="W997" s="135"/>
      <c r="X997" s="383"/>
      <c r="Y997" s="383"/>
    </row>
    <row r="998" spans="1:25" s="9" customFormat="1" ht="14" hidden="1" x14ac:dyDescent="0.2">
      <c r="A998" s="196"/>
      <c r="B998" s="196"/>
      <c r="C998" s="403"/>
      <c r="D998" s="196"/>
      <c r="E998" s="404"/>
      <c r="F998" s="404"/>
      <c r="G998" s="404"/>
      <c r="H998" s="382"/>
      <c r="I998" s="382"/>
      <c r="J998" s="382"/>
      <c r="K998" s="197"/>
      <c r="L998" s="197"/>
      <c r="M998" s="197"/>
      <c r="N998" s="197"/>
      <c r="O998" s="197"/>
      <c r="P998" s="197"/>
      <c r="Q998" s="197"/>
      <c r="R998" s="197"/>
      <c r="S998" s="135"/>
      <c r="T998" s="135"/>
      <c r="U998" s="135"/>
      <c r="V998" s="135"/>
      <c r="W998" s="135"/>
      <c r="X998" s="383"/>
      <c r="Y998" s="383"/>
    </row>
    <row r="999" spans="1:25" s="9" customFormat="1" ht="14" hidden="1" x14ac:dyDescent="0.2">
      <c r="A999" s="196"/>
      <c r="B999" s="196"/>
      <c r="C999" s="403"/>
      <c r="D999" s="196"/>
      <c r="E999" s="404"/>
      <c r="F999" s="404"/>
      <c r="G999" s="404"/>
      <c r="H999" s="382"/>
      <c r="I999" s="382"/>
      <c r="J999" s="382"/>
      <c r="K999" s="197"/>
      <c r="L999" s="197"/>
      <c r="M999" s="197"/>
      <c r="N999" s="197"/>
      <c r="O999" s="197"/>
      <c r="P999" s="197"/>
      <c r="Q999" s="197"/>
      <c r="R999" s="197"/>
      <c r="S999" s="135"/>
      <c r="T999" s="135"/>
      <c r="U999" s="135"/>
      <c r="V999" s="135"/>
      <c r="W999" s="135"/>
      <c r="X999" s="383"/>
      <c r="Y999" s="383"/>
    </row>
    <row r="1000" spans="1:25" s="9" customFormat="1" ht="14" hidden="1" x14ac:dyDescent="0.2">
      <c r="A1000" s="196"/>
      <c r="B1000" s="196"/>
      <c r="C1000" s="403"/>
      <c r="D1000" s="196"/>
      <c r="E1000" s="404"/>
      <c r="F1000" s="404"/>
      <c r="G1000" s="404"/>
      <c r="H1000" s="382"/>
      <c r="I1000" s="382"/>
      <c r="J1000" s="382"/>
      <c r="K1000" s="197"/>
      <c r="L1000" s="197"/>
      <c r="M1000" s="197"/>
      <c r="N1000" s="197"/>
      <c r="O1000" s="197"/>
      <c r="P1000" s="197"/>
      <c r="Q1000" s="197"/>
      <c r="R1000" s="197"/>
      <c r="S1000" s="135"/>
      <c r="T1000" s="135"/>
      <c r="U1000" s="135"/>
      <c r="V1000" s="135"/>
      <c r="W1000" s="135"/>
      <c r="X1000" s="383"/>
      <c r="Y1000" s="383"/>
    </row>
    <row r="1001" spans="1:25" s="9" customFormat="1" ht="14" hidden="1" x14ac:dyDescent="0.2">
      <c r="A1001" s="196"/>
      <c r="B1001" s="196"/>
      <c r="C1001" s="403"/>
      <c r="D1001" s="196"/>
      <c r="E1001" s="404"/>
      <c r="F1001" s="404"/>
      <c r="G1001" s="404"/>
      <c r="H1001" s="382"/>
      <c r="I1001" s="382"/>
      <c r="J1001" s="382"/>
      <c r="K1001" s="197"/>
      <c r="L1001" s="197"/>
      <c r="M1001" s="197"/>
      <c r="N1001" s="197"/>
      <c r="O1001" s="197"/>
      <c r="P1001" s="197"/>
      <c r="Q1001" s="197"/>
      <c r="R1001" s="197"/>
      <c r="S1001" s="135"/>
      <c r="T1001" s="135"/>
      <c r="U1001" s="135"/>
      <c r="V1001" s="135"/>
      <c r="W1001" s="135"/>
      <c r="X1001" s="383"/>
      <c r="Y1001" s="383"/>
    </row>
    <row r="1002" spans="1:25" s="9" customFormat="1" ht="14" hidden="1" x14ac:dyDescent="0.2">
      <c r="A1002" s="196"/>
      <c r="B1002" s="196"/>
      <c r="C1002" s="403"/>
      <c r="D1002" s="196"/>
      <c r="E1002" s="404"/>
      <c r="F1002" s="404"/>
      <c r="G1002" s="404"/>
      <c r="H1002" s="382"/>
      <c r="I1002" s="382"/>
      <c r="J1002" s="382"/>
      <c r="K1002" s="197"/>
      <c r="L1002" s="197"/>
      <c r="M1002" s="197"/>
      <c r="N1002" s="197"/>
      <c r="O1002" s="197"/>
      <c r="P1002" s="197"/>
      <c r="Q1002" s="197"/>
      <c r="R1002" s="197"/>
      <c r="S1002" s="135"/>
      <c r="T1002" s="135"/>
      <c r="U1002" s="135"/>
      <c r="V1002" s="135"/>
      <c r="W1002" s="135"/>
      <c r="X1002" s="383"/>
      <c r="Y1002" s="383"/>
    </row>
    <row r="1003" spans="1:25" s="9" customFormat="1" ht="14" hidden="1" x14ac:dyDescent="0.2">
      <c r="A1003" s="196"/>
      <c r="B1003" s="196"/>
      <c r="C1003" s="403"/>
      <c r="D1003" s="196"/>
      <c r="E1003" s="404"/>
      <c r="F1003" s="404"/>
      <c r="G1003" s="404"/>
      <c r="H1003" s="382"/>
      <c r="I1003" s="382"/>
      <c r="J1003" s="382"/>
      <c r="K1003" s="197"/>
      <c r="L1003" s="197"/>
      <c r="M1003" s="197"/>
      <c r="N1003" s="197"/>
      <c r="O1003" s="197"/>
      <c r="P1003" s="197"/>
      <c r="Q1003" s="197"/>
      <c r="R1003" s="197"/>
      <c r="S1003" s="135"/>
      <c r="T1003" s="135"/>
      <c r="U1003" s="135"/>
      <c r="V1003" s="135"/>
      <c r="W1003" s="135"/>
      <c r="X1003" s="383"/>
      <c r="Y1003" s="383"/>
    </row>
    <row r="1004" spans="1:25" s="9" customFormat="1" ht="14" hidden="1" x14ac:dyDescent="0.2">
      <c r="A1004" s="196"/>
      <c r="B1004" s="196"/>
      <c r="C1004" s="403"/>
      <c r="D1004" s="196"/>
      <c r="E1004" s="404"/>
      <c r="F1004" s="404"/>
      <c r="G1004" s="404"/>
      <c r="H1004" s="382"/>
      <c r="I1004" s="382"/>
      <c r="J1004" s="382"/>
      <c r="K1004" s="197"/>
      <c r="L1004" s="197"/>
      <c r="M1004" s="197"/>
      <c r="N1004" s="197"/>
      <c r="O1004" s="197"/>
      <c r="P1004" s="197"/>
      <c r="Q1004" s="197"/>
      <c r="R1004" s="197"/>
      <c r="S1004" s="135"/>
      <c r="T1004" s="135"/>
      <c r="U1004" s="135"/>
      <c r="V1004" s="135"/>
      <c r="W1004" s="135"/>
      <c r="X1004" s="383"/>
      <c r="Y1004" s="383"/>
    </row>
    <row r="1005" spans="1:25" s="9" customFormat="1" ht="14" hidden="1" x14ac:dyDescent="0.2">
      <c r="A1005" s="196"/>
      <c r="B1005" s="196"/>
      <c r="C1005" s="403"/>
      <c r="D1005" s="196"/>
      <c r="E1005" s="404"/>
      <c r="F1005" s="404"/>
      <c r="G1005" s="404"/>
      <c r="H1005" s="382"/>
      <c r="I1005" s="382"/>
      <c r="J1005" s="382"/>
      <c r="K1005" s="197"/>
      <c r="L1005" s="197"/>
      <c r="M1005" s="197"/>
      <c r="N1005" s="197"/>
      <c r="O1005" s="197"/>
      <c r="P1005" s="197"/>
      <c r="Q1005" s="197"/>
      <c r="R1005" s="197"/>
      <c r="S1005" s="135"/>
      <c r="T1005" s="135"/>
      <c r="U1005" s="135"/>
      <c r="V1005" s="135"/>
      <c r="W1005" s="135"/>
      <c r="X1005" s="383"/>
      <c r="Y1005" s="383"/>
    </row>
    <row r="1006" spans="1:25" s="9" customFormat="1" ht="14" hidden="1" x14ac:dyDescent="0.2">
      <c r="A1006" s="196"/>
      <c r="B1006" s="196"/>
      <c r="C1006" s="403"/>
      <c r="D1006" s="196"/>
      <c r="E1006" s="404"/>
      <c r="F1006" s="404"/>
      <c r="G1006" s="404"/>
      <c r="H1006" s="382"/>
      <c r="I1006" s="382"/>
      <c r="J1006" s="382"/>
      <c r="K1006" s="197"/>
      <c r="L1006" s="197"/>
      <c r="M1006" s="197"/>
      <c r="N1006" s="197"/>
      <c r="O1006" s="197"/>
      <c r="P1006" s="197"/>
      <c r="Q1006" s="197"/>
      <c r="R1006" s="197"/>
      <c r="S1006" s="135"/>
      <c r="T1006" s="135"/>
      <c r="U1006" s="135"/>
      <c r="V1006" s="135"/>
      <c r="W1006" s="135"/>
      <c r="X1006" s="383"/>
      <c r="Y1006" s="383"/>
    </row>
    <row r="1007" spans="1:25" s="9" customFormat="1" ht="14" hidden="1" x14ac:dyDescent="0.2">
      <c r="A1007" s="196"/>
      <c r="B1007" s="196"/>
      <c r="C1007" s="403"/>
      <c r="D1007" s="196"/>
      <c r="E1007" s="404"/>
      <c r="F1007" s="404"/>
      <c r="G1007" s="404"/>
      <c r="H1007" s="382"/>
      <c r="I1007" s="382"/>
      <c r="J1007" s="382"/>
      <c r="K1007" s="197"/>
      <c r="L1007" s="197"/>
      <c r="M1007" s="197"/>
      <c r="N1007" s="197"/>
      <c r="O1007" s="197"/>
      <c r="P1007" s="197"/>
      <c r="Q1007" s="197"/>
      <c r="R1007" s="197"/>
      <c r="S1007" s="135"/>
      <c r="T1007" s="135"/>
      <c r="U1007" s="135"/>
      <c r="V1007" s="135"/>
      <c r="W1007" s="135"/>
      <c r="X1007" s="383"/>
      <c r="Y1007" s="383"/>
    </row>
    <row r="1008" spans="1:25" s="9" customFormat="1" ht="14" hidden="1" x14ac:dyDescent="0.2">
      <c r="A1008" s="196"/>
      <c r="B1008" s="196"/>
      <c r="C1008" s="403"/>
      <c r="D1008" s="196"/>
      <c r="E1008" s="404"/>
      <c r="F1008" s="404"/>
      <c r="G1008" s="404"/>
      <c r="H1008" s="382"/>
      <c r="I1008" s="382"/>
      <c r="J1008" s="382"/>
      <c r="K1008" s="197"/>
      <c r="L1008" s="197"/>
      <c r="M1008" s="197"/>
      <c r="N1008" s="197"/>
      <c r="O1008" s="197"/>
      <c r="P1008" s="197"/>
      <c r="Q1008" s="197"/>
      <c r="R1008" s="197"/>
      <c r="S1008" s="135"/>
      <c r="T1008" s="135"/>
      <c r="U1008" s="135"/>
      <c r="V1008" s="135"/>
      <c r="W1008" s="135"/>
      <c r="X1008" s="383"/>
      <c r="Y1008" s="383"/>
    </row>
    <row r="1009" spans="1:25" s="9" customFormat="1" ht="14" hidden="1" x14ac:dyDescent="0.2">
      <c r="A1009" s="196"/>
      <c r="B1009" s="196"/>
      <c r="C1009" s="403"/>
      <c r="D1009" s="196"/>
      <c r="E1009" s="404"/>
      <c r="F1009" s="404"/>
      <c r="G1009" s="404"/>
      <c r="H1009" s="382"/>
      <c r="I1009" s="382"/>
      <c r="J1009" s="382"/>
      <c r="K1009" s="197"/>
      <c r="L1009" s="197"/>
      <c r="M1009" s="197"/>
      <c r="N1009" s="197"/>
      <c r="O1009" s="197"/>
      <c r="P1009" s="197"/>
      <c r="Q1009" s="197"/>
      <c r="R1009" s="197"/>
      <c r="S1009" s="135"/>
      <c r="T1009" s="135"/>
      <c r="U1009" s="135"/>
      <c r="V1009" s="135"/>
      <c r="W1009" s="135"/>
      <c r="X1009" s="383"/>
      <c r="Y1009" s="383"/>
    </row>
    <row r="1010" spans="1:25" s="9" customFormat="1" ht="14" hidden="1" x14ac:dyDescent="0.2">
      <c r="A1010" s="196"/>
      <c r="B1010" s="196"/>
      <c r="C1010" s="403"/>
      <c r="D1010" s="196"/>
      <c r="E1010" s="404"/>
      <c r="F1010" s="404"/>
      <c r="G1010" s="404"/>
      <c r="H1010" s="382"/>
      <c r="I1010" s="382"/>
      <c r="J1010" s="382"/>
      <c r="K1010" s="197"/>
      <c r="L1010" s="197"/>
      <c r="M1010" s="197"/>
      <c r="N1010" s="197"/>
      <c r="O1010" s="197"/>
      <c r="P1010" s="197"/>
      <c r="Q1010" s="197"/>
      <c r="R1010" s="197"/>
      <c r="S1010" s="135"/>
      <c r="T1010" s="135"/>
      <c r="U1010" s="135"/>
      <c r="V1010" s="135"/>
      <c r="W1010" s="135"/>
      <c r="X1010" s="383"/>
      <c r="Y1010" s="383"/>
    </row>
    <row r="1011" spans="1:25" s="9" customFormat="1" ht="14" hidden="1" x14ac:dyDescent="0.2">
      <c r="A1011" s="196"/>
      <c r="B1011" s="196"/>
      <c r="C1011" s="403"/>
      <c r="D1011" s="196"/>
      <c r="E1011" s="404"/>
      <c r="F1011" s="404"/>
      <c r="G1011" s="404"/>
      <c r="H1011" s="382"/>
      <c r="I1011" s="382"/>
      <c r="J1011" s="382"/>
      <c r="K1011" s="197"/>
      <c r="L1011" s="197"/>
      <c r="M1011" s="197"/>
      <c r="N1011" s="197"/>
      <c r="O1011" s="197"/>
      <c r="P1011" s="197"/>
      <c r="Q1011" s="197"/>
      <c r="R1011" s="197"/>
      <c r="S1011" s="135"/>
      <c r="T1011" s="135"/>
      <c r="U1011" s="135"/>
      <c r="V1011" s="135"/>
      <c r="W1011" s="135"/>
      <c r="X1011" s="383"/>
      <c r="Y1011" s="383"/>
    </row>
    <row r="1012" spans="1:25" s="9" customFormat="1" ht="14" hidden="1" x14ac:dyDescent="0.2">
      <c r="A1012" s="196"/>
      <c r="B1012" s="196"/>
      <c r="C1012" s="403"/>
      <c r="D1012" s="196"/>
      <c r="E1012" s="404"/>
      <c r="F1012" s="404"/>
      <c r="G1012" s="404"/>
      <c r="H1012" s="382"/>
      <c r="I1012" s="382"/>
      <c r="J1012" s="382"/>
      <c r="K1012" s="197"/>
      <c r="L1012" s="197"/>
      <c r="M1012" s="197"/>
      <c r="N1012" s="197"/>
      <c r="O1012" s="197"/>
      <c r="P1012" s="197"/>
      <c r="Q1012" s="197"/>
      <c r="R1012" s="197"/>
      <c r="S1012" s="135"/>
      <c r="T1012" s="135"/>
      <c r="U1012" s="135"/>
      <c r="V1012" s="135"/>
      <c r="W1012" s="135"/>
      <c r="X1012" s="383"/>
      <c r="Y1012" s="383"/>
    </row>
    <row r="1013" spans="1:25" s="9" customFormat="1" ht="14" hidden="1" x14ac:dyDescent="0.2">
      <c r="A1013" s="196"/>
      <c r="B1013" s="196"/>
      <c r="C1013" s="403"/>
      <c r="D1013" s="196"/>
      <c r="E1013" s="404"/>
      <c r="F1013" s="404"/>
      <c r="G1013" s="404"/>
      <c r="H1013" s="382"/>
      <c r="I1013" s="382"/>
      <c r="J1013" s="382"/>
      <c r="K1013" s="197"/>
      <c r="L1013" s="197"/>
      <c r="M1013" s="197"/>
      <c r="N1013" s="197"/>
      <c r="O1013" s="197"/>
      <c r="P1013" s="197"/>
      <c r="Q1013" s="197"/>
      <c r="R1013" s="197"/>
      <c r="S1013" s="135"/>
      <c r="T1013" s="135"/>
      <c r="U1013" s="135"/>
      <c r="V1013" s="135"/>
      <c r="W1013" s="135"/>
      <c r="X1013" s="383"/>
      <c r="Y1013" s="383"/>
    </row>
    <row r="1014" spans="1:25" s="9" customFormat="1" ht="14" hidden="1" x14ac:dyDescent="0.2">
      <c r="A1014" s="196"/>
      <c r="B1014" s="196"/>
      <c r="C1014" s="403"/>
      <c r="D1014" s="196"/>
      <c r="E1014" s="404"/>
      <c r="F1014" s="404"/>
      <c r="G1014" s="404"/>
      <c r="H1014" s="382"/>
      <c r="I1014" s="382"/>
      <c r="J1014" s="382"/>
      <c r="K1014" s="197"/>
      <c r="L1014" s="197"/>
      <c r="M1014" s="197"/>
      <c r="N1014" s="197"/>
      <c r="O1014" s="197"/>
      <c r="P1014" s="197"/>
      <c r="Q1014" s="197"/>
      <c r="R1014" s="197"/>
      <c r="S1014" s="135"/>
      <c r="T1014" s="135"/>
      <c r="U1014" s="135"/>
      <c r="V1014" s="135"/>
      <c r="W1014" s="135"/>
      <c r="X1014" s="383"/>
      <c r="Y1014" s="383"/>
    </row>
    <row r="1015" spans="1:25" s="9" customFormat="1" ht="14" hidden="1" x14ac:dyDescent="0.2">
      <c r="A1015" s="196"/>
      <c r="B1015" s="196"/>
      <c r="C1015" s="403"/>
      <c r="D1015" s="196"/>
      <c r="E1015" s="404"/>
      <c r="F1015" s="404"/>
      <c r="G1015" s="404"/>
      <c r="H1015" s="382"/>
      <c r="I1015" s="382"/>
      <c r="J1015" s="382"/>
      <c r="K1015" s="197"/>
      <c r="L1015" s="197"/>
      <c r="M1015" s="197"/>
      <c r="N1015" s="197"/>
      <c r="O1015" s="197"/>
      <c r="P1015" s="197"/>
      <c r="Q1015" s="197"/>
      <c r="R1015" s="197"/>
      <c r="S1015" s="135"/>
      <c r="T1015" s="135"/>
      <c r="U1015" s="135"/>
      <c r="V1015" s="135"/>
      <c r="W1015" s="135"/>
      <c r="X1015" s="383"/>
      <c r="Y1015" s="383"/>
    </row>
    <row r="1016" spans="1:25" s="9" customFormat="1" ht="14" hidden="1" x14ac:dyDescent="0.2">
      <c r="A1016" s="196"/>
      <c r="B1016" s="196"/>
      <c r="C1016" s="403"/>
      <c r="D1016" s="196"/>
      <c r="E1016" s="404"/>
      <c r="F1016" s="404"/>
      <c r="G1016" s="404"/>
      <c r="H1016" s="382"/>
      <c r="I1016" s="382"/>
      <c r="J1016" s="382"/>
      <c r="K1016" s="197"/>
      <c r="L1016" s="197"/>
      <c r="M1016" s="197"/>
      <c r="N1016" s="197"/>
      <c r="O1016" s="197"/>
      <c r="P1016" s="197"/>
      <c r="Q1016" s="197"/>
      <c r="R1016" s="197"/>
      <c r="S1016" s="135"/>
      <c r="T1016" s="135"/>
      <c r="U1016" s="135"/>
      <c r="V1016" s="135"/>
      <c r="W1016" s="135"/>
      <c r="X1016" s="383"/>
      <c r="Y1016" s="383"/>
    </row>
    <row r="1017" spans="1:25" s="9" customFormat="1" ht="14" hidden="1" x14ac:dyDescent="0.2">
      <c r="A1017" s="196"/>
      <c r="B1017" s="196"/>
      <c r="C1017" s="403"/>
      <c r="D1017" s="196"/>
      <c r="E1017" s="404"/>
      <c r="F1017" s="404"/>
      <c r="G1017" s="404"/>
      <c r="H1017" s="382"/>
      <c r="I1017" s="382"/>
      <c r="J1017" s="382"/>
      <c r="K1017" s="197"/>
      <c r="L1017" s="197"/>
      <c r="M1017" s="197"/>
      <c r="N1017" s="197"/>
      <c r="O1017" s="197"/>
      <c r="P1017" s="197"/>
      <c r="Q1017" s="197"/>
      <c r="R1017" s="197"/>
      <c r="S1017" s="135"/>
      <c r="T1017" s="135"/>
      <c r="U1017" s="135"/>
      <c r="V1017" s="135"/>
      <c r="W1017" s="135"/>
      <c r="X1017" s="383"/>
      <c r="Y1017" s="383"/>
    </row>
    <row r="1018" spans="1:25" s="9" customFormat="1" ht="14" hidden="1" x14ac:dyDescent="0.2">
      <c r="A1018" s="196"/>
      <c r="B1018" s="196"/>
      <c r="C1018" s="403"/>
      <c r="D1018" s="196"/>
      <c r="E1018" s="404"/>
      <c r="F1018" s="404"/>
      <c r="G1018" s="404"/>
      <c r="H1018" s="382"/>
      <c r="I1018" s="382"/>
      <c r="J1018" s="382"/>
      <c r="K1018" s="197"/>
      <c r="L1018" s="197"/>
      <c r="M1018" s="197"/>
      <c r="N1018" s="197"/>
      <c r="O1018" s="197"/>
      <c r="P1018" s="197"/>
      <c r="Q1018" s="197"/>
      <c r="R1018" s="197"/>
      <c r="S1018" s="135"/>
      <c r="T1018" s="135"/>
      <c r="U1018" s="135"/>
      <c r="V1018" s="135"/>
      <c r="W1018" s="135"/>
      <c r="X1018" s="383"/>
      <c r="Y1018" s="383"/>
    </row>
    <row r="1019" spans="1:25" s="9" customFormat="1" ht="14" hidden="1" x14ac:dyDescent="0.2">
      <c r="A1019" s="196"/>
      <c r="B1019" s="196"/>
      <c r="C1019" s="403"/>
      <c r="D1019" s="196"/>
      <c r="E1019" s="404"/>
      <c r="F1019" s="404"/>
      <c r="G1019" s="404"/>
      <c r="H1019" s="382"/>
      <c r="I1019" s="382"/>
      <c r="J1019" s="382"/>
      <c r="K1019" s="197"/>
      <c r="L1019" s="197"/>
      <c r="M1019" s="197"/>
      <c r="N1019" s="197"/>
      <c r="O1019" s="197"/>
      <c r="P1019" s="197"/>
      <c r="Q1019" s="197"/>
      <c r="R1019" s="197"/>
      <c r="S1019" s="135"/>
      <c r="T1019" s="135"/>
      <c r="U1019" s="135"/>
      <c r="V1019" s="135"/>
      <c r="W1019" s="135"/>
      <c r="X1019" s="383"/>
      <c r="Y1019" s="383"/>
    </row>
    <row r="1020" spans="1:25" s="9" customFormat="1" ht="14" hidden="1" x14ac:dyDescent="0.2">
      <c r="A1020" s="196"/>
      <c r="B1020" s="196"/>
      <c r="C1020" s="403"/>
      <c r="D1020" s="196"/>
      <c r="E1020" s="404"/>
      <c r="F1020" s="404"/>
      <c r="G1020" s="404"/>
      <c r="H1020" s="382"/>
      <c r="I1020" s="382"/>
      <c r="J1020" s="382"/>
      <c r="K1020" s="197"/>
      <c r="L1020" s="197"/>
      <c r="M1020" s="197"/>
      <c r="N1020" s="197"/>
      <c r="O1020" s="197"/>
      <c r="P1020" s="197"/>
      <c r="Q1020" s="197"/>
      <c r="R1020" s="197"/>
      <c r="S1020" s="135"/>
      <c r="T1020" s="135"/>
      <c r="U1020" s="135"/>
      <c r="V1020" s="135"/>
      <c r="W1020" s="135"/>
      <c r="X1020" s="383"/>
      <c r="Y1020" s="383"/>
    </row>
    <row r="1021" spans="1:25" s="9" customFormat="1" ht="14" hidden="1" x14ac:dyDescent="0.2">
      <c r="A1021" s="196"/>
      <c r="B1021" s="196"/>
      <c r="C1021" s="403"/>
      <c r="D1021" s="196"/>
      <c r="E1021" s="404"/>
      <c r="F1021" s="404"/>
      <c r="G1021" s="404"/>
      <c r="H1021" s="382"/>
      <c r="I1021" s="382"/>
      <c r="J1021" s="382"/>
      <c r="K1021" s="197"/>
      <c r="L1021" s="197"/>
      <c r="M1021" s="197"/>
      <c r="N1021" s="197"/>
      <c r="O1021" s="197"/>
      <c r="P1021" s="197"/>
      <c r="Q1021" s="197"/>
      <c r="R1021" s="197"/>
      <c r="S1021" s="135"/>
      <c r="T1021" s="135"/>
      <c r="U1021" s="135"/>
      <c r="V1021" s="135"/>
      <c r="W1021" s="135"/>
      <c r="X1021" s="383"/>
      <c r="Y1021" s="383"/>
    </row>
    <row r="1022" spans="1:25" s="9" customFormat="1" ht="14" hidden="1" x14ac:dyDescent="0.2">
      <c r="A1022" s="196"/>
      <c r="B1022" s="196"/>
      <c r="C1022" s="403"/>
      <c r="D1022" s="196"/>
      <c r="E1022" s="404"/>
      <c r="F1022" s="404"/>
      <c r="G1022" s="404"/>
      <c r="H1022" s="382"/>
      <c r="I1022" s="382"/>
      <c r="J1022" s="382"/>
      <c r="K1022" s="197"/>
      <c r="L1022" s="197"/>
      <c r="M1022" s="197"/>
      <c r="N1022" s="197"/>
      <c r="O1022" s="197"/>
      <c r="P1022" s="197"/>
      <c r="Q1022" s="197"/>
      <c r="R1022" s="197"/>
      <c r="S1022" s="135"/>
      <c r="T1022" s="135"/>
      <c r="U1022" s="135"/>
      <c r="V1022" s="135"/>
      <c r="W1022" s="135"/>
      <c r="X1022" s="383"/>
      <c r="Y1022" s="383"/>
    </row>
    <row r="1023" spans="1:25" s="9" customFormat="1" ht="14" hidden="1" x14ac:dyDescent="0.2">
      <c r="A1023" s="196"/>
      <c r="B1023" s="196"/>
      <c r="C1023" s="403"/>
      <c r="D1023" s="196"/>
      <c r="E1023" s="404"/>
      <c r="F1023" s="404"/>
      <c r="G1023" s="404"/>
      <c r="H1023" s="382"/>
      <c r="I1023" s="382"/>
      <c r="J1023" s="382"/>
      <c r="K1023" s="197"/>
      <c r="L1023" s="197"/>
      <c r="M1023" s="197"/>
      <c r="N1023" s="197"/>
      <c r="O1023" s="197"/>
      <c r="P1023" s="197"/>
      <c r="Q1023" s="197"/>
      <c r="R1023" s="197"/>
      <c r="S1023" s="135"/>
      <c r="T1023" s="135"/>
      <c r="U1023" s="135"/>
      <c r="V1023" s="135"/>
      <c r="W1023" s="135"/>
      <c r="X1023" s="383"/>
      <c r="Y1023" s="383"/>
    </row>
    <row r="1024" spans="1:25" s="9" customFormat="1" ht="14" hidden="1" x14ac:dyDescent="0.2">
      <c r="A1024" s="196"/>
      <c r="B1024" s="196"/>
      <c r="C1024" s="403"/>
      <c r="D1024" s="196"/>
      <c r="E1024" s="404"/>
      <c r="F1024" s="404"/>
      <c r="G1024" s="404"/>
      <c r="H1024" s="382"/>
      <c r="I1024" s="382"/>
      <c r="J1024" s="382"/>
      <c r="K1024" s="197"/>
      <c r="L1024" s="197"/>
      <c r="M1024" s="197"/>
      <c r="N1024" s="197"/>
      <c r="O1024" s="197"/>
      <c r="P1024" s="197"/>
      <c r="Q1024" s="197"/>
      <c r="R1024" s="197"/>
      <c r="S1024" s="135"/>
      <c r="T1024" s="135"/>
      <c r="U1024" s="135"/>
      <c r="V1024" s="135"/>
      <c r="W1024" s="135"/>
      <c r="X1024" s="383"/>
      <c r="Y1024" s="383"/>
    </row>
    <row r="1025" spans="1:25" s="9" customFormat="1" ht="14" hidden="1" x14ac:dyDescent="0.2">
      <c r="A1025" s="196"/>
      <c r="B1025" s="196"/>
      <c r="C1025" s="403"/>
      <c r="D1025" s="196"/>
      <c r="E1025" s="404"/>
      <c r="F1025" s="404"/>
      <c r="G1025" s="404"/>
      <c r="H1025" s="382"/>
      <c r="I1025" s="382"/>
      <c r="J1025" s="382"/>
      <c r="K1025" s="197"/>
      <c r="L1025" s="197"/>
      <c r="M1025" s="197"/>
      <c r="N1025" s="197"/>
      <c r="O1025" s="197"/>
      <c r="P1025" s="197"/>
      <c r="Q1025" s="197"/>
      <c r="R1025" s="197"/>
      <c r="S1025" s="135"/>
      <c r="T1025" s="135"/>
      <c r="U1025" s="135"/>
      <c r="V1025" s="135"/>
      <c r="W1025" s="135"/>
      <c r="X1025" s="383"/>
      <c r="Y1025" s="383"/>
    </row>
    <row r="1026" spans="1:25" s="9" customFormat="1" ht="14" hidden="1" x14ac:dyDescent="0.2">
      <c r="A1026" s="196"/>
      <c r="B1026" s="196"/>
      <c r="C1026" s="403"/>
      <c r="D1026" s="196"/>
      <c r="E1026" s="404"/>
      <c r="F1026" s="404"/>
      <c r="G1026" s="404"/>
      <c r="H1026" s="382"/>
      <c r="I1026" s="382"/>
      <c r="J1026" s="382"/>
      <c r="K1026" s="197"/>
      <c r="L1026" s="197"/>
      <c r="M1026" s="197"/>
      <c r="N1026" s="197"/>
      <c r="O1026" s="197"/>
      <c r="P1026" s="197"/>
      <c r="Q1026" s="197"/>
      <c r="R1026" s="197"/>
      <c r="S1026" s="135"/>
      <c r="T1026" s="135"/>
      <c r="U1026" s="135"/>
      <c r="V1026" s="135"/>
      <c r="W1026" s="135"/>
      <c r="X1026" s="383"/>
      <c r="Y1026" s="383"/>
    </row>
    <row r="1027" spans="1:25" s="9" customFormat="1" ht="14" hidden="1" x14ac:dyDescent="0.2">
      <c r="A1027" s="196"/>
      <c r="B1027" s="196"/>
      <c r="C1027" s="403"/>
      <c r="D1027" s="196"/>
      <c r="E1027" s="404"/>
      <c r="F1027" s="404"/>
      <c r="G1027" s="404"/>
      <c r="H1027" s="382"/>
      <c r="I1027" s="382"/>
      <c r="J1027" s="382"/>
      <c r="K1027" s="197"/>
      <c r="L1027" s="197"/>
      <c r="M1027" s="197"/>
      <c r="N1027" s="197"/>
      <c r="O1027" s="197"/>
      <c r="P1027" s="197"/>
      <c r="Q1027" s="197"/>
      <c r="R1027" s="197"/>
      <c r="S1027" s="135"/>
      <c r="T1027" s="135"/>
      <c r="U1027" s="135"/>
      <c r="V1027" s="135"/>
      <c r="W1027" s="135"/>
      <c r="X1027" s="383"/>
      <c r="Y1027" s="383"/>
    </row>
    <row r="1028" spans="1:25" s="9" customFormat="1" ht="14" hidden="1" x14ac:dyDescent="0.2">
      <c r="A1028" s="196"/>
      <c r="B1028" s="196"/>
      <c r="C1028" s="403"/>
      <c r="D1028" s="196"/>
      <c r="E1028" s="404"/>
      <c r="F1028" s="404"/>
      <c r="G1028" s="404"/>
      <c r="H1028" s="382"/>
      <c r="I1028" s="382"/>
      <c r="J1028" s="382"/>
      <c r="K1028" s="197"/>
      <c r="L1028" s="197"/>
      <c r="M1028" s="197"/>
      <c r="N1028" s="197"/>
      <c r="O1028" s="197"/>
      <c r="P1028" s="197"/>
      <c r="Q1028" s="197"/>
      <c r="R1028" s="197"/>
      <c r="S1028" s="135"/>
      <c r="T1028" s="135"/>
      <c r="U1028" s="135"/>
      <c r="V1028" s="135"/>
      <c r="W1028" s="135"/>
      <c r="X1028" s="383"/>
      <c r="Y1028" s="383"/>
    </row>
    <row r="1029" spans="1:25" s="9" customFormat="1" ht="14" hidden="1" x14ac:dyDescent="0.2">
      <c r="A1029" s="196"/>
      <c r="B1029" s="196"/>
      <c r="C1029" s="403"/>
      <c r="D1029" s="196"/>
      <c r="E1029" s="404"/>
      <c r="F1029" s="404"/>
      <c r="G1029" s="404"/>
      <c r="H1029" s="382"/>
      <c r="I1029" s="382"/>
      <c r="J1029" s="382"/>
      <c r="K1029" s="197"/>
      <c r="L1029" s="197"/>
      <c r="M1029" s="197"/>
      <c r="N1029" s="197"/>
      <c r="O1029" s="197"/>
      <c r="P1029" s="197"/>
      <c r="Q1029" s="197"/>
      <c r="R1029" s="197"/>
      <c r="S1029" s="135"/>
      <c r="T1029" s="135"/>
      <c r="U1029" s="135"/>
      <c r="V1029" s="135"/>
      <c r="W1029" s="135"/>
      <c r="X1029" s="383"/>
      <c r="Y1029" s="383"/>
    </row>
    <row r="1030" spans="1:25" s="9" customFormat="1" ht="14" hidden="1" x14ac:dyDescent="0.2">
      <c r="A1030" s="196"/>
      <c r="B1030" s="196"/>
      <c r="C1030" s="403"/>
      <c r="D1030" s="196"/>
      <c r="E1030" s="404"/>
      <c r="F1030" s="404"/>
      <c r="G1030" s="404"/>
      <c r="H1030" s="382"/>
      <c r="I1030" s="382"/>
      <c r="J1030" s="382"/>
      <c r="K1030" s="197"/>
      <c r="L1030" s="197"/>
      <c r="M1030" s="197"/>
      <c r="N1030" s="197"/>
      <c r="O1030" s="197"/>
      <c r="P1030" s="197"/>
      <c r="Q1030" s="197"/>
      <c r="R1030" s="197"/>
      <c r="S1030" s="135"/>
      <c r="T1030" s="135"/>
      <c r="U1030" s="135"/>
      <c r="V1030" s="135"/>
      <c r="W1030" s="135"/>
      <c r="X1030" s="383"/>
      <c r="Y1030" s="383"/>
    </row>
    <row r="1031" spans="1:25" s="9" customFormat="1" ht="14" hidden="1" x14ac:dyDescent="0.2">
      <c r="A1031" s="196"/>
      <c r="B1031" s="196"/>
      <c r="C1031" s="403"/>
      <c r="D1031" s="196"/>
      <c r="E1031" s="404"/>
      <c r="F1031" s="404"/>
      <c r="G1031" s="404"/>
      <c r="H1031" s="382"/>
      <c r="I1031" s="382"/>
      <c r="J1031" s="382"/>
      <c r="K1031" s="197"/>
      <c r="L1031" s="197"/>
      <c r="M1031" s="197"/>
      <c r="N1031" s="197"/>
      <c r="O1031" s="197"/>
      <c r="P1031" s="197"/>
      <c r="Q1031" s="197"/>
      <c r="R1031" s="197"/>
      <c r="S1031" s="135"/>
      <c r="T1031" s="135"/>
      <c r="U1031" s="135"/>
      <c r="V1031" s="135"/>
      <c r="W1031" s="135"/>
      <c r="X1031" s="383"/>
      <c r="Y1031" s="383"/>
    </row>
    <row r="1032" spans="1:25" s="9" customFormat="1" ht="14" hidden="1" x14ac:dyDescent="0.2">
      <c r="A1032" s="196"/>
      <c r="B1032" s="196"/>
      <c r="C1032" s="403"/>
      <c r="D1032" s="196"/>
      <c r="E1032" s="404"/>
      <c r="F1032" s="404"/>
      <c r="G1032" s="404"/>
      <c r="H1032" s="382"/>
      <c r="I1032" s="382"/>
      <c r="J1032" s="382"/>
      <c r="K1032" s="197"/>
      <c r="L1032" s="197"/>
      <c r="M1032" s="197"/>
      <c r="N1032" s="197"/>
      <c r="O1032" s="197"/>
      <c r="P1032" s="197"/>
      <c r="Q1032" s="197"/>
      <c r="R1032" s="197"/>
      <c r="S1032" s="135"/>
      <c r="T1032" s="135"/>
      <c r="U1032" s="135"/>
      <c r="V1032" s="135"/>
      <c r="W1032" s="135"/>
      <c r="X1032" s="383"/>
      <c r="Y1032" s="383"/>
    </row>
    <row r="1033" spans="1:25" s="9" customFormat="1" ht="14" hidden="1" x14ac:dyDescent="0.2">
      <c r="A1033" s="196"/>
      <c r="B1033" s="196"/>
      <c r="C1033" s="403"/>
      <c r="D1033" s="196"/>
      <c r="E1033" s="404"/>
      <c r="F1033" s="404"/>
      <c r="G1033" s="404"/>
      <c r="H1033" s="382"/>
      <c r="I1033" s="382"/>
      <c r="J1033" s="382"/>
      <c r="K1033" s="197"/>
      <c r="L1033" s="197"/>
      <c r="M1033" s="197"/>
      <c r="N1033" s="197"/>
      <c r="O1033" s="197"/>
      <c r="P1033" s="197"/>
      <c r="Q1033" s="197"/>
      <c r="R1033" s="197"/>
      <c r="S1033" s="135"/>
      <c r="T1033" s="135"/>
      <c r="U1033" s="135"/>
      <c r="V1033" s="135"/>
      <c r="W1033" s="135"/>
      <c r="X1033" s="383"/>
      <c r="Y1033" s="383"/>
    </row>
    <row r="1034" spans="1:25" s="9" customFormat="1" ht="14" hidden="1" x14ac:dyDescent="0.2">
      <c r="A1034" s="196"/>
      <c r="B1034" s="196"/>
      <c r="C1034" s="403"/>
      <c r="D1034" s="196"/>
      <c r="E1034" s="404"/>
      <c r="F1034" s="404"/>
      <c r="G1034" s="404"/>
      <c r="H1034" s="382"/>
      <c r="I1034" s="382"/>
      <c r="J1034" s="382"/>
      <c r="K1034" s="197"/>
      <c r="L1034" s="197"/>
      <c r="M1034" s="197"/>
      <c r="N1034" s="197"/>
      <c r="O1034" s="197"/>
      <c r="P1034" s="197"/>
      <c r="Q1034" s="197"/>
      <c r="R1034" s="197"/>
      <c r="S1034" s="135"/>
      <c r="T1034" s="135"/>
      <c r="U1034" s="135"/>
      <c r="V1034" s="135"/>
      <c r="W1034" s="135"/>
      <c r="X1034" s="383"/>
      <c r="Y1034" s="383"/>
    </row>
    <row r="1035" spans="1:25" s="9" customFormat="1" ht="14" hidden="1" x14ac:dyDescent="0.2">
      <c r="A1035" s="196"/>
      <c r="B1035" s="196"/>
      <c r="C1035" s="403"/>
      <c r="D1035" s="196"/>
      <c r="E1035" s="404"/>
      <c r="F1035" s="404"/>
      <c r="G1035" s="404"/>
      <c r="H1035" s="382"/>
      <c r="I1035" s="382"/>
      <c r="J1035" s="382"/>
      <c r="K1035" s="197"/>
      <c r="L1035" s="197"/>
      <c r="M1035" s="197"/>
      <c r="N1035" s="197"/>
      <c r="O1035" s="197"/>
      <c r="P1035" s="197"/>
      <c r="Q1035" s="197"/>
      <c r="R1035" s="197"/>
      <c r="S1035" s="135"/>
      <c r="T1035" s="135"/>
      <c r="U1035" s="135"/>
      <c r="V1035" s="135"/>
      <c r="W1035" s="135"/>
      <c r="X1035" s="383"/>
      <c r="Y1035" s="383"/>
    </row>
    <row r="1036" spans="1:25" s="9" customFormat="1" ht="14" hidden="1" x14ac:dyDescent="0.2">
      <c r="A1036" s="196"/>
      <c r="B1036" s="196"/>
      <c r="C1036" s="403"/>
      <c r="D1036" s="196"/>
      <c r="E1036" s="404"/>
      <c r="F1036" s="404"/>
      <c r="G1036" s="404"/>
      <c r="H1036" s="382"/>
      <c r="I1036" s="382"/>
      <c r="J1036" s="382"/>
      <c r="K1036" s="197"/>
      <c r="L1036" s="197"/>
      <c r="M1036" s="197"/>
      <c r="N1036" s="197"/>
      <c r="O1036" s="197"/>
      <c r="P1036" s="197"/>
      <c r="Q1036" s="197"/>
      <c r="R1036" s="197"/>
      <c r="S1036" s="135"/>
      <c r="T1036" s="135"/>
      <c r="U1036" s="135"/>
      <c r="V1036" s="135"/>
      <c r="W1036" s="135"/>
      <c r="X1036" s="383"/>
      <c r="Y1036" s="383"/>
    </row>
    <row r="1037" spans="1:25" s="9" customFormat="1" ht="14" hidden="1" x14ac:dyDescent="0.2">
      <c r="A1037" s="196"/>
      <c r="B1037" s="196"/>
      <c r="C1037" s="403"/>
      <c r="D1037" s="196"/>
      <c r="E1037" s="404"/>
      <c r="F1037" s="404"/>
      <c r="G1037" s="404"/>
      <c r="H1037" s="382"/>
      <c r="I1037" s="382"/>
      <c r="J1037" s="382"/>
      <c r="K1037" s="197"/>
      <c r="L1037" s="197"/>
      <c r="M1037" s="197"/>
      <c r="N1037" s="197"/>
      <c r="O1037" s="197"/>
      <c r="P1037" s="197"/>
      <c r="Q1037" s="197"/>
      <c r="R1037" s="197"/>
      <c r="S1037" s="135"/>
      <c r="T1037" s="135"/>
      <c r="U1037" s="135"/>
      <c r="V1037" s="135"/>
      <c r="W1037" s="135"/>
      <c r="X1037" s="383"/>
      <c r="Y1037" s="383"/>
    </row>
    <row r="1038" spans="1:25" s="9" customFormat="1" ht="14" hidden="1" x14ac:dyDescent="0.2">
      <c r="A1038" s="196"/>
      <c r="B1038" s="196"/>
      <c r="C1038" s="403"/>
      <c r="D1038" s="196"/>
      <c r="E1038" s="404"/>
      <c r="F1038" s="404"/>
      <c r="G1038" s="404"/>
      <c r="H1038" s="382"/>
      <c r="I1038" s="382"/>
      <c r="J1038" s="382"/>
      <c r="K1038" s="197"/>
      <c r="L1038" s="197"/>
      <c r="M1038" s="197"/>
      <c r="N1038" s="197"/>
      <c r="O1038" s="197"/>
      <c r="P1038" s="197"/>
      <c r="Q1038" s="197"/>
      <c r="R1038" s="197"/>
      <c r="S1038" s="135"/>
      <c r="T1038" s="135"/>
      <c r="U1038" s="135"/>
      <c r="V1038" s="135"/>
      <c r="W1038" s="135"/>
      <c r="X1038" s="383"/>
      <c r="Y1038" s="383"/>
    </row>
    <row r="1039" spans="1:25" s="9" customFormat="1" ht="14" hidden="1" x14ac:dyDescent="0.2">
      <c r="A1039" s="196"/>
      <c r="B1039" s="196"/>
      <c r="C1039" s="403"/>
      <c r="D1039" s="196"/>
      <c r="E1039" s="404"/>
      <c r="F1039" s="404"/>
      <c r="G1039" s="404"/>
      <c r="H1039" s="382"/>
      <c r="I1039" s="382"/>
      <c r="J1039" s="382"/>
      <c r="K1039" s="197"/>
      <c r="L1039" s="197"/>
      <c r="M1039" s="197"/>
      <c r="N1039" s="197"/>
      <c r="O1039" s="197"/>
      <c r="P1039" s="197"/>
      <c r="Q1039" s="197"/>
      <c r="R1039" s="197"/>
      <c r="S1039" s="135"/>
      <c r="T1039" s="135"/>
      <c r="U1039" s="135"/>
      <c r="V1039" s="135"/>
      <c r="W1039" s="135"/>
      <c r="X1039" s="383"/>
      <c r="Y1039" s="383"/>
    </row>
    <row r="1040" spans="1:25" s="9" customFormat="1" ht="14" hidden="1" x14ac:dyDescent="0.2">
      <c r="A1040" s="196"/>
      <c r="B1040" s="196"/>
      <c r="C1040" s="403"/>
      <c r="D1040" s="196"/>
      <c r="E1040" s="404"/>
      <c r="F1040" s="404"/>
      <c r="G1040" s="404"/>
      <c r="H1040" s="382"/>
      <c r="I1040" s="382"/>
      <c r="J1040" s="382"/>
      <c r="K1040" s="197"/>
      <c r="L1040" s="197"/>
      <c r="M1040" s="197"/>
      <c r="N1040" s="197"/>
      <c r="O1040" s="197"/>
      <c r="P1040" s="197"/>
      <c r="Q1040" s="197"/>
      <c r="R1040" s="197"/>
      <c r="S1040" s="135"/>
      <c r="T1040" s="135"/>
      <c r="U1040" s="135"/>
      <c r="V1040" s="135"/>
      <c r="W1040" s="135"/>
      <c r="X1040" s="383"/>
      <c r="Y1040" s="383"/>
    </row>
    <row r="1041" spans="1:25" s="9" customFormat="1" ht="14" hidden="1" x14ac:dyDescent="0.2">
      <c r="A1041" s="196"/>
      <c r="B1041" s="196"/>
      <c r="C1041" s="403"/>
      <c r="D1041" s="196"/>
      <c r="E1041" s="404"/>
      <c r="F1041" s="404"/>
      <c r="G1041" s="404"/>
      <c r="H1041" s="382"/>
      <c r="I1041" s="382"/>
      <c r="J1041" s="382"/>
      <c r="K1041" s="197"/>
      <c r="L1041" s="197"/>
      <c r="M1041" s="197"/>
      <c r="N1041" s="197"/>
      <c r="O1041" s="197"/>
      <c r="P1041" s="197"/>
      <c r="Q1041" s="197"/>
      <c r="R1041" s="197"/>
      <c r="S1041" s="135"/>
      <c r="T1041" s="135"/>
      <c r="U1041" s="135"/>
      <c r="V1041" s="135"/>
      <c r="W1041" s="135"/>
      <c r="X1041" s="383"/>
      <c r="Y1041" s="383"/>
    </row>
    <row r="1042" spans="1:25" s="9" customFormat="1" ht="14" hidden="1" x14ac:dyDescent="0.2">
      <c r="A1042" s="196"/>
      <c r="B1042" s="196"/>
      <c r="C1042" s="403"/>
      <c r="D1042" s="196"/>
      <c r="E1042" s="404"/>
      <c r="F1042" s="404"/>
      <c r="G1042" s="404"/>
      <c r="H1042" s="382"/>
      <c r="I1042" s="382"/>
      <c r="J1042" s="382"/>
      <c r="K1042" s="197"/>
      <c r="L1042" s="197"/>
      <c r="M1042" s="197"/>
      <c r="N1042" s="197"/>
      <c r="O1042" s="197"/>
      <c r="P1042" s="197"/>
      <c r="Q1042" s="197"/>
      <c r="R1042" s="197"/>
      <c r="S1042" s="135"/>
      <c r="T1042" s="135"/>
      <c r="U1042" s="135"/>
      <c r="V1042" s="135"/>
      <c r="W1042" s="135"/>
      <c r="X1042" s="383"/>
      <c r="Y1042" s="383"/>
    </row>
    <row r="1043" spans="1:25" s="9" customFormat="1" ht="14" hidden="1" x14ac:dyDescent="0.2">
      <c r="A1043" s="196"/>
      <c r="B1043" s="196"/>
      <c r="C1043" s="403"/>
      <c r="D1043" s="196"/>
      <c r="E1043" s="404"/>
      <c r="F1043" s="404"/>
      <c r="G1043" s="404"/>
      <c r="H1043" s="382"/>
      <c r="I1043" s="382"/>
      <c r="J1043" s="382"/>
      <c r="K1043" s="197"/>
      <c r="L1043" s="197"/>
      <c r="M1043" s="197"/>
      <c r="N1043" s="197"/>
      <c r="O1043" s="197"/>
      <c r="P1043" s="197"/>
      <c r="Q1043" s="197"/>
      <c r="R1043" s="197"/>
      <c r="S1043" s="135"/>
      <c r="T1043" s="135"/>
      <c r="U1043" s="135"/>
      <c r="V1043" s="135"/>
      <c r="W1043" s="135"/>
      <c r="X1043" s="383"/>
      <c r="Y1043" s="383"/>
    </row>
    <row r="1044" spans="1:25" s="9" customFormat="1" ht="14" hidden="1" x14ac:dyDescent="0.2">
      <c r="A1044" s="196"/>
      <c r="B1044" s="196"/>
      <c r="C1044" s="403"/>
      <c r="D1044" s="196"/>
      <c r="E1044" s="404"/>
      <c r="F1044" s="404"/>
      <c r="G1044" s="404"/>
      <c r="H1044" s="382"/>
      <c r="I1044" s="382"/>
      <c r="J1044" s="382"/>
      <c r="K1044" s="197"/>
      <c r="L1044" s="197"/>
      <c r="M1044" s="197"/>
      <c r="N1044" s="197"/>
      <c r="O1044" s="197"/>
      <c r="P1044" s="197"/>
      <c r="Q1044" s="197"/>
      <c r="R1044" s="197"/>
      <c r="S1044" s="135"/>
      <c r="T1044" s="135"/>
      <c r="U1044" s="135"/>
      <c r="V1044" s="135"/>
      <c r="W1044" s="135"/>
      <c r="X1044" s="383"/>
      <c r="Y1044" s="383"/>
    </row>
    <row r="1045" spans="1:25" s="9" customFormat="1" ht="14" hidden="1" x14ac:dyDescent="0.2">
      <c r="A1045" s="196"/>
      <c r="B1045" s="196"/>
      <c r="C1045" s="403"/>
      <c r="D1045" s="196"/>
      <c r="E1045" s="404"/>
      <c r="F1045" s="404"/>
      <c r="G1045" s="404"/>
      <c r="H1045" s="382"/>
      <c r="I1045" s="382"/>
      <c r="J1045" s="382"/>
      <c r="K1045" s="197"/>
      <c r="L1045" s="197"/>
      <c r="M1045" s="197"/>
      <c r="N1045" s="197"/>
      <c r="O1045" s="197"/>
      <c r="P1045" s="197"/>
      <c r="Q1045" s="197"/>
      <c r="R1045" s="197"/>
      <c r="S1045" s="135"/>
      <c r="T1045" s="135"/>
      <c r="U1045" s="135"/>
      <c r="V1045" s="135"/>
      <c r="W1045" s="135"/>
      <c r="X1045" s="383"/>
      <c r="Y1045" s="383"/>
    </row>
    <row r="1046" spans="1:25" s="9" customFormat="1" ht="14" hidden="1" x14ac:dyDescent="0.2">
      <c r="A1046" s="196"/>
      <c r="B1046" s="196"/>
      <c r="C1046" s="403"/>
      <c r="D1046" s="196"/>
      <c r="E1046" s="404"/>
      <c r="F1046" s="404"/>
      <c r="G1046" s="404"/>
      <c r="H1046" s="382"/>
      <c r="I1046" s="382"/>
      <c r="J1046" s="382"/>
      <c r="K1046" s="197"/>
      <c r="L1046" s="197"/>
      <c r="M1046" s="197"/>
      <c r="N1046" s="197"/>
      <c r="O1046" s="197"/>
      <c r="P1046" s="197"/>
      <c r="Q1046" s="197"/>
      <c r="R1046" s="197"/>
      <c r="S1046" s="135"/>
      <c r="T1046" s="135"/>
      <c r="U1046" s="135"/>
      <c r="V1046" s="135"/>
      <c r="W1046" s="135"/>
      <c r="X1046" s="383"/>
      <c r="Y1046" s="383"/>
    </row>
    <row r="1047" spans="1:25" s="9" customFormat="1" ht="14" hidden="1" x14ac:dyDescent="0.2">
      <c r="A1047" s="196"/>
      <c r="B1047" s="196"/>
      <c r="C1047" s="403"/>
      <c r="D1047" s="196"/>
      <c r="E1047" s="404"/>
      <c r="F1047" s="404"/>
      <c r="G1047" s="404"/>
      <c r="H1047" s="382"/>
      <c r="I1047" s="382"/>
      <c r="J1047" s="382"/>
      <c r="K1047" s="197"/>
      <c r="L1047" s="197"/>
      <c r="M1047" s="197"/>
      <c r="N1047" s="197"/>
      <c r="O1047" s="197"/>
      <c r="P1047" s="197"/>
      <c r="Q1047" s="197"/>
      <c r="R1047" s="197"/>
      <c r="S1047" s="135"/>
      <c r="T1047" s="135"/>
      <c r="U1047" s="135"/>
      <c r="V1047" s="135"/>
      <c r="W1047" s="135"/>
      <c r="X1047" s="383"/>
      <c r="Y1047" s="383"/>
    </row>
    <row r="1048" spans="1:25" s="9" customFormat="1" ht="14" hidden="1" x14ac:dyDescent="0.2">
      <c r="A1048" s="196"/>
      <c r="B1048" s="196"/>
      <c r="C1048" s="403"/>
      <c r="D1048" s="196"/>
      <c r="E1048" s="404"/>
      <c r="F1048" s="404"/>
      <c r="G1048" s="404"/>
      <c r="H1048" s="382"/>
      <c r="I1048" s="382"/>
      <c r="J1048" s="382"/>
      <c r="K1048" s="197"/>
      <c r="L1048" s="197"/>
      <c r="M1048" s="197"/>
      <c r="N1048" s="197"/>
      <c r="O1048" s="197"/>
      <c r="P1048" s="197"/>
      <c r="Q1048" s="197"/>
      <c r="R1048" s="197"/>
      <c r="S1048" s="135"/>
      <c r="T1048" s="135"/>
      <c r="U1048" s="135"/>
      <c r="V1048" s="135"/>
      <c r="W1048" s="135"/>
      <c r="X1048" s="383"/>
      <c r="Y1048" s="383"/>
    </row>
    <row r="1049" spans="1:25" s="9" customFormat="1" ht="14" hidden="1" x14ac:dyDescent="0.2">
      <c r="A1049" s="196"/>
      <c r="B1049" s="196"/>
      <c r="C1049" s="403"/>
      <c r="D1049" s="196"/>
      <c r="E1049" s="404"/>
      <c r="F1049" s="404"/>
      <c r="G1049" s="404"/>
      <c r="H1049" s="382"/>
      <c r="I1049" s="382"/>
      <c r="J1049" s="382"/>
      <c r="K1049" s="197"/>
      <c r="L1049" s="197"/>
      <c r="M1049" s="197"/>
      <c r="N1049" s="197"/>
      <c r="O1049" s="197"/>
      <c r="P1049" s="197"/>
      <c r="Q1049" s="197"/>
      <c r="R1049" s="197"/>
      <c r="S1049" s="135"/>
      <c r="T1049" s="135"/>
      <c r="U1049" s="135"/>
      <c r="V1049" s="135"/>
      <c r="W1049" s="135"/>
      <c r="X1049" s="383"/>
      <c r="Y1049" s="383"/>
    </row>
    <row r="1050" spans="1:25" s="9" customFormat="1" ht="14" hidden="1" x14ac:dyDescent="0.2">
      <c r="A1050" s="196"/>
      <c r="B1050" s="196"/>
      <c r="C1050" s="403"/>
      <c r="D1050" s="196"/>
      <c r="E1050" s="404"/>
      <c r="F1050" s="404"/>
      <c r="G1050" s="404"/>
      <c r="H1050" s="382"/>
      <c r="I1050" s="382"/>
      <c r="J1050" s="382"/>
      <c r="K1050" s="197"/>
      <c r="L1050" s="197"/>
      <c r="M1050" s="197"/>
      <c r="N1050" s="197"/>
      <c r="O1050" s="197"/>
      <c r="P1050" s="197"/>
      <c r="Q1050" s="197"/>
      <c r="R1050" s="197"/>
      <c r="S1050" s="135"/>
      <c r="T1050" s="135"/>
      <c r="U1050" s="135"/>
      <c r="V1050" s="135"/>
      <c r="W1050" s="135"/>
      <c r="X1050" s="383"/>
      <c r="Y1050" s="383"/>
    </row>
    <row r="1051" spans="1:25" s="9" customFormat="1" ht="14" hidden="1" x14ac:dyDescent="0.2">
      <c r="A1051" s="196"/>
      <c r="B1051" s="196"/>
      <c r="C1051" s="403"/>
      <c r="D1051" s="196"/>
      <c r="E1051" s="404"/>
      <c r="F1051" s="404"/>
      <c r="G1051" s="404"/>
      <c r="H1051" s="382"/>
      <c r="I1051" s="382"/>
      <c r="J1051" s="382"/>
      <c r="K1051" s="197"/>
      <c r="L1051" s="197"/>
      <c r="M1051" s="197"/>
      <c r="N1051" s="197"/>
      <c r="O1051" s="197"/>
      <c r="P1051" s="197"/>
      <c r="Q1051" s="197"/>
      <c r="R1051" s="197"/>
      <c r="S1051" s="135"/>
      <c r="T1051" s="135"/>
      <c r="U1051" s="135"/>
      <c r="V1051" s="135"/>
      <c r="W1051" s="135"/>
      <c r="X1051" s="383"/>
      <c r="Y1051" s="383"/>
    </row>
    <row r="1052" spans="1:25" s="9" customFormat="1" ht="14" hidden="1" x14ac:dyDescent="0.2">
      <c r="A1052" s="196"/>
      <c r="B1052" s="196"/>
      <c r="C1052" s="403"/>
      <c r="D1052" s="196"/>
      <c r="E1052" s="404"/>
      <c r="F1052" s="404"/>
      <c r="G1052" s="404"/>
      <c r="H1052" s="382"/>
      <c r="I1052" s="382"/>
      <c r="J1052" s="382"/>
      <c r="K1052" s="197"/>
      <c r="L1052" s="197"/>
      <c r="M1052" s="197"/>
      <c r="N1052" s="197"/>
      <c r="O1052" s="197"/>
      <c r="P1052" s="197"/>
      <c r="Q1052" s="197"/>
      <c r="R1052" s="197"/>
      <c r="S1052" s="135"/>
      <c r="T1052" s="135"/>
      <c r="U1052" s="135"/>
      <c r="V1052" s="135"/>
      <c r="W1052" s="135"/>
      <c r="X1052" s="383"/>
      <c r="Y1052" s="383"/>
    </row>
    <row r="1053" spans="1:25" s="9" customFormat="1" ht="14" hidden="1" x14ac:dyDescent="0.2">
      <c r="A1053" s="196"/>
      <c r="B1053" s="196"/>
      <c r="C1053" s="403"/>
      <c r="D1053" s="196"/>
      <c r="E1053" s="404"/>
      <c r="F1053" s="404"/>
      <c r="G1053" s="404"/>
      <c r="H1053" s="382"/>
      <c r="I1053" s="382"/>
      <c r="J1053" s="382"/>
      <c r="K1053" s="197"/>
      <c r="L1053" s="197"/>
      <c r="M1053" s="197"/>
      <c r="N1053" s="197"/>
      <c r="O1053" s="197"/>
      <c r="P1053" s="197"/>
      <c r="Q1053" s="197"/>
      <c r="R1053" s="197"/>
      <c r="S1053" s="135"/>
      <c r="T1053" s="135"/>
      <c r="U1053" s="135"/>
      <c r="V1053" s="135"/>
      <c r="W1053" s="135"/>
      <c r="X1053" s="383"/>
      <c r="Y1053" s="383"/>
    </row>
    <row r="1054" spans="1:25" s="9" customFormat="1" ht="14" hidden="1" x14ac:dyDescent="0.2">
      <c r="A1054" s="196"/>
      <c r="B1054" s="196"/>
      <c r="C1054" s="403"/>
      <c r="D1054" s="196"/>
      <c r="E1054" s="404"/>
      <c r="F1054" s="404"/>
      <c r="G1054" s="404"/>
      <c r="H1054" s="382"/>
      <c r="I1054" s="382"/>
      <c r="J1054" s="382"/>
      <c r="K1054" s="197"/>
      <c r="L1054" s="197"/>
      <c r="M1054" s="197"/>
      <c r="N1054" s="197"/>
      <c r="O1054" s="197"/>
      <c r="P1054" s="197"/>
      <c r="Q1054" s="197"/>
      <c r="R1054" s="197"/>
      <c r="S1054" s="135"/>
      <c r="T1054" s="135"/>
      <c r="U1054" s="135"/>
      <c r="V1054" s="135"/>
      <c r="W1054" s="135"/>
      <c r="X1054" s="383"/>
      <c r="Y1054" s="383"/>
    </row>
    <row r="1055" spans="1:25" s="9" customFormat="1" ht="14" hidden="1" x14ac:dyDescent="0.2">
      <c r="A1055" s="196"/>
      <c r="B1055" s="196"/>
      <c r="C1055" s="403"/>
      <c r="D1055" s="196"/>
      <c r="E1055" s="404"/>
      <c r="F1055" s="404"/>
      <c r="G1055" s="404"/>
      <c r="H1055" s="382"/>
      <c r="I1055" s="382"/>
      <c r="J1055" s="382"/>
      <c r="K1055" s="197"/>
      <c r="L1055" s="197"/>
      <c r="M1055" s="197"/>
      <c r="N1055" s="197"/>
      <c r="O1055" s="197"/>
      <c r="P1055" s="197"/>
      <c r="Q1055" s="197"/>
      <c r="R1055" s="197"/>
      <c r="S1055" s="135"/>
      <c r="T1055" s="135"/>
      <c r="U1055" s="135"/>
      <c r="V1055" s="135"/>
      <c r="W1055" s="135"/>
      <c r="X1055" s="383"/>
      <c r="Y1055" s="383"/>
    </row>
    <row r="1056" spans="1:25" s="9" customFormat="1" ht="14" hidden="1" x14ac:dyDescent="0.2">
      <c r="A1056" s="196"/>
      <c r="B1056" s="196"/>
      <c r="C1056" s="403"/>
      <c r="D1056" s="196"/>
      <c r="E1056" s="404"/>
      <c r="F1056" s="404"/>
      <c r="G1056" s="404"/>
      <c r="H1056" s="382"/>
      <c r="I1056" s="382"/>
      <c r="J1056" s="382"/>
      <c r="K1056" s="197"/>
      <c r="L1056" s="197"/>
      <c r="M1056" s="197"/>
      <c r="N1056" s="197"/>
      <c r="O1056" s="197"/>
      <c r="P1056" s="197"/>
      <c r="Q1056" s="197"/>
      <c r="R1056" s="197"/>
      <c r="S1056" s="135"/>
      <c r="T1056" s="135"/>
      <c r="U1056" s="135"/>
      <c r="V1056" s="135"/>
      <c r="W1056" s="135"/>
      <c r="X1056" s="383"/>
      <c r="Y1056" s="383"/>
    </row>
    <row r="1057" spans="1:25" s="9" customFormat="1" ht="14" hidden="1" x14ac:dyDescent="0.2">
      <c r="A1057" s="196"/>
      <c r="B1057" s="196"/>
      <c r="C1057" s="403"/>
      <c r="D1057" s="196"/>
      <c r="E1057" s="404"/>
      <c r="F1057" s="404"/>
      <c r="G1057" s="404"/>
      <c r="H1057" s="382"/>
      <c r="I1057" s="382"/>
      <c r="J1057" s="382"/>
      <c r="K1057" s="197"/>
      <c r="L1057" s="197"/>
      <c r="M1057" s="197"/>
      <c r="N1057" s="197"/>
      <c r="O1057" s="197"/>
      <c r="P1057" s="197"/>
      <c r="Q1057" s="197"/>
      <c r="R1057" s="197"/>
      <c r="S1057" s="135"/>
      <c r="T1057" s="135"/>
      <c r="U1057" s="135"/>
      <c r="V1057" s="135"/>
      <c r="W1057" s="135"/>
      <c r="X1057" s="383"/>
      <c r="Y1057" s="383"/>
    </row>
    <row r="1058" spans="1:25" s="9" customFormat="1" ht="14" hidden="1" x14ac:dyDescent="0.2">
      <c r="A1058" s="196"/>
      <c r="B1058" s="196"/>
      <c r="C1058" s="403"/>
      <c r="D1058" s="196"/>
      <c r="E1058" s="404"/>
      <c r="F1058" s="404"/>
      <c r="G1058" s="404"/>
      <c r="H1058" s="382"/>
      <c r="I1058" s="382"/>
      <c r="J1058" s="382"/>
      <c r="K1058" s="197"/>
      <c r="L1058" s="197"/>
      <c r="M1058" s="197"/>
      <c r="N1058" s="197"/>
      <c r="O1058" s="197"/>
      <c r="P1058" s="197"/>
      <c r="Q1058" s="197"/>
      <c r="R1058" s="197"/>
      <c r="S1058" s="135"/>
      <c r="T1058" s="135"/>
      <c r="U1058" s="135"/>
      <c r="V1058" s="135"/>
      <c r="W1058" s="135"/>
      <c r="X1058" s="383"/>
      <c r="Y1058" s="383"/>
    </row>
    <row r="1059" spans="1:25" s="9" customFormat="1" ht="14" hidden="1" x14ac:dyDescent="0.2">
      <c r="A1059" s="196"/>
      <c r="B1059" s="196"/>
      <c r="C1059" s="403"/>
      <c r="D1059" s="196"/>
      <c r="E1059" s="404"/>
      <c r="F1059" s="404"/>
      <c r="G1059" s="404"/>
      <c r="H1059" s="382"/>
      <c r="I1059" s="382"/>
      <c r="J1059" s="382"/>
      <c r="K1059" s="197"/>
      <c r="L1059" s="197"/>
      <c r="M1059" s="197"/>
      <c r="N1059" s="197"/>
      <c r="O1059" s="197"/>
      <c r="P1059" s="197"/>
      <c r="Q1059" s="197"/>
      <c r="R1059" s="197"/>
      <c r="S1059" s="135"/>
      <c r="T1059" s="135"/>
      <c r="U1059" s="135"/>
      <c r="V1059" s="135"/>
      <c r="W1059" s="135"/>
      <c r="X1059" s="383"/>
      <c r="Y1059" s="383"/>
    </row>
    <row r="1060" spans="1:25" s="9" customFormat="1" ht="14" hidden="1" x14ac:dyDescent="0.2">
      <c r="A1060" s="196"/>
      <c r="B1060" s="196"/>
      <c r="C1060" s="403"/>
      <c r="D1060" s="196"/>
      <c r="E1060" s="404"/>
      <c r="F1060" s="404"/>
      <c r="G1060" s="404"/>
      <c r="H1060" s="382"/>
      <c r="I1060" s="382"/>
      <c r="J1060" s="382"/>
      <c r="K1060" s="197"/>
      <c r="L1060" s="197"/>
      <c r="M1060" s="197"/>
      <c r="N1060" s="197"/>
      <c r="O1060" s="197"/>
      <c r="P1060" s="197"/>
      <c r="Q1060" s="197"/>
      <c r="R1060" s="197"/>
      <c r="S1060" s="135"/>
      <c r="T1060" s="135"/>
      <c r="U1060" s="135"/>
      <c r="V1060" s="135"/>
      <c r="W1060" s="135"/>
      <c r="X1060" s="383"/>
      <c r="Y1060" s="383"/>
    </row>
    <row r="1061" spans="1:25" s="9" customFormat="1" ht="14" hidden="1" x14ac:dyDescent="0.2">
      <c r="A1061" s="196"/>
      <c r="B1061" s="196"/>
      <c r="C1061" s="403"/>
      <c r="D1061" s="196"/>
      <c r="E1061" s="404"/>
      <c r="F1061" s="404"/>
      <c r="G1061" s="404"/>
      <c r="H1061" s="382"/>
      <c r="I1061" s="382"/>
      <c r="J1061" s="382"/>
      <c r="K1061" s="197"/>
      <c r="L1061" s="197"/>
      <c r="M1061" s="197"/>
      <c r="N1061" s="197"/>
      <c r="O1061" s="197"/>
      <c r="P1061" s="197"/>
      <c r="Q1061" s="197"/>
      <c r="R1061" s="197"/>
      <c r="S1061" s="135"/>
      <c r="T1061" s="135"/>
      <c r="U1061" s="135"/>
      <c r="V1061" s="135"/>
      <c r="W1061" s="135"/>
      <c r="X1061" s="383"/>
      <c r="Y1061" s="383"/>
    </row>
    <row r="1062" spans="1:25" s="9" customFormat="1" ht="14" hidden="1" x14ac:dyDescent="0.2">
      <c r="A1062" s="196"/>
      <c r="B1062" s="196"/>
      <c r="C1062" s="403"/>
      <c r="D1062" s="196"/>
      <c r="E1062" s="404"/>
      <c r="F1062" s="404"/>
      <c r="G1062" s="404"/>
      <c r="H1062" s="382"/>
      <c r="I1062" s="382"/>
      <c r="J1062" s="382"/>
      <c r="K1062" s="197"/>
      <c r="L1062" s="197"/>
      <c r="M1062" s="197"/>
      <c r="N1062" s="197"/>
      <c r="O1062" s="197"/>
      <c r="P1062" s="197"/>
      <c r="Q1062" s="197"/>
      <c r="R1062" s="197"/>
      <c r="S1062" s="135"/>
      <c r="T1062" s="135"/>
      <c r="U1062" s="135"/>
      <c r="V1062" s="135"/>
      <c r="W1062" s="135"/>
      <c r="X1062" s="383"/>
      <c r="Y1062" s="383"/>
    </row>
    <row r="1063" spans="1:25" s="9" customFormat="1" ht="14" hidden="1" x14ac:dyDescent="0.2">
      <c r="A1063" s="196"/>
      <c r="B1063" s="196"/>
      <c r="C1063" s="403"/>
      <c r="D1063" s="196"/>
      <c r="E1063" s="404"/>
      <c r="F1063" s="404"/>
      <c r="G1063" s="404"/>
      <c r="H1063" s="382"/>
      <c r="I1063" s="382"/>
      <c r="J1063" s="382"/>
      <c r="K1063" s="197"/>
      <c r="L1063" s="197"/>
      <c r="M1063" s="197"/>
      <c r="N1063" s="197"/>
      <c r="O1063" s="197"/>
      <c r="P1063" s="197"/>
      <c r="Q1063" s="197"/>
      <c r="R1063" s="197"/>
      <c r="S1063" s="135"/>
      <c r="T1063" s="135"/>
      <c r="U1063" s="135"/>
      <c r="V1063" s="135"/>
      <c r="W1063" s="135"/>
      <c r="X1063" s="383"/>
      <c r="Y1063" s="383"/>
    </row>
    <row r="1064" spans="1:25" s="9" customFormat="1" ht="14" hidden="1" x14ac:dyDescent="0.2">
      <c r="A1064" s="196"/>
      <c r="B1064" s="196"/>
      <c r="C1064" s="403"/>
      <c r="D1064" s="196"/>
      <c r="E1064" s="404"/>
      <c r="F1064" s="404"/>
      <c r="G1064" s="404"/>
      <c r="H1064" s="382"/>
      <c r="I1064" s="382"/>
      <c r="J1064" s="382"/>
      <c r="K1064" s="197"/>
      <c r="L1064" s="197"/>
      <c r="M1064" s="197"/>
      <c r="N1064" s="197"/>
      <c r="O1064" s="197"/>
      <c r="P1064" s="197"/>
      <c r="Q1064" s="197"/>
      <c r="R1064" s="197"/>
      <c r="S1064" s="135"/>
      <c r="T1064" s="135"/>
      <c r="U1064" s="135"/>
      <c r="V1064" s="135"/>
      <c r="W1064" s="135"/>
      <c r="X1064" s="383"/>
      <c r="Y1064" s="383"/>
    </row>
    <row r="1065" spans="1:25" s="9" customFormat="1" ht="14" hidden="1" x14ac:dyDescent="0.2">
      <c r="A1065" s="196"/>
      <c r="B1065" s="196"/>
      <c r="C1065" s="403"/>
      <c r="D1065" s="196"/>
      <c r="E1065" s="404"/>
      <c r="F1065" s="404"/>
      <c r="G1065" s="404"/>
      <c r="H1065" s="382"/>
      <c r="I1065" s="382"/>
      <c r="J1065" s="382"/>
      <c r="K1065" s="197"/>
      <c r="L1065" s="197"/>
      <c r="M1065" s="197"/>
      <c r="N1065" s="197"/>
      <c r="O1065" s="197"/>
      <c r="P1065" s="197"/>
      <c r="Q1065" s="197"/>
      <c r="R1065" s="197"/>
      <c r="S1065" s="135"/>
      <c r="T1065" s="135"/>
      <c r="U1065" s="135"/>
      <c r="V1065" s="135"/>
      <c r="W1065" s="135"/>
      <c r="X1065" s="383"/>
      <c r="Y1065" s="383"/>
    </row>
    <row r="1066" spans="1:25" s="9" customFormat="1" ht="14" hidden="1" x14ac:dyDescent="0.2">
      <c r="A1066" s="196"/>
      <c r="B1066" s="196"/>
      <c r="C1066" s="403"/>
      <c r="D1066" s="196"/>
      <c r="E1066" s="404"/>
      <c r="F1066" s="404"/>
      <c r="G1066" s="404"/>
      <c r="H1066" s="382"/>
      <c r="I1066" s="382"/>
      <c r="J1066" s="382"/>
      <c r="K1066" s="197"/>
      <c r="L1066" s="197"/>
      <c r="M1066" s="197"/>
      <c r="N1066" s="197"/>
      <c r="O1066" s="197"/>
      <c r="P1066" s="197"/>
      <c r="Q1066" s="197"/>
      <c r="R1066" s="197"/>
      <c r="S1066" s="135"/>
      <c r="T1066" s="135"/>
      <c r="U1066" s="135"/>
      <c r="V1066" s="135"/>
      <c r="W1066" s="135"/>
      <c r="X1066" s="383"/>
      <c r="Y1066" s="383"/>
    </row>
    <row r="1067" spans="1:25" s="9" customFormat="1" ht="14" hidden="1" x14ac:dyDescent="0.2">
      <c r="A1067" s="196"/>
      <c r="B1067" s="196"/>
      <c r="C1067" s="403"/>
      <c r="D1067" s="196"/>
      <c r="E1067" s="404"/>
      <c r="F1067" s="404"/>
      <c r="G1067" s="404"/>
      <c r="H1067" s="382"/>
      <c r="I1067" s="382"/>
      <c r="J1067" s="382"/>
      <c r="K1067" s="197"/>
      <c r="L1067" s="197"/>
      <c r="M1067" s="197"/>
      <c r="N1067" s="197"/>
      <c r="O1067" s="197"/>
      <c r="P1067" s="197"/>
      <c r="Q1067" s="197"/>
      <c r="R1067" s="197"/>
      <c r="S1067" s="135"/>
      <c r="T1067" s="135"/>
      <c r="U1067" s="135"/>
      <c r="V1067" s="135"/>
      <c r="W1067" s="135"/>
      <c r="X1067" s="383"/>
      <c r="Y1067" s="383"/>
    </row>
    <row r="1068" spans="1:25" s="9" customFormat="1" ht="14" hidden="1" x14ac:dyDescent="0.2">
      <c r="A1068" s="196"/>
      <c r="B1068" s="196"/>
      <c r="C1068" s="403"/>
      <c r="D1068" s="196"/>
      <c r="E1068" s="404"/>
      <c r="F1068" s="404"/>
      <c r="G1068" s="404"/>
      <c r="H1068" s="382"/>
      <c r="I1068" s="382"/>
      <c r="J1068" s="382"/>
      <c r="K1068" s="197"/>
      <c r="L1068" s="197"/>
      <c r="M1068" s="197"/>
      <c r="N1068" s="197"/>
      <c r="O1068" s="197"/>
      <c r="P1068" s="197"/>
      <c r="Q1068" s="197"/>
      <c r="R1068" s="197"/>
      <c r="S1068" s="135"/>
      <c r="T1068" s="135"/>
      <c r="U1068" s="135"/>
      <c r="V1068" s="135"/>
      <c r="W1068" s="135"/>
      <c r="X1068" s="383"/>
      <c r="Y1068" s="383"/>
    </row>
    <row r="1069" spans="1:25" s="9" customFormat="1" ht="14" hidden="1" x14ac:dyDescent="0.2">
      <c r="A1069" s="196"/>
      <c r="B1069" s="196"/>
      <c r="C1069" s="403"/>
      <c r="D1069" s="196"/>
      <c r="E1069" s="404"/>
      <c r="F1069" s="404"/>
      <c r="G1069" s="404"/>
      <c r="H1069" s="382"/>
      <c r="I1069" s="382"/>
      <c r="J1069" s="382"/>
      <c r="K1069" s="197"/>
      <c r="L1069" s="197"/>
      <c r="M1069" s="197"/>
      <c r="N1069" s="197"/>
      <c r="O1069" s="197"/>
      <c r="P1069" s="197"/>
      <c r="Q1069" s="197"/>
      <c r="R1069" s="197"/>
      <c r="S1069" s="135"/>
      <c r="T1069" s="135"/>
      <c r="U1069" s="135"/>
      <c r="V1069" s="135"/>
      <c r="W1069" s="135"/>
      <c r="X1069" s="383"/>
      <c r="Y1069" s="383"/>
    </row>
    <row r="1070" spans="1:25" s="9" customFormat="1" ht="14" hidden="1" x14ac:dyDescent="0.2">
      <c r="A1070" s="196"/>
      <c r="B1070" s="196"/>
      <c r="C1070" s="403"/>
      <c r="D1070" s="196"/>
      <c r="E1070" s="404"/>
      <c r="F1070" s="404"/>
      <c r="G1070" s="404"/>
      <c r="H1070" s="382"/>
      <c r="I1070" s="382"/>
      <c r="J1070" s="382"/>
      <c r="K1070" s="197"/>
      <c r="L1070" s="197"/>
      <c r="M1070" s="197"/>
      <c r="N1070" s="197"/>
      <c r="O1070" s="197"/>
      <c r="P1070" s="197"/>
      <c r="Q1070" s="197"/>
      <c r="R1070" s="197"/>
      <c r="S1070" s="135"/>
      <c r="T1070" s="135"/>
      <c r="U1070" s="135"/>
      <c r="V1070" s="135"/>
      <c r="W1070" s="135"/>
      <c r="X1070" s="383"/>
      <c r="Y1070" s="383"/>
    </row>
    <row r="1071" spans="1:25" s="9" customFormat="1" ht="14" hidden="1" x14ac:dyDescent="0.2">
      <c r="A1071" s="196"/>
      <c r="B1071" s="196"/>
      <c r="C1071" s="403"/>
      <c r="D1071" s="196"/>
      <c r="E1071" s="404"/>
      <c r="F1071" s="404"/>
      <c r="G1071" s="404"/>
      <c r="H1071" s="382"/>
      <c r="I1071" s="382"/>
      <c r="J1071" s="382"/>
      <c r="K1071" s="197"/>
      <c r="L1071" s="197"/>
      <c r="M1071" s="197"/>
      <c r="N1071" s="197"/>
      <c r="O1071" s="197"/>
      <c r="P1071" s="197"/>
      <c r="Q1071" s="197"/>
      <c r="R1071" s="197"/>
      <c r="S1071" s="135"/>
      <c r="T1071" s="135"/>
      <c r="U1071" s="135"/>
      <c r="V1071" s="135"/>
      <c r="W1071" s="135"/>
      <c r="X1071" s="383"/>
      <c r="Y1071" s="383"/>
    </row>
    <row r="1072" spans="1:25" s="9" customFormat="1" ht="14" hidden="1" x14ac:dyDescent="0.2">
      <c r="A1072" s="196"/>
      <c r="B1072" s="196"/>
      <c r="C1072" s="403"/>
      <c r="D1072" s="196"/>
      <c r="E1072" s="404"/>
      <c r="F1072" s="404"/>
      <c r="G1072" s="404"/>
      <c r="H1072" s="382"/>
      <c r="I1072" s="382"/>
      <c r="J1072" s="382"/>
      <c r="K1072" s="197"/>
      <c r="L1072" s="197"/>
      <c r="M1072" s="197"/>
      <c r="N1072" s="197"/>
      <c r="O1072" s="197"/>
      <c r="P1072" s="197"/>
      <c r="Q1072" s="197"/>
      <c r="R1072" s="197"/>
      <c r="S1072" s="135"/>
      <c r="T1072" s="135"/>
      <c r="U1072" s="135"/>
      <c r="V1072" s="135"/>
      <c r="W1072" s="135"/>
      <c r="X1072" s="383"/>
      <c r="Y1072" s="383"/>
    </row>
    <row r="1073" spans="1:25" s="9" customFormat="1" ht="14" hidden="1" x14ac:dyDescent="0.2">
      <c r="A1073" s="196"/>
      <c r="B1073" s="196"/>
      <c r="C1073" s="403"/>
      <c r="D1073" s="196"/>
      <c r="E1073" s="404"/>
      <c r="F1073" s="404"/>
      <c r="G1073" s="404"/>
      <c r="H1073" s="382"/>
      <c r="I1073" s="382"/>
      <c r="J1073" s="382"/>
      <c r="K1073" s="197"/>
      <c r="L1073" s="197"/>
      <c r="M1073" s="197"/>
      <c r="N1073" s="197"/>
      <c r="O1073" s="197"/>
      <c r="P1073" s="197"/>
      <c r="Q1073" s="197"/>
      <c r="R1073" s="197"/>
      <c r="S1073" s="135"/>
      <c r="T1073" s="135"/>
      <c r="U1073" s="135"/>
      <c r="V1073" s="135"/>
      <c r="W1073" s="135"/>
      <c r="X1073" s="383"/>
      <c r="Y1073" s="383"/>
    </row>
    <row r="1074" spans="1:25" s="9" customFormat="1" ht="14" hidden="1" x14ac:dyDescent="0.2">
      <c r="A1074" s="196"/>
      <c r="B1074" s="196"/>
      <c r="C1074" s="403"/>
      <c r="D1074" s="196"/>
      <c r="E1074" s="404"/>
      <c r="F1074" s="404"/>
      <c r="G1074" s="404"/>
      <c r="H1074" s="382"/>
      <c r="I1074" s="382"/>
      <c r="J1074" s="382"/>
      <c r="K1074" s="197"/>
      <c r="L1074" s="197"/>
      <c r="M1074" s="197"/>
      <c r="N1074" s="197"/>
      <c r="O1074" s="197"/>
      <c r="P1074" s="197"/>
      <c r="Q1074" s="197"/>
      <c r="R1074" s="197"/>
      <c r="S1074" s="135"/>
      <c r="T1074" s="135"/>
      <c r="U1074" s="135"/>
      <c r="V1074" s="135"/>
      <c r="W1074" s="135"/>
      <c r="X1074" s="383"/>
      <c r="Y1074" s="383"/>
    </row>
    <row r="1075" spans="1:25" s="9" customFormat="1" ht="14" hidden="1" x14ac:dyDescent="0.2">
      <c r="A1075" s="196"/>
      <c r="B1075" s="196"/>
      <c r="C1075" s="403"/>
      <c r="D1075" s="196"/>
      <c r="E1075" s="404"/>
      <c r="F1075" s="404"/>
      <c r="G1075" s="404"/>
      <c r="H1075" s="382"/>
      <c r="I1075" s="382"/>
      <c r="J1075" s="382"/>
      <c r="K1075" s="197"/>
      <c r="L1075" s="197"/>
      <c r="M1075" s="197"/>
      <c r="N1075" s="197"/>
      <c r="O1075" s="197"/>
      <c r="P1075" s="197"/>
      <c r="Q1075" s="197"/>
      <c r="R1075" s="197"/>
      <c r="S1075" s="135"/>
      <c r="T1075" s="135"/>
      <c r="U1075" s="135"/>
      <c r="V1075" s="135"/>
      <c r="W1075" s="135"/>
      <c r="X1075" s="383"/>
      <c r="Y1075" s="383"/>
    </row>
    <row r="1076" spans="1:25" s="9" customFormat="1" ht="14" hidden="1" x14ac:dyDescent="0.2">
      <c r="A1076" s="196"/>
      <c r="B1076" s="196"/>
      <c r="C1076" s="403"/>
      <c r="D1076" s="196"/>
      <c r="E1076" s="404"/>
      <c r="F1076" s="404"/>
      <c r="G1076" s="404"/>
      <c r="H1076" s="382"/>
      <c r="I1076" s="382"/>
      <c r="J1076" s="382"/>
      <c r="K1076" s="197"/>
      <c r="L1076" s="197"/>
      <c r="M1076" s="197"/>
      <c r="N1076" s="197"/>
      <c r="O1076" s="197"/>
      <c r="P1076" s="197"/>
      <c r="Q1076" s="197"/>
      <c r="R1076" s="197"/>
      <c r="S1076" s="135"/>
      <c r="T1076" s="135"/>
      <c r="U1076" s="135"/>
      <c r="V1076" s="135"/>
      <c r="W1076" s="135"/>
      <c r="X1076" s="383"/>
      <c r="Y1076" s="383"/>
    </row>
    <row r="1077" spans="1:25" s="9" customFormat="1" ht="14" hidden="1" x14ac:dyDescent="0.2">
      <c r="A1077" s="196"/>
      <c r="B1077" s="196"/>
      <c r="C1077" s="403"/>
      <c r="D1077" s="196"/>
      <c r="E1077" s="404"/>
      <c r="F1077" s="404"/>
      <c r="G1077" s="404"/>
      <c r="H1077" s="382"/>
      <c r="I1077" s="382"/>
      <c r="J1077" s="382"/>
      <c r="K1077" s="197"/>
      <c r="L1077" s="197"/>
      <c r="M1077" s="197"/>
      <c r="N1077" s="197"/>
      <c r="O1077" s="197"/>
      <c r="P1077" s="197"/>
      <c r="Q1077" s="197"/>
      <c r="R1077" s="197"/>
      <c r="S1077" s="135"/>
      <c r="T1077" s="135"/>
      <c r="U1077" s="135"/>
      <c r="V1077" s="135"/>
      <c r="W1077" s="135"/>
      <c r="X1077" s="383"/>
      <c r="Y1077" s="383"/>
    </row>
    <row r="1078" spans="1:25" s="9" customFormat="1" ht="14" hidden="1" x14ac:dyDescent="0.2">
      <c r="A1078" s="196"/>
      <c r="B1078" s="196"/>
      <c r="C1078" s="403"/>
      <c r="D1078" s="196"/>
      <c r="E1078" s="404"/>
      <c r="F1078" s="404"/>
      <c r="G1078" s="404"/>
      <c r="H1078" s="382"/>
      <c r="I1078" s="382"/>
      <c r="J1078" s="382"/>
      <c r="K1078" s="197"/>
      <c r="L1078" s="197"/>
      <c r="M1078" s="197"/>
      <c r="N1078" s="197"/>
      <c r="O1078" s="197"/>
      <c r="P1078" s="197"/>
      <c r="Q1078" s="197"/>
      <c r="R1078" s="197"/>
      <c r="S1078" s="135"/>
      <c r="T1078" s="135"/>
      <c r="U1078" s="135"/>
      <c r="V1078" s="135"/>
      <c r="W1078" s="135"/>
      <c r="X1078" s="383"/>
      <c r="Y1078" s="383"/>
    </row>
    <row r="1079" spans="1:25" s="9" customFormat="1" ht="14" hidden="1" x14ac:dyDescent="0.2">
      <c r="A1079" s="196"/>
      <c r="B1079" s="196"/>
      <c r="C1079" s="403"/>
      <c r="D1079" s="196"/>
      <c r="E1079" s="404"/>
      <c r="F1079" s="404"/>
      <c r="G1079" s="404"/>
      <c r="H1079" s="382"/>
      <c r="I1079" s="382"/>
      <c r="J1079" s="382"/>
      <c r="K1079" s="197"/>
      <c r="L1079" s="197"/>
      <c r="M1079" s="197"/>
      <c r="N1079" s="197"/>
      <c r="O1079" s="197"/>
      <c r="P1079" s="197"/>
      <c r="Q1079" s="197"/>
      <c r="R1079" s="197"/>
      <c r="S1079" s="135"/>
      <c r="T1079" s="135"/>
      <c r="U1079" s="135"/>
      <c r="V1079" s="135"/>
      <c r="W1079" s="135"/>
      <c r="X1079" s="383"/>
      <c r="Y1079" s="383"/>
    </row>
    <row r="1080" spans="1:25" s="9" customFormat="1" ht="14" hidden="1" x14ac:dyDescent="0.2">
      <c r="A1080" s="196"/>
      <c r="B1080" s="196"/>
      <c r="C1080" s="403"/>
      <c r="D1080" s="196"/>
      <c r="E1080" s="404"/>
      <c r="F1080" s="404"/>
      <c r="G1080" s="404"/>
      <c r="H1080" s="382"/>
      <c r="I1080" s="382"/>
      <c r="J1080" s="382"/>
      <c r="K1080" s="197"/>
      <c r="L1080" s="197"/>
      <c r="M1080" s="197"/>
      <c r="N1080" s="197"/>
      <c r="O1080" s="197"/>
      <c r="P1080" s="197"/>
      <c r="Q1080" s="197"/>
      <c r="R1080" s="197"/>
      <c r="S1080" s="135"/>
      <c r="T1080" s="135"/>
      <c r="U1080" s="135"/>
      <c r="V1080" s="135"/>
      <c r="W1080" s="135"/>
      <c r="X1080" s="383"/>
      <c r="Y1080" s="383"/>
    </row>
    <row r="1081" spans="1:25" s="9" customFormat="1" ht="14" hidden="1" x14ac:dyDescent="0.2">
      <c r="A1081" s="196"/>
      <c r="B1081" s="196"/>
      <c r="C1081" s="403"/>
      <c r="D1081" s="196"/>
      <c r="E1081" s="404"/>
      <c r="F1081" s="404"/>
      <c r="G1081" s="404"/>
      <c r="H1081" s="382"/>
      <c r="I1081" s="382"/>
      <c r="J1081" s="382"/>
      <c r="K1081" s="197"/>
      <c r="L1081" s="197"/>
      <c r="M1081" s="197"/>
      <c r="N1081" s="197"/>
      <c r="O1081" s="197"/>
      <c r="P1081" s="197"/>
      <c r="Q1081" s="197"/>
      <c r="R1081" s="197"/>
      <c r="S1081" s="135"/>
      <c r="T1081" s="135"/>
      <c r="U1081" s="135"/>
      <c r="V1081" s="135"/>
      <c r="W1081" s="135"/>
      <c r="X1081" s="383"/>
      <c r="Y1081" s="383"/>
    </row>
    <row r="1082" spans="1:25" s="9" customFormat="1" ht="14" hidden="1" x14ac:dyDescent="0.2">
      <c r="A1082" s="196"/>
      <c r="B1082" s="196"/>
      <c r="C1082" s="403"/>
      <c r="D1082" s="196"/>
      <c r="E1082" s="404"/>
      <c r="F1082" s="404"/>
      <c r="G1082" s="404"/>
      <c r="H1082" s="382"/>
      <c r="I1082" s="382"/>
      <c r="J1082" s="382"/>
      <c r="K1082" s="197"/>
      <c r="L1082" s="197"/>
      <c r="M1082" s="197"/>
      <c r="N1082" s="197"/>
      <c r="O1082" s="197"/>
      <c r="P1082" s="197"/>
      <c r="Q1082" s="197"/>
      <c r="R1082" s="197"/>
      <c r="S1082" s="135"/>
      <c r="T1082" s="135"/>
      <c r="U1082" s="135"/>
      <c r="V1082" s="135"/>
      <c r="W1082" s="135"/>
      <c r="X1082" s="383"/>
      <c r="Y1082" s="383"/>
    </row>
    <row r="1083" spans="1:25" s="9" customFormat="1" ht="14" hidden="1" x14ac:dyDescent="0.2">
      <c r="A1083" s="196"/>
      <c r="B1083" s="196"/>
      <c r="C1083" s="403"/>
      <c r="D1083" s="196"/>
      <c r="E1083" s="404"/>
      <c r="F1083" s="404"/>
      <c r="G1083" s="404"/>
      <c r="H1083" s="382"/>
      <c r="I1083" s="382"/>
      <c r="J1083" s="382"/>
      <c r="K1083" s="197"/>
      <c r="L1083" s="197"/>
      <c r="M1083" s="197"/>
      <c r="N1083" s="197"/>
      <c r="O1083" s="197"/>
      <c r="P1083" s="197"/>
      <c r="Q1083" s="197"/>
      <c r="R1083" s="197"/>
      <c r="S1083" s="135"/>
      <c r="T1083" s="135"/>
      <c r="U1083" s="135"/>
      <c r="V1083" s="135"/>
      <c r="W1083" s="135"/>
      <c r="X1083" s="383"/>
      <c r="Y1083" s="383"/>
    </row>
    <row r="1084" spans="1:25" s="9" customFormat="1" ht="14" hidden="1" x14ac:dyDescent="0.2">
      <c r="A1084" s="196"/>
      <c r="B1084" s="196"/>
      <c r="C1084" s="403"/>
      <c r="D1084" s="196"/>
      <c r="E1084" s="404"/>
      <c r="F1084" s="404"/>
      <c r="G1084" s="404"/>
      <c r="H1084" s="382"/>
      <c r="I1084" s="382"/>
      <c r="J1084" s="382"/>
      <c r="K1084" s="197"/>
      <c r="L1084" s="197"/>
      <c r="M1084" s="197"/>
      <c r="N1084" s="197"/>
      <c r="O1084" s="197"/>
      <c r="P1084" s="197"/>
      <c r="Q1084" s="197"/>
      <c r="R1084" s="197"/>
      <c r="S1084" s="135"/>
      <c r="T1084" s="135"/>
      <c r="U1084" s="135"/>
      <c r="V1084" s="135"/>
      <c r="W1084" s="135"/>
      <c r="X1084" s="383"/>
      <c r="Y1084" s="383"/>
    </row>
    <row r="1085" spans="1:25" s="9" customFormat="1" ht="14" hidden="1" x14ac:dyDescent="0.2">
      <c r="A1085" s="196"/>
      <c r="B1085" s="196"/>
      <c r="C1085" s="403"/>
      <c r="D1085" s="196"/>
      <c r="E1085" s="404"/>
      <c r="F1085" s="404"/>
      <c r="G1085" s="404"/>
      <c r="H1085" s="382"/>
      <c r="I1085" s="382"/>
      <c r="J1085" s="382"/>
      <c r="K1085" s="197"/>
      <c r="L1085" s="197"/>
      <c r="M1085" s="197"/>
      <c r="N1085" s="197"/>
      <c r="O1085" s="197"/>
      <c r="P1085" s="197"/>
      <c r="Q1085" s="197"/>
      <c r="R1085" s="197"/>
      <c r="S1085" s="135"/>
      <c r="T1085" s="135"/>
      <c r="U1085" s="135"/>
      <c r="V1085" s="135"/>
      <c r="W1085" s="135"/>
      <c r="X1085" s="383"/>
      <c r="Y1085" s="383"/>
    </row>
    <row r="1086" spans="1:25" s="9" customFormat="1" ht="14" hidden="1" x14ac:dyDescent="0.2">
      <c r="A1086" s="196"/>
      <c r="B1086" s="196"/>
      <c r="C1086" s="403"/>
      <c r="D1086" s="196"/>
      <c r="E1086" s="404"/>
      <c r="F1086" s="404"/>
      <c r="G1086" s="404"/>
      <c r="H1086" s="382"/>
      <c r="I1086" s="382"/>
      <c r="J1086" s="382"/>
      <c r="K1086" s="197"/>
      <c r="L1086" s="197"/>
      <c r="M1086" s="197"/>
      <c r="N1086" s="197"/>
      <c r="O1086" s="197"/>
      <c r="P1086" s="197"/>
      <c r="Q1086" s="197"/>
      <c r="R1086" s="197"/>
      <c r="S1086" s="135"/>
      <c r="T1086" s="135"/>
      <c r="U1086" s="135"/>
      <c r="V1086" s="135"/>
      <c r="W1086" s="135"/>
      <c r="X1086" s="383"/>
      <c r="Y1086" s="383"/>
    </row>
    <row r="1087" spans="1:25" s="9" customFormat="1" ht="14" hidden="1" x14ac:dyDescent="0.2">
      <c r="A1087" s="196"/>
      <c r="B1087" s="196"/>
      <c r="C1087" s="403"/>
      <c r="D1087" s="196"/>
      <c r="E1087" s="404"/>
      <c r="F1087" s="404"/>
      <c r="G1087" s="404"/>
      <c r="H1087" s="382"/>
      <c r="I1087" s="382"/>
      <c r="J1087" s="382"/>
      <c r="K1087" s="197"/>
      <c r="L1087" s="197"/>
      <c r="M1087" s="197"/>
      <c r="N1087" s="197"/>
      <c r="O1087" s="197"/>
      <c r="P1087" s="197"/>
      <c r="Q1087" s="197"/>
      <c r="R1087" s="197"/>
      <c r="S1087" s="135"/>
      <c r="T1087" s="135"/>
      <c r="U1087" s="135"/>
      <c r="V1087" s="135"/>
      <c r="W1087" s="135"/>
      <c r="X1087" s="383"/>
      <c r="Y1087" s="383"/>
    </row>
    <row r="1088" spans="1:25" s="9" customFormat="1" ht="14" hidden="1" x14ac:dyDescent="0.2">
      <c r="A1088" s="196"/>
      <c r="B1088" s="196"/>
      <c r="C1088" s="403"/>
      <c r="D1088" s="196"/>
      <c r="E1088" s="404"/>
      <c r="F1088" s="404"/>
      <c r="G1088" s="404"/>
      <c r="H1088" s="382"/>
      <c r="I1088" s="382"/>
      <c r="J1088" s="382"/>
      <c r="K1088" s="197"/>
      <c r="L1088" s="197"/>
      <c r="M1088" s="197"/>
      <c r="N1088" s="197"/>
      <c r="O1088" s="197"/>
      <c r="P1088" s="197"/>
      <c r="Q1088" s="197"/>
      <c r="R1088" s="197"/>
      <c r="S1088" s="135"/>
      <c r="T1088" s="135"/>
      <c r="U1088" s="135"/>
      <c r="V1088" s="135"/>
      <c r="W1088" s="135"/>
      <c r="X1088" s="383"/>
      <c r="Y1088" s="383"/>
    </row>
    <row r="1089" spans="1:25" s="9" customFormat="1" ht="14" hidden="1" x14ac:dyDescent="0.2">
      <c r="A1089" s="196"/>
      <c r="B1089" s="196"/>
      <c r="C1089" s="403"/>
      <c r="D1089" s="196"/>
      <c r="E1089" s="404"/>
      <c r="F1089" s="404"/>
      <c r="G1089" s="404"/>
      <c r="H1089" s="382"/>
      <c r="I1089" s="382"/>
      <c r="J1089" s="382"/>
      <c r="K1089" s="197"/>
      <c r="L1089" s="197"/>
      <c r="M1089" s="197"/>
      <c r="N1089" s="197"/>
      <c r="O1089" s="197"/>
      <c r="P1089" s="197"/>
      <c r="Q1089" s="197"/>
      <c r="R1089" s="197"/>
      <c r="S1089" s="135"/>
      <c r="T1089" s="135"/>
      <c r="U1089" s="135"/>
      <c r="V1089" s="135"/>
      <c r="W1089" s="135"/>
      <c r="X1089" s="383"/>
      <c r="Y1089" s="383"/>
    </row>
    <row r="1090" spans="1:25" s="9" customFormat="1" ht="14" hidden="1" x14ac:dyDescent="0.2">
      <c r="A1090" s="196"/>
      <c r="B1090" s="196"/>
      <c r="C1090" s="403"/>
      <c r="D1090" s="196"/>
      <c r="E1090" s="404"/>
      <c r="F1090" s="404"/>
      <c r="G1090" s="404"/>
      <c r="H1090" s="382"/>
      <c r="I1090" s="382"/>
      <c r="J1090" s="382"/>
      <c r="K1090" s="197"/>
      <c r="L1090" s="197"/>
      <c r="M1090" s="197"/>
      <c r="N1090" s="197"/>
      <c r="O1090" s="197"/>
      <c r="P1090" s="197"/>
      <c r="Q1090" s="197"/>
      <c r="R1090" s="197"/>
      <c r="S1090" s="135"/>
      <c r="T1090" s="135"/>
      <c r="U1090" s="135"/>
      <c r="V1090" s="135"/>
      <c r="W1090" s="135"/>
      <c r="X1090" s="383"/>
      <c r="Y1090" s="383"/>
    </row>
    <row r="1091" spans="1:25" s="9" customFormat="1" ht="14" hidden="1" x14ac:dyDescent="0.2">
      <c r="A1091" s="196"/>
      <c r="B1091" s="196"/>
      <c r="C1091" s="403"/>
      <c r="D1091" s="196"/>
      <c r="E1091" s="404"/>
      <c r="F1091" s="404"/>
      <c r="G1091" s="404"/>
      <c r="H1091" s="382"/>
      <c r="I1091" s="382"/>
      <c r="J1091" s="382"/>
      <c r="K1091" s="197"/>
      <c r="L1091" s="197"/>
      <c r="M1091" s="197"/>
      <c r="N1091" s="197"/>
      <c r="O1091" s="197"/>
      <c r="P1091" s="197"/>
      <c r="Q1091" s="197"/>
      <c r="R1091" s="197"/>
      <c r="S1091" s="135"/>
      <c r="T1091" s="135"/>
      <c r="U1091" s="135"/>
      <c r="V1091" s="135"/>
      <c r="W1091" s="135"/>
      <c r="X1091" s="383"/>
      <c r="Y1091" s="383"/>
    </row>
    <row r="1092" spans="1:25" s="9" customFormat="1" ht="14" hidden="1" x14ac:dyDescent="0.2">
      <c r="A1092" s="196"/>
      <c r="B1092" s="196"/>
      <c r="C1092" s="403"/>
      <c r="D1092" s="196"/>
      <c r="E1092" s="404"/>
      <c r="F1092" s="404"/>
      <c r="G1092" s="404"/>
      <c r="H1092" s="382"/>
      <c r="I1092" s="382"/>
      <c r="J1092" s="382"/>
      <c r="K1092" s="197"/>
      <c r="L1092" s="197"/>
      <c r="M1092" s="197"/>
      <c r="N1092" s="197"/>
      <c r="O1092" s="197"/>
      <c r="P1092" s="197"/>
      <c r="Q1092" s="197"/>
      <c r="R1092" s="197"/>
      <c r="S1092" s="135"/>
      <c r="T1092" s="135"/>
      <c r="U1092" s="135"/>
      <c r="V1092" s="135"/>
      <c r="W1092" s="135"/>
      <c r="X1092" s="383"/>
      <c r="Y1092" s="383"/>
    </row>
    <row r="1093" spans="1:25" s="9" customFormat="1" ht="14" hidden="1" x14ac:dyDescent="0.2">
      <c r="A1093" s="196"/>
      <c r="B1093" s="196"/>
      <c r="C1093" s="403"/>
      <c r="D1093" s="196"/>
      <c r="E1093" s="404"/>
      <c r="F1093" s="404"/>
      <c r="G1093" s="404"/>
      <c r="H1093" s="382"/>
      <c r="I1093" s="382"/>
      <c r="J1093" s="382"/>
      <c r="K1093" s="197"/>
      <c r="L1093" s="197"/>
      <c r="M1093" s="197"/>
      <c r="N1093" s="197"/>
      <c r="O1093" s="197"/>
      <c r="P1093" s="197"/>
      <c r="Q1093" s="197"/>
      <c r="R1093" s="197"/>
      <c r="S1093" s="135"/>
      <c r="T1093" s="135"/>
      <c r="U1093" s="135"/>
      <c r="V1093" s="135"/>
      <c r="W1093" s="135"/>
      <c r="X1093" s="383"/>
      <c r="Y1093" s="383"/>
    </row>
    <row r="1094" spans="1:25" s="9" customFormat="1" ht="14" hidden="1" x14ac:dyDescent="0.2">
      <c r="A1094" s="196"/>
      <c r="B1094" s="196"/>
      <c r="C1094" s="403"/>
      <c r="D1094" s="196"/>
      <c r="E1094" s="404"/>
      <c r="F1094" s="404"/>
      <c r="G1094" s="404"/>
      <c r="H1094" s="382"/>
      <c r="I1094" s="382"/>
      <c r="J1094" s="382"/>
      <c r="K1094" s="197"/>
      <c r="L1094" s="197"/>
      <c r="M1094" s="197"/>
      <c r="N1094" s="197"/>
      <c r="O1094" s="197"/>
      <c r="P1094" s="197"/>
      <c r="Q1094" s="197"/>
      <c r="R1094" s="197"/>
      <c r="S1094" s="135"/>
      <c r="T1094" s="135"/>
      <c r="U1094" s="135"/>
      <c r="V1094" s="135"/>
      <c r="W1094" s="135"/>
      <c r="X1094" s="383"/>
      <c r="Y1094" s="383"/>
    </row>
    <row r="1095" spans="1:25" s="9" customFormat="1" ht="14" hidden="1" x14ac:dyDescent="0.2">
      <c r="A1095" s="196"/>
      <c r="B1095" s="196"/>
      <c r="C1095" s="403"/>
      <c r="D1095" s="196"/>
      <c r="E1095" s="404"/>
      <c r="F1095" s="404"/>
      <c r="G1095" s="404"/>
      <c r="H1095" s="382"/>
      <c r="I1095" s="382"/>
      <c r="J1095" s="382"/>
      <c r="K1095" s="197"/>
      <c r="L1095" s="197"/>
      <c r="M1095" s="197"/>
      <c r="N1095" s="197"/>
      <c r="O1095" s="197"/>
      <c r="P1095" s="197"/>
      <c r="Q1095" s="197"/>
      <c r="R1095" s="197"/>
      <c r="S1095" s="135"/>
      <c r="T1095" s="135"/>
      <c r="U1095" s="135"/>
      <c r="V1095" s="135"/>
      <c r="W1095" s="135"/>
      <c r="X1095" s="383"/>
      <c r="Y1095" s="383"/>
    </row>
    <row r="1096" spans="1:25" s="9" customFormat="1" ht="14" hidden="1" x14ac:dyDescent="0.2">
      <c r="A1096" s="196"/>
      <c r="B1096" s="196"/>
      <c r="C1096" s="403"/>
      <c r="D1096" s="196"/>
      <c r="E1096" s="404"/>
      <c r="F1096" s="404"/>
      <c r="G1096" s="404"/>
      <c r="H1096" s="382"/>
      <c r="I1096" s="382"/>
      <c r="J1096" s="382"/>
      <c r="K1096" s="197"/>
      <c r="L1096" s="197"/>
      <c r="M1096" s="197"/>
      <c r="N1096" s="197"/>
      <c r="O1096" s="197"/>
      <c r="P1096" s="197"/>
      <c r="Q1096" s="197"/>
      <c r="R1096" s="197"/>
      <c r="S1096" s="135"/>
      <c r="T1096" s="135"/>
      <c r="U1096" s="135"/>
      <c r="V1096" s="135"/>
      <c r="W1096" s="135"/>
      <c r="X1096" s="383"/>
      <c r="Y1096" s="383"/>
    </row>
    <row r="1097" spans="1:25" s="9" customFormat="1" ht="14" hidden="1" x14ac:dyDescent="0.2">
      <c r="A1097" s="196"/>
      <c r="B1097" s="196"/>
      <c r="C1097" s="403"/>
      <c r="D1097" s="196"/>
      <c r="E1097" s="404"/>
      <c r="F1097" s="404"/>
      <c r="G1097" s="404"/>
      <c r="H1097" s="382"/>
      <c r="I1097" s="382"/>
      <c r="J1097" s="382"/>
      <c r="K1097" s="197"/>
      <c r="L1097" s="197"/>
      <c r="M1097" s="197"/>
      <c r="N1097" s="197"/>
      <c r="O1097" s="197"/>
      <c r="P1097" s="197"/>
      <c r="Q1097" s="197"/>
      <c r="R1097" s="197"/>
      <c r="S1097" s="135"/>
      <c r="T1097" s="135"/>
      <c r="U1097" s="135"/>
      <c r="V1097" s="135"/>
      <c r="W1097" s="135"/>
      <c r="X1097" s="383"/>
      <c r="Y1097" s="383"/>
    </row>
    <row r="1098" spans="1:25" s="9" customFormat="1" ht="14" hidden="1" x14ac:dyDescent="0.2">
      <c r="A1098" s="196"/>
      <c r="B1098" s="196"/>
      <c r="C1098" s="403"/>
      <c r="D1098" s="196"/>
      <c r="E1098" s="404"/>
      <c r="F1098" s="404"/>
      <c r="G1098" s="404"/>
      <c r="H1098" s="382"/>
      <c r="I1098" s="382"/>
      <c r="J1098" s="382"/>
      <c r="K1098" s="197"/>
      <c r="L1098" s="197"/>
      <c r="M1098" s="197"/>
      <c r="N1098" s="197"/>
      <c r="O1098" s="197"/>
      <c r="P1098" s="197"/>
      <c r="Q1098" s="197"/>
      <c r="R1098" s="197"/>
      <c r="S1098" s="135"/>
      <c r="T1098" s="135"/>
      <c r="U1098" s="135"/>
      <c r="V1098" s="135"/>
      <c r="W1098" s="135"/>
      <c r="X1098" s="383"/>
      <c r="Y1098" s="383"/>
    </row>
    <row r="1099" spans="1:25" s="9" customFormat="1" ht="14" hidden="1" x14ac:dyDescent="0.2">
      <c r="A1099" s="196"/>
      <c r="B1099" s="196"/>
      <c r="C1099" s="403"/>
      <c r="D1099" s="196"/>
      <c r="E1099" s="404"/>
      <c r="F1099" s="404"/>
      <c r="G1099" s="404"/>
      <c r="H1099" s="382"/>
      <c r="I1099" s="382"/>
      <c r="J1099" s="382"/>
      <c r="K1099" s="197"/>
      <c r="L1099" s="197"/>
      <c r="M1099" s="197"/>
      <c r="N1099" s="197"/>
      <c r="O1099" s="197"/>
      <c r="P1099" s="197"/>
      <c r="Q1099" s="197"/>
      <c r="R1099" s="197"/>
      <c r="S1099" s="135"/>
      <c r="T1099" s="135"/>
      <c r="U1099" s="135"/>
      <c r="V1099" s="135"/>
      <c r="W1099" s="135"/>
      <c r="X1099" s="383"/>
      <c r="Y1099" s="383"/>
    </row>
    <row r="1100" spans="1:25" s="9" customFormat="1" ht="14" hidden="1" x14ac:dyDescent="0.2">
      <c r="A1100" s="196"/>
      <c r="B1100" s="196"/>
      <c r="C1100" s="403"/>
      <c r="D1100" s="196"/>
      <c r="E1100" s="404"/>
      <c r="F1100" s="404"/>
      <c r="G1100" s="404"/>
      <c r="H1100" s="382"/>
      <c r="I1100" s="382"/>
      <c r="J1100" s="382"/>
      <c r="K1100" s="197"/>
      <c r="L1100" s="197"/>
      <c r="M1100" s="197"/>
      <c r="N1100" s="197"/>
      <c r="O1100" s="197"/>
      <c r="P1100" s="197"/>
      <c r="Q1100" s="197"/>
      <c r="R1100" s="197"/>
      <c r="S1100" s="135"/>
      <c r="T1100" s="135"/>
      <c r="U1100" s="135"/>
      <c r="V1100" s="135"/>
      <c r="W1100" s="135"/>
      <c r="X1100" s="383"/>
      <c r="Y1100" s="383"/>
    </row>
    <row r="1101" spans="1:25" s="9" customFormat="1" ht="14" hidden="1" x14ac:dyDescent="0.2">
      <c r="A1101" s="196"/>
      <c r="B1101" s="196"/>
      <c r="C1101" s="403"/>
      <c r="D1101" s="196"/>
      <c r="E1101" s="404"/>
      <c r="F1101" s="404"/>
      <c r="G1101" s="404"/>
      <c r="H1101" s="382"/>
      <c r="I1101" s="382"/>
      <c r="J1101" s="382"/>
      <c r="K1101" s="197"/>
      <c r="L1101" s="197"/>
      <c r="M1101" s="197"/>
      <c r="N1101" s="197"/>
      <c r="O1101" s="197"/>
      <c r="P1101" s="197"/>
      <c r="Q1101" s="197"/>
      <c r="R1101" s="197"/>
      <c r="S1101" s="135"/>
      <c r="T1101" s="135"/>
      <c r="U1101" s="135"/>
      <c r="V1101" s="135"/>
      <c r="W1101" s="135"/>
      <c r="X1101" s="383"/>
      <c r="Y1101" s="383"/>
    </row>
    <row r="1102" spans="1:25" s="9" customFormat="1" ht="14" hidden="1" x14ac:dyDescent="0.2">
      <c r="A1102" s="196"/>
      <c r="B1102" s="196"/>
      <c r="C1102" s="403"/>
      <c r="D1102" s="196"/>
      <c r="E1102" s="404"/>
      <c r="F1102" s="404"/>
      <c r="G1102" s="404"/>
      <c r="H1102" s="382"/>
      <c r="I1102" s="382"/>
      <c r="J1102" s="382"/>
      <c r="K1102" s="197"/>
      <c r="L1102" s="197"/>
      <c r="M1102" s="197"/>
      <c r="N1102" s="197"/>
      <c r="O1102" s="197"/>
      <c r="P1102" s="197"/>
      <c r="Q1102" s="197"/>
      <c r="R1102" s="197"/>
      <c r="S1102" s="135"/>
      <c r="T1102" s="135"/>
      <c r="U1102" s="135"/>
      <c r="V1102" s="135"/>
      <c r="W1102" s="135"/>
      <c r="X1102" s="383"/>
      <c r="Y1102" s="383"/>
    </row>
    <row r="1103" spans="1:25" s="9" customFormat="1" ht="14" hidden="1" x14ac:dyDescent="0.2">
      <c r="A1103" s="196"/>
      <c r="B1103" s="196"/>
      <c r="C1103" s="403"/>
      <c r="D1103" s="196"/>
      <c r="E1103" s="404"/>
      <c r="F1103" s="404"/>
      <c r="G1103" s="404"/>
      <c r="H1103" s="382"/>
      <c r="I1103" s="382"/>
      <c r="J1103" s="382"/>
      <c r="K1103" s="197"/>
      <c r="L1103" s="197"/>
      <c r="M1103" s="197"/>
      <c r="N1103" s="197"/>
      <c r="O1103" s="197"/>
      <c r="P1103" s="197"/>
      <c r="Q1103" s="197"/>
      <c r="R1103" s="197"/>
      <c r="S1103" s="135"/>
      <c r="T1103" s="135"/>
      <c r="U1103" s="135"/>
      <c r="V1103" s="135"/>
      <c r="W1103" s="135"/>
      <c r="X1103" s="383"/>
      <c r="Y1103" s="383"/>
    </row>
    <row r="1104" spans="1:25" s="9" customFormat="1" ht="14" hidden="1" x14ac:dyDescent="0.2">
      <c r="A1104" s="196"/>
      <c r="B1104" s="196"/>
      <c r="C1104" s="403"/>
      <c r="D1104" s="196"/>
      <c r="E1104" s="404"/>
      <c r="F1104" s="404"/>
      <c r="G1104" s="404"/>
      <c r="H1104" s="382"/>
      <c r="I1104" s="382"/>
      <c r="J1104" s="382"/>
      <c r="K1104" s="197"/>
      <c r="L1104" s="197"/>
      <c r="M1104" s="197"/>
      <c r="N1104" s="197"/>
      <c r="O1104" s="197"/>
      <c r="P1104" s="197"/>
      <c r="Q1104" s="197"/>
      <c r="R1104" s="197"/>
      <c r="S1104" s="135"/>
      <c r="T1104" s="135"/>
      <c r="U1104" s="135"/>
      <c r="V1104" s="135"/>
      <c r="W1104" s="135"/>
      <c r="X1104" s="383"/>
      <c r="Y1104" s="383"/>
    </row>
    <row r="1105" spans="1:25" s="9" customFormat="1" ht="14" hidden="1" x14ac:dyDescent="0.2">
      <c r="A1105" s="196"/>
      <c r="B1105" s="196"/>
      <c r="C1105" s="403"/>
      <c r="D1105" s="196"/>
      <c r="E1105" s="404"/>
      <c r="F1105" s="404"/>
      <c r="G1105" s="404"/>
      <c r="H1105" s="382"/>
      <c r="I1105" s="382"/>
      <c r="J1105" s="382"/>
      <c r="K1105" s="197"/>
      <c r="L1105" s="197"/>
      <c r="M1105" s="197"/>
      <c r="N1105" s="197"/>
      <c r="O1105" s="197"/>
      <c r="P1105" s="197"/>
      <c r="Q1105" s="197"/>
      <c r="R1105" s="197"/>
      <c r="S1105" s="135"/>
      <c r="T1105" s="135"/>
      <c r="U1105" s="135"/>
      <c r="V1105" s="135"/>
      <c r="W1105" s="135"/>
      <c r="X1105" s="383"/>
      <c r="Y1105" s="383"/>
    </row>
    <row r="1106" spans="1:25" s="9" customFormat="1" ht="14" hidden="1" x14ac:dyDescent="0.2">
      <c r="A1106" s="196"/>
      <c r="B1106" s="196"/>
      <c r="C1106" s="403"/>
      <c r="D1106" s="196"/>
      <c r="E1106" s="404"/>
      <c r="F1106" s="404"/>
      <c r="G1106" s="404"/>
      <c r="H1106" s="382"/>
      <c r="I1106" s="382"/>
      <c r="J1106" s="382"/>
      <c r="K1106" s="197"/>
      <c r="L1106" s="197"/>
      <c r="M1106" s="197"/>
      <c r="N1106" s="197"/>
      <c r="O1106" s="197"/>
      <c r="P1106" s="197"/>
      <c r="Q1106" s="197"/>
      <c r="R1106" s="197"/>
      <c r="S1106" s="135"/>
      <c r="T1106" s="135"/>
      <c r="U1106" s="135"/>
      <c r="V1106" s="135"/>
      <c r="W1106" s="135"/>
      <c r="X1106" s="383"/>
      <c r="Y1106" s="383"/>
    </row>
    <row r="1107" spans="1:25" s="9" customFormat="1" ht="14" hidden="1" x14ac:dyDescent="0.2">
      <c r="A1107" s="196"/>
      <c r="B1107" s="196"/>
      <c r="C1107" s="403"/>
      <c r="D1107" s="196"/>
      <c r="E1107" s="404"/>
      <c r="F1107" s="404"/>
      <c r="G1107" s="404"/>
      <c r="H1107" s="382"/>
      <c r="I1107" s="382"/>
      <c r="J1107" s="382"/>
      <c r="K1107" s="197"/>
      <c r="L1107" s="197"/>
      <c r="M1107" s="197"/>
      <c r="N1107" s="197"/>
      <c r="O1107" s="197"/>
      <c r="P1107" s="197"/>
      <c r="Q1107" s="197"/>
      <c r="R1107" s="197"/>
      <c r="S1107" s="135"/>
      <c r="T1107" s="135"/>
      <c r="U1107" s="135"/>
      <c r="V1107" s="135"/>
      <c r="W1107" s="135"/>
      <c r="X1107" s="383"/>
      <c r="Y1107" s="383"/>
    </row>
    <row r="1108" spans="1:25" s="9" customFormat="1" ht="14" hidden="1" x14ac:dyDescent="0.2">
      <c r="A1108" s="196"/>
      <c r="B1108" s="196"/>
      <c r="C1108" s="403"/>
      <c r="D1108" s="196"/>
      <c r="E1108" s="404"/>
      <c r="F1108" s="404"/>
      <c r="G1108" s="404"/>
      <c r="H1108" s="382"/>
      <c r="I1108" s="382"/>
      <c r="J1108" s="382"/>
      <c r="K1108" s="197"/>
      <c r="L1108" s="197"/>
      <c r="M1108" s="197"/>
      <c r="N1108" s="197"/>
      <c r="O1108" s="197"/>
      <c r="P1108" s="197"/>
      <c r="Q1108" s="197"/>
      <c r="R1108" s="197"/>
      <c r="S1108" s="135"/>
      <c r="T1108" s="135"/>
      <c r="U1108" s="135"/>
      <c r="V1108" s="135"/>
      <c r="W1108" s="135"/>
      <c r="X1108" s="383"/>
      <c r="Y1108" s="383"/>
    </row>
    <row r="1109" spans="1:25" s="9" customFormat="1" ht="14" hidden="1" x14ac:dyDescent="0.2">
      <c r="A1109" s="196"/>
      <c r="B1109" s="196"/>
      <c r="C1109" s="403"/>
      <c r="D1109" s="196"/>
      <c r="E1109" s="404"/>
      <c r="F1109" s="404"/>
      <c r="G1109" s="404"/>
      <c r="H1109" s="382"/>
      <c r="I1109" s="382"/>
      <c r="J1109" s="382"/>
      <c r="K1109" s="197"/>
      <c r="L1109" s="197"/>
      <c r="M1109" s="197"/>
      <c r="N1109" s="197"/>
      <c r="O1109" s="197"/>
      <c r="P1109" s="197"/>
      <c r="Q1109" s="197"/>
      <c r="R1109" s="197"/>
      <c r="S1109" s="135"/>
      <c r="T1109" s="135"/>
      <c r="U1109" s="135"/>
      <c r="V1109" s="135"/>
      <c r="W1109" s="135"/>
      <c r="X1109" s="383"/>
      <c r="Y1109" s="383"/>
    </row>
    <row r="1110" spans="1:25" s="9" customFormat="1" ht="14" hidden="1" x14ac:dyDescent="0.2">
      <c r="A1110" s="196"/>
      <c r="B1110" s="196"/>
      <c r="C1110" s="403"/>
      <c r="D1110" s="196"/>
      <c r="E1110" s="404"/>
      <c r="F1110" s="404"/>
      <c r="G1110" s="404"/>
      <c r="H1110" s="382"/>
      <c r="I1110" s="382"/>
      <c r="J1110" s="382"/>
      <c r="K1110" s="197"/>
      <c r="L1110" s="197"/>
      <c r="M1110" s="197"/>
      <c r="N1110" s="197"/>
      <c r="O1110" s="197"/>
      <c r="P1110" s="197"/>
      <c r="Q1110" s="197"/>
      <c r="R1110" s="197"/>
      <c r="S1110" s="135"/>
      <c r="T1110" s="135"/>
      <c r="U1110" s="135"/>
      <c r="V1110" s="135"/>
      <c r="W1110" s="135"/>
      <c r="X1110" s="383"/>
      <c r="Y1110" s="383"/>
    </row>
    <row r="1111" spans="1:25" s="9" customFormat="1" ht="14" hidden="1" x14ac:dyDescent="0.2">
      <c r="A1111" s="196"/>
      <c r="B1111" s="196"/>
      <c r="C1111" s="403"/>
      <c r="D1111" s="196"/>
      <c r="E1111" s="404"/>
      <c r="F1111" s="404"/>
      <c r="G1111" s="404"/>
      <c r="H1111" s="382"/>
      <c r="I1111" s="382"/>
      <c r="J1111" s="382"/>
      <c r="K1111" s="197"/>
      <c r="L1111" s="197"/>
      <c r="M1111" s="197"/>
      <c r="N1111" s="197"/>
      <c r="O1111" s="197"/>
      <c r="P1111" s="197"/>
      <c r="Q1111" s="197"/>
      <c r="R1111" s="197"/>
      <c r="S1111" s="135"/>
      <c r="T1111" s="135"/>
      <c r="U1111" s="135"/>
      <c r="V1111" s="135"/>
      <c r="W1111" s="135"/>
      <c r="X1111" s="383"/>
      <c r="Y1111" s="383"/>
    </row>
    <row r="1112" spans="1:25" s="9" customFormat="1" ht="14" hidden="1" x14ac:dyDescent="0.2">
      <c r="A1112" s="196"/>
      <c r="B1112" s="196"/>
      <c r="C1112" s="403"/>
      <c r="D1112" s="196"/>
      <c r="E1112" s="404"/>
      <c r="F1112" s="404"/>
      <c r="G1112" s="404"/>
      <c r="H1112" s="382"/>
      <c r="I1112" s="382"/>
      <c r="J1112" s="382"/>
      <c r="K1112" s="197"/>
      <c r="L1112" s="197"/>
      <c r="M1112" s="197"/>
      <c r="N1112" s="197"/>
      <c r="O1112" s="197"/>
      <c r="P1112" s="197"/>
      <c r="Q1112" s="197"/>
      <c r="R1112" s="197"/>
      <c r="S1112" s="135"/>
      <c r="T1112" s="135"/>
      <c r="U1112" s="135"/>
      <c r="V1112" s="135"/>
      <c r="W1112" s="135"/>
      <c r="X1112" s="383"/>
      <c r="Y1112" s="383"/>
    </row>
    <row r="1113" spans="1:25" s="9" customFormat="1" ht="14" hidden="1" x14ac:dyDescent="0.2">
      <c r="A1113" s="196"/>
      <c r="B1113" s="196"/>
      <c r="C1113" s="403"/>
      <c r="D1113" s="196"/>
      <c r="E1113" s="404"/>
      <c r="F1113" s="404"/>
      <c r="G1113" s="404"/>
      <c r="H1113" s="382"/>
      <c r="I1113" s="382"/>
      <c r="J1113" s="382"/>
      <c r="K1113" s="197"/>
      <c r="L1113" s="197"/>
      <c r="M1113" s="197"/>
      <c r="N1113" s="197"/>
      <c r="O1113" s="197"/>
      <c r="P1113" s="197"/>
      <c r="Q1113" s="197"/>
      <c r="R1113" s="197"/>
      <c r="S1113" s="135"/>
      <c r="T1113" s="135"/>
      <c r="U1113" s="135"/>
      <c r="V1113" s="135"/>
      <c r="W1113" s="135"/>
      <c r="X1113" s="383"/>
      <c r="Y1113" s="383"/>
    </row>
    <row r="1114" spans="1:25" s="9" customFormat="1" ht="14" hidden="1" x14ac:dyDescent="0.2">
      <c r="A1114" s="196"/>
      <c r="B1114" s="196"/>
      <c r="C1114" s="403"/>
      <c r="D1114" s="196"/>
      <c r="E1114" s="404"/>
      <c r="F1114" s="404"/>
      <c r="G1114" s="404"/>
      <c r="H1114" s="382"/>
      <c r="I1114" s="382"/>
      <c r="J1114" s="382"/>
      <c r="K1114" s="197"/>
      <c r="L1114" s="197"/>
      <c r="M1114" s="197"/>
      <c r="N1114" s="197"/>
      <c r="O1114" s="197"/>
      <c r="P1114" s="197"/>
      <c r="Q1114" s="197"/>
      <c r="R1114" s="197"/>
      <c r="S1114" s="135"/>
      <c r="T1114" s="135"/>
      <c r="U1114" s="135"/>
      <c r="V1114" s="135"/>
      <c r="W1114" s="135"/>
      <c r="X1114" s="383"/>
      <c r="Y1114" s="383"/>
    </row>
    <row r="1115" spans="1:25" s="9" customFormat="1" ht="14" hidden="1" x14ac:dyDescent="0.2">
      <c r="A1115" s="196"/>
      <c r="B1115" s="196"/>
      <c r="C1115" s="403"/>
      <c r="D1115" s="196"/>
      <c r="E1115" s="404"/>
      <c r="F1115" s="404"/>
      <c r="G1115" s="404"/>
      <c r="H1115" s="382"/>
      <c r="I1115" s="382"/>
      <c r="J1115" s="382"/>
      <c r="K1115" s="197"/>
      <c r="L1115" s="197"/>
      <c r="M1115" s="197"/>
      <c r="N1115" s="197"/>
      <c r="O1115" s="197"/>
      <c r="P1115" s="197"/>
      <c r="Q1115" s="197"/>
      <c r="R1115" s="197"/>
      <c r="S1115" s="135"/>
      <c r="T1115" s="135"/>
      <c r="U1115" s="135"/>
      <c r="V1115" s="135"/>
      <c r="W1115" s="135"/>
      <c r="X1115" s="383"/>
      <c r="Y1115" s="383"/>
    </row>
    <row r="1116" spans="1:25" s="9" customFormat="1" ht="14" hidden="1" x14ac:dyDescent="0.2">
      <c r="A1116" s="196"/>
      <c r="B1116" s="196"/>
      <c r="C1116" s="403"/>
      <c r="D1116" s="196"/>
      <c r="E1116" s="404"/>
      <c r="F1116" s="404"/>
      <c r="G1116" s="404"/>
      <c r="H1116" s="382"/>
      <c r="I1116" s="382"/>
      <c r="J1116" s="382"/>
      <c r="K1116" s="197"/>
      <c r="L1116" s="197"/>
      <c r="M1116" s="197"/>
      <c r="N1116" s="197"/>
      <c r="O1116" s="197"/>
      <c r="P1116" s="197"/>
      <c r="Q1116" s="197"/>
      <c r="R1116" s="197"/>
      <c r="S1116" s="135"/>
      <c r="T1116" s="135"/>
      <c r="U1116" s="135"/>
      <c r="V1116" s="135"/>
      <c r="W1116" s="135"/>
      <c r="X1116" s="383"/>
      <c r="Y1116" s="383"/>
    </row>
    <row r="1117" spans="1:25" s="9" customFormat="1" ht="14" hidden="1" x14ac:dyDescent="0.2">
      <c r="A1117" s="196"/>
      <c r="B1117" s="196"/>
      <c r="C1117" s="403"/>
      <c r="D1117" s="196"/>
      <c r="E1117" s="404"/>
      <c r="F1117" s="404"/>
      <c r="G1117" s="404"/>
      <c r="H1117" s="382"/>
      <c r="I1117" s="382"/>
      <c r="J1117" s="382"/>
      <c r="K1117" s="197"/>
      <c r="L1117" s="197"/>
      <c r="M1117" s="197"/>
      <c r="N1117" s="197"/>
      <c r="O1117" s="197"/>
      <c r="P1117" s="197"/>
      <c r="Q1117" s="197"/>
      <c r="R1117" s="197"/>
      <c r="S1117" s="135"/>
      <c r="T1117" s="135"/>
      <c r="U1117" s="135"/>
      <c r="V1117" s="135"/>
      <c r="W1117" s="135"/>
      <c r="X1117" s="383"/>
      <c r="Y1117" s="383"/>
    </row>
    <row r="1118" spans="1:25" s="9" customFormat="1" ht="14" hidden="1" x14ac:dyDescent="0.2">
      <c r="A1118" s="196"/>
      <c r="B1118" s="196"/>
      <c r="C1118" s="403"/>
      <c r="D1118" s="196"/>
      <c r="E1118" s="404"/>
      <c r="F1118" s="404"/>
      <c r="G1118" s="404"/>
      <c r="H1118" s="382"/>
      <c r="I1118" s="382"/>
      <c r="J1118" s="382"/>
      <c r="K1118" s="197"/>
      <c r="L1118" s="197"/>
      <c r="M1118" s="197"/>
      <c r="N1118" s="197"/>
      <c r="O1118" s="197"/>
      <c r="P1118" s="197"/>
      <c r="Q1118" s="197"/>
      <c r="R1118" s="197"/>
      <c r="S1118" s="135"/>
      <c r="T1118" s="135"/>
      <c r="U1118" s="135"/>
      <c r="V1118" s="135"/>
      <c r="W1118" s="135"/>
      <c r="X1118" s="383"/>
      <c r="Y1118" s="383"/>
    </row>
    <row r="1119" spans="1:25" s="9" customFormat="1" ht="14" hidden="1" x14ac:dyDescent="0.2">
      <c r="A1119" s="196"/>
      <c r="B1119" s="196"/>
      <c r="C1119" s="403"/>
      <c r="D1119" s="196"/>
      <c r="E1119" s="404"/>
      <c r="F1119" s="404"/>
      <c r="G1119" s="404"/>
      <c r="H1119" s="382"/>
      <c r="I1119" s="382"/>
      <c r="J1119" s="382"/>
      <c r="K1119" s="197"/>
      <c r="L1119" s="197"/>
      <c r="M1119" s="197"/>
      <c r="N1119" s="197"/>
      <c r="O1119" s="197"/>
      <c r="P1119" s="197"/>
      <c r="Q1119" s="197"/>
      <c r="R1119" s="197"/>
      <c r="S1119" s="135"/>
      <c r="T1119" s="135"/>
      <c r="U1119" s="135"/>
      <c r="V1119" s="135"/>
      <c r="W1119" s="135"/>
      <c r="X1119" s="383"/>
      <c r="Y1119" s="383"/>
    </row>
    <row r="1120" spans="1:25" s="9" customFormat="1" ht="14" hidden="1" x14ac:dyDescent="0.2">
      <c r="A1120" s="196"/>
      <c r="B1120" s="196"/>
      <c r="C1120" s="403"/>
      <c r="D1120" s="196"/>
      <c r="E1120" s="404"/>
      <c r="F1120" s="404"/>
      <c r="G1120" s="404"/>
      <c r="H1120" s="382"/>
      <c r="I1120" s="382"/>
      <c r="J1120" s="382"/>
      <c r="K1120" s="197"/>
      <c r="L1120" s="197"/>
      <c r="M1120" s="197"/>
      <c r="N1120" s="197"/>
      <c r="O1120" s="197"/>
      <c r="P1120" s="197"/>
      <c r="Q1120" s="197"/>
      <c r="R1120" s="197"/>
      <c r="S1120" s="135"/>
      <c r="T1120" s="135"/>
      <c r="U1120" s="135"/>
      <c r="V1120" s="135"/>
      <c r="W1120" s="135"/>
      <c r="X1120" s="383"/>
      <c r="Y1120" s="383"/>
    </row>
    <row r="1121" spans="1:25" s="9" customFormat="1" ht="14" hidden="1" x14ac:dyDescent="0.2">
      <c r="A1121" s="196"/>
      <c r="B1121" s="196"/>
      <c r="C1121" s="403"/>
      <c r="D1121" s="196"/>
      <c r="E1121" s="404"/>
      <c r="F1121" s="404"/>
      <c r="G1121" s="404"/>
      <c r="H1121" s="382"/>
      <c r="I1121" s="382"/>
      <c r="J1121" s="382"/>
      <c r="K1121" s="197"/>
      <c r="L1121" s="197"/>
      <c r="M1121" s="197"/>
      <c r="N1121" s="197"/>
      <c r="O1121" s="197"/>
      <c r="P1121" s="197"/>
      <c r="Q1121" s="197"/>
      <c r="R1121" s="197"/>
      <c r="S1121" s="135"/>
      <c r="T1121" s="135"/>
      <c r="U1121" s="135"/>
      <c r="V1121" s="135"/>
      <c r="W1121" s="135"/>
      <c r="X1121" s="383"/>
      <c r="Y1121" s="383"/>
    </row>
    <row r="1122" spans="1:25" s="9" customFormat="1" ht="14" hidden="1" x14ac:dyDescent="0.2">
      <c r="A1122" s="196"/>
      <c r="B1122" s="196"/>
      <c r="C1122" s="403"/>
      <c r="D1122" s="196"/>
      <c r="E1122" s="404"/>
      <c r="F1122" s="404"/>
      <c r="G1122" s="404"/>
      <c r="H1122" s="382"/>
      <c r="I1122" s="382"/>
      <c r="J1122" s="382"/>
      <c r="K1122" s="197"/>
      <c r="L1122" s="197"/>
      <c r="M1122" s="197"/>
      <c r="N1122" s="197"/>
      <c r="O1122" s="197"/>
      <c r="P1122" s="197"/>
      <c r="Q1122" s="197"/>
      <c r="R1122" s="197"/>
      <c r="S1122" s="135"/>
      <c r="T1122" s="135"/>
      <c r="U1122" s="135"/>
      <c r="V1122" s="135"/>
      <c r="W1122" s="135"/>
      <c r="X1122" s="383"/>
      <c r="Y1122" s="383"/>
    </row>
    <row r="1123" spans="1:25" s="9" customFormat="1" ht="14" hidden="1" x14ac:dyDescent="0.2">
      <c r="A1123" s="196"/>
      <c r="B1123" s="196"/>
      <c r="C1123" s="403"/>
      <c r="D1123" s="196"/>
      <c r="E1123" s="404"/>
      <c r="F1123" s="404"/>
      <c r="G1123" s="404"/>
      <c r="H1123" s="382"/>
      <c r="I1123" s="382"/>
      <c r="J1123" s="382"/>
      <c r="K1123" s="197"/>
      <c r="L1123" s="197"/>
      <c r="M1123" s="197"/>
      <c r="N1123" s="197"/>
      <c r="O1123" s="197"/>
      <c r="P1123" s="197"/>
      <c r="Q1123" s="197"/>
      <c r="R1123" s="197"/>
      <c r="S1123" s="135"/>
      <c r="T1123" s="135"/>
      <c r="U1123" s="135"/>
      <c r="V1123" s="135"/>
      <c r="W1123" s="135"/>
      <c r="X1123" s="383"/>
      <c r="Y1123" s="383"/>
    </row>
    <row r="1124" spans="1:25" s="9" customFormat="1" ht="14" hidden="1" x14ac:dyDescent="0.2">
      <c r="A1124" s="196"/>
      <c r="B1124" s="196"/>
      <c r="C1124" s="403"/>
      <c r="D1124" s="196"/>
      <c r="E1124" s="404"/>
      <c r="F1124" s="404"/>
      <c r="G1124" s="404"/>
      <c r="H1124" s="382"/>
      <c r="I1124" s="382"/>
      <c r="J1124" s="382"/>
      <c r="K1124" s="197"/>
      <c r="L1124" s="197"/>
      <c r="M1124" s="197"/>
      <c r="N1124" s="197"/>
      <c r="O1124" s="197"/>
      <c r="P1124" s="197"/>
      <c r="Q1124" s="197"/>
      <c r="R1124" s="197"/>
      <c r="S1124" s="135"/>
      <c r="T1124" s="135"/>
      <c r="U1124" s="135"/>
      <c r="V1124" s="135"/>
      <c r="W1124" s="135"/>
      <c r="X1124" s="383"/>
      <c r="Y1124" s="383"/>
    </row>
    <row r="1125" spans="1:25" s="9" customFormat="1" ht="14" hidden="1" x14ac:dyDescent="0.2">
      <c r="A1125" s="196"/>
      <c r="B1125" s="196"/>
      <c r="C1125" s="403"/>
      <c r="D1125" s="196"/>
      <c r="E1125" s="404"/>
      <c r="F1125" s="404"/>
      <c r="G1125" s="404"/>
      <c r="H1125" s="382"/>
      <c r="I1125" s="382"/>
      <c r="J1125" s="382"/>
      <c r="K1125" s="197"/>
      <c r="L1125" s="197"/>
      <c r="M1125" s="197"/>
      <c r="N1125" s="197"/>
      <c r="O1125" s="197"/>
      <c r="P1125" s="197"/>
      <c r="Q1125" s="197"/>
      <c r="R1125" s="197"/>
      <c r="S1125" s="135"/>
      <c r="T1125" s="135"/>
      <c r="U1125" s="135"/>
      <c r="V1125" s="135"/>
      <c r="W1125" s="135"/>
      <c r="X1125" s="383"/>
      <c r="Y1125" s="383"/>
    </row>
    <row r="1126" spans="1:25" s="9" customFormat="1" ht="14" hidden="1" x14ac:dyDescent="0.2">
      <c r="A1126" s="196"/>
      <c r="B1126" s="196"/>
      <c r="C1126" s="403"/>
      <c r="D1126" s="196"/>
      <c r="E1126" s="404"/>
      <c r="F1126" s="404"/>
      <c r="G1126" s="404"/>
      <c r="H1126" s="382"/>
      <c r="I1126" s="382"/>
      <c r="J1126" s="382"/>
      <c r="K1126" s="197"/>
      <c r="L1126" s="197"/>
      <c r="M1126" s="197"/>
      <c r="N1126" s="197"/>
      <c r="O1126" s="197"/>
      <c r="P1126" s="197"/>
      <c r="Q1126" s="197"/>
      <c r="R1126" s="197"/>
      <c r="S1126" s="135"/>
      <c r="T1126" s="135"/>
      <c r="U1126" s="135"/>
      <c r="V1126" s="135"/>
      <c r="W1126" s="135"/>
      <c r="X1126" s="383"/>
      <c r="Y1126" s="383"/>
    </row>
    <row r="1127" spans="1:25" s="9" customFormat="1" ht="14" hidden="1" x14ac:dyDescent="0.2">
      <c r="A1127" s="196"/>
      <c r="B1127" s="196"/>
      <c r="C1127" s="403"/>
      <c r="D1127" s="196"/>
      <c r="E1127" s="404"/>
      <c r="F1127" s="404"/>
      <c r="G1127" s="404"/>
      <c r="H1127" s="382"/>
      <c r="I1127" s="382"/>
      <c r="J1127" s="382"/>
      <c r="K1127" s="197"/>
      <c r="L1127" s="197"/>
      <c r="M1127" s="197"/>
      <c r="N1127" s="197"/>
      <c r="O1127" s="197"/>
      <c r="P1127" s="197"/>
      <c r="Q1127" s="197"/>
      <c r="R1127" s="197"/>
      <c r="S1127" s="135"/>
      <c r="T1127" s="135"/>
      <c r="U1127" s="135"/>
      <c r="V1127" s="135"/>
      <c r="W1127" s="135"/>
      <c r="X1127" s="383"/>
      <c r="Y1127" s="383"/>
    </row>
    <row r="1128" spans="1:25" s="9" customFormat="1" ht="14" hidden="1" x14ac:dyDescent="0.2">
      <c r="A1128" s="196"/>
      <c r="B1128" s="196"/>
      <c r="C1128" s="403"/>
      <c r="D1128" s="196"/>
      <c r="E1128" s="404"/>
      <c r="F1128" s="404"/>
      <c r="G1128" s="404"/>
      <c r="H1128" s="382"/>
      <c r="I1128" s="382"/>
      <c r="J1128" s="382"/>
      <c r="K1128" s="197"/>
      <c r="L1128" s="197"/>
      <c r="M1128" s="197"/>
      <c r="N1128" s="197"/>
      <c r="O1128" s="197"/>
      <c r="P1128" s="197"/>
      <c r="Q1128" s="197"/>
      <c r="R1128" s="197"/>
      <c r="S1128" s="135"/>
      <c r="T1128" s="135"/>
      <c r="U1128" s="135"/>
      <c r="V1128" s="135"/>
      <c r="W1128" s="135"/>
      <c r="X1128" s="383"/>
      <c r="Y1128" s="383"/>
    </row>
    <row r="1129" spans="1:25" s="9" customFormat="1" ht="14" hidden="1" x14ac:dyDescent="0.2">
      <c r="A1129" s="196"/>
      <c r="B1129" s="196"/>
      <c r="C1129" s="403"/>
      <c r="D1129" s="196"/>
      <c r="E1129" s="404"/>
      <c r="F1129" s="404"/>
      <c r="G1129" s="404"/>
      <c r="H1129" s="382"/>
      <c r="I1129" s="382"/>
      <c r="J1129" s="382"/>
      <c r="K1129" s="197"/>
      <c r="L1129" s="197"/>
      <c r="M1129" s="197"/>
      <c r="N1129" s="197"/>
      <c r="O1129" s="197"/>
      <c r="P1129" s="197"/>
      <c r="Q1129" s="197"/>
      <c r="R1129" s="197"/>
      <c r="S1129" s="135"/>
      <c r="T1129" s="135"/>
      <c r="U1129" s="135"/>
      <c r="V1129" s="135"/>
      <c r="W1129" s="135"/>
      <c r="X1129" s="383"/>
      <c r="Y1129" s="383"/>
    </row>
    <row r="1130" spans="1:25" s="9" customFormat="1" ht="14" hidden="1" x14ac:dyDescent="0.2">
      <c r="A1130" s="196"/>
      <c r="B1130" s="196"/>
      <c r="C1130" s="403"/>
      <c r="D1130" s="196"/>
      <c r="E1130" s="404"/>
      <c r="F1130" s="404"/>
      <c r="G1130" s="404"/>
      <c r="H1130" s="382"/>
      <c r="I1130" s="382"/>
      <c r="J1130" s="382"/>
      <c r="K1130" s="197"/>
      <c r="L1130" s="197"/>
      <c r="M1130" s="197"/>
      <c r="N1130" s="197"/>
      <c r="O1130" s="197"/>
      <c r="P1130" s="197"/>
      <c r="Q1130" s="197"/>
      <c r="R1130" s="197"/>
      <c r="S1130" s="135"/>
      <c r="T1130" s="135"/>
      <c r="U1130" s="135"/>
      <c r="V1130" s="135"/>
      <c r="W1130" s="135"/>
      <c r="X1130" s="383"/>
      <c r="Y1130" s="383"/>
    </row>
    <row r="1131" spans="1:25" s="9" customFormat="1" ht="14" hidden="1" x14ac:dyDescent="0.2">
      <c r="A1131" s="196"/>
      <c r="B1131" s="196"/>
      <c r="C1131" s="403"/>
      <c r="D1131" s="196"/>
      <c r="E1131" s="404"/>
      <c r="F1131" s="404"/>
      <c r="G1131" s="404"/>
      <c r="H1131" s="382"/>
      <c r="I1131" s="382"/>
      <c r="J1131" s="382"/>
      <c r="K1131" s="197"/>
      <c r="L1131" s="197"/>
      <c r="M1131" s="197"/>
      <c r="N1131" s="197"/>
      <c r="O1131" s="197"/>
      <c r="P1131" s="197"/>
      <c r="Q1131" s="197"/>
      <c r="R1131" s="197"/>
      <c r="S1131" s="135"/>
      <c r="T1131" s="135"/>
      <c r="U1131" s="135"/>
      <c r="V1131" s="135"/>
      <c r="W1131" s="135"/>
      <c r="X1131" s="383"/>
      <c r="Y1131" s="383"/>
    </row>
    <row r="1132" spans="1:25" s="9" customFormat="1" ht="14" hidden="1" x14ac:dyDescent="0.2">
      <c r="A1132" s="196"/>
      <c r="B1132" s="196"/>
      <c r="C1132" s="403"/>
      <c r="D1132" s="196"/>
      <c r="E1132" s="404"/>
      <c r="F1132" s="404"/>
      <c r="G1132" s="404"/>
      <c r="H1132" s="382"/>
      <c r="I1132" s="382"/>
      <c r="J1132" s="382"/>
      <c r="K1132" s="197"/>
      <c r="L1132" s="197"/>
      <c r="M1132" s="197"/>
      <c r="N1132" s="197"/>
      <c r="O1132" s="197"/>
      <c r="P1132" s="197"/>
      <c r="Q1132" s="197"/>
      <c r="R1132" s="197"/>
      <c r="S1132" s="135"/>
      <c r="T1132" s="135"/>
      <c r="U1132" s="135"/>
      <c r="V1132" s="135"/>
      <c r="W1132" s="135"/>
      <c r="X1132" s="383"/>
      <c r="Y1132" s="383"/>
    </row>
    <row r="1133" spans="1:25" s="9" customFormat="1" ht="14" hidden="1" x14ac:dyDescent="0.2">
      <c r="A1133" s="196"/>
      <c r="B1133" s="196"/>
      <c r="C1133" s="403"/>
      <c r="D1133" s="196"/>
      <c r="E1133" s="404"/>
      <c r="F1133" s="404"/>
      <c r="G1133" s="404"/>
      <c r="H1133" s="382"/>
      <c r="I1133" s="382"/>
      <c r="J1133" s="382"/>
      <c r="K1133" s="197"/>
      <c r="L1133" s="197"/>
      <c r="M1133" s="197"/>
      <c r="N1133" s="197"/>
      <c r="O1133" s="197"/>
      <c r="P1133" s="197"/>
      <c r="Q1133" s="197"/>
      <c r="R1133" s="197"/>
      <c r="S1133" s="135"/>
      <c r="T1133" s="135"/>
      <c r="U1133" s="135"/>
      <c r="V1133" s="135"/>
      <c r="W1133" s="135"/>
      <c r="X1133" s="383"/>
      <c r="Y1133" s="383"/>
    </row>
    <row r="1134" spans="1:25" s="9" customFormat="1" ht="14" hidden="1" x14ac:dyDescent="0.2">
      <c r="A1134" s="196"/>
      <c r="B1134" s="196"/>
      <c r="C1134" s="403"/>
      <c r="D1134" s="196"/>
      <c r="E1134" s="404"/>
      <c r="F1134" s="404"/>
      <c r="G1134" s="404"/>
      <c r="H1134" s="382"/>
      <c r="I1134" s="382"/>
      <c r="J1134" s="382"/>
      <c r="K1134" s="197"/>
      <c r="L1134" s="197"/>
      <c r="M1134" s="197"/>
      <c r="N1134" s="197"/>
      <c r="O1134" s="197"/>
      <c r="P1134" s="197"/>
      <c r="Q1134" s="197"/>
      <c r="R1134" s="197"/>
      <c r="S1134" s="135"/>
      <c r="T1134" s="135"/>
      <c r="U1134" s="135"/>
      <c r="V1134" s="135"/>
      <c r="W1134" s="135"/>
      <c r="X1134" s="383"/>
      <c r="Y1134" s="383"/>
    </row>
    <row r="1135" spans="1:25" s="9" customFormat="1" ht="14" hidden="1" x14ac:dyDescent="0.2">
      <c r="A1135" s="196"/>
      <c r="B1135" s="196"/>
      <c r="C1135" s="403"/>
      <c r="D1135" s="196"/>
      <c r="E1135" s="404"/>
      <c r="F1135" s="404"/>
      <c r="G1135" s="404"/>
      <c r="H1135" s="382"/>
      <c r="I1135" s="382"/>
      <c r="J1135" s="382"/>
      <c r="K1135" s="197"/>
      <c r="L1135" s="197"/>
      <c r="M1135" s="197"/>
      <c r="N1135" s="197"/>
      <c r="O1135" s="197"/>
      <c r="P1135" s="197"/>
      <c r="Q1135" s="197"/>
      <c r="R1135" s="197"/>
      <c r="S1135" s="135"/>
      <c r="T1135" s="135"/>
      <c r="U1135" s="135"/>
      <c r="V1135" s="135"/>
      <c r="W1135" s="135"/>
      <c r="X1135" s="383"/>
      <c r="Y1135" s="383"/>
    </row>
    <row r="1136" spans="1:25" s="9" customFormat="1" ht="14" hidden="1" x14ac:dyDescent="0.2">
      <c r="A1136" s="196"/>
      <c r="B1136" s="196"/>
      <c r="C1136" s="403"/>
      <c r="D1136" s="196"/>
      <c r="E1136" s="404"/>
      <c r="F1136" s="404"/>
      <c r="G1136" s="404"/>
      <c r="H1136" s="382"/>
      <c r="I1136" s="382"/>
      <c r="J1136" s="382"/>
      <c r="K1136" s="197"/>
      <c r="L1136" s="197"/>
      <c r="M1136" s="197"/>
      <c r="N1136" s="197"/>
      <c r="O1136" s="197"/>
      <c r="P1136" s="197"/>
      <c r="Q1136" s="197"/>
      <c r="R1136" s="197"/>
      <c r="S1136" s="135"/>
      <c r="T1136" s="135"/>
      <c r="U1136" s="135"/>
      <c r="V1136" s="135"/>
      <c r="W1136" s="135"/>
      <c r="X1136" s="383"/>
      <c r="Y1136" s="383"/>
    </row>
    <row r="1137" spans="1:25" s="9" customFormat="1" ht="14" hidden="1" x14ac:dyDescent="0.2">
      <c r="A1137" s="196"/>
      <c r="B1137" s="196"/>
      <c r="C1137" s="403"/>
      <c r="D1137" s="196"/>
      <c r="E1137" s="404"/>
      <c r="F1137" s="404"/>
      <c r="G1137" s="404"/>
      <c r="H1137" s="382"/>
      <c r="I1137" s="382"/>
      <c r="J1137" s="382"/>
      <c r="K1137" s="197"/>
      <c r="L1137" s="197"/>
      <c r="M1137" s="197"/>
      <c r="N1137" s="197"/>
      <c r="O1137" s="197"/>
      <c r="P1137" s="197"/>
      <c r="Q1137" s="197"/>
      <c r="R1137" s="197"/>
      <c r="S1137" s="135"/>
      <c r="T1137" s="135"/>
      <c r="U1137" s="135"/>
      <c r="V1137" s="135"/>
      <c r="W1137" s="135"/>
      <c r="X1137" s="383"/>
      <c r="Y1137" s="383"/>
    </row>
    <row r="1138" spans="1:25" s="9" customFormat="1" ht="14" hidden="1" x14ac:dyDescent="0.2">
      <c r="A1138" s="196"/>
      <c r="B1138" s="196"/>
      <c r="C1138" s="403"/>
      <c r="D1138" s="196"/>
      <c r="E1138" s="404"/>
      <c r="F1138" s="404"/>
      <c r="G1138" s="404"/>
      <c r="H1138" s="382"/>
      <c r="I1138" s="382"/>
      <c r="J1138" s="382"/>
      <c r="K1138" s="197"/>
      <c r="L1138" s="197"/>
      <c r="M1138" s="197"/>
      <c r="N1138" s="197"/>
      <c r="O1138" s="197"/>
      <c r="P1138" s="197"/>
      <c r="Q1138" s="197"/>
      <c r="R1138" s="197"/>
      <c r="S1138" s="135"/>
      <c r="T1138" s="135"/>
      <c r="U1138" s="135"/>
      <c r="V1138" s="135"/>
      <c r="W1138" s="135"/>
      <c r="X1138" s="383"/>
      <c r="Y1138" s="383"/>
    </row>
    <row r="1139" spans="1:25" s="9" customFormat="1" ht="14" hidden="1" x14ac:dyDescent="0.2">
      <c r="A1139" s="196"/>
      <c r="B1139" s="196"/>
      <c r="C1139" s="403"/>
      <c r="D1139" s="196"/>
      <c r="E1139" s="404"/>
      <c r="F1139" s="404"/>
      <c r="G1139" s="404"/>
      <c r="H1139" s="382"/>
      <c r="I1139" s="382"/>
      <c r="J1139" s="382"/>
      <c r="K1139" s="197"/>
      <c r="L1139" s="197"/>
      <c r="M1139" s="197"/>
      <c r="N1139" s="197"/>
      <c r="O1139" s="197"/>
      <c r="P1139" s="197"/>
      <c r="Q1139" s="197"/>
      <c r="R1139" s="197"/>
      <c r="S1139" s="135"/>
      <c r="T1139" s="135"/>
      <c r="U1139" s="135"/>
      <c r="V1139" s="135"/>
      <c r="W1139" s="135"/>
      <c r="X1139" s="383"/>
      <c r="Y1139" s="383"/>
    </row>
    <row r="1140" spans="1:25" s="9" customFormat="1" ht="14" hidden="1" x14ac:dyDescent="0.2">
      <c r="A1140" s="196"/>
      <c r="B1140" s="196"/>
      <c r="C1140" s="403"/>
      <c r="D1140" s="196"/>
      <c r="E1140" s="404"/>
      <c r="F1140" s="404"/>
      <c r="G1140" s="404"/>
      <c r="H1140" s="382"/>
      <c r="I1140" s="382"/>
      <c r="J1140" s="382"/>
      <c r="K1140" s="197"/>
      <c r="L1140" s="197"/>
      <c r="M1140" s="197"/>
      <c r="N1140" s="197"/>
      <c r="O1140" s="197"/>
      <c r="P1140" s="197"/>
      <c r="Q1140" s="197"/>
      <c r="R1140" s="197"/>
      <c r="S1140" s="135"/>
      <c r="T1140" s="135"/>
      <c r="U1140" s="135"/>
      <c r="V1140" s="135"/>
      <c r="W1140" s="135"/>
      <c r="X1140" s="383"/>
      <c r="Y1140" s="383"/>
    </row>
    <row r="1141" spans="1:25" s="9" customFormat="1" ht="14" hidden="1" x14ac:dyDescent="0.2">
      <c r="A1141" s="196"/>
      <c r="B1141" s="196"/>
      <c r="C1141" s="403"/>
      <c r="D1141" s="196"/>
      <c r="E1141" s="404"/>
      <c r="F1141" s="404"/>
      <c r="G1141" s="404"/>
      <c r="H1141" s="382"/>
      <c r="I1141" s="382"/>
      <c r="J1141" s="382"/>
      <c r="K1141" s="197"/>
      <c r="L1141" s="197"/>
      <c r="M1141" s="197"/>
      <c r="N1141" s="197"/>
      <c r="O1141" s="197"/>
      <c r="P1141" s="197"/>
      <c r="Q1141" s="197"/>
      <c r="R1141" s="197"/>
      <c r="S1141" s="135"/>
      <c r="T1141" s="135"/>
      <c r="U1141" s="135"/>
      <c r="V1141" s="135"/>
      <c r="W1141" s="135"/>
      <c r="X1141" s="383"/>
      <c r="Y1141" s="383"/>
    </row>
    <row r="1142" spans="1:25" s="9" customFormat="1" ht="14" hidden="1" x14ac:dyDescent="0.2">
      <c r="A1142" s="196"/>
      <c r="B1142" s="196"/>
      <c r="C1142" s="403"/>
      <c r="D1142" s="196"/>
      <c r="E1142" s="404"/>
      <c r="F1142" s="404"/>
      <c r="G1142" s="404"/>
      <c r="H1142" s="382"/>
      <c r="I1142" s="382"/>
      <c r="J1142" s="382"/>
      <c r="K1142" s="197"/>
      <c r="L1142" s="197"/>
      <c r="M1142" s="197"/>
      <c r="N1142" s="197"/>
      <c r="O1142" s="197"/>
      <c r="P1142" s="197"/>
      <c r="Q1142" s="197"/>
      <c r="R1142" s="197"/>
      <c r="S1142" s="135"/>
      <c r="T1142" s="135"/>
      <c r="U1142" s="135"/>
      <c r="V1142" s="135"/>
      <c r="W1142" s="135"/>
      <c r="X1142" s="383"/>
      <c r="Y1142" s="383"/>
    </row>
    <row r="1143" spans="1:25" s="9" customFormat="1" ht="14" hidden="1" x14ac:dyDescent="0.2">
      <c r="A1143" s="196"/>
      <c r="B1143" s="196"/>
      <c r="C1143" s="403"/>
      <c r="D1143" s="196"/>
      <c r="E1143" s="404"/>
      <c r="F1143" s="404"/>
      <c r="G1143" s="404"/>
      <c r="H1143" s="382"/>
      <c r="I1143" s="382"/>
      <c r="J1143" s="382"/>
      <c r="K1143" s="197"/>
      <c r="L1143" s="197"/>
      <c r="M1143" s="197"/>
      <c r="N1143" s="197"/>
      <c r="O1143" s="197"/>
      <c r="P1143" s="197"/>
      <c r="Q1143" s="197"/>
      <c r="R1143" s="197"/>
      <c r="S1143" s="135"/>
      <c r="T1143" s="135"/>
      <c r="U1143" s="135"/>
      <c r="V1143" s="135"/>
      <c r="W1143" s="135"/>
      <c r="X1143" s="383"/>
      <c r="Y1143" s="383"/>
    </row>
    <row r="1144" spans="1:25" s="9" customFormat="1" ht="14" hidden="1" x14ac:dyDescent="0.2">
      <c r="A1144" s="196"/>
      <c r="B1144" s="196"/>
      <c r="C1144" s="403"/>
      <c r="D1144" s="196"/>
      <c r="E1144" s="404"/>
      <c r="F1144" s="404"/>
      <c r="G1144" s="404"/>
      <c r="H1144" s="382"/>
      <c r="I1144" s="382"/>
      <c r="J1144" s="382"/>
      <c r="K1144" s="197"/>
      <c r="L1144" s="197"/>
      <c r="M1144" s="197"/>
      <c r="N1144" s="197"/>
      <c r="O1144" s="197"/>
      <c r="P1144" s="197"/>
      <c r="Q1144" s="197"/>
      <c r="R1144" s="197"/>
      <c r="S1144" s="135"/>
      <c r="T1144" s="135"/>
      <c r="U1144" s="135"/>
      <c r="V1144" s="135"/>
      <c r="W1144" s="135"/>
      <c r="X1144" s="383"/>
      <c r="Y1144" s="383"/>
    </row>
    <row r="1145" spans="1:25" s="9" customFormat="1" ht="14" hidden="1" x14ac:dyDescent="0.2">
      <c r="A1145" s="196"/>
      <c r="B1145" s="196"/>
      <c r="C1145" s="403"/>
      <c r="D1145" s="196"/>
      <c r="E1145" s="404"/>
      <c r="F1145" s="404"/>
      <c r="G1145" s="404"/>
      <c r="H1145" s="382"/>
      <c r="I1145" s="382"/>
      <c r="J1145" s="382"/>
      <c r="K1145" s="197"/>
      <c r="L1145" s="197"/>
      <c r="M1145" s="197"/>
      <c r="N1145" s="197"/>
      <c r="O1145" s="197"/>
      <c r="P1145" s="197"/>
      <c r="Q1145" s="197"/>
      <c r="R1145" s="197"/>
      <c r="S1145" s="135"/>
      <c r="T1145" s="135"/>
      <c r="U1145" s="135"/>
      <c r="V1145" s="135"/>
      <c r="W1145" s="135"/>
      <c r="X1145" s="383"/>
      <c r="Y1145" s="383"/>
    </row>
    <row r="1146" spans="1:25" s="9" customFormat="1" ht="14" hidden="1" x14ac:dyDescent="0.2">
      <c r="A1146" s="196"/>
      <c r="B1146" s="196"/>
      <c r="C1146" s="403"/>
      <c r="D1146" s="196"/>
      <c r="E1146" s="404"/>
      <c r="F1146" s="404"/>
      <c r="G1146" s="404"/>
      <c r="H1146" s="382"/>
      <c r="I1146" s="382"/>
      <c r="J1146" s="382"/>
      <c r="K1146" s="197"/>
      <c r="L1146" s="197"/>
      <c r="M1146" s="197"/>
      <c r="N1146" s="197"/>
      <c r="O1146" s="197"/>
      <c r="P1146" s="197"/>
      <c r="Q1146" s="197"/>
      <c r="R1146" s="197"/>
      <c r="S1146" s="135"/>
      <c r="T1146" s="135"/>
      <c r="U1146" s="135"/>
      <c r="V1146" s="135"/>
      <c r="W1146" s="135"/>
      <c r="X1146" s="383"/>
      <c r="Y1146" s="383"/>
    </row>
    <row r="1147" spans="1:25" s="9" customFormat="1" ht="14" hidden="1" x14ac:dyDescent="0.2">
      <c r="A1147" s="196"/>
      <c r="B1147" s="196"/>
      <c r="C1147" s="403"/>
      <c r="D1147" s="196"/>
      <c r="E1147" s="404"/>
      <c r="F1147" s="404"/>
      <c r="G1147" s="404"/>
      <c r="H1147" s="382"/>
      <c r="I1147" s="382"/>
      <c r="J1147" s="382"/>
      <c r="K1147" s="197"/>
      <c r="L1147" s="197"/>
      <c r="M1147" s="197"/>
      <c r="N1147" s="197"/>
      <c r="O1147" s="197"/>
      <c r="P1147" s="197"/>
      <c r="Q1147" s="197"/>
      <c r="R1147" s="197"/>
      <c r="S1147" s="135"/>
      <c r="T1147" s="135"/>
      <c r="U1147" s="135"/>
      <c r="V1147" s="135"/>
      <c r="W1147" s="135"/>
      <c r="X1147" s="383"/>
      <c r="Y1147" s="383"/>
    </row>
    <row r="1148" spans="1:25" s="9" customFormat="1" ht="14" hidden="1" x14ac:dyDescent="0.2">
      <c r="A1148" s="196"/>
      <c r="B1148" s="196"/>
      <c r="C1148" s="403"/>
      <c r="D1148" s="196"/>
      <c r="E1148" s="404"/>
      <c r="F1148" s="404"/>
      <c r="G1148" s="404"/>
      <c r="H1148" s="382"/>
      <c r="I1148" s="382"/>
      <c r="J1148" s="382"/>
      <c r="K1148" s="197"/>
      <c r="L1148" s="197"/>
      <c r="M1148" s="197"/>
      <c r="N1148" s="197"/>
      <c r="O1148" s="197"/>
      <c r="P1148" s="197"/>
      <c r="Q1148" s="197"/>
      <c r="R1148" s="197"/>
      <c r="S1148" s="135"/>
      <c r="T1148" s="135"/>
      <c r="U1148" s="135"/>
      <c r="V1148" s="135"/>
      <c r="W1148" s="135"/>
      <c r="X1148" s="383"/>
      <c r="Y1148" s="383"/>
    </row>
    <row r="1149" spans="1:25" s="9" customFormat="1" ht="14" hidden="1" x14ac:dyDescent="0.2">
      <c r="A1149" s="196"/>
      <c r="B1149" s="196"/>
      <c r="C1149" s="403"/>
      <c r="D1149" s="196"/>
      <c r="E1149" s="404"/>
      <c r="F1149" s="404"/>
      <c r="G1149" s="404"/>
      <c r="H1149" s="382"/>
      <c r="I1149" s="382"/>
      <c r="J1149" s="382"/>
      <c r="K1149" s="197"/>
      <c r="L1149" s="197"/>
      <c r="M1149" s="197"/>
      <c r="N1149" s="197"/>
      <c r="O1149" s="197"/>
      <c r="P1149" s="197"/>
      <c r="Q1149" s="197"/>
      <c r="R1149" s="197"/>
      <c r="S1149" s="135"/>
      <c r="T1149" s="135"/>
      <c r="U1149" s="135"/>
      <c r="V1149" s="135"/>
      <c r="W1149" s="135"/>
      <c r="X1149" s="383"/>
      <c r="Y1149" s="383"/>
    </row>
    <row r="1150" spans="1:25" s="9" customFormat="1" ht="14" hidden="1" x14ac:dyDescent="0.2">
      <c r="A1150" s="196"/>
      <c r="B1150" s="196"/>
      <c r="C1150" s="403"/>
      <c r="D1150" s="196"/>
      <c r="E1150" s="404"/>
      <c r="F1150" s="404"/>
      <c r="G1150" s="404"/>
      <c r="H1150" s="382"/>
      <c r="I1150" s="382"/>
      <c r="J1150" s="382"/>
      <c r="K1150" s="197"/>
      <c r="L1150" s="197"/>
      <c r="M1150" s="197"/>
      <c r="N1150" s="197"/>
      <c r="O1150" s="197"/>
      <c r="P1150" s="197"/>
      <c r="Q1150" s="197"/>
      <c r="R1150" s="197"/>
      <c r="S1150" s="135"/>
      <c r="T1150" s="135"/>
      <c r="U1150" s="135"/>
      <c r="V1150" s="135"/>
      <c r="W1150" s="135"/>
      <c r="X1150" s="383"/>
      <c r="Y1150" s="383"/>
    </row>
    <row r="1151" spans="1:25" s="9" customFormat="1" ht="14" hidden="1" x14ac:dyDescent="0.2">
      <c r="A1151" s="196"/>
      <c r="B1151" s="196"/>
      <c r="C1151" s="403"/>
      <c r="D1151" s="196"/>
      <c r="E1151" s="404"/>
      <c r="F1151" s="404"/>
      <c r="G1151" s="404"/>
      <c r="H1151" s="382"/>
      <c r="I1151" s="382"/>
      <c r="J1151" s="382"/>
      <c r="K1151" s="197"/>
      <c r="L1151" s="197"/>
      <c r="M1151" s="197"/>
      <c r="N1151" s="197"/>
      <c r="O1151" s="197"/>
      <c r="P1151" s="197"/>
      <c r="Q1151" s="197"/>
      <c r="R1151" s="197"/>
      <c r="S1151" s="135"/>
      <c r="T1151" s="135"/>
      <c r="U1151" s="135"/>
      <c r="V1151" s="135"/>
      <c r="W1151" s="135"/>
      <c r="X1151" s="383"/>
      <c r="Y1151" s="383"/>
    </row>
    <row r="1152" spans="1:25" s="9" customFormat="1" ht="14" hidden="1" x14ac:dyDescent="0.2">
      <c r="A1152" s="196"/>
      <c r="B1152" s="196"/>
      <c r="C1152" s="403"/>
      <c r="D1152" s="196"/>
      <c r="E1152" s="404"/>
      <c r="F1152" s="404"/>
      <c r="G1152" s="404"/>
      <c r="H1152" s="382"/>
      <c r="I1152" s="382"/>
      <c r="J1152" s="382"/>
      <c r="K1152" s="197"/>
      <c r="L1152" s="197"/>
      <c r="M1152" s="197"/>
      <c r="N1152" s="197"/>
      <c r="O1152" s="197"/>
      <c r="P1152" s="197"/>
      <c r="Q1152" s="197"/>
      <c r="R1152" s="197"/>
      <c r="S1152" s="135"/>
      <c r="T1152" s="135"/>
      <c r="U1152" s="135"/>
      <c r="V1152" s="135"/>
      <c r="W1152" s="135"/>
      <c r="X1152" s="383"/>
      <c r="Y1152" s="383"/>
    </row>
    <row r="1153" spans="1:25" s="9" customFormat="1" ht="14" hidden="1" x14ac:dyDescent="0.2">
      <c r="A1153" s="196"/>
      <c r="B1153" s="196"/>
      <c r="C1153" s="403"/>
      <c r="D1153" s="196"/>
      <c r="E1153" s="404"/>
      <c r="F1153" s="404"/>
      <c r="G1153" s="404"/>
      <c r="H1153" s="382"/>
      <c r="I1153" s="382"/>
      <c r="J1153" s="382"/>
      <c r="K1153" s="197"/>
      <c r="L1153" s="197"/>
      <c r="M1153" s="197"/>
      <c r="N1153" s="197"/>
      <c r="O1153" s="197"/>
      <c r="P1153" s="197"/>
      <c r="Q1153" s="197"/>
      <c r="R1153" s="197"/>
      <c r="S1153" s="135"/>
      <c r="T1153" s="135"/>
      <c r="U1153" s="135"/>
      <c r="V1153" s="135"/>
      <c r="W1153" s="135"/>
      <c r="X1153" s="383"/>
      <c r="Y1153" s="383"/>
    </row>
    <row r="1154" spans="1:25" s="9" customFormat="1" ht="14" hidden="1" x14ac:dyDescent="0.2">
      <c r="A1154" s="196"/>
      <c r="B1154" s="196"/>
      <c r="C1154" s="403"/>
      <c r="D1154" s="196"/>
      <c r="E1154" s="404"/>
      <c r="F1154" s="404"/>
      <c r="G1154" s="404"/>
      <c r="H1154" s="382"/>
      <c r="I1154" s="382"/>
      <c r="J1154" s="382"/>
      <c r="K1154" s="197"/>
      <c r="L1154" s="197"/>
      <c r="M1154" s="197"/>
      <c r="N1154" s="197"/>
      <c r="O1154" s="197"/>
      <c r="P1154" s="197"/>
      <c r="Q1154" s="197"/>
      <c r="R1154" s="197"/>
      <c r="S1154" s="135"/>
      <c r="T1154" s="135"/>
      <c r="U1154" s="135"/>
      <c r="V1154" s="135"/>
      <c r="W1154" s="135"/>
      <c r="X1154" s="383"/>
      <c r="Y1154" s="383"/>
    </row>
    <row r="1155" spans="1:25" s="9" customFormat="1" ht="14" hidden="1" x14ac:dyDescent="0.2">
      <c r="A1155" s="196"/>
      <c r="B1155" s="196"/>
      <c r="C1155" s="403"/>
      <c r="D1155" s="196"/>
      <c r="E1155" s="404"/>
      <c r="F1155" s="404"/>
      <c r="G1155" s="404"/>
      <c r="H1155" s="382"/>
      <c r="I1155" s="382"/>
      <c r="J1155" s="382"/>
      <c r="K1155" s="197"/>
      <c r="L1155" s="197"/>
      <c r="M1155" s="197"/>
      <c r="N1155" s="197"/>
      <c r="O1155" s="197"/>
      <c r="P1155" s="197"/>
      <c r="Q1155" s="197"/>
      <c r="R1155" s="197"/>
      <c r="S1155" s="135"/>
      <c r="T1155" s="135"/>
      <c r="U1155" s="135"/>
      <c r="V1155" s="135"/>
      <c r="W1155" s="135"/>
      <c r="X1155" s="383"/>
      <c r="Y1155" s="383"/>
    </row>
    <row r="1156" spans="1:25" s="9" customFormat="1" ht="14" hidden="1" x14ac:dyDescent="0.2">
      <c r="A1156" s="196"/>
      <c r="B1156" s="196"/>
      <c r="C1156" s="403"/>
      <c r="D1156" s="196"/>
      <c r="E1156" s="404"/>
      <c r="F1156" s="404"/>
      <c r="G1156" s="404"/>
      <c r="H1156" s="382"/>
      <c r="I1156" s="382"/>
      <c r="J1156" s="382"/>
      <c r="K1156" s="197"/>
      <c r="L1156" s="197"/>
      <c r="M1156" s="197"/>
      <c r="N1156" s="197"/>
      <c r="O1156" s="197"/>
      <c r="P1156" s="197"/>
      <c r="Q1156" s="197"/>
      <c r="R1156" s="197"/>
      <c r="S1156" s="135"/>
      <c r="T1156" s="135"/>
      <c r="U1156" s="135"/>
      <c r="V1156" s="135"/>
      <c r="W1156" s="135"/>
      <c r="X1156" s="383"/>
      <c r="Y1156" s="383"/>
    </row>
    <row r="1157" spans="1:25" s="9" customFormat="1" ht="14" hidden="1" x14ac:dyDescent="0.2">
      <c r="A1157" s="196"/>
      <c r="B1157" s="196"/>
      <c r="C1157" s="403"/>
      <c r="D1157" s="196"/>
      <c r="E1157" s="404"/>
      <c r="F1157" s="404"/>
      <c r="G1157" s="404"/>
      <c r="H1157" s="382"/>
      <c r="I1157" s="382"/>
      <c r="J1157" s="382"/>
      <c r="K1157" s="197"/>
      <c r="L1157" s="197"/>
      <c r="M1157" s="197"/>
      <c r="N1157" s="197"/>
      <c r="O1157" s="197"/>
      <c r="P1157" s="197"/>
      <c r="Q1157" s="197"/>
      <c r="R1157" s="197"/>
      <c r="S1157" s="135"/>
      <c r="T1157" s="135"/>
      <c r="U1157" s="135"/>
      <c r="V1157" s="135"/>
      <c r="W1157" s="135"/>
      <c r="X1157" s="383"/>
      <c r="Y1157" s="383"/>
    </row>
    <row r="1158" spans="1:25" s="9" customFormat="1" ht="14" hidden="1" x14ac:dyDescent="0.2">
      <c r="A1158" s="196"/>
      <c r="B1158" s="196"/>
      <c r="C1158" s="403"/>
      <c r="D1158" s="196"/>
      <c r="E1158" s="404"/>
      <c r="F1158" s="404"/>
      <c r="G1158" s="404"/>
      <c r="H1158" s="382"/>
      <c r="I1158" s="382"/>
      <c r="J1158" s="382"/>
      <c r="K1158" s="197"/>
      <c r="L1158" s="197"/>
      <c r="M1158" s="197"/>
      <c r="N1158" s="197"/>
      <c r="O1158" s="197"/>
      <c r="P1158" s="197"/>
      <c r="Q1158" s="197"/>
      <c r="R1158" s="197"/>
      <c r="S1158" s="135"/>
      <c r="T1158" s="135"/>
      <c r="U1158" s="135"/>
      <c r="V1158" s="135"/>
      <c r="W1158" s="135"/>
      <c r="X1158" s="383"/>
      <c r="Y1158" s="383"/>
    </row>
    <row r="1159" spans="1:25" s="9" customFormat="1" ht="14" hidden="1" x14ac:dyDescent="0.2">
      <c r="A1159" s="196"/>
      <c r="B1159" s="196"/>
      <c r="C1159" s="403"/>
      <c r="D1159" s="196"/>
      <c r="E1159" s="404"/>
      <c r="F1159" s="404"/>
      <c r="G1159" s="404"/>
      <c r="H1159" s="382"/>
      <c r="I1159" s="382"/>
      <c r="J1159" s="382"/>
      <c r="K1159" s="197"/>
      <c r="L1159" s="197"/>
      <c r="M1159" s="197"/>
      <c r="N1159" s="197"/>
      <c r="O1159" s="197"/>
      <c r="P1159" s="197"/>
      <c r="Q1159" s="197"/>
      <c r="R1159" s="197"/>
      <c r="S1159" s="135"/>
      <c r="T1159" s="135"/>
      <c r="U1159" s="135"/>
      <c r="V1159" s="135"/>
      <c r="W1159" s="135"/>
      <c r="X1159" s="383"/>
      <c r="Y1159" s="383"/>
    </row>
    <row r="1160" spans="1:25" s="9" customFormat="1" ht="14" hidden="1" x14ac:dyDescent="0.2">
      <c r="A1160" s="196"/>
      <c r="B1160" s="196"/>
      <c r="C1160" s="403"/>
      <c r="D1160" s="196"/>
      <c r="E1160" s="404"/>
      <c r="F1160" s="404"/>
      <c r="G1160" s="404"/>
      <c r="H1160" s="382"/>
      <c r="I1160" s="382"/>
      <c r="J1160" s="382"/>
      <c r="K1160" s="197"/>
      <c r="L1160" s="197"/>
      <c r="M1160" s="197"/>
      <c r="N1160" s="197"/>
      <c r="O1160" s="197"/>
      <c r="P1160" s="197"/>
      <c r="Q1160" s="197"/>
      <c r="R1160" s="197"/>
      <c r="S1160" s="135"/>
      <c r="T1160" s="135"/>
      <c r="U1160" s="135"/>
      <c r="V1160" s="135"/>
      <c r="W1160" s="135"/>
      <c r="X1160" s="383"/>
      <c r="Y1160" s="383"/>
    </row>
    <row r="1161" spans="1:25" s="9" customFormat="1" ht="14" hidden="1" x14ac:dyDescent="0.2">
      <c r="A1161" s="196"/>
      <c r="B1161" s="196"/>
      <c r="C1161" s="403"/>
      <c r="D1161" s="196"/>
      <c r="E1161" s="404"/>
      <c r="F1161" s="404"/>
      <c r="G1161" s="404"/>
      <c r="H1161" s="382"/>
      <c r="I1161" s="382"/>
      <c r="J1161" s="382"/>
      <c r="K1161" s="197"/>
      <c r="L1161" s="197"/>
      <c r="M1161" s="197"/>
      <c r="N1161" s="197"/>
      <c r="O1161" s="197"/>
      <c r="P1161" s="197"/>
      <c r="Q1161" s="197"/>
      <c r="R1161" s="197"/>
      <c r="S1161" s="135"/>
      <c r="T1161" s="135"/>
      <c r="U1161" s="135"/>
      <c r="V1161" s="135"/>
      <c r="W1161" s="135"/>
      <c r="X1161" s="383"/>
      <c r="Y1161" s="383"/>
    </row>
    <row r="1162" spans="1:25" s="9" customFormat="1" ht="14" hidden="1" x14ac:dyDescent="0.2">
      <c r="A1162" s="196"/>
      <c r="B1162" s="196"/>
      <c r="C1162" s="403"/>
      <c r="D1162" s="196"/>
      <c r="E1162" s="404"/>
      <c r="F1162" s="404"/>
      <c r="G1162" s="404"/>
      <c r="H1162" s="382"/>
      <c r="I1162" s="382"/>
      <c r="J1162" s="382"/>
      <c r="K1162" s="197"/>
      <c r="L1162" s="197"/>
      <c r="M1162" s="197"/>
      <c r="N1162" s="197"/>
      <c r="O1162" s="197"/>
      <c r="P1162" s="197"/>
      <c r="Q1162" s="197"/>
      <c r="R1162" s="197"/>
      <c r="S1162" s="135"/>
      <c r="T1162" s="135"/>
      <c r="U1162" s="135"/>
      <c r="V1162" s="135"/>
      <c r="W1162" s="135"/>
      <c r="X1162" s="383"/>
      <c r="Y1162" s="383"/>
    </row>
    <row r="1163" spans="1:25" s="9" customFormat="1" ht="14" hidden="1" x14ac:dyDescent="0.2">
      <c r="A1163" s="196"/>
      <c r="B1163" s="196"/>
      <c r="C1163" s="403"/>
      <c r="D1163" s="196"/>
      <c r="E1163" s="404"/>
      <c r="F1163" s="404"/>
      <c r="G1163" s="404"/>
      <c r="H1163" s="382"/>
      <c r="I1163" s="382"/>
      <c r="J1163" s="382"/>
      <c r="K1163" s="197"/>
      <c r="L1163" s="197"/>
      <c r="M1163" s="197"/>
      <c r="N1163" s="197"/>
      <c r="O1163" s="197"/>
      <c r="P1163" s="197"/>
      <c r="Q1163" s="197"/>
      <c r="R1163" s="197"/>
      <c r="S1163" s="135"/>
      <c r="T1163" s="135"/>
      <c r="U1163" s="135"/>
      <c r="V1163" s="135"/>
      <c r="W1163" s="135"/>
      <c r="X1163" s="383"/>
      <c r="Y1163" s="383"/>
    </row>
    <row r="1164" spans="1:25" s="9" customFormat="1" ht="14" hidden="1" x14ac:dyDescent="0.2">
      <c r="A1164" s="196"/>
      <c r="B1164" s="196"/>
      <c r="C1164" s="403"/>
      <c r="D1164" s="196"/>
      <c r="E1164" s="404"/>
      <c r="F1164" s="404"/>
      <c r="G1164" s="404"/>
      <c r="H1164" s="382"/>
      <c r="I1164" s="382"/>
      <c r="J1164" s="382"/>
      <c r="K1164" s="197"/>
      <c r="L1164" s="197"/>
      <c r="M1164" s="197"/>
      <c r="N1164" s="197"/>
      <c r="O1164" s="197"/>
      <c r="P1164" s="197"/>
      <c r="Q1164" s="197"/>
      <c r="R1164" s="197"/>
      <c r="S1164" s="135"/>
      <c r="T1164" s="135"/>
      <c r="U1164" s="135"/>
      <c r="V1164" s="135"/>
      <c r="W1164" s="135"/>
      <c r="X1164" s="383"/>
      <c r="Y1164" s="383"/>
    </row>
    <row r="1165" spans="1:25" s="9" customFormat="1" ht="14" hidden="1" x14ac:dyDescent="0.2">
      <c r="A1165" s="196"/>
      <c r="B1165" s="196"/>
      <c r="C1165" s="403"/>
      <c r="D1165" s="196"/>
      <c r="E1165" s="404"/>
      <c r="F1165" s="404"/>
      <c r="G1165" s="404"/>
      <c r="H1165" s="382"/>
      <c r="I1165" s="382"/>
      <c r="J1165" s="382"/>
      <c r="K1165" s="197"/>
      <c r="L1165" s="197"/>
      <c r="M1165" s="197"/>
      <c r="N1165" s="197"/>
      <c r="O1165" s="197"/>
      <c r="P1165" s="197"/>
      <c r="Q1165" s="197"/>
      <c r="R1165" s="197"/>
      <c r="S1165" s="135"/>
      <c r="T1165" s="135"/>
      <c r="U1165" s="135"/>
      <c r="V1165" s="135"/>
      <c r="W1165" s="135"/>
      <c r="X1165" s="383"/>
      <c r="Y1165" s="383"/>
    </row>
    <row r="1166" spans="1:25" s="9" customFormat="1" ht="14" hidden="1" x14ac:dyDescent="0.2">
      <c r="A1166" s="196"/>
      <c r="B1166" s="196"/>
      <c r="C1166" s="403"/>
      <c r="D1166" s="196"/>
      <c r="E1166" s="404"/>
      <c r="F1166" s="404"/>
      <c r="G1166" s="404"/>
      <c r="H1166" s="382"/>
      <c r="I1166" s="382"/>
      <c r="J1166" s="382"/>
      <c r="K1166" s="197"/>
      <c r="L1166" s="197"/>
      <c r="M1166" s="197"/>
      <c r="N1166" s="197"/>
      <c r="O1166" s="197"/>
      <c r="P1166" s="197"/>
      <c r="Q1166" s="197"/>
      <c r="R1166" s="197"/>
      <c r="S1166" s="135"/>
      <c r="T1166" s="135"/>
      <c r="U1166" s="135"/>
      <c r="V1166" s="135"/>
      <c r="W1166" s="135"/>
      <c r="X1166" s="383"/>
      <c r="Y1166" s="383"/>
    </row>
    <row r="1167" spans="1:25" s="9" customFormat="1" ht="14" hidden="1" x14ac:dyDescent="0.2">
      <c r="A1167" s="196"/>
      <c r="B1167" s="196"/>
      <c r="C1167" s="403"/>
      <c r="D1167" s="196"/>
      <c r="E1167" s="404"/>
      <c r="F1167" s="404"/>
      <c r="G1167" s="404"/>
      <c r="H1167" s="382"/>
      <c r="I1167" s="382"/>
      <c r="J1167" s="382"/>
      <c r="K1167" s="197"/>
      <c r="L1167" s="197"/>
      <c r="M1167" s="197"/>
      <c r="N1167" s="197"/>
      <c r="O1167" s="197"/>
      <c r="P1167" s="197"/>
      <c r="Q1167" s="197"/>
      <c r="R1167" s="197"/>
      <c r="S1167" s="135"/>
      <c r="T1167" s="135"/>
      <c r="U1167" s="135"/>
      <c r="V1167" s="135"/>
      <c r="W1167" s="135"/>
      <c r="X1167" s="383"/>
      <c r="Y1167" s="383"/>
    </row>
    <row r="1168" spans="1:25" s="9" customFormat="1" ht="14" hidden="1" x14ac:dyDescent="0.2">
      <c r="A1168" s="196"/>
      <c r="B1168" s="196"/>
      <c r="C1168" s="403"/>
      <c r="D1168" s="196"/>
      <c r="E1168" s="404"/>
      <c r="F1168" s="404"/>
      <c r="G1168" s="404"/>
      <c r="H1168" s="382"/>
      <c r="I1168" s="382"/>
      <c r="J1168" s="382"/>
      <c r="K1168" s="197"/>
      <c r="L1168" s="197"/>
      <c r="M1168" s="197"/>
      <c r="N1168" s="197"/>
      <c r="O1168" s="197"/>
      <c r="P1168" s="197"/>
      <c r="Q1168" s="197"/>
      <c r="R1168" s="197"/>
      <c r="S1168" s="135"/>
      <c r="T1168" s="135"/>
      <c r="U1168" s="135"/>
      <c r="V1168" s="135"/>
      <c r="W1168" s="135"/>
      <c r="X1168" s="383"/>
      <c r="Y1168" s="383"/>
    </row>
    <row r="1169" spans="1:25" s="9" customFormat="1" ht="14" hidden="1" x14ac:dyDescent="0.2">
      <c r="A1169" s="196"/>
      <c r="B1169" s="196"/>
      <c r="C1169" s="403"/>
      <c r="D1169" s="196"/>
      <c r="E1169" s="404"/>
      <c r="F1169" s="404"/>
      <c r="G1169" s="404"/>
      <c r="H1169" s="382"/>
      <c r="I1169" s="382"/>
      <c r="J1169" s="382"/>
      <c r="K1169" s="197"/>
      <c r="L1169" s="197"/>
      <c r="M1169" s="197"/>
      <c r="N1169" s="197"/>
      <c r="O1169" s="197"/>
      <c r="P1169" s="197"/>
      <c r="Q1169" s="197"/>
      <c r="R1169" s="197"/>
      <c r="S1169" s="135"/>
      <c r="T1169" s="135"/>
      <c r="U1169" s="135"/>
      <c r="V1169" s="135"/>
      <c r="W1169" s="135"/>
      <c r="X1169" s="383"/>
      <c r="Y1169" s="383"/>
    </row>
    <row r="1170" spans="1:25" s="9" customFormat="1" ht="14" hidden="1" x14ac:dyDescent="0.2">
      <c r="A1170" s="196"/>
      <c r="B1170" s="196"/>
      <c r="C1170" s="403"/>
      <c r="D1170" s="196"/>
      <c r="E1170" s="404"/>
      <c r="F1170" s="404"/>
      <c r="G1170" s="404"/>
      <c r="H1170" s="382"/>
      <c r="I1170" s="382"/>
      <c r="J1170" s="382"/>
      <c r="K1170" s="197"/>
      <c r="L1170" s="197"/>
      <c r="M1170" s="197"/>
      <c r="N1170" s="197"/>
      <c r="O1170" s="197"/>
      <c r="P1170" s="197"/>
      <c r="Q1170" s="197"/>
      <c r="R1170" s="197"/>
      <c r="S1170" s="135"/>
      <c r="T1170" s="135"/>
      <c r="U1170" s="135"/>
      <c r="V1170" s="135"/>
      <c r="W1170" s="135"/>
      <c r="X1170" s="383"/>
      <c r="Y1170" s="383"/>
    </row>
    <row r="1171" spans="1:25" s="9" customFormat="1" ht="14" hidden="1" x14ac:dyDescent="0.2">
      <c r="A1171" s="196"/>
      <c r="B1171" s="196"/>
      <c r="C1171" s="403"/>
      <c r="D1171" s="196"/>
      <c r="E1171" s="404"/>
      <c r="F1171" s="404"/>
      <c r="G1171" s="404"/>
      <c r="H1171" s="382"/>
      <c r="I1171" s="382"/>
      <c r="J1171" s="382"/>
      <c r="K1171" s="197"/>
      <c r="L1171" s="197"/>
      <c r="M1171" s="197"/>
      <c r="N1171" s="197"/>
      <c r="O1171" s="197"/>
      <c r="P1171" s="197"/>
      <c r="Q1171" s="197"/>
      <c r="R1171" s="197"/>
      <c r="S1171" s="135"/>
      <c r="T1171" s="135"/>
      <c r="U1171" s="135"/>
      <c r="V1171" s="135"/>
      <c r="W1171" s="135"/>
      <c r="X1171" s="383"/>
      <c r="Y1171" s="383"/>
    </row>
    <row r="1172" spans="1:25" s="9" customFormat="1" ht="14" hidden="1" x14ac:dyDescent="0.2">
      <c r="A1172" s="196"/>
      <c r="B1172" s="196"/>
      <c r="C1172" s="403"/>
      <c r="D1172" s="196"/>
      <c r="E1172" s="404"/>
      <c r="F1172" s="404"/>
      <c r="G1172" s="404"/>
      <c r="H1172" s="382"/>
      <c r="I1172" s="382"/>
      <c r="J1172" s="382"/>
      <c r="K1172" s="197"/>
      <c r="L1172" s="197"/>
      <c r="M1172" s="197"/>
      <c r="N1172" s="197"/>
      <c r="O1172" s="197"/>
      <c r="P1172" s="197"/>
      <c r="Q1172" s="197"/>
      <c r="R1172" s="197"/>
      <c r="S1172" s="135"/>
      <c r="T1172" s="135"/>
      <c r="U1172" s="135"/>
      <c r="V1172" s="135"/>
      <c r="W1172" s="135"/>
      <c r="X1172" s="383"/>
      <c r="Y1172" s="383"/>
    </row>
    <row r="1173" spans="1:25" s="9" customFormat="1" ht="14" hidden="1" x14ac:dyDescent="0.2">
      <c r="A1173" s="196"/>
      <c r="B1173" s="196"/>
      <c r="C1173" s="403"/>
      <c r="D1173" s="196"/>
      <c r="E1173" s="404"/>
      <c r="F1173" s="404"/>
      <c r="G1173" s="404"/>
      <c r="H1173" s="382"/>
      <c r="I1173" s="382"/>
      <c r="J1173" s="382"/>
      <c r="K1173" s="197"/>
      <c r="L1173" s="197"/>
      <c r="M1173" s="197"/>
      <c r="N1173" s="197"/>
      <c r="O1173" s="197"/>
      <c r="P1173" s="197"/>
      <c r="Q1173" s="197"/>
      <c r="R1173" s="197"/>
      <c r="S1173" s="135"/>
      <c r="T1173" s="135"/>
      <c r="U1173" s="135"/>
      <c r="V1173" s="135"/>
      <c r="W1173" s="135"/>
      <c r="X1173" s="383"/>
      <c r="Y1173" s="383"/>
    </row>
    <row r="1174" spans="1:25" s="9" customFormat="1" ht="14" hidden="1" x14ac:dyDescent="0.2">
      <c r="A1174" s="196"/>
      <c r="B1174" s="196"/>
      <c r="C1174" s="403"/>
      <c r="D1174" s="196"/>
      <c r="E1174" s="404"/>
      <c r="F1174" s="404"/>
      <c r="G1174" s="404"/>
      <c r="H1174" s="382"/>
      <c r="I1174" s="382"/>
      <c r="J1174" s="382"/>
      <c r="K1174" s="197"/>
      <c r="L1174" s="197"/>
      <c r="M1174" s="197"/>
      <c r="N1174" s="197"/>
      <c r="O1174" s="197"/>
      <c r="P1174" s="197"/>
      <c r="Q1174" s="197"/>
      <c r="R1174" s="197"/>
      <c r="S1174" s="135"/>
      <c r="T1174" s="135"/>
      <c r="U1174" s="135"/>
      <c r="V1174" s="135"/>
      <c r="W1174" s="135"/>
      <c r="X1174" s="383"/>
      <c r="Y1174" s="383"/>
    </row>
    <row r="1175" spans="1:25" s="9" customFormat="1" ht="14" hidden="1" x14ac:dyDescent="0.2">
      <c r="A1175" s="196"/>
      <c r="B1175" s="196"/>
      <c r="C1175" s="403"/>
      <c r="D1175" s="196"/>
      <c r="E1175" s="404"/>
      <c r="F1175" s="404"/>
      <c r="G1175" s="404"/>
      <c r="H1175" s="382"/>
      <c r="I1175" s="382"/>
      <c r="J1175" s="382"/>
      <c r="K1175" s="197"/>
      <c r="L1175" s="197"/>
      <c r="M1175" s="197"/>
      <c r="N1175" s="197"/>
      <c r="O1175" s="197"/>
      <c r="P1175" s="197"/>
      <c r="Q1175" s="197"/>
      <c r="R1175" s="197"/>
      <c r="S1175" s="135"/>
      <c r="T1175" s="135"/>
      <c r="U1175" s="135"/>
      <c r="V1175" s="135"/>
      <c r="W1175" s="135"/>
      <c r="X1175" s="383"/>
      <c r="Y1175" s="383"/>
    </row>
    <row r="1176" spans="1:25" s="9" customFormat="1" ht="14" hidden="1" x14ac:dyDescent="0.2">
      <c r="A1176" s="196"/>
      <c r="B1176" s="196"/>
      <c r="C1176" s="403"/>
      <c r="D1176" s="196"/>
      <c r="E1176" s="404"/>
      <c r="F1176" s="404"/>
      <c r="G1176" s="404"/>
      <c r="H1176" s="382"/>
      <c r="I1176" s="382"/>
      <c r="J1176" s="382"/>
      <c r="K1176" s="197"/>
      <c r="L1176" s="197"/>
      <c r="M1176" s="197"/>
      <c r="N1176" s="197"/>
      <c r="O1176" s="197"/>
      <c r="P1176" s="197"/>
      <c r="Q1176" s="197"/>
      <c r="R1176" s="197"/>
      <c r="S1176" s="135"/>
      <c r="T1176" s="135"/>
      <c r="U1176" s="135"/>
      <c r="V1176" s="135"/>
      <c r="W1176" s="135"/>
      <c r="X1176" s="383"/>
      <c r="Y1176" s="383"/>
    </row>
    <row r="1177" spans="1:25" s="9" customFormat="1" ht="14" hidden="1" x14ac:dyDescent="0.2">
      <c r="A1177" s="196"/>
      <c r="B1177" s="196"/>
      <c r="C1177" s="403"/>
      <c r="D1177" s="196"/>
      <c r="E1177" s="404"/>
      <c r="F1177" s="404"/>
      <c r="G1177" s="404"/>
      <c r="H1177" s="382"/>
      <c r="I1177" s="382"/>
      <c r="J1177" s="382"/>
      <c r="K1177" s="197"/>
      <c r="L1177" s="197"/>
      <c r="M1177" s="197"/>
      <c r="N1177" s="197"/>
      <c r="O1177" s="197"/>
      <c r="P1177" s="197"/>
      <c r="Q1177" s="197"/>
      <c r="R1177" s="197"/>
      <c r="S1177" s="135"/>
      <c r="T1177" s="135"/>
      <c r="U1177" s="135"/>
      <c r="V1177" s="135"/>
      <c r="W1177" s="135"/>
      <c r="X1177" s="383"/>
      <c r="Y1177" s="383"/>
    </row>
    <row r="1178" spans="1:25" s="9" customFormat="1" ht="14" hidden="1" x14ac:dyDescent="0.2">
      <c r="A1178" s="196"/>
      <c r="B1178" s="196"/>
      <c r="C1178" s="403"/>
      <c r="D1178" s="196"/>
      <c r="E1178" s="404"/>
      <c r="F1178" s="404"/>
      <c r="G1178" s="404"/>
      <c r="H1178" s="382"/>
      <c r="I1178" s="382"/>
      <c r="J1178" s="382"/>
      <c r="K1178" s="197"/>
      <c r="L1178" s="197"/>
      <c r="M1178" s="197"/>
      <c r="N1178" s="197"/>
      <c r="O1178" s="197"/>
      <c r="P1178" s="197"/>
      <c r="Q1178" s="197"/>
      <c r="R1178" s="197"/>
      <c r="S1178" s="135"/>
      <c r="T1178" s="135"/>
      <c r="U1178" s="135"/>
      <c r="V1178" s="135"/>
      <c r="W1178" s="135"/>
      <c r="X1178" s="383"/>
      <c r="Y1178" s="383"/>
    </row>
    <row r="1179" spans="1:25" s="9" customFormat="1" ht="14" hidden="1" x14ac:dyDescent="0.2">
      <c r="A1179" s="196"/>
      <c r="B1179" s="196"/>
      <c r="C1179" s="403"/>
      <c r="D1179" s="196"/>
      <c r="E1179" s="404"/>
      <c r="F1179" s="404"/>
      <c r="G1179" s="404"/>
      <c r="H1179" s="382"/>
      <c r="I1179" s="382"/>
      <c r="J1179" s="382"/>
      <c r="K1179" s="197"/>
      <c r="L1179" s="197"/>
      <c r="M1179" s="197"/>
      <c r="N1179" s="197"/>
      <c r="O1179" s="197"/>
      <c r="P1179" s="197"/>
      <c r="Q1179" s="197"/>
      <c r="R1179" s="197"/>
      <c r="S1179" s="135"/>
      <c r="T1179" s="135"/>
      <c r="U1179" s="135"/>
      <c r="V1179" s="135"/>
      <c r="W1179" s="135"/>
      <c r="X1179" s="383"/>
      <c r="Y1179" s="383"/>
    </row>
    <row r="1180" spans="1:25" s="9" customFormat="1" ht="14" hidden="1" x14ac:dyDescent="0.2">
      <c r="A1180" s="196"/>
      <c r="B1180" s="196"/>
      <c r="C1180" s="403"/>
      <c r="D1180" s="196"/>
      <c r="E1180" s="404"/>
      <c r="F1180" s="404"/>
      <c r="G1180" s="404"/>
      <c r="H1180" s="382"/>
      <c r="I1180" s="382"/>
      <c r="J1180" s="382"/>
      <c r="K1180" s="197"/>
      <c r="L1180" s="197"/>
      <c r="M1180" s="197"/>
      <c r="N1180" s="197"/>
      <c r="O1180" s="197"/>
      <c r="P1180" s="197"/>
      <c r="Q1180" s="197"/>
      <c r="R1180" s="197"/>
      <c r="S1180" s="135"/>
      <c r="T1180" s="135"/>
      <c r="U1180" s="135"/>
      <c r="V1180" s="135"/>
      <c r="W1180" s="135"/>
      <c r="X1180" s="383"/>
      <c r="Y1180" s="383"/>
    </row>
    <row r="1181" spans="1:25" s="9" customFormat="1" ht="14" hidden="1" x14ac:dyDescent="0.2">
      <c r="A1181" s="196"/>
      <c r="B1181" s="196"/>
      <c r="C1181" s="403"/>
      <c r="D1181" s="196"/>
      <c r="E1181" s="404"/>
      <c r="F1181" s="404"/>
      <c r="G1181" s="404"/>
      <c r="H1181" s="382"/>
      <c r="I1181" s="382"/>
      <c r="J1181" s="382"/>
      <c r="K1181" s="197"/>
      <c r="L1181" s="197"/>
      <c r="M1181" s="197"/>
      <c r="N1181" s="197"/>
      <c r="O1181" s="197"/>
      <c r="P1181" s="197"/>
      <c r="Q1181" s="197"/>
      <c r="R1181" s="197"/>
      <c r="S1181" s="135"/>
      <c r="T1181" s="135"/>
      <c r="U1181" s="135"/>
      <c r="V1181" s="135"/>
      <c r="W1181" s="135"/>
      <c r="X1181" s="383"/>
      <c r="Y1181" s="383"/>
    </row>
    <row r="1182" spans="1:25" s="9" customFormat="1" ht="14" hidden="1" x14ac:dyDescent="0.2">
      <c r="A1182" s="196"/>
      <c r="B1182" s="196"/>
      <c r="C1182" s="403"/>
      <c r="D1182" s="196"/>
      <c r="E1182" s="404"/>
      <c r="F1182" s="404"/>
      <c r="G1182" s="404"/>
      <c r="H1182" s="382"/>
      <c r="I1182" s="382"/>
      <c r="J1182" s="382"/>
      <c r="K1182" s="197"/>
      <c r="L1182" s="197"/>
      <c r="M1182" s="197"/>
      <c r="N1182" s="197"/>
      <c r="O1182" s="197"/>
      <c r="P1182" s="197"/>
      <c r="Q1182" s="197"/>
      <c r="R1182" s="197"/>
      <c r="S1182" s="135"/>
      <c r="T1182" s="135"/>
      <c r="U1182" s="135"/>
      <c r="V1182" s="135"/>
      <c r="W1182" s="135"/>
      <c r="X1182" s="383"/>
      <c r="Y1182" s="383"/>
    </row>
    <row r="1183" spans="1:25" s="9" customFormat="1" ht="14" hidden="1" x14ac:dyDescent="0.2">
      <c r="A1183" s="196"/>
      <c r="B1183" s="196"/>
      <c r="C1183" s="403"/>
      <c r="D1183" s="196"/>
      <c r="E1183" s="404"/>
      <c r="F1183" s="404"/>
      <c r="G1183" s="404"/>
      <c r="H1183" s="382"/>
      <c r="I1183" s="382"/>
      <c r="J1183" s="382"/>
      <c r="K1183" s="197"/>
      <c r="L1183" s="197"/>
      <c r="M1183" s="197"/>
      <c r="N1183" s="197"/>
      <c r="O1183" s="197"/>
      <c r="P1183" s="197"/>
      <c r="Q1183" s="197"/>
      <c r="R1183" s="197"/>
      <c r="S1183" s="135"/>
      <c r="T1183" s="135"/>
      <c r="U1183" s="135"/>
      <c r="V1183" s="135"/>
      <c r="W1183" s="135"/>
      <c r="X1183" s="383"/>
      <c r="Y1183" s="383"/>
    </row>
    <row r="1184" spans="1:25" s="9" customFormat="1" ht="14" hidden="1" x14ac:dyDescent="0.2">
      <c r="A1184" s="196"/>
      <c r="B1184" s="196"/>
      <c r="C1184" s="403"/>
      <c r="D1184" s="196"/>
      <c r="E1184" s="404"/>
      <c r="F1184" s="404"/>
      <c r="G1184" s="404"/>
      <c r="H1184" s="382"/>
      <c r="I1184" s="382"/>
      <c r="J1184" s="382"/>
      <c r="K1184" s="197"/>
      <c r="L1184" s="197"/>
      <c r="M1184" s="197"/>
      <c r="N1184" s="197"/>
      <c r="O1184" s="197"/>
      <c r="P1184" s="197"/>
      <c r="Q1184" s="197"/>
      <c r="R1184" s="197"/>
      <c r="S1184" s="135"/>
      <c r="T1184" s="135"/>
      <c r="U1184" s="135"/>
      <c r="V1184" s="135"/>
      <c r="W1184" s="135"/>
      <c r="X1184" s="383"/>
      <c r="Y1184" s="383"/>
    </row>
    <row r="1185" spans="1:25" s="9" customFormat="1" ht="14" hidden="1" x14ac:dyDescent="0.2">
      <c r="A1185" s="196"/>
      <c r="B1185" s="196"/>
      <c r="C1185" s="403"/>
      <c r="D1185" s="196"/>
      <c r="E1185" s="404"/>
      <c r="F1185" s="404"/>
      <c r="G1185" s="404"/>
      <c r="H1185" s="382"/>
      <c r="I1185" s="382"/>
      <c r="J1185" s="382"/>
      <c r="K1185" s="197"/>
      <c r="L1185" s="197"/>
      <c r="M1185" s="197"/>
      <c r="N1185" s="197"/>
      <c r="O1185" s="197"/>
      <c r="P1185" s="197"/>
      <c r="Q1185" s="197"/>
      <c r="R1185" s="197"/>
      <c r="S1185" s="135"/>
      <c r="T1185" s="135"/>
      <c r="U1185" s="135"/>
      <c r="V1185" s="135"/>
      <c r="W1185" s="135"/>
      <c r="X1185" s="383"/>
      <c r="Y1185" s="383"/>
    </row>
    <row r="1186" spans="1:25" s="9" customFormat="1" ht="14" hidden="1" x14ac:dyDescent="0.2">
      <c r="A1186" s="196"/>
      <c r="B1186" s="196"/>
      <c r="C1186" s="403"/>
      <c r="D1186" s="196"/>
      <c r="E1186" s="404"/>
      <c r="F1186" s="404"/>
      <c r="G1186" s="404"/>
      <c r="H1186" s="382"/>
      <c r="I1186" s="382"/>
      <c r="J1186" s="382"/>
      <c r="K1186" s="197"/>
      <c r="L1186" s="197"/>
      <c r="M1186" s="197"/>
      <c r="N1186" s="197"/>
      <c r="O1186" s="197"/>
      <c r="P1186" s="197"/>
      <c r="Q1186" s="197"/>
      <c r="R1186" s="197"/>
      <c r="S1186" s="135"/>
      <c r="T1186" s="135"/>
      <c r="U1186" s="135"/>
      <c r="V1186" s="135"/>
      <c r="W1186" s="135"/>
      <c r="X1186" s="383"/>
      <c r="Y1186" s="383"/>
    </row>
    <row r="1187" spans="1:25" s="9" customFormat="1" ht="14" hidden="1" x14ac:dyDescent="0.2">
      <c r="A1187" s="196"/>
      <c r="B1187" s="196"/>
      <c r="C1187" s="403"/>
      <c r="D1187" s="196"/>
      <c r="E1187" s="404"/>
      <c r="F1187" s="404"/>
      <c r="G1187" s="404"/>
      <c r="H1187" s="382"/>
      <c r="I1187" s="382"/>
      <c r="J1187" s="382"/>
      <c r="K1187" s="197"/>
      <c r="L1187" s="197"/>
      <c r="M1187" s="197"/>
      <c r="N1187" s="197"/>
      <c r="O1187" s="197"/>
      <c r="P1187" s="197"/>
      <c r="Q1187" s="197"/>
      <c r="R1187" s="197"/>
      <c r="S1187" s="135"/>
      <c r="T1187" s="135"/>
      <c r="U1187" s="135"/>
      <c r="V1187" s="135"/>
      <c r="W1187" s="135"/>
      <c r="X1187" s="383"/>
      <c r="Y1187" s="383"/>
    </row>
    <row r="1188" spans="1:25" s="9" customFormat="1" ht="14" hidden="1" x14ac:dyDescent="0.2">
      <c r="A1188" s="196"/>
      <c r="B1188" s="196"/>
      <c r="C1188" s="403"/>
      <c r="D1188" s="196"/>
      <c r="E1188" s="404"/>
      <c r="F1188" s="404"/>
      <c r="G1188" s="404"/>
      <c r="H1188" s="382"/>
      <c r="I1188" s="382"/>
      <c r="J1188" s="382"/>
      <c r="K1188" s="197"/>
      <c r="L1188" s="197"/>
      <c r="M1188" s="197"/>
      <c r="N1188" s="197"/>
      <c r="O1188" s="197"/>
      <c r="P1188" s="197"/>
      <c r="Q1188" s="197"/>
      <c r="R1188" s="197"/>
      <c r="S1188" s="135"/>
      <c r="T1188" s="135"/>
      <c r="U1188" s="135"/>
      <c r="V1188" s="135"/>
      <c r="W1188" s="135"/>
      <c r="X1188" s="383"/>
      <c r="Y1188" s="383"/>
    </row>
    <row r="1189" spans="1:25" s="9" customFormat="1" ht="14" hidden="1" x14ac:dyDescent="0.2">
      <c r="A1189" s="196"/>
      <c r="B1189" s="196"/>
      <c r="C1189" s="403"/>
      <c r="D1189" s="196"/>
      <c r="E1189" s="404"/>
      <c r="F1189" s="404"/>
      <c r="G1189" s="404"/>
      <c r="H1189" s="382"/>
      <c r="I1189" s="382"/>
      <c r="J1189" s="382"/>
      <c r="K1189" s="197"/>
      <c r="L1189" s="197"/>
      <c r="M1189" s="197"/>
      <c r="N1189" s="197"/>
      <c r="O1189" s="197"/>
      <c r="P1189" s="197"/>
      <c r="Q1189" s="197"/>
      <c r="R1189" s="197"/>
      <c r="S1189" s="135"/>
      <c r="T1189" s="135"/>
      <c r="U1189" s="135"/>
      <c r="V1189" s="135"/>
      <c r="W1189" s="135"/>
      <c r="X1189" s="383"/>
      <c r="Y1189" s="383"/>
    </row>
    <row r="1190" spans="1:25" s="9" customFormat="1" ht="14" hidden="1" x14ac:dyDescent="0.2">
      <c r="A1190" s="196"/>
      <c r="B1190" s="196"/>
      <c r="C1190" s="403"/>
      <c r="D1190" s="196"/>
      <c r="E1190" s="404"/>
      <c r="F1190" s="404"/>
      <c r="G1190" s="404"/>
      <c r="H1190" s="382"/>
      <c r="I1190" s="382"/>
      <c r="J1190" s="382"/>
      <c r="K1190" s="197"/>
      <c r="L1190" s="197"/>
      <c r="M1190" s="197"/>
      <c r="N1190" s="197"/>
      <c r="O1190" s="197"/>
      <c r="P1190" s="197"/>
      <c r="Q1190" s="197"/>
      <c r="R1190" s="197"/>
      <c r="S1190" s="135"/>
      <c r="T1190" s="135"/>
      <c r="U1190" s="135"/>
      <c r="V1190" s="135"/>
      <c r="W1190" s="135"/>
      <c r="X1190" s="383"/>
      <c r="Y1190" s="383"/>
    </row>
    <row r="1191" spans="1:25" s="9" customFormat="1" ht="14" hidden="1" x14ac:dyDescent="0.2">
      <c r="A1191" s="196"/>
      <c r="B1191" s="196"/>
      <c r="C1191" s="403"/>
      <c r="D1191" s="196"/>
      <c r="E1191" s="404"/>
      <c r="F1191" s="404"/>
      <c r="G1191" s="404"/>
      <c r="H1191" s="382"/>
      <c r="I1191" s="382"/>
      <c r="J1191" s="382"/>
      <c r="K1191" s="197"/>
      <c r="L1191" s="197"/>
      <c r="M1191" s="197"/>
      <c r="N1191" s="197"/>
      <c r="O1191" s="197"/>
      <c r="P1191" s="197"/>
      <c r="Q1191" s="197"/>
      <c r="R1191" s="197"/>
      <c r="S1191" s="135"/>
      <c r="T1191" s="135"/>
      <c r="U1191" s="135"/>
      <c r="V1191" s="135"/>
      <c r="W1191" s="135"/>
      <c r="X1191" s="383"/>
      <c r="Y1191" s="383"/>
    </row>
    <row r="1192" spans="1:25" s="9" customFormat="1" ht="14" hidden="1" x14ac:dyDescent="0.2">
      <c r="A1192" s="196"/>
      <c r="B1192" s="196"/>
      <c r="C1192" s="403"/>
      <c r="D1192" s="196"/>
      <c r="E1192" s="404"/>
      <c r="F1192" s="404"/>
      <c r="G1192" s="404"/>
      <c r="H1192" s="382"/>
      <c r="I1192" s="382"/>
      <c r="J1192" s="382"/>
      <c r="K1192" s="197"/>
      <c r="L1192" s="197"/>
      <c r="M1192" s="197"/>
      <c r="N1192" s="197"/>
      <c r="O1192" s="197"/>
      <c r="P1192" s="197"/>
      <c r="Q1192" s="197"/>
      <c r="R1192" s="197"/>
      <c r="S1192" s="135"/>
      <c r="T1192" s="135"/>
      <c r="U1192" s="135"/>
      <c r="V1192" s="135"/>
      <c r="W1192" s="135"/>
      <c r="X1192" s="383"/>
      <c r="Y1192" s="383"/>
    </row>
    <row r="1193" spans="1:25" s="9" customFormat="1" ht="14" hidden="1" x14ac:dyDescent="0.2">
      <c r="A1193" s="196"/>
      <c r="B1193" s="196"/>
      <c r="C1193" s="403"/>
      <c r="D1193" s="196"/>
      <c r="E1193" s="404"/>
      <c r="F1193" s="404"/>
      <c r="G1193" s="404"/>
      <c r="H1193" s="382"/>
      <c r="I1193" s="382"/>
      <c r="J1193" s="382"/>
      <c r="K1193" s="197"/>
      <c r="L1193" s="197"/>
      <c r="M1193" s="197"/>
      <c r="N1193" s="197"/>
      <c r="O1193" s="197"/>
      <c r="P1193" s="197"/>
      <c r="Q1193" s="197"/>
      <c r="R1193" s="197"/>
      <c r="S1193" s="135"/>
      <c r="T1193" s="135"/>
      <c r="U1193" s="135"/>
      <c r="V1193" s="135"/>
      <c r="W1193" s="135"/>
      <c r="X1193" s="383"/>
      <c r="Y1193" s="383"/>
    </row>
    <row r="1194" spans="1:25" s="9" customFormat="1" ht="14" hidden="1" x14ac:dyDescent="0.2">
      <c r="A1194" s="196"/>
      <c r="B1194" s="196"/>
      <c r="C1194" s="403"/>
      <c r="D1194" s="196"/>
      <c r="E1194" s="404"/>
      <c r="F1194" s="404"/>
      <c r="G1194" s="404"/>
      <c r="H1194" s="382"/>
      <c r="I1194" s="382"/>
      <c r="J1194" s="382"/>
      <c r="K1194" s="197"/>
      <c r="L1194" s="197"/>
      <c r="M1194" s="197"/>
      <c r="N1194" s="197"/>
      <c r="O1194" s="197"/>
      <c r="P1194" s="197"/>
      <c r="Q1194" s="197"/>
      <c r="R1194" s="197"/>
      <c r="S1194" s="135"/>
      <c r="T1194" s="135"/>
      <c r="U1194" s="135"/>
      <c r="V1194" s="135"/>
      <c r="W1194" s="135"/>
      <c r="X1194" s="383"/>
      <c r="Y1194" s="383"/>
    </row>
    <row r="1195" spans="1:25" s="9" customFormat="1" ht="14" hidden="1" x14ac:dyDescent="0.2">
      <c r="A1195" s="196"/>
      <c r="B1195" s="196"/>
      <c r="C1195" s="403"/>
      <c r="D1195" s="196"/>
      <c r="E1195" s="404"/>
      <c r="F1195" s="404"/>
      <c r="G1195" s="404"/>
      <c r="H1195" s="382"/>
      <c r="I1195" s="382"/>
      <c r="J1195" s="382"/>
      <c r="K1195" s="197"/>
      <c r="L1195" s="197"/>
      <c r="M1195" s="197"/>
      <c r="N1195" s="197"/>
      <c r="O1195" s="197"/>
      <c r="P1195" s="197"/>
      <c r="Q1195" s="197"/>
      <c r="R1195" s="197"/>
      <c r="S1195" s="135"/>
      <c r="T1195" s="135"/>
      <c r="U1195" s="135"/>
      <c r="V1195" s="135"/>
      <c r="W1195" s="135"/>
      <c r="X1195" s="383"/>
      <c r="Y1195" s="383"/>
    </row>
    <row r="1196" spans="1:25" s="9" customFormat="1" ht="14" hidden="1" x14ac:dyDescent="0.2">
      <c r="A1196" s="196"/>
      <c r="B1196" s="196"/>
      <c r="C1196" s="403"/>
      <c r="D1196" s="196"/>
      <c r="E1196" s="404"/>
      <c r="F1196" s="404"/>
      <c r="G1196" s="404"/>
      <c r="H1196" s="382"/>
      <c r="I1196" s="382"/>
      <c r="J1196" s="382"/>
      <c r="K1196" s="197"/>
      <c r="L1196" s="197"/>
      <c r="M1196" s="197"/>
      <c r="N1196" s="197"/>
      <c r="O1196" s="197"/>
      <c r="P1196" s="197"/>
      <c r="Q1196" s="197"/>
      <c r="R1196" s="197"/>
      <c r="S1196" s="135"/>
      <c r="T1196" s="135"/>
      <c r="U1196" s="135"/>
      <c r="V1196" s="135"/>
      <c r="W1196" s="135"/>
      <c r="X1196" s="383"/>
      <c r="Y1196" s="383"/>
    </row>
    <row r="1197" spans="1:25" s="9" customFormat="1" ht="14" hidden="1" x14ac:dyDescent="0.2">
      <c r="A1197" s="196"/>
      <c r="B1197" s="196"/>
      <c r="C1197" s="403"/>
      <c r="D1197" s="196"/>
      <c r="E1197" s="404"/>
      <c r="F1197" s="404"/>
      <c r="G1197" s="404"/>
      <c r="H1197" s="382"/>
      <c r="I1197" s="382"/>
      <c r="J1197" s="382"/>
      <c r="K1197" s="197"/>
      <c r="L1197" s="197"/>
      <c r="M1197" s="197"/>
      <c r="N1197" s="197"/>
      <c r="O1197" s="197"/>
      <c r="P1197" s="197"/>
      <c r="Q1197" s="197"/>
      <c r="R1197" s="197"/>
      <c r="S1197" s="135"/>
      <c r="T1197" s="135"/>
      <c r="U1197" s="135"/>
      <c r="V1197" s="135"/>
      <c r="W1197" s="135"/>
      <c r="X1197" s="383"/>
      <c r="Y1197" s="383"/>
    </row>
    <row r="1198" spans="1:25" s="9" customFormat="1" ht="14" hidden="1" x14ac:dyDescent="0.2">
      <c r="A1198" s="196"/>
      <c r="B1198" s="196"/>
      <c r="C1198" s="403"/>
      <c r="D1198" s="196"/>
      <c r="E1198" s="404"/>
      <c r="F1198" s="404"/>
      <c r="G1198" s="404"/>
      <c r="H1198" s="382"/>
      <c r="I1198" s="382"/>
      <c r="J1198" s="382"/>
      <c r="K1198" s="197"/>
      <c r="L1198" s="197"/>
      <c r="M1198" s="197"/>
      <c r="N1198" s="197"/>
      <c r="O1198" s="197"/>
      <c r="P1198" s="197"/>
      <c r="Q1198" s="197"/>
      <c r="R1198" s="197"/>
      <c r="S1198" s="135"/>
      <c r="T1198" s="135"/>
      <c r="U1198" s="135"/>
      <c r="V1198" s="135"/>
      <c r="W1198" s="135"/>
      <c r="X1198" s="383"/>
      <c r="Y1198" s="383"/>
    </row>
    <row r="1199" spans="1:25" s="9" customFormat="1" ht="14" hidden="1" x14ac:dyDescent="0.2">
      <c r="A1199" s="196"/>
      <c r="B1199" s="196"/>
      <c r="C1199" s="403"/>
      <c r="D1199" s="196"/>
      <c r="E1199" s="404"/>
      <c r="F1199" s="404"/>
      <c r="G1199" s="404"/>
      <c r="H1199" s="382"/>
      <c r="I1199" s="382"/>
      <c r="J1199" s="382"/>
      <c r="K1199" s="197"/>
      <c r="L1199" s="197"/>
      <c r="M1199" s="197"/>
      <c r="N1199" s="197"/>
      <c r="O1199" s="197"/>
      <c r="P1199" s="197"/>
      <c r="Q1199" s="197"/>
      <c r="R1199" s="197"/>
      <c r="S1199" s="135"/>
      <c r="T1199" s="135"/>
      <c r="U1199" s="135"/>
      <c r="V1199" s="135"/>
      <c r="W1199" s="135"/>
      <c r="X1199" s="383"/>
      <c r="Y1199" s="383"/>
    </row>
    <row r="1200" spans="1:25" s="9" customFormat="1" ht="14" hidden="1" x14ac:dyDescent="0.2">
      <c r="A1200" s="196"/>
      <c r="B1200" s="196"/>
      <c r="C1200" s="403"/>
      <c r="D1200" s="196"/>
      <c r="E1200" s="404"/>
      <c r="F1200" s="404"/>
      <c r="G1200" s="404"/>
      <c r="H1200" s="382"/>
      <c r="I1200" s="382"/>
      <c r="J1200" s="382"/>
      <c r="K1200" s="197"/>
      <c r="L1200" s="197"/>
      <c r="M1200" s="197"/>
      <c r="N1200" s="197"/>
      <c r="O1200" s="197"/>
      <c r="P1200" s="197"/>
      <c r="Q1200" s="197"/>
      <c r="R1200" s="197"/>
      <c r="S1200" s="135"/>
      <c r="T1200" s="135"/>
      <c r="U1200" s="135"/>
      <c r="V1200" s="135"/>
      <c r="W1200" s="135"/>
      <c r="X1200" s="383"/>
      <c r="Y1200" s="383"/>
    </row>
    <row r="1201" spans="1:25" s="9" customFormat="1" ht="14" hidden="1" x14ac:dyDescent="0.2">
      <c r="A1201" s="196"/>
      <c r="B1201" s="196"/>
      <c r="C1201" s="403"/>
      <c r="D1201" s="196"/>
      <c r="E1201" s="404"/>
      <c r="F1201" s="404"/>
      <c r="G1201" s="404"/>
      <c r="H1201" s="382"/>
      <c r="I1201" s="382"/>
      <c r="J1201" s="382"/>
      <c r="K1201" s="197"/>
      <c r="L1201" s="197"/>
      <c r="M1201" s="197"/>
      <c r="N1201" s="197"/>
      <c r="O1201" s="197"/>
      <c r="P1201" s="197"/>
      <c r="Q1201" s="197"/>
      <c r="R1201" s="197"/>
      <c r="S1201" s="135"/>
      <c r="T1201" s="135"/>
      <c r="U1201" s="135"/>
      <c r="V1201" s="135"/>
      <c r="W1201" s="135"/>
      <c r="X1201" s="383"/>
      <c r="Y1201" s="383"/>
    </row>
    <row r="1202" spans="1:25" s="9" customFormat="1" ht="14" hidden="1" x14ac:dyDescent="0.2">
      <c r="A1202" s="196"/>
      <c r="B1202" s="196"/>
      <c r="C1202" s="403"/>
      <c r="D1202" s="196"/>
      <c r="E1202" s="404"/>
      <c r="F1202" s="404"/>
      <c r="G1202" s="404"/>
      <c r="H1202" s="382"/>
      <c r="I1202" s="382"/>
      <c r="J1202" s="382"/>
      <c r="K1202" s="197"/>
      <c r="L1202" s="197"/>
      <c r="M1202" s="197"/>
      <c r="N1202" s="197"/>
      <c r="O1202" s="197"/>
      <c r="P1202" s="197"/>
      <c r="Q1202" s="197"/>
      <c r="R1202" s="197"/>
      <c r="S1202" s="135"/>
      <c r="T1202" s="135"/>
      <c r="U1202" s="135"/>
      <c r="V1202" s="135"/>
      <c r="W1202" s="135"/>
      <c r="X1202" s="383"/>
      <c r="Y1202" s="383"/>
    </row>
    <row r="1203" spans="1:25" s="9" customFormat="1" ht="14" hidden="1" x14ac:dyDescent="0.2">
      <c r="A1203" s="196"/>
      <c r="B1203" s="196"/>
      <c r="C1203" s="403"/>
      <c r="D1203" s="196"/>
      <c r="E1203" s="404"/>
      <c r="F1203" s="404"/>
      <c r="G1203" s="404"/>
      <c r="H1203" s="382"/>
      <c r="I1203" s="382"/>
      <c r="J1203" s="382"/>
      <c r="K1203" s="197"/>
      <c r="L1203" s="197"/>
      <c r="M1203" s="197"/>
      <c r="N1203" s="197"/>
      <c r="O1203" s="197"/>
      <c r="P1203" s="197"/>
      <c r="Q1203" s="197"/>
      <c r="R1203" s="197"/>
      <c r="S1203" s="135"/>
      <c r="T1203" s="135"/>
      <c r="U1203" s="135"/>
      <c r="V1203" s="135"/>
      <c r="W1203" s="135"/>
      <c r="X1203" s="383"/>
      <c r="Y1203" s="383"/>
    </row>
    <row r="1204" spans="1:25" s="9" customFormat="1" ht="14" hidden="1" x14ac:dyDescent="0.2">
      <c r="A1204" s="196"/>
      <c r="B1204" s="196"/>
      <c r="C1204" s="403"/>
      <c r="D1204" s="196"/>
      <c r="E1204" s="404"/>
      <c r="F1204" s="404"/>
      <c r="G1204" s="404"/>
      <c r="H1204" s="382"/>
      <c r="I1204" s="382"/>
      <c r="J1204" s="382"/>
      <c r="K1204" s="197"/>
      <c r="L1204" s="197"/>
      <c r="M1204" s="197"/>
      <c r="N1204" s="197"/>
      <c r="O1204" s="197"/>
      <c r="P1204" s="197"/>
      <c r="Q1204" s="197"/>
      <c r="R1204" s="197"/>
      <c r="S1204" s="135"/>
      <c r="T1204" s="135"/>
      <c r="U1204" s="135"/>
      <c r="V1204" s="135"/>
      <c r="W1204" s="135"/>
      <c r="X1204" s="383"/>
      <c r="Y1204" s="383"/>
    </row>
    <row r="1205" spans="1:25" s="9" customFormat="1" ht="14" hidden="1" x14ac:dyDescent="0.2">
      <c r="A1205" s="196"/>
      <c r="B1205" s="196"/>
      <c r="C1205" s="403"/>
      <c r="D1205" s="196"/>
      <c r="E1205" s="404"/>
      <c r="F1205" s="404"/>
      <c r="G1205" s="404"/>
      <c r="H1205" s="382"/>
      <c r="I1205" s="382"/>
      <c r="J1205" s="382"/>
      <c r="K1205" s="197"/>
      <c r="L1205" s="197"/>
      <c r="M1205" s="197"/>
      <c r="N1205" s="197"/>
      <c r="O1205" s="197"/>
      <c r="P1205" s="197"/>
      <c r="Q1205" s="197"/>
      <c r="R1205" s="197"/>
      <c r="S1205" s="135"/>
      <c r="T1205" s="135"/>
      <c r="U1205" s="135"/>
      <c r="V1205" s="135"/>
      <c r="W1205" s="135"/>
      <c r="X1205" s="383"/>
      <c r="Y1205" s="383"/>
    </row>
    <row r="1206" spans="1:25" s="9" customFormat="1" ht="14" hidden="1" x14ac:dyDescent="0.2">
      <c r="A1206" s="196"/>
      <c r="B1206" s="196"/>
      <c r="C1206" s="403"/>
      <c r="D1206" s="196"/>
      <c r="E1206" s="404"/>
      <c r="F1206" s="404"/>
      <c r="G1206" s="404"/>
      <c r="H1206" s="382"/>
      <c r="I1206" s="382"/>
      <c r="J1206" s="382"/>
      <c r="K1206" s="197"/>
      <c r="L1206" s="197"/>
      <c r="M1206" s="197"/>
      <c r="N1206" s="197"/>
      <c r="O1206" s="197"/>
      <c r="P1206" s="197"/>
      <c r="Q1206" s="197"/>
      <c r="R1206" s="197"/>
      <c r="S1206" s="135"/>
      <c r="T1206" s="135"/>
      <c r="U1206" s="135"/>
      <c r="V1206" s="135"/>
      <c r="W1206" s="135"/>
      <c r="X1206" s="383"/>
      <c r="Y1206" s="383"/>
    </row>
    <row r="1207" spans="1:25" s="9" customFormat="1" ht="14" hidden="1" x14ac:dyDescent="0.2">
      <c r="A1207" s="196"/>
      <c r="B1207" s="196"/>
      <c r="C1207" s="403"/>
      <c r="D1207" s="196"/>
      <c r="E1207" s="404"/>
      <c r="F1207" s="404"/>
      <c r="G1207" s="404"/>
      <c r="H1207" s="382"/>
      <c r="I1207" s="382"/>
      <c r="J1207" s="382"/>
      <c r="K1207" s="197"/>
      <c r="L1207" s="197"/>
      <c r="M1207" s="197"/>
      <c r="N1207" s="197"/>
      <c r="O1207" s="197"/>
      <c r="P1207" s="197"/>
      <c r="Q1207" s="197"/>
      <c r="R1207" s="197"/>
      <c r="S1207" s="135"/>
      <c r="T1207" s="135"/>
      <c r="U1207" s="135"/>
      <c r="V1207" s="135"/>
      <c r="W1207" s="135"/>
      <c r="X1207" s="383"/>
      <c r="Y1207" s="383"/>
    </row>
    <row r="1208" spans="1:25" s="9" customFormat="1" ht="14" hidden="1" x14ac:dyDescent="0.2">
      <c r="A1208" s="196"/>
      <c r="B1208" s="196"/>
      <c r="C1208" s="403"/>
      <c r="D1208" s="196"/>
      <c r="E1208" s="404"/>
      <c r="F1208" s="404"/>
      <c r="G1208" s="404"/>
      <c r="H1208" s="382"/>
      <c r="I1208" s="382"/>
      <c r="J1208" s="382"/>
      <c r="K1208" s="197"/>
      <c r="L1208" s="197"/>
      <c r="M1208" s="197"/>
      <c r="N1208" s="197"/>
      <c r="O1208" s="197"/>
      <c r="P1208" s="197"/>
      <c r="Q1208" s="197"/>
      <c r="R1208" s="197"/>
      <c r="S1208" s="135"/>
      <c r="T1208" s="135"/>
      <c r="U1208" s="135"/>
      <c r="V1208" s="135"/>
      <c r="W1208" s="135"/>
      <c r="X1208" s="383"/>
      <c r="Y1208" s="383"/>
    </row>
    <row r="1209" spans="1:25" s="9" customFormat="1" ht="14" hidden="1" x14ac:dyDescent="0.2">
      <c r="A1209" s="196"/>
      <c r="B1209" s="196"/>
      <c r="C1209" s="403"/>
      <c r="D1209" s="196"/>
      <c r="E1209" s="404"/>
      <c r="F1209" s="404"/>
      <c r="G1209" s="404"/>
      <c r="H1209" s="382"/>
      <c r="I1209" s="382"/>
      <c r="J1209" s="382"/>
      <c r="K1209" s="197"/>
      <c r="L1209" s="197"/>
      <c r="M1209" s="197"/>
      <c r="N1209" s="197"/>
      <c r="O1209" s="197"/>
      <c r="P1209" s="197"/>
      <c r="Q1209" s="197"/>
      <c r="R1209" s="197"/>
      <c r="S1209" s="135"/>
      <c r="T1209" s="135"/>
      <c r="U1209" s="135"/>
      <c r="V1209" s="135"/>
      <c r="W1209" s="135"/>
      <c r="X1209" s="383"/>
      <c r="Y1209" s="383"/>
    </row>
    <row r="1210" spans="1:25" s="9" customFormat="1" ht="14" hidden="1" x14ac:dyDescent="0.2">
      <c r="A1210" s="196"/>
      <c r="B1210" s="196"/>
      <c r="C1210" s="403"/>
      <c r="D1210" s="196"/>
      <c r="E1210" s="404"/>
      <c r="F1210" s="404"/>
      <c r="G1210" s="404"/>
      <c r="H1210" s="382"/>
      <c r="I1210" s="382"/>
      <c r="J1210" s="382"/>
      <c r="K1210" s="197"/>
      <c r="L1210" s="197"/>
      <c r="M1210" s="197"/>
      <c r="N1210" s="197"/>
      <c r="O1210" s="197"/>
      <c r="P1210" s="197"/>
      <c r="Q1210" s="197"/>
      <c r="R1210" s="197"/>
      <c r="S1210" s="135"/>
      <c r="T1210" s="135"/>
      <c r="U1210" s="135"/>
      <c r="V1210" s="135"/>
      <c r="W1210" s="135"/>
      <c r="X1210" s="383"/>
      <c r="Y1210" s="383"/>
    </row>
    <row r="1211" spans="1:25" s="9" customFormat="1" ht="14" hidden="1" x14ac:dyDescent="0.2">
      <c r="A1211" s="196"/>
      <c r="B1211" s="196"/>
      <c r="C1211" s="403"/>
      <c r="D1211" s="196"/>
      <c r="E1211" s="404"/>
      <c r="F1211" s="404"/>
      <c r="G1211" s="404"/>
      <c r="H1211" s="382"/>
      <c r="I1211" s="382"/>
      <c r="J1211" s="382"/>
      <c r="K1211" s="197"/>
      <c r="L1211" s="197"/>
      <c r="M1211" s="197"/>
      <c r="N1211" s="197"/>
      <c r="O1211" s="197"/>
      <c r="P1211" s="197"/>
      <c r="Q1211" s="197"/>
      <c r="R1211" s="197"/>
      <c r="S1211" s="135"/>
      <c r="T1211" s="135"/>
      <c r="U1211" s="135"/>
      <c r="V1211" s="135"/>
      <c r="W1211" s="135"/>
      <c r="X1211" s="383"/>
      <c r="Y1211" s="383"/>
    </row>
    <row r="1212" spans="1:25" s="9" customFormat="1" ht="14" hidden="1" x14ac:dyDescent="0.2">
      <c r="A1212" s="196"/>
      <c r="B1212" s="196"/>
      <c r="C1212" s="403"/>
      <c r="D1212" s="196"/>
      <c r="E1212" s="404"/>
      <c r="F1212" s="404"/>
      <c r="G1212" s="404"/>
      <c r="H1212" s="382"/>
      <c r="I1212" s="382"/>
      <c r="J1212" s="382"/>
      <c r="K1212" s="197"/>
      <c r="L1212" s="197"/>
      <c r="M1212" s="197"/>
      <c r="N1212" s="197"/>
      <c r="O1212" s="197"/>
      <c r="P1212" s="197"/>
      <c r="Q1212" s="197"/>
      <c r="R1212" s="197"/>
      <c r="S1212" s="135"/>
      <c r="T1212" s="135"/>
      <c r="U1212" s="135"/>
      <c r="V1212" s="135"/>
      <c r="W1212" s="135"/>
      <c r="X1212" s="383"/>
      <c r="Y1212" s="383"/>
    </row>
    <row r="1213" spans="1:25" s="9" customFormat="1" ht="14" hidden="1" x14ac:dyDescent="0.2">
      <c r="A1213" s="196"/>
      <c r="B1213" s="196"/>
      <c r="C1213" s="403"/>
      <c r="D1213" s="196"/>
      <c r="E1213" s="404"/>
      <c r="F1213" s="404"/>
      <c r="G1213" s="404"/>
      <c r="H1213" s="382"/>
      <c r="I1213" s="382"/>
      <c r="J1213" s="382"/>
      <c r="K1213" s="197"/>
      <c r="L1213" s="197"/>
      <c r="M1213" s="197"/>
      <c r="N1213" s="197"/>
      <c r="O1213" s="197"/>
      <c r="P1213" s="197"/>
      <c r="Q1213" s="197"/>
      <c r="R1213" s="197"/>
      <c r="S1213" s="135"/>
      <c r="T1213" s="135"/>
      <c r="U1213" s="135"/>
      <c r="V1213" s="135"/>
      <c r="W1213" s="135"/>
      <c r="X1213" s="383"/>
      <c r="Y1213" s="383"/>
    </row>
    <row r="1214" spans="1:25" s="9" customFormat="1" ht="14" hidden="1" x14ac:dyDescent="0.2">
      <c r="A1214" s="196"/>
      <c r="B1214" s="196"/>
      <c r="C1214" s="403"/>
      <c r="D1214" s="196"/>
      <c r="E1214" s="404"/>
      <c r="F1214" s="404"/>
      <c r="G1214" s="404"/>
      <c r="H1214" s="382"/>
      <c r="I1214" s="382"/>
      <c r="J1214" s="382"/>
      <c r="K1214" s="197"/>
      <c r="L1214" s="197"/>
      <c r="M1214" s="197"/>
      <c r="N1214" s="197"/>
      <c r="O1214" s="197"/>
      <c r="P1214" s="197"/>
      <c r="Q1214" s="197"/>
      <c r="R1214" s="197"/>
      <c r="S1214" s="135"/>
      <c r="T1214" s="135"/>
      <c r="U1214" s="135"/>
      <c r="V1214" s="135"/>
      <c r="W1214" s="135"/>
      <c r="X1214" s="383"/>
      <c r="Y1214" s="383"/>
    </row>
    <row r="1215" spans="1:25" s="9" customFormat="1" ht="14" hidden="1" x14ac:dyDescent="0.2">
      <c r="A1215" s="196"/>
      <c r="B1215" s="196"/>
      <c r="C1215" s="403"/>
      <c r="D1215" s="196"/>
      <c r="E1215" s="404"/>
      <c r="F1215" s="404"/>
      <c r="G1215" s="404"/>
      <c r="H1215" s="382"/>
      <c r="I1215" s="382"/>
      <c r="J1215" s="382"/>
      <c r="K1215" s="197"/>
      <c r="L1215" s="197"/>
      <c r="M1215" s="197"/>
      <c r="N1215" s="197"/>
      <c r="O1215" s="197"/>
      <c r="P1215" s="197"/>
      <c r="Q1215" s="197"/>
      <c r="R1215" s="197"/>
      <c r="S1215" s="135"/>
      <c r="T1215" s="135"/>
      <c r="U1215" s="135"/>
      <c r="V1215" s="135"/>
      <c r="W1215" s="135"/>
      <c r="X1215" s="383"/>
      <c r="Y1215" s="383"/>
    </row>
    <row r="1216" spans="1:25" s="9" customFormat="1" ht="14" hidden="1" x14ac:dyDescent="0.2">
      <c r="A1216" s="196"/>
      <c r="B1216" s="196"/>
      <c r="C1216" s="403"/>
      <c r="D1216" s="196"/>
      <c r="E1216" s="404"/>
      <c r="F1216" s="404"/>
      <c r="G1216" s="404"/>
      <c r="H1216" s="382"/>
      <c r="I1216" s="382"/>
      <c r="J1216" s="382"/>
      <c r="K1216" s="197"/>
      <c r="L1216" s="197"/>
      <c r="M1216" s="197"/>
      <c r="N1216" s="197"/>
      <c r="O1216" s="197"/>
      <c r="P1216" s="197"/>
      <c r="Q1216" s="197"/>
      <c r="R1216" s="197"/>
      <c r="S1216" s="135"/>
      <c r="T1216" s="135"/>
      <c r="U1216" s="135"/>
      <c r="V1216" s="135"/>
      <c r="W1216" s="135"/>
      <c r="X1216" s="383"/>
      <c r="Y1216" s="383"/>
    </row>
    <row r="1217" spans="1:25" s="9" customFormat="1" ht="14" hidden="1" x14ac:dyDescent="0.2">
      <c r="A1217" s="196"/>
      <c r="B1217" s="196"/>
      <c r="C1217" s="403"/>
      <c r="D1217" s="196"/>
      <c r="E1217" s="404"/>
      <c r="F1217" s="404"/>
      <c r="G1217" s="404"/>
      <c r="H1217" s="382"/>
      <c r="I1217" s="382"/>
      <c r="J1217" s="382"/>
      <c r="K1217" s="197"/>
      <c r="L1217" s="197"/>
      <c r="M1217" s="197"/>
      <c r="N1217" s="197"/>
      <c r="O1217" s="197"/>
      <c r="P1217" s="197"/>
      <c r="Q1217" s="197"/>
      <c r="R1217" s="197"/>
      <c r="S1217" s="135"/>
      <c r="T1217" s="135"/>
      <c r="U1217" s="135"/>
      <c r="V1217" s="135"/>
      <c r="W1217" s="135"/>
      <c r="X1217" s="383"/>
      <c r="Y1217" s="383"/>
    </row>
    <row r="1218" spans="1:25" s="9" customFormat="1" ht="14" hidden="1" x14ac:dyDescent="0.2">
      <c r="A1218" s="196"/>
      <c r="B1218" s="196"/>
      <c r="C1218" s="403"/>
      <c r="D1218" s="196"/>
      <c r="E1218" s="404"/>
      <c r="F1218" s="404"/>
      <c r="G1218" s="404"/>
      <c r="H1218" s="382"/>
      <c r="I1218" s="382"/>
      <c r="J1218" s="382"/>
      <c r="K1218" s="197"/>
      <c r="L1218" s="197"/>
      <c r="M1218" s="197"/>
      <c r="N1218" s="197"/>
      <c r="O1218" s="197"/>
      <c r="P1218" s="197"/>
      <c r="Q1218" s="197"/>
      <c r="R1218" s="197"/>
      <c r="S1218" s="135"/>
      <c r="T1218" s="135"/>
      <c r="U1218" s="135"/>
      <c r="V1218" s="135"/>
      <c r="W1218" s="135"/>
      <c r="X1218" s="383"/>
      <c r="Y1218" s="383"/>
    </row>
    <row r="1219" spans="1:25" s="9" customFormat="1" ht="14" hidden="1" x14ac:dyDescent="0.2">
      <c r="A1219" s="196"/>
      <c r="B1219" s="196"/>
      <c r="C1219" s="403"/>
      <c r="D1219" s="196"/>
      <c r="E1219" s="404"/>
      <c r="F1219" s="404"/>
      <c r="G1219" s="404"/>
      <c r="H1219" s="382"/>
      <c r="I1219" s="382"/>
      <c r="J1219" s="382"/>
      <c r="K1219" s="197"/>
      <c r="L1219" s="197"/>
      <c r="M1219" s="197"/>
      <c r="N1219" s="197"/>
      <c r="O1219" s="197"/>
      <c r="P1219" s="197"/>
      <c r="Q1219" s="197"/>
      <c r="R1219" s="197"/>
      <c r="S1219" s="135"/>
      <c r="T1219" s="135"/>
      <c r="U1219" s="135"/>
      <c r="V1219" s="135"/>
      <c r="W1219" s="135"/>
      <c r="X1219" s="383"/>
      <c r="Y1219" s="383"/>
    </row>
    <row r="1220" spans="1:25" s="9" customFormat="1" ht="14" hidden="1" x14ac:dyDescent="0.2">
      <c r="A1220" s="196"/>
      <c r="B1220" s="196"/>
      <c r="C1220" s="403"/>
      <c r="D1220" s="196"/>
      <c r="E1220" s="404"/>
      <c r="F1220" s="404"/>
      <c r="G1220" s="404"/>
      <c r="H1220" s="382"/>
      <c r="I1220" s="382"/>
      <c r="J1220" s="382"/>
      <c r="K1220" s="197"/>
      <c r="L1220" s="197"/>
      <c r="M1220" s="197"/>
      <c r="N1220" s="197"/>
      <c r="O1220" s="197"/>
      <c r="P1220" s="197"/>
      <c r="Q1220" s="197"/>
      <c r="R1220" s="197"/>
      <c r="S1220" s="135"/>
      <c r="T1220" s="135"/>
      <c r="U1220" s="135"/>
      <c r="V1220" s="135"/>
      <c r="W1220" s="135"/>
      <c r="X1220" s="383"/>
      <c r="Y1220" s="383"/>
    </row>
    <row r="1221" spans="1:25" s="9" customFormat="1" ht="14" hidden="1" x14ac:dyDescent="0.2">
      <c r="A1221" s="196"/>
      <c r="B1221" s="196"/>
      <c r="C1221" s="403"/>
      <c r="D1221" s="196"/>
      <c r="E1221" s="404"/>
      <c r="F1221" s="404"/>
      <c r="G1221" s="404"/>
      <c r="H1221" s="382"/>
      <c r="I1221" s="382"/>
      <c r="J1221" s="382"/>
      <c r="K1221" s="197"/>
      <c r="L1221" s="197"/>
      <c r="M1221" s="197"/>
      <c r="N1221" s="197"/>
      <c r="O1221" s="197"/>
      <c r="P1221" s="197"/>
      <c r="Q1221" s="197"/>
      <c r="R1221" s="197"/>
      <c r="S1221" s="135"/>
      <c r="T1221" s="135"/>
      <c r="U1221" s="135"/>
      <c r="V1221" s="135"/>
      <c r="W1221" s="135"/>
      <c r="X1221" s="383"/>
      <c r="Y1221" s="383"/>
    </row>
    <row r="1222" spans="1:25" s="9" customFormat="1" ht="14" hidden="1" x14ac:dyDescent="0.2">
      <c r="A1222" s="196"/>
      <c r="B1222" s="196"/>
      <c r="C1222" s="403"/>
      <c r="D1222" s="196"/>
      <c r="E1222" s="404"/>
      <c r="F1222" s="404"/>
      <c r="G1222" s="404"/>
      <c r="H1222" s="382"/>
      <c r="I1222" s="382"/>
      <c r="J1222" s="382"/>
      <c r="K1222" s="197"/>
      <c r="L1222" s="197"/>
      <c r="M1222" s="197"/>
      <c r="N1222" s="197"/>
      <c r="O1222" s="197"/>
      <c r="P1222" s="197"/>
      <c r="Q1222" s="197"/>
      <c r="R1222" s="197"/>
      <c r="S1222" s="135"/>
      <c r="T1222" s="135"/>
      <c r="U1222" s="135"/>
      <c r="V1222" s="135"/>
      <c r="W1222" s="135"/>
      <c r="X1222" s="383"/>
      <c r="Y1222" s="383"/>
    </row>
    <row r="1223" spans="1:25" s="9" customFormat="1" ht="14" hidden="1" x14ac:dyDescent="0.2">
      <c r="A1223" s="196"/>
      <c r="B1223" s="196"/>
      <c r="C1223" s="403"/>
      <c r="D1223" s="196"/>
      <c r="E1223" s="404"/>
      <c r="F1223" s="404"/>
      <c r="G1223" s="404"/>
      <c r="H1223" s="382"/>
      <c r="I1223" s="382"/>
      <c r="J1223" s="382"/>
      <c r="K1223" s="197"/>
      <c r="L1223" s="197"/>
      <c r="M1223" s="197"/>
      <c r="N1223" s="197"/>
      <c r="O1223" s="197"/>
      <c r="P1223" s="197"/>
      <c r="Q1223" s="197"/>
      <c r="R1223" s="197"/>
      <c r="S1223" s="135"/>
      <c r="T1223" s="135"/>
      <c r="U1223" s="135"/>
      <c r="V1223" s="135"/>
      <c r="W1223" s="135"/>
      <c r="X1223" s="383"/>
      <c r="Y1223" s="383"/>
    </row>
    <row r="1224" spans="1:25" s="9" customFormat="1" ht="14" hidden="1" x14ac:dyDescent="0.2">
      <c r="A1224" s="196"/>
      <c r="B1224" s="196"/>
      <c r="C1224" s="403"/>
      <c r="D1224" s="196"/>
      <c r="E1224" s="404"/>
      <c r="F1224" s="404"/>
      <c r="G1224" s="404"/>
      <c r="H1224" s="382"/>
      <c r="I1224" s="382"/>
      <c r="J1224" s="382"/>
      <c r="K1224" s="197"/>
      <c r="L1224" s="197"/>
      <c r="M1224" s="197"/>
      <c r="N1224" s="197"/>
      <c r="O1224" s="197"/>
      <c r="P1224" s="197"/>
      <c r="Q1224" s="197"/>
      <c r="R1224" s="197"/>
      <c r="S1224" s="135"/>
      <c r="T1224" s="135"/>
      <c r="U1224" s="135"/>
      <c r="V1224" s="135"/>
      <c r="W1224" s="135"/>
      <c r="X1224" s="383"/>
      <c r="Y1224" s="383"/>
    </row>
    <row r="1225" spans="1:25" s="9" customFormat="1" ht="14" hidden="1" x14ac:dyDescent="0.2">
      <c r="A1225" s="196"/>
      <c r="B1225" s="196"/>
      <c r="C1225" s="403"/>
      <c r="D1225" s="196"/>
      <c r="E1225" s="404"/>
      <c r="F1225" s="404"/>
      <c r="G1225" s="404"/>
      <c r="H1225" s="382"/>
      <c r="I1225" s="382"/>
      <c r="J1225" s="382"/>
      <c r="K1225" s="197"/>
      <c r="L1225" s="197"/>
      <c r="M1225" s="197"/>
      <c r="N1225" s="197"/>
      <c r="O1225" s="197"/>
      <c r="P1225" s="197"/>
      <c r="Q1225" s="197"/>
      <c r="R1225" s="197"/>
      <c r="S1225" s="135"/>
      <c r="T1225" s="135"/>
      <c r="U1225" s="135"/>
      <c r="V1225" s="135"/>
      <c r="W1225" s="135"/>
      <c r="X1225" s="383"/>
      <c r="Y1225" s="383"/>
    </row>
    <row r="1226" spans="1:25" s="9" customFormat="1" ht="14" hidden="1" x14ac:dyDescent="0.2">
      <c r="A1226" s="196"/>
      <c r="B1226" s="196"/>
      <c r="C1226" s="403"/>
      <c r="D1226" s="196"/>
      <c r="E1226" s="404"/>
      <c r="F1226" s="404"/>
      <c r="G1226" s="404"/>
      <c r="H1226" s="382"/>
      <c r="I1226" s="382"/>
      <c r="J1226" s="382"/>
      <c r="K1226" s="197"/>
      <c r="L1226" s="197"/>
      <c r="M1226" s="197"/>
      <c r="N1226" s="197"/>
      <c r="O1226" s="197"/>
      <c r="P1226" s="197"/>
      <c r="Q1226" s="197"/>
      <c r="R1226" s="197"/>
      <c r="S1226" s="135"/>
      <c r="T1226" s="135"/>
      <c r="U1226" s="135"/>
      <c r="V1226" s="135"/>
      <c r="W1226" s="135"/>
      <c r="X1226" s="383"/>
      <c r="Y1226" s="383"/>
    </row>
    <row r="1227" spans="1:25" s="9" customFormat="1" ht="14" hidden="1" x14ac:dyDescent="0.2">
      <c r="A1227" s="196"/>
      <c r="B1227" s="196"/>
      <c r="C1227" s="403"/>
      <c r="D1227" s="196"/>
      <c r="E1227" s="404"/>
      <c r="F1227" s="404"/>
      <c r="G1227" s="404"/>
      <c r="H1227" s="382"/>
      <c r="I1227" s="382"/>
      <c r="J1227" s="382"/>
      <c r="K1227" s="197"/>
      <c r="L1227" s="197"/>
      <c r="M1227" s="197"/>
      <c r="N1227" s="197"/>
      <c r="O1227" s="197"/>
      <c r="P1227" s="197"/>
      <c r="Q1227" s="197"/>
      <c r="R1227" s="197"/>
      <c r="S1227" s="135"/>
      <c r="T1227" s="135"/>
      <c r="U1227" s="135"/>
      <c r="V1227" s="135"/>
      <c r="W1227" s="135"/>
      <c r="X1227" s="383"/>
      <c r="Y1227" s="383"/>
    </row>
    <row r="1228" spans="1:25" s="9" customFormat="1" ht="14" hidden="1" x14ac:dyDescent="0.2">
      <c r="A1228" s="196"/>
      <c r="B1228" s="196"/>
      <c r="C1228" s="403"/>
      <c r="D1228" s="196"/>
      <c r="E1228" s="404"/>
      <c r="F1228" s="404"/>
      <c r="G1228" s="404"/>
      <c r="H1228" s="382"/>
      <c r="I1228" s="382"/>
      <c r="J1228" s="382"/>
      <c r="K1228" s="197"/>
      <c r="L1228" s="197"/>
      <c r="M1228" s="197"/>
      <c r="N1228" s="197"/>
      <c r="O1228" s="197"/>
      <c r="P1228" s="197"/>
      <c r="Q1228" s="197"/>
      <c r="R1228" s="197"/>
      <c r="S1228" s="135"/>
      <c r="T1228" s="135"/>
      <c r="U1228" s="135"/>
      <c r="V1228" s="135"/>
      <c r="W1228" s="135"/>
      <c r="X1228" s="383"/>
      <c r="Y1228" s="383"/>
    </row>
    <row r="1229" spans="1:25" s="9" customFormat="1" ht="14" hidden="1" x14ac:dyDescent="0.2">
      <c r="A1229" s="196"/>
      <c r="B1229" s="196"/>
      <c r="C1229" s="403"/>
      <c r="D1229" s="196"/>
      <c r="E1229" s="404"/>
      <c r="F1229" s="404"/>
      <c r="G1229" s="404"/>
      <c r="H1229" s="382"/>
      <c r="I1229" s="382"/>
      <c r="J1229" s="382"/>
      <c r="K1229" s="197"/>
      <c r="L1229" s="197"/>
      <c r="M1229" s="197"/>
      <c r="N1229" s="197"/>
      <c r="O1229" s="197"/>
      <c r="P1229" s="197"/>
      <c r="Q1229" s="197"/>
      <c r="R1229" s="197"/>
      <c r="S1229" s="135"/>
      <c r="T1229" s="135"/>
      <c r="U1229" s="135"/>
      <c r="V1229" s="135"/>
      <c r="W1229" s="135"/>
      <c r="X1229" s="383"/>
      <c r="Y1229" s="383"/>
    </row>
    <row r="1230" spans="1:25" s="9" customFormat="1" ht="14" hidden="1" x14ac:dyDescent="0.2">
      <c r="A1230" s="196"/>
      <c r="B1230" s="196"/>
      <c r="C1230" s="403"/>
      <c r="D1230" s="196"/>
      <c r="E1230" s="404"/>
      <c r="F1230" s="404"/>
      <c r="G1230" s="404"/>
      <c r="H1230" s="382"/>
      <c r="I1230" s="382"/>
      <c r="J1230" s="382"/>
      <c r="K1230" s="197"/>
      <c r="L1230" s="197"/>
      <c r="M1230" s="197"/>
      <c r="N1230" s="197"/>
      <c r="O1230" s="197"/>
      <c r="P1230" s="197"/>
      <c r="Q1230" s="197"/>
      <c r="R1230" s="197"/>
      <c r="S1230" s="135"/>
      <c r="T1230" s="135"/>
      <c r="U1230" s="135"/>
      <c r="V1230" s="135"/>
      <c r="W1230" s="135"/>
      <c r="X1230" s="383"/>
      <c r="Y1230" s="383"/>
    </row>
    <row r="1231" spans="1:25" s="9" customFormat="1" ht="14" hidden="1" x14ac:dyDescent="0.2">
      <c r="A1231" s="196"/>
      <c r="B1231" s="196"/>
      <c r="C1231" s="403"/>
      <c r="D1231" s="196"/>
      <c r="E1231" s="404"/>
      <c r="F1231" s="404"/>
      <c r="G1231" s="404"/>
      <c r="H1231" s="382"/>
      <c r="I1231" s="382"/>
      <c r="J1231" s="382"/>
      <c r="K1231" s="197"/>
      <c r="L1231" s="197"/>
      <c r="M1231" s="197"/>
      <c r="N1231" s="197"/>
      <c r="O1231" s="197"/>
      <c r="P1231" s="197"/>
      <c r="Q1231" s="197"/>
      <c r="R1231" s="197"/>
      <c r="S1231" s="135"/>
      <c r="T1231" s="135"/>
      <c r="U1231" s="135"/>
      <c r="V1231" s="135"/>
      <c r="W1231" s="135"/>
      <c r="X1231" s="383"/>
      <c r="Y1231" s="383"/>
    </row>
    <row r="1232" spans="1:25" s="9" customFormat="1" ht="14" hidden="1" x14ac:dyDescent="0.2">
      <c r="A1232" s="196"/>
      <c r="B1232" s="196"/>
      <c r="C1232" s="403"/>
      <c r="D1232" s="196"/>
      <c r="E1232" s="404"/>
      <c r="F1232" s="404"/>
      <c r="G1232" s="404"/>
      <c r="H1232" s="382"/>
      <c r="I1232" s="382"/>
      <c r="J1232" s="382"/>
      <c r="K1232" s="197"/>
      <c r="L1232" s="197"/>
      <c r="M1232" s="197"/>
      <c r="N1232" s="197"/>
      <c r="O1232" s="197"/>
      <c r="P1232" s="197"/>
      <c r="Q1232" s="197"/>
      <c r="R1232" s="197"/>
      <c r="S1232" s="135"/>
      <c r="T1232" s="135"/>
      <c r="U1232" s="135"/>
      <c r="V1232" s="135"/>
      <c r="W1232" s="135"/>
      <c r="X1232" s="383"/>
      <c r="Y1232" s="383"/>
    </row>
    <row r="1233" spans="1:25" s="9" customFormat="1" ht="14" hidden="1" x14ac:dyDescent="0.2">
      <c r="A1233" s="196"/>
      <c r="B1233" s="196"/>
      <c r="C1233" s="403"/>
      <c r="D1233" s="196"/>
      <c r="E1233" s="404"/>
      <c r="F1233" s="404"/>
      <c r="G1233" s="404"/>
      <c r="H1233" s="382"/>
      <c r="I1233" s="382"/>
      <c r="J1233" s="382"/>
      <c r="K1233" s="197"/>
      <c r="L1233" s="197"/>
      <c r="M1233" s="197"/>
      <c r="N1233" s="197"/>
      <c r="O1233" s="197"/>
      <c r="P1233" s="197"/>
      <c r="Q1233" s="197"/>
      <c r="R1233" s="197"/>
      <c r="S1233" s="135"/>
      <c r="T1233" s="135"/>
      <c r="U1233" s="135"/>
      <c r="V1233" s="135"/>
      <c r="W1233" s="135"/>
      <c r="X1233" s="383"/>
      <c r="Y1233" s="383"/>
    </row>
    <row r="1234" spans="1:25" s="9" customFormat="1" ht="14" hidden="1" x14ac:dyDescent="0.2">
      <c r="A1234" s="196"/>
      <c r="B1234" s="196"/>
      <c r="C1234" s="403"/>
      <c r="D1234" s="196"/>
      <c r="E1234" s="404"/>
      <c r="F1234" s="404"/>
      <c r="G1234" s="404"/>
      <c r="H1234" s="382"/>
      <c r="I1234" s="382"/>
      <c r="J1234" s="382"/>
      <c r="K1234" s="197"/>
      <c r="L1234" s="197"/>
      <c r="M1234" s="197"/>
      <c r="N1234" s="197"/>
      <c r="O1234" s="197"/>
      <c r="P1234" s="197"/>
      <c r="Q1234" s="197"/>
      <c r="R1234" s="197"/>
      <c r="S1234" s="135"/>
      <c r="T1234" s="135"/>
      <c r="U1234" s="135"/>
      <c r="V1234" s="135"/>
      <c r="W1234" s="135"/>
      <c r="X1234" s="383"/>
      <c r="Y1234" s="383"/>
    </row>
    <row r="1235" spans="1:25" s="9" customFormat="1" ht="14" hidden="1" x14ac:dyDescent="0.2">
      <c r="A1235" s="196"/>
      <c r="B1235" s="196"/>
      <c r="C1235" s="403"/>
      <c r="D1235" s="196"/>
      <c r="E1235" s="404"/>
      <c r="F1235" s="404"/>
      <c r="G1235" s="404"/>
      <c r="H1235" s="382"/>
      <c r="I1235" s="382"/>
      <c r="J1235" s="382"/>
      <c r="K1235" s="197"/>
      <c r="L1235" s="197"/>
      <c r="M1235" s="197"/>
      <c r="N1235" s="197"/>
      <c r="O1235" s="197"/>
      <c r="P1235" s="197"/>
      <c r="Q1235" s="197"/>
      <c r="R1235" s="197"/>
      <c r="S1235" s="135"/>
      <c r="T1235" s="135"/>
      <c r="U1235" s="135"/>
      <c r="V1235" s="135"/>
      <c r="W1235" s="135"/>
      <c r="X1235" s="383"/>
      <c r="Y1235" s="383"/>
    </row>
    <row r="1236" spans="1:25" s="9" customFormat="1" ht="14" hidden="1" x14ac:dyDescent="0.2">
      <c r="A1236" s="196"/>
      <c r="B1236" s="196"/>
      <c r="C1236" s="403"/>
      <c r="D1236" s="196"/>
      <c r="E1236" s="404"/>
      <c r="F1236" s="404"/>
      <c r="G1236" s="404"/>
      <c r="H1236" s="382"/>
      <c r="I1236" s="382"/>
      <c r="J1236" s="382"/>
      <c r="K1236" s="197"/>
      <c r="L1236" s="197"/>
      <c r="M1236" s="197"/>
      <c r="N1236" s="197"/>
      <c r="O1236" s="197"/>
      <c r="P1236" s="197"/>
      <c r="Q1236" s="197"/>
      <c r="R1236" s="197"/>
      <c r="S1236" s="135"/>
      <c r="T1236" s="135"/>
      <c r="U1236" s="135"/>
      <c r="V1236" s="135"/>
      <c r="W1236" s="135"/>
      <c r="X1236" s="383"/>
      <c r="Y1236" s="383"/>
    </row>
    <row r="1237" spans="1:25" s="9" customFormat="1" ht="14" hidden="1" x14ac:dyDescent="0.2">
      <c r="A1237" s="196"/>
      <c r="B1237" s="196"/>
      <c r="C1237" s="403"/>
      <c r="D1237" s="196"/>
      <c r="E1237" s="404"/>
      <c r="F1237" s="404"/>
      <c r="G1237" s="404"/>
      <c r="H1237" s="382"/>
      <c r="I1237" s="382"/>
      <c r="J1237" s="382"/>
      <c r="K1237" s="197"/>
      <c r="L1237" s="197"/>
      <c r="M1237" s="197"/>
      <c r="N1237" s="197"/>
      <c r="O1237" s="197"/>
      <c r="P1237" s="197"/>
      <c r="Q1237" s="197"/>
      <c r="R1237" s="197"/>
      <c r="S1237" s="135"/>
      <c r="T1237" s="135"/>
      <c r="U1237" s="135"/>
      <c r="V1237" s="135"/>
      <c r="W1237" s="135"/>
      <c r="X1237" s="383"/>
      <c r="Y1237" s="383"/>
    </row>
    <row r="1238" spans="1:25" s="9" customFormat="1" ht="14" hidden="1" x14ac:dyDescent="0.2">
      <c r="A1238" s="196"/>
      <c r="B1238" s="196"/>
      <c r="C1238" s="403"/>
      <c r="D1238" s="196"/>
      <c r="E1238" s="404"/>
      <c r="F1238" s="404"/>
      <c r="G1238" s="404"/>
      <c r="H1238" s="382"/>
      <c r="I1238" s="382"/>
      <c r="J1238" s="382"/>
      <c r="K1238" s="197"/>
      <c r="L1238" s="197"/>
      <c r="M1238" s="197"/>
      <c r="N1238" s="197"/>
      <c r="O1238" s="197"/>
      <c r="P1238" s="197"/>
      <c r="Q1238" s="197"/>
      <c r="R1238" s="197"/>
      <c r="S1238" s="135"/>
      <c r="T1238" s="135"/>
      <c r="U1238" s="135"/>
      <c r="V1238" s="135"/>
      <c r="W1238" s="135"/>
      <c r="X1238" s="383"/>
      <c r="Y1238" s="383"/>
    </row>
    <row r="1239" spans="1:25" s="9" customFormat="1" ht="14" hidden="1" x14ac:dyDescent="0.2">
      <c r="A1239" s="196"/>
      <c r="B1239" s="196"/>
      <c r="C1239" s="403"/>
      <c r="D1239" s="196"/>
      <c r="E1239" s="404"/>
      <c r="F1239" s="404"/>
      <c r="G1239" s="404"/>
      <c r="H1239" s="382"/>
      <c r="I1239" s="382"/>
      <c r="J1239" s="382"/>
      <c r="K1239" s="197"/>
      <c r="L1239" s="197"/>
      <c r="M1239" s="197"/>
      <c r="N1239" s="197"/>
      <c r="O1239" s="197"/>
      <c r="P1239" s="197"/>
      <c r="Q1239" s="197"/>
      <c r="R1239" s="197"/>
      <c r="S1239" s="135"/>
      <c r="T1239" s="135"/>
      <c r="U1239" s="135"/>
      <c r="V1239" s="135"/>
      <c r="W1239" s="135"/>
      <c r="X1239" s="383"/>
      <c r="Y1239" s="383"/>
    </row>
    <row r="1240" spans="1:25" s="9" customFormat="1" ht="14" hidden="1" x14ac:dyDescent="0.2">
      <c r="A1240" s="196"/>
      <c r="B1240" s="196"/>
      <c r="C1240" s="403"/>
      <c r="D1240" s="196"/>
      <c r="E1240" s="404"/>
      <c r="F1240" s="404"/>
      <c r="G1240" s="404"/>
      <c r="H1240" s="382"/>
      <c r="I1240" s="382"/>
      <c r="J1240" s="382"/>
      <c r="K1240" s="197"/>
      <c r="L1240" s="197"/>
      <c r="M1240" s="197"/>
      <c r="N1240" s="197"/>
      <c r="O1240" s="197"/>
      <c r="P1240" s="197"/>
      <c r="Q1240" s="197"/>
      <c r="R1240" s="197"/>
      <c r="S1240" s="135"/>
      <c r="T1240" s="135"/>
      <c r="U1240" s="135"/>
      <c r="V1240" s="135"/>
      <c r="W1240" s="135"/>
      <c r="X1240" s="383"/>
      <c r="Y1240" s="383"/>
    </row>
    <row r="1241" spans="1:25" s="9" customFormat="1" ht="14" hidden="1" x14ac:dyDescent="0.2">
      <c r="A1241" s="196"/>
      <c r="B1241" s="196"/>
      <c r="C1241" s="403"/>
      <c r="D1241" s="196"/>
      <c r="E1241" s="404"/>
      <c r="F1241" s="404"/>
      <c r="G1241" s="404"/>
      <c r="H1241" s="382"/>
      <c r="I1241" s="382"/>
      <c r="J1241" s="382"/>
      <c r="K1241" s="197"/>
      <c r="L1241" s="197"/>
      <c r="M1241" s="197"/>
      <c r="N1241" s="197"/>
      <c r="O1241" s="197"/>
      <c r="P1241" s="197"/>
      <c r="Q1241" s="197"/>
      <c r="R1241" s="197"/>
      <c r="S1241" s="135"/>
      <c r="T1241" s="135"/>
      <c r="U1241" s="135"/>
      <c r="V1241" s="135"/>
      <c r="W1241" s="135"/>
      <c r="X1241" s="383"/>
      <c r="Y1241" s="383"/>
    </row>
    <row r="1242" spans="1:25" s="9" customFormat="1" ht="14" hidden="1" x14ac:dyDescent="0.2">
      <c r="A1242" s="196"/>
      <c r="B1242" s="196"/>
      <c r="C1242" s="403"/>
      <c r="D1242" s="196"/>
      <c r="E1242" s="404"/>
      <c r="F1242" s="404"/>
      <c r="G1242" s="404"/>
      <c r="H1242" s="382"/>
      <c r="I1242" s="382"/>
      <c r="J1242" s="382"/>
      <c r="K1242" s="197"/>
      <c r="L1242" s="197"/>
      <c r="M1242" s="197"/>
      <c r="N1242" s="197"/>
      <c r="O1242" s="197"/>
      <c r="P1242" s="197"/>
      <c r="Q1242" s="197"/>
      <c r="R1242" s="197"/>
      <c r="S1242" s="135"/>
      <c r="T1242" s="135"/>
      <c r="U1242" s="135"/>
      <c r="V1242" s="135"/>
      <c r="W1242" s="135"/>
      <c r="X1242" s="383"/>
      <c r="Y1242" s="383"/>
    </row>
    <row r="1243" spans="1:25" s="9" customFormat="1" ht="14" hidden="1" x14ac:dyDescent="0.2">
      <c r="A1243" s="196"/>
      <c r="B1243" s="196"/>
      <c r="C1243" s="403"/>
      <c r="D1243" s="196"/>
      <c r="E1243" s="404"/>
      <c r="F1243" s="404"/>
      <c r="G1243" s="404"/>
      <c r="H1243" s="382"/>
      <c r="I1243" s="382"/>
      <c r="J1243" s="382"/>
      <c r="K1243" s="197"/>
      <c r="L1243" s="197"/>
      <c r="M1243" s="197"/>
      <c r="N1243" s="197"/>
      <c r="O1243" s="197"/>
      <c r="P1243" s="197"/>
      <c r="Q1243" s="197"/>
      <c r="R1243" s="197"/>
      <c r="S1243" s="135"/>
      <c r="T1243" s="135"/>
      <c r="U1243" s="135"/>
      <c r="V1243" s="135"/>
      <c r="W1243" s="135"/>
      <c r="X1243" s="383"/>
      <c r="Y1243" s="383"/>
    </row>
    <row r="1244" spans="1:25" s="9" customFormat="1" ht="14" hidden="1" x14ac:dyDescent="0.2">
      <c r="A1244" s="196"/>
      <c r="B1244" s="196"/>
      <c r="C1244" s="403"/>
      <c r="D1244" s="196"/>
      <c r="E1244" s="404"/>
      <c r="F1244" s="404"/>
      <c r="G1244" s="404"/>
      <c r="H1244" s="382"/>
      <c r="I1244" s="382"/>
      <c r="J1244" s="382"/>
      <c r="K1244" s="197"/>
      <c r="L1244" s="197"/>
      <c r="M1244" s="197"/>
      <c r="N1244" s="197"/>
      <c r="O1244" s="197"/>
      <c r="P1244" s="197"/>
      <c r="Q1244" s="197"/>
      <c r="R1244" s="197"/>
      <c r="S1244" s="135"/>
      <c r="T1244" s="135"/>
      <c r="U1244" s="135"/>
      <c r="V1244" s="135"/>
      <c r="W1244" s="135"/>
      <c r="X1244" s="383"/>
      <c r="Y1244" s="383"/>
    </row>
    <row r="1245" spans="1:25" s="9" customFormat="1" ht="14" hidden="1" x14ac:dyDescent="0.2">
      <c r="A1245" s="196"/>
      <c r="B1245" s="196"/>
      <c r="C1245" s="403"/>
      <c r="D1245" s="196"/>
      <c r="E1245" s="404"/>
      <c r="F1245" s="404"/>
      <c r="G1245" s="404"/>
      <c r="H1245" s="382"/>
      <c r="I1245" s="382"/>
      <c r="J1245" s="382"/>
      <c r="K1245" s="197"/>
      <c r="L1245" s="197"/>
      <c r="M1245" s="197"/>
      <c r="N1245" s="197"/>
      <c r="O1245" s="197"/>
      <c r="P1245" s="197"/>
      <c r="Q1245" s="197"/>
      <c r="R1245" s="197"/>
      <c r="S1245" s="135"/>
      <c r="T1245" s="135"/>
      <c r="U1245" s="135"/>
      <c r="V1245" s="135"/>
      <c r="W1245" s="135"/>
      <c r="X1245" s="383"/>
      <c r="Y1245" s="383"/>
    </row>
    <row r="1246" spans="1:25" s="9" customFormat="1" ht="14" hidden="1" x14ac:dyDescent="0.2">
      <c r="A1246" s="196"/>
      <c r="B1246" s="196"/>
      <c r="C1246" s="403"/>
      <c r="D1246" s="196"/>
      <c r="E1246" s="404"/>
      <c r="F1246" s="404"/>
      <c r="G1246" s="404"/>
      <c r="H1246" s="382"/>
      <c r="I1246" s="382"/>
      <c r="J1246" s="382"/>
      <c r="K1246" s="197"/>
      <c r="L1246" s="197"/>
      <c r="M1246" s="197"/>
      <c r="N1246" s="197"/>
      <c r="O1246" s="197"/>
      <c r="P1246" s="197"/>
      <c r="Q1246" s="197"/>
      <c r="R1246" s="197"/>
      <c r="S1246" s="135"/>
      <c r="T1246" s="135"/>
      <c r="U1246" s="135"/>
      <c r="V1246" s="135"/>
      <c r="W1246" s="135"/>
      <c r="X1246" s="383"/>
      <c r="Y1246" s="383"/>
    </row>
    <row r="1247" spans="1:25" s="9" customFormat="1" ht="14" hidden="1" x14ac:dyDescent="0.2">
      <c r="A1247" s="196"/>
      <c r="B1247" s="196"/>
      <c r="C1247" s="403"/>
      <c r="D1247" s="196"/>
      <c r="E1247" s="404"/>
      <c r="F1247" s="404"/>
      <c r="G1247" s="404"/>
      <c r="H1247" s="382"/>
      <c r="I1247" s="382"/>
      <c r="J1247" s="382"/>
      <c r="K1247" s="197"/>
      <c r="L1247" s="197"/>
      <c r="M1247" s="197"/>
      <c r="N1247" s="197"/>
      <c r="O1247" s="197"/>
      <c r="P1247" s="197"/>
      <c r="Q1247" s="197"/>
      <c r="R1247" s="197"/>
      <c r="S1247" s="135"/>
      <c r="T1247" s="135"/>
      <c r="U1247" s="135"/>
      <c r="V1247" s="135"/>
      <c r="W1247" s="135"/>
      <c r="X1247" s="383"/>
      <c r="Y1247" s="383"/>
    </row>
    <row r="1248" spans="1:25" s="9" customFormat="1" ht="14" hidden="1" x14ac:dyDescent="0.2">
      <c r="A1248" s="196"/>
      <c r="B1248" s="196"/>
      <c r="C1248" s="403"/>
      <c r="D1248" s="196"/>
      <c r="E1248" s="404"/>
      <c r="F1248" s="404"/>
      <c r="G1248" s="404"/>
      <c r="H1248" s="382"/>
      <c r="I1248" s="382"/>
      <c r="J1248" s="382"/>
      <c r="K1248" s="197"/>
      <c r="L1248" s="197"/>
      <c r="M1248" s="197"/>
      <c r="N1248" s="197"/>
      <c r="O1248" s="197"/>
      <c r="P1248" s="197"/>
      <c r="Q1248" s="197"/>
      <c r="R1248" s="197"/>
      <c r="S1248" s="135"/>
      <c r="T1248" s="135"/>
      <c r="U1248" s="135"/>
      <c r="V1248" s="135"/>
      <c r="W1248" s="135"/>
      <c r="X1248" s="383"/>
      <c r="Y1248" s="383"/>
    </row>
    <row r="1249" spans="1:25" s="9" customFormat="1" ht="14" hidden="1" x14ac:dyDescent="0.2">
      <c r="A1249" s="196"/>
      <c r="B1249" s="196"/>
      <c r="C1249" s="403"/>
      <c r="D1249" s="196"/>
      <c r="E1249" s="404"/>
      <c r="F1249" s="404"/>
      <c r="G1249" s="404"/>
      <c r="H1249" s="382"/>
      <c r="I1249" s="382"/>
      <c r="J1249" s="382"/>
      <c r="K1249" s="197"/>
      <c r="L1249" s="197"/>
      <c r="M1249" s="197"/>
      <c r="N1249" s="197"/>
      <c r="O1249" s="197"/>
      <c r="P1249" s="197"/>
      <c r="Q1249" s="197"/>
      <c r="R1249" s="197"/>
      <c r="S1249" s="135"/>
      <c r="T1249" s="135"/>
      <c r="U1249" s="135"/>
      <c r="V1249" s="135"/>
      <c r="W1249" s="135"/>
      <c r="X1249" s="383"/>
      <c r="Y1249" s="383"/>
    </row>
    <row r="1250" spans="1:25" s="9" customFormat="1" ht="14" hidden="1" x14ac:dyDescent="0.2">
      <c r="A1250" s="196"/>
      <c r="B1250" s="196"/>
      <c r="C1250" s="403"/>
      <c r="D1250" s="196"/>
      <c r="E1250" s="404"/>
      <c r="F1250" s="404"/>
      <c r="G1250" s="404"/>
      <c r="H1250" s="382"/>
      <c r="I1250" s="382"/>
      <c r="J1250" s="382"/>
      <c r="K1250" s="197"/>
      <c r="L1250" s="197"/>
      <c r="M1250" s="197"/>
      <c r="N1250" s="197"/>
      <c r="O1250" s="197"/>
      <c r="P1250" s="197"/>
      <c r="Q1250" s="197"/>
      <c r="R1250" s="197"/>
      <c r="S1250" s="135"/>
      <c r="T1250" s="135"/>
      <c r="U1250" s="135"/>
      <c r="V1250" s="135"/>
      <c r="W1250" s="135"/>
      <c r="X1250" s="383"/>
      <c r="Y1250" s="383"/>
    </row>
    <row r="1251" spans="1:25" s="9" customFormat="1" ht="14" hidden="1" x14ac:dyDescent="0.2">
      <c r="A1251" s="196"/>
      <c r="B1251" s="196"/>
      <c r="C1251" s="403"/>
      <c r="D1251" s="196"/>
      <c r="E1251" s="404"/>
      <c r="F1251" s="404"/>
      <c r="G1251" s="404"/>
      <c r="H1251" s="382"/>
      <c r="I1251" s="382"/>
      <c r="J1251" s="382"/>
      <c r="K1251" s="197"/>
      <c r="L1251" s="197"/>
      <c r="M1251" s="197"/>
      <c r="N1251" s="197"/>
      <c r="O1251" s="197"/>
      <c r="P1251" s="197"/>
      <c r="Q1251" s="197"/>
      <c r="R1251" s="197"/>
      <c r="S1251" s="135"/>
      <c r="T1251" s="135"/>
      <c r="U1251" s="135"/>
      <c r="V1251" s="135"/>
      <c r="W1251" s="135"/>
      <c r="X1251" s="383"/>
      <c r="Y1251" s="383"/>
    </row>
    <row r="1252" spans="1:25" s="9" customFormat="1" ht="14" hidden="1" x14ac:dyDescent="0.2">
      <c r="A1252" s="196"/>
      <c r="B1252" s="196"/>
      <c r="C1252" s="403"/>
      <c r="D1252" s="196"/>
      <c r="E1252" s="404"/>
      <c r="F1252" s="404"/>
      <c r="G1252" s="404"/>
      <c r="H1252" s="382"/>
      <c r="I1252" s="382"/>
      <c r="J1252" s="382"/>
      <c r="K1252" s="197"/>
      <c r="L1252" s="197"/>
      <c r="M1252" s="197"/>
      <c r="N1252" s="197"/>
      <c r="O1252" s="197"/>
      <c r="P1252" s="197"/>
      <c r="Q1252" s="197"/>
      <c r="R1252" s="197"/>
      <c r="S1252" s="135"/>
      <c r="T1252" s="135"/>
      <c r="U1252" s="135"/>
      <c r="V1252" s="135"/>
      <c r="W1252" s="135"/>
      <c r="X1252" s="383"/>
      <c r="Y1252" s="383"/>
    </row>
    <row r="1253" spans="1:25" s="9" customFormat="1" ht="14" hidden="1" x14ac:dyDescent="0.2">
      <c r="A1253" s="196"/>
      <c r="B1253" s="196"/>
      <c r="C1253" s="403"/>
      <c r="D1253" s="196"/>
      <c r="E1253" s="404"/>
      <c r="F1253" s="404"/>
      <c r="G1253" s="404"/>
      <c r="H1253" s="382"/>
      <c r="I1253" s="382"/>
      <c r="J1253" s="382"/>
      <c r="K1253" s="197"/>
      <c r="L1253" s="197"/>
      <c r="M1253" s="197"/>
      <c r="N1253" s="197"/>
      <c r="O1253" s="197"/>
      <c r="P1253" s="197"/>
      <c r="Q1253" s="197"/>
      <c r="R1253" s="197"/>
      <c r="S1253" s="135"/>
      <c r="T1253" s="135"/>
      <c r="U1253" s="135"/>
      <c r="V1253" s="135"/>
      <c r="W1253" s="135"/>
      <c r="X1253" s="383"/>
      <c r="Y1253" s="383"/>
    </row>
    <row r="1254" spans="1:25" s="9" customFormat="1" ht="14" hidden="1" x14ac:dyDescent="0.2">
      <c r="A1254" s="196"/>
      <c r="B1254" s="196"/>
      <c r="C1254" s="403"/>
      <c r="D1254" s="196"/>
      <c r="E1254" s="404"/>
      <c r="F1254" s="404"/>
      <c r="G1254" s="404"/>
      <c r="H1254" s="382"/>
      <c r="I1254" s="382"/>
      <c r="J1254" s="382"/>
      <c r="K1254" s="197"/>
      <c r="L1254" s="197"/>
      <c r="M1254" s="197"/>
      <c r="N1254" s="197"/>
      <c r="O1254" s="197"/>
      <c r="P1254" s="197"/>
      <c r="Q1254" s="197"/>
      <c r="R1254" s="197"/>
      <c r="S1254" s="135"/>
      <c r="T1254" s="135"/>
      <c r="U1254" s="135"/>
      <c r="V1254" s="135"/>
      <c r="W1254" s="135"/>
      <c r="X1254" s="383"/>
      <c r="Y1254" s="383"/>
    </row>
    <row r="1255" spans="1:25" s="9" customFormat="1" ht="14" hidden="1" x14ac:dyDescent="0.2">
      <c r="A1255" s="196"/>
      <c r="B1255" s="196"/>
      <c r="C1255" s="403"/>
      <c r="D1255" s="196"/>
      <c r="E1255" s="404"/>
      <c r="F1255" s="404"/>
      <c r="G1255" s="404"/>
      <c r="H1255" s="382"/>
      <c r="I1255" s="382"/>
      <c r="J1255" s="382"/>
      <c r="K1255" s="197"/>
      <c r="L1255" s="197"/>
      <c r="M1255" s="197"/>
      <c r="N1255" s="197"/>
      <c r="O1255" s="197"/>
      <c r="P1255" s="197"/>
      <c r="Q1255" s="197"/>
      <c r="R1255" s="197"/>
      <c r="S1255" s="135"/>
      <c r="T1255" s="135"/>
      <c r="U1255" s="135"/>
      <c r="V1255" s="135"/>
      <c r="W1255" s="135"/>
      <c r="X1255" s="383"/>
      <c r="Y1255" s="383"/>
    </row>
    <row r="1256" spans="1:25" s="9" customFormat="1" ht="14" hidden="1" x14ac:dyDescent="0.2">
      <c r="A1256" s="196"/>
      <c r="B1256" s="196"/>
      <c r="C1256" s="403"/>
      <c r="D1256" s="196"/>
      <c r="E1256" s="404"/>
      <c r="F1256" s="404"/>
      <c r="G1256" s="404"/>
      <c r="H1256" s="382"/>
      <c r="I1256" s="382"/>
      <c r="J1256" s="382"/>
      <c r="K1256" s="197"/>
      <c r="L1256" s="197"/>
      <c r="M1256" s="197"/>
      <c r="N1256" s="197"/>
      <c r="O1256" s="197"/>
      <c r="P1256" s="197"/>
      <c r="Q1256" s="197"/>
      <c r="R1256" s="197"/>
      <c r="S1256" s="135"/>
      <c r="T1256" s="135"/>
      <c r="U1256" s="135"/>
      <c r="V1256" s="135"/>
      <c r="W1256" s="135"/>
      <c r="X1256" s="383"/>
      <c r="Y1256" s="383"/>
    </row>
    <row r="1257" spans="1:25" s="9" customFormat="1" ht="14" hidden="1" x14ac:dyDescent="0.2">
      <c r="A1257" s="196"/>
      <c r="B1257" s="196"/>
      <c r="C1257" s="403"/>
      <c r="D1257" s="196"/>
      <c r="E1257" s="404"/>
      <c r="F1257" s="404"/>
      <c r="G1257" s="404"/>
      <c r="H1257" s="382"/>
      <c r="I1257" s="382"/>
      <c r="J1257" s="382"/>
      <c r="K1257" s="197"/>
      <c r="L1257" s="197"/>
      <c r="M1257" s="197"/>
      <c r="N1257" s="197"/>
      <c r="O1257" s="197"/>
      <c r="P1257" s="197"/>
      <c r="Q1257" s="197"/>
      <c r="R1257" s="197"/>
      <c r="S1257" s="135"/>
      <c r="T1257" s="135"/>
      <c r="U1257" s="135"/>
      <c r="V1257" s="135"/>
      <c r="W1257" s="135"/>
      <c r="X1257" s="383"/>
      <c r="Y1257" s="383"/>
    </row>
    <row r="1258" spans="1:25" s="9" customFormat="1" ht="14" hidden="1" x14ac:dyDescent="0.2">
      <c r="A1258" s="196"/>
      <c r="B1258" s="196"/>
      <c r="C1258" s="403"/>
      <c r="D1258" s="196"/>
      <c r="E1258" s="404"/>
      <c r="F1258" s="404"/>
      <c r="G1258" s="404"/>
      <c r="H1258" s="382"/>
      <c r="I1258" s="382"/>
      <c r="J1258" s="382"/>
      <c r="K1258" s="197"/>
      <c r="L1258" s="197"/>
      <c r="M1258" s="197"/>
      <c r="N1258" s="197"/>
      <c r="O1258" s="197"/>
      <c r="P1258" s="197"/>
      <c r="Q1258" s="197"/>
      <c r="R1258" s="197"/>
      <c r="S1258" s="135"/>
      <c r="T1258" s="135"/>
      <c r="U1258" s="135"/>
      <c r="V1258" s="135"/>
      <c r="W1258" s="135"/>
      <c r="X1258" s="383"/>
      <c r="Y1258" s="383"/>
    </row>
    <row r="1259" spans="1:25" s="9" customFormat="1" ht="14" hidden="1" x14ac:dyDescent="0.2">
      <c r="A1259" s="196"/>
      <c r="B1259" s="196"/>
      <c r="C1259" s="403"/>
      <c r="D1259" s="196"/>
      <c r="E1259" s="404"/>
      <c r="F1259" s="404"/>
      <c r="G1259" s="404"/>
      <c r="H1259" s="382"/>
      <c r="I1259" s="382"/>
      <c r="J1259" s="382"/>
      <c r="K1259" s="197"/>
      <c r="L1259" s="197"/>
      <c r="M1259" s="197"/>
      <c r="N1259" s="197"/>
      <c r="O1259" s="197"/>
      <c r="P1259" s="197"/>
      <c r="Q1259" s="197"/>
      <c r="R1259" s="197"/>
      <c r="S1259" s="135"/>
      <c r="T1259" s="135"/>
      <c r="U1259" s="135"/>
      <c r="V1259" s="135"/>
      <c r="W1259" s="135"/>
      <c r="X1259" s="383"/>
      <c r="Y1259" s="383"/>
    </row>
    <row r="1260" spans="1:25" s="9" customFormat="1" ht="14" hidden="1" x14ac:dyDescent="0.2">
      <c r="A1260" s="196"/>
      <c r="B1260" s="196"/>
      <c r="C1260" s="403"/>
      <c r="D1260" s="196"/>
      <c r="E1260" s="404"/>
      <c r="F1260" s="404"/>
      <c r="G1260" s="404"/>
      <c r="H1260" s="382"/>
      <c r="I1260" s="382"/>
      <c r="J1260" s="382"/>
      <c r="K1260" s="197"/>
      <c r="L1260" s="197"/>
      <c r="M1260" s="197"/>
      <c r="N1260" s="197"/>
      <c r="O1260" s="197"/>
      <c r="P1260" s="197"/>
      <c r="Q1260" s="197"/>
      <c r="R1260" s="197"/>
      <c r="S1260" s="135"/>
      <c r="T1260" s="135"/>
      <c r="U1260" s="135"/>
      <c r="V1260" s="135"/>
      <c r="W1260" s="135"/>
      <c r="X1260" s="383"/>
      <c r="Y1260" s="383"/>
    </row>
    <row r="1261" spans="1:25" s="9" customFormat="1" ht="14" hidden="1" x14ac:dyDescent="0.2">
      <c r="A1261" s="196"/>
      <c r="B1261" s="196"/>
      <c r="C1261" s="403"/>
      <c r="D1261" s="196"/>
      <c r="E1261" s="404"/>
      <c r="F1261" s="404"/>
      <c r="G1261" s="404"/>
      <c r="H1261" s="382"/>
      <c r="I1261" s="382"/>
      <c r="J1261" s="382"/>
      <c r="K1261" s="197"/>
      <c r="L1261" s="197"/>
      <c r="M1261" s="197"/>
      <c r="N1261" s="197"/>
      <c r="O1261" s="197"/>
      <c r="P1261" s="197"/>
      <c r="Q1261" s="197"/>
      <c r="R1261" s="197"/>
      <c r="S1261" s="135"/>
      <c r="T1261" s="135"/>
      <c r="U1261" s="135"/>
      <c r="V1261" s="135"/>
      <c r="W1261" s="135"/>
      <c r="X1261" s="383"/>
      <c r="Y1261" s="383"/>
    </row>
    <row r="1262" spans="1:25" s="9" customFormat="1" ht="14" hidden="1" x14ac:dyDescent="0.2">
      <c r="A1262" s="196"/>
      <c r="B1262" s="196"/>
      <c r="C1262" s="403"/>
      <c r="D1262" s="196"/>
      <c r="E1262" s="404"/>
      <c r="F1262" s="404"/>
      <c r="G1262" s="404"/>
      <c r="H1262" s="382"/>
      <c r="I1262" s="382"/>
      <c r="J1262" s="382"/>
      <c r="K1262" s="197"/>
      <c r="L1262" s="197"/>
      <c r="M1262" s="197"/>
      <c r="N1262" s="197"/>
      <c r="O1262" s="197"/>
      <c r="P1262" s="197"/>
      <c r="Q1262" s="197"/>
      <c r="R1262" s="197"/>
      <c r="S1262" s="135"/>
      <c r="T1262" s="135"/>
      <c r="U1262" s="135"/>
      <c r="V1262" s="135"/>
      <c r="W1262" s="135"/>
      <c r="X1262" s="383"/>
      <c r="Y1262" s="383"/>
    </row>
    <row r="1263" spans="1:25" s="9" customFormat="1" ht="14" hidden="1" x14ac:dyDescent="0.2">
      <c r="A1263" s="196"/>
      <c r="B1263" s="196"/>
      <c r="C1263" s="403"/>
      <c r="D1263" s="196"/>
      <c r="E1263" s="404"/>
      <c r="F1263" s="404"/>
      <c r="G1263" s="404"/>
      <c r="H1263" s="382"/>
      <c r="I1263" s="382"/>
      <c r="J1263" s="382"/>
      <c r="K1263" s="197"/>
      <c r="L1263" s="197"/>
      <c r="M1263" s="197"/>
      <c r="N1263" s="197"/>
      <c r="O1263" s="197"/>
      <c r="P1263" s="197"/>
      <c r="Q1263" s="197"/>
      <c r="R1263" s="197"/>
      <c r="S1263" s="135"/>
      <c r="T1263" s="135"/>
      <c r="U1263" s="135"/>
      <c r="V1263" s="135"/>
      <c r="W1263" s="135"/>
      <c r="X1263" s="383"/>
      <c r="Y1263" s="383"/>
    </row>
    <row r="1264" spans="1:25" s="9" customFormat="1" ht="14" hidden="1" x14ac:dyDescent="0.2">
      <c r="A1264" s="196"/>
      <c r="B1264" s="196"/>
      <c r="C1264" s="403"/>
      <c r="D1264" s="196"/>
      <c r="E1264" s="404"/>
      <c r="F1264" s="404"/>
      <c r="G1264" s="404"/>
      <c r="H1264" s="382"/>
      <c r="I1264" s="382"/>
      <c r="J1264" s="382"/>
      <c r="K1264" s="197"/>
      <c r="L1264" s="197"/>
      <c r="M1264" s="197"/>
      <c r="N1264" s="197"/>
      <c r="O1264" s="197"/>
      <c r="P1264" s="197"/>
      <c r="Q1264" s="197"/>
      <c r="R1264" s="197"/>
      <c r="S1264" s="135"/>
      <c r="T1264" s="135"/>
      <c r="U1264" s="135"/>
      <c r="V1264" s="135"/>
      <c r="W1264" s="135"/>
      <c r="X1264" s="383"/>
      <c r="Y1264" s="383"/>
    </row>
    <row r="1265" spans="1:25" s="9" customFormat="1" ht="14" hidden="1" x14ac:dyDescent="0.2">
      <c r="A1265" s="196"/>
      <c r="B1265" s="196"/>
      <c r="C1265" s="403"/>
      <c r="D1265" s="196"/>
      <c r="E1265" s="404"/>
      <c r="F1265" s="404"/>
      <c r="G1265" s="404"/>
      <c r="H1265" s="382"/>
      <c r="I1265" s="382"/>
      <c r="J1265" s="382"/>
      <c r="K1265" s="197"/>
      <c r="L1265" s="197"/>
      <c r="M1265" s="197"/>
      <c r="N1265" s="197"/>
      <c r="O1265" s="197"/>
      <c r="P1265" s="197"/>
      <c r="Q1265" s="197"/>
      <c r="R1265" s="197"/>
      <c r="S1265" s="135"/>
      <c r="T1265" s="135"/>
      <c r="U1265" s="135"/>
      <c r="V1265" s="135"/>
      <c r="W1265" s="135"/>
      <c r="X1265" s="383"/>
      <c r="Y1265" s="383"/>
    </row>
    <row r="1266" spans="1:25" s="9" customFormat="1" ht="14" hidden="1" x14ac:dyDescent="0.2">
      <c r="A1266" s="196"/>
      <c r="B1266" s="196"/>
      <c r="C1266" s="403"/>
      <c r="D1266" s="196"/>
      <c r="E1266" s="404"/>
      <c r="F1266" s="404"/>
      <c r="G1266" s="404"/>
      <c r="H1266" s="382"/>
      <c r="I1266" s="382"/>
      <c r="J1266" s="382"/>
      <c r="K1266" s="197"/>
      <c r="L1266" s="197"/>
      <c r="M1266" s="197"/>
      <c r="N1266" s="197"/>
      <c r="O1266" s="197"/>
      <c r="P1266" s="197"/>
      <c r="Q1266" s="197"/>
      <c r="R1266" s="197"/>
      <c r="S1266" s="135"/>
      <c r="T1266" s="135"/>
      <c r="U1266" s="135"/>
      <c r="V1266" s="135"/>
      <c r="W1266" s="135"/>
      <c r="X1266" s="383"/>
      <c r="Y1266" s="383"/>
    </row>
    <row r="1267" spans="1:25" s="9" customFormat="1" ht="14" hidden="1" x14ac:dyDescent="0.2">
      <c r="A1267" s="196"/>
      <c r="B1267" s="196"/>
      <c r="C1267" s="403"/>
      <c r="D1267" s="196"/>
      <c r="E1267" s="404"/>
      <c r="F1267" s="404"/>
      <c r="G1267" s="404"/>
      <c r="H1267" s="382"/>
      <c r="I1267" s="382"/>
      <c r="J1267" s="382"/>
      <c r="K1267" s="197"/>
      <c r="L1267" s="197"/>
      <c r="M1267" s="197"/>
      <c r="N1267" s="197"/>
      <c r="O1267" s="197"/>
      <c r="P1267" s="197"/>
      <c r="Q1267" s="197"/>
      <c r="R1267" s="197"/>
      <c r="S1267" s="135"/>
      <c r="T1267" s="135"/>
      <c r="U1267" s="135"/>
      <c r="V1267" s="135"/>
      <c r="W1267" s="135"/>
      <c r="X1267" s="383"/>
      <c r="Y1267" s="383"/>
    </row>
    <row r="1268" spans="1:25" s="9" customFormat="1" ht="14" hidden="1" x14ac:dyDescent="0.2">
      <c r="A1268" s="196"/>
      <c r="B1268" s="196"/>
      <c r="C1268" s="403"/>
      <c r="D1268" s="196"/>
      <c r="E1268" s="404"/>
      <c r="F1268" s="404"/>
      <c r="G1268" s="404"/>
      <c r="H1268" s="382"/>
      <c r="I1268" s="382"/>
      <c r="J1268" s="382"/>
      <c r="K1268" s="197"/>
      <c r="L1268" s="197"/>
      <c r="M1268" s="197"/>
      <c r="N1268" s="197"/>
      <c r="O1268" s="197"/>
      <c r="P1268" s="197"/>
      <c r="Q1268" s="197"/>
      <c r="R1268" s="197"/>
      <c r="S1268" s="135"/>
      <c r="T1268" s="135"/>
      <c r="U1268" s="135"/>
      <c r="V1268" s="135"/>
      <c r="W1268" s="135"/>
      <c r="X1268" s="383"/>
      <c r="Y1268" s="383"/>
    </row>
    <row r="1269" spans="1:25" s="9" customFormat="1" ht="14" hidden="1" x14ac:dyDescent="0.2">
      <c r="A1269" s="196"/>
      <c r="B1269" s="196"/>
      <c r="C1269" s="403"/>
      <c r="D1269" s="196"/>
      <c r="E1269" s="404"/>
      <c r="F1269" s="404"/>
      <c r="G1269" s="404"/>
      <c r="H1269" s="382"/>
      <c r="I1269" s="382"/>
      <c r="J1269" s="382"/>
      <c r="K1269" s="197"/>
      <c r="L1269" s="197"/>
      <c r="M1269" s="197"/>
      <c r="N1269" s="197"/>
      <c r="O1269" s="197"/>
      <c r="P1269" s="197"/>
      <c r="Q1269" s="197"/>
      <c r="R1269" s="197"/>
      <c r="S1269" s="135"/>
      <c r="T1269" s="135"/>
      <c r="U1269" s="135"/>
      <c r="V1269" s="135"/>
      <c r="W1269" s="135"/>
      <c r="X1269" s="383"/>
      <c r="Y1269" s="383"/>
    </row>
    <row r="1270" spans="1:25" s="9" customFormat="1" ht="14" hidden="1" x14ac:dyDescent="0.2">
      <c r="A1270" s="196"/>
      <c r="B1270" s="196"/>
      <c r="C1270" s="403"/>
      <c r="D1270" s="196"/>
      <c r="E1270" s="404"/>
      <c r="F1270" s="404"/>
      <c r="G1270" s="404"/>
      <c r="H1270" s="382"/>
      <c r="I1270" s="382"/>
      <c r="J1270" s="382"/>
      <c r="K1270" s="197"/>
      <c r="L1270" s="197"/>
      <c r="M1270" s="197"/>
      <c r="N1270" s="197"/>
      <c r="O1270" s="197"/>
      <c r="P1270" s="197"/>
      <c r="Q1270" s="197"/>
      <c r="R1270" s="197"/>
      <c r="S1270" s="135"/>
      <c r="T1270" s="135"/>
      <c r="U1270" s="135"/>
      <c r="V1270" s="135"/>
      <c r="W1270" s="135"/>
      <c r="X1270" s="383"/>
      <c r="Y1270" s="383"/>
    </row>
    <row r="1271" spans="1:25" s="9" customFormat="1" ht="14" hidden="1" x14ac:dyDescent="0.2">
      <c r="A1271" s="196"/>
      <c r="B1271" s="196"/>
      <c r="C1271" s="403"/>
      <c r="D1271" s="196"/>
      <c r="E1271" s="404"/>
      <c r="F1271" s="404"/>
      <c r="G1271" s="404"/>
      <c r="H1271" s="382"/>
      <c r="I1271" s="382"/>
      <c r="J1271" s="382"/>
      <c r="K1271" s="197"/>
      <c r="L1271" s="197"/>
      <c r="M1271" s="197"/>
      <c r="N1271" s="197"/>
      <c r="O1271" s="197"/>
      <c r="P1271" s="197"/>
      <c r="Q1271" s="197"/>
      <c r="R1271" s="197"/>
      <c r="S1271" s="135"/>
      <c r="T1271" s="135"/>
      <c r="U1271" s="135"/>
      <c r="V1271" s="135"/>
      <c r="W1271" s="135"/>
      <c r="X1271" s="383"/>
      <c r="Y1271" s="383"/>
    </row>
    <row r="1272" spans="1:25" s="9" customFormat="1" ht="14" hidden="1" x14ac:dyDescent="0.2">
      <c r="A1272" s="196"/>
      <c r="B1272" s="196"/>
      <c r="C1272" s="403"/>
      <c r="D1272" s="196"/>
      <c r="E1272" s="404"/>
      <c r="F1272" s="404"/>
      <c r="G1272" s="404"/>
      <c r="H1272" s="382"/>
      <c r="I1272" s="382"/>
      <c r="J1272" s="382"/>
      <c r="K1272" s="197"/>
      <c r="L1272" s="197"/>
      <c r="M1272" s="197"/>
      <c r="N1272" s="197"/>
      <c r="O1272" s="197"/>
      <c r="P1272" s="197"/>
      <c r="Q1272" s="197"/>
      <c r="R1272" s="197"/>
      <c r="S1272" s="135"/>
      <c r="T1272" s="135"/>
      <c r="U1272" s="135"/>
      <c r="V1272" s="135"/>
      <c r="W1272" s="135"/>
      <c r="X1272" s="383"/>
      <c r="Y1272" s="383"/>
    </row>
    <row r="1273" spans="1:25" s="9" customFormat="1" ht="14" hidden="1" x14ac:dyDescent="0.2">
      <c r="A1273" s="196"/>
      <c r="B1273" s="196"/>
      <c r="C1273" s="403"/>
      <c r="D1273" s="196"/>
      <c r="E1273" s="404"/>
      <c r="F1273" s="404"/>
      <c r="G1273" s="404"/>
      <c r="H1273" s="382"/>
      <c r="I1273" s="382"/>
      <c r="J1273" s="382"/>
      <c r="K1273" s="197"/>
      <c r="L1273" s="197"/>
      <c r="M1273" s="197"/>
      <c r="N1273" s="197"/>
      <c r="O1273" s="197"/>
      <c r="P1273" s="197"/>
      <c r="Q1273" s="197"/>
      <c r="R1273" s="197"/>
      <c r="S1273" s="135"/>
      <c r="T1273" s="135"/>
      <c r="U1273" s="135"/>
      <c r="V1273" s="135"/>
      <c r="W1273" s="135"/>
      <c r="X1273" s="383"/>
      <c r="Y1273" s="383"/>
    </row>
    <row r="1274" spans="1:25" s="9" customFormat="1" ht="14" hidden="1" x14ac:dyDescent="0.2">
      <c r="A1274" s="196"/>
      <c r="B1274" s="196"/>
      <c r="C1274" s="403"/>
      <c r="D1274" s="196"/>
      <c r="E1274" s="404"/>
      <c r="F1274" s="404"/>
      <c r="G1274" s="404"/>
      <c r="H1274" s="382"/>
      <c r="I1274" s="382"/>
      <c r="J1274" s="382"/>
      <c r="K1274" s="197"/>
      <c r="L1274" s="197"/>
      <c r="M1274" s="197"/>
      <c r="N1274" s="197"/>
      <c r="O1274" s="197"/>
      <c r="P1274" s="197"/>
      <c r="Q1274" s="197"/>
      <c r="R1274" s="197"/>
      <c r="S1274" s="135"/>
      <c r="T1274" s="135"/>
      <c r="U1274" s="135"/>
      <c r="V1274" s="135"/>
      <c r="W1274" s="135"/>
      <c r="X1274" s="383"/>
      <c r="Y1274" s="383"/>
    </row>
    <row r="1275" spans="1:25" s="9" customFormat="1" ht="14" hidden="1" x14ac:dyDescent="0.2">
      <c r="A1275" s="196"/>
      <c r="B1275" s="196"/>
      <c r="C1275" s="403"/>
      <c r="D1275" s="196"/>
      <c r="E1275" s="404"/>
      <c r="F1275" s="404"/>
      <c r="G1275" s="404"/>
      <c r="H1275" s="382"/>
      <c r="I1275" s="382"/>
      <c r="J1275" s="382"/>
      <c r="K1275" s="197"/>
      <c r="L1275" s="197"/>
      <c r="M1275" s="197"/>
      <c r="N1275" s="197"/>
      <c r="O1275" s="197"/>
      <c r="P1275" s="197"/>
      <c r="Q1275" s="197"/>
      <c r="R1275" s="197"/>
      <c r="S1275" s="135"/>
      <c r="T1275" s="135"/>
      <c r="U1275" s="135"/>
      <c r="V1275" s="135"/>
      <c r="W1275" s="135"/>
      <c r="X1275" s="383"/>
      <c r="Y1275" s="383"/>
    </row>
    <row r="1276" spans="1:25" s="9" customFormat="1" ht="14" hidden="1" x14ac:dyDescent="0.2">
      <c r="A1276" s="196"/>
      <c r="B1276" s="196"/>
      <c r="C1276" s="403"/>
      <c r="D1276" s="196"/>
      <c r="E1276" s="404"/>
      <c r="F1276" s="404"/>
      <c r="G1276" s="404"/>
      <c r="H1276" s="382"/>
      <c r="I1276" s="382"/>
      <c r="J1276" s="382"/>
      <c r="K1276" s="197"/>
      <c r="L1276" s="197"/>
      <c r="M1276" s="197"/>
      <c r="N1276" s="197"/>
      <c r="O1276" s="197"/>
      <c r="P1276" s="197"/>
      <c r="Q1276" s="197"/>
      <c r="R1276" s="197"/>
      <c r="S1276" s="135"/>
      <c r="T1276" s="135"/>
      <c r="U1276" s="135"/>
      <c r="V1276" s="135"/>
      <c r="W1276" s="135"/>
      <c r="X1276" s="383"/>
      <c r="Y1276" s="383"/>
    </row>
    <row r="1277" spans="1:25" s="9" customFormat="1" ht="14" hidden="1" x14ac:dyDescent="0.2">
      <c r="A1277" s="196"/>
      <c r="B1277" s="196"/>
      <c r="C1277" s="403"/>
      <c r="D1277" s="196"/>
      <c r="E1277" s="404"/>
      <c r="F1277" s="404"/>
      <c r="G1277" s="404"/>
      <c r="H1277" s="382"/>
      <c r="I1277" s="382"/>
      <c r="J1277" s="382"/>
      <c r="K1277" s="197"/>
      <c r="L1277" s="197"/>
      <c r="M1277" s="197"/>
      <c r="N1277" s="197"/>
      <c r="O1277" s="197"/>
      <c r="P1277" s="197"/>
      <c r="Q1277" s="197"/>
      <c r="R1277" s="197"/>
      <c r="S1277" s="135"/>
      <c r="T1277" s="135"/>
      <c r="U1277" s="135"/>
      <c r="V1277" s="135"/>
      <c r="W1277" s="135"/>
      <c r="X1277" s="383"/>
      <c r="Y1277" s="383"/>
    </row>
    <row r="1278" spans="1:25" s="9" customFormat="1" ht="14" hidden="1" x14ac:dyDescent="0.2">
      <c r="A1278" s="196"/>
      <c r="B1278" s="196"/>
      <c r="C1278" s="403"/>
      <c r="D1278" s="196"/>
      <c r="E1278" s="404"/>
      <c r="F1278" s="404"/>
      <c r="G1278" s="404"/>
      <c r="H1278" s="382"/>
      <c r="I1278" s="382"/>
      <c r="J1278" s="382"/>
      <c r="K1278" s="197"/>
      <c r="L1278" s="197"/>
      <c r="M1278" s="197"/>
      <c r="N1278" s="197"/>
      <c r="O1278" s="197"/>
      <c r="P1278" s="197"/>
      <c r="Q1278" s="197"/>
      <c r="R1278" s="197"/>
      <c r="S1278" s="135"/>
      <c r="T1278" s="135"/>
      <c r="U1278" s="135"/>
      <c r="V1278" s="135"/>
      <c r="W1278" s="135"/>
      <c r="X1278" s="383"/>
      <c r="Y1278" s="383"/>
    </row>
    <row r="1279" spans="1:25" s="9" customFormat="1" ht="14" hidden="1" x14ac:dyDescent="0.2">
      <c r="A1279" s="196"/>
      <c r="B1279" s="196"/>
      <c r="C1279" s="403"/>
      <c r="D1279" s="196"/>
      <c r="E1279" s="404"/>
      <c r="F1279" s="404"/>
      <c r="G1279" s="404"/>
      <c r="H1279" s="382"/>
      <c r="I1279" s="382"/>
      <c r="J1279" s="382"/>
      <c r="K1279" s="197"/>
      <c r="L1279" s="197"/>
      <c r="M1279" s="197"/>
      <c r="N1279" s="197"/>
      <c r="O1279" s="197"/>
      <c r="P1279" s="197"/>
      <c r="Q1279" s="197"/>
      <c r="R1279" s="197"/>
      <c r="S1279" s="135"/>
      <c r="T1279" s="135"/>
      <c r="U1279" s="135"/>
      <c r="V1279" s="135"/>
      <c r="W1279" s="135"/>
      <c r="X1279" s="383"/>
      <c r="Y1279" s="383"/>
    </row>
    <row r="1280" spans="1:25" s="9" customFormat="1" ht="14" hidden="1" x14ac:dyDescent="0.2">
      <c r="A1280" s="196"/>
      <c r="B1280" s="196"/>
      <c r="C1280" s="403"/>
      <c r="D1280" s="196"/>
      <c r="E1280" s="404"/>
      <c r="F1280" s="404"/>
      <c r="G1280" s="404"/>
      <c r="H1280" s="382"/>
      <c r="I1280" s="382"/>
      <c r="J1280" s="382"/>
      <c r="K1280" s="197"/>
      <c r="L1280" s="197"/>
      <c r="M1280" s="197"/>
      <c r="N1280" s="197"/>
      <c r="O1280" s="197"/>
      <c r="P1280" s="197"/>
      <c r="Q1280" s="197"/>
      <c r="R1280" s="197"/>
      <c r="S1280" s="135"/>
      <c r="T1280" s="135"/>
      <c r="U1280" s="135"/>
      <c r="V1280" s="135"/>
      <c r="W1280" s="135"/>
      <c r="X1280" s="383"/>
      <c r="Y1280" s="383"/>
    </row>
    <row r="1281" spans="1:25" s="9" customFormat="1" ht="14" hidden="1" x14ac:dyDescent="0.2">
      <c r="A1281" s="196"/>
      <c r="B1281" s="196"/>
      <c r="C1281" s="403"/>
      <c r="D1281" s="196"/>
      <c r="E1281" s="404"/>
      <c r="F1281" s="404"/>
      <c r="G1281" s="404"/>
      <c r="H1281" s="382"/>
      <c r="I1281" s="382"/>
      <c r="J1281" s="382"/>
      <c r="K1281" s="197"/>
      <c r="L1281" s="197"/>
      <c r="M1281" s="197"/>
      <c r="N1281" s="197"/>
      <c r="O1281" s="197"/>
      <c r="P1281" s="197"/>
      <c r="Q1281" s="197"/>
      <c r="R1281" s="197"/>
      <c r="S1281" s="135"/>
      <c r="T1281" s="135"/>
      <c r="U1281" s="135"/>
      <c r="V1281" s="135"/>
      <c r="W1281" s="135"/>
      <c r="X1281" s="383"/>
      <c r="Y1281" s="383"/>
    </row>
    <row r="1282" spans="1:25" s="9" customFormat="1" ht="14" hidden="1" x14ac:dyDescent="0.2">
      <c r="A1282" s="196"/>
      <c r="B1282" s="196"/>
      <c r="C1282" s="403"/>
      <c r="D1282" s="196"/>
      <c r="E1282" s="404"/>
      <c r="F1282" s="404"/>
      <c r="G1282" s="404"/>
      <c r="H1282" s="382"/>
      <c r="I1282" s="382"/>
      <c r="J1282" s="382"/>
      <c r="K1282" s="197"/>
      <c r="L1282" s="197"/>
      <c r="M1282" s="197"/>
      <c r="N1282" s="197"/>
      <c r="O1282" s="197"/>
      <c r="P1282" s="197"/>
      <c r="Q1282" s="197"/>
      <c r="R1282" s="197"/>
      <c r="S1282" s="135"/>
      <c r="T1282" s="135"/>
      <c r="U1282" s="135"/>
      <c r="V1282" s="135"/>
      <c r="W1282" s="135"/>
      <c r="X1282" s="383"/>
      <c r="Y1282" s="383"/>
    </row>
    <row r="1283" spans="1:25" s="9" customFormat="1" ht="14" hidden="1" x14ac:dyDescent="0.2">
      <c r="A1283" s="196"/>
      <c r="B1283" s="196"/>
      <c r="C1283" s="403"/>
      <c r="D1283" s="196"/>
      <c r="E1283" s="404"/>
      <c r="F1283" s="404"/>
      <c r="G1283" s="404"/>
      <c r="H1283" s="382"/>
      <c r="I1283" s="382"/>
      <c r="J1283" s="382"/>
      <c r="K1283" s="197"/>
      <c r="L1283" s="197"/>
      <c r="M1283" s="197"/>
      <c r="N1283" s="197"/>
      <c r="O1283" s="197"/>
      <c r="P1283" s="197"/>
      <c r="Q1283" s="197"/>
      <c r="R1283" s="197"/>
      <c r="S1283" s="135"/>
      <c r="T1283" s="135"/>
      <c r="U1283" s="135"/>
      <c r="V1283" s="135"/>
      <c r="W1283" s="135"/>
      <c r="X1283" s="383"/>
      <c r="Y1283" s="383"/>
    </row>
    <row r="1284" spans="1:25" s="9" customFormat="1" ht="14" hidden="1" x14ac:dyDescent="0.2">
      <c r="A1284" s="196"/>
      <c r="B1284" s="196"/>
      <c r="C1284" s="403"/>
      <c r="D1284" s="196"/>
      <c r="E1284" s="404"/>
      <c r="F1284" s="404"/>
      <c r="G1284" s="404"/>
      <c r="H1284" s="382"/>
      <c r="I1284" s="382"/>
      <c r="J1284" s="382"/>
      <c r="K1284" s="197"/>
      <c r="L1284" s="197"/>
      <c r="M1284" s="197"/>
      <c r="N1284" s="197"/>
      <c r="O1284" s="197"/>
      <c r="P1284" s="197"/>
      <c r="Q1284" s="197"/>
      <c r="R1284" s="197"/>
      <c r="S1284" s="135"/>
      <c r="T1284" s="135"/>
      <c r="U1284" s="135"/>
      <c r="V1284" s="135"/>
      <c r="W1284" s="135"/>
      <c r="X1284" s="383"/>
      <c r="Y1284" s="383"/>
    </row>
    <row r="1285" spans="1:25" s="9" customFormat="1" ht="14" hidden="1" x14ac:dyDescent="0.2">
      <c r="A1285" s="196"/>
      <c r="B1285" s="196"/>
      <c r="C1285" s="403"/>
      <c r="D1285" s="196"/>
      <c r="E1285" s="404"/>
      <c r="F1285" s="404"/>
      <c r="G1285" s="404"/>
      <c r="H1285" s="382"/>
      <c r="I1285" s="382"/>
      <c r="J1285" s="382"/>
      <c r="K1285" s="197"/>
      <c r="L1285" s="197"/>
      <c r="M1285" s="197"/>
      <c r="N1285" s="197"/>
      <c r="O1285" s="197"/>
      <c r="P1285" s="197"/>
      <c r="Q1285" s="197"/>
      <c r="R1285" s="197"/>
      <c r="S1285" s="135"/>
      <c r="T1285" s="135"/>
      <c r="U1285" s="135"/>
      <c r="V1285" s="135"/>
      <c r="W1285" s="135"/>
      <c r="X1285" s="383"/>
      <c r="Y1285" s="383"/>
    </row>
    <row r="1286" spans="1:25" s="9" customFormat="1" ht="14" hidden="1" x14ac:dyDescent="0.2">
      <c r="A1286" s="196"/>
      <c r="B1286" s="196"/>
      <c r="C1286" s="403"/>
      <c r="D1286" s="196"/>
      <c r="E1286" s="404"/>
      <c r="F1286" s="404"/>
      <c r="G1286" s="404"/>
      <c r="H1286" s="382"/>
      <c r="I1286" s="382"/>
      <c r="J1286" s="382"/>
      <c r="K1286" s="197"/>
      <c r="L1286" s="197"/>
      <c r="M1286" s="197"/>
      <c r="N1286" s="197"/>
      <c r="O1286" s="197"/>
      <c r="P1286" s="197"/>
      <c r="Q1286" s="197"/>
      <c r="R1286" s="197"/>
      <c r="S1286" s="135"/>
      <c r="T1286" s="135"/>
      <c r="U1286" s="135"/>
      <c r="V1286" s="135"/>
      <c r="W1286" s="135"/>
      <c r="X1286" s="383"/>
      <c r="Y1286" s="383"/>
    </row>
    <row r="1287" spans="1:25" s="9" customFormat="1" ht="14" hidden="1" x14ac:dyDescent="0.2">
      <c r="A1287" s="196"/>
      <c r="B1287" s="196"/>
      <c r="C1287" s="403"/>
      <c r="D1287" s="196"/>
      <c r="E1287" s="404"/>
      <c r="F1287" s="404"/>
      <c r="G1287" s="404"/>
      <c r="H1287" s="382"/>
      <c r="I1287" s="382"/>
      <c r="J1287" s="382"/>
      <c r="K1287" s="197"/>
      <c r="L1287" s="197"/>
      <c r="M1287" s="197"/>
      <c r="N1287" s="197"/>
      <c r="O1287" s="197"/>
      <c r="P1287" s="197"/>
      <c r="Q1287" s="197"/>
      <c r="R1287" s="197"/>
      <c r="S1287" s="135"/>
      <c r="T1287" s="135"/>
      <c r="U1287" s="135"/>
      <c r="V1287" s="135"/>
      <c r="W1287" s="135"/>
      <c r="X1287" s="383"/>
      <c r="Y1287" s="383"/>
    </row>
    <row r="1288" spans="1:25" s="9" customFormat="1" ht="14" hidden="1" x14ac:dyDescent="0.2">
      <c r="A1288" s="196"/>
      <c r="B1288" s="196"/>
      <c r="C1288" s="403"/>
      <c r="D1288" s="196"/>
      <c r="E1288" s="404"/>
      <c r="F1288" s="404"/>
      <c r="G1288" s="404"/>
      <c r="H1288" s="382"/>
      <c r="I1288" s="382"/>
      <c r="J1288" s="382"/>
      <c r="K1288" s="197"/>
      <c r="L1288" s="197"/>
      <c r="M1288" s="197"/>
      <c r="N1288" s="197"/>
      <c r="O1288" s="197"/>
      <c r="P1288" s="197"/>
      <c r="Q1288" s="197"/>
      <c r="R1288" s="197"/>
      <c r="S1288" s="135"/>
      <c r="T1288" s="135"/>
      <c r="U1288" s="135"/>
      <c r="V1288" s="135"/>
      <c r="W1288" s="135"/>
      <c r="X1288" s="383"/>
      <c r="Y1288" s="383"/>
    </row>
    <row r="1289" spans="1:25" s="9" customFormat="1" ht="14" hidden="1" x14ac:dyDescent="0.2">
      <c r="A1289" s="196"/>
      <c r="B1289" s="196"/>
      <c r="C1289" s="403"/>
      <c r="D1289" s="196"/>
      <c r="E1289" s="404"/>
      <c r="F1289" s="404"/>
      <c r="G1289" s="404"/>
      <c r="H1289" s="382"/>
      <c r="I1289" s="382"/>
      <c r="J1289" s="382"/>
      <c r="K1289" s="197"/>
      <c r="L1289" s="197"/>
      <c r="M1289" s="197"/>
      <c r="N1289" s="197"/>
      <c r="O1289" s="197"/>
      <c r="P1289" s="197"/>
      <c r="Q1289" s="197"/>
      <c r="R1289" s="197"/>
      <c r="S1289" s="135"/>
      <c r="T1289" s="135"/>
      <c r="U1289" s="135"/>
      <c r="V1289" s="135"/>
      <c r="W1289" s="135"/>
      <c r="X1289" s="383"/>
      <c r="Y1289" s="383"/>
    </row>
    <row r="1290" spans="1:25" s="9" customFormat="1" ht="14" hidden="1" x14ac:dyDescent="0.2">
      <c r="A1290" s="196"/>
      <c r="B1290" s="196"/>
      <c r="C1290" s="403"/>
      <c r="D1290" s="196"/>
      <c r="E1290" s="404"/>
      <c r="F1290" s="404"/>
      <c r="G1290" s="404"/>
      <c r="H1290" s="382"/>
      <c r="I1290" s="382"/>
      <c r="J1290" s="382"/>
      <c r="K1290" s="197"/>
      <c r="L1290" s="197"/>
      <c r="M1290" s="197"/>
      <c r="N1290" s="197"/>
      <c r="O1290" s="197"/>
      <c r="P1290" s="197"/>
      <c r="Q1290" s="197"/>
      <c r="R1290" s="197"/>
      <c r="S1290" s="135"/>
      <c r="T1290" s="135"/>
      <c r="U1290" s="135"/>
      <c r="V1290" s="135"/>
      <c r="W1290" s="135"/>
      <c r="X1290" s="383"/>
      <c r="Y1290" s="383"/>
    </row>
    <row r="1291" spans="1:25" s="9" customFormat="1" ht="14" hidden="1" x14ac:dyDescent="0.2">
      <c r="A1291" s="196"/>
      <c r="B1291" s="196"/>
      <c r="C1291" s="403"/>
      <c r="D1291" s="196"/>
      <c r="E1291" s="404"/>
      <c r="F1291" s="404"/>
      <c r="G1291" s="404"/>
      <c r="H1291" s="382"/>
      <c r="I1291" s="382"/>
      <c r="J1291" s="382"/>
      <c r="K1291" s="197"/>
      <c r="L1291" s="197"/>
      <c r="M1291" s="197"/>
      <c r="N1291" s="197"/>
      <c r="O1291" s="197"/>
      <c r="P1291" s="197"/>
      <c r="Q1291" s="197"/>
      <c r="R1291" s="197"/>
      <c r="S1291" s="135"/>
      <c r="T1291" s="135"/>
      <c r="U1291" s="135"/>
      <c r="V1291" s="135"/>
      <c r="W1291" s="135"/>
      <c r="X1291" s="383"/>
      <c r="Y1291" s="383"/>
    </row>
    <row r="1292" spans="1:25" s="9" customFormat="1" ht="14" hidden="1" x14ac:dyDescent="0.2">
      <c r="A1292" s="196"/>
      <c r="B1292" s="196"/>
      <c r="C1292" s="403"/>
      <c r="D1292" s="196"/>
      <c r="E1292" s="404"/>
      <c r="F1292" s="404"/>
      <c r="G1292" s="404"/>
      <c r="H1292" s="382"/>
      <c r="I1292" s="382"/>
      <c r="J1292" s="382"/>
      <c r="K1292" s="197"/>
      <c r="L1292" s="197"/>
      <c r="M1292" s="197"/>
      <c r="N1292" s="197"/>
      <c r="O1292" s="197"/>
      <c r="P1292" s="197"/>
      <c r="Q1292" s="197"/>
      <c r="R1292" s="197"/>
      <c r="S1292" s="135"/>
      <c r="T1292" s="135"/>
      <c r="U1292" s="135"/>
      <c r="V1292" s="135"/>
      <c r="W1292" s="135"/>
      <c r="X1292" s="383"/>
      <c r="Y1292" s="383"/>
    </row>
    <row r="1293" spans="1:25" s="9" customFormat="1" ht="14" hidden="1" x14ac:dyDescent="0.2">
      <c r="A1293" s="196"/>
      <c r="B1293" s="196"/>
      <c r="C1293" s="403"/>
      <c r="D1293" s="196"/>
      <c r="E1293" s="404"/>
      <c r="F1293" s="404"/>
      <c r="G1293" s="404"/>
      <c r="H1293" s="382"/>
      <c r="I1293" s="382"/>
      <c r="J1293" s="382"/>
      <c r="K1293" s="197"/>
      <c r="L1293" s="197"/>
      <c r="M1293" s="197"/>
      <c r="N1293" s="197"/>
      <c r="O1293" s="197"/>
      <c r="P1293" s="197"/>
      <c r="Q1293" s="197"/>
      <c r="R1293" s="197"/>
      <c r="S1293" s="135"/>
      <c r="T1293" s="135"/>
      <c r="U1293" s="135"/>
      <c r="V1293" s="135"/>
      <c r="W1293" s="135"/>
      <c r="X1293" s="383"/>
      <c r="Y1293" s="383"/>
    </row>
    <row r="1294" spans="1:25" s="9" customFormat="1" ht="14" hidden="1" x14ac:dyDescent="0.2">
      <c r="A1294" s="196"/>
      <c r="B1294" s="196"/>
      <c r="C1294" s="403"/>
      <c r="D1294" s="196"/>
      <c r="E1294" s="404"/>
      <c r="F1294" s="404"/>
      <c r="G1294" s="404"/>
      <c r="H1294" s="382"/>
      <c r="I1294" s="382"/>
      <c r="J1294" s="382"/>
      <c r="K1294" s="197"/>
      <c r="L1294" s="197"/>
      <c r="M1294" s="197"/>
      <c r="N1294" s="197"/>
      <c r="O1294" s="197"/>
      <c r="P1294" s="197"/>
      <c r="Q1294" s="197"/>
      <c r="R1294" s="197"/>
      <c r="S1294" s="135"/>
      <c r="T1294" s="135"/>
      <c r="U1294" s="135"/>
      <c r="V1294" s="135"/>
      <c r="W1294" s="135"/>
      <c r="X1294" s="383"/>
      <c r="Y1294" s="383"/>
    </row>
    <row r="1295" spans="1:25" s="9" customFormat="1" ht="14" hidden="1" x14ac:dyDescent="0.2">
      <c r="A1295" s="196"/>
      <c r="B1295" s="196"/>
      <c r="C1295" s="403"/>
      <c r="D1295" s="196"/>
      <c r="E1295" s="404"/>
      <c r="F1295" s="404"/>
      <c r="G1295" s="404"/>
      <c r="H1295" s="382"/>
      <c r="I1295" s="382"/>
      <c r="J1295" s="382"/>
      <c r="K1295" s="197"/>
      <c r="L1295" s="197"/>
      <c r="M1295" s="197"/>
      <c r="N1295" s="197"/>
      <c r="O1295" s="197"/>
      <c r="P1295" s="197"/>
      <c r="Q1295" s="197"/>
      <c r="R1295" s="197"/>
      <c r="S1295" s="135"/>
      <c r="T1295" s="135"/>
      <c r="U1295" s="135"/>
      <c r="V1295" s="135"/>
      <c r="W1295" s="135"/>
      <c r="X1295" s="383"/>
      <c r="Y1295" s="383"/>
    </row>
    <row r="1296" spans="1:25" s="9" customFormat="1" ht="14" hidden="1" x14ac:dyDescent="0.2">
      <c r="A1296" s="196"/>
      <c r="B1296" s="196"/>
      <c r="C1296" s="403"/>
      <c r="D1296" s="196"/>
      <c r="E1296" s="404"/>
      <c r="F1296" s="404"/>
      <c r="G1296" s="404"/>
      <c r="H1296" s="382"/>
      <c r="I1296" s="382"/>
      <c r="J1296" s="382"/>
      <c r="K1296" s="197"/>
      <c r="L1296" s="197"/>
      <c r="M1296" s="197"/>
      <c r="N1296" s="197"/>
      <c r="O1296" s="197"/>
      <c r="P1296" s="197"/>
      <c r="Q1296" s="197"/>
      <c r="R1296" s="197"/>
      <c r="S1296" s="135"/>
      <c r="T1296" s="135"/>
      <c r="U1296" s="135"/>
      <c r="V1296" s="135"/>
      <c r="W1296" s="135"/>
      <c r="X1296" s="383"/>
      <c r="Y1296" s="383"/>
    </row>
    <row r="1297" spans="1:25" s="9" customFormat="1" ht="14" hidden="1" x14ac:dyDescent="0.2">
      <c r="A1297" s="196"/>
      <c r="B1297" s="196"/>
      <c r="C1297" s="403"/>
      <c r="D1297" s="196"/>
      <c r="E1297" s="404"/>
      <c r="F1297" s="404"/>
      <c r="G1297" s="404"/>
      <c r="H1297" s="382"/>
      <c r="I1297" s="382"/>
      <c r="J1297" s="382"/>
      <c r="K1297" s="197"/>
      <c r="L1297" s="197"/>
      <c r="M1297" s="197"/>
      <c r="N1297" s="197"/>
      <c r="O1297" s="197"/>
      <c r="P1297" s="197"/>
      <c r="Q1297" s="197"/>
      <c r="R1297" s="197"/>
      <c r="S1297" s="135"/>
      <c r="T1297" s="135"/>
      <c r="U1297" s="135"/>
      <c r="V1297" s="135"/>
      <c r="W1297" s="135"/>
      <c r="X1297" s="383"/>
      <c r="Y1297" s="383"/>
    </row>
    <row r="1298" spans="1:25" s="9" customFormat="1" ht="14" hidden="1" x14ac:dyDescent="0.2">
      <c r="A1298" s="196"/>
      <c r="B1298" s="196"/>
      <c r="C1298" s="403"/>
      <c r="D1298" s="196"/>
      <c r="E1298" s="404"/>
      <c r="F1298" s="404"/>
      <c r="G1298" s="404"/>
      <c r="H1298" s="382"/>
      <c r="I1298" s="382"/>
      <c r="J1298" s="382"/>
      <c r="K1298" s="197"/>
      <c r="L1298" s="197"/>
      <c r="M1298" s="197"/>
      <c r="N1298" s="197"/>
      <c r="O1298" s="197"/>
      <c r="P1298" s="197"/>
      <c r="Q1298" s="197"/>
      <c r="R1298" s="197"/>
      <c r="S1298" s="135"/>
      <c r="T1298" s="135"/>
      <c r="U1298" s="135"/>
      <c r="V1298" s="135"/>
      <c r="W1298" s="135"/>
      <c r="X1298" s="383"/>
      <c r="Y1298" s="383"/>
    </row>
    <row r="1299" spans="1:25" s="9" customFormat="1" ht="14" hidden="1" x14ac:dyDescent="0.2">
      <c r="A1299" s="196"/>
      <c r="B1299" s="196"/>
      <c r="C1299" s="403"/>
      <c r="D1299" s="196"/>
      <c r="E1299" s="404"/>
      <c r="F1299" s="404"/>
      <c r="G1299" s="404"/>
      <c r="H1299" s="382"/>
      <c r="I1299" s="382"/>
      <c r="J1299" s="382"/>
      <c r="K1299" s="197"/>
      <c r="L1299" s="197"/>
      <c r="M1299" s="197"/>
      <c r="N1299" s="197"/>
      <c r="O1299" s="197"/>
      <c r="P1299" s="197"/>
      <c r="Q1299" s="197"/>
      <c r="R1299" s="197"/>
      <c r="S1299" s="135"/>
      <c r="T1299" s="135"/>
      <c r="U1299" s="135"/>
      <c r="V1299" s="135"/>
      <c r="W1299" s="135"/>
      <c r="X1299" s="383"/>
      <c r="Y1299" s="383"/>
    </row>
    <row r="1300" spans="1:25" s="9" customFormat="1" ht="14" hidden="1" x14ac:dyDescent="0.2">
      <c r="A1300" s="196"/>
      <c r="B1300" s="196"/>
      <c r="C1300" s="403"/>
      <c r="D1300" s="196"/>
      <c r="E1300" s="404"/>
      <c r="F1300" s="404"/>
      <c r="G1300" s="404"/>
      <c r="H1300" s="382"/>
      <c r="I1300" s="382"/>
      <c r="J1300" s="382"/>
      <c r="K1300" s="197"/>
      <c r="L1300" s="197"/>
      <c r="M1300" s="197"/>
      <c r="N1300" s="197"/>
      <c r="O1300" s="197"/>
      <c r="P1300" s="197"/>
      <c r="Q1300" s="197"/>
      <c r="R1300" s="197"/>
      <c r="S1300" s="135"/>
      <c r="T1300" s="135"/>
      <c r="U1300" s="135"/>
      <c r="V1300" s="135"/>
      <c r="W1300" s="135"/>
      <c r="X1300" s="383"/>
      <c r="Y1300" s="383"/>
    </row>
    <row r="1301" spans="1:25" s="9" customFormat="1" ht="14" hidden="1" x14ac:dyDescent="0.2">
      <c r="A1301" s="196"/>
      <c r="B1301" s="196"/>
      <c r="C1301" s="403"/>
      <c r="D1301" s="196"/>
      <c r="E1301" s="404"/>
      <c r="F1301" s="404"/>
      <c r="G1301" s="404"/>
      <c r="H1301" s="382"/>
      <c r="I1301" s="382"/>
      <c r="J1301" s="382"/>
      <c r="K1301" s="197"/>
      <c r="L1301" s="197"/>
      <c r="M1301" s="197"/>
      <c r="N1301" s="197"/>
      <c r="O1301" s="197"/>
      <c r="P1301" s="197"/>
      <c r="Q1301" s="197"/>
      <c r="R1301" s="197"/>
      <c r="S1301" s="135"/>
      <c r="T1301" s="135"/>
      <c r="U1301" s="135"/>
      <c r="V1301" s="135"/>
      <c r="W1301" s="135"/>
      <c r="X1301" s="383"/>
      <c r="Y1301" s="383"/>
    </row>
    <row r="1302" spans="1:25" s="9" customFormat="1" ht="14" hidden="1" x14ac:dyDescent="0.2">
      <c r="A1302" s="196"/>
      <c r="B1302" s="196"/>
      <c r="C1302" s="403"/>
      <c r="D1302" s="196"/>
      <c r="E1302" s="404"/>
      <c r="F1302" s="404"/>
      <c r="G1302" s="404"/>
      <c r="H1302" s="382"/>
      <c r="I1302" s="382"/>
      <c r="J1302" s="382"/>
      <c r="K1302" s="197"/>
      <c r="L1302" s="197"/>
      <c r="M1302" s="197"/>
      <c r="N1302" s="197"/>
      <c r="O1302" s="197"/>
      <c r="P1302" s="197"/>
      <c r="Q1302" s="197"/>
      <c r="R1302" s="197"/>
      <c r="S1302" s="135"/>
      <c r="T1302" s="135"/>
      <c r="U1302" s="135"/>
      <c r="V1302" s="135"/>
      <c r="W1302" s="135"/>
      <c r="X1302" s="383"/>
      <c r="Y1302" s="383"/>
    </row>
    <row r="1303" spans="1:25" s="9" customFormat="1" ht="14" hidden="1" x14ac:dyDescent="0.2">
      <c r="A1303" s="196"/>
      <c r="B1303" s="196"/>
      <c r="C1303" s="403"/>
      <c r="D1303" s="196"/>
      <c r="E1303" s="404"/>
      <c r="F1303" s="404"/>
      <c r="G1303" s="404"/>
      <c r="H1303" s="382"/>
      <c r="I1303" s="382"/>
      <c r="J1303" s="382"/>
      <c r="K1303" s="197"/>
      <c r="L1303" s="197"/>
      <c r="M1303" s="197"/>
      <c r="N1303" s="197"/>
      <c r="O1303" s="197"/>
      <c r="P1303" s="197"/>
      <c r="Q1303" s="197"/>
      <c r="R1303" s="197"/>
      <c r="S1303" s="135"/>
      <c r="T1303" s="135"/>
      <c r="U1303" s="135"/>
      <c r="V1303" s="135"/>
      <c r="W1303" s="135"/>
      <c r="X1303" s="383"/>
      <c r="Y1303" s="383"/>
    </row>
    <row r="1304" spans="1:25" s="9" customFormat="1" ht="14" hidden="1" x14ac:dyDescent="0.2">
      <c r="A1304" s="196"/>
      <c r="B1304" s="196"/>
      <c r="C1304" s="403"/>
      <c r="D1304" s="196"/>
      <c r="E1304" s="404"/>
      <c r="F1304" s="404"/>
      <c r="G1304" s="404"/>
      <c r="H1304" s="382"/>
      <c r="I1304" s="382"/>
      <c r="J1304" s="382"/>
      <c r="K1304" s="197"/>
      <c r="L1304" s="197"/>
      <c r="M1304" s="197"/>
      <c r="N1304" s="197"/>
      <c r="O1304" s="197"/>
      <c r="P1304" s="197"/>
      <c r="Q1304" s="197"/>
      <c r="R1304" s="197"/>
      <c r="S1304" s="135"/>
      <c r="T1304" s="135"/>
      <c r="U1304" s="135"/>
      <c r="V1304" s="135"/>
      <c r="W1304" s="135"/>
      <c r="X1304" s="383"/>
      <c r="Y1304" s="383"/>
    </row>
    <row r="1305" spans="1:25" s="9" customFormat="1" ht="14" hidden="1" x14ac:dyDescent="0.2">
      <c r="A1305" s="196"/>
      <c r="B1305" s="196"/>
      <c r="C1305" s="403"/>
      <c r="D1305" s="196"/>
      <c r="E1305" s="404"/>
      <c r="F1305" s="404"/>
      <c r="G1305" s="404"/>
      <c r="H1305" s="382"/>
      <c r="I1305" s="382"/>
      <c r="J1305" s="382"/>
      <c r="K1305" s="197"/>
      <c r="L1305" s="197"/>
      <c r="M1305" s="197"/>
      <c r="N1305" s="197"/>
      <c r="O1305" s="197"/>
      <c r="P1305" s="197"/>
      <c r="Q1305" s="197"/>
      <c r="R1305" s="197"/>
      <c r="S1305" s="135"/>
      <c r="T1305" s="135"/>
      <c r="U1305" s="135"/>
      <c r="V1305" s="135"/>
      <c r="W1305" s="135"/>
      <c r="X1305" s="383"/>
      <c r="Y1305" s="383"/>
    </row>
    <row r="1306" spans="1:25" s="9" customFormat="1" ht="14" hidden="1" x14ac:dyDescent="0.2">
      <c r="A1306" s="196"/>
      <c r="B1306" s="196"/>
      <c r="C1306" s="403"/>
      <c r="D1306" s="196"/>
      <c r="E1306" s="404"/>
      <c r="F1306" s="404"/>
      <c r="G1306" s="404"/>
      <c r="H1306" s="382"/>
      <c r="I1306" s="382"/>
      <c r="J1306" s="382"/>
      <c r="K1306" s="197"/>
      <c r="L1306" s="197"/>
      <c r="M1306" s="197"/>
      <c r="N1306" s="197"/>
      <c r="O1306" s="197"/>
      <c r="P1306" s="197"/>
      <c r="Q1306" s="197"/>
      <c r="R1306" s="197"/>
      <c r="S1306" s="135"/>
      <c r="T1306" s="135"/>
      <c r="U1306" s="135"/>
      <c r="V1306" s="135"/>
      <c r="W1306" s="135"/>
      <c r="X1306" s="383"/>
      <c r="Y1306" s="383"/>
    </row>
    <row r="1307" spans="1:25" s="9" customFormat="1" ht="14" hidden="1" x14ac:dyDescent="0.2">
      <c r="A1307" s="196"/>
      <c r="B1307" s="196"/>
      <c r="C1307" s="403"/>
      <c r="D1307" s="196"/>
      <c r="E1307" s="404"/>
      <c r="F1307" s="404"/>
      <c r="G1307" s="404"/>
      <c r="H1307" s="382"/>
      <c r="I1307" s="382"/>
      <c r="J1307" s="382"/>
      <c r="K1307" s="197"/>
      <c r="L1307" s="197"/>
      <c r="M1307" s="197"/>
      <c r="N1307" s="197"/>
      <c r="O1307" s="197"/>
      <c r="P1307" s="197"/>
      <c r="Q1307" s="197"/>
      <c r="R1307" s="197"/>
      <c r="S1307" s="135"/>
      <c r="T1307" s="135"/>
      <c r="U1307" s="135"/>
      <c r="V1307" s="135"/>
      <c r="W1307" s="135"/>
      <c r="X1307" s="383"/>
      <c r="Y1307" s="383"/>
    </row>
    <row r="1308" spans="1:25" s="9" customFormat="1" ht="14" hidden="1" x14ac:dyDescent="0.2">
      <c r="A1308" s="196"/>
      <c r="B1308" s="196"/>
      <c r="C1308" s="403"/>
      <c r="D1308" s="196"/>
      <c r="E1308" s="404"/>
      <c r="F1308" s="404"/>
      <c r="G1308" s="404"/>
      <c r="H1308" s="382"/>
      <c r="I1308" s="382"/>
      <c r="J1308" s="382"/>
      <c r="K1308" s="197"/>
      <c r="L1308" s="197"/>
      <c r="M1308" s="197"/>
      <c r="N1308" s="197"/>
      <c r="O1308" s="197"/>
      <c r="P1308" s="197"/>
      <c r="Q1308" s="197"/>
      <c r="R1308" s="197"/>
      <c r="S1308" s="135"/>
      <c r="T1308" s="135"/>
      <c r="U1308" s="135"/>
      <c r="V1308" s="135"/>
      <c r="W1308" s="135"/>
      <c r="X1308" s="383"/>
      <c r="Y1308" s="383"/>
    </row>
    <row r="1309" spans="1:25" s="9" customFormat="1" ht="14" hidden="1" x14ac:dyDescent="0.2">
      <c r="A1309" s="196"/>
      <c r="B1309" s="196"/>
      <c r="C1309" s="403"/>
      <c r="D1309" s="196"/>
      <c r="E1309" s="404"/>
      <c r="F1309" s="404"/>
      <c r="G1309" s="404"/>
      <c r="H1309" s="382"/>
      <c r="I1309" s="382"/>
      <c r="J1309" s="382"/>
      <c r="K1309" s="197"/>
      <c r="L1309" s="197"/>
      <c r="M1309" s="197"/>
      <c r="N1309" s="197"/>
      <c r="O1309" s="197"/>
      <c r="P1309" s="197"/>
      <c r="Q1309" s="197"/>
      <c r="R1309" s="197"/>
      <c r="S1309" s="135"/>
      <c r="T1309" s="135"/>
      <c r="U1309" s="135"/>
      <c r="V1309" s="135"/>
      <c r="W1309" s="135"/>
      <c r="X1309" s="383"/>
      <c r="Y1309" s="383"/>
    </row>
    <row r="1310" spans="1:25" s="9" customFormat="1" ht="14" hidden="1" x14ac:dyDescent="0.2">
      <c r="A1310" s="196"/>
      <c r="B1310" s="196"/>
      <c r="C1310" s="403"/>
      <c r="D1310" s="196"/>
      <c r="E1310" s="404"/>
      <c r="F1310" s="404"/>
      <c r="G1310" s="404"/>
      <c r="H1310" s="382"/>
      <c r="I1310" s="382"/>
      <c r="J1310" s="382"/>
      <c r="K1310" s="197"/>
      <c r="L1310" s="197"/>
      <c r="M1310" s="197"/>
      <c r="N1310" s="197"/>
      <c r="O1310" s="197"/>
      <c r="P1310" s="197"/>
      <c r="Q1310" s="197"/>
      <c r="R1310" s="197"/>
      <c r="S1310" s="135"/>
      <c r="T1310" s="135"/>
      <c r="U1310" s="135"/>
      <c r="V1310" s="135"/>
      <c r="W1310" s="135"/>
      <c r="X1310" s="383"/>
      <c r="Y1310" s="383"/>
    </row>
    <row r="1311" spans="1:25" s="9" customFormat="1" ht="14" hidden="1" x14ac:dyDescent="0.2">
      <c r="A1311" s="196"/>
      <c r="B1311" s="196"/>
      <c r="C1311" s="403"/>
      <c r="D1311" s="196"/>
      <c r="E1311" s="404"/>
      <c r="F1311" s="404"/>
      <c r="G1311" s="404"/>
      <c r="H1311" s="382"/>
      <c r="I1311" s="382"/>
      <c r="J1311" s="382"/>
      <c r="K1311" s="197"/>
      <c r="L1311" s="197"/>
      <c r="M1311" s="197"/>
      <c r="N1311" s="197"/>
      <c r="O1311" s="197"/>
      <c r="P1311" s="197"/>
      <c r="Q1311" s="197"/>
      <c r="R1311" s="197"/>
      <c r="S1311" s="135"/>
      <c r="T1311" s="135"/>
      <c r="U1311" s="135"/>
      <c r="V1311" s="135"/>
      <c r="W1311" s="135"/>
      <c r="X1311" s="383"/>
      <c r="Y1311" s="383"/>
    </row>
    <row r="1312" spans="1:25" s="9" customFormat="1" ht="14" hidden="1" x14ac:dyDescent="0.2">
      <c r="A1312" s="196"/>
      <c r="B1312" s="196"/>
      <c r="C1312" s="403"/>
      <c r="D1312" s="196"/>
      <c r="E1312" s="404"/>
      <c r="F1312" s="404"/>
      <c r="G1312" s="404"/>
      <c r="H1312" s="382"/>
      <c r="I1312" s="382"/>
      <c r="J1312" s="382"/>
      <c r="K1312" s="197"/>
      <c r="L1312" s="197"/>
      <c r="M1312" s="197"/>
      <c r="N1312" s="197"/>
      <c r="O1312" s="197"/>
      <c r="P1312" s="197"/>
      <c r="Q1312" s="197"/>
      <c r="R1312" s="197"/>
      <c r="S1312" s="135"/>
      <c r="T1312" s="135"/>
      <c r="U1312" s="135"/>
      <c r="V1312" s="135"/>
      <c r="W1312" s="135"/>
      <c r="X1312" s="383"/>
      <c r="Y1312" s="383"/>
    </row>
    <row r="1313" spans="1:25" s="9" customFormat="1" ht="14" hidden="1" x14ac:dyDescent="0.2">
      <c r="A1313" s="196"/>
      <c r="B1313" s="196"/>
      <c r="C1313" s="403"/>
      <c r="D1313" s="196"/>
      <c r="E1313" s="404"/>
      <c r="F1313" s="404"/>
      <c r="G1313" s="404"/>
      <c r="H1313" s="382"/>
      <c r="I1313" s="382"/>
      <c r="J1313" s="382"/>
      <c r="K1313" s="197"/>
      <c r="L1313" s="197"/>
      <c r="M1313" s="197"/>
      <c r="N1313" s="197"/>
      <c r="O1313" s="197"/>
      <c r="P1313" s="197"/>
      <c r="Q1313" s="197"/>
      <c r="R1313" s="197"/>
      <c r="S1313" s="135"/>
      <c r="T1313" s="135"/>
      <c r="U1313" s="135"/>
      <c r="V1313" s="135"/>
      <c r="W1313" s="135"/>
      <c r="X1313" s="383"/>
      <c r="Y1313" s="383"/>
    </row>
    <row r="1314" spans="1:25" s="9" customFormat="1" ht="14" hidden="1" x14ac:dyDescent="0.2">
      <c r="A1314" s="196"/>
      <c r="B1314" s="196"/>
      <c r="C1314" s="403"/>
      <c r="D1314" s="196"/>
      <c r="E1314" s="404"/>
      <c r="F1314" s="404"/>
      <c r="G1314" s="404"/>
      <c r="H1314" s="382"/>
      <c r="I1314" s="382"/>
      <c r="J1314" s="382"/>
      <c r="K1314" s="197"/>
      <c r="L1314" s="197"/>
      <c r="M1314" s="197"/>
      <c r="N1314" s="197"/>
      <c r="O1314" s="197"/>
      <c r="P1314" s="197"/>
      <c r="Q1314" s="197"/>
      <c r="R1314" s="197"/>
      <c r="S1314" s="135"/>
      <c r="T1314" s="135"/>
      <c r="U1314" s="135"/>
      <c r="V1314" s="135"/>
      <c r="W1314" s="135"/>
      <c r="X1314" s="383"/>
      <c r="Y1314" s="383"/>
    </row>
    <row r="1315" spans="1:25" s="9" customFormat="1" ht="14" hidden="1" x14ac:dyDescent="0.2">
      <c r="A1315" s="196"/>
      <c r="B1315" s="196"/>
      <c r="C1315" s="403"/>
      <c r="D1315" s="196"/>
      <c r="E1315" s="404"/>
      <c r="F1315" s="404"/>
      <c r="G1315" s="404"/>
      <c r="H1315" s="382"/>
      <c r="I1315" s="382"/>
      <c r="J1315" s="382"/>
      <c r="K1315" s="197"/>
      <c r="L1315" s="197"/>
      <c r="M1315" s="197"/>
      <c r="N1315" s="197"/>
      <c r="O1315" s="197"/>
      <c r="P1315" s="197"/>
      <c r="Q1315" s="197"/>
      <c r="R1315" s="197"/>
      <c r="S1315" s="135"/>
      <c r="T1315" s="135"/>
      <c r="U1315" s="135"/>
      <c r="V1315" s="135"/>
      <c r="W1315" s="135"/>
      <c r="X1315" s="383"/>
      <c r="Y1315" s="383"/>
    </row>
    <row r="1316" spans="1:25" s="9" customFormat="1" ht="14" hidden="1" x14ac:dyDescent="0.2">
      <c r="A1316" s="196"/>
      <c r="B1316" s="196"/>
      <c r="C1316" s="403"/>
      <c r="D1316" s="196"/>
      <c r="E1316" s="404"/>
      <c r="F1316" s="404"/>
      <c r="G1316" s="404"/>
      <c r="H1316" s="382"/>
      <c r="I1316" s="382"/>
      <c r="J1316" s="382"/>
      <c r="K1316" s="197"/>
      <c r="L1316" s="197"/>
      <c r="M1316" s="197"/>
      <c r="N1316" s="197"/>
      <c r="O1316" s="197"/>
      <c r="P1316" s="197"/>
      <c r="Q1316" s="197"/>
      <c r="R1316" s="197"/>
      <c r="S1316" s="135"/>
      <c r="T1316" s="135"/>
      <c r="U1316" s="135"/>
      <c r="V1316" s="135"/>
      <c r="W1316" s="135"/>
      <c r="X1316" s="383"/>
      <c r="Y1316" s="383"/>
    </row>
    <row r="1317" spans="1:25" s="9" customFormat="1" ht="14" hidden="1" x14ac:dyDescent="0.2">
      <c r="A1317" s="196"/>
      <c r="B1317" s="196"/>
      <c r="C1317" s="403"/>
      <c r="D1317" s="196"/>
      <c r="E1317" s="404"/>
      <c r="F1317" s="404"/>
      <c r="G1317" s="404"/>
      <c r="H1317" s="382"/>
      <c r="I1317" s="382"/>
      <c r="J1317" s="382"/>
      <c r="K1317" s="197"/>
      <c r="L1317" s="197"/>
      <c r="M1317" s="197"/>
      <c r="N1317" s="197"/>
      <c r="O1317" s="197"/>
      <c r="P1317" s="197"/>
      <c r="Q1317" s="197"/>
      <c r="R1317" s="197"/>
      <c r="S1317" s="135"/>
      <c r="T1317" s="135"/>
      <c r="U1317" s="135"/>
      <c r="V1317" s="135"/>
      <c r="W1317" s="135"/>
      <c r="X1317" s="383"/>
      <c r="Y1317" s="383"/>
    </row>
    <row r="1318" spans="1:25" s="9" customFormat="1" ht="14" hidden="1" x14ac:dyDescent="0.2">
      <c r="A1318" s="196"/>
      <c r="B1318" s="196"/>
      <c r="C1318" s="403"/>
      <c r="D1318" s="196"/>
      <c r="E1318" s="404"/>
      <c r="F1318" s="404"/>
      <c r="G1318" s="404"/>
      <c r="H1318" s="382"/>
      <c r="I1318" s="382"/>
      <c r="J1318" s="382"/>
      <c r="K1318" s="197"/>
      <c r="L1318" s="197"/>
      <c r="M1318" s="197"/>
      <c r="N1318" s="197"/>
      <c r="O1318" s="197"/>
      <c r="P1318" s="197"/>
      <c r="Q1318" s="197"/>
      <c r="R1318" s="197"/>
      <c r="S1318" s="135"/>
      <c r="T1318" s="135"/>
      <c r="U1318" s="135"/>
      <c r="V1318" s="135"/>
      <c r="W1318" s="135"/>
      <c r="X1318" s="383"/>
      <c r="Y1318" s="383"/>
    </row>
    <row r="1319" spans="1:25" s="9" customFormat="1" ht="14" hidden="1" x14ac:dyDescent="0.2">
      <c r="A1319" s="196"/>
      <c r="B1319" s="196"/>
      <c r="C1319" s="403"/>
      <c r="D1319" s="196"/>
      <c r="E1319" s="404"/>
      <c r="F1319" s="404"/>
      <c r="G1319" s="404"/>
      <c r="H1319" s="382"/>
      <c r="I1319" s="382"/>
      <c r="J1319" s="382"/>
      <c r="K1319" s="197"/>
      <c r="L1319" s="197"/>
      <c r="M1319" s="197"/>
      <c r="N1319" s="197"/>
      <c r="O1319" s="197"/>
      <c r="P1319" s="197"/>
      <c r="Q1319" s="197"/>
      <c r="R1319" s="197"/>
      <c r="S1319" s="135"/>
      <c r="T1319" s="135"/>
      <c r="U1319" s="135"/>
      <c r="V1319" s="135"/>
      <c r="W1319" s="135"/>
      <c r="X1319" s="383"/>
      <c r="Y1319" s="383"/>
    </row>
    <row r="1320" spans="1:25" s="9" customFormat="1" ht="14" hidden="1" x14ac:dyDescent="0.2">
      <c r="A1320" s="196"/>
      <c r="B1320" s="196"/>
      <c r="C1320" s="403"/>
      <c r="D1320" s="196"/>
      <c r="E1320" s="404"/>
      <c r="F1320" s="404"/>
      <c r="G1320" s="404"/>
      <c r="H1320" s="382"/>
      <c r="I1320" s="382"/>
      <c r="J1320" s="382"/>
      <c r="K1320" s="197"/>
      <c r="L1320" s="197"/>
      <c r="M1320" s="197"/>
      <c r="N1320" s="197"/>
      <c r="O1320" s="197"/>
      <c r="P1320" s="197"/>
      <c r="Q1320" s="197"/>
      <c r="R1320" s="197"/>
      <c r="S1320" s="135"/>
      <c r="T1320" s="135"/>
      <c r="U1320" s="135"/>
      <c r="V1320" s="135"/>
      <c r="W1320" s="135"/>
      <c r="X1320" s="383"/>
      <c r="Y1320" s="383"/>
    </row>
    <row r="1321" spans="1:25" s="9" customFormat="1" ht="14" hidden="1" x14ac:dyDescent="0.2">
      <c r="A1321" s="196"/>
      <c r="B1321" s="196"/>
      <c r="C1321" s="403"/>
      <c r="D1321" s="196"/>
      <c r="E1321" s="404"/>
      <c r="F1321" s="404"/>
      <c r="G1321" s="404"/>
      <c r="H1321" s="382"/>
      <c r="I1321" s="382"/>
      <c r="J1321" s="382"/>
      <c r="K1321" s="197"/>
      <c r="L1321" s="197"/>
      <c r="M1321" s="197"/>
      <c r="N1321" s="197"/>
      <c r="O1321" s="197"/>
      <c r="P1321" s="197"/>
      <c r="Q1321" s="197"/>
      <c r="R1321" s="197"/>
      <c r="S1321" s="135"/>
      <c r="T1321" s="135"/>
      <c r="U1321" s="135"/>
      <c r="V1321" s="135"/>
      <c r="W1321" s="135"/>
      <c r="X1321" s="383"/>
      <c r="Y1321" s="383"/>
    </row>
    <row r="1322" spans="1:25" s="9" customFormat="1" ht="14" hidden="1" x14ac:dyDescent="0.2">
      <c r="A1322" s="196"/>
      <c r="B1322" s="196"/>
      <c r="C1322" s="403"/>
      <c r="D1322" s="196"/>
      <c r="E1322" s="404"/>
      <c r="F1322" s="404"/>
      <c r="G1322" s="404"/>
      <c r="H1322" s="382"/>
      <c r="I1322" s="382"/>
      <c r="J1322" s="382"/>
      <c r="K1322" s="197"/>
      <c r="L1322" s="197"/>
      <c r="M1322" s="197"/>
      <c r="N1322" s="197"/>
      <c r="O1322" s="197"/>
      <c r="P1322" s="197"/>
      <c r="Q1322" s="197"/>
      <c r="R1322" s="197"/>
      <c r="S1322" s="135"/>
      <c r="T1322" s="135"/>
      <c r="U1322" s="135"/>
      <c r="V1322" s="135"/>
      <c r="W1322" s="135"/>
      <c r="X1322" s="383"/>
      <c r="Y1322" s="383"/>
    </row>
    <row r="1323" spans="1:25" s="9" customFormat="1" ht="14" hidden="1" x14ac:dyDescent="0.2">
      <c r="A1323" s="196"/>
      <c r="B1323" s="196"/>
      <c r="C1323" s="403"/>
      <c r="D1323" s="196"/>
      <c r="E1323" s="404"/>
      <c r="F1323" s="404"/>
      <c r="G1323" s="404"/>
      <c r="H1323" s="382"/>
      <c r="I1323" s="382"/>
      <c r="J1323" s="382"/>
      <c r="K1323" s="197"/>
      <c r="L1323" s="197"/>
      <c r="M1323" s="197"/>
      <c r="N1323" s="197"/>
      <c r="O1323" s="197"/>
      <c r="P1323" s="197"/>
      <c r="Q1323" s="197"/>
      <c r="R1323" s="197"/>
      <c r="S1323" s="135"/>
      <c r="T1323" s="135"/>
      <c r="U1323" s="135"/>
      <c r="V1323" s="135"/>
      <c r="W1323" s="135"/>
      <c r="X1323" s="383"/>
      <c r="Y1323" s="383"/>
    </row>
    <row r="1324" spans="1:25" s="9" customFormat="1" ht="14" hidden="1" x14ac:dyDescent="0.2">
      <c r="A1324" s="196"/>
      <c r="B1324" s="196"/>
      <c r="C1324" s="403"/>
      <c r="D1324" s="196"/>
      <c r="E1324" s="404"/>
      <c r="F1324" s="404"/>
      <c r="G1324" s="404"/>
      <c r="H1324" s="382"/>
      <c r="I1324" s="382"/>
      <c r="J1324" s="382"/>
      <c r="K1324" s="197"/>
      <c r="L1324" s="197"/>
      <c r="M1324" s="197"/>
      <c r="N1324" s="197"/>
      <c r="O1324" s="197"/>
      <c r="P1324" s="197"/>
      <c r="Q1324" s="197"/>
      <c r="R1324" s="197"/>
      <c r="S1324" s="135"/>
      <c r="T1324" s="135"/>
      <c r="U1324" s="135"/>
      <c r="V1324" s="135"/>
      <c r="W1324" s="135"/>
      <c r="X1324" s="383"/>
      <c r="Y1324" s="383"/>
    </row>
    <row r="1325" spans="1:25" s="9" customFormat="1" ht="14" hidden="1" x14ac:dyDescent="0.2">
      <c r="A1325" s="196"/>
      <c r="B1325" s="196"/>
      <c r="C1325" s="403"/>
      <c r="D1325" s="196"/>
      <c r="E1325" s="404"/>
      <c r="F1325" s="404"/>
      <c r="G1325" s="404"/>
      <c r="H1325" s="382"/>
      <c r="I1325" s="382"/>
      <c r="J1325" s="382"/>
      <c r="K1325" s="197"/>
      <c r="L1325" s="197"/>
      <c r="M1325" s="197"/>
      <c r="N1325" s="197"/>
      <c r="O1325" s="197"/>
      <c r="P1325" s="197"/>
      <c r="Q1325" s="197"/>
      <c r="R1325" s="197"/>
      <c r="S1325" s="135"/>
      <c r="T1325" s="135"/>
      <c r="U1325" s="135"/>
      <c r="V1325" s="135"/>
      <c r="W1325" s="135"/>
      <c r="X1325" s="383"/>
      <c r="Y1325" s="383"/>
    </row>
    <row r="1326" spans="1:25" s="9" customFormat="1" ht="14" hidden="1" x14ac:dyDescent="0.2">
      <c r="A1326" s="196"/>
      <c r="B1326" s="196"/>
      <c r="C1326" s="403"/>
      <c r="D1326" s="196"/>
      <c r="E1326" s="404"/>
      <c r="F1326" s="404"/>
      <c r="G1326" s="404"/>
      <c r="H1326" s="382"/>
      <c r="I1326" s="382"/>
      <c r="J1326" s="382"/>
      <c r="K1326" s="197"/>
      <c r="L1326" s="197"/>
      <c r="M1326" s="197"/>
      <c r="N1326" s="197"/>
      <c r="O1326" s="197"/>
      <c r="P1326" s="197"/>
      <c r="Q1326" s="197"/>
      <c r="R1326" s="197"/>
      <c r="S1326" s="135"/>
      <c r="T1326" s="135"/>
      <c r="U1326" s="135"/>
      <c r="V1326" s="135"/>
      <c r="W1326" s="135"/>
      <c r="X1326" s="383"/>
      <c r="Y1326" s="383"/>
    </row>
    <row r="1327" spans="1:25" s="9" customFormat="1" ht="14" hidden="1" x14ac:dyDescent="0.2">
      <c r="A1327" s="196"/>
      <c r="B1327" s="196"/>
      <c r="C1327" s="403"/>
      <c r="D1327" s="196"/>
      <c r="E1327" s="404"/>
      <c r="F1327" s="404"/>
      <c r="G1327" s="404"/>
      <c r="H1327" s="382"/>
      <c r="I1327" s="382"/>
      <c r="J1327" s="382"/>
      <c r="K1327" s="197"/>
      <c r="L1327" s="197"/>
      <c r="M1327" s="197"/>
      <c r="N1327" s="197"/>
      <c r="O1327" s="197"/>
      <c r="P1327" s="197"/>
      <c r="Q1327" s="197"/>
      <c r="R1327" s="197"/>
      <c r="S1327" s="135"/>
      <c r="T1327" s="135"/>
      <c r="U1327" s="135"/>
      <c r="V1327" s="135"/>
      <c r="W1327" s="135"/>
      <c r="X1327" s="383"/>
      <c r="Y1327" s="383"/>
    </row>
    <row r="1328" spans="1:25" s="9" customFormat="1" ht="14" hidden="1" x14ac:dyDescent="0.2">
      <c r="A1328" s="196"/>
      <c r="B1328" s="196"/>
      <c r="C1328" s="403"/>
      <c r="D1328" s="196"/>
      <c r="E1328" s="404"/>
      <c r="F1328" s="404"/>
      <c r="G1328" s="404"/>
      <c r="H1328" s="382"/>
      <c r="I1328" s="382"/>
      <c r="J1328" s="382"/>
      <c r="K1328" s="197"/>
      <c r="L1328" s="197"/>
      <c r="M1328" s="197"/>
      <c r="N1328" s="197"/>
      <c r="O1328" s="197"/>
      <c r="P1328" s="197"/>
      <c r="Q1328" s="197"/>
      <c r="R1328" s="197"/>
      <c r="S1328" s="135"/>
      <c r="T1328" s="135"/>
      <c r="U1328" s="135"/>
      <c r="V1328" s="135"/>
      <c r="W1328" s="135"/>
      <c r="X1328" s="383"/>
      <c r="Y1328" s="383"/>
    </row>
    <row r="1329" spans="1:25" s="9" customFormat="1" ht="14" hidden="1" x14ac:dyDescent="0.2">
      <c r="A1329" s="196"/>
      <c r="B1329" s="196"/>
      <c r="C1329" s="403"/>
      <c r="D1329" s="196"/>
      <c r="E1329" s="404"/>
      <c r="F1329" s="404"/>
      <c r="G1329" s="404"/>
      <c r="H1329" s="382"/>
      <c r="I1329" s="382"/>
      <c r="J1329" s="382"/>
      <c r="K1329" s="197"/>
      <c r="L1329" s="197"/>
      <c r="M1329" s="197"/>
      <c r="N1329" s="197"/>
      <c r="O1329" s="197"/>
      <c r="P1329" s="197"/>
      <c r="Q1329" s="197"/>
      <c r="R1329" s="197"/>
      <c r="S1329" s="135"/>
      <c r="T1329" s="135"/>
      <c r="U1329" s="135"/>
      <c r="V1329" s="135"/>
      <c r="W1329" s="135"/>
      <c r="X1329" s="383"/>
      <c r="Y1329" s="383"/>
    </row>
    <row r="1330" spans="1:25" s="9" customFormat="1" ht="14" hidden="1" x14ac:dyDescent="0.2">
      <c r="A1330" s="196"/>
      <c r="B1330" s="196"/>
      <c r="C1330" s="403"/>
      <c r="D1330" s="196"/>
      <c r="E1330" s="404"/>
      <c r="F1330" s="404"/>
      <c r="G1330" s="404"/>
      <c r="H1330" s="382"/>
      <c r="I1330" s="382"/>
      <c r="J1330" s="382"/>
      <c r="K1330" s="197"/>
      <c r="L1330" s="197"/>
      <c r="M1330" s="197"/>
      <c r="N1330" s="197"/>
      <c r="O1330" s="197"/>
      <c r="P1330" s="197"/>
      <c r="Q1330" s="197"/>
      <c r="R1330" s="197"/>
      <c r="S1330" s="135"/>
      <c r="T1330" s="135"/>
      <c r="U1330" s="135"/>
      <c r="V1330" s="135"/>
      <c r="W1330" s="135"/>
      <c r="X1330" s="383"/>
      <c r="Y1330" s="383"/>
    </row>
    <row r="1331" spans="1:25" s="9" customFormat="1" ht="14" hidden="1" x14ac:dyDescent="0.2">
      <c r="A1331" s="196"/>
      <c r="B1331" s="196"/>
      <c r="C1331" s="403"/>
      <c r="D1331" s="196"/>
      <c r="E1331" s="404"/>
      <c r="F1331" s="404"/>
      <c r="G1331" s="404"/>
      <c r="H1331" s="382"/>
      <c r="I1331" s="382"/>
      <c r="J1331" s="382"/>
      <c r="K1331" s="197"/>
      <c r="L1331" s="197"/>
      <c r="M1331" s="197"/>
      <c r="N1331" s="197"/>
      <c r="O1331" s="197"/>
      <c r="P1331" s="197"/>
      <c r="Q1331" s="197"/>
      <c r="R1331" s="197"/>
      <c r="S1331" s="135"/>
      <c r="T1331" s="135"/>
      <c r="U1331" s="135"/>
      <c r="V1331" s="135"/>
      <c r="W1331" s="135"/>
      <c r="X1331" s="383"/>
      <c r="Y1331" s="383"/>
    </row>
    <row r="1332" spans="1:25" s="9" customFormat="1" ht="14" hidden="1" x14ac:dyDescent="0.2">
      <c r="A1332" s="196"/>
      <c r="B1332" s="196"/>
      <c r="C1332" s="403"/>
      <c r="D1332" s="196"/>
      <c r="E1332" s="404"/>
      <c r="F1332" s="404"/>
      <c r="G1332" s="404"/>
      <c r="H1332" s="382"/>
      <c r="I1332" s="382"/>
      <c r="J1332" s="382"/>
      <c r="K1332" s="197"/>
      <c r="L1332" s="197"/>
      <c r="M1332" s="197"/>
      <c r="N1332" s="197"/>
      <c r="O1332" s="197"/>
      <c r="P1332" s="197"/>
      <c r="Q1332" s="197"/>
      <c r="R1332" s="197"/>
      <c r="S1332" s="135"/>
      <c r="T1332" s="135"/>
      <c r="U1332" s="135"/>
      <c r="V1332" s="135"/>
      <c r="W1332" s="135"/>
      <c r="X1332" s="383"/>
      <c r="Y1332" s="383"/>
    </row>
    <row r="1333" spans="1:25" s="9" customFormat="1" ht="14" hidden="1" x14ac:dyDescent="0.2">
      <c r="A1333" s="196"/>
      <c r="B1333" s="196"/>
      <c r="C1333" s="403"/>
      <c r="D1333" s="196"/>
      <c r="E1333" s="404"/>
      <c r="F1333" s="404"/>
      <c r="G1333" s="404"/>
      <c r="H1333" s="382"/>
      <c r="I1333" s="382"/>
      <c r="J1333" s="382"/>
      <c r="K1333" s="197"/>
      <c r="L1333" s="197"/>
      <c r="M1333" s="197"/>
      <c r="N1333" s="197"/>
      <c r="O1333" s="197"/>
      <c r="P1333" s="197"/>
      <c r="Q1333" s="197"/>
      <c r="R1333" s="197"/>
      <c r="S1333" s="135"/>
      <c r="T1333" s="135"/>
      <c r="U1333" s="135"/>
      <c r="V1333" s="135"/>
      <c r="W1333" s="135"/>
      <c r="X1333" s="383"/>
      <c r="Y1333" s="383"/>
    </row>
    <row r="1334" spans="1:25" s="9" customFormat="1" ht="14" hidden="1" x14ac:dyDescent="0.2">
      <c r="A1334" s="196"/>
      <c r="B1334" s="196"/>
      <c r="C1334" s="403"/>
      <c r="D1334" s="196"/>
      <c r="E1334" s="404"/>
      <c r="F1334" s="404"/>
      <c r="G1334" s="404"/>
      <c r="H1334" s="382"/>
      <c r="I1334" s="382"/>
      <c r="J1334" s="382"/>
      <c r="K1334" s="197"/>
      <c r="L1334" s="197"/>
      <c r="M1334" s="197"/>
      <c r="N1334" s="197"/>
      <c r="O1334" s="197"/>
      <c r="P1334" s="197"/>
      <c r="Q1334" s="197"/>
      <c r="R1334" s="197"/>
      <c r="S1334" s="135"/>
      <c r="T1334" s="135"/>
      <c r="U1334" s="135"/>
      <c r="V1334" s="135"/>
      <c r="W1334" s="135"/>
      <c r="X1334" s="383"/>
      <c r="Y1334" s="383"/>
    </row>
    <row r="1335" spans="1:25" s="9" customFormat="1" ht="14" hidden="1" x14ac:dyDescent="0.2">
      <c r="A1335" s="196"/>
      <c r="B1335" s="196"/>
      <c r="C1335" s="403"/>
      <c r="D1335" s="196"/>
      <c r="E1335" s="404"/>
      <c r="F1335" s="404"/>
      <c r="G1335" s="404"/>
      <c r="H1335" s="382"/>
      <c r="I1335" s="382"/>
      <c r="J1335" s="382"/>
      <c r="K1335" s="197"/>
      <c r="L1335" s="197"/>
      <c r="M1335" s="197"/>
      <c r="N1335" s="197"/>
      <c r="O1335" s="197"/>
      <c r="P1335" s="197"/>
      <c r="Q1335" s="197"/>
      <c r="R1335" s="197"/>
      <c r="S1335" s="135"/>
      <c r="T1335" s="135"/>
      <c r="U1335" s="135"/>
      <c r="V1335" s="135"/>
      <c r="W1335" s="135"/>
      <c r="X1335" s="383"/>
      <c r="Y1335" s="383"/>
    </row>
    <row r="1336" spans="1:25" s="9" customFormat="1" ht="14" hidden="1" x14ac:dyDescent="0.2">
      <c r="A1336" s="196"/>
      <c r="B1336" s="196"/>
      <c r="C1336" s="403"/>
      <c r="D1336" s="196"/>
      <c r="E1336" s="404"/>
      <c r="F1336" s="404"/>
      <c r="G1336" s="404"/>
      <c r="H1336" s="382"/>
      <c r="I1336" s="382"/>
      <c r="J1336" s="382"/>
      <c r="K1336" s="197"/>
      <c r="L1336" s="197"/>
      <c r="M1336" s="197"/>
      <c r="N1336" s="197"/>
      <c r="O1336" s="197"/>
      <c r="P1336" s="197"/>
      <c r="Q1336" s="197"/>
      <c r="R1336" s="197"/>
      <c r="S1336" s="135"/>
      <c r="T1336" s="135"/>
      <c r="U1336" s="135"/>
      <c r="V1336" s="135"/>
      <c r="W1336" s="135"/>
      <c r="X1336" s="383"/>
      <c r="Y1336" s="383"/>
    </row>
    <row r="1337" spans="1:25" s="9" customFormat="1" ht="14" hidden="1" x14ac:dyDescent="0.2">
      <c r="A1337" s="196"/>
      <c r="B1337" s="196"/>
      <c r="C1337" s="403"/>
      <c r="D1337" s="196"/>
      <c r="E1337" s="404"/>
      <c r="F1337" s="404"/>
      <c r="G1337" s="404"/>
      <c r="H1337" s="382"/>
      <c r="I1337" s="382"/>
      <c r="J1337" s="382"/>
      <c r="K1337" s="197"/>
      <c r="L1337" s="197"/>
      <c r="M1337" s="197"/>
      <c r="N1337" s="197"/>
      <c r="O1337" s="197"/>
      <c r="P1337" s="197"/>
      <c r="Q1337" s="197"/>
      <c r="R1337" s="197"/>
      <c r="S1337" s="135"/>
      <c r="T1337" s="135"/>
      <c r="U1337" s="135"/>
      <c r="V1337" s="135"/>
      <c r="W1337" s="135"/>
      <c r="X1337" s="383"/>
      <c r="Y1337" s="383"/>
    </row>
    <row r="1338" spans="1:25" s="9" customFormat="1" ht="14" hidden="1" x14ac:dyDescent="0.2">
      <c r="A1338" s="196"/>
      <c r="B1338" s="196"/>
      <c r="C1338" s="403"/>
      <c r="D1338" s="196"/>
      <c r="E1338" s="404"/>
      <c r="F1338" s="404"/>
      <c r="G1338" s="404"/>
      <c r="H1338" s="382"/>
      <c r="I1338" s="382"/>
      <c r="J1338" s="382"/>
      <c r="K1338" s="197"/>
      <c r="L1338" s="197"/>
      <c r="M1338" s="197"/>
      <c r="N1338" s="197"/>
      <c r="O1338" s="197"/>
      <c r="P1338" s="197"/>
      <c r="Q1338" s="197"/>
      <c r="R1338" s="197"/>
      <c r="S1338" s="135"/>
      <c r="T1338" s="135"/>
      <c r="U1338" s="135"/>
      <c r="V1338" s="135"/>
      <c r="W1338" s="135"/>
      <c r="X1338" s="383"/>
      <c r="Y1338" s="383"/>
    </row>
    <row r="1339" spans="1:25" s="9" customFormat="1" ht="14" hidden="1" x14ac:dyDescent="0.2">
      <c r="A1339" s="196"/>
      <c r="B1339" s="196"/>
      <c r="C1339" s="403"/>
      <c r="D1339" s="196"/>
      <c r="E1339" s="404"/>
      <c r="F1339" s="404"/>
      <c r="G1339" s="404"/>
      <c r="H1339" s="382"/>
      <c r="I1339" s="382"/>
      <c r="J1339" s="382"/>
      <c r="K1339" s="197"/>
      <c r="L1339" s="197"/>
      <c r="M1339" s="197"/>
      <c r="N1339" s="197"/>
      <c r="O1339" s="197"/>
      <c r="P1339" s="197"/>
      <c r="Q1339" s="197"/>
      <c r="R1339" s="197"/>
      <c r="S1339" s="135"/>
      <c r="T1339" s="135"/>
      <c r="U1339" s="135"/>
      <c r="V1339" s="135"/>
      <c r="W1339" s="135"/>
      <c r="X1339" s="383"/>
      <c r="Y1339" s="383"/>
    </row>
    <row r="1340" spans="1:25" s="9" customFormat="1" ht="14" hidden="1" x14ac:dyDescent="0.2">
      <c r="A1340" s="196"/>
      <c r="B1340" s="196"/>
      <c r="C1340" s="403"/>
      <c r="D1340" s="196"/>
      <c r="E1340" s="404"/>
      <c r="F1340" s="404"/>
      <c r="G1340" s="404"/>
      <c r="H1340" s="382"/>
      <c r="I1340" s="382"/>
      <c r="J1340" s="382"/>
      <c r="K1340" s="197"/>
      <c r="L1340" s="197"/>
      <c r="M1340" s="197"/>
      <c r="N1340" s="197"/>
      <c r="O1340" s="197"/>
      <c r="P1340" s="197"/>
      <c r="Q1340" s="197"/>
      <c r="R1340" s="197"/>
      <c r="S1340" s="135"/>
      <c r="T1340" s="135"/>
      <c r="U1340" s="135"/>
      <c r="V1340" s="135"/>
      <c r="W1340" s="135"/>
      <c r="X1340" s="383"/>
      <c r="Y1340" s="383"/>
    </row>
    <row r="1341" spans="1:25" s="9" customFormat="1" ht="14" hidden="1" x14ac:dyDescent="0.2">
      <c r="A1341" s="196"/>
      <c r="B1341" s="196"/>
      <c r="C1341" s="403"/>
      <c r="D1341" s="196"/>
      <c r="E1341" s="404"/>
      <c r="F1341" s="404"/>
      <c r="G1341" s="404"/>
      <c r="H1341" s="382"/>
      <c r="I1341" s="382"/>
      <c r="J1341" s="382"/>
      <c r="K1341" s="197"/>
      <c r="L1341" s="197"/>
      <c r="M1341" s="197"/>
      <c r="N1341" s="197"/>
      <c r="O1341" s="197"/>
      <c r="P1341" s="197"/>
      <c r="Q1341" s="197"/>
      <c r="R1341" s="197"/>
      <c r="S1341" s="135"/>
      <c r="T1341" s="135"/>
      <c r="U1341" s="135"/>
      <c r="V1341" s="135"/>
      <c r="W1341" s="135"/>
      <c r="X1341" s="383"/>
      <c r="Y1341" s="383"/>
    </row>
    <row r="1342" spans="1:25" s="9" customFormat="1" ht="14" hidden="1" x14ac:dyDescent="0.2">
      <c r="A1342" s="196"/>
      <c r="B1342" s="196"/>
      <c r="C1342" s="403"/>
      <c r="D1342" s="196"/>
      <c r="E1342" s="404"/>
      <c r="F1342" s="404"/>
      <c r="G1342" s="404"/>
      <c r="H1342" s="382"/>
      <c r="I1342" s="382"/>
      <c r="J1342" s="382"/>
      <c r="K1342" s="197"/>
      <c r="L1342" s="197"/>
      <c r="M1342" s="197"/>
      <c r="N1342" s="197"/>
      <c r="O1342" s="197"/>
      <c r="P1342" s="197"/>
      <c r="Q1342" s="197"/>
      <c r="R1342" s="197"/>
      <c r="S1342" s="135"/>
      <c r="T1342" s="135"/>
      <c r="U1342" s="135"/>
      <c r="V1342" s="135"/>
      <c r="W1342" s="135"/>
      <c r="X1342" s="383"/>
      <c r="Y1342" s="383"/>
    </row>
    <row r="1343" spans="1:25" s="9" customFormat="1" ht="14" hidden="1" x14ac:dyDescent="0.2">
      <c r="A1343" s="196"/>
      <c r="B1343" s="196"/>
      <c r="C1343" s="403"/>
      <c r="D1343" s="196"/>
      <c r="E1343" s="404"/>
      <c r="F1343" s="404"/>
      <c r="G1343" s="404"/>
      <c r="H1343" s="382"/>
      <c r="I1343" s="382"/>
      <c r="J1343" s="382"/>
      <c r="K1343" s="197"/>
      <c r="L1343" s="197"/>
      <c r="M1343" s="197"/>
      <c r="N1343" s="197"/>
      <c r="O1343" s="197"/>
      <c r="P1343" s="197"/>
      <c r="Q1343" s="197"/>
      <c r="R1343" s="197"/>
      <c r="S1343" s="135"/>
      <c r="T1343" s="135"/>
      <c r="U1343" s="135"/>
      <c r="V1343" s="135"/>
      <c r="W1343" s="135"/>
      <c r="X1343" s="383"/>
      <c r="Y1343" s="383"/>
    </row>
    <row r="1344" spans="1:25" s="9" customFormat="1" ht="14" hidden="1" x14ac:dyDescent="0.2">
      <c r="A1344" s="196"/>
      <c r="B1344" s="196"/>
      <c r="C1344" s="403"/>
      <c r="D1344" s="196"/>
      <c r="E1344" s="404"/>
      <c r="F1344" s="404"/>
      <c r="G1344" s="404"/>
      <c r="H1344" s="382"/>
      <c r="I1344" s="382"/>
      <c r="J1344" s="382"/>
      <c r="K1344" s="197"/>
      <c r="L1344" s="197"/>
      <c r="M1344" s="197"/>
      <c r="N1344" s="197"/>
      <c r="O1344" s="197"/>
      <c r="P1344" s="197"/>
      <c r="Q1344" s="197"/>
      <c r="R1344" s="197"/>
      <c r="S1344" s="135"/>
      <c r="T1344" s="135"/>
      <c r="U1344" s="135"/>
      <c r="V1344" s="135"/>
      <c r="W1344" s="135"/>
      <c r="X1344" s="383"/>
      <c r="Y1344" s="383"/>
    </row>
    <row r="1345" spans="1:25" s="9" customFormat="1" ht="14" hidden="1" x14ac:dyDescent="0.2">
      <c r="A1345" s="196"/>
      <c r="B1345" s="196"/>
      <c r="C1345" s="403"/>
      <c r="D1345" s="196"/>
      <c r="E1345" s="404"/>
      <c r="F1345" s="404"/>
      <c r="G1345" s="404"/>
      <c r="H1345" s="382"/>
      <c r="I1345" s="382"/>
      <c r="J1345" s="382"/>
      <c r="K1345" s="197"/>
      <c r="L1345" s="197"/>
      <c r="M1345" s="197"/>
      <c r="N1345" s="197"/>
      <c r="O1345" s="197"/>
      <c r="P1345" s="197"/>
      <c r="Q1345" s="197"/>
      <c r="R1345" s="197"/>
      <c r="S1345" s="135"/>
      <c r="T1345" s="135"/>
      <c r="U1345" s="135"/>
      <c r="V1345" s="135"/>
      <c r="W1345" s="135"/>
      <c r="X1345" s="383"/>
      <c r="Y1345" s="383"/>
    </row>
    <row r="1346" spans="1:25" s="9" customFormat="1" ht="14" hidden="1" x14ac:dyDescent="0.2">
      <c r="A1346" s="196"/>
      <c r="B1346" s="196"/>
      <c r="C1346" s="403"/>
      <c r="D1346" s="196"/>
      <c r="E1346" s="404"/>
      <c r="F1346" s="404"/>
      <c r="G1346" s="404"/>
      <c r="H1346" s="382"/>
      <c r="I1346" s="382"/>
      <c r="J1346" s="382"/>
      <c r="K1346" s="197"/>
      <c r="L1346" s="197"/>
      <c r="M1346" s="197"/>
      <c r="N1346" s="197"/>
      <c r="O1346" s="197"/>
      <c r="P1346" s="197"/>
      <c r="Q1346" s="197"/>
      <c r="R1346" s="197"/>
      <c r="S1346" s="135"/>
      <c r="T1346" s="135"/>
      <c r="U1346" s="135"/>
      <c r="V1346" s="135"/>
      <c r="W1346" s="135"/>
      <c r="X1346" s="383"/>
      <c r="Y1346" s="383"/>
    </row>
    <row r="1347" spans="1:25" s="9" customFormat="1" ht="14" hidden="1" x14ac:dyDescent="0.2">
      <c r="A1347" s="196"/>
      <c r="B1347" s="196"/>
      <c r="C1347" s="403"/>
      <c r="D1347" s="196"/>
      <c r="E1347" s="404"/>
      <c r="F1347" s="404"/>
      <c r="G1347" s="404"/>
      <c r="H1347" s="382"/>
      <c r="I1347" s="382"/>
      <c r="J1347" s="382"/>
      <c r="K1347" s="197"/>
      <c r="L1347" s="197"/>
      <c r="M1347" s="197"/>
      <c r="N1347" s="197"/>
      <c r="O1347" s="197"/>
      <c r="P1347" s="197"/>
      <c r="Q1347" s="197"/>
      <c r="R1347" s="197"/>
      <c r="S1347" s="135"/>
      <c r="T1347" s="135"/>
      <c r="U1347" s="135"/>
      <c r="V1347" s="135"/>
      <c r="W1347" s="135"/>
      <c r="X1347" s="383"/>
      <c r="Y1347" s="383"/>
    </row>
    <row r="1348" spans="1:25" s="9" customFormat="1" ht="14" hidden="1" x14ac:dyDescent="0.2">
      <c r="A1348" s="196"/>
      <c r="B1348" s="196"/>
      <c r="C1348" s="403"/>
      <c r="D1348" s="196"/>
      <c r="E1348" s="404"/>
      <c r="F1348" s="404"/>
      <c r="G1348" s="404"/>
      <c r="H1348" s="382"/>
      <c r="I1348" s="382"/>
      <c r="J1348" s="382"/>
      <c r="K1348" s="197"/>
      <c r="L1348" s="197"/>
      <c r="M1348" s="197"/>
      <c r="N1348" s="197"/>
      <c r="O1348" s="197"/>
      <c r="P1348" s="197"/>
      <c r="Q1348" s="197"/>
      <c r="R1348" s="197"/>
      <c r="S1348" s="135"/>
      <c r="T1348" s="135"/>
      <c r="U1348" s="135"/>
      <c r="V1348" s="135"/>
      <c r="W1348" s="135"/>
      <c r="X1348" s="383"/>
      <c r="Y1348" s="383"/>
    </row>
    <row r="1349" spans="1:25" s="9" customFormat="1" ht="14" hidden="1" x14ac:dyDescent="0.2">
      <c r="A1349" s="196"/>
      <c r="B1349" s="196"/>
      <c r="C1349" s="403"/>
      <c r="D1349" s="196"/>
      <c r="E1349" s="404"/>
      <c r="F1349" s="404"/>
      <c r="G1349" s="404"/>
      <c r="H1349" s="382"/>
      <c r="I1349" s="382"/>
      <c r="J1349" s="382"/>
      <c r="K1349" s="197"/>
      <c r="L1349" s="197"/>
      <c r="M1349" s="197"/>
      <c r="N1349" s="197"/>
      <c r="O1349" s="197"/>
      <c r="P1349" s="197"/>
      <c r="Q1349" s="197"/>
      <c r="R1349" s="197"/>
      <c r="S1349" s="135"/>
      <c r="T1349" s="135"/>
      <c r="U1349" s="135"/>
      <c r="V1349" s="135"/>
      <c r="W1349" s="135"/>
      <c r="X1349" s="383"/>
      <c r="Y1349" s="383"/>
    </row>
    <row r="1350" spans="1:25" s="9" customFormat="1" ht="14" hidden="1" x14ac:dyDescent="0.2">
      <c r="A1350" s="196"/>
      <c r="B1350" s="196"/>
      <c r="C1350" s="403"/>
      <c r="D1350" s="196"/>
      <c r="E1350" s="404"/>
      <c r="F1350" s="404"/>
      <c r="G1350" s="404"/>
      <c r="H1350" s="382"/>
      <c r="I1350" s="382"/>
      <c r="J1350" s="382"/>
      <c r="K1350" s="197"/>
      <c r="L1350" s="197"/>
      <c r="M1350" s="197"/>
      <c r="N1350" s="197"/>
      <c r="O1350" s="197"/>
      <c r="P1350" s="197"/>
      <c r="Q1350" s="197"/>
      <c r="R1350" s="197"/>
      <c r="S1350" s="135"/>
      <c r="T1350" s="135"/>
      <c r="U1350" s="135"/>
      <c r="V1350" s="135"/>
      <c r="W1350" s="135"/>
      <c r="X1350" s="383"/>
      <c r="Y1350" s="383"/>
    </row>
    <row r="1351" spans="1:25" s="9" customFormat="1" ht="14" hidden="1" x14ac:dyDescent="0.2">
      <c r="A1351" s="196"/>
      <c r="B1351" s="196"/>
      <c r="C1351" s="403"/>
      <c r="D1351" s="196"/>
      <c r="E1351" s="404"/>
      <c r="F1351" s="404"/>
      <c r="G1351" s="404"/>
      <c r="H1351" s="382"/>
      <c r="I1351" s="382"/>
      <c r="J1351" s="382"/>
      <c r="K1351" s="197"/>
      <c r="L1351" s="197"/>
      <c r="M1351" s="197"/>
      <c r="N1351" s="197"/>
      <c r="O1351" s="197"/>
      <c r="P1351" s="197"/>
      <c r="Q1351" s="197"/>
      <c r="R1351" s="197"/>
      <c r="S1351" s="135"/>
      <c r="T1351" s="135"/>
      <c r="U1351" s="135"/>
      <c r="V1351" s="135"/>
      <c r="W1351" s="135"/>
      <c r="X1351" s="383"/>
      <c r="Y1351" s="383"/>
    </row>
    <row r="1352" spans="1:25" s="9" customFormat="1" ht="14" hidden="1" x14ac:dyDescent="0.2">
      <c r="A1352" s="196"/>
      <c r="B1352" s="196"/>
      <c r="C1352" s="403"/>
      <c r="D1352" s="196"/>
      <c r="E1352" s="404"/>
      <c r="F1352" s="404"/>
      <c r="G1352" s="404"/>
      <c r="H1352" s="382"/>
      <c r="I1352" s="382"/>
      <c r="J1352" s="382"/>
      <c r="K1352" s="197"/>
      <c r="L1352" s="197"/>
      <c r="M1352" s="197"/>
      <c r="N1352" s="197"/>
      <c r="O1352" s="197"/>
      <c r="P1352" s="197"/>
      <c r="Q1352" s="197"/>
      <c r="R1352" s="197"/>
      <c r="S1352" s="135"/>
      <c r="T1352" s="135"/>
      <c r="U1352" s="135"/>
      <c r="V1352" s="135"/>
      <c r="W1352" s="135"/>
      <c r="X1352" s="383"/>
      <c r="Y1352" s="383"/>
    </row>
    <row r="1353" spans="1:25" s="9" customFormat="1" ht="14" hidden="1" x14ac:dyDescent="0.2">
      <c r="A1353" s="196"/>
      <c r="B1353" s="196"/>
      <c r="C1353" s="403"/>
      <c r="D1353" s="196"/>
      <c r="E1353" s="404"/>
      <c r="F1353" s="404"/>
      <c r="G1353" s="404"/>
      <c r="H1353" s="382"/>
      <c r="I1353" s="382"/>
      <c r="J1353" s="382"/>
      <c r="K1353" s="197"/>
      <c r="L1353" s="197"/>
      <c r="M1353" s="197"/>
      <c r="N1353" s="197"/>
      <c r="O1353" s="197"/>
      <c r="P1353" s="197"/>
      <c r="Q1353" s="197"/>
      <c r="R1353" s="197"/>
      <c r="S1353" s="135"/>
      <c r="T1353" s="135"/>
      <c r="U1353" s="135"/>
      <c r="V1353" s="135"/>
      <c r="W1353" s="135"/>
      <c r="X1353" s="383"/>
      <c r="Y1353" s="383"/>
    </row>
    <row r="1354" spans="1:25" s="9" customFormat="1" ht="14" hidden="1" x14ac:dyDescent="0.2">
      <c r="A1354" s="196"/>
      <c r="B1354" s="196"/>
      <c r="C1354" s="403"/>
      <c r="D1354" s="196"/>
      <c r="E1354" s="404"/>
      <c r="F1354" s="404"/>
      <c r="G1354" s="404"/>
      <c r="H1354" s="382"/>
      <c r="I1354" s="382"/>
      <c r="J1354" s="382"/>
      <c r="K1354" s="197"/>
      <c r="L1354" s="197"/>
      <c r="M1354" s="197"/>
      <c r="N1354" s="197"/>
      <c r="O1354" s="197"/>
      <c r="P1354" s="197"/>
      <c r="Q1354" s="197"/>
      <c r="R1354" s="197"/>
      <c r="S1354" s="135"/>
      <c r="T1354" s="135"/>
      <c r="U1354" s="135"/>
      <c r="V1354" s="135"/>
      <c r="W1354" s="135"/>
      <c r="X1354" s="383"/>
      <c r="Y1354" s="383"/>
    </row>
    <row r="1355" spans="1:25" s="9" customFormat="1" ht="14" hidden="1" x14ac:dyDescent="0.2">
      <c r="A1355" s="196"/>
      <c r="B1355" s="196"/>
      <c r="C1355" s="403"/>
      <c r="D1355" s="196"/>
      <c r="E1355" s="404"/>
      <c r="F1355" s="404"/>
      <c r="G1355" s="404"/>
      <c r="H1355" s="382"/>
      <c r="I1355" s="382"/>
      <c r="J1355" s="382"/>
      <c r="K1355" s="197"/>
      <c r="L1355" s="197"/>
      <c r="M1355" s="197"/>
      <c r="N1355" s="197"/>
      <c r="O1355" s="197"/>
      <c r="P1355" s="197"/>
      <c r="Q1355" s="197"/>
      <c r="R1355" s="197"/>
      <c r="S1355" s="135"/>
      <c r="T1355" s="135"/>
      <c r="U1355" s="135"/>
      <c r="V1355" s="135"/>
      <c r="W1355" s="135"/>
      <c r="X1355" s="383"/>
      <c r="Y1355" s="383"/>
    </row>
    <row r="1356" spans="1:25" s="9" customFormat="1" ht="14" hidden="1" x14ac:dyDescent="0.2">
      <c r="A1356" s="196"/>
      <c r="B1356" s="196"/>
      <c r="C1356" s="403"/>
      <c r="D1356" s="196"/>
      <c r="E1356" s="404"/>
      <c r="F1356" s="404"/>
      <c r="G1356" s="404"/>
      <c r="H1356" s="382"/>
      <c r="I1356" s="382"/>
      <c r="J1356" s="382"/>
      <c r="K1356" s="197"/>
      <c r="L1356" s="197"/>
      <c r="M1356" s="197"/>
      <c r="N1356" s="197"/>
      <c r="O1356" s="197"/>
      <c r="P1356" s="197"/>
      <c r="Q1356" s="197"/>
      <c r="R1356" s="197"/>
      <c r="S1356" s="135"/>
      <c r="T1356" s="135"/>
      <c r="U1356" s="135"/>
      <c r="V1356" s="135"/>
      <c r="W1356" s="135"/>
      <c r="X1356" s="383"/>
      <c r="Y1356" s="383"/>
    </row>
    <row r="1357" spans="1:25" s="9" customFormat="1" ht="14" hidden="1" x14ac:dyDescent="0.2">
      <c r="A1357" s="196"/>
      <c r="B1357" s="196"/>
      <c r="C1357" s="403"/>
      <c r="D1357" s="196"/>
      <c r="E1357" s="404"/>
      <c r="F1357" s="404"/>
      <c r="G1357" s="404"/>
      <c r="H1357" s="382"/>
      <c r="I1357" s="382"/>
      <c r="J1357" s="382"/>
      <c r="K1357" s="197"/>
      <c r="L1357" s="197"/>
      <c r="M1357" s="197"/>
      <c r="N1357" s="197"/>
      <c r="O1357" s="197"/>
      <c r="P1357" s="197"/>
      <c r="Q1357" s="197"/>
      <c r="R1357" s="197"/>
      <c r="S1357" s="135"/>
      <c r="T1357" s="135"/>
      <c r="U1357" s="135"/>
      <c r="V1357" s="135"/>
      <c r="W1357" s="135"/>
      <c r="X1357" s="383"/>
      <c r="Y1357" s="383"/>
    </row>
    <row r="1358" spans="1:25" s="9" customFormat="1" ht="14" hidden="1" x14ac:dyDescent="0.2">
      <c r="A1358" s="196"/>
      <c r="B1358" s="196"/>
      <c r="C1358" s="403"/>
      <c r="D1358" s="196"/>
      <c r="E1358" s="404"/>
      <c r="F1358" s="404"/>
      <c r="G1358" s="404"/>
      <c r="H1358" s="382"/>
      <c r="I1358" s="382"/>
      <c r="J1358" s="382"/>
      <c r="K1358" s="197"/>
      <c r="L1358" s="197"/>
      <c r="M1358" s="197"/>
      <c r="N1358" s="197"/>
      <c r="O1358" s="197"/>
      <c r="P1358" s="197"/>
      <c r="Q1358" s="197"/>
      <c r="R1358" s="197"/>
      <c r="S1358" s="135"/>
      <c r="T1358" s="135"/>
      <c r="U1358" s="135"/>
      <c r="V1358" s="135"/>
      <c r="W1358" s="135"/>
      <c r="X1358" s="383"/>
      <c r="Y1358" s="383"/>
    </row>
    <row r="1359" spans="1:25" s="9" customFormat="1" ht="14" hidden="1" x14ac:dyDescent="0.2">
      <c r="A1359" s="196"/>
      <c r="B1359" s="196"/>
      <c r="C1359" s="403"/>
      <c r="D1359" s="196"/>
      <c r="E1359" s="404"/>
      <c r="F1359" s="404"/>
      <c r="G1359" s="404"/>
      <c r="H1359" s="382"/>
      <c r="I1359" s="382"/>
      <c r="J1359" s="382"/>
      <c r="K1359" s="197"/>
      <c r="L1359" s="197"/>
      <c r="M1359" s="197"/>
      <c r="N1359" s="197"/>
      <c r="O1359" s="197"/>
      <c r="P1359" s="197"/>
      <c r="Q1359" s="197"/>
      <c r="R1359" s="197"/>
      <c r="S1359" s="135"/>
      <c r="T1359" s="135"/>
      <c r="U1359" s="135"/>
      <c r="V1359" s="135"/>
      <c r="W1359" s="135"/>
      <c r="X1359" s="383"/>
      <c r="Y1359" s="383"/>
    </row>
    <row r="1360" spans="1:25" s="9" customFormat="1" ht="14" hidden="1" x14ac:dyDescent="0.2">
      <c r="A1360" s="196"/>
      <c r="B1360" s="196"/>
      <c r="C1360" s="403"/>
      <c r="D1360" s="196"/>
      <c r="E1360" s="404"/>
      <c r="F1360" s="404"/>
      <c r="G1360" s="404"/>
      <c r="H1360" s="382"/>
      <c r="I1360" s="382"/>
      <c r="J1360" s="382"/>
      <c r="K1360" s="197"/>
      <c r="L1360" s="197"/>
      <c r="M1360" s="197"/>
      <c r="N1360" s="197"/>
      <c r="O1360" s="197"/>
      <c r="P1360" s="197"/>
      <c r="Q1360" s="197"/>
      <c r="R1360" s="197"/>
      <c r="S1360" s="135"/>
      <c r="T1360" s="135"/>
      <c r="U1360" s="135"/>
      <c r="V1360" s="135"/>
      <c r="W1360" s="135"/>
      <c r="X1360" s="383"/>
      <c r="Y1360" s="383"/>
    </row>
    <row r="1361" spans="1:25" s="9" customFormat="1" ht="14" hidden="1" x14ac:dyDescent="0.2">
      <c r="A1361" s="196"/>
      <c r="B1361" s="196"/>
      <c r="C1361" s="403"/>
      <c r="D1361" s="196"/>
      <c r="E1361" s="404"/>
      <c r="F1361" s="404"/>
      <c r="G1361" s="404"/>
      <c r="H1361" s="382"/>
      <c r="I1361" s="382"/>
      <c r="J1361" s="382"/>
      <c r="K1361" s="197"/>
      <c r="L1361" s="197"/>
      <c r="M1361" s="197"/>
      <c r="N1361" s="197"/>
      <c r="O1361" s="197"/>
      <c r="P1361" s="197"/>
      <c r="Q1361" s="197"/>
      <c r="R1361" s="197"/>
      <c r="S1361" s="135"/>
      <c r="T1361" s="135"/>
      <c r="U1361" s="135"/>
      <c r="V1361" s="135"/>
      <c r="W1361" s="135"/>
      <c r="X1361" s="383"/>
      <c r="Y1361" s="383"/>
    </row>
    <row r="1362" spans="1:25" s="9" customFormat="1" ht="14" hidden="1" x14ac:dyDescent="0.2">
      <c r="A1362" s="196"/>
      <c r="B1362" s="196"/>
      <c r="C1362" s="403"/>
      <c r="D1362" s="196"/>
      <c r="E1362" s="404"/>
      <c r="F1362" s="404"/>
      <c r="G1362" s="404"/>
      <c r="H1362" s="382"/>
      <c r="I1362" s="382"/>
      <c r="J1362" s="382"/>
      <c r="K1362" s="197"/>
      <c r="L1362" s="197"/>
      <c r="M1362" s="197"/>
      <c r="N1362" s="197"/>
      <c r="O1362" s="197"/>
      <c r="P1362" s="197"/>
      <c r="Q1362" s="197"/>
      <c r="R1362" s="197"/>
      <c r="S1362" s="135"/>
      <c r="T1362" s="135"/>
      <c r="U1362" s="135"/>
      <c r="V1362" s="135"/>
      <c r="W1362" s="135"/>
      <c r="X1362" s="383"/>
      <c r="Y1362" s="383"/>
    </row>
    <row r="1363" spans="1:25" s="9" customFormat="1" ht="14" hidden="1" x14ac:dyDescent="0.2">
      <c r="A1363" s="196"/>
      <c r="B1363" s="196"/>
      <c r="C1363" s="403"/>
      <c r="D1363" s="196"/>
      <c r="E1363" s="404"/>
      <c r="F1363" s="404"/>
      <c r="G1363" s="404"/>
      <c r="H1363" s="382"/>
      <c r="I1363" s="382"/>
      <c r="J1363" s="382"/>
      <c r="K1363" s="197"/>
      <c r="L1363" s="197"/>
      <c r="M1363" s="197"/>
      <c r="N1363" s="197"/>
      <c r="O1363" s="197"/>
      <c r="P1363" s="197"/>
      <c r="Q1363" s="197"/>
      <c r="R1363" s="197"/>
      <c r="S1363" s="135"/>
      <c r="T1363" s="135"/>
      <c r="U1363" s="135"/>
      <c r="V1363" s="135"/>
      <c r="W1363" s="135"/>
      <c r="X1363" s="383"/>
      <c r="Y1363" s="383"/>
    </row>
    <row r="1364" spans="1:25" s="9" customFormat="1" ht="14" hidden="1" x14ac:dyDescent="0.2">
      <c r="A1364" s="196"/>
      <c r="B1364" s="196"/>
      <c r="C1364" s="403"/>
      <c r="D1364" s="196"/>
      <c r="E1364" s="404"/>
      <c r="F1364" s="404"/>
      <c r="G1364" s="404"/>
      <c r="H1364" s="382"/>
      <c r="I1364" s="382"/>
      <c r="J1364" s="382"/>
      <c r="K1364" s="197"/>
      <c r="L1364" s="197"/>
      <c r="M1364" s="197"/>
      <c r="N1364" s="197"/>
      <c r="O1364" s="197"/>
      <c r="P1364" s="197"/>
      <c r="Q1364" s="197"/>
      <c r="R1364" s="197"/>
      <c r="S1364" s="135"/>
      <c r="T1364" s="135"/>
      <c r="U1364" s="135"/>
      <c r="V1364" s="135"/>
      <c r="W1364" s="135"/>
      <c r="X1364" s="383"/>
      <c r="Y1364" s="383"/>
    </row>
    <row r="1365" spans="1:25" s="9" customFormat="1" ht="14" hidden="1" x14ac:dyDescent="0.2">
      <c r="A1365" s="196"/>
      <c r="B1365" s="196"/>
      <c r="C1365" s="403"/>
      <c r="D1365" s="196"/>
      <c r="E1365" s="404"/>
      <c r="F1365" s="404"/>
      <c r="G1365" s="404"/>
      <c r="H1365" s="382"/>
      <c r="I1365" s="382"/>
      <c r="J1365" s="382"/>
      <c r="K1365" s="197"/>
      <c r="L1365" s="197"/>
      <c r="M1365" s="197"/>
      <c r="N1365" s="197"/>
      <c r="O1365" s="197"/>
      <c r="P1365" s="197"/>
      <c r="Q1365" s="197"/>
      <c r="R1365" s="197"/>
      <c r="S1365" s="135"/>
      <c r="T1365" s="135"/>
      <c r="U1365" s="135"/>
      <c r="V1365" s="135"/>
      <c r="W1365" s="135"/>
      <c r="X1365" s="383"/>
      <c r="Y1365" s="383"/>
    </row>
    <row r="1366" spans="1:25" s="9" customFormat="1" ht="14" hidden="1" x14ac:dyDescent="0.2">
      <c r="A1366" s="196"/>
      <c r="B1366" s="196"/>
      <c r="C1366" s="403"/>
      <c r="D1366" s="196"/>
      <c r="E1366" s="404"/>
      <c r="F1366" s="404"/>
      <c r="G1366" s="404"/>
      <c r="H1366" s="382"/>
      <c r="I1366" s="382"/>
      <c r="J1366" s="382"/>
      <c r="K1366" s="197"/>
      <c r="L1366" s="197"/>
      <c r="M1366" s="197"/>
      <c r="N1366" s="197"/>
      <c r="O1366" s="197"/>
      <c r="P1366" s="197"/>
      <c r="Q1366" s="197"/>
      <c r="R1366" s="197"/>
      <c r="S1366" s="135"/>
      <c r="T1366" s="135"/>
      <c r="U1366" s="135"/>
      <c r="V1366" s="135"/>
      <c r="W1366" s="135"/>
      <c r="X1366" s="383"/>
      <c r="Y1366" s="383"/>
    </row>
    <row r="1367" spans="1:25" s="9" customFormat="1" ht="14" hidden="1" x14ac:dyDescent="0.2">
      <c r="A1367" s="196"/>
      <c r="B1367" s="196"/>
      <c r="C1367" s="403"/>
      <c r="D1367" s="196"/>
      <c r="E1367" s="404"/>
      <c r="F1367" s="404"/>
      <c r="G1367" s="404"/>
      <c r="H1367" s="382"/>
      <c r="I1367" s="382"/>
      <c r="J1367" s="382"/>
      <c r="K1367" s="197"/>
      <c r="L1367" s="197"/>
      <c r="M1367" s="197"/>
      <c r="N1367" s="197"/>
      <c r="O1367" s="197"/>
      <c r="P1367" s="197"/>
      <c r="Q1367" s="197"/>
      <c r="R1367" s="197"/>
      <c r="S1367" s="135"/>
      <c r="T1367" s="135"/>
      <c r="U1367" s="135"/>
      <c r="V1367" s="135"/>
      <c r="W1367" s="135"/>
      <c r="X1367" s="383"/>
      <c r="Y1367" s="383"/>
    </row>
    <row r="1368" spans="1:25" s="9" customFormat="1" ht="14" hidden="1" x14ac:dyDescent="0.2">
      <c r="A1368" s="196"/>
      <c r="B1368" s="196"/>
      <c r="C1368" s="403"/>
      <c r="D1368" s="196"/>
      <c r="E1368" s="404"/>
      <c r="F1368" s="404"/>
      <c r="G1368" s="404"/>
      <c r="H1368" s="382"/>
      <c r="I1368" s="382"/>
      <c r="J1368" s="382"/>
      <c r="K1368" s="197"/>
      <c r="L1368" s="197"/>
      <c r="M1368" s="197"/>
      <c r="N1368" s="197"/>
      <c r="O1368" s="197"/>
      <c r="P1368" s="197"/>
      <c r="Q1368" s="197"/>
      <c r="R1368" s="197"/>
      <c r="S1368" s="135"/>
      <c r="T1368" s="135"/>
      <c r="U1368" s="135"/>
      <c r="V1368" s="135"/>
      <c r="W1368" s="135"/>
      <c r="X1368" s="383"/>
      <c r="Y1368" s="383"/>
    </row>
    <row r="1369" spans="1:25" s="9" customFormat="1" ht="14" hidden="1" x14ac:dyDescent="0.2">
      <c r="A1369" s="196"/>
      <c r="B1369" s="196"/>
      <c r="C1369" s="403"/>
      <c r="D1369" s="196"/>
      <c r="E1369" s="404"/>
      <c r="F1369" s="404"/>
      <c r="G1369" s="404"/>
      <c r="H1369" s="382"/>
      <c r="I1369" s="382"/>
      <c r="J1369" s="382"/>
      <c r="K1369" s="197"/>
      <c r="L1369" s="197"/>
      <c r="M1369" s="197"/>
      <c r="N1369" s="197"/>
      <c r="O1369" s="197"/>
      <c r="P1369" s="197"/>
      <c r="Q1369" s="197"/>
      <c r="R1369" s="197"/>
      <c r="S1369" s="135"/>
      <c r="T1369" s="135"/>
      <c r="U1369" s="135"/>
      <c r="V1369" s="135"/>
      <c r="W1369" s="135"/>
      <c r="X1369" s="383"/>
      <c r="Y1369" s="383"/>
    </row>
    <row r="1370" spans="1:25" s="9" customFormat="1" ht="14" hidden="1" x14ac:dyDescent="0.2">
      <c r="A1370" s="196"/>
      <c r="B1370" s="196"/>
      <c r="C1370" s="403"/>
      <c r="D1370" s="196"/>
      <c r="E1370" s="404"/>
      <c r="F1370" s="404"/>
      <c r="G1370" s="404"/>
      <c r="H1370" s="382"/>
      <c r="I1370" s="382"/>
      <c r="J1370" s="382"/>
      <c r="K1370" s="197"/>
      <c r="L1370" s="197"/>
      <c r="M1370" s="197"/>
      <c r="N1370" s="197"/>
      <c r="O1370" s="197"/>
      <c r="P1370" s="197"/>
      <c r="Q1370" s="197"/>
      <c r="R1370" s="197"/>
      <c r="S1370" s="135"/>
      <c r="T1370" s="135"/>
      <c r="U1370" s="135"/>
      <c r="V1370" s="135"/>
      <c r="W1370" s="135"/>
      <c r="X1370" s="383"/>
      <c r="Y1370" s="383"/>
    </row>
    <row r="1371" spans="1:25" s="9" customFormat="1" ht="14" hidden="1" x14ac:dyDescent="0.2">
      <c r="A1371" s="196"/>
      <c r="B1371" s="196"/>
      <c r="C1371" s="403"/>
      <c r="D1371" s="196"/>
      <c r="E1371" s="404"/>
      <c r="F1371" s="404"/>
      <c r="G1371" s="404"/>
      <c r="H1371" s="382"/>
      <c r="I1371" s="382"/>
      <c r="J1371" s="382"/>
      <c r="K1371" s="197"/>
      <c r="L1371" s="197"/>
      <c r="M1371" s="197"/>
      <c r="N1371" s="197"/>
      <c r="O1371" s="197"/>
      <c r="P1371" s="197"/>
      <c r="Q1371" s="197"/>
      <c r="R1371" s="197"/>
      <c r="S1371" s="135"/>
      <c r="T1371" s="135"/>
      <c r="U1371" s="135"/>
      <c r="V1371" s="135"/>
      <c r="W1371" s="135"/>
      <c r="X1371" s="383"/>
      <c r="Y1371" s="383"/>
    </row>
    <row r="1372" spans="1:25" s="9" customFormat="1" ht="14" hidden="1" x14ac:dyDescent="0.2">
      <c r="A1372" s="196"/>
      <c r="B1372" s="196"/>
      <c r="C1372" s="403"/>
      <c r="D1372" s="196"/>
      <c r="E1372" s="404"/>
      <c r="F1372" s="404"/>
      <c r="G1372" s="404"/>
      <c r="H1372" s="382"/>
      <c r="I1372" s="382"/>
      <c r="J1372" s="382"/>
      <c r="K1372" s="197"/>
      <c r="L1372" s="197"/>
      <c r="M1372" s="197"/>
      <c r="N1372" s="197"/>
      <c r="O1372" s="197"/>
      <c r="P1372" s="197"/>
      <c r="Q1372" s="197"/>
      <c r="R1372" s="197"/>
      <c r="S1372" s="135"/>
      <c r="T1372" s="135"/>
      <c r="U1372" s="135"/>
      <c r="V1372" s="135"/>
      <c r="W1372" s="135"/>
      <c r="X1372" s="383"/>
      <c r="Y1372" s="383"/>
    </row>
    <row r="1373" spans="1:25" s="9" customFormat="1" ht="14" hidden="1" x14ac:dyDescent="0.2">
      <c r="A1373" s="196"/>
      <c r="B1373" s="196"/>
      <c r="C1373" s="403"/>
      <c r="D1373" s="196"/>
      <c r="E1373" s="404"/>
      <c r="F1373" s="404"/>
      <c r="G1373" s="404"/>
      <c r="H1373" s="382"/>
      <c r="I1373" s="382"/>
      <c r="J1373" s="382"/>
      <c r="K1373" s="197"/>
      <c r="L1373" s="197"/>
      <c r="M1373" s="197"/>
      <c r="N1373" s="197"/>
      <c r="O1373" s="197"/>
      <c r="P1373" s="197"/>
      <c r="Q1373" s="197"/>
      <c r="R1373" s="197"/>
      <c r="S1373" s="135"/>
      <c r="T1373" s="135"/>
      <c r="U1373" s="135"/>
      <c r="V1373" s="135"/>
      <c r="W1373" s="135"/>
      <c r="X1373" s="383"/>
      <c r="Y1373" s="383"/>
    </row>
    <row r="1374" spans="1:25" s="9" customFormat="1" ht="14" hidden="1" x14ac:dyDescent="0.2">
      <c r="A1374" s="196"/>
      <c r="B1374" s="196"/>
      <c r="C1374" s="403"/>
      <c r="D1374" s="196"/>
      <c r="E1374" s="404"/>
      <c r="F1374" s="404"/>
      <c r="G1374" s="404"/>
      <c r="H1374" s="382"/>
      <c r="I1374" s="382"/>
      <c r="J1374" s="382"/>
      <c r="K1374" s="197"/>
      <c r="L1374" s="197"/>
      <c r="M1374" s="197"/>
      <c r="N1374" s="197"/>
      <c r="O1374" s="197"/>
      <c r="P1374" s="197"/>
      <c r="Q1374" s="197"/>
      <c r="R1374" s="197"/>
      <c r="S1374" s="135"/>
      <c r="T1374" s="135"/>
      <c r="U1374" s="135"/>
      <c r="V1374" s="135"/>
      <c r="W1374" s="135"/>
      <c r="X1374" s="383"/>
      <c r="Y1374" s="383"/>
    </row>
    <row r="1375" spans="1:25" s="9" customFormat="1" ht="14" hidden="1" x14ac:dyDescent="0.2">
      <c r="A1375" s="196"/>
      <c r="B1375" s="196"/>
      <c r="C1375" s="403"/>
      <c r="D1375" s="196"/>
      <c r="E1375" s="404"/>
      <c r="F1375" s="404"/>
      <c r="G1375" s="404"/>
      <c r="H1375" s="382"/>
      <c r="I1375" s="382"/>
      <c r="J1375" s="382"/>
      <c r="K1375" s="197"/>
      <c r="L1375" s="197"/>
      <c r="M1375" s="197"/>
      <c r="N1375" s="197"/>
      <c r="O1375" s="197"/>
      <c r="P1375" s="197"/>
      <c r="Q1375" s="197"/>
      <c r="R1375" s="197"/>
      <c r="S1375" s="135"/>
      <c r="T1375" s="135"/>
      <c r="U1375" s="135"/>
      <c r="V1375" s="135"/>
      <c r="W1375" s="135"/>
      <c r="X1375" s="383"/>
      <c r="Y1375" s="383"/>
    </row>
    <row r="1376" spans="1:25" s="9" customFormat="1" ht="14" hidden="1" x14ac:dyDescent="0.2">
      <c r="A1376" s="196"/>
      <c r="B1376" s="196"/>
      <c r="C1376" s="403"/>
      <c r="D1376" s="196"/>
      <c r="E1376" s="404"/>
      <c r="F1376" s="404"/>
      <c r="G1376" s="404"/>
      <c r="H1376" s="382"/>
      <c r="I1376" s="382"/>
      <c r="J1376" s="382"/>
      <c r="K1376" s="197"/>
      <c r="L1376" s="197"/>
      <c r="M1376" s="197"/>
      <c r="N1376" s="197"/>
      <c r="O1376" s="197"/>
      <c r="P1376" s="197"/>
      <c r="Q1376" s="197"/>
      <c r="R1376" s="197"/>
      <c r="S1376" s="135"/>
      <c r="T1376" s="135"/>
      <c r="U1376" s="135"/>
      <c r="V1376" s="135"/>
      <c r="W1376" s="135"/>
      <c r="X1376" s="383"/>
      <c r="Y1376" s="383"/>
    </row>
    <row r="1377" spans="1:25" s="9" customFormat="1" ht="14" hidden="1" x14ac:dyDescent="0.2">
      <c r="A1377" s="196"/>
      <c r="B1377" s="196"/>
      <c r="C1377" s="403"/>
      <c r="D1377" s="196"/>
      <c r="E1377" s="404"/>
      <c r="F1377" s="404"/>
      <c r="G1377" s="404"/>
      <c r="H1377" s="382"/>
      <c r="I1377" s="382"/>
      <c r="J1377" s="382"/>
      <c r="K1377" s="197"/>
      <c r="L1377" s="197"/>
      <c r="M1377" s="197"/>
      <c r="N1377" s="197"/>
      <c r="O1377" s="197"/>
      <c r="P1377" s="197"/>
      <c r="Q1377" s="197"/>
      <c r="R1377" s="197"/>
      <c r="S1377" s="135"/>
      <c r="T1377" s="135"/>
      <c r="U1377" s="135"/>
      <c r="V1377" s="135"/>
      <c r="W1377" s="135"/>
      <c r="X1377" s="383"/>
      <c r="Y1377" s="383"/>
    </row>
    <row r="1378" spans="1:25" s="9" customFormat="1" ht="14" hidden="1" x14ac:dyDescent="0.2">
      <c r="A1378" s="196"/>
      <c r="B1378" s="196"/>
      <c r="C1378" s="403"/>
      <c r="D1378" s="196"/>
      <c r="E1378" s="404"/>
      <c r="F1378" s="404"/>
      <c r="G1378" s="404"/>
      <c r="H1378" s="382"/>
      <c r="I1378" s="382"/>
      <c r="J1378" s="382"/>
      <c r="K1378" s="197"/>
      <c r="L1378" s="197"/>
      <c r="M1378" s="197"/>
      <c r="N1378" s="197"/>
      <c r="O1378" s="197"/>
      <c r="P1378" s="197"/>
      <c r="Q1378" s="197"/>
      <c r="R1378" s="197"/>
      <c r="S1378" s="135"/>
      <c r="T1378" s="135"/>
      <c r="U1378" s="135"/>
      <c r="V1378" s="135"/>
      <c r="W1378" s="135"/>
      <c r="X1378" s="383"/>
      <c r="Y1378" s="383"/>
    </row>
    <row r="1379" spans="1:25" s="9" customFormat="1" ht="14" hidden="1" x14ac:dyDescent="0.2">
      <c r="A1379" s="196"/>
      <c r="B1379" s="196"/>
      <c r="C1379" s="403"/>
      <c r="D1379" s="196"/>
      <c r="E1379" s="404"/>
      <c r="F1379" s="404"/>
      <c r="G1379" s="404"/>
      <c r="H1379" s="382"/>
      <c r="I1379" s="382"/>
      <c r="J1379" s="382"/>
      <c r="K1379" s="197"/>
      <c r="L1379" s="197"/>
      <c r="M1379" s="197"/>
      <c r="N1379" s="197"/>
      <c r="O1379" s="197"/>
      <c r="P1379" s="197"/>
      <c r="Q1379" s="197"/>
      <c r="R1379" s="197"/>
      <c r="S1379" s="135"/>
      <c r="T1379" s="135"/>
      <c r="U1379" s="135"/>
      <c r="V1379" s="135"/>
      <c r="W1379" s="135"/>
      <c r="X1379" s="383"/>
      <c r="Y1379" s="383"/>
    </row>
    <row r="1380" spans="1:25" s="9" customFormat="1" ht="14" hidden="1" x14ac:dyDescent="0.2">
      <c r="A1380" s="196"/>
      <c r="B1380" s="196"/>
      <c r="C1380" s="403"/>
      <c r="D1380" s="196"/>
      <c r="E1380" s="404"/>
      <c r="F1380" s="404"/>
      <c r="G1380" s="404"/>
      <c r="H1380" s="382"/>
      <c r="I1380" s="382"/>
      <c r="J1380" s="382"/>
      <c r="K1380" s="197"/>
      <c r="L1380" s="197"/>
      <c r="M1380" s="197"/>
      <c r="N1380" s="197"/>
      <c r="O1380" s="197"/>
      <c r="P1380" s="197"/>
      <c r="Q1380" s="197"/>
      <c r="R1380" s="197"/>
      <c r="S1380" s="135"/>
      <c r="T1380" s="135"/>
      <c r="U1380" s="135"/>
      <c r="V1380" s="135"/>
      <c r="W1380" s="135"/>
      <c r="X1380" s="383"/>
      <c r="Y1380" s="383"/>
    </row>
    <row r="1381" spans="1:25" s="9" customFormat="1" ht="14" hidden="1" x14ac:dyDescent="0.2">
      <c r="A1381" s="196"/>
      <c r="B1381" s="196"/>
      <c r="C1381" s="403"/>
      <c r="D1381" s="196"/>
      <c r="E1381" s="404"/>
      <c r="F1381" s="404"/>
      <c r="G1381" s="404"/>
      <c r="H1381" s="382"/>
      <c r="I1381" s="382"/>
      <c r="J1381" s="382"/>
      <c r="K1381" s="197"/>
      <c r="L1381" s="197"/>
      <c r="M1381" s="197"/>
      <c r="N1381" s="197"/>
      <c r="O1381" s="197"/>
      <c r="P1381" s="197"/>
      <c r="Q1381" s="197"/>
      <c r="R1381" s="197"/>
      <c r="S1381" s="135"/>
      <c r="T1381" s="135"/>
      <c r="U1381" s="135"/>
      <c r="V1381" s="135"/>
      <c r="W1381" s="135"/>
      <c r="X1381" s="383"/>
      <c r="Y1381" s="383"/>
    </row>
    <row r="1382" spans="1:25" s="9" customFormat="1" ht="14" hidden="1" x14ac:dyDescent="0.2">
      <c r="A1382" s="196"/>
      <c r="B1382" s="196"/>
      <c r="C1382" s="403"/>
      <c r="D1382" s="196"/>
      <c r="E1382" s="404"/>
      <c r="F1382" s="404"/>
      <c r="G1382" s="404"/>
      <c r="H1382" s="382"/>
      <c r="I1382" s="382"/>
      <c r="J1382" s="382"/>
      <c r="K1382" s="197"/>
      <c r="L1382" s="197"/>
      <c r="M1382" s="197"/>
      <c r="N1382" s="197"/>
      <c r="O1382" s="197"/>
      <c r="P1382" s="197"/>
      <c r="Q1382" s="197"/>
      <c r="R1382" s="197"/>
      <c r="S1382" s="135"/>
      <c r="T1382" s="135"/>
      <c r="U1382" s="135"/>
      <c r="V1382" s="135"/>
      <c r="W1382" s="135"/>
      <c r="X1382" s="383"/>
      <c r="Y1382" s="383"/>
    </row>
    <row r="1383" spans="1:25" s="9" customFormat="1" ht="14" hidden="1" x14ac:dyDescent="0.2">
      <c r="A1383" s="196"/>
      <c r="B1383" s="196"/>
      <c r="C1383" s="403"/>
      <c r="D1383" s="196"/>
      <c r="E1383" s="404"/>
      <c r="F1383" s="404"/>
      <c r="G1383" s="404"/>
      <c r="H1383" s="382"/>
      <c r="I1383" s="382"/>
      <c r="J1383" s="382"/>
      <c r="K1383" s="197"/>
      <c r="L1383" s="197"/>
      <c r="M1383" s="197"/>
      <c r="N1383" s="197"/>
      <c r="O1383" s="197"/>
      <c r="P1383" s="197"/>
      <c r="Q1383" s="197"/>
      <c r="R1383" s="197"/>
      <c r="S1383" s="135"/>
      <c r="T1383" s="135"/>
      <c r="U1383" s="135"/>
      <c r="V1383" s="135"/>
      <c r="W1383" s="135"/>
      <c r="X1383" s="383"/>
      <c r="Y1383" s="383"/>
    </row>
    <row r="1384" spans="1:25" s="9" customFormat="1" ht="14" hidden="1" x14ac:dyDescent="0.2">
      <c r="A1384" s="196"/>
      <c r="B1384" s="196"/>
      <c r="C1384" s="403"/>
      <c r="D1384" s="196"/>
      <c r="E1384" s="404"/>
      <c r="F1384" s="404"/>
      <c r="G1384" s="404"/>
      <c r="H1384" s="382"/>
      <c r="I1384" s="382"/>
      <c r="J1384" s="382"/>
      <c r="K1384" s="197"/>
      <c r="L1384" s="197"/>
      <c r="M1384" s="197"/>
      <c r="N1384" s="197"/>
      <c r="O1384" s="197"/>
      <c r="P1384" s="197"/>
      <c r="Q1384" s="197"/>
      <c r="R1384" s="197"/>
      <c r="S1384" s="135"/>
      <c r="T1384" s="135"/>
      <c r="U1384" s="135"/>
      <c r="V1384" s="135"/>
      <c r="W1384" s="135"/>
      <c r="X1384" s="383"/>
      <c r="Y1384" s="383"/>
    </row>
    <row r="1385" spans="1:25" s="9" customFormat="1" ht="14" hidden="1" x14ac:dyDescent="0.2">
      <c r="A1385" s="196"/>
      <c r="B1385" s="196"/>
      <c r="C1385" s="403"/>
      <c r="D1385" s="196"/>
      <c r="E1385" s="404"/>
      <c r="F1385" s="404"/>
      <c r="G1385" s="404"/>
      <c r="H1385" s="382"/>
      <c r="I1385" s="382"/>
      <c r="J1385" s="382"/>
      <c r="K1385" s="197"/>
      <c r="L1385" s="197"/>
      <c r="M1385" s="197"/>
      <c r="N1385" s="197"/>
      <c r="O1385" s="197"/>
      <c r="P1385" s="197"/>
      <c r="Q1385" s="197"/>
      <c r="R1385" s="197"/>
      <c r="S1385" s="135"/>
      <c r="T1385" s="135"/>
      <c r="U1385" s="135"/>
      <c r="V1385" s="135"/>
      <c r="W1385" s="135"/>
      <c r="X1385" s="383"/>
      <c r="Y1385" s="383"/>
    </row>
    <row r="1386" spans="1:25" s="9" customFormat="1" ht="14" hidden="1" x14ac:dyDescent="0.2">
      <c r="A1386" s="196"/>
      <c r="B1386" s="196"/>
      <c r="C1386" s="403"/>
      <c r="D1386" s="196"/>
      <c r="E1386" s="404"/>
      <c r="F1386" s="404"/>
      <c r="G1386" s="404"/>
      <c r="H1386" s="382"/>
      <c r="I1386" s="382"/>
      <c r="J1386" s="382"/>
      <c r="K1386" s="197"/>
      <c r="L1386" s="197"/>
      <c r="M1386" s="197"/>
      <c r="N1386" s="197"/>
      <c r="O1386" s="197"/>
      <c r="P1386" s="197"/>
      <c r="Q1386" s="197"/>
      <c r="R1386" s="197"/>
      <c r="S1386" s="135"/>
      <c r="T1386" s="135"/>
      <c r="U1386" s="135"/>
      <c r="V1386" s="135"/>
      <c r="W1386" s="135"/>
      <c r="X1386" s="383"/>
      <c r="Y1386" s="383"/>
    </row>
    <row r="1387" spans="1:25" s="9" customFormat="1" ht="14" hidden="1" x14ac:dyDescent="0.2">
      <c r="A1387" s="196"/>
      <c r="B1387" s="196"/>
      <c r="C1387" s="403"/>
      <c r="D1387" s="196"/>
      <c r="E1387" s="404"/>
      <c r="F1387" s="404"/>
      <c r="G1387" s="404"/>
      <c r="H1387" s="382"/>
      <c r="I1387" s="382"/>
      <c r="J1387" s="382"/>
      <c r="K1387" s="197"/>
      <c r="L1387" s="197"/>
      <c r="M1387" s="197"/>
      <c r="N1387" s="197"/>
      <c r="O1387" s="197"/>
      <c r="P1387" s="197"/>
      <c r="Q1387" s="197"/>
      <c r="R1387" s="197"/>
      <c r="S1387" s="135"/>
      <c r="T1387" s="135"/>
      <c r="U1387" s="135"/>
      <c r="V1387" s="135"/>
      <c r="W1387" s="135"/>
      <c r="X1387" s="383"/>
      <c r="Y1387" s="383"/>
    </row>
    <row r="1388" spans="1:25" s="9" customFormat="1" ht="14" hidden="1" x14ac:dyDescent="0.2">
      <c r="A1388" s="196"/>
      <c r="B1388" s="196"/>
      <c r="C1388" s="403"/>
      <c r="D1388" s="196"/>
      <c r="E1388" s="404"/>
      <c r="F1388" s="404"/>
      <c r="G1388" s="404"/>
      <c r="H1388" s="382"/>
      <c r="I1388" s="382"/>
      <c r="J1388" s="382"/>
      <c r="K1388" s="197"/>
      <c r="L1388" s="197"/>
      <c r="M1388" s="197"/>
      <c r="N1388" s="197"/>
      <c r="O1388" s="197"/>
      <c r="P1388" s="197"/>
      <c r="Q1388" s="197"/>
      <c r="R1388" s="197"/>
      <c r="S1388" s="135"/>
      <c r="T1388" s="135"/>
      <c r="U1388" s="135"/>
      <c r="V1388" s="135"/>
      <c r="W1388" s="135"/>
      <c r="X1388" s="383"/>
      <c r="Y1388" s="383"/>
    </row>
    <row r="1389" spans="1:25" s="9" customFormat="1" ht="14" hidden="1" x14ac:dyDescent="0.2">
      <c r="A1389" s="196"/>
      <c r="B1389" s="196"/>
      <c r="C1389" s="403"/>
      <c r="D1389" s="196"/>
      <c r="E1389" s="404"/>
      <c r="F1389" s="404"/>
      <c r="G1389" s="404"/>
      <c r="H1389" s="382"/>
      <c r="I1389" s="382"/>
      <c r="J1389" s="382"/>
      <c r="K1389" s="197"/>
      <c r="L1389" s="197"/>
      <c r="M1389" s="197"/>
      <c r="N1389" s="197"/>
      <c r="O1389" s="197"/>
      <c r="P1389" s="197"/>
      <c r="Q1389" s="197"/>
      <c r="R1389" s="197"/>
      <c r="S1389" s="135"/>
      <c r="T1389" s="135"/>
      <c r="U1389" s="135"/>
      <c r="V1389" s="135"/>
      <c r="W1389" s="135"/>
      <c r="X1389" s="383"/>
      <c r="Y1389" s="383"/>
    </row>
    <row r="1390" spans="1:25" s="9" customFormat="1" ht="14" hidden="1" x14ac:dyDescent="0.2">
      <c r="A1390" s="196"/>
      <c r="B1390" s="196"/>
      <c r="C1390" s="403"/>
      <c r="D1390" s="196"/>
      <c r="E1390" s="404"/>
      <c r="F1390" s="404"/>
      <c r="G1390" s="404"/>
      <c r="H1390" s="382"/>
      <c r="I1390" s="382"/>
      <c r="J1390" s="382"/>
      <c r="K1390" s="197"/>
      <c r="L1390" s="197"/>
      <c r="M1390" s="197"/>
      <c r="N1390" s="197"/>
      <c r="O1390" s="197"/>
      <c r="P1390" s="197"/>
      <c r="Q1390" s="197"/>
      <c r="R1390" s="197"/>
      <c r="S1390" s="135"/>
      <c r="T1390" s="135"/>
      <c r="U1390" s="135"/>
      <c r="V1390" s="135"/>
      <c r="W1390" s="135"/>
      <c r="X1390" s="383"/>
      <c r="Y1390" s="383"/>
    </row>
    <row r="1391" spans="1:25" s="9" customFormat="1" ht="14" hidden="1" x14ac:dyDescent="0.2">
      <c r="A1391" s="196"/>
      <c r="B1391" s="196"/>
      <c r="C1391" s="403"/>
      <c r="D1391" s="196"/>
      <c r="E1391" s="404"/>
      <c r="F1391" s="404"/>
      <c r="G1391" s="404"/>
      <c r="H1391" s="382"/>
      <c r="I1391" s="382"/>
      <c r="J1391" s="382"/>
      <c r="K1391" s="197"/>
      <c r="L1391" s="197"/>
      <c r="M1391" s="197"/>
      <c r="N1391" s="197"/>
      <c r="O1391" s="197"/>
      <c r="P1391" s="197"/>
      <c r="Q1391" s="197"/>
      <c r="R1391" s="197"/>
      <c r="S1391" s="135"/>
      <c r="T1391" s="135"/>
      <c r="U1391" s="135"/>
      <c r="V1391" s="135"/>
      <c r="W1391" s="135"/>
      <c r="X1391" s="383"/>
      <c r="Y1391" s="383"/>
    </row>
    <row r="1392" spans="1:25" s="9" customFormat="1" ht="14" hidden="1" x14ac:dyDescent="0.2">
      <c r="A1392" s="196"/>
      <c r="B1392" s="196"/>
      <c r="C1392" s="403"/>
      <c r="D1392" s="196"/>
      <c r="E1392" s="404"/>
      <c r="F1392" s="404"/>
      <c r="G1392" s="404"/>
      <c r="H1392" s="382"/>
      <c r="I1392" s="382"/>
      <c r="J1392" s="382"/>
      <c r="K1392" s="197"/>
      <c r="L1392" s="197"/>
      <c r="M1392" s="197"/>
      <c r="N1392" s="197"/>
      <c r="O1392" s="197"/>
      <c r="P1392" s="197"/>
      <c r="Q1392" s="197"/>
      <c r="R1392" s="197"/>
      <c r="S1392" s="135"/>
      <c r="T1392" s="135"/>
      <c r="U1392" s="135"/>
      <c r="V1392" s="135"/>
      <c r="W1392" s="135"/>
      <c r="X1392" s="383"/>
      <c r="Y1392" s="383"/>
    </row>
    <row r="1393" spans="1:25" s="9" customFormat="1" ht="14" hidden="1" x14ac:dyDescent="0.2">
      <c r="A1393" s="196"/>
      <c r="B1393" s="196"/>
      <c r="C1393" s="403"/>
      <c r="D1393" s="196"/>
      <c r="E1393" s="404"/>
      <c r="F1393" s="404"/>
      <c r="G1393" s="404"/>
      <c r="H1393" s="382"/>
      <c r="I1393" s="382"/>
      <c r="J1393" s="382"/>
      <c r="K1393" s="197"/>
      <c r="L1393" s="197"/>
      <c r="M1393" s="197"/>
      <c r="N1393" s="197"/>
      <c r="O1393" s="197"/>
      <c r="P1393" s="197"/>
      <c r="Q1393" s="197"/>
      <c r="R1393" s="197"/>
      <c r="S1393" s="135"/>
      <c r="T1393" s="135"/>
      <c r="U1393" s="135"/>
      <c r="V1393" s="135"/>
      <c r="W1393" s="135"/>
      <c r="X1393" s="383"/>
      <c r="Y1393" s="383"/>
    </row>
    <row r="1394" spans="1:25" s="9" customFormat="1" ht="14" hidden="1" x14ac:dyDescent="0.2">
      <c r="A1394" s="196"/>
      <c r="B1394" s="196"/>
      <c r="C1394" s="403"/>
      <c r="D1394" s="196"/>
      <c r="E1394" s="404"/>
      <c r="F1394" s="404"/>
      <c r="G1394" s="404"/>
      <c r="H1394" s="382"/>
      <c r="I1394" s="382"/>
      <c r="J1394" s="382"/>
      <c r="K1394" s="197"/>
      <c r="L1394" s="197"/>
      <c r="M1394" s="197"/>
      <c r="N1394" s="197"/>
      <c r="O1394" s="197"/>
      <c r="P1394" s="197"/>
      <c r="Q1394" s="197"/>
      <c r="R1394" s="197"/>
      <c r="S1394" s="135"/>
      <c r="T1394" s="135"/>
      <c r="U1394" s="135"/>
      <c r="V1394" s="135"/>
      <c r="W1394" s="135"/>
      <c r="X1394" s="383"/>
      <c r="Y1394" s="383"/>
    </row>
    <row r="1395" spans="1:25" s="9" customFormat="1" ht="14" hidden="1" x14ac:dyDescent="0.2">
      <c r="A1395" s="196"/>
      <c r="B1395" s="196"/>
      <c r="C1395" s="403"/>
      <c r="D1395" s="196"/>
      <c r="E1395" s="404"/>
      <c r="F1395" s="404"/>
      <c r="G1395" s="404"/>
      <c r="H1395" s="382"/>
      <c r="I1395" s="382"/>
      <c r="J1395" s="382"/>
      <c r="K1395" s="197"/>
      <c r="L1395" s="197"/>
      <c r="M1395" s="197"/>
      <c r="N1395" s="197"/>
      <c r="O1395" s="197"/>
      <c r="P1395" s="197"/>
      <c r="Q1395" s="197"/>
      <c r="R1395" s="197"/>
      <c r="S1395" s="135"/>
      <c r="T1395" s="135"/>
      <c r="U1395" s="135"/>
      <c r="V1395" s="135"/>
      <c r="W1395" s="135"/>
      <c r="X1395" s="383"/>
      <c r="Y1395" s="383"/>
    </row>
    <row r="1396" spans="1:25" s="9" customFormat="1" ht="14" hidden="1" x14ac:dyDescent="0.2">
      <c r="A1396" s="196"/>
      <c r="B1396" s="196"/>
      <c r="C1396" s="403"/>
      <c r="D1396" s="196"/>
      <c r="E1396" s="404"/>
      <c r="F1396" s="404"/>
      <c r="G1396" s="404"/>
      <c r="H1396" s="382"/>
      <c r="I1396" s="382"/>
      <c r="J1396" s="382"/>
      <c r="K1396" s="197"/>
      <c r="L1396" s="197"/>
      <c r="M1396" s="197"/>
      <c r="N1396" s="197"/>
      <c r="O1396" s="197"/>
      <c r="P1396" s="197"/>
      <c r="Q1396" s="197"/>
      <c r="R1396" s="197"/>
      <c r="S1396" s="135"/>
      <c r="T1396" s="135"/>
      <c r="U1396" s="135"/>
      <c r="V1396" s="135"/>
      <c r="W1396" s="135"/>
      <c r="X1396" s="383"/>
      <c r="Y1396" s="383"/>
    </row>
    <row r="1397" spans="1:25" s="9" customFormat="1" ht="14" hidden="1" x14ac:dyDescent="0.2">
      <c r="A1397" s="196"/>
      <c r="B1397" s="196"/>
      <c r="C1397" s="403"/>
      <c r="D1397" s="196"/>
      <c r="E1397" s="404"/>
      <c r="F1397" s="404"/>
      <c r="G1397" s="404"/>
      <c r="H1397" s="382"/>
      <c r="I1397" s="382"/>
      <c r="J1397" s="382"/>
      <c r="K1397" s="197"/>
      <c r="L1397" s="197"/>
      <c r="M1397" s="197"/>
      <c r="N1397" s="197"/>
      <c r="O1397" s="197"/>
      <c r="P1397" s="197"/>
      <c r="Q1397" s="197"/>
      <c r="R1397" s="197"/>
      <c r="S1397" s="135"/>
      <c r="T1397" s="135"/>
      <c r="U1397" s="135"/>
      <c r="V1397" s="135"/>
      <c r="W1397" s="135"/>
      <c r="X1397" s="383"/>
      <c r="Y1397" s="383"/>
    </row>
    <row r="1398" spans="1:25" s="9" customFormat="1" ht="14" hidden="1" x14ac:dyDescent="0.2">
      <c r="A1398" s="196"/>
      <c r="B1398" s="196"/>
      <c r="C1398" s="403"/>
      <c r="D1398" s="196"/>
      <c r="E1398" s="404"/>
      <c r="F1398" s="404"/>
      <c r="G1398" s="404"/>
      <c r="H1398" s="382"/>
      <c r="I1398" s="382"/>
      <c r="J1398" s="382"/>
      <c r="K1398" s="197"/>
      <c r="L1398" s="197"/>
      <c r="M1398" s="197"/>
      <c r="N1398" s="197"/>
      <c r="O1398" s="197"/>
      <c r="P1398" s="197"/>
      <c r="Q1398" s="197"/>
      <c r="R1398" s="197"/>
      <c r="S1398" s="135"/>
      <c r="T1398" s="135"/>
      <c r="U1398" s="135"/>
      <c r="V1398" s="135"/>
      <c r="W1398" s="135"/>
      <c r="X1398" s="383"/>
      <c r="Y1398" s="383"/>
    </row>
    <row r="1399" spans="1:25" s="9" customFormat="1" ht="14" hidden="1" x14ac:dyDescent="0.2">
      <c r="A1399" s="196"/>
      <c r="B1399" s="196"/>
      <c r="C1399" s="403"/>
      <c r="D1399" s="196"/>
      <c r="E1399" s="404"/>
      <c r="F1399" s="404"/>
      <c r="G1399" s="404"/>
      <c r="H1399" s="382"/>
      <c r="I1399" s="382"/>
      <c r="J1399" s="382"/>
      <c r="K1399" s="197"/>
      <c r="L1399" s="197"/>
      <c r="M1399" s="197"/>
      <c r="N1399" s="197"/>
      <c r="O1399" s="197"/>
      <c r="P1399" s="197"/>
      <c r="Q1399" s="197"/>
      <c r="R1399" s="197"/>
      <c r="S1399" s="135"/>
      <c r="T1399" s="135"/>
      <c r="U1399" s="135"/>
      <c r="V1399" s="135"/>
      <c r="W1399" s="135"/>
      <c r="X1399" s="383"/>
      <c r="Y1399" s="383"/>
    </row>
    <row r="1400" spans="1:25" s="9" customFormat="1" ht="14" hidden="1" x14ac:dyDescent="0.2">
      <c r="A1400" s="196"/>
      <c r="B1400" s="196"/>
      <c r="C1400" s="403"/>
      <c r="D1400" s="196"/>
      <c r="E1400" s="404"/>
      <c r="F1400" s="404"/>
      <c r="G1400" s="404"/>
      <c r="H1400" s="382"/>
      <c r="I1400" s="382"/>
      <c r="J1400" s="382"/>
      <c r="K1400" s="197"/>
      <c r="L1400" s="197"/>
      <c r="M1400" s="197"/>
      <c r="N1400" s="197"/>
      <c r="O1400" s="197"/>
      <c r="P1400" s="197"/>
      <c r="Q1400" s="197"/>
      <c r="R1400" s="197"/>
      <c r="S1400" s="135"/>
      <c r="T1400" s="135"/>
      <c r="U1400" s="135"/>
      <c r="V1400" s="135"/>
      <c r="W1400" s="135"/>
      <c r="X1400" s="383"/>
      <c r="Y1400" s="383"/>
    </row>
    <row r="1401" spans="1:25" s="9" customFormat="1" ht="14" hidden="1" x14ac:dyDescent="0.2">
      <c r="A1401" s="196"/>
      <c r="B1401" s="196"/>
      <c r="C1401" s="403"/>
      <c r="D1401" s="196"/>
      <c r="E1401" s="404"/>
      <c r="F1401" s="404"/>
      <c r="G1401" s="404"/>
      <c r="H1401" s="382"/>
      <c r="I1401" s="382"/>
      <c r="J1401" s="382"/>
      <c r="K1401" s="197"/>
      <c r="L1401" s="197"/>
      <c r="M1401" s="197"/>
      <c r="N1401" s="197"/>
      <c r="O1401" s="197"/>
      <c r="P1401" s="197"/>
      <c r="Q1401" s="197"/>
      <c r="R1401" s="197"/>
      <c r="S1401" s="135"/>
      <c r="T1401" s="135"/>
      <c r="U1401" s="135"/>
      <c r="V1401" s="135"/>
      <c r="W1401" s="135"/>
      <c r="X1401" s="383"/>
      <c r="Y1401" s="383"/>
    </row>
    <row r="1402" spans="1:25" s="9" customFormat="1" ht="14" hidden="1" x14ac:dyDescent="0.2">
      <c r="A1402" s="196"/>
      <c r="B1402" s="196"/>
      <c r="C1402" s="403"/>
      <c r="D1402" s="196"/>
      <c r="E1402" s="404"/>
      <c r="F1402" s="404"/>
      <c r="G1402" s="404"/>
      <c r="H1402" s="382"/>
      <c r="I1402" s="382"/>
      <c r="J1402" s="382"/>
      <c r="K1402" s="197"/>
      <c r="L1402" s="197"/>
      <c r="M1402" s="197"/>
      <c r="N1402" s="197"/>
      <c r="O1402" s="197"/>
      <c r="P1402" s="197"/>
      <c r="Q1402" s="197"/>
      <c r="R1402" s="197"/>
      <c r="S1402" s="135"/>
      <c r="T1402" s="135"/>
      <c r="U1402" s="135"/>
      <c r="V1402" s="135"/>
      <c r="W1402" s="135"/>
      <c r="X1402" s="383"/>
      <c r="Y1402" s="383"/>
    </row>
    <row r="1403" spans="1:25" s="9" customFormat="1" ht="14" hidden="1" x14ac:dyDescent="0.2">
      <c r="A1403" s="196"/>
      <c r="B1403" s="196"/>
      <c r="C1403" s="403"/>
      <c r="D1403" s="196"/>
      <c r="E1403" s="404"/>
      <c r="F1403" s="404"/>
      <c r="G1403" s="404"/>
      <c r="H1403" s="382"/>
      <c r="I1403" s="382"/>
      <c r="J1403" s="382"/>
      <c r="K1403" s="197"/>
      <c r="L1403" s="197"/>
      <c r="M1403" s="197"/>
      <c r="N1403" s="197"/>
      <c r="O1403" s="197"/>
      <c r="P1403" s="197"/>
      <c r="Q1403" s="197"/>
      <c r="R1403" s="197"/>
      <c r="S1403" s="135"/>
      <c r="T1403" s="135"/>
      <c r="U1403" s="135"/>
      <c r="V1403" s="135"/>
      <c r="W1403" s="135"/>
      <c r="X1403" s="383"/>
      <c r="Y1403" s="383"/>
    </row>
    <row r="1404" spans="1:25" s="9" customFormat="1" ht="14" hidden="1" x14ac:dyDescent="0.2">
      <c r="A1404" s="196"/>
      <c r="B1404" s="196"/>
      <c r="C1404" s="403"/>
      <c r="D1404" s="196"/>
      <c r="E1404" s="404"/>
      <c r="F1404" s="404"/>
      <c r="G1404" s="404"/>
      <c r="H1404" s="382"/>
      <c r="I1404" s="382"/>
      <c r="J1404" s="382"/>
      <c r="K1404" s="197"/>
      <c r="L1404" s="197"/>
      <c r="M1404" s="197"/>
      <c r="N1404" s="197"/>
      <c r="O1404" s="197"/>
      <c r="P1404" s="197"/>
      <c r="Q1404" s="197"/>
      <c r="R1404" s="197"/>
      <c r="S1404" s="135"/>
      <c r="T1404" s="135"/>
      <c r="U1404" s="135"/>
      <c r="V1404" s="135"/>
      <c r="W1404" s="135"/>
      <c r="X1404" s="383"/>
      <c r="Y1404" s="383"/>
    </row>
    <row r="1405" spans="1:25" s="9" customFormat="1" ht="14" hidden="1" x14ac:dyDescent="0.2">
      <c r="A1405" s="196"/>
      <c r="B1405" s="196"/>
      <c r="C1405" s="403"/>
      <c r="D1405" s="196"/>
      <c r="E1405" s="404"/>
      <c r="F1405" s="404"/>
      <c r="G1405" s="404"/>
      <c r="H1405" s="382"/>
      <c r="I1405" s="382"/>
      <c r="J1405" s="382"/>
      <c r="K1405" s="197"/>
      <c r="L1405" s="197"/>
      <c r="M1405" s="197"/>
      <c r="N1405" s="197"/>
      <c r="O1405" s="197"/>
      <c r="P1405" s="197"/>
      <c r="Q1405" s="197"/>
      <c r="R1405" s="197"/>
      <c r="S1405" s="135"/>
      <c r="T1405" s="135"/>
      <c r="U1405" s="135"/>
      <c r="V1405" s="135"/>
      <c r="W1405" s="135"/>
      <c r="X1405" s="383"/>
      <c r="Y1405" s="383"/>
    </row>
    <row r="1406" spans="1:25" s="9" customFormat="1" ht="14" hidden="1" x14ac:dyDescent="0.2">
      <c r="A1406" s="196"/>
      <c r="B1406" s="196"/>
      <c r="C1406" s="403"/>
      <c r="D1406" s="196"/>
      <c r="E1406" s="404"/>
      <c r="F1406" s="404"/>
      <c r="G1406" s="404"/>
      <c r="H1406" s="382"/>
      <c r="I1406" s="382"/>
      <c r="J1406" s="382"/>
      <c r="K1406" s="197"/>
      <c r="L1406" s="197"/>
      <c r="M1406" s="197"/>
      <c r="N1406" s="197"/>
      <c r="O1406" s="197"/>
      <c r="P1406" s="197"/>
      <c r="Q1406" s="197"/>
      <c r="R1406" s="197"/>
      <c r="S1406" s="135"/>
      <c r="T1406" s="135"/>
      <c r="U1406" s="135"/>
      <c r="V1406" s="135"/>
      <c r="W1406" s="135"/>
      <c r="X1406" s="383"/>
      <c r="Y1406" s="383"/>
    </row>
    <row r="1407" spans="1:25" s="9" customFormat="1" ht="14" hidden="1" x14ac:dyDescent="0.2">
      <c r="A1407" s="196"/>
      <c r="B1407" s="196"/>
      <c r="C1407" s="403"/>
      <c r="D1407" s="196"/>
      <c r="E1407" s="404"/>
      <c r="F1407" s="404"/>
      <c r="G1407" s="404"/>
      <c r="H1407" s="382"/>
      <c r="I1407" s="382"/>
      <c r="J1407" s="382"/>
      <c r="K1407" s="197"/>
      <c r="L1407" s="197"/>
      <c r="M1407" s="197"/>
      <c r="N1407" s="197"/>
      <c r="O1407" s="197"/>
      <c r="P1407" s="197"/>
      <c r="Q1407" s="197"/>
      <c r="R1407" s="197"/>
      <c r="S1407" s="135"/>
      <c r="T1407" s="135"/>
      <c r="U1407" s="135"/>
      <c r="V1407" s="135"/>
      <c r="W1407" s="135"/>
      <c r="X1407" s="383"/>
      <c r="Y1407" s="383"/>
    </row>
    <row r="1408" spans="1:25" s="9" customFormat="1" ht="14" hidden="1" x14ac:dyDescent="0.2">
      <c r="A1408" s="196"/>
      <c r="B1408" s="196"/>
      <c r="C1408" s="403"/>
      <c r="D1408" s="196"/>
      <c r="E1408" s="404"/>
      <c r="F1408" s="404"/>
      <c r="G1408" s="404"/>
      <c r="H1408" s="382"/>
      <c r="I1408" s="382"/>
      <c r="J1408" s="382"/>
      <c r="K1408" s="197"/>
      <c r="L1408" s="197"/>
      <c r="M1408" s="197"/>
      <c r="N1408" s="197"/>
      <c r="O1408" s="197"/>
      <c r="P1408" s="197"/>
      <c r="Q1408" s="197"/>
      <c r="R1408" s="197"/>
      <c r="S1408" s="135"/>
      <c r="T1408" s="135"/>
      <c r="U1408" s="135"/>
      <c r="V1408" s="135"/>
      <c r="W1408" s="135"/>
      <c r="X1408" s="383"/>
      <c r="Y1408" s="383"/>
    </row>
    <row r="1409" spans="1:25" s="9" customFormat="1" ht="14" hidden="1" x14ac:dyDescent="0.2">
      <c r="A1409" s="196"/>
      <c r="B1409" s="196"/>
      <c r="C1409" s="403"/>
      <c r="D1409" s="196"/>
      <c r="E1409" s="404"/>
      <c r="F1409" s="404"/>
      <c r="G1409" s="404"/>
      <c r="H1409" s="382"/>
      <c r="I1409" s="382"/>
      <c r="J1409" s="382"/>
      <c r="K1409" s="197"/>
      <c r="L1409" s="197"/>
      <c r="M1409" s="197"/>
      <c r="N1409" s="197"/>
      <c r="O1409" s="197"/>
      <c r="P1409" s="197"/>
      <c r="Q1409" s="197"/>
      <c r="R1409" s="197"/>
      <c r="S1409" s="135"/>
      <c r="T1409" s="135"/>
      <c r="U1409" s="135"/>
      <c r="V1409" s="135"/>
      <c r="W1409" s="135"/>
      <c r="X1409" s="383"/>
      <c r="Y1409" s="383"/>
    </row>
    <row r="1410" spans="1:25" s="9" customFormat="1" ht="14" hidden="1" x14ac:dyDescent="0.2">
      <c r="A1410" s="196"/>
      <c r="B1410" s="196"/>
      <c r="C1410" s="403"/>
      <c r="D1410" s="196"/>
      <c r="E1410" s="404"/>
      <c r="F1410" s="404"/>
      <c r="G1410" s="404"/>
      <c r="H1410" s="382"/>
      <c r="I1410" s="382"/>
      <c r="J1410" s="382"/>
      <c r="K1410" s="197"/>
      <c r="L1410" s="197"/>
      <c r="M1410" s="197"/>
      <c r="N1410" s="197"/>
      <c r="O1410" s="197"/>
      <c r="P1410" s="197"/>
      <c r="Q1410" s="197"/>
      <c r="R1410" s="197"/>
      <c r="S1410" s="135"/>
      <c r="T1410" s="135"/>
      <c r="U1410" s="135"/>
      <c r="V1410" s="135"/>
      <c r="W1410" s="135"/>
      <c r="X1410" s="383"/>
      <c r="Y1410" s="383"/>
    </row>
    <row r="1411" spans="1:25" s="9" customFormat="1" ht="14" hidden="1" x14ac:dyDescent="0.2">
      <c r="A1411" s="196"/>
      <c r="B1411" s="196"/>
      <c r="C1411" s="403"/>
      <c r="D1411" s="196"/>
      <c r="E1411" s="404"/>
      <c r="F1411" s="404"/>
      <c r="G1411" s="404"/>
      <c r="H1411" s="382"/>
      <c r="I1411" s="382"/>
      <c r="J1411" s="382"/>
      <c r="K1411" s="197"/>
      <c r="L1411" s="197"/>
      <c r="M1411" s="197"/>
      <c r="N1411" s="197"/>
      <c r="O1411" s="197"/>
      <c r="P1411" s="197"/>
      <c r="Q1411" s="197"/>
      <c r="R1411" s="197"/>
      <c r="S1411" s="135"/>
      <c r="T1411" s="135"/>
      <c r="U1411" s="135"/>
      <c r="V1411" s="135"/>
      <c r="W1411" s="135"/>
      <c r="X1411" s="383"/>
      <c r="Y1411" s="383"/>
    </row>
    <row r="1412" spans="1:25" s="9" customFormat="1" ht="14" hidden="1" x14ac:dyDescent="0.2">
      <c r="A1412" s="196"/>
      <c r="B1412" s="196"/>
      <c r="C1412" s="403"/>
      <c r="D1412" s="196"/>
      <c r="E1412" s="404"/>
      <c r="F1412" s="404"/>
      <c r="G1412" s="404"/>
      <c r="H1412" s="382"/>
      <c r="I1412" s="382"/>
      <c r="J1412" s="382"/>
      <c r="K1412" s="197"/>
      <c r="L1412" s="197"/>
      <c r="M1412" s="197"/>
      <c r="N1412" s="197"/>
      <c r="O1412" s="197"/>
      <c r="P1412" s="197"/>
      <c r="Q1412" s="197"/>
      <c r="R1412" s="197"/>
      <c r="S1412" s="135"/>
      <c r="T1412" s="135"/>
      <c r="U1412" s="135"/>
      <c r="V1412" s="135"/>
      <c r="W1412" s="135"/>
      <c r="X1412" s="383"/>
      <c r="Y1412" s="383"/>
    </row>
    <row r="1413" spans="1:25" s="9" customFormat="1" ht="14" hidden="1" x14ac:dyDescent="0.2">
      <c r="A1413" s="196"/>
      <c r="B1413" s="196"/>
      <c r="C1413" s="403"/>
      <c r="D1413" s="196"/>
      <c r="E1413" s="404"/>
      <c r="F1413" s="404"/>
      <c r="G1413" s="404"/>
      <c r="H1413" s="382"/>
      <c r="I1413" s="382"/>
      <c r="J1413" s="382"/>
      <c r="K1413" s="197"/>
      <c r="L1413" s="197"/>
      <c r="M1413" s="197"/>
      <c r="N1413" s="197"/>
      <c r="O1413" s="197"/>
      <c r="P1413" s="197"/>
      <c r="Q1413" s="197"/>
      <c r="R1413" s="197"/>
      <c r="S1413" s="135"/>
      <c r="T1413" s="135"/>
      <c r="U1413" s="135"/>
      <c r="V1413" s="135"/>
      <c r="W1413" s="135"/>
      <c r="X1413" s="383"/>
      <c r="Y1413" s="383"/>
    </row>
    <row r="1414" spans="1:25" s="9" customFormat="1" ht="14" hidden="1" x14ac:dyDescent="0.2">
      <c r="A1414" s="196"/>
      <c r="B1414" s="196"/>
      <c r="C1414" s="403"/>
      <c r="D1414" s="196"/>
      <c r="E1414" s="404"/>
      <c r="F1414" s="404"/>
      <c r="G1414" s="404"/>
      <c r="H1414" s="382"/>
      <c r="I1414" s="382"/>
      <c r="J1414" s="382"/>
      <c r="K1414" s="197"/>
      <c r="L1414" s="197"/>
      <c r="M1414" s="197"/>
      <c r="N1414" s="197"/>
      <c r="O1414" s="197"/>
      <c r="P1414" s="197"/>
      <c r="Q1414" s="197"/>
      <c r="R1414" s="197"/>
      <c r="S1414" s="135"/>
      <c r="T1414" s="135"/>
      <c r="U1414" s="135"/>
      <c r="V1414" s="135"/>
      <c r="W1414" s="135"/>
      <c r="X1414" s="383"/>
      <c r="Y1414" s="383"/>
    </row>
    <row r="1415" spans="1:25" s="9" customFormat="1" ht="14" hidden="1" x14ac:dyDescent="0.2">
      <c r="A1415" s="196"/>
      <c r="B1415" s="196"/>
      <c r="C1415" s="403"/>
      <c r="D1415" s="196"/>
      <c r="E1415" s="404"/>
      <c r="F1415" s="404"/>
      <c r="G1415" s="404"/>
      <c r="H1415" s="382"/>
      <c r="I1415" s="382"/>
      <c r="J1415" s="382"/>
      <c r="K1415" s="197"/>
      <c r="L1415" s="197"/>
      <c r="M1415" s="197"/>
      <c r="N1415" s="197"/>
      <c r="O1415" s="197"/>
      <c r="P1415" s="197"/>
      <c r="Q1415" s="197"/>
      <c r="R1415" s="197"/>
      <c r="S1415" s="135"/>
      <c r="T1415" s="135"/>
      <c r="U1415" s="135"/>
      <c r="V1415" s="135"/>
      <c r="W1415" s="135"/>
      <c r="X1415" s="383"/>
      <c r="Y1415" s="383"/>
    </row>
    <row r="1416" spans="1:25" s="9" customFormat="1" ht="14" hidden="1" x14ac:dyDescent="0.2">
      <c r="A1416" s="196"/>
      <c r="B1416" s="196"/>
      <c r="C1416" s="403"/>
      <c r="D1416" s="196"/>
      <c r="E1416" s="404"/>
      <c r="F1416" s="404"/>
      <c r="G1416" s="404"/>
      <c r="H1416" s="382"/>
      <c r="I1416" s="382"/>
      <c r="J1416" s="382"/>
      <c r="K1416" s="197"/>
      <c r="L1416" s="197"/>
      <c r="M1416" s="197"/>
      <c r="N1416" s="197"/>
      <c r="O1416" s="197"/>
      <c r="P1416" s="197"/>
      <c r="Q1416" s="197"/>
      <c r="R1416" s="197"/>
      <c r="S1416" s="135"/>
      <c r="T1416" s="135"/>
      <c r="U1416" s="135"/>
      <c r="V1416" s="135"/>
      <c r="W1416" s="135"/>
      <c r="X1416" s="383"/>
      <c r="Y1416" s="383"/>
    </row>
    <row r="1417" spans="1:25" s="9" customFormat="1" ht="14" hidden="1" x14ac:dyDescent="0.2">
      <c r="A1417" s="196"/>
      <c r="B1417" s="196"/>
      <c r="C1417" s="403"/>
      <c r="D1417" s="196"/>
      <c r="E1417" s="404"/>
      <c r="F1417" s="404"/>
      <c r="G1417" s="404"/>
      <c r="H1417" s="382"/>
      <c r="I1417" s="382"/>
      <c r="J1417" s="382"/>
      <c r="K1417" s="197"/>
      <c r="L1417" s="197"/>
      <c r="M1417" s="197"/>
      <c r="N1417" s="197"/>
      <c r="O1417" s="197"/>
      <c r="P1417" s="197"/>
      <c r="Q1417" s="197"/>
      <c r="R1417" s="197"/>
      <c r="S1417" s="135"/>
      <c r="T1417" s="135"/>
      <c r="U1417" s="135"/>
      <c r="V1417" s="135"/>
      <c r="W1417" s="135"/>
      <c r="X1417" s="383"/>
      <c r="Y1417" s="383"/>
    </row>
    <row r="1418" spans="1:25" s="9" customFormat="1" ht="14" hidden="1" x14ac:dyDescent="0.2">
      <c r="A1418" s="196"/>
      <c r="B1418" s="196"/>
      <c r="C1418" s="403"/>
      <c r="D1418" s="196"/>
      <c r="E1418" s="404"/>
      <c r="F1418" s="404"/>
      <c r="G1418" s="404"/>
      <c r="H1418" s="382"/>
      <c r="I1418" s="382"/>
      <c r="J1418" s="382"/>
      <c r="K1418" s="197"/>
      <c r="L1418" s="197"/>
      <c r="M1418" s="197"/>
      <c r="N1418" s="197"/>
      <c r="O1418" s="197"/>
      <c r="P1418" s="197"/>
      <c r="Q1418" s="197"/>
      <c r="R1418" s="197"/>
      <c r="S1418" s="135"/>
      <c r="T1418" s="135"/>
      <c r="U1418" s="135"/>
      <c r="V1418" s="135"/>
      <c r="W1418" s="135"/>
      <c r="X1418" s="383"/>
      <c r="Y1418" s="383"/>
    </row>
    <row r="1419" spans="1:25" s="9" customFormat="1" ht="14" hidden="1" x14ac:dyDescent="0.2">
      <c r="A1419" s="196"/>
      <c r="B1419" s="196"/>
      <c r="C1419" s="403"/>
      <c r="D1419" s="196"/>
      <c r="E1419" s="404"/>
      <c r="F1419" s="404"/>
      <c r="G1419" s="404"/>
      <c r="H1419" s="382"/>
      <c r="I1419" s="382"/>
      <c r="J1419" s="382"/>
      <c r="K1419" s="197"/>
      <c r="L1419" s="197"/>
      <c r="M1419" s="197"/>
      <c r="N1419" s="197"/>
      <c r="O1419" s="197"/>
      <c r="P1419" s="197"/>
      <c r="Q1419" s="197"/>
      <c r="R1419" s="197"/>
      <c r="S1419" s="135"/>
      <c r="T1419" s="135"/>
      <c r="U1419" s="135"/>
      <c r="V1419" s="135"/>
      <c r="W1419" s="135"/>
      <c r="X1419" s="383"/>
      <c r="Y1419" s="383"/>
    </row>
    <row r="1420" spans="1:25" s="9" customFormat="1" ht="14" hidden="1" x14ac:dyDescent="0.2">
      <c r="A1420" s="196"/>
      <c r="B1420" s="196"/>
      <c r="C1420" s="403"/>
      <c r="D1420" s="196"/>
      <c r="E1420" s="404"/>
      <c r="F1420" s="404"/>
      <c r="G1420" s="404"/>
      <c r="H1420" s="382"/>
      <c r="I1420" s="382"/>
      <c r="J1420" s="382"/>
      <c r="K1420" s="197"/>
      <c r="L1420" s="197"/>
      <c r="M1420" s="197"/>
      <c r="N1420" s="197"/>
      <c r="O1420" s="197"/>
      <c r="P1420" s="197"/>
      <c r="Q1420" s="197"/>
      <c r="R1420" s="197"/>
      <c r="S1420" s="135"/>
      <c r="T1420" s="135"/>
      <c r="U1420" s="135"/>
      <c r="V1420" s="135"/>
      <c r="W1420" s="135"/>
      <c r="X1420" s="383"/>
      <c r="Y1420" s="383"/>
    </row>
    <row r="1421" spans="1:25" s="9" customFormat="1" ht="14" hidden="1" x14ac:dyDescent="0.2">
      <c r="A1421" s="196"/>
      <c r="B1421" s="196"/>
      <c r="C1421" s="403"/>
      <c r="D1421" s="196"/>
      <c r="E1421" s="404"/>
      <c r="F1421" s="404"/>
      <c r="G1421" s="404"/>
      <c r="H1421" s="382"/>
      <c r="I1421" s="382"/>
      <c r="J1421" s="382"/>
      <c r="K1421" s="197"/>
      <c r="L1421" s="197"/>
      <c r="M1421" s="197"/>
      <c r="N1421" s="197"/>
      <c r="O1421" s="197"/>
      <c r="P1421" s="197"/>
      <c r="Q1421" s="197"/>
      <c r="R1421" s="197"/>
      <c r="S1421" s="135"/>
      <c r="T1421" s="135"/>
      <c r="U1421" s="135"/>
      <c r="V1421" s="135"/>
      <c r="W1421" s="135"/>
      <c r="X1421" s="383"/>
      <c r="Y1421" s="383"/>
    </row>
    <row r="1422" spans="1:25" s="9" customFormat="1" ht="14" hidden="1" x14ac:dyDescent="0.2">
      <c r="A1422" s="196"/>
      <c r="B1422" s="196"/>
      <c r="C1422" s="403"/>
      <c r="D1422" s="196"/>
      <c r="E1422" s="404"/>
      <c r="F1422" s="404"/>
      <c r="G1422" s="404"/>
      <c r="H1422" s="382"/>
      <c r="I1422" s="382"/>
      <c r="J1422" s="382"/>
      <c r="K1422" s="197"/>
      <c r="L1422" s="197"/>
      <c r="M1422" s="197"/>
      <c r="N1422" s="197"/>
      <c r="O1422" s="197"/>
      <c r="P1422" s="197"/>
      <c r="Q1422" s="197"/>
      <c r="R1422" s="197"/>
      <c r="S1422" s="135"/>
      <c r="T1422" s="135"/>
      <c r="U1422" s="135"/>
      <c r="V1422" s="135"/>
      <c r="W1422" s="135"/>
      <c r="X1422" s="383"/>
      <c r="Y1422" s="383"/>
    </row>
    <row r="1423" spans="1:25" s="9" customFormat="1" ht="14" hidden="1" x14ac:dyDescent="0.2">
      <c r="A1423" s="196"/>
      <c r="B1423" s="196"/>
      <c r="C1423" s="403"/>
      <c r="D1423" s="196"/>
      <c r="E1423" s="404"/>
      <c r="F1423" s="404"/>
      <c r="G1423" s="404"/>
      <c r="H1423" s="382"/>
      <c r="I1423" s="382"/>
      <c r="J1423" s="382"/>
      <c r="K1423" s="197"/>
      <c r="L1423" s="197"/>
      <c r="M1423" s="197"/>
      <c r="N1423" s="197"/>
      <c r="O1423" s="197"/>
      <c r="P1423" s="197"/>
      <c r="Q1423" s="197"/>
      <c r="R1423" s="197"/>
      <c r="S1423" s="135"/>
      <c r="T1423" s="135"/>
      <c r="U1423" s="135"/>
      <c r="V1423" s="135"/>
      <c r="W1423" s="135"/>
      <c r="X1423" s="383"/>
      <c r="Y1423" s="383"/>
    </row>
    <row r="1424" spans="1:25" s="9" customFormat="1" ht="14" hidden="1" x14ac:dyDescent="0.2">
      <c r="A1424" s="196"/>
      <c r="B1424" s="196"/>
      <c r="C1424" s="403"/>
      <c r="D1424" s="196"/>
      <c r="E1424" s="404"/>
      <c r="F1424" s="404"/>
      <c r="G1424" s="404"/>
      <c r="H1424" s="382"/>
      <c r="I1424" s="382"/>
      <c r="J1424" s="382"/>
      <c r="K1424" s="197"/>
      <c r="L1424" s="197"/>
      <c r="M1424" s="197"/>
      <c r="N1424" s="197"/>
      <c r="O1424" s="197"/>
      <c r="P1424" s="197"/>
      <c r="Q1424" s="197"/>
      <c r="R1424" s="197"/>
      <c r="S1424" s="135"/>
      <c r="T1424" s="135"/>
      <c r="U1424" s="135"/>
      <c r="V1424" s="135"/>
      <c r="W1424" s="135"/>
      <c r="X1424" s="383"/>
      <c r="Y1424" s="383"/>
    </row>
    <row r="1425" spans="1:25" s="9" customFormat="1" ht="14" hidden="1" x14ac:dyDescent="0.2">
      <c r="A1425" s="196"/>
      <c r="B1425" s="196"/>
      <c r="C1425" s="403"/>
      <c r="D1425" s="196"/>
      <c r="E1425" s="404"/>
      <c r="F1425" s="404"/>
      <c r="G1425" s="404"/>
      <c r="H1425" s="382"/>
      <c r="I1425" s="382"/>
      <c r="J1425" s="382"/>
      <c r="K1425" s="197"/>
      <c r="L1425" s="197"/>
      <c r="M1425" s="197"/>
      <c r="N1425" s="197"/>
      <c r="O1425" s="197"/>
      <c r="P1425" s="197"/>
      <c r="Q1425" s="197"/>
      <c r="R1425" s="197"/>
      <c r="S1425" s="135"/>
      <c r="T1425" s="135"/>
      <c r="U1425" s="135"/>
      <c r="V1425" s="135"/>
      <c r="W1425" s="135"/>
      <c r="X1425" s="383"/>
      <c r="Y1425" s="383"/>
    </row>
    <row r="1426" spans="1:25" s="9" customFormat="1" ht="14" hidden="1" x14ac:dyDescent="0.2">
      <c r="A1426" s="196"/>
      <c r="B1426" s="196"/>
      <c r="C1426" s="403"/>
      <c r="D1426" s="196"/>
      <c r="E1426" s="404"/>
      <c r="F1426" s="404"/>
      <c r="G1426" s="404"/>
      <c r="H1426" s="382"/>
      <c r="I1426" s="382"/>
      <c r="J1426" s="382"/>
      <c r="K1426" s="197"/>
      <c r="L1426" s="197"/>
      <c r="M1426" s="197"/>
      <c r="N1426" s="197"/>
      <c r="O1426" s="197"/>
      <c r="P1426" s="197"/>
      <c r="Q1426" s="197"/>
      <c r="R1426" s="197"/>
      <c r="S1426" s="135"/>
      <c r="T1426" s="135"/>
      <c r="U1426" s="135"/>
      <c r="V1426" s="135"/>
      <c r="W1426" s="135"/>
      <c r="X1426" s="383"/>
      <c r="Y1426" s="383"/>
    </row>
    <row r="1427" spans="1:25" s="9" customFormat="1" ht="14" hidden="1" x14ac:dyDescent="0.2">
      <c r="A1427" s="196"/>
      <c r="B1427" s="196"/>
      <c r="C1427" s="403"/>
      <c r="D1427" s="196"/>
      <c r="E1427" s="404"/>
      <c r="F1427" s="404"/>
      <c r="G1427" s="404"/>
      <c r="H1427" s="382"/>
      <c r="I1427" s="382"/>
      <c r="J1427" s="382"/>
      <c r="K1427" s="197"/>
      <c r="L1427" s="197"/>
      <c r="M1427" s="197"/>
      <c r="N1427" s="197"/>
      <c r="O1427" s="197"/>
      <c r="P1427" s="197"/>
      <c r="Q1427" s="197"/>
      <c r="R1427" s="197"/>
      <c r="S1427" s="135"/>
      <c r="T1427" s="135"/>
      <c r="U1427" s="135"/>
      <c r="V1427" s="135"/>
      <c r="W1427" s="135"/>
      <c r="X1427" s="383"/>
      <c r="Y1427" s="383"/>
    </row>
    <row r="1428" spans="1:25" s="9" customFormat="1" ht="14" hidden="1" x14ac:dyDescent="0.2">
      <c r="A1428" s="196"/>
      <c r="B1428" s="196"/>
      <c r="C1428" s="403"/>
      <c r="D1428" s="196"/>
      <c r="E1428" s="404"/>
      <c r="F1428" s="404"/>
      <c r="G1428" s="404"/>
      <c r="H1428" s="382"/>
      <c r="I1428" s="382"/>
      <c r="J1428" s="382"/>
      <c r="K1428" s="197"/>
      <c r="L1428" s="197"/>
      <c r="M1428" s="197"/>
      <c r="N1428" s="197"/>
      <c r="O1428" s="197"/>
      <c r="P1428" s="197"/>
      <c r="Q1428" s="197"/>
      <c r="R1428" s="197"/>
      <c r="S1428" s="135"/>
      <c r="T1428" s="135"/>
      <c r="U1428" s="135"/>
      <c r="V1428" s="135"/>
      <c r="W1428" s="135"/>
      <c r="X1428" s="383"/>
      <c r="Y1428" s="383"/>
    </row>
    <row r="1429" spans="1:25" s="9" customFormat="1" ht="14" hidden="1" x14ac:dyDescent="0.2">
      <c r="A1429" s="196"/>
      <c r="B1429" s="196"/>
      <c r="C1429" s="403"/>
      <c r="D1429" s="196"/>
      <c r="E1429" s="404"/>
      <c r="F1429" s="404"/>
      <c r="G1429" s="404"/>
      <c r="H1429" s="382"/>
      <c r="I1429" s="382"/>
      <c r="J1429" s="382"/>
      <c r="K1429" s="197"/>
      <c r="L1429" s="197"/>
      <c r="M1429" s="197"/>
      <c r="N1429" s="197"/>
      <c r="O1429" s="197"/>
      <c r="P1429" s="197"/>
      <c r="Q1429" s="197"/>
      <c r="R1429" s="197"/>
      <c r="S1429" s="135"/>
      <c r="T1429" s="135"/>
      <c r="U1429" s="135"/>
      <c r="V1429" s="135"/>
      <c r="W1429" s="135"/>
      <c r="X1429" s="383"/>
      <c r="Y1429" s="383"/>
    </row>
    <row r="1430" spans="1:25" s="9" customFormat="1" ht="14" hidden="1" x14ac:dyDescent="0.2">
      <c r="A1430" s="196"/>
      <c r="B1430" s="196"/>
      <c r="C1430" s="403"/>
      <c r="D1430" s="196"/>
      <c r="E1430" s="404"/>
      <c r="F1430" s="404"/>
      <c r="G1430" s="404"/>
      <c r="H1430" s="382"/>
      <c r="I1430" s="382"/>
      <c r="J1430" s="382"/>
      <c r="K1430" s="197"/>
      <c r="L1430" s="197"/>
      <c r="M1430" s="197"/>
      <c r="N1430" s="197"/>
      <c r="O1430" s="197"/>
      <c r="P1430" s="197"/>
      <c r="Q1430" s="197"/>
      <c r="R1430" s="197"/>
      <c r="S1430" s="135"/>
      <c r="T1430" s="135"/>
      <c r="U1430" s="135"/>
      <c r="V1430" s="135"/>
      <c r="W1430" s="135"/>
      <c r="X1430" s="383"/>
      <c r="Y1430" s="383"/>
    </row>
    <row r="1431" spans="1:25" s="9" customFormat="1" ht="14" hidden="1" x14ac:dyDescent="0.2">
      <c r="A1431" s="196"/>
      <c r="B1431" s="196"/>
      <c r="C1431" s="403"/>
      <c r="D1431" s="196"/>
      <c r="E1431" s="404"/>
      <c r="F1431" s="404"/>
      <c r="G1431" s="404"/>
      <c r="H1431" s="382"/>
      <c r="I1431" s="382"/>
      <c r="J1431" s="382"/>
      <c r="K1431" s="197"/>
      <c r="L1431" s="197"/>
      <c r="M1431" s="197"/>
      <c r="N1431" s="197"/>
      <c r="O1431" s="197"/>
      <c r="P1431" s="197"/>
      <c r="Q1431" s="197"/>
      <c r="R1431" s="197"/>
      <c r="S1431" s="135"/>
      <c r="T1431" s="135"/>
      <c r="U1431" s="135"/>
      <c r="V1431" s="135"/>
      <c r="W1431" s="135"/>
      <c r="X1431" s="383"/>
      <c r="Y1431" s="383"/>
    </row>
    <row r="1432" spans="1:25" s="9" customFormat="1" ht="14" hidden="1" x14ac:dyDescent="0.2">
      <c r="A1432" s="196"/>
      <c r="B1432" s="196"/>
      <c r="C1432" s="403"/>
      <c r="D1432" s="196"/>
      <c r="E1432" s="404"/>
      <c r="F1432" s="404"/>
      <c r="G1432" s="404"/>
      <c r="H1432" s="382"/>
      <c r="I1432" s="382"/>
      <c r="J1432" s="382"/>
      <c r="K1432" s="197"/>
      <c r="L1432" s="197"/>
      <c r="M1432" s="197"/>
      <c r="N1432" s="197"/>
      <c r="O1432" s="197"/>
      <c r="P1432" s="197"/>
      <c r="Q1432" s="197"/>
      <c r="R1432" s="197"/>
      <c r="S1432" s="135"/>
      <c r="T1432" s="135"/>
      <c r="U1432" s="135"/>
      <c r="V1432" s="135"/>
      <c r="W1432" s="135"/>
      <c r="X1432" s="383"/>
      <c r="Y1432" s="383"/>
    </row>
    <row r="1433" spans="1:25" s="9" customFormat="1" ht="14" hidden="1" x14ac:dyDescent="0.2">
      <c r="A1433" s="196"/>
      <c r="B1433" s="196"/>
      <c r="C1433" s="403"/>
      <c r="D1433" s="196"/>
      <c r="E1433" s="404"/>
      <c r="F1433" s="404"/>
      <c r="G1433" s="404"/>
      <c r="H1433" s="382"/>
      <c r="I1433" s="382"/>
      <c r="J1433" s="382"/>
      <c r="K1433" s="197"/>
      <c r="L1433" s="197"/>
      <c r="M1433" s="197"/>
      <c r="N1433" s="197"/>
      <c r="O1433" s="197"/>
      <c r="P1433" s="197"/>
      <c r="Q1433" s="197"/>
      <c r="R1433" s="197"/>
      <c r="S1433" s="135"/>
      <c r="T1433" s="135"/>
      <c r="U1433" s="135"/>
      <c r="V1433" s="135"/>
      <c r="W1433" s="135"/>
      <c r="X1433" s="383"/>
      <c r="Y1433" s="383"/>
    </row>
    <row r="1434" spans="1:25" s="9" customFormat="1" ht="14" hidden="1" x14ac:dyDescent="0.2">
      <c r="A1434" s="196"/>
      <c r="B1434" s="196"/>
      <c r="C1434" s="403"/>
      <c r="D1434" s="196"/>
      <c r="E1434" s="404"/>
      <c r="F1434" s="404"/>
      <c r="G1434" s="404"/>
      <c r="H1434" s="382"/>
      <c r="I1434" s="382"/>
      <c r="J1434" s="382"/>
      <c r="K1434" s="197"/>
      <c r="L1434" s="197"/>
      <c r="M1434" s="197"/>
      <c r="N1434" s="197"/>
      <c r="O1434" s="197"/>
      <c r="P1434" s="197"/>
      <c r="Q1434" s="197"/>
      <c r="R1434" s="197"/>
      <c r="S1434" s="135"/>
      <c r="T1434" s="135"/>
      <c r="U1434" s="135"/>
      <c r="V1434" s="135"/>
      <c r="W1434" s="135"/>
      <c r="X1434" s="383"/>
      <c r="Y1434" s="383"/>
    </row>
    <row r="1435" spans="1:25" s="9" customFormat="1" ht="14" hidden="1" x14ac:dyDescent="0.2">
      <c r="A1435" s="196"/>
      <c r="B1435" s="196"/>
      <c r="C1435" s="403"/>
      <c r="D1435" s="196"/>
      <c r="E1435" s="404"/>
      <c r="F1435" s="404"/>
      <c r="G1435" s="404"/>
      <c r="H1435" s="382"/>
      <c r="I1435" s="382"/>
      <c r="J1435" s="382"/>
      <c r="K1435" s="197"/>
      <c r="L1435" s="197"/>
      <c r="M1435" s="197"/>
      <c r="N1435" s="197"/>
      <c r="O1435" s="197"/>
      <c r="P1435" s="197"/>
      <c r="Q1435" s="197"/>
      <c r="R1435" s="197"/>
      <c r="S1435" s="135"/>
      <c r="T1435" s="135"/>
      <c r="U1435" s="135"/>
      <c r="V1435" s="135"/>
      <c r="W1435" s="135"/>
      <c r="X1435" s="383"/>
      <c r="Y1435" s="383"/>
    </row>
    <row r="1436" spans="1:25" s="9" customFormat="1" ht="14" hidden="1" x14ac:dyDescent="0.2">
      <c r="A1436" s="196"/>
      <c r="B1436" s="196"/>
      <c r="C1436" s="403"/>
      <c r="D1436" s="196"/>
      <c r="E1436" s="404"/>
      <c r="F1436" s="404"/>
      <c r="G1436" s="404"/>
      <c r="H1436" s="382"/>
      <c r="I1436" s="382"/>
      <c r="J1436" s="382"/>
      <c r="K1436" s="197"/>
      <c r="L1436" s="197"/>
      <c r="M1436" s="197"/>
      <c r="N1436" s="197"/>
      <c r="O1436" s="197"/>
      <c r="P1436" s="197"/>
      <c r="Q1436" s="197"/>
      <c r="R1436" s="197"/>
      <c r="S1436" s="135"/>
      <c r="T1436" s="135"/>
      <c r="U1436" s="135"/>
      <c r="V1436" s="135"/>
      <c r="W1436" s="135"/>
      <c r="X1436" s="383"/>
      <c r="Y1436" s="383"/>
    </row>
    <row r="1437" spans="1:25" s="9" customFormat="1" ht="14" hidden="1" x14ac:dyDescent="0.2">
      <c r="A1437" s="196"/>
      <c r="B1437" s="196"/>
      <c r="C1437" s="403"/>
      <c r="D1437" s="196"/>
      <c r="E1437" s="404"/>
      <c r="F1437" s="404"/>
      <c r="G1437" s="404"/>
      <c r="H1437" s="382"/>
      <c r="I1437" s="382"/>
      <c r="J1437" s="382"/>
      <c r="K1437" s="197"/>
      <c r="L1437" s="197"/>
      <c r="M1437" s="197"/>
      <c r="N1437" s="197"/>
      <c r="O1437" s="197"/>
      <c r="P1437" s="197"/>
      <c r="Q1437" s="197"/>
      <c r="R1437" s="197"/>
      <c r="S1437" s="135"/>
      <c r="T1437" s="135"/>
      <c r="U1437" s="135"/>
      <c r="V1437" s="135"/>
      <c r="W1437" s="135"/>
      <c r="X1437" s="383"/>
      <c r="Y1437" s="383"/>
    </row>
    <row r="1438" spans="1:25" s="9" customFormat="1" ht="14" hidden="1" x14ac:dyDescent="0.2">
      <c r="A1438" s="196"/>
      <c r="B1438" s="196"/>
      <c r="C1438" s="403"/>
      <c r="D1438" s="196"/>
      <c r="E1438" s="404"/>
      <c r="F1438" s="404"/>
      <c r="G1438" s="404"/>
      <c r="H1438" s="382"/>
      <c r="I1438" s="382"/>
      <c r="J1438" s="382"/>
      <c r="K1438" s="197"/>
      <c r="L1438" s="197"/>
      <c r="M1438" s="197"/>
      <c r="N1438" s="197"/>
      <c r="O1438" s="197"/>
      <c r="P1438" s="197"/>
      <c r="Q1438" s="197"/>
      <c r="R1438" s="197"/>
      <c r="S1438" s="135"/>
      <c r="T1438" s="135"/>
      <c r="U1438" s="135"/>
      <c r="V1438" s="135"/>
      <c r="W1438" s="135"/>
      <c r="X1438" s="383"/>
      <c r="Y1438" s="383"/>
    </row>
    <row r="1439" spans="1:25" s="9" customFormat="1" ht="14" hidden="1" x14ac:dyDescent="0.2">
      <c r="A1439" s="196"/>
      <c r="B1439" s="196"/>
      <c r="C1439" s="403"/>
      <c r="D1439" s="196"/>
      <c r="E1439" s="404"/>
      <c r="F1439" s="404"/>
      <c r="G1439" s="404"/>
      <c r="H1439" s="382"/>
      <c r="I1439" s="382"/>
      <c r="J1439" s="382"/>
      <c r="K1439" s="197"/>
      <c r="L1439" s="197"/>
      <c r="M1439" s="197"/>
      <c r="N1439" s="197"/>
      <c r="O1439" s="197"/>
      <c r="P1439" s="197"/>
      <c r="Q1439" s="197"/>
      <c r="R1439" s="197"/>
      <c r="S1439" s="135"/>
      <c r="T1439" s="135"/>
      <c r="U1439" s="135"/>
      <c r="V1439" s="135"/>
      <c r="W1439" s="135"/>
      <c r="X1439" s="383"/>
      <c r="Y1439" s="383"/>
    </row>
    <row r="1440" spans="1:25" s="9" customFormat="1" ht="14" hidden="1" x14ac:dyDescent="0.2">
      <c r="A1440" s="196"/>
      <c r="B1440" s="196"/>
      <c r="C1440" s="403"/>
      <c r="D1440" s="196"/>
      <c r="E1440" s="404"/>
      <c r="F1440" s="404"/>
      <c r="G1440" s="404"/>
      <c r="H1440" s="382"/>
      <c r="I1440" s="382"/>
      <c r="J1440" s="382"/>
      <c r="K1440" s="197"/>
      <c r="L1440" s="197"/>
      <c r="M1440" s="197"/>
      <c r="N1440" s="197"/>
      <c r="O1440" s="197"/>
      <c r="P1440" s="197"/>
      <c r="Q1440" s="197"/>
      <c r="R1440" s="197"/>
      <c r="S1440" s="135"/>
      <c r="T1440" s="135"/>
      <c r="U1440" s="135"/>
      <c r="V1440" s="135"/>
      <c r="W1440" s="135"/>
      <c r="X1440" s="383"/>
      <c r="Y1440" s="383"/>
    </row>
    <row r="1441" spans="1:25" s="9" customFormat="1" ht="14" hidden="1" x14ac:dyDescent="0.2">
      <c r="A1441" s="196"/>
      <c r="B1441" s="196"/>
      <c r="C1441" s="403"/>
      <c r="D1441" s="196"/>
      <c r="E1441" s="404"/>
      <c r="F1441" s="404"/>
      <c r="G1441" s="404"/>
      <c r="H1441" s="382"/>
      <c r="I1441" s="382"/>
      <c r="J1441" s="382"/>
      <c r="K1441" s="197"/>
      <c r="L1441" s="197"/>
      <c r="M1441" s="197"/>
      <c r="N1441" s="197"/>
      <c r="O1441" s="197"/>
      <c r="P1441" s="197"/>
      <c r="Q1441" s="197"/>
      <c r="R1441" s="197"/>
      <c r="S1441" s="135"/>
      <c r="T1441" s="135"/>
      <c r="U1441" s="135"/>
      <c r="V1441" s="135"/>
      <c r="W1441" s="135"/>
      <c r="X1441" s="383"/>
      <c r="Y1441" s="383"/>
    </row>
    <row r="1442" spans="1:25" s="9" customFormat="1" ht="14" hidden="1" x14ac:dyDescent="0.2">
      <c r="A1442" s="196"/>
      <c r="B1442" s="196"/>
      <c r="C1442" s="403"/>
      <c r="D1442" s="196"/>
      <c r="E1442" s="404"/>
      <c r="F1442" s="404"/>
      <c r="G1442" s="404"/>
      <c r="H1442" s="382"/>
      <c r="I1442" s="382"/>
      <c r="J1442" s="382"/>
      <c r="K1442" s="197"/>
      <c r="L1442" s="197"/>
      <c r="M1442" s="197"/>
      <c r="N1442" s="197"/>
      <c r="O1442" s="197"/>
      <c r="P1442" s="197"/>
      <c r="Q1442" s="197"/>
      <c r="R1442" s="197"/>
      <c r="S1442" s="135"/>
      <c r="T1442" s="135"/>
      <c r="U1442" s="135"/>
      <c r="V1442" s="135"/>
      <c r="W1442" s="135"/>
      <c r="X1442" s="383"/>
      <c r="Y1442" s="383"/>
    </row>
    <row r="1443" spans="1:25" s="9" customFormat="1" ht="14" hidden="1" x14ac:dyDescent="0.2">
      <c r="A1443" s="196"/>
      <c r="B1443" s="196"/>
      <c r="C1443" s="403"/>
      <c r="D1443" s="196"/>
      <c r="E1443" s="404"/>
      <c r="F1443" s="404"/>
      <c r="G1443" s="404"/>
      <c r="H1443" s="382"/>
      <c r="I1443" s="382"/>
      <c r="J1443" s="382"/>
      <c r="K1443" s="197"/>
      <c r="L1443" s="197"/>
      <c r="M1443" s="197"/>
      <c r="N1443" s="197"/>
      <c r="O1443" s="197"/>
      <c r="P1443" s="197"/>
      <c r="Q1443" s="197"/>
      <c r="R1443" s="197"/>
      <c r="S1443" s="135"/>
      <c r="T1443" s="135"/>
      <c r="U1443" s="135"/>
      <c r="V1443" s="135"/>
      <c r="W1443" s="135"/>
      <c r="X1443" s="383"/>
      <c r="Y1443" s="383"/>
    </row>
    <row r="1444" spans="1:25" s="9" customFormat="1" ht="14" hidden="1" x14ac:dyDescent="0.2">
      <c r="A1444" s="196"/>
      <c r="B1444" s="196"/>
      <c r="C1444" s="403"/>
      <c r="D1444" s="196"/>
      <c r="E1444" s="404"/>
      <c r="F1444" s="404"/>
      <c r="G1444" s="404"/>
      <c r="H1444" s="382"/>
      <c r="I1444" s="382"/>
      <c r="J1444" s="382"/>
      <c r="K1444" s="197"/>
      <c r="L1444" s="197"/>
      <c r="M1444" s="197"/>
      <c r="N1444" s="197"/>
      <c r="O1444" s="197"/>
      <c r="P1444" s="197"/>
      <c r="Q1444" s="197"/>
      <c r="R1444" s="197"/>
      <c r="S1444" s="135"/>
      <c r="T1444" s="135"/>
      <c r="U1444" s="135"/>
      <c r="V1444" s="135"/>
      <c r="W1444" s="135"/>
      <c r="X1444" s="383"/>
      <c r="Y1444" s="383"/>
    </row>
    <row r="1445" spans="1:25" s="9" customFormat="1" ht="14" hidden="1" x14ac:dyDescent="0.2">
      <c r="A1445" s="196"/>
      <c r="B1445" s="196"/>
      <c r="C1445" s="403"/>
      <c r="D1445" s="196"/>
      <c r="E1445" s="404"/>
      <c r="F1445" s="404"/>
      <c r="G1445" s="404"/>
      <c r="H1445" s="382"/>
      <c r="I1445" s="382"/>
      <c r="J1445" s="382"/>
      <c r="K1445" s="197"/>
      <c r="L1445" s="197"/>
      <c r="M1445" s="197"/>
      <c r="N1445" s="197"/>
      <c r="O1445" s="197"/>
      <c r="P1445" s="197"/>
      <c r="Q1445" s="197"/>
      <c r="R1445" s="197"/>
      <c r="S1445" s="135"/>
      <c r="T1445" s="135"/>
      <c r="U1445" s="135"/>
      <c r="V1445" s="135"/>
      <c r="W1445" s="135"/>
      <c r="X1445" s="383"/>
      <c r="Y1445" s="383"/>
    </row>
    <row r="1446" spans="1:25" s="9" customFormat="1" ht="14" hidden="1" x14ac:dyDescent="0.2">
      <c r="A1446" s="196"/>
      <c r="B1446" s="196"/>
      <c r="C1446" s="403"/>
      <c r="D1446" s="196"/>
      <c r="E1446" s="404"/>
      <c r="F1446" s="404"/>
      <c r="G1446" s="404"/>
      <c r="H1446" s="382"/>
      <c r="I1446" s="382"/>
      <c r="J1446" s="382"/>
      <c r="K1446" s="197"/>
      <c r="L1446" s="197"/>
      <c r="M1446" s="197"/>
      <c r="N1446" s="197"/>
      <c r="O1446" s="197"/>
      <c r="P1446" s="197"/>
      <c r="Q1446" s="197"/>
      <c r="R1446" s="197"/>
      <c r="S1446" s="135"/>
      <c r="T1446" s="135"/>
      <c r="U1446" s="135"/>
      <c r="V1446" s="135"/>
      <c r="W1446" s="135"/>
      <c r="X1446" s="383"/>
      <c r="Y1446" s="383"/>
    </row>
    <row r="1447" spans="1:25" s="9" customFormat="1" ht="14" hidden="1" x14ac:dyDescent="0.2">
      <c r="A1447" s="196"/>
      <c r="B1447" s="196"/>
      <c r="C1447" s="403"/>
      <c r="D1447" s="196"/>
      <c r="E1447" s="404"/>
      <c r="F1447" s="404"/>
      <c r="G1447" s="404"/>
      <c r="H1447" s="382"/>
      <c r="I1447" s="382"/>
      <c r="J1447" s="382"/>
      <c r="K1447" s="197"/>
      <c r="L1447" s="197"/>
      <c r="M1447" s="197"/>
      <c r="N1447" s="197"/>
      <c r="O1447" s="197"/>
      <c r="P1447" s="197"/>
      <c r="Q1447" s="197"/>
      <c r="R1447" s="197"/>
      <c r="S1447" s="135"/>
      <c r="T1447" s="135"/>
      <c r="U1447" s="135"/>
      <c r="V1447" s="135"/>
      <c r="W1447" s="135"/>
      <c r="X1447" s="383"/>
      <c r="Y1447" s="383"/>
    </row>
    <row r="1448" spans="1:25" s="9" customFormat="1" ht="14" hidden="1" x14ac:dyDescent="0.2">
      <c r="A1448" s="196"/>
      <c r="B1448" s="196"/>
      <c r="C1448" s="403"/>
      <c r="D1448" s="196"/>
      <c r="E1448" s="404"/>
      <c r="F1448" s="404"/>
      <c r="G1448" s="404"/>
      <c r="H1448" s="382"/>
      <c r="I1448" s="382"/>
      <c r="J1448" s="382"/>
      <c r="K1448" s="197"/>
      <c r="L1448" s="197"/>
      <c r="M1448" s="197"/>
      <c r="N1448" s="197"/>
      <c r="O1448" s="197"/>
      <c r="P1448" s="197"/>
      <c r="Q1448" s="197"/>
      <c r="R1448" s="197"/>
      <c r="S1448" s="135"/>
      <c r="T1448" s="135"/>
      <c r="U1448" s="135"/>
      <c r="V1448" s="135"/>
      <c r="W1448" s="135"/>
      <c r="X1448" s="383"/>
      <c r="Y1448" s="383"/>
    </row>
    <row r="1449" spans="1:25" s="9" customFormat="1" ht="14" hidden="1" x14ac:dyDescent="0.2">
      <c r="A1449" s="196"/>
      <c r="B1449" s="196"/>
      <c r="C1449" s="403"/>
      <c r="D1449" s="196"/>
      <c r="E1449" s="404"/>
      <c r="F1449" s="404"/>
      <c r="G1449" s="404"/>
      <c r="H1449" s="382"/>
      <c r="I1449" s="382"/>
      <c r="J1449" s="382"/>
      <c r="K1449" s="197"/>
      <c r="L1449" s="197"/>
      <c r="M1449" s="197"/>
      <c r="N1449" s="197"/>
      <c r="O1449" s="197"/>
      <c r="P1449" s="197"/>
      <c r="Q1449" s="197"/>
      <c r="R1449" s="197"/>
      <c r="S1449" s="135"/>
      <c r="T1449" s="135"/>
      <c r="U1449" s="135"/>
      <c r="V1449" s="135"/>
      <c r="W1449" s="135"/>
      <c r="X1449" s="383"/>
      <c r="Y1449" s="383"/>
    </row>
    <row r="1450" spans="1:25" s="9" customFormat="1" ht="14" hidden="1" x14ac:dyDescent="0.2">
      <c r="A1450" s="196"/>
      <c r="B1450" s="196"/>
      <c r="C1450" s="403"/>
      <c r="D1450" s="196"/>
      <c r="E1450" s="404"/>
      <c r="F1450" s="404"/>
      <c r="G1450" s="404"/>
      <c r="H1450" s="382"/>
      <c r="I1450" s="382"/>
      <c r="J1450" s="382"/>
      <c r="K1450" s="197"/>
      <c r="L1450" s="197"/>
      <c r="M1450" s="197"/>
      <c r="N1450" s="197"/>
      <c r="O1450" s="197"/>
      <c r="P1450" s="197"/>
      <c r="Q1450" s="197"/>
      <c r="R1450" s="197"/>
      <c r="S1450" s="135"/>
      <c r="T1450" s="135"/>
      <c r="U1450" s="135"/>
      <c r="V1450" s="135"/>
      <c r="W1450" s="135"/>
      <c r="X1450" s="383"/>
      <c r="Y1450" s="383"/>
    </row>
    <row r="1451" spans="1:25" s="9" customFormat="1" ht="14" hidden="1" x14ac:dyDescent="0.2">
      <c r="A1451" s="196"/>
      <c r="B1451" s="196"/>
      <c r="C1451" s="403"/>
      <c r="D1451" s="196"/>
      <c r="E1451" s="404"/>
      <c r="F1451" s="404"/>
      <c r="G1451" s="404"/>
      <c r="H1451" s="382"/>
      <c r="I1451" s="382"/>
      <c r="J1451" s="382"/>
      <c r="K1451" s="197"/>
      <c r="L1451" s="197"/>
      <c r="M1451" s="197"/>
      <c r="N1451" s="197"/>
      <c r="O1451" s="197"/>
      <c r="P1451" s="197"/>
      <c r="Q1451" s="197"/>
      <c r="R1451" s="197"/>
      <c r="S1451" s="135"/>
      <c r="T1451" s="135"/>
      <c r="U1451" s="135"/>
      <c r="V1451" s="135"/>
      <c r="W1451" s="135"/>
      <c r="X1451" s="383"/>
      <c r="Y1451" s="383"/>
    </row>
    <row r="1452" spans="1:25" s="9" customFormat="1" ht="14" hidden="1" x14ac:dyDescent="0.2">
      <c r="A1452" s="196"/>
      <c r="B1452" s="196"/>
      <c r="C1452" s="403"/>
      <c r="D1452" s="196"/>
      <c r="E1452" s="404"/>
      <c r="F1452" s="404"/>
      <c r="G1452" s="404"/>
      <c r="H1452" s="382"/>
      <c r="I1452" s="382"/>
      <c r="J1452" s="382"/>
      <c r="K1452" s="197"/>
      <c r="L1452" s="197"/>
      <c r="M1452" s="197"/>
      <c r="N1452" s="197"/>
      <c r="O1452" s="197"/>
      <c r="P1452" s="197"/>
      <c r="Q1452" s="197"/>
      <c r="R1452" s="197"/>
      <c r="S1452" s="135"/>
      <c r="T1452" s="135"/>
      <c r="U1452" s="135"/>
      <c r="V1452" s="135"/>
      <c r="W1452" s="135"/>
      <c r="X1452" s="383"/>
      <c r="Y1452" s="383"/>
    </row>
    <row r="1453" spans="1:25" s="9" customFormat="1" ht="14" hidden="1" x14ac:dyDescent="0.2">
      <c r="A1453" s="196"/>
      <c r="B1453" s="196"/>
      <c r="C1453" s="403"/>
      <c r="D1453" s="196"/>
      <c r="E1453" s="404"/>
      <c r="F1453" s="404"/>
      <c r="G1453" s="404"/>
      <c r="H1453" s="382"/>
      <c r="I1453" s="382"/>
      <c r="J1453" s="382"/>
      <c r="K1453" s="197"/>
      <c r="L1453" s="197"/>
      <c r="M1453" s="197"/>
      <c r="N1453" s="197"/>
      <c r="O1453" s="197"/>
      <c r="P1453" s="197"/>
      <c r="Q1453" s="197"/>
      <c r="R1453" s="197"/>
      <c r="S1453" s="135"/>
      <c r="T1453" s="135"/>
      <c r="U1453" s="135"/>
      <c r="V1453" s="135"/>
      <c r="W1453" s="135"/>
      <c r="X1453" s="383"/>
      <c r="Y1453" s="383"/>
    </row>
    <row r="1454" spans="1:25" s="9" customFormat="1" ht="14" hidden="1" x14ac:dyDescent="0.2">
      <c r="A1454" s="196"/>
      <c r="B1454" s="196"/>
      <c r="C1454" s="403"/>
      <c r="D1454" s="196"/>
      <c r="E1454" s="404"/>
      <c r="F1454" s="404"/>
      <c r="G1454" s="404"/>
      <c r="H1454" s="382"/>
      <c r="I1454" s="382"/>
      <c r="J1454" s="382"/>
      <c r="K1454" s="197"/>
      <c r="L1454" s="197"/>
      <c r="M1454" s="197"/>
      <c r="N1454" s="197"/>
      <c r="O1454" s="197"/>
      <c r="P1454" s="197"/>
      <c r="Q1454" s="197"/>
      <c r="R1454" s="197"/>
      <c r="S1454" s="135"/>
      <c r="T1454" s="135"/>
      <c r="U1454" s="135"/>
      <c r="V1454" s="135"/>
      <c r="W1454" s="135"/>
      <c r="X1454" s="383"/>
      <c r="Y1454" s="383"/>
    </row>
    <row r="1455" spans="1:25" s="9" customFormat="1" ht="14" hidden="1" x14ac:dyDescent="0.2">
      <c r="A1455" s="196"/>
      <c r="B1455" s="196"/>
      <c r="C1455" s="403"/>
      <c r="D1455" s="196"/>
      <c r="E1455" s="404"/>
      <c r="F1455" s="404"/>
      <c r="G1455" s="404"/>
      <c r="H1455" s="382"/>
      <c r="I1455" s="382"/>
      <c r="J1455" s="382"/>
      <c r="K1455" s="197"/>
      <c r="L1455" s="197"/>
      <c r="M1455" s="197"/>
      <c r="N1455" s="197"/>
      <c r="O1455" s="197"/>
      <c r="P1455" s="197"/>
      <c r="Q1455" s="197"/>
      <c r="R1455" s="197"/>
      <c r="S1455" s="135"/>
      <c r="T1455" s="135"/>
      <c r="U1455" s="135"/>
      <c r="V1455" s="135"/>
      <c r="W1455" s="135"/>
      <c r="X1455" s="383"/>
      <c r="Y1455" s="383"/>
    </row>
    <row r="1456" spans="1:25" s="9" customFormat="1" ht="14" hidden="1" x14ac:dyDescent="0.2">
      <c r="A1456" s="196"/>
      <c r="B1456" s="196"/>
      <c r="C1456" s="403"/>
      <c r="D1456" s="196"/>
      <c r="E1456" s="404"/>
      <c r="F1456" s="404"/>
      <c r="G1456" s="404"/>
      <c r="H1456" s="382"/>
      <c r="I1456" s="382"/>
      <c r="J1456" s="382"/>
      <c r="K1456" s="197"/>
      <c r="L1456" s="197"/>
      <c r="M1456" s="197"/>
      <c r="N1456" s="197"/>
      <c r="O1456" s="197"/>
      <c r="P1456" s="197"/>
      <c r="Q1456" s="197"/>
      <c r="R1456" s="197"/>
      <c r="S1456" s="135"/>
      <c r="T1456" s="135"/>
      <c r="U1456" s="135"/>
      <c r="V1456" s="135"/>
      <c r="W1456" s="135"/>
      <c r="X1456" s="383"/>
      <c r="Y1456" s="383"/>
    </row>
    <row r="1457" spans="1:25" s="9" customFormat="1" ht="14" hidden="1" x14ac:dyDescent="0.2">
      <c r="A1457" s="196"/>
      <c r="B1457" s="196"/>
      <c r="C1457" s="403"/>
      <c r="D1457" s="196"/>
      <c r="E1457" s="404"/>
      <c r="F1457" s="404"/>
      <c r="G1457" s="404"/>
      <c r="H1457" s="382"/>
      <c r="I1457" s="382"/>
      <c r="J1457" s="382"/>
      <c r="K1457" s="197"/>
      <c r="L1457" s="197"/>
      <c r="M1457" s="197"/>
      <c r="N1457" s="197"/>
      <c r="O1457" s="197"/>
      <c r="P1457" s="197"/>
      <c r="Q1457" s="197"/>
      <c r="R1457" s="197"/>
      <c r="S1457" s="135"/>
      <c r="T1457" s="135"/>
      <c r="U1457" s="135"/>
      <c r="V1457" s="135"/>
      <c r="W1457" s="135"/>
      <c r="X1457" s="383"/>
      <c r="Y1457" s="383"/>
    </row>
    <row r="1458" spans="1:25" s="9" customFormat="1" ht="14" hidden="1" x14ac:dyDescent="0.2">
      <c r="A1458" s="196"/>
      <c r="B1458" s="196"/>
      <c r="C1458" s="403"/>
      <c r="D1458" s="196"/>
      <c r="E1458" s="404"/>
      <c r="F1458" s="404"/>
      <c r="G1458" s="404"/>
      <c r="H1458" s="382"/>
      <c r="I1458" s="382"/>
      <c r="J1458" s="382"/>
      <c r="K1458" s="197"/>
      <c r="L1458" s="197"/>
      <c r="M1458" s="197"/>
      <c r="N1458" s="197"/>
      <c r="O1458" s="197"/>
      <c r="P1458" s="197"/>
      <c r="Q1458" s="197"/>
      <c r="R1458" s="197"/>
      <c r="S1458" s="135"/>
      <c r="T1458" s="135"/>
      <c r="U1458" s="135"/>
      <c r="V1458" s="135"/>
      <c r="W1458" s="135"/>
      <c r="X1458" s="383"/>
      <c r="Y1458" s="383"/>
    </row>
    <row r="1459" spans="1:25" s="9" customFormat="1" ht="14" hidden="1" x14ac:dyDescent="0.2">
      <c r="A1459" s="196"/>
      <c r="B1459" s="196"/>
      <c r="C1459" s="403"/>
      <c r="D1459" s="196"/>
      <c r="E1459" s="404"/>
      <c r="F1459" s="404"/>
      <c r="G1459" s="404"/>
      <c r="H1459" s="382"/>
      <c r="I1459" s="382"/>
      <c r="J1459" s="382"/>
      <c r="K1459" s="197"/>
      <c r="L1459" s="197"/>
      <c r="M1459" s="197"/>
      <c r="N1459" s="197"/>
      <c r="O1459" s="197"/>
      <c r="P1459" s="197"/>
      <c r="Q1459" s="197"/>
      <c r="R1459" s="197"/>
      <c r="S1459" s="135"/>
      <c r="T1459" s="135"/>
      <c r="U1459" s="135"/>
      <c r="V1459" s="135"/>
      <c r="W1459" s="135"/>
      <c r="X1459" s="383"/>
      <c r="Y1459" s="383"/>
    </row>
    <row r="1460" spans="1:25" s="9" customFormat="1" ht="14" hidden="1" x14ac:dyDescent="0.2">
      <c r="A1460" s="196"/>
      <c r="B1460" s="196"/>
      <c r="C1460" s="403"/>
      <c r="D1460" s="196"/>
      <c r="E1460" s="404"/>
      <c r="F1460" s="404"/>
      <c r="G1460" s="404"/>
      <c r="H1460" s="382"/>
      <c r="I1460" s="382"/>
      <c r="J1460" s="382"/>
      <c r="K1460" s="197"/>
      <c r="L1460" s="197"/>
      <c r="M1460" s="197"/>
      <c r="N1460" s="197"/>
      <c r="O1460" s="197"/>
      <c r="P1460" s="197"/>
      <c r="Q1460" s="197"/>
      <c r="R1460" s="197"/>
      <c r="S1460" s="135"/>
      <c r="T1460" s="135"/>
      <c r="U1460" s="135"/>
      <c r="V1460" s="135"/>
      <c r="W1460" s="135"/>
      <c r="X1460" s="383"/>
      <c r="Y1460" s="383"/>
    </row>
    <row r="1461" spans="1:25" s="9" customFormat="1" ht="14" hidden="1" x14ac:dyDescent="0.2">
      <c r="A1461" s="196"/>
      <c r="B1461" s="196"/>
      <c r="C1461" s="403"/>
      <c r="D1461" s="196"/>
      <c r="E1461" s="404"/>
      <c r="F1461" s="404"/>
      <c r="G1461" s="404"/>
      <c r="H1461" s="382"/>
      <c r="I1461" s="382"/>
      <c r="J1461" s="382"/>
      <c r="K1461" s="197"/>
      <c r="L1461" s="197"/>
      <c r="M1461" s="197"/>
      <c r="N1461" s="197"/>
      <c r="O1461" s="197"/>
      <c r="P1461" s="197"/>
      <c r="Q1461" s="197"/>
      <c r="R1461" s="197"/>
      <c r="S1461" s="135"/>
      <c r="T1461" s="135"/>
      <c r="U1461" s="135"/>
      <c r="V1461" s="135"/>
      <c r="W1461" s="135"/>
      <c r="X1461" s="383"/>
      <c r="Y1461" s="383"/>
    </row>
    <row r="1462" spans="1:25" s="9" customFormat="1" ht="14" hidden="1" x14ac:dyDescent="0.2">
      <c r="A1462" s="196"/>
      <c r="B1462" s="196"/>
      <c r="C1462" s="403"/>
      <c r="D1462" s="196"/>
      <c r="E1462" s="404"/>
      <c r="F1462" s="404"/>
      <c r="G1462" s="404"/>
      <c r="H1462" s="382"/>
      <c r="I1462" s="382"/>
      <c r="J1462" s="382"/>
      <c r="K1462" s="197"/>
      <c r="L1462" s="197"/>
      <c r="M1462" s="197"/>
      <c r="N1462" s="197"/>
      <c r="O1462" s="197"/>
      <c r="P1462" s="197"/>
      <c r="Q1462" s="197"/>
      <c r="R1462" s="197"/>
      <c r="S1462" s="135"/>
      <c r="T1462" s="135"/>
      <c r="U1462" s="135"/>
      <c r="V1462" s="135"/>
      <c r="W1462" s="135"/>
      <c r="X1462" s="383"/>
      <c r="Y1462" s="383"/>
    </row>
    <row r="1463" spans="1:25" s="9" customFormat="1" ht="14" hidden="1" x14ac:dyDescent="0.2">
      <c r="A1463" s="196"/>
      <c r="B1463" s="196"/>
      <c r="C1463" s="403"/>
      <c r="D1463" s="196"/>
      <c r="E1463" s="404"/>
      <c r="F1463" s="404"/>
      <c r="G1463" s="404"/>
      <c r="H1463" s="382"/>
      <c r="I1463" s="382"/>
      <c r="J1463" s="382"/>
      <c r="K1463" s="197"/>
      <c r="L1463" s="197"/>
      <c r="M1463" s="197"/>
      <c r="N1463" s="197"/>
      <c r="O1463" s="197"/>
      <c r="P1463" s="197"/>
      <c r="Q1463" s="197"/>
      <c r="R1463" s="197"/>
      <c r="S1463" s="135"/>
      <c r="T1463" s="135"/>
      <c r="U1463" s="135"/>
      <c r="V1463" s="135"/>
      <c r="W1463" s="135"/>
      <c r="X1463" s="383"/>
      <c r="Y1463" s="383"/>
    </row>
    <row r="1464" spans="1:25" s="9" customFormat="1" ht="14" hidden="1" x14ac:dyDescent="0.2">
      <c r="A1464" s="196"/>
      <c r="B1464" s="196"/>
      <c r="C1464" s="403"/>
      <c r="D1464" s="196"/>
      <c r="E1464" s="404"/>
      <c r="F1464" s="404"/>
      <c r="G1464" s="404"/>
      <c r="H1464" s="382"/>
      <c r="I1464" s="382"/>
      <c r="J1464" s="382"/>
      <c r="K1464" s="197"/>
      <c r="L1464" s="197"/>
      <c r="M1464" s="197"/>
      <c r="N1464" s="197"/>
      <c r="O1464" s="197"/>
      <c r="P1464" s="197"/>
      <c r="Q1464" s="197"/>
      <c r="R1464" s="197"/>
      <c r="S1464" s="135"/>
      <c r="T1464" s="135"/>
      <c r="U1464" s="135"/>
      <c r="V1464" s="135"/>
      <c r="W1464" s="135"/>
      <c r="X1464" s="383"/>
      <c r="Y1464" s="383"/>
    </row>
    <row r="1465" spans="1:25" s="9" customFormat="1" ht="14" hidden="1" x14ac:dyDescent="0.2">
      <c r="A1465" s="196"/>
      <c r="B1465" s="196"/>
      <c r="C1465" s="403"/>
      <c r="D1465" s="196"/>
      <c r="E1465" s="404"/>
      <c r="F1465" s="404"/>
      <c r="G1465" s="404"/>
      <c r="H1465" s="382"/>
      <c r="I1465" s="382"/>
      <c r="J1465" s="382"/>
      <c r="K1465" s="197"/>
      <c r="L1465" s="197"/>
      <c r="M1465" s="197"/>
      <c r="N1465" s="197"/>
      <c r="O1465" s="197"/>
      <c r="P1465" s="197"/>
      <c r="Q1465" s="197"/>
      <c r="R1465" s="197"/>
      <c r="S1465" s="135"/>
      <c r="T1465" s="135"/>
      <c r="U1465" s="135"/>
      <c r="V1465" s="135"/>
      <c r="W1465" s="135"/>
      <c r="X1465" s="383"/>
      <c r="Y1465" s="383"/>
    </row>
    <row r="1466" spans="1:25" s="9" customFormat="1" ht="14" hidden="1" x14ac:dyDescent="0.2">
      <c r="A1466" s="196"/>
      <c r="B1466" s="196"/>
      <c r="C1466" s="403"/>
      <c r="D1466" s="196"/>
      <c r="E1466" s="404"/>
      <c r="F1466" s="404"/>
      <c r="G1466" s="404"/>
      <c r="H1466" s="382"/>
      <c r="I1466" s="382"/>
      <c r="J1466" s="382"/>
      <c r="K1466" s="197"/>
      <c r="L1466" s="197"/>
      <c r="M1466" s="197"/>
      <c r="N1466" s="197"/>
      <c r="O1466" s="197"/>
      <c r="P1466" s="197"/>
      <c r="Q1466" s="197"/>
      <c r="R1466" s="197"/>
      <c r="S1466" s="135"/>
      <c r="T1466" s="135"/>
      <c r="U1466" s="135"/>
      <c r="V1466" s="135"/>
      <c r="W1466" s="135"/>
      <c r="X1466" s="383"/>
      <c r="Y1466" s="383"/>
    </row>
    <row r="1467" spans="1:25" s="9" customFormat="1" ht="14" hidden="1" x14ac:dyDescent="0.2">
      <c r="A1467" s="196"/>
      <c r="B1467" s="196"/>
      <c r="C1467" s="403"/>
      <c r="D1467" s="196"/>
      <c r="E1467" s="404"/>
      <c r="F1467" s="404"/>
      <c r="G1467" s="404"/>
      <c r="H1467" s="382"/>
      <c r="I1467" s="382"/>
      <c r="J1467" s="382"/>
      <c r="K1467" s="197"/>
      <c r="L1467" s="197"/>
      <c r="M1467" s="197"/>
      <c r="N1467" s="197"/>
      <c r="O1467" s="197"/>
      <c r="P1467" s="197"/>
      <c r="Q1467" s="197"/>
      <c r="R1467" s="197"/>
      <c r="S1467" s="135"/>
      <c r="T1467" s="135"/>
      <c r="U1467" s="135"/>
      <c r="V1467" s="135"/>
      <c r="W1467" s="135"/>
      <c r="X1467" s="383"/>
      <c r="Y1467" s="383"/>
    </row>
    <row r="1468" spans="1:25" s="9" customFormat="1" ht="14" hidden="1" x14ac:dyDescent="0.2">
      <c r="A1468" s="196"/>
      <c r="B1468" s="196"/>
      <c r="C1468" s="403"/>
      <c r="D1468" s="196"/>
      <c r="E1468" s="404"/>
      <c r="F1468" s="404"/>
      <c r="G1468" s="404"/>
      <c r="H1468" s="382"/>
      <c r="I1468" s="382"/>
      <c r="J1468" s="382"/>
      <c r="K1468" s="197"/>
      <c r="L1468" s="197"/>
      <c r="M1468" s="197"/>
      <c r="N1468" s="197"/>
      <c r="O1468" s="197"/>
      <c r="P1468" s="197"/>
      <c r="Q1468" s="197"/>
      <c r="R1468" s="197"/>
      <c r="S1468" s="135"/>
      <c r="T1468" s="135"/>
      <c r="U1468" s="135"/>
      <c r="V1468" s="135"/>
      <c r="W1468" s="135"/>
      <c r="X1468" s="383"/>
      <c r="Y1468" s="383"/>
    </row>
    <row r="1469" spans="1:25" s="9" customFormat="1" ht="14" hidden="1" x14ac:dyDescent="0.2">
      <c r="A1469" s="196"/>
      <c r="B1469" s="196"/>
      <c r="C1469" s="403"/>
      <c r="D1469" s="196"/>
      <c r="E1469" s="404"/>
      <c r="F1469" s="404"/>
      <c r="G1469" s="404"/>
      <c r="H1469" s="382"/>
      <c r="I1469" s="382"/>
      <c r="J1469" s="382"/>
      <c r="K1469" s="197"/>
      <c r="L1469" s="197"/>
      <c r="M1469" s="197"/>
      <c r="N1469" s="197"/>
      <c r="O1469" s="197"/>
      <c r="P1469" s="197"/>
      <c r="Q1469" s="197"/>
      <c r="R1469" s="197"/>
      <c r="S1469" s="135"/>
      <c r="T1469" s="135"/>
      <c r="U1469" s="135"/>
      <c r="V1469" s="135"/>
      <c r="W1469" s="135"/>
      <c r="X1469" s="383"/>
      <c r="Y1469" s="383"/>
    </row>
    <row r="1470" spans="1:25" s="9" customFormat="1" ht="14" hidden="1" x14ac:dyDescent="0.2">
      <c r="A1470" s="196"/>
      <c r="B1470" s="196"/>
      <c r="C1470" s="403"/>
      <c r="D1470" s="196"/>
      <c r="E1470" s="404"/>
      <c r="F1470" s="404"/>
      <c r="G1470" s="404"/>
      <c r="H1470" s="382"/>
      <c r="I1470" s="382"/>
      <c r="J1470" s="382"/>
      <c r="K1470" s="197"/>
      <c r="L1470" s="197"/>
      <c r="M1470" s="197"/>
      <c r="N1470" s="197"/>
      <c r="O1470" s="197"/>
      <c r="P1470" s="197"/>
      <c r="Q1470" s="197"/>
      <c r="R1470" s="197"/>
      <c r="S1470" s="135"/>
      <c r="T1470" s="135"/>
      <c r="U1470" s="135"/>
      <c r="V1470" s="135"/>
      <c r="W1470" s="135"/>
      <c r="X1470" s="383"/>
      <c r="Y1470" s="383"/>
    </row>
    <row r="1471" spans="1:25" s="9" customFormat="1" ht="14" hidden="1" x14ac:dyDescent="0.2">
      <c r="A1471" s="196"/>
      <c r="B1471" s="196"/>
      <c r="C1471" s="403"/>
      <c r="D1471" s="196"/>
      <c r="E1471" s="404"/>
      <c r="F1471" s="404"/>
      <c r="G1471" s="404"/>
      <c r="H1471" s="382"/>
      <c r="I1471" s="382"/>
      <c r="J1471" s="382"/>
      <c r="K1471" s="197"/>
      <c r="L1471" s="197"/>
      <c r="M1471" s="197"/>
      <c r="N1471" s="197"/>
      <c r="O1471" s="197"/>
      <c r="P1471" s="197"/>
      <c r="Q1471" s="197"/>
      <c r="R1471" s="197"/>
      <c r="S1471" s="135"/>
      <c r="T1471" s="135"/>
      <c r="U1471" s="135"/>
      <c r="V1471" s="135"/>
      <c r="W1471" s="135"/>
      <c r="X1471" s="383"/>
      <c r="Y1471" s="383"/>
    </row>
    <row r="1472" spans="1:25" s="9" customFormat="1" ht="14" hidden="1" x14ac:dyDescent="0.2">
      <c r="A1472" s="196"/>
      <c r="B1472" s="196"/>
      <c r="C1472" s="403"/>
      <c r="D1472" s="196"/>
      <c r="E1472" s="404"/>
      <c r="F1472" s="404"/>
      <c r="G1472" s="404"/>
      <c r="H1472" s="382"/>
      <c r="I1472" s="382"/>
      <c r="J1472" s="382"/>
      <c r="K1472" s="197"/>
      <c r="L1472" s="197"/>
      <c r="M1472" s="197"/>
      <c r="N1472" s="197"/>
      <c r="O1472" s="197"/>
      <c r="P1472" s="197"/>
      <c r="Q1472" s="197"/>
      <c r="R1472" s="197"/>
      <c r="S1472" s="135"/>
      <c r="T1472" s="135"/>
      <c r="U1472" s="135"/>
      <c r="V1472" s="135"/>
      <c r="W1472" s="135"/>
      <c r="X1472" s="383"/>
      <c r="Y1472" s="383"/>
    </row>
    <row r="1473" spans="1:25" s="9" customFormat="1" ht="14" hidden="1" x14ac:dyDescent="0.2">
      <c r="A1473" s="196"/>
      <c r="B1473" s="196"/>
      <c r="C1473" s="403"/>
      <c r="D1473" s="196"/>
      <c r="E1473" s="404"/>
      <c r="F1473" s="404"/>
      <c r="G1473" s="404"/>
      <c r="H1473" s="382"/>
      <c r="I1473" s="382"/>
      <c r="J1473" s="382"/>
      <c r="K1473" s="197"/>
      <c r="L1473" s="197"/>
      <c r="M1473" s="197"/>
      <c r="N1473" s="197"/>
      <c r="O1473" s="197"/>
      <c r="P1473" s="197"/>
      <c r="Q1473" s="197"/>
      <c r="R1473" s="197"/>
      <c r="S1473" s="135"/>
      <c r="T1473" s="135"/>
      <c r="U1473" s="135"/>
      <c r="V1473" s="135"/>
      <c r="W1473" s="135"/>
      <c r="X1473" s="383"/>
      <c r="Y1473" s="383"/>
    </row>
    <row r="1474" spans="1:25" s="9" customFormat="1" ht="14" hidden="1" x14ac:dyDescent="0.2">
      <c r="A1474" s="196"/>
      <c r="B1474" s="196"/>
      <c r="C1474" s="403"/>
      <c r="D1474" s="196"/>
      <c r="E1474" s="404"/>
      <c r="F1474" s="404"/>
      <c r="G1474" s="404"/>
      <c r="H1474" s="382"/>
      <c r="I1474" s="382"/>
      <c r="J1474" s="382"/>
      <c r="K1474" s="197"/>
      <c r="L1474" s="197"/>
      <c r="M1474" s="197"/>
      <c r="N1474" s="197"/>
      <c r="O1474" s="197"/>
      <c r="P1474" s="197"/>
      <c r="Q1474" s="197"/>
      <c r="R1474" s="197"/>
      <c r="S1474" s="135"/>
      <c r="T1474" s="135"/>
      <c r="U1474" s="135"/>
      <c r="V1474" s="135"/>
      <c r="W1474" s="135"/>
      <c r="X1474" s="383"/>
      <c r="Y1474" s="383"/>
    </row>
    <row r="1475" spans="1:25" s="9" customFormat="1" ht="14" hidden="1" x14ac:dyDescent="0.2">
      <c r="A1475" s="196"/>
      <c r="B1475" s="196"/>
      <c r="C1475" s="403"/>
      <c r="D1475" s="196"/>
      <c r="E1475" s="404"/>
      <c r="F1475" s="404"/>
      <c r="G1475" s="404"/>
      <c r="H1475" s="382"/>
      <c r="I1475" s="382"/>
      <c r="J1475" s="382"/>
      <c r="K1475" s="197"/>
      <c r="L1475" s="197"/>
      <c r="M1475" s="197"/>
      <c r="N1475" s="197"/>
      <c r="O1475" s="197"/>
      <c r="P1475" s="197"/>
      <c r="Q1475" s="197"/>
      <c r="R1475" s="197"/>
      <c r="S1475" s="135"/>
      <c r="T1475" s="135"/>
      <c r="U1475" s="135"/>
      <c r="V1475" s="135"/>
      <c r="W1475" s="135"/>
      <c r="X1475" s="383"/>
      <c r="Y1475" s="383"/>
    </row>
    <row r="1476" spans="1:25" s="9" customFormat="1" ht="14" hidden="1" x14ac:dyDescent="0.2">
      <c r="A1476" s="196"/>
      <c r="B1476" s="196"/>
      <c r="C1476" s="403"/>
      <c r="D1476" s="196"/>
      <c r="E1476" s="404"/>
      <c r="F1476" s="404"/>
      <c r="G1476" s="404"/>
      <c r="H1476" s="382"/>
      <c r="I1476" s="382"/>
      <c r="J1476" s="382"/>
      <c r="K1476" s="197"/>
      <c r="L1476" s="197"/>
      <c r="M1476" s="197"/>
      <c r="N1476" s="197"/>
      <c r="O1476" s="197"/>
      <c r="P1476" s="197"/>
      <c r="Q1476" s="197"/>
      <c r="R1476" s="197"/>
      <c r="S1476" s="135"/>
      <c r="T1476" s="135"/>
      <c r="U1476" s="135"/>
      <c r="V1476" s="135"/>
      <c r="W1476" s="135"/>
      <c r="X1476" s="383"/>
      <c r="Y1476" s="383"/>
    </row>
    <row r="1477" spans="1:25" s="9" customFormat="1" ht="14" hidden="1" x14ac:dyDescent="0.2">
      <c r="A1477" s="196"/>
      <c r="B1477" s="196"/>
      <c r="C1477" s="403"/>
      <c r="D1477" s="196"/>
      <c r="E1477" s="404"/>
      <c r="F1477" s="404"/>
      <c r="G1477" s="404"/>
      <c r="H1477" s="382"/>
      <c r="I1477" s="382"/>
      <c r="J1477" s="382"/>
      <c r="K1477" s="197"/>
      <c r="L1477" s="197"/>
      <c r="M1477" s="197"/>
      <c r="N1477" s="197"/>
      <c r="O1477" s="197"/>
      <c r="P1477" s="197"/>
      <c r="Q1477" s="197"/>
      <c r="R1477" s="197"/>
      <c r="S1477" s="135"/>
      <c r="T1477" s="135"/>
      <c r="U1477" s="135"/>
      <c r="V1477" s="135"/>
      <c r="W1477" s="135"/>
      <c r="X1477" s="383"/>
      <c r="Y1477" s="383"/>
    </row>
    <row r="1478" spans="1:25" s="9" customFormat="1" ht="14" hidden="1" x14ac:dyDescent="0.2">
      <c r="A1478" s="196"/>
      <c r="B1478" s="196"/>
      <c r="C1478" s="403"/>
      <c r="D1478" s="196"/>
      <c r="E1478" s="404"/>
      <c r="F1478" s="404"/>
      <c r="G1478" s="404"/>
      <c r="H1478" s="382"/>
      <c r="I1478" s="382"/>
      <c r="J1478" s="382"/>
      <c r="K1478" s="197"/>
      <c r="L1478" s="197"/>
      <c r="M1478" s="197"/>
      <c r="N1478" s="197"/>
      <c r="O1478" s="197"/>
      <c r="P1478" s="197"/>
      <c r="Q1478" s="197"/>
      <c r="R1478" s="197"/>
      <c r="S1478" s="135"/>
      <c r="T1478" s="135"/>
      <c r="U1478" s="135"/>
      <c r="V1478" s="135"/>
      <c r="W1478" s="135"/>
      <c r="X1478" s="383"/>
      <c r="Y1478" s="383"/>
    </row>
    <row r="1479" spans="1:25" s="9" customFormat="1" ht="14" hidden="1" x14ac:dyDescent="0.2">
      <c r="A1479" s="196"/>
      <c r="B1479" s="196"/>
      <c r="C1479" s="403"/>
      <c r="D1479" s="196"/>
      <c r="E1479" s="404"/>
      <c r="F1479" s="404"/>
      <c r="G1479" s="404"/>
      <c r="H1479" s="382"/>
      <c r="I1479" s="382"/>
      <c r="J1479" s="382"/>
      <c r="K1479" s="197"/>
      <c r="L1479" s="197"/>
      <c r="M1479" s="197"/>
      <c r="N1479" s="197"/>
      <c r="O1479" s="197"/>
      <c r="P1479" s="197"/>
      <c r="Q1479" s="197"/>
      <c r="R1479" s="197"/>
      <c r="S1479" s="135"/>
      <c r="T1479" s="135"/>
      <c r="U1479" s="135"/>
      <c r="V1479" s="135"/>
      <c r="W1479" s="135"/>
      <c r="X1479" s="383"/>
      <c r="Y1479" s="383"/>
    </row>
    <row r="1480" spans="1:25" s="9" customFormat="1" ht="14" hidden="1" x14ac:dyDescent="0.2">
      <c r="A1480" s="196"/>
      <c r="B1480" s="196"/>
      <c r="C1480" s="403"/>
      <c r="D1480" s="196"/>
      <c r="E1480" s="404"/>
      <c r="F1480" s="404"/>
      <c r="G1480" s="404"/>
      <c r="H1480" s="382"/>
      <c r="I1480" s="382"/>
      <c r="J1480" s="382"/>
      <c r="K1480" s="197"/>
      <c r="L1480" s="197"/>
      <c r="M1480" s="197"/>
      <c r="N1480" s="197"/>
      <c r="O1480" s="197"/>
      <c r="P1480" s="197"/>
      <c r="Q1480" s="197"/>
      <c r="R1480" s="197"/>
      <c r="S1480" s="135"/>
      <c r="T1480" s="135"/>
      <c r="U1480" s="135"/>
      <c r="V1480" s="135"/>
      <c r="W1480" s="135"/>
      <c r="X1480" s="383"/>
      <c r="Y1480" s="383"/>
    </row>
    <row r="1481" spans="1:25" s="9" customFormat="1" ht="14" hidden="1" x14ac:dyDescent="0.2">
      <c r="A1481" s="196"/>
      <c r="B1481" s="196"/>
      <c r="C1481" s="403"/>
      <c r="D1481" s="196"/>
      <c r="E1481" s="404"/>
      <c r="F1481" s="404"/>
      <c r="G1481" s="404"/>
      <c r="H1481" s="382"/>
      <c r="I1481" s="382"/>
      <c r="J1481" s="382"/>
      <c r="K1481" s="197"/>
      <c r="L1481" s="197"/>
      <c r="M1481" s="197"/>
      <c r="N1481" s="197"/>
      <c r="O1481" s="197"/>
      <c r="P1481" s="197"/>
      <c r="Q1481" s="197"/>
      <c r="R1481" s="197"/>
      <c r="S1481" s="135"/>
      <c r="T1481" s="135"/>
      <c r="U1481" s="135"/>
      <c r="V1481" s="135"/>
      <c r="W1481" s="135"/>
      <c r="X1481" s="383"/>
      <c r="Y1481" s="383"/>
    </row>
    <row r="1482" spans="1:25" s="9" customFormat="1" ht="14" hidden="1" x14ac:dyDescent="0.2">
      <c r="A1482" s="196"/>
      <c r="B1482" s="196"/>
      <c r="C1482" s="403"/>
      <c r="D1482" s="196"/>
      <c r="E1482" s="404"/>
      <c r="F1482" s="404"/>
      <c r="G1482" s="404"/>
      <c r="H1482" s="382"/>
      <c r="I1482" s="382"/>
      <c r="J1482" s="382"/>
      <c r="K1482" s="197"/>
      <c r="L1482" s="197"/>
      <c r="M1482" s="197"/>
      <c r="N1482" s="197"/>
      <c r="O1482" s="197"/>
      <c r="P1482" s="197"/>
      <c r="Q1482" s="197"/>
      <c r="R1482" s="197"/>
      <c r="S1482" s="135"/>
      <c r="T1482" s="135"/>
      <c r="U1482" s="135"/>
      <c r="V1482" s="135"/>
      <c r="W1482" s="135"/>
      <c r="X1482" s="383"/>
      <c r="Y1482" s="383"/>
    </row>
    <row r="1483" spans="1:25" s="9" customFormat="1" ht="14" hidden="1" x14ac:dyDescent="0.2">
      <c r="A1483" s="196"/>
      <c r="B1483" s="196"/>
      <c r="C1483" s="403"/>
      <c r="D1483" s="196"/>
      <c r="E1483" s="404"/>
      <c r="F1483" s="404"/>
      <c r="G1483" s="404"/>
      <c r="H1483" s="382"/>
      <c r="I1483" s="382"/>
      <c r="J1483" s="382"/>
      <c r="K1483" s="197"/>
      <c r="L1483" s="197"/>
      <c r="M1483" s="197"/>
      <c r="N1483" s="197"/>
      <c r="O1483" s="197"/>
      <c r="P1483" s="197"/>
      <c r="Q1483" s="197"/>
      <c r="R1483" s="197"/>
      <c r="S1483" s="135"/>
      <c r="T1483" s="135"/>
      <c r="U1483" s="135"/>
      <c r="V1483" s="135"/>
      <c r="W1483" s="135"/>
      <c r="X1483" s="383"/>
      <c r="Y1483" s="383"/>
    </row>
    <row r="1484" spans="1:25" s="9" customFormat="1" ht="14" hidden="1" x14ac:dyDescent="0.2">
      <c r="A1484" s="196"/>
      <c r="B1484" s="196"/>
      <c r="C1484" s="403"/>
      <c r="D1484" s="196"/>
      <c r="E1484" s="404"/>
      <c r="F1484" s="404"/>
      <c r="G1484" s="404"/>
      <c r="H1484" s="382"/>
      <c r="I1484" s="382"/>
      <c r="J1484" s="382"/>
      <c r="K1484" s="197"/>
      <c r="L1484" s="197"/>
      <c r="M1484" s="197"/>
      <c r="N1484" s="197"/>
      <c r="O1484" s="197"/>
      <c r="P1484" s="197"/>
      <c r="Q1484" s="197"/>
      <c r="R1484" s="197"/>
      <c r="S1484" s="135"/>
      <c r="T1484" s="135"/>
      <c r="U1484" s="135"/>
      <c r="V1484" s="135"/>
      <c r="W1484" s="135"/>
      <c r="X1484" s="383"/>
      <c r="Y1484" s="383"/>
    </row>
    <row r="1485" spans="1:25" s="9" customFormat="1" ht="14" hidden="1" x14ac:dyDescent="0.2">
      <c r="A1485" s="196"/>
      <c r="B1485" s="196"/>
      <c r="C1485" s="403"/>
      <c r="D1485" s="196"/>
      <c r="E1485" s="404"/>
      <c r="F1485" s="404"/>
      <c r="G1485" s="404"/>
      <c r="H1485" s="382"/>
      <c r="I1485" s="382"/>
      <c r="J1485" s="382"/>
      <c r="K1485" s="197"/>
      <c r="L1485" s="197"/>
      <c r="M1485" s="197"/>
      <c r="N1485" s="197"/>
      <c r="O1485" s="197"/>
      <c r="P1485" s="197"/>
      <c r="Q1485" s="197"/>
      <c r="R1485" s="197"/>
      <c r="S1485" s="135"/>
      <c r="T1485" s="135"/>
      <c r="U1485" s="135"/>
      <c r="V1485" s="135"/>
      <c r="W1485" s="135"/>
      <c r="X1485" s="383"/>
      <c r="Y1485" s="383"/>
    </row>
    <row r="1486" spans="1:25" s="9" customFormat="1" ht="14" hidden="1" x14ac:dyDescent="0.2">
      <c r="A1486" s="196"/>
      <c r="B1486" s="196"/>
      <c r="C1486" s="403"/>
      <c r="D1486" s="196"/>
      <c r="E1486" s="404"/>
      <c r="F1486" s="404"/>
      <c r="G1486" s="404"/>
      <c r="H1486" s="382"/>
      <c r="I1486" s="382"/>
      <c r="J1486" s="382"/>
      <c r="K1486" s="197"/>
      <c r="L1486" s="197"/>
      <c r="M1486" s="197"/>
      <c r="N1486" s="197"/>
      <c r="O1486" s="197"/>
      <c r="P1486" s="197"/>
      <c r="Q1486" s="197"/>
      <c r="R1486" s="197"/>
      <c r="S1486" s="135"/>
      <c r="T1486" s="135"/>
      <c r="U1486" s="135"/>
      <c r="V1486" s="135"/>
      <c r="W1486" s="135"/>
      <c r="X1486" s="383"/>
      <c r="Y1486" s="383"/>
    </row>
    <row r="1487" spans="1:25" s="9" customFormat="1" ht="14" hidden="1" x14ac:dyDescent="0.2">
      <c r="A1487" s="196"/>
      <c r="B1487" s="196"/>
      <c r="C1487" s="403"/>
      <c r="D1487" s="196"/>
      <c r="E1487" s="404"/>
      <c r="F1487" s="404"/>
      <c r="G1487" s="404"/>
      <c r="H1487" s="382"/>
      <c r="I1487" s="382"/>
      <c r="J1487" s="382"/>
      <c r="K1487" s="197"/>
      <c r="L1487" s="197"/>
      <c r="M1487" s="197"/>
      <c r="N1487" s="197"/>
      <c r="O1487" s="197"/>
      <c r="P1487" s="197"/>
      <c r="Q1487" s="197"/>
      <c r="R1487" s="197"/>
      <c r="S1487" s="135"/>
      <c r="T1487" s="135"/>
      <c r="U1487" s="135"/>
      <c r="V1487" s="135"/>
      <c r="W1487" s="135"/>
      <c r="X1487" s="383"/>
      <c r="Y1487" s="383"/>
    </row>
    <row r="1488" spans="1:25" s="9" customFormat="1" ht="14" hidden="1" x14ac:dyDescent="0.2">
      <c r="A1488" s="196"/>
      <c r="B1488" s="196"/>
      <c r="C1488" s="403"/>
      <c r="D1488" s="196"/>
      <c r="E1488" s="404"/>
      <c r="F1488" s="404"/>
      <c r="G1488" s="404"/>
      <c r="H1488" s="382"/>
      <c r="I1488" s="382"/>
      <c r="J1488" s="382"/>
      <c r="K1488" s="197"/>
      <c r="L1488" s="197"/>
      <c r="M1488" s="197"/>
      <c r="N1488" s="197"/>
      <c r="O1488" s="197"/>
      <c r="P1488" s="197"/>
      <c r="Q1488" s="197"/>
      <c r="R1488" s="197"/>
      <c r="S1488" s="135"/>
      <c r="T1488" s="135"/>
      <c r="U1488" s="135"/>
      <c r="V1488" s="135"/>
      <c r="W1488" s="135"/>
      <c r="X1488" s="383"/>
      <c r="Y1488" s="383"/>
    </row>
    <row r="1489" spans="1:25" s="9" customFormat="1" ht="14" hidden="1" x14ac:dyDescent="0.2">
      <c r="A1489" s="196"/>
      <c r="B1489" s="196"/>
      <c r="C1489" s="403"/>
      <c r="D1489" s="196"/>
      <c r="E1489" s="404"/>
      <c r="F1489" s="404"/>
      <c r="G1489" s="404"/>
      <c r="H1489" s="382"/>
      <c r="I1489" s="382"/>
      <c r="J1489" s="382"/>
      <c r="K1489" s="197"/>
      <c r="L1489" s="197"/>
      <c r="M1489" s="197"/>
      <c r="N1489" s="197"/>
      <c r="O1489" s="197"/>
      <c r="P1489" s="197"/>
      <c r="Q1489" s="197"/>
      <c r="R1489" s="197"/>
      <c r="S1489" s="135"/>
      <c r="T1489" s="135"/>
      <c r="U1489" s="135"/>
      <c r="V1489" s="135"/>
      <c r="W1489" s="135"/>
      <c r="X1489" s="383"/>
      <c r="Y1489" s="383"/>
    </row>
    <row r="1490" spans="1:25" s="9" customFormat="1" ht="14" hidden="1" x14ac:dyDescent="0.2">
      <c r="A1490" s="196"/>
      <c r="B1490" s="196"/>
      <c r="C1490" s="403"/>
      <c r="D1490" s="196"/>
      <c r="E1490" s="404"/>
      <c r="F1490" s="404"/>
      <c r="G1490" s="404"/>
      <c r="H1490" s="382"/>
      <c r="I1490" s="382"/>
      <c r="J1490" s="382"/>
      <c r="K1490" s="197"/>
      <c r="L1490" s="197"/>
      <c r="M1490" s="197"/>
      <c r="N1490" s="197"/>
      <c r="O1490" s="197"/>
      <c r="P1490" s="197"/>
      <c r="Q1490" s="197"/>
      <c r="R1490" s="197"/>
      <c r="S1490" s="135"/>
      <c r="T1490" s="135"/>
      <c r="U1490" s="135"/>
      <c r="V1490" s="135"/>
      <c r="W1490" s="135"/>
      <c r="X1490" s="383"/>
      <c r="Y1490" s="383"/>
    </row>
    <row r="1491" spans="1:25" s="9" customFormat="1" ht="14" hidden="1" x14ac:dyDescent="0.2">
      <c r="A1491" s="196"/>
      <c r="B1491" s="196"/>
      <c r="C1491" s="403"/>
      <c r="D1491" s="196"/>
      <c r="E1491" s="404"/>
      <c r="F1491" s="404"/>
      <c r="G1491" s="404"/>
      <c r="H1491" s="382"/>
      <c r="I1491" s="382"/>
      <c r="J1491" s="382"/>
      <c r="K1491" s="197"/>
      <c r="L1491" s="197"/>
      <c r="M1491" s="197"/>
      <c r="N1491" s="197"/>
      <c r="O1491" s="197"/>
      <c r="P1491" s="197"/>
      <c r="Q1491" s="197"/>
      <c r="R1491" s="197"/>
      <c r="S1491" s="135"/>
      <c r="T1491" s="135"/>
      <c r="U1491" s="135"/>
      <c r="V1491" s="135"/>
      <c r="W1491" s="135"/>
      <c r="X1491" s="383"/>
      <c r="Y1491" s="383"/>
    </row>
    <row r="1492" spans="1:25" s="9" customFormat="1" ht="14" hidden="1" x14ac:dyDescent="0.2">
      <c r="A1492" s="196"/>
      <c r="B1492" s="196"/>
      <c r="C1492" s="403"/>
      <c r="D1492" s="196"/>
      <c r="E1492" s="404"/>
      <c r="F1492" s="404"/>
      <c r="G1492" s="404"/>
      <c r="H1492" s="382"/>
      <c r="I1492" s="382"/>
      <c r="J1492" s="382"/>
      <c r="K1492" s="197"/>
      <c r="L1492" s="197"/>
      <c r="M1492" s="197"/>
      <c r="N1492" s="197"/>
      <c r="O1492" s="197"/>
      <c r="P1492" s="197"/>
      <c r="Q1492" s="197"/>
      <c r="R1492" s="197"/>
      <c r="S1492" s="135"/>
      <c r="T1492" s="135"/>
      <c r="U1492" s="135"/>
      <c r="V1492" s="135"/>
      <c r="W1492" s="135"/>
      <c r="X1492" s="383"/>
      <c r="Y1492" s="383"/>
    </row>
    <row r="1493" spans="1:25" s="9" customFormat="1" ht="14" hidden="1" x14ac:dyDescent="0.2">
      <c r="A1493" s="196"/>
      <c r="B1493" s="196"/>
      <c r="C1493" s="403"/>
      <c r="D1493" s="196"/>
      <c r="E1493" s="404"/>
      <c r="F1493" s="404"/>
      <c r="G1493" s="404"/>
      <c r="H1493" s="382"/>
      <c r="I1493" s="382"/>
      <c r="J1493" s="382"/>
      <c r="K1493" s="197"/>
      <c r="L1493" s="197"/>
      <c r="M1493" s="197"/>
      <c r="N1493" s="197"/>
      <c r="O1493" s="197"/>
      <c r="P1493" s="197"/>
      <c r="Q1493" s="197"/>
      <c r="R1493" s="197"/>
      <c r="S1493" s="135"/>
      <c r="T1493" s="135"/>
      <c r="U1493" s="135"/>
      <c r="V1493" s="135"/>
      <c r="W1493" s="135"/>
      <c r="X1493" s="383"/>
      <c r="Y1493" s="383"/>
    </row>
    <row r="1494" spans="1:25" s="9" customFormat="1" ht="14" hidden="1" x14ac:dyDescent="0.2">
      <c r="A1494" s="196"/>
      <c r="B1494" s="196"/>
      <c r="C1494" s="403"/>
      <c r="D1494" s="196"/>
      <c r="E1494" s="404"/>
      <c r="F1494" s="404"/>
      <c r="G1494" s="404"/>
      <c r="H1494" s="382"/>
      <c r="I1494" s="382"/>
      <c r="J1494" s="382"/>
      <c r="K1494" s="197"/>
      <c r="L1494" s="197"/>
      <c r="M1494" s="197"/>
      <c r="N1494" s="197"/>
      <c r="O1494" s="197"/>
      <c r="P1494" s="197"/>
      <c r="Q1494" s="197"/>
      <c r="R1494" s="197"/>
      <c r="S1494" s="135"/>
      <c r="T1494" s="135"/>
      <c r="U1494" s="135"/>
      <c r="V1494" s="135"/>
      <c r="W1494" s="135"/>
      <c r="X1494" s="383"/>
      <c r="Y1494" s="383"/>
    </row>
    <row r="1495" spans="1:25" s="9" customFormat="1" ht="14" hidden="1" x14ac:dyDescent="0.2">
      <c r="A1495" s="196"/>
      <c r="B1495" s="196"/>
      <c r="C1495" s="403"/>
      <c r="D1495" s="196"/>
      <c r="E1495" s="404"/>
      <c r="F1495" s="404"/>
      <c r="G1495" s="404"/>
      <c r="H1495" s="382"/>
      <c r="I1495" s="382"/>
      <c r="J1495" s="382"/>
      <c r="K1495" s="197"/>
      <c r="L1495" s="197"/>
      <c r="M1495" s="197"/>
      <c r="N1495" s="197"/>
      <c r="O1495" s="197"/>
      <c r="P1495" s="197"/>
      <c r="Q1495" s="197"/>
      <c r="R1495" s="197"/>
      <c r="S1495" s="135"/>
      <c r="T1495" s="135"/>
      <c r="U1495" s="135"/>
      <c r="V1495" s="135"/>
      <c r="W1495" s="135"/>
      <c r="X1495" s="383"/>
      <c r="Y1495" s="383"/>
    </row>
    <row r="1496" spans="1:25" s="9" customFormat="1" ht="14" hidden="1" x14ac:dyDescent="0.2">
      <c r="A1496" s="196"/>
      <c r="B1496" s="196"/>
      <c r="C1496" s="403"/>
      <c r="D1496" s="196"/>
      <c r="E1496" s="404"/>
      <c r="F1496" s="404"/>
      <c r="G1496" s="404"/>
      <c r="H1496" s="382"/>
      <c r="I1496" s="382"/>
      <c r="J1496" s="382"/>
      <c r="K1496" s="197"/>
      <c r="L1496" s="197"/>
      <c r="M1496" s="197"/>
      <c r="N1496" s="197"/>
      <c r="O1496" s="197"/>
      <c r="P1496" s="197"/>
      <c r="Q1496" s="197"/>
      <c r="R1496" s="197"/>
      <c r="S1496" s="135"/>
      <c r="T1496" s="135"/>
      <c r="U1496" s="135"/>
      <c r="V1496" s="135"/>
      <c r="W1496" s="135"/>
      <c r="X1496" s="383"/>
      <c r="Y1496" s="383"/>
    </row>
    <row r="1497" spans="1:25" s="9" customFormat="1" ht="14" hidden="1" x14ac:dyDescent="0.2">
      <c r="A1497" s="196"/>
      <c r="B1497" s="196"/>
      <c r="C1497" s="403"/>
      <c r="D1497" s="196"/>
      <c r="E1497" s="404"/>
      <c r="F1497" s="404"/>
      <c r="G1497" s="404"/>
      <c r="H1497" s="382"/>
      <c r="I1497" s="382"/>
      <c r="J1497" s="382"/>
      <c r="K1497" s="197"/>
      <c r="L1497" s="197"/>
      <c r="M1497" s="197"/>
      <c r="N1497" s="197"/>
      <c r="O1497" s="197"/>
      <c r="P1497" s="197"/>
      <c r="Q1497" s="197"/>
      <c r="R1497" s="197"/>
      <c r="S1497" s="135"/>
      <c r="T1497" s="135"/>
      <c r="U1497" s="135"/>
      <c r="V1497" s="135"/>
      <c r="W1497" s="135"/>
      <c r="X1497" s="383"/>
      <c r="Y1497" s="383"/>
    </row>
    <row r="1498" spans="1:25" s="9" customFormat="1" ht="14" hidden="1" x14ac:dyDescent="0.2">
      <c r="A1498" s="196"/>
      <c r="B1498" s="196"/>
      <c r="C1498" s="403"/>
      <c r="D1498" s="196"/>
      <c r="E1498" s="404"/>
      <c r="F1498" s="404"/>
      <c r="G1498" s="404"/>
      <c r="H1498" s="382"/>
      <c r="I1498" s="382"/>
      <c r="J1498" s="382"/>
      <c r="K1498" s="197"/>
      <c r="L1498" s="197"/>
      <c r="M1498" s="197"/>
      <c r="N1498" s="197"/>
      <c r="O1498" s="197"/>
      <c r="P1498" s="197"/>
      <c r="Q1498" s="197"/>
      <c r="R1498" s="197"/>
      <c r="S1498" s="135"/>
      <c r="T1498" s="135"/>
      <c r="U1498" s="135"/>
      <c r="V1498" s="135"/>
      <c r="W1498" s="135"/>
      <c r="X1498" s="383"/>
      <c r="Y1498" s="383"/>
    </row>
    <row r="1499" spans="1:25" s="9" customFormat="1" ht="14" hidden="1" x14ac:dyDescent="0.2">
      <c r="A1499" s="196"/>
      <c r="B1499" s="196"/>
      <c r="C1499" s="403"/>
      <c r="D1499" s="196"/>
      <c r="E1499" s="404"/>
      <c r="F1499" s="404"/>
      <c r="G1499" s="404"/>
      <c r="H1499" s="382"/>
      <c r="I1499" s="382"/>
      <c r="J1499" s="382"/>
      <c r="K1499" s="197"/>
      <c r="L1499" s="197"/>
      <c r="M1499" s="197"/>
      <c r="N1499" s="197"/>
      <c r="O1499" s="197"/>
      <c r="P1499" s="197"/>
      <c r="Q1499" s="197"/>
      <c r="R1499" s="197"/>
      <c r="S1499" s="135"/>
      <c r="T1499" s="135"/>
      <c r="U1499" s="135"/>
      <c r="V1499" s="135"/>
      <c r="W1499" s="135"/>
      <c r="X1499" s="383"/>
      <c r="Y1499" s="383"/>
    </row>
    <row r="1500" spans="1:25" s="9" customFormat="1" ht="14" hidden="1" x14ac:dyDescent="0.2">
      <c r="A1500" s="196"/>
      <c r="B1500" s="196"/>
      <c r="C1500" s="403"/>
      <c r="D1500" s="196"/>
      <c r="E1500" s="404"/>
      <c r="F1500" s="404"/>
      <c r="G1500" s="404"/>
      <c r="H1500" s="382"/>
      <c r="I1500" s="382"/>
      <c r="J1500" s="382"/>
      <c r="K1500" s="197"/>
      <c r="L1500" s="197"/>
      <c r="M1500" s="197"/>
      <c r="N1500" s="197"/>
      <c r="O1500" s="197"/>
      <c r="P1500" s="197"/>
      <c r="Q1500" s="197"/>
      <c r="R1500" s="197"/>
      <c r="S1500" s="135"/>
      <c r="T1500" s="135"/>
      <c r="U1500" s="135"/>
      <c r="V1500" s="135"/>
      <c r="W1500" s="135"/>
      <c r="X1500" s="383"/>
      <c r="Y1500" s="383"/>
    </row>
    <row r="1501" spans="1:25" s="9" customFormat="1" ht="14" hidden="1" x14ac:dyDescent="0.2">
      <c r="A1501" s="196"/>
      <c r="B1501" s="196"/>
      <c r="C1501" s="403"/>
      <c r="D1501" s="196"/>
      <c r="E1501" s="404"/>
      <c r="F1501" s="404"/>
      <c r="G1501" s="404"/>
      <c r="H1501" s="382"/>
      <c r="I1501" s="382"/>
      <c r="J1501" s="382"/>
      <c r="K1501" s="197"/>
      <c r="L1501" s="197"/>
      <c r="M1501" s="197"/>
      <c r="N1501" s="197"/>
      <c r="O1501" s="197"/>
      <c r="P1501" s="197"/>
      <c r="Q1501" s="197"/>
      <c r="R1501" s="197"/>
      <c r="S1501" s="135"/>
      <c r="T1501" s="135"/>
      <c r="U1501" s="135"/>
      <c r="V1501" s="135"/>
      <c r="W1501" s="135"/>
      <c r="X1501" s="383"/>
      <c r="Y1501" s="383"/>
    </row>
    <row r="1502" spans="1:25" s="9" customFormat="1" ht="14" hidden="1" x14ac:dyDescent="0.2">
      <c r="A1502" s="196"/>
      <c r="B1502" s="196"/>
      <c r="C1502" s="403"/>
      <c r="D1502" s="196"/>
      <c r="E1502" s="404"/>
      <c r="F1502" s="404"/>
      <c r="G1502" s="404"/>
      <c r="H1502" s="382"/>
      <c r="I1502" s="382"/>
      <c r="J1502" s="382"/>
      <c r="K1502" s="197"/>
      <c r="L1502" s="197"/>
      <c r="M1502" s="197"/>
      <c r="N1502" s="197"/>
      <c r="O1502" s="197"/>
      <c r="P1502" s="197"/>
      <c r="Q1502" s="197"/>
      <c r="R1502" s="197"/>
      <c r="S1502" s="135"/>
      <c r="T1502" s="135"/>
      <c r="U1502" s="135"/>
      <c r="V1502" s="135"/>
      <c r="W1502" s="135"/>
      <c r="X1502" s="383"/>
      <c r="Y1502" s="383"/>
    </row>
    <row r="1503" spans="1:25" s="9" customFormat="1" ht="14" hidden="1" x14ac:dyDescent="0.2">
      <c r="A1503" s="196"/>
      <c r="B1503" s="196"/>
      <c r="C1503" s="403"/>
      <c r="D1503" s="196"/>
      <c r="E1503" s="404"/>
      <c r="F1503" s="404"/>
      <c r="G1503" s="404"/>
      <c r="H1503" s="382"/>
      <c r="I1503" s="382"/>
      <c r="J1503" s="382"/>
      <c r="K1503" s="197"/>
      <c r="L1503" s="197"/>
      <c r="M1503" s="197"/>
      <c r="N1503" s="197"/>
      <c r="O1503" s="197"/>
      <c r="P1503" s="197"/>
      <c r="Q1503" s="197"/>
      <c r="R1503" s="197"/>
      <c r="S1503" s="135"/>
      <c r="T1503" s="135"/>
      <c r="U1503" s="135"/>
      <c r="V1503" s="135"/>
      <c r="W1503" s="135"/>
      <c r="X1503" s="383"/>
      <c r="Y1503" s="383"/>
    </row>
    <row r="1504" spans="1:25" s="9" customFormat="1" ht="14" hidden="1" x14ac:dyDescent="0.2">
      <c r="A1504" s="196"/>
      <c r="B1504" s="196"/>
      <c r="C1504" s="403"/>
      <c r="D1504" s="196"/>
      <c r="E1504" s="404"/>
      <c r="F1504" s="404"/>
      <c r="G1504" s="404"/>
      <c r="H1504" s="382"/>
      <c r="I1504" s="382"/>
      <c r="J1504" s="382"/>
      <c r="K1504" s="197"/>
      <c r="L1504" s="197"/>
      <c r="M1504" s="197"/>
      <c r="N1504" s="197"/>
      <c r="O1504" s="197"/>
      <c r="P1504" s="197"/>
      <c r="Q1504" s="197"/>
      <c r="R1504" s="197"/>
      <c r="S1504" s="135"/>
      <c r="T1504" s="135"/>
      <c r="U1504" s="135"/>
      <c r="V1504" s="135"/>
      <c r="W1504" s="135"/>
      <c r="X1504" s="383"/>
      <c r="Y1504" s="383"/>
    </row>
    <row r="1505" spans="1:25" s="9" customFormat="1" ht="14" hidden="1" x14ac:dyDescent="0.2">
      <c r="A1505" s="196"/>
      <c r="B1505" s="196"/>
      <c r="C1505" s="403"/>
      <c r="D1505" s="196"/>
      <c r="E1505" s="404"/>
      <c r="F1505" s="404"/>
      <c r="G1505" s="404"/>
      <c r="H1505" s="382"/>
      <c r="I1505" s="382"/>
      <c r="J1505" s="382"/>
      <c r="K1505" s="197"/>
      <c r="L1505" s="197"/>
      <c r="M1505" s="197"/>
      <c r="N1505" s="197"/>
      <c r="O1505" s="197"/>
      <c r="P1505" s="197"/>
      <c r="Q1505" s="197"/>
      <c r="R1505" s="197"/>
      <c r="S1505" s="135"/>
      <c r="T1505" s="135"/>
      <c r="U1505" s="135"/>
      <c r="V1505" s="135"/>
      <c r="W1505" s="135"/>
      <c r="X1505" s="383"/>
      <c r="Y1505" s="383"/>
    </row>
    <row r="1506" spans="1:25" s="9" customFormat="1" ht="14" hidden="1" x14ac:dyDescent="0.2">
      <c r="A1506" s="196"/>
      <c r="B1506" s="196"/>
      <c r="C1506" s="403"/>
      <c r="D1506" s="196"/>
      <c r="E1506" s="404"/>
      <c r="F1506" s="404"/>
      <c r="G1506" s="404"/>
      <c r="H1506" s="382"/>
      <c r="I1506" s="382"/>
      <c r="J1506" s="382"/>
      <c r="K1506" s="197"/>
      <c r="L1506" s="197"/>
      <c r="M1506" s="197"/>
      <c r="N1506" s="197"/>
      <c r="O1506" s="197"/>
      <c r="P1506" s="197"/>
      <c r="Q1506" s="197"/>
      <c r="R1506" s="197"/>
      <c r="S1506" s="135"/>
      <c r="T1506" s="135"/>
      <c r="U1506" s="135"/>
      <c r="V1506" s="135"/>
      <c r="W1506" s="135"/>
      <c r="X1506" s="383"/>
      <c r="Y1506" s="383"/>
    </row>
    <row r="1507" spans="1:25" s="9" customFormat="1" ht="14" hidden="1" x14ac:dyDescent="0.2">
      <c r="A1507" s="196"/>
      <c r="B1507" s="196"/>
      <c r="C1507" s="403"/>
      <c r="D1507" s="196"/>
      <c r="E1507" s="404"/>
      <c r="F1507" s="404"/>
      <c r="G1507" s="404"/>
      <c r="H1507" s="382"/>
      <c r="I1507" s="382"/>
      <c r="J1507" s="382"/>
      <c r="K1507" s="197"/>
      <c r="L1507" s="197"/>
      <c r="M1507" s="197"/>
      <c r="N1507" s="197"/>
      <c r="O1507" s="197"/>
      <c r="P1507" s="197"/>
      <c r="Q1507" s="197"/>
      <c r="R1507" s="197"/>
      <c r="S1507" s="135"/>
      <c r="T1507" s="135"/>
      <c r="U1507" s="135"/>
      <c r="V1507" s="135"/>
      <c r="W1507" s="135"/>
      <c r="X1507" s="383"/>
      <c r="Y1507" s="383"/>
    </row>
    <row r="1508" spans="1:25" s="9" customFormat="1" ht="14" hidden="1" x14ac:dyDescent="0.2">
      <c r="A1508" s="196"/>
      <c r="B1508" s="196"/>
      <c r="C1508" s="403"/>
      <c r="D1508" s="196"/>
      <c r="E1508" s="404"/>
      <c r="F1508" s="404"/>
      <c r="G1508" s="404"/>
      <c r="H1508" s="382"/>
      <c r="I1508" s="382"/>
      <c r="J1508" s="382"/>
      <c r="K1508" s="197"/>
      <c r="L1508" s="197"/>
      <c r="M1508" s="197"/>
      <c r="N1508" s="197"/>
      <c r="O1508" s="197"/>
      <c r="P1508" s="197"/>
      <c r="Q1508" s="197"/>
      <c r="R1508" s="197"/>
      <c r="S1508" s="135"/>
      <c r="T1508" s="135"/>
      <c r="U1508" s="135"/>
      <c r="V1508" s="135"/>
      <c r="W1508" s="135"/>
      <c r="X1508" s="383"/>
      <c r="Y1508" s="383"/>
    </row>
    <row r="1509" spans="1:25" s="9" customFormat="1" ht="14" hidden="1" x14ac:dyDescent="0.2">
      <c r="A1509" s="196"/>
      <c r="B1509" s="196"/>
      <c r="C1509" s="403"/>
      <c r="D1509" s="196"/>
      <c r="E1509" s="404"/>
      <c r="F1509" s="404"/>
      <c r="G1509" s="404"/>
      <c r="H1509" s="382"/>
      <c r="I1509" s="382"/>
      <c r="J1509" s="382"/>
      <c r="K1509" s="197"/>
      <c r="L1509" s="197"/>
      <c r="M1509" s="197"/>
      <c r="N1509" s="197"/>
      <c r="O1509" s="197"/>
      <c r="P1509" s="197"/>
      <c r="Q1509" s="197"/>
      <c r="R1509" s="197"/>
      <c r="S1509" s="135"/>
      <c r="T1509" s="135"/>
      <c r="U1509" s="135"/>
      <c r="V1509" s="135"/>
      <c r="W1509" s="135"/>
      <c r="X1509" s="383"/>
      <c r="Y1509" s="383"/>
    </row>
    <row r="1510" spans="1:25" s="9" customFormat="1" ht="14" hidden="1" x14ac:dyDescent="0.2">
      <c r="A1510" s="196"/>
      <c r="B1510" s="196"/>
      <c r="C1510" s="403"/>
      <c r="D1510" s="196"/>
      <c r="E1510" s="404"/>
      <c r="F1510" s="404"/>
      <c r="G1510" s="404"/>
      <c r="H1510" s="382"/>
      <c r="I1510" s="382"/>
      <c r="J1510" s="382"/>
      <c r="K1510" s="197"/>
      <c r="L1510" s="197"/>
      <c r="M1510" s="197"/>
      <c r="N1510" s="197"/>
      <c r="O1510" s="197"/>
      <c r="P1510" s="197"/>
      <c r="Q1510" s="197"/>
      <c r="R1510" s="197"/>
      <c r="S1510" s="135"/>
      <c r="T1510" s="135"/>
      <c r="U1510" s="135"/>
      <c r="V1510" s="135"/>
      <c r="W1510" s="135"/>
      <c r="X1510" s="383"/>
      <c r="Y1510" s="383"/>
    </row>
    <row r="1511" spans="1:25" s="9" customFormat="1" ht="14" hidden="1" x14ac:dyDescent="0.2">
      <c r="A1511" s="196"/>
      <c r="B1511" s="196"/>
      <c r="C1511" s="403"/>
      <c r="D1511" s="196"/>
      <c r="E1511" s="404"/>
      <c r="F1511" s="404"/>
      <c r="G1511" s="404"/>
      <c r="H1511" s="382"/>
      <c r="I1511" s="382"/>
      <c r="J1511" s="382"/>
      <c r="K1511" s="197"/>
      <c r="L1511" s="197"/>
      <c r="M1511" s="197"/>
      <c r="N1511" s="197"/>
      <c r="O1511" s="197"/>
      <c r="P1511" s="197"/>
      <c r="Q1511" s="197"/>
      <c r="R1511" s="197"/>
      <c r="S1511" s="135"/>
      <c r="T1511" s="135"/>
      <c r="U1511" s="135"/>
      <c r="V1511" s="135"/>
      <c r="W1511" s="135"/>
      <c r="X1511" s="383"/>
      <c r="Y1511" s="383"/>
    </row>
    <row r="1512" spans="1:25" s="9" customFormat="1" ht="14" hidden="1" x14ac:dyDescent="0.2">
      <c r="A1512" s="196"/>
      <c r="B1512" s="196"/>
      <c r="C1512" s="403"/>
      <c r="D1512" s="196"/>
      <c r="E1512" s="404"/>
      <c r="F1512" s="404"/>
      <c r="G1512" s="404"/>
      <c r="H1512" s="382"/>
      <c r="I1512" s="382"/>
      <c r="J1512" s="382"/>
      <c r="K1512" s="197"/>
      <c r="L1512" s="197"/>
      <c r="M1512" s="197"/>
      <c r="N1512" s="197"/>
      <c r="O1512" s="197"/>
      <c r="P1512" s="197"/>
      <c r="Q1512" s="197"/>
      <c r="R1512" s="197"/>
      <c r="S1512" s="135"/>
      <c r="T1512" s="135"/>
      <c r="U1512" s="135"/>
      <c r="V1512" s="135"/>
      <c r="W1512" s="135"/>
      <c r="X1512" s="383"/>
      <c r="Y1512" s="383"/>
    </row>
    <row r="1513" spans="1:25" s="9" customFormat="1" ht="14" hidden="1" x14ac:dyDescent="0.2">
      <c r="A1513" s="196"/>
      <c r="B1513" s="196"/>
      <c r="C1513" s="403"/>
      <c r="D1513" s="196"/>
      <c r="E1513" s="404"/>
      <c r="F1513" s="404"/>
      <c r="G1513" s="404"/>
      <c r="H1513" s="382"/>
      <c r="I1513" s="382"/>
      <c r="J1513" s="382"/>
      <c r="K1513" s="197"/>
      <c r="L1513" s="197"/>
      <c r="M1513" s="197"/>
      <c r="N1513" s="197"/>
      <c r="O1513" s="197"/>
      <c r="P1513" s="197"/>
      <c r="Q1513" s="197"/>
      <c r="R1513" s="197"/>
      <c r="S1513" s="135"/>
      <c r="T1513" s="135"/>
      <c r="U1513" s="135"/>
      <c r="V1513" s="135"/>
      <c r="W1513" s="135"/>
      <c r="X1513" s="383"/>
      <c r="Y1513" s="383"/>
    </row>
    <row r="1514" spans="1:25" s="9" customFormat="1" ht="14" hidden="1" x14ac:dyDescent="0.2">
      <c r="A1514" s="196"/>
      <c r="B1514" s="196"/>
      <c r="C1514" s="403"/>
      <c r="D1514" s="196"/>
      <c r="E1514" s="404"/>
      <c r="F1514" s="404"/>
      <c r="G1514" s="404"/>
      <c r="H1514" s="382"/>
      <c r="I1514" s="382"/>
      <c r="J1514" s="382"/>
      <c r="K1514" s="197"/>
      <c r="L1514" s="197"/>
      <c r="M1514" s="197"/>
      <c r="N1514" s="197"/>
      <c r="O1514" s="197"/>
      <c r="P1514" s="197"/>
      <c r="Q1514" s="197"/>
      <c r="R1514" s="197"/>
      <c r="S1514" s="135"/>
      <c r="T1514" s="135"/>
      <c r="U1514" s="135"/>
      <c r="V1514" s="135"/>
      <c r="W1514" s="135"/>
      <c r="X1514" s="383"/>
      <c r="Y1514" s="383"/>
    </row>
    <row r="1515" spans="1:25" s="9" customFormat="1" ht="14" hidden="1" x14ac:dyDescent="0.2">
      <c r="A1515" s="196"/>
      <c r="B1515" s="196"/>
      <c r="C1515" s="403"/>
      <c r="D1515" s="196"/>
      <c r="E1515" s="404"/>
      <c r="F1515" s="404"/>
      <c r="G1515" s="404"/>
      <c r="H1515" s="382"/>
      <c r="I1515" s="382"/>
      <c r="J1515" s="382"/>
      <c r="K1515" s="197"/>
      <c r="L1515" s="197"/>
      <c r="M1515" s="197"/>
      <c r="N1515" s="197"/>
      <c r="O1515" s="197"/>
      <c r="P1515" s="197"/>
      <c r="Q1515" s="197"/>
      <c r="R1515" s="197"/>
      <c r="S1515" s="135"/>
      <c r="T1515" s="135"/>
      <c r="U1515" s="135"/>
      <c r="V1515" s="135"/>
      <c r="W1515" s="135"/>
      <c r="X1515" s="383"/>
      <c r="Y1515" s="383"/>
    </row>
    <row r="1516" spans="1:25" s="9" customFormat="1" ht="14" hidden="1" x14ac:dyDescent="0.2">
      <c r="A1516" s="196"/>
      <c r="B1516" s="196"/>
      <c r="C1516" s="403"/>
      <c r="D1516" s="196"/>
      <c r="E1516" s="404"/>
      <c r="F1516" s="404"/>
      <c r="G1516" s="404"/>
      <c r="H1516" s="382"/>
      <c r="I1516" s="382"/>
      <c r="J1516" s="382"/>
      <c r="K1516" s="197"/>
      <c r="L1516" s="197"/>
      <c r="M1516" s="197"/>
      <c r="N1516" s="197"/>
      <c r="O1516" s="197"/>
      <c r="P1516" s="197"/>
      <c r="Q1516" s="197"/>
      <c r="R1516" s="197"/>
      <c r="S1516" s="135"/>
      <c r="T1516" s="135"/>
      <c r="U1516" s="135"/>
      <c r="V1516" s="135"/>
      <c r="W1516" s="135"/>
      <c r="X1516" s="383"/>
      <c r="Y1516" s="383"/>
    </row>
    <row r="1517" spans="1:25" s="9" customFormat="1" ht="14" hidden="1" x14ac:dyDescent="0.2">
      <c r="A1517" s="196"/>
      <c r="B1517" s="196"/>
      <c r="C1517" s="403"/>
      <c r="D1517" s="196"/>
      <c r="E1517" s="404"/>
      <c r="F1517" s="404"/>
      <c r="G1517" s="404"/>
      <c r="H1517" s="382"/>
      <c r="I1517" s="382"/>
      <c r="J1517" s="382"/>
      <c r="K1517" s="197"/>
      <c r="L1517" s="197"/>
      <c r="M1517" s="197"/>
      <c r="N1517" s="197"/>
      <c r="O1517" s="197"/>
      <c r="P1517" s="197"/>
      <c r="Q1517" s="197"/>
      <c r="R1517" s="197"/>
      <c r="S1517" s="135"/>
      <c r="T1517" s="135"/>
      <c r="U1517" s="135"/>
      <c r="V1517" s="135"/>
      <c r="W1517" s="135"/>
      <c r="X1517" s="383"/>
      <c r="Y1517" s="383"/>
    </row>
    <row r="1518" spans="1:25" s="9" customFormat="1" ht="14" hidden="1" x14ac:dyDescent="0.2">
      <c r="A1518" s="196"/>
      <c r="B1518" s="196"/>
      <c r="C1518" s="403"/>
      <c r="D1518" s="196"/>
      <c r="E1518" s="404"/>
      <c r="F1518" s="404"/>
      <c r="G1518" s="404"/>
      <c r="H1518" s="382"/>
      <c r="I1518" s="382"/>
      <c r="J1518" s="382"/>
      <c r="K1518" s="197"/>
      <c r="L1518" s="197"/>
      <c r="M1518" s="197"/>
      <c r="N1518" s="197"/>
      <c r="O1518" s="197"/>
      <c r="P1518" s="197"/>
      <c r="Q1518" s="197"/>
      <c r="R1518" s="197"/>
      <c r="S1518" s="135"/>
      <c r="T1518" s="135"/>
      <c r="U1518" s="135"/>
      <c r="V1518" s="135"/>
      <c r="W1518" s="135"/>
      <c r="X1518" s="383"/>
      <c r="Y1518" s="383"/>
    </row>
    <row r="1519" spans="1:25" s="9" customFormat="1" ht="14" hidden="1" x14ac:dyDescent="0.2">
      <c r="A1519" s="196"/>
      <c r="B1519" s="196"/>
      <c r="C1519" s="403"/>
      <c r="D1519" s="196"/>
      <c r="E1519" s="404"/>
      <c r="F1519" s="404"/>
      <c r="G1519" s="404"/>
      <c r="H1519" s="382"/>
      <c r="I1519" s="382"/>
      <c r="J1519" s="382"/>
      <c r="K1519" s="197"/>
      <c r="L1519" s="197"/>
      <c r="M1519" s="197"/>
      <c r="N1519" s="197"/>
      <c r="O1519" s="197"/>
      <c r="P1519" s="197"/>
      <c r="Q1519" s="197"/>
      <c r="R1519" s="197"/>
      <c r="S1519" s="135"/>
      <c r="T1519" s="135"/>
      <c r="U1519" s="135"/>
      <c r="V1519" s="135"/>
      <c r="W1519" s="135"/>
      <c r="X1519" s="383"/>
      <c r="Y1519" s="383"/>
    </row>
    <row r="1520" spans="1:25" s="9" customFormat="1" ht="14" hidden="1" x14ac:dyDescent="0.2">
      <c r="A1520" s="196"/>
      <c r="B1520" s="196"/>
      <c r="C1520" s="403"/>
      <c r="D1520" s="196"/>
      <c r="E1520" s="404"/>
      <c r="F1520" s="404"/>
      <c r="G1520" s="404"/>
      <c r="H1520" s="382"/>
      <c r="I1520" s="382"/>
      <c r="J1520" s="382"/>
      <c r="K1520" s="197"/>
      <c r="L1520" s="197"/>
      <c r="M1520" s="197"/>
      <c r="N1520" s="197"/>
      <c r="O1520" s="197"/>
      <c r="P1520" s="197"/>
      <c r="Q1520" s="197"/>
      <c r="R1520" s="197"/>
      <c r="S1520" s="135"/>
      <c r="T1520" s="135"/>
      <c r="U1520" s="135"/>
      <c r="V1520" s="135"/>
      <c r="W1520" s="135"/>
      <c r="X1520" s="383"/>
      <c r="Y1520" s="383"/>
    </row>
    <row r="1521" spans="1:25" s="9" customFormat="1" ht="14" hidden="1" x14ac:dyDescent="0.2">
      <c r="A1521" s="196"/>
      <c r="B1521" s="196"/>
      <c r="C1521" s="403"/>
      <c r="D1521" s="196"/>
      <c r="E1521" s="404"/>
      <c r="F1521" s="404"/>
      <c r="G1521" s="404"/>
      <c r="H1521" s="382"/>
      <c r="I1521" s="382"/>
      <c r="J1521" s="382"/>
      <c r="K1521" s="197"/>
      <c r="L1521" s="197"/>
      <c r="M1521" s="197"/>
      <c r="N1521" s="197"/>
      <c r="O1521" s="197"/>
      <c r="P1521" s="197"/>
      <c r="Q1521" s="197"/>
      <c r="R1521" s="197"/>
      <c r="S1521" s="135"/>
      <c r="T1521" s="135"/>
      <c r="U1521" s="135"/>
      <c r="V1521" s="135"/>
      <c r="W1521" s="135"/>
      <c r="X1521" s="383"/>
      <c r="Y1521" s="383"/>
    </row>
    <row r="1522" spans="1:25" s="9" customFormat="1" ht="14" hidden="1" x14ac:dyDescent="0.2">
      <c r="A1522" s="196"/>
      <c r="B1522" s="196"/>
      <c r="C1522" s="403"/>
      <c r="D1522" s="196"/>
      <c r="E1522" s="404"/>
      <c r="F1522" s="404"/>
      <c r="G1522" s="404"/>
      <c r="H1522" s="382"/>
      <c r="I1522" s="382"/>
      <c r="J1522" s="382"/>
      <c r="K1522" s="197"/>
      <c r="L1522" s="197"/>
      <c r="M1522" s="197"/>
      <c r="N1522" s="197"/>
      <c r="O1522" s="197"/>
      <c r="P1522" s="197"/>
      <c r="Q1522" s="197"/>
      <c r="R1522" s="197"/>
      <c r="S1522" s="135"/>
      <c r="T1522" s="135"/>
      <c r="U1522" s="135"/>
      <c r="V1522" s="135"/>
      <c r="W1522" s="135"/>
      <c r="X1522" s="383"/>
      <c r="Y1522" s="383"/>
    </row>
    <row r="1523" spans="1:25" s="9" customFormat="1" ht="14" hidden="1" x14ac:dyDescent="0.2">
      <c r="A1523" s="196"/>
      <c r="B1523" s="196"/>
      <c r="C1523" s="403"/>
      <c r="D1523" s="196"/>
      <c r="E1523" s="404"/>
      <c r="F1523" s="404"/>
      <c r="G1523" s="404"/>
      <c r="H1523" s="382"/>
      <c r="I1523" s="382"/>
      <c r="J1523" s="382"/>
      <c r="K1523" s="197"/>
      <c r="L1523" s="197"/>
      <c r="M1523" s="197"/>
      <c r="N1523" s="197"/>
      <c r="O1523" s="197"/>
      <c r="P1523" s="197"/>
      <c r="Q1523" s="197"/>
      <c r="R1523" s="197"/>
      <c r="S1523" s="135"/>
      <c r="T1523" s="135"/>
      <c r="U1523" s="135"/>
      <c r="V1523" s="135"/>
      <c r="W1523" s="135"/>
      <c r="X1523" s="383"/>
      <c r="Y1523" s="383"/>
    </row>
    <row r="1524" spans="1:25" s="9" customFormat="1" ht="14" hidden="1" x14ac:dyDescent="0.2">
      <c r="A1524" s="196"/>
      <c r="B1524" s="196"/>
      <c r="C1524" s="403"/>
      <c r="D1524" s="196"/>
      <c r="E1524" s="404"/>
      <c r="F1524" s="404"/>
      <c r="G1524" s="404"/>
      <c r="H1524" s="382"/>
      <c r="I1524" s="382"/>
      <c r="J1524" s="382"/>
      <c r="K1524" s="197"/>
      <c r="L1524" s="197"/>
      <c r="M1524" s="197"/>
      <c r="N1524" s="197"/>
      <c r="O1524" s="197"/>
      <c r="P1524" s="197"/>
      <c r="Q1524" s="197"/>
      <c r="R1524" s="197"/>
      <c r="S1524" s="135"/>
      <c r="T1524" s="135"/>
      <c r="U1524" s="135"/>
      <c r="V1524" s="135"/>
      <c r="W1524" s="135"/>
      <c r="X1524" s="383"/>
      <c r="Y1524" s="383"/>
    </row>
    <row r="1525" spans="1:25" s="9" customFormat="1" ht="14" hidden="1" x14ac:dyDescent="0.2">
      <c r="A1525" s="196"/>
      <c r="B1525" s="196"/>
      <c r="C1525" s="403"/>
      <c r="D1525" s="196"/>
      <c r="E1525" s="404"/>
      <c r="F1525" s="404"/>
      <c r="G1525" s="404"/>
      <c r="H1525" s="382"/>
      <c r="I1525" s="382"/>
      <c r="J1525" s="382"/>
      <c r="K1525" s="197"/>
      <c r="L1525" s="197"/>
      <c r="M1525" s="197"/>
      <c r="N1525" s="197"/>
      <c r="O1525" s="197"/>
      <c r="P1525" s="197"/>
      <c r="Q1525" s="197"/>
      <c r="R1525" s="197"/>
      <c r="S1525" s="135"/>
      <c r="T1525" s="135"/>
      <c r="U1525" s="135"/>
      <c r="V1525" s="135"/>
      <c r="W1525" s="135"/>
      <c r="X1525" s="383"/>
      <c r="Y1525" s="383"/>
    </row>
    <row r="1526" spans="1:25" s="9" customFormat="1" ht="14" hidden="1" x14ac:dyDescent="0.2">
      <c r="A1526" s="196"/>
      <c r="B1526" s="196"/>
      <c r="C1526" s="403"/>
      <c r="D1526" s="196"/>
      <c r="E1526" s="404"/>
      <c r="F1526" s="404"/>
      <c r="G1526" s="404"/>
      <c r="H1526" s="382"/>
      <c r="I1526" s="382"/>
      <c r="J1526" s="382"/>
      <c r="K1526" s="197"/>
      <c r="L1526" s="197"/>
      <c r="M1526" s="197"/>
      <c r="N1526" s="197"/>
      <c r="O1526" s="197"/>
      <c r="P1526" s="197"/>
      <c r="Q1526" s="197"/>
      <c r="R1526" s="197"/>
      <c r="S1526" s="135"/>
      <c r="T1526" s="135"/>
      <c r="U1526" s="135"/>
      <c r="V1526" s="135"/>
      <c r="W1526" s="135"/>
      <c r="X1526" s="383"/>
      <c r="Y1526" s="383"/>
    </row>
    <row r="1527" spans="1:25" s="9" customFormat="1" ht="14" hidden="1" x14ac:dyDescent="0.2">
      <c r="A1527" s="196"/>
      <c r="B1527" s="196"/>
      <c r="C1527" s="403"/>
      <c r="D1527" s="196"/>
      <c r="E1527" s="404"/>
      <c r="F1527" s="404"/>
      <c r="G1527" s="404"/>
      <c r="H1527" s="382"/>
      <c r="I1527" s="382"/>
      <c r="J1527" s="382"/>
      <c r="K1527" s="197"/>
      <c r="L1527" s="197"/>
      <c r="M1527" s="197"/>
      <c r="N1527" s="197"/>
      <c r="O1527" s="197"/>
      <c r="P1527" s="197"/>
      <c r="Q1527" s="197"/>
      <c r="R1527" s="197"/>
      <c r="S1527" s="135"/>
      <c r="T1527" s="135"/>
      <c r="U1527" s="135"/>
      <c r="V1527" s="135"/>
      <c r="W1527" s="135"/>
      <c r="X1527" s="383"/>
      <c r="Y1527" s="383"/>
    </row>
    <row r="1528" spans="1:25" s="9" customFormat="1" ht="14" hidden="1" x14ac:dyDescent="0.2">
      <c r="A1528" s="196"/>
      <c r="B1528" s="196"/>
      <c r="C1528" s="403"/>
      <c r="D1528" s="196"/>
      <c r="E1528" s="404"/>
      <c r="F1528" s="404"/>
      <c r="G1528" s="404"/>
      <c r="H1528" s="382"/>
      <c r="I1528" s="382"/>
      <c r="J1528" s="382"/>
      <c r="K1528" s="197"/>
      <c r="L1528" s="197"/>
      <c r="M1528" s="197"/>
      <c r="N1528" s="197"/>
      <c r="O1528" s="197"/>
      <c r="P1528" s="197"/>
      <c r="Q1528" s="197"/>
      <c r="R1528" s="197"/>
      <c r="S1528" s="135"/>
      <c r="T1528" s="135"/>
      <c r="U1528" s="135"/>
      <c r="V1528" s="135"/>
      <c r="W1528" s="135"/>
      <c r="X1528" s="383"/>
      <c r="Y1528" s="383"/>
    </row>
    <row r="1529" spans="1:25" s="9" customFormat="1" ht="14" hidden="1" x14ac:dyDescent="0.2">
      <c r="A1529" s="196"/>
      <c r="B1529" s="196"/>
      <c r="C1529" s="403"/>
      <c r="D1529" s="196"/>
      <c r="E1529" s="404"/>
      <c r="F1529" s="404"/>
      <c r="G1529" s="404"/>
      <c r="H1529" s="382"/>
      <c r="I1529" s="382"/>
      <c r="J1529" s="382"/>
      <c r="K1529" s="197"/>
      <c r="L1529" s="197"/>
      <c r="M1529" s="197"/>
      <c r="N1529" s="197"/>
      <c r="O1529" s="197"/>
      <c r="P1529" s="197"/>
      <c r="Q1529" s="197"/>
      <c r="R1529" s="197"/>
      <c r="S1529" s="135"/>
      <c r="T1529" s="135"/>
      <c r="U1529" s="135"/>
      <c r="V1529" s="135"/>
      <c r="W1529" s="135"/>
      <c r="X1529" s="383"/>
      <c r="Y1529" s="383"/>
    </row>
    <row r="1530" spans="1:25" s="9" customFormat="1" ht="14" hidden="1" x14ac:dyDescent="0.2">
      <c r="A1530" s="196"/>
      <c r="B1530" s="196"/>
      <c r="C1530" s="403"/>
      <c r="D1530" s="196"/>
      <c r="E1530" s="404"/>
      <c r="F1530" s="404"/>
      <c r="G1530" s="404"/>
      <c r="H1530" s="382"/>
      <c r="I1530" s="382"/>
      <c r="J1530" s="382"/>
      <c r="K1530" s="197"/>
      <c r="L1530" s="197"/>
      <c r="M1530" s="197"/>
      <c r="N1530" s="197"/>
      <c r="O1530" s="197"/>
      <c r="P1530" s="197"/>
      <c r="Q1530" s="197"/>
      <c r="R1530" s="197"/>
      <c r="S1530" s="135"/>
      <c r="T1530" s="135"/>
      <c r="U1530" s="135"/>
      <c r="V1530" s="135"/>
      <c r="W1530" s="135"/>
      <c r="X1530" s="383"/>
      <c r="Y1530" s="383"/>
    </row>
    <row r="1531" spans="1:25" s="9" customFormat="1" ht="14" hidden="1" x14ac:dyDescent="0.2">
      <c r="A1531" s="196"/>
      <c r="B1531" s="196"/>
      <c r="C1531" s="403"/>
      <c r="D1531" s="196"/>
      <c r="E1531" s="404"/>
      <c r="F1531" s="404"/>
      <c r="G1531" s="404"/>
      <c r="H1531" s="382"/>
      <c r="I1531" s="382"/>
      <c r="J1531" s="382"/>
      <c r="K1531" s="197"/>
      <c r="L1531" s="197"/>
      <c r="M1531" s="197"/>
      <c r="N1531" s="197"/>
      <c r="O1531" s="197"/>
      <c r="P1531" s="197"/>
      <c r="Q1531" s="197"/>
      <c r="R1531" s="197"/>
      <c r="S1531" s="135"/>
      <c r="T1531" s="135"/>
      <c r="U1531" s="135"/>
      <c r="V1531" s="135"/>
      <c r="W1531" s="135"/>
      <c r="X1531" s="383"/>
      <c r="Y1531" s="383"/>
    </row>
    <row r="1532" spans="1:25" s="9" customFormat="1" ht="14" hidden="1" x14ac:dyDescent="0.2">
      <c r="A1532" s="196"/>
      <c r="B1532" s="196"/>
      <c r="C1532" s="403"/>
      <c r="D1532" s="196"/>
      <c r="E1532" s="404"/>
      <c r="F1532" s="404"/>
      <c r="G1532" s="404"/>
      <c r="H1532" s="382"/>
      <c r="I1532" s="382"/>
      <c r="J1532" s="382"/>
      <c r="K1532" s="197"/>
      <c r="L1532" s="197"/>
      <c r="M1532" s="197"/>
      <c r="N1532" s="197"/>
      <c r="O1532" s="197"/>
      <c r="P1532" s="197"/>
      <c r="Q1532" s="197"/>
      <c r="R1532" s="197"/>
      <c r="S1532" s="135"/>
      <c r="T1532" s="135"/>
      <c r="U1532" s="135"/>
      <c r="V1532" s="135"/>
      <c r="W1532" s="135"/>
      <c r="X1532" s="383"/>
      <c r="Y1532" s="383"/>
    </row>
    <row r="1533" spans="1:25" s="9" customFormat="1" ht="14" hidden="1" x14ac:dyDescent="0.2">
      <c r="A1533" s="196"/>
      <c r="B1533" s="196"/>
      <c r="C1533" s="403"/>
      <c r="D1533" s="196"/>
      <c r="E1533" s="404"/>
      <c r="F1533" s="404"/>
      <c r="G1533" s="404"/>
      <c r="H1533" s="382"/>
      <c r="I1533" s="382"/>
      <c r="J1533" s="382"/>
      <c r="K1533" s="197"/>
      <c r="L1533" s="197"/>
      <c r="M1533" s="197"/>
      <c r="N1533" s="197"/>
      <c r="O1533" s="197"/>
      <c r="P1533" s="197"/>
      <c r="Q1533" s="197"/>
      <c r="R1533" s="197"/>
      <c r="S1533" s="135"/>
      <c r="T1533" s="135"/>
      <c r="U1533" s="135"/>
      <c r="V1533" s="135"/>
      <c r="W1533" s="135"/>
      <c r="X1533" s="383"/>
      <c r="Y1533" s="383"/>
    </row>
    <row r="1534" spans="1:25" s="9" customFormat="1" ht="14" hidden="1" x14ac:dyDescent="0.2">
      <c r="A1534" s="196"/>
      <c r="B1534" s="196"/>
      <c r="C1534" s="403"/>
      <c r="D1534" s="196"/>
      <c r="E1534" s="404"/>
      <c r="F1534" s="404"/>
      <c r="G1534" s="404"/>
      <c r="H1534" s="382"/>
      <c r="I1534" s="382"/>
      <c r="J1534" s="382"/>
      <c r="K1534" s="197"/>
      <c r="L1534" s="197"/>
      <c r="M1534" s="197"/>
      <c r="N1534" s="197"/>
      <c r="O1534" s="197"/>
      <c r="P1534" s="197"/>
      <c r="Q1534" s="197"/>
      <c r="R1534" s="197"/>
      <c r="S1534" s="135"/>
      <c r="T1534" s="135"/>
      <c r="U1534" s="135"/>
      <c r="V1534" s="135"/>
      <c r="W1534" s="135"/>
      <c r="X1534" s="383"/>
      <c r="Y1534" s="383"/>
    </row>
    <row r="1535" spans="1:25" s="9" customFormat="1" ht="14" hidden="1" x14ac:dyDescent="0.2">
      <c r="A1535" s="196"/>
      <c r="B1535" s="196"/>
      <c r="C1535" s="403"/>
      <c r="D1535" s="196"/>
      <c r="E1535" s="404"/>
      <c r="F1535" s="404"/>
      <c r="G1535" s="404"/>
      <c r="H1535" s="382"/>
      <c r="I1535" s="382"/>
      <c r="J1535" s="382"/>
      <c r="K1535" s="197"/>
      <c r="L1535" s="197"/>
      <c r="M1535" s="197"/>
      <c r="N1535" s="197"/>
      <c r="O1535" s="197"/>
      <c r="P1535" s="197"/>
      <c r="Q1535" s="197"/>
      <c r="R1535" s="197"/>
      <c r="S1535" s="135"/>
      <c r="T1535" s="135"/>
      <c r="U1535" s="135"/>
      <c r="V1535" s="135"/>
      <c r="W1535" s="135"/>
      <c r="X1535" s="383"/>
      <c r="Y1535" s="383"/>
    </row>
    <row r="1536" spans="1:25" s="9" customFormat="1" ht="14" hidden="1" x14ac:dyDescent="0.2">
      <c r="A1536" s="196"/>
      <c r="B1536" s="196"/>
      <c r="C1536" s="403"/>
      <c r="D1536" s="196"/>
      <c r="E1536" s="404"/>
      <c r="F1536" s="404"/>
      <c r="G1536" s="404"/>
      <c r="H1536" s="382"/>
      <c r="I1536" s="382"/>
      <c r="J1536" s="382"/>
      <c r="K1536" s="197"/>
      <c r="L1536" s="197"/>
      <c r="M1536" s="197"/>
      <c r="N1536" s="197"/>
      <c r="O1536" s="197"/>
      <c r="P1536" s="197"/>
      <c r="Q1536" s="197"/>
      <c r="R1536" s="197"/>
      <c r="S1536" s="135"/>
      <c r="T1536" s="135"/>
      <c r="U1536" s="135"/>
      <c r="V1536" s="135"/>
      <c r="W1536" s="135"/>
      <c r="X1536" s="383"/>
      <c r="Y1536" s="383"/>
    </row>
    <row r="1537" spans="1:25" s="9" customFormat="1" ht="14" hidden="1" x14ac:dyDescent="0.2">
      <c r="A1537" s="196"/>
      <c r="B1537" s="196"/>
      <c r="C1537" s="403"/>
      <c r="D1537" s="196"/>
      <c r="E1537" s="404"/>
      <c r="F1537" s="404"/>
      <c r="G1537" s="404"/>
      <c r="H1537" s="382"/>
      <c r="I1537" s="382"/>
      <c r="J1537" s="382"/>
      <c r="K1537" s="197"/>
      <c r="L1537" s="197"/>
      <c r="M1537" s="197"/>
      <c r="N1537" s="197"/>
      <c r="O1537" s="197"/>
      <c r="P1537" s="197"/>
      <c r="Q1537" s="197"/>
      <c r="R1537" s="197"/>
      <c r="S1537" s="135"/>
      <c r="T1537" s="135"/>
      <c r="U1537" s="135"/>
      <c r="V1537" s="135"/>
      <c r="W1537" s="135"/>
      <c r="X1537" s="383"/>
      <c r="Y1537" s="383"/>
    </row>
    <row r="1538" spans="1:25" s="9" customFormat="1" ht="14" hidden="1" x14ac:dyDescent="0.2">
      <c r="A1538" s="196"/>
      <c r="B1538" s="196"/>
      <c r="C1538" s="403"/>
      <c r="D1538" s="196"/>
      <c r="E1538" s="404"/>
      <c r="F1538" s="404"/>
      <c r="G1538" s="404"/>
      <c r="H1538" s="382"/>
      <c r="I1538" s="382"/>
      <c r="J1538" s="382"/>
      <c r="K1538" s="197"/>
      <c r="L1538" s="197"/>
      <c r="M1538" s="197"/>
      <c r="N1538" s="197"/>
      <c r="O1538" s="197"/>
      <c r="P1538" s="197"/>
      <c r="Q1538" s="197"/>
      <c r="R1538" s="197"/>
      <c r="S1538" s="135"/>
      <c r="T1538" s="135"/>
      <c r="U1538" s="135"/>
      <c r="V1538" s="135"/>
      <c r="W1538" s="135"/>
      <c r="X1538" s="383"/>
      <c r="Y1538" s="383"/>
    </row>
    <row r="1539" spans="1:25" s="9" customFormat="1" ht="14" hidden="1" x14ac:dyDescent="0.2">
      <c r="A1539" s="196"/>
      <c r="B1539" s="196"/>
      <c r="C1539" s="403"/>
      <c r="D1539" s="196"/>
      <c r="E1539" s="404"/>
      <c r="F1539" s="404"/>
      <c r="G1539" s="404"/>
      <c r="H1539" s="382"/>
      <c r="I1539" s="382"/>
      <c r="J1539" s="382"/>
      <c r="K1539" s="197"/>
      <c r="L1539" s="197"/>
      <c r="M1539" s="197"/>
      <c r="N1539" s="197"/>
      <c r="O1539" s="197"/>
      <c r="P1539" s="197"/>
      <c r="Q1539" s="197"/>
      <c r="R1539" s="197"/>
      <c r="S1539" s="135"/>
      <c r="T1539" s="135"/>
      <c r="U1539" s="135"/>
      <c r="V1539" s="135"/>
      <c r="W1539" s="135"/>
      <c r="X1539" s="383"/>
      <c r="Y1539" s="383"/>
    </row>
    <row r="1540" spans="1:25" s="9" customFormat="1" ht="14" hidden="1" x14ac:dyDescent="0.2">
      <c r="A1540" s="196"/>
      <c r="B1540" s="196"/>
      <c r="C1540" s="403"/>
      <c r="D1540" s="196"/>
      <c r="E1540" s="404"/>
      <c r="F1540" s="404"/>
      <c r="G1540" s="404"/>
      <c r="H1540" s="382"/>
      <c r="I1540" s="382"/>
      <c r="J1540" s="382"/>
      <c r="K1540" s="197"/>
      <c r="L1540" s="197"/>
      <c r="M1540" s="197"/>
      <c r="N1540" s="197"/>
      <c r="O1540" s="197"/>
      <c r="P1540" s="197"/>
      <c r="Q1540" s="197"/>
      <c r="R1540" s="197"/>
      <c r="S1540" s="135"/>
      <c r="T1540" s="135"/>
      <c r="U1540" s="135"/>
      <c r="V1540" s="135"/>
      <c r="W1540" s="135"/>
      <c r="X1540" s="383"/>
      <c r="Y1540" s="383"/>
    </row>
    <row r="1541" spans="1:25" s="9" customFormat="1" ht="14" hidden="1" x14ac:dyDescent="0.2">
      <c r="A1541" s="196"/>
      <c r="B1541" s="196"/>
      <c r="C1541" s="403"/>
      <c r="D1541" s="196"/>
      <c r="E1541" s="404"/>
      <c r="F1541" s="404"/>
      <c r="G1541" s="404"/>
      <c r="H1541" s="382"/>
      <c r="I1541" s="382"/>
      <c r="J1541" s="382"/>
      <c r="K1541" s="197"/>
      <c r="L1541" s="197"/>
      <c r="M1541" s="197"/>
      <c r="N1541" s="197"/>
      <c r="O1541" s="197"/>
      <c r="P1541" s="197"/>
      <c r="Q1541" s="197"/>
      <c r="R1541" s="197"/>
      <c r="S1541" s="135"/>
      <c r="T1541" s="135"/>
      <c r="U1541" s="135"/>
      <c r="V1541" s="135"/>
      <c r="W1541" s="135"/>
      <c r="X1541" s="383"/>
      <c r="Y1541" s="383"/>
    </row>
    <row r="1542" spans="1:25" s="9" customFormat="1" ht="14" hidden="1" x14ac:dyDescent="0.2">
      <c r="A1542" s="196"/>
      <c r="B1542" s="196"/>
      <c r="C1542" s="403"/>
      <c r="D1542" s="196"/>
      <c r="E1542" s="404"/>
      <c r="F1542" s="404"/>
      <c r="G1542" s="404"/>
      <c r="H1542" s="382"/>
      <c r="I1542" s="382"/>
      <c r="J1542" s="382"/>
      <c r="K1542" s="197"/>
      <c r="L1542" s="197"/>
      <c r="M1542" s="197"/>
      <c r="N1542" s="197"/>
      <c r="O1542" s="197"/>
      <c r="P1542" s="197"/>
      <c r="Q1542" s="197"/>
      <c r="R1542" s="197"/>
      <c r="S1542" s="135"/>
      <c r="T1542" s="135"/>
      <c r="U1542" s="135"/>
      <c r="V1542" s="135"/>
      <c r="W1542" s="135"/>
      <c r="X1542" s="383"/>
      <c r="Y1542" s="383"/>
    </row>
    <row r="1543" spans="1:25" s="9" customFormat="1" ht="14" hidden="1" x14ac:dyDescent="0.2">
      <c r="A1543" s="196"/>
      <c r="B1543" s="196"/>
      <c r="C1543" s="403"/>
      <c r="D1543" s="196"/>
      <c r="E1543" s="404"/>
      <c r="F1543" s="404"/>
      <c r="G1543" s="404"/>
      <c r="H1543" s="382"/>
      <c r="I1543" s="382"/>
      <c r="J1543" s="382"/>
      <c r="K1543" s="197"/>
      <c r="L1543" s="197"/>
      <c r="M1543" s="197"/>
      <c r="N1543" s="197"/>
      <c r="O1543" s="197"/>
      <c r="P1543" s="197"/>
      <c r="Q1543" s="197"/>
      <c r="R1543" s="197"/>
      <c r="S1543" s="135"/>
      <c r="T1543" s="135"/>
      <c r="U1543" s="135"/>
      <c r="V1543" s="135"/>
      <c r="W1543" s="135"/>
      <c r="X1543" s="383"/>
      <c r="Y1543" s="383"/>
    </row>
    <row r="1544" spans="1:25" s="9" customFormat="1" ht="14" hidden="1" x14ac:dyDescent="0.2">
      <c r="A1544" s="196"/>
      <c r="B1544" s="196"/>
      <c r="C1544" s="403"/>
      <c r="D1544" s="196"/>
      <c r="E1544" s="404"/>
      <c r="F1544" s="404"/>
      <c r="G1544" s="404"/>
      <c r="H1544" s="382"/>
      <c r="I1544" s="382"/>
      <c r="J1544" s="382"/>
      <c r="K1544" s="197"/>
      <c r="L1544" s="197"/>
      <c r="M1544" s="197"/>
      <c r="N1544" s="197"/>
      <c r="O1544" s="197"/>
      <c r="P1544" s="197"/>
      <c r="Q1544" s="197"/>
      <c r="R1544" s="197"/>
      <c r="S1544" s="135"/>
      <c r="T1544" s="135"/>
      <c r="U1544" s="135"/>
      <c r="V1544" s="135"/>
      <c r="W1544" s="135"/>
      <c r="X1544" s="383"/>
      <c r="Y1544" s="383"/>
    </row>
    <row r="1545" spans="1:25" s="9" customFormat="1" ht="14" hidden="1" x14ac:dyDescent="0.2">
      <c r="A1545" s="196"/>
      <c r="B1545" s="196"/>
      <c r="C1545" s="403"/>
      <c r="D1545" s="196"/>
      <c r="E1545" s="404"/>
      <c r="F1545" s="404"/>
      <c r="G1545" s="404"/>
      <c r="H1545" s="382"/>
      <c r="I1545" s="382"/>
      <c r="J1545" s="382"/>
      <c r="K1545" s="197"/>
      <c r="L1545" s="197"/>
      <c r="M1545" s="197"/>
      <c r="N1545" s="197"/>
      <c r="O1545" s="197"/>
      <c r="P1545" s="197"/>
      <c r="Q1545" s="197"/>
      <c r="R1545" s="197"/>
      <c r="S1545" s="135"/>
      <c r="T1545" s="135"/>
      <c r="U1545" s="135"/>
      <c r="V1545" s="135"/>
      <c r="W1545" s="135"/>
      <c r="X1545" s="383"/>
      <c r="Y1545" s="383"/>
    </row>
    <row r="1546" spans="1:25" s="9" customFormat="1" ht="14" hidden="1" x14ac:dyDescent="0.2">
      <c r="A1546" s="196"/>
      <c r="B1546" s="196"/>
      <c r="C1546" s="403"/>
      <c r="D1546" s="196"/>
      <c r="E1546" s="404"/>
      <c r="F1546" s="404"/>
      <c r="G1546" s="404"/>
      <c r="H1546" s="382"/>
      <c r="I1546" s="382"/>
      <c r="J1546" s="382"/>
      <c r="K1546" s="197"/>
      <c r="L1546" s="197"/>
      <c r="M1546" s="197"/>
      <c r="N1546" s="197"/>
      <c r="O1546" s="197"/>
      <c r="P1546" s="197"/>
      <c r="Q1546" s="197"/>
      <c r="R1546" s="197"/>
      <c r="S1546" s="135"/>
      <c r="T1546" s="135"/>
      <c r="U1546" s="135"/>
      <c r="V1546" s="135"/>
      <c r="W1546" s="135"/>
      <c r="X1546" s="383"/>
      <c r="Y1546" s="383"/>
    </row>
    <row r="1547" spans="1:25" s="9" customFormat="1" ht="14" hidden="1" x14ac:dyDescent="0.2">
      <c r="A1547" s="196"/>
      <c r="B1547" s="196"/>
      <c r="C1547" s="403"/>
      <c r="D1547" s="196"/>
      <c r="E1547" s="404"/>
      <c r="F1547" s="404"/>
      <c r="G1547" s="404"/>
      <c r="H1547" s="382"/>
      <c r="I1547" s="382"/>
      <c r="J1547" s="382"/>
      <c r="K1547" s="197"/>
      <c r="L1547" s="197"/>
      <c r="M1547" s="197"/>
      <c r="N1547" s="197"/>
      <c r="O1547" s="197"/>
      <c r="P1547" s="197"/>
      <c r="Q1547" s="197"/>
      <c r="R1547" s="197"/>
      <c r="S1547" s="135"/>
      <c r="T1547" s="135"/>
      <c r="U1547" s="135"/>
      <c r="V1547" s="135"/>
      <c r="W1547" s="135"/>
      <c r="X1547" s="383"/>
      <c r="Y1547" s="383"/>
    </row>
    <row r="1548" spans="1:25" s="9" customFormat="1" ht="14" hidden="1" x14ac:dyDescent="0.2">
      <c r="A1548" s="196"/>
      <c r="B1548" s="196"/>
      <c r="C1548" s="403"/>
      <c r="D1548" s="196"/>
      <c r="E1548" s="404"/>
      <c r="F1548" s="404"/>
      <c r="G1548" s="404"/>
      <c r="H1548" s="382"/>
      <c r="I1548" s="382"/>
      <c r="J1548" s="382"/>
      <c r="K1548" s="197"/>
      <c r="L1548" s="197"/>
      <c r="M1548" s="197"/>
      <c r="N1548" s="197"/>
      <c r="O1548" s="197"/>
      <c r="P1548" s="197"/>
      <c r="Q1548" s="197"/>
      <c r="R1548" s="197"/>
      <c r="S1548" s="135"/>
      <c r="T1548" s="135"/>
      <c r="U1548" s="135"/>
      <c r="V1548" s="135"/>
      <c r="W1548" s="135"/>
      <c r="X1548" s="383"/>
      <c r="Y1548" s="383"/>
    </row>
    <row r="1549" spans="1:25" s="9" customFormat="1" ht="14" hidden="1" x14ac:dyDescent="0.2">
      <c r="A1549" s="196"/>
      <c r="B1549" s="196"/>
      <c r="C1549" s="403"/>
      <c r="D1549" s="196"/>
      <c r="E1549" s="404"/>
      <c r="F1549" s="404"/>
      <c r="G1549" s="404"/>
      <c r="H1549" s="382"/>
      <c r="I1549" s="382"/>
      <c r="J1549" s="382"/>
      <c r="K1549" s="197"/>
      <c r="L1549" s="197"/>
      <c r="M1549" s="197"/>
      <c r="N1549" s="197"/>
      <c r="O1549" s="197"/>
      <c r="P1549" s="197"/>
      <c r="Q1549" s="197"/>
      <c r="R1549" s="197"/>
      <c r="S1549" s="135"/>
      <c r="T1549" s="135"/>
      <c r="U1549" s="135"/>
      <c r="V1549" s="135"/>
      <c r="W1549" s="135"/>
      <c r="X1549" s="383"/>
      <c r="Y1549" s="383"/>
    </row>
    <row r="1550" spans="1:25" s="9" customFormat="1" ht="14" hidden="1" x14ac:dyDescent="0.2">
      <c r="A1550" s="196"/>
      <c r="B1550" s="196"/>
      <c r="C1550" s="403"/>
      <c r="D1550" s="196"/>
      <c r="E1550" s="404"/>
      <c r="F1550" s="404"/>
      <c r="G1550" s="404"/>
      <c r="H1550" s="382"/>
      <c r="I1550" s="382"/>
      <c r="J1550" s="382"/>
      <c r="K1550" s="197"/>
      <c r="L1550" s="197"/>
      <c r="M1550" s="197"/>
      <c r="N1550" s="197"/>
      <c r="O1550" s="197"/>
      <c r="P1550" s="197"/>
      <c r="Q1550" s="197"/>
      <c r="R1550" s="197"/>
      <c r="S1550" s="135"/>
      <c r="T1550" s="135"/>
      <c r="U1550" s="135"/>
      <c r="V1550" s="135"/>
      <c r="W1550" s="135"/>
      <c r="X1550" s="383"/>
      <c r="Y1550" s="383"/>
    </row>
    <row r="1551" spans="1:25" s="9" customFormat="1" ht="14" hidden="1" x14ac:dyDescent="0.2">
      <c r="A1551" s="196"/>
      <c r="B1551" s="196"/>
      <c r="C1551" s="403"/>
      <c r="D1551" s="196"/>
      <c r="E1551" s="404"/>
      <c r="F1551" s="404"/>
      <c r="G1551" s="404"/>
      <c r="H1551" s="382"/>
      <c r="I1551" s="382"/>
      <c r="J1551" s="382"/>
      <c r="K1551" s="197"/>
      <c r="L1551" s="197"/>
      <c r="M1551" s="197"/>
      <c r="N1551" s="197"/>
      <c r="O1551" s="197"/>
      <c r="P1551" s="197"/>
      <c r="Q1551" s="197"/>
      <c r="R1551" s="197"/>
      <c r="S1551" s="135"/>
      <c r="T1551" s="135"/>
      <c r="U1551" s="135"/>
      <c r="V1551" s="135"/>
      <c r="W1551" s="135"/>
      <c r="X1551" s="383"/>
      <c r="Y1551" s="383"/>
    </row>
    <row r="1552" spans="1:25" s="9" customFormat="1" ht="14" hidden="1" x14ac:dyDescent="0.2">
      <c r="A1552" s="196"/>
      <c r="B1552" s="196"/>
      <c r="C1552" s="403"/>
      <c r="D1552" s="196"/>
      <c r="E1552" s="404"/>
      <c r="F1552" s="404"/>
      <c r="G1552" s="404"/>
      <c r="H1552" s="382"/>
      <c r="I1552" s="382"/>
      <c r="J1552" s="382"/>
      <c r="K1552" s="197"/>
      <c r="L1552" s="197"/>
      <c r="M1552" s="197"/>
      <c r="N1552" s="197"/>
      <c r="O1552" s="197"/>
      <c r="P1552" s="197"/>
      <c r="Q1552" s="197"/>
      <c r="R1552" s="197"/>
      <c r="S1552" s="135"/>
      <c r="T1552" s="135"/>
      <c r="U1552" s="135"/>
      <c r="V1552" s="135"/>
      <c r="W1552" s="135"/>
      <c r="X1552" s="383"/>
      <c r="Y1552" s="383"/>
    </row>
    <row r="1553" spans="1:25" s="9" customFormat="1" ht="14" hidden="1" x14ac:dyDescent="0.2">
      <c r="A1553" s="196"/>
      <c r="B1553" s="196"/>
      <c r="C1553" s="403"/>
      <c r="D1553" s="196"/>
      <c r="E1553" s="404"/>
      <c r="F1553" s="404"/>
      <c r="G1553" s="404"/>
      <c r="H1553" s="382"/>
      <c r="I1553" s="382"/>
      <c r="J1553" s="382"/>
      <c r="K1553" s="197"/>
      <c r="L1553" s="197"/>
      <c r="M1553" s="197"/>
      <c r="N1553" s="197"/>
      <c r="O1553" s="197"/>
      <c r="P1553" s="197"/>
      <c r="Q1553" s="197"/>
      <c r="R1553" s="197"/>
      <c r="S1553" s="135"/>
      <c r="T1553" s="135"/>
      <c r="U1553" s="135"/>
      <c r="V1553" s="135"/>
      <c r="W1553" s="135"/>
      <c r="X1553" s="383"/>
      <c r="Y1553" s="383"/>
    </row>
    <row r="1554" spans="1:25" s="9" customFormat="1" ht="14" hidden="1" x14ac:dyDescent="0.2">
      <c r="A1554" s="196"/>
      <c r="B1554" s="196"/>
      <c r="C1554" s="403"/>
      <c r="D1554" s="196"/>
      <c r="E1554" s="404"/>
      <c r="F1554" s="404"/>
      <c r="G1554" s="404"/>
      <c r="H1554" s="382"/>
      <c r="I1554" s="382"/>
      <c r="J1554" s="382"/>
      <c r="K1554" s="197"/>
      <c r="L1554" s="197"/>
      <c r="M1554" s="197"/>
      <c r="N1554" s="197"/>
      <c r="O1554" s="197"/>
      <c r="P1554" s="197"/>
      <c r="Q1554" s="197"/>
      <c r="R1554" s="197"/>
      <c r="S1554" s="135"/>
      <c r="T1554" s="135"/>
      <c r="U1554" s="135"/>
      <c r="V1554" s="135"/>
      <c r="W1554" s="135"/>
      <c r="X1554" s="383"/>
      <c r="Y1554" s="383"/>
    </row>
    <row r="1555" spans="1:25" s="9" customFormat="1" ht="14" hidden="1" x14ac:dyDescent="0.2">
      <c r="A1555" s="196"/>
      <c r="B1555" s="196"/>
      <c r="C1555" s="403"/>
      <c r="D1555" s="196"/>
      <c r="E1555" s="404"/>
      <c r="F1555" s="404"/>
      <c r="G1555" s="404"/>
      <c r="H1555" s="382"/>
      <c r="I1555" s="382"/>
      <c r="J1555" s="382"/>
      <c r="K1555" s="197"/>
      <c r="L1555" s="197"/>
      <c r="M1555" s="197"/>
      <c r="N1555" s="197"/>
      <c r="O1555" s="197"/>
      <c r="P1555" s="197"/>
      <c r="Q1555" s="197"/>
      <c r="R1555" s="197"/>
      <c r="S1555" s="135"/>
      <c r="T1555" s="135"/>
      <c r="U1555" s="135"/>
      <c r="V1555" s="135"/>
      <c r="W1555" s="135"/>
      <c r="X1555" s="383"/>
      <c r="Y1555" s="383"/>
    </row>
    <row r="1556" spans="1:25" s="9" customFormat="1" ht="14" hidden="1" x14ac:dyDescent="0.2">
      <c r="A1556" s="196"/>
      <c r="B1556" s="196"/>
      <c r="C1556" s="403"/>
      <c r="D1556" s="196"/>
      <c r="E1556" s="404"/>
      <c r="F1556" s="404"/>
      <c r="G1556" s="404"/>
      <c r="H1556" s="382"/>
      <c r="I1556" s="382"/>
      <c r="J1556" s="382"/>
      <c r="K1556" s="197"/>
      <c r="L1556" s="197"/>
      <c r="M1556" s="197"/>
      <c r="N1556" s="197"/>
      <c r="O1556" s="197"/>
      <c r="P1556" s="197"/>
      <c r="Q1556" s="197"/>
      <c r="R1556" s="197"/>
      <c r="S1556" s="135"/>
      <c r="T1556" s="135"/>
      <c r="U1556" s="135"/>
      <c r="V1556" s="135"/>
      <c r="W1556" s="135"/>
      <c r="X1556" s="383"/>
      <c r="Y1556" s="383"/>
    </row>
    <row r="1557" spans="1:25" s="9" customFormat="1" ht="14" hidden="1" x14ac:dyDescent="0.2">
      <c r="A1557" s="196"/>
      <c r="B1557" s="196"/>
      <c r="C1557" s="403"/>
      <c r="D1557" s="196"/>
      <c r="E1557" s="404"/>
      <c r="F1557" s="404"/>
      <c r="G1557" s="404"/>
      <c r="H1557" s="382"/>
      <c r="I1557" s="382"/>
      <c r="J1557" s="382"/>
      <c r="K1557" s="197"/>
      <c r="L1557" s="197"/>
      <c r="M1557" s="197"/>
      <c r="N1557" s="197"/>
      <c r="O1557" s="197"/>
      <c r="P1557" s="197"/>
      <c r="Q1557" s="197"/>
      <c r="R1557" s="197"/>
      <c r="S1557" s="135"/>
      <c r="T1557" s="135"/>
      <c r="U1557" s="135"/>
      <c r="V1557" s="135"/>
      <c r="W1557" s="135"/>
      <c r="X1557" s="383"/>
      <c r="Y1557" s="383"/>
    </row>
    <row r="1558" spans="1:25" s="9" customFormat="1" ht="14" hidden="1" x14ac:dyDescent="0.2">
      <c r="A1558" s="196"/>
      <c r="B1558" s="196"/>
      <c r="C1558" s="403"/>
      <c r="D1558" s="196"/>
      <c r="E1558" s="404"/>
      <c r="F1558" s="404"/>
      <c r="G1558" s="404"/>
      <c r="H1558" s="382"/>
      <c r="I1558" s="382"/>
      <c r="J1558" s="382"/>
      <c r="K1558" s="197"/>
      <c r="L1558" s="197"/>
      <c r="M1558" s="197"/>
      <c r="N1558" s="197"/>
      <c r="O1558" s="197"/>
      <c r="P1558" s="197"/>
      <c r="Q1558" s="197"/>
      <c r="R1558" s="197"/>
      <c r="S1558" s="135"/>
      <c r="T1558" s="135"/>
      <c r="U1558" s="135"/>
      <c r="V1558" s="135"/>
      <c r="W1558" s="135"/>
      <c r="X1558" s="383"/>
      <c r="Y1558" s="383"/>
    </row>
    <row r="1559" spans="1:25" s="9" customFormat="1" ht="14" hidden="1" x14ac:dyDescent="0.2">
      <c r="A1559" s="196"/>
      <c r="B1559" s="196"/>
      <c r="C1559" s="403"/>
      <c r="D1559" s="196"/>
      <c r="E1559" s="404"/>
      <c r="F1559" s="404"/>
      <c r="G1559" s="404"/>
      <c r="H1559" s="382"/>
      <c r="I1559" s="382"/>
      <c r="J1559" s="382"/>
      <c r="K1559" s="197"/>
      <c r="L1559" s="197"/>
      <c r="M1559" s="197"/>
      <c r="N1559" s="197"/>
      <c r="O1559" s="197"/>
      <c r="P1559" s="197"/>
      <c r="Q1559" s="197"/>
      <c r="R1559" s="197"/>
      <c r="S1559" s="135"/>
      <c r="T1559" s="135"/>
      <c r="U1559" s="135"/>
      <c r="V1559" s="135"/>
      <c r="W1559" s="135"/>
      <c r="X1559" s="383"/>
      <c r="Y1559" s="383"/>
    </row>
    <row r="1560" spans="1:25" s="9" customFormat="1" ht="14" hidden="1" x14ac:dyDescent="0.2">
      <c r="A1560" s="196"/>
      <c r="B1560" s="196"/>
      <c r="C1560" s="403"/>
      <c r="D1560" s="196"/>
      <c r="E1560" s="404"/>
      <c r="F1560" s="404"/>
      <c r="G1560" s="404"/>
      <c r="H1560" s="382"/>
      <c r="I1560" s="382"/>
      <c r="J1560" s="382"/>
      <c r="K1560" s="197"/>
      <c r="L1560" s="197"/>
      <c r="M1560" s="197"/>
      <c r="N1560" s="197"/>
      <c r="O1560" s="197"/>
      <c r="P1560" s="197"/>
      <c r="Q1560" s="197"/>
      <c r="R1560" s="197"/>
      <c r="S1560" s="135"/>
      <c r="T1560" s="135"/>
      <c r="U1560" s="135"/>
      <c r="V1560" s="135"/>
      <c r="W1560" s="135"/>
      <c r="X1560" s="383"/>
      <c r="Y1560" s="383"/>
    </row>
    <row r="1561" spans="1:25" s="9" customFormat="1" ht="14" hidden="1" x14ac:dyDescent="0.2">
      <c r="A1561" s="196"/>
      <c r="B1561" s="196"/>
      <c r="C1561" s="403"/>
      <c r="D1561" s="196"/>
      <c r="E1561" s="404"/>
      <c r="F1561" s="404"/>
      <c r="G1561" s="404"/>
      <c r="H1561" s="382"/>
      <c r="I1561" s="382"/>
      <c r="J1561" s="382"/>
      <c r="K1561" s="197"/>
      <c r="L1561" s="197"/>
      <c r="M1561" s="197"/>
      <c r="N1561" s="197"/>
      <c r="O1561" s="197"/>
      <c r="P1561" s="197"/>
      <c r="Q1561" s="197"/>
      <c r="R1561" s="197"/>
      <c r="S1561" s="135"/>
      <c r="T1561" s="135"/>
      <c r="U1561" s="135"/>
      <c r="V1561" s="135"/>
      <c r="W1561" s="135"/>
      <c r="X1561" s="383"/>
      <c r="Y1561" s="383"/>
    </row>
    <row r="1562" spans="1:25" s="9" customFormat="1" ht="14" hidden="1" x14ac:dyDescent="0.2">
      <c r="A1562" s="196"/>
      <c r="B1562" s="196"/>
      <c r="C1562" s="403"/>
      <c r="D1562" s="196"/>
      <c r="E1562" s="404"/>
      <c r="F1562" s="404"/>
      <c r="G1562" s="404"/>
      <c r="H1562" s="382"/>
      <c r="I1562" s="382"/>
      <c r="J1562" s="382"/>
      <c r="K1562" s="197"/>
      <c r="L1562" s="197"/>
      <c r="M1562" s="197"/>
      <c r="N1562" s="197"/>
      <c r="O1562" s="197"/>
      <c r="P1562" s="197"/>
      <c r="Q1562" s="197"/>
      <c r="R1562" s="197"/>
      <c r="S1562" s="135"/>
      <c r="T1562" s="135"/>
      <c r="U1562" s="135"/>
      <c r="V1562" s="135"/>
      <c r="W1562" s="135"/>
      <c r="X1562" s="383"/>
      <c r="Y1562" s="383"/>
    </row>
    <row r="1563" spans="1:25" s="9" customFormat="1" ht="14" hidden="1" x14ac:dyDescent="0.2">
      <c r="A1563" s="196"/>
      <c r="B1563" s="196"/>
      <c r="C1563" s="403"/>
      <c r="D1563" s="196"/>
      <c r="E1563" s="404"/>
      <c r="F1563" s="404"/>
      <c r="G1563" s="404"/>
      <c r="H1563" s="382"/>
      <c r="I1563" s="382"/>
      <c r="J1563" s="382"/>
      <c r="K1563" s="197"/>
      <c r="L1563" s="197"/>
      <c r="M1563" s="197"/>
      <c r="N1563" s="197"/>
      <c r="O1563" s="197"/>
      <c r="P1563" s="197"/>
      <c r="Q1563" s="197"/>
      <c r="R1563" s="197"/>
      <c r="S1563" s="135"/>
      <c r="T1563" s="135"/>
      <c r="U1563" s="135"/>
      <c r="V1563" s="135"/>
      <c r="W1563" s="135"/>
      <c r="X1563" s="383"/>
      <c r="Y1563" s="383"/>
    </row>
    <row r="1564" spans="1:25" s="9" customFormat="1" ht="14" hidden="1" x14ac:dyDescent="0.2">
      <c r="A1564" s="196"/>
      <c r="B1564" s="196"/>
      <c r="C1564" s="403"/>
      <c r="D1564" s="196"/>
      <c r="E1564" s="404"/>
      <c r="F1564" s="404"/>
      <c r="G1564" s="404"/>
      <c r="H1564" s="382"/>
      <c r="I1564" s="382"/>
      <c r="J1564" s="382"/>
      <c r="K1564" s="197"/>
      <c r="L1564" s="197"/>
      <c r="M1564" s="197"/>
      <c r="N1564" s="197"/>
      <c r="O1564" s="197"/>
      <c r="P1564" s="197"/>
      <c r="Q1564" s="197"/>
      <c r="R1564" s="197"/>
      <c r="S1564" s="135"/>
      <c r="T1564" s="135"/>
      <c r="U1564" s="135"/>
      <c r="V1564" s="135"/>
      <c r="W1564" s="135"/>
      <c r="X1564" s="383"/>
      <c r="Y1564" s="383"/>
    </row>
    <row r="1565" spans="1:25" s="9" customFormat="1" ht="14" hidden="1" x14ac:dyDescent="0.2">
      <c r="A1565" s="196"/>
      <c r="B1565" s="196"/>
      <c r="C1565" s="403"/>
      <c r="D1565" s="196"/>
      <c r="E1565" s="404"/>
      <c r="F1565" s="404"/>
      <c r="G1565" s="404"/>
      <c r="H1565" s="382"/>
      <c r="I1565" s="382"/>
      <c r="J1565" s="382"/>
      <c r="K1565" s="197"/>
      <c r="L1565" s="197"/>
      <c r="M1565" s="197"/>
      <c r="N1565" s="197"/>
      <c r="O1565" s="197"/>
      <c r="P1565" s="197"/>
      <c r="Q1565" s="197"/>
      <c r="R1565" s="197"/>
      <c r="S1565" s="135"/>
      <c r="T1565" s="135"/>
      <c r="U1565" s="135"/>
      <c r="V1565" s="135"/>
      <c r="W1565" s="135"/>
      <c r="X1565" s="383"/>
      <c r="Y1565" s="383"/>
    </row>
    <row r="1566" spans="1:25" s="9" customFormat="1" ht="14" hidden="1" x14ac:dyDescent="0.2">
      <c r="A1566" s="196"/>
      <c r="B1566" s="196"/>
      <c r="C1566" s="403"/>
      <c r="D1566" s="196"/>
      <c r="E1566" s="404"/>
      <c r="F1566" s="404"/>
      <c r="G1566" s="404"/>
      <c r="H1566" s="382"/>
      <c r="I1566" s="382"/>
      <c r="J1566" s="382"/>
      <c r="K1566" s="197"/>
      <c r="L1566" s="197"/>
      <c r="M1566" s="197"/>
      <c r="N1566" s="197"/>
      <c r="O1566" s="197"/>
      <c r="P1566" s="197"/>
      <c r="Q1566" s="197"/>
      <c r="R1566" s="197"/>
      <c r="S1566" s="135"/>
      <c r="T1566" s="135"/>
      <c r="U1566" s="135"/>
      <c r="V1566" s="135"/>
      <c r="W1566" s="135"/>
      <c r="X1566" s="383"/>
      <c r="Y1566" s="383"/>
    </row>
    <row r="1567" spans="1:25" s="9" customFormat="1" ht="14" hidden="1" x14ac:dyDescent="0.2">
      <c r="A1567" s="196"/>
      <c r="B1567" s="196"/>
      <c r="C1567" s="403"/>
      <c r="D1567" s="196"/>
      <c r="E1567" s="404"/>
      <c r="F1567" s="404"/>
      <c r="G1567" s="404"/>
      <c r="H1567" s="382"/>
      <c r="I1567" s="382"/>
      <c r="J1567" s="382"/>
      <c r="K1567" s="197"/>
      <c r="L1567" s="197"/>
      <c r="M1567" s="197"/>
      <c r="N1567" s="197"/>
      <c r="O1567" s="197"/>
      <c r="P1567" s="197"/>
      <c r="Q1567" s="197"/>
      <c r="R1567" s="197"/>
      <c r="S1567" s="135"/>
      <c r="T1567" s="135"/>
      <c r="U1567" s="135"/>
      <c r="V1567" s="135"/>
      <c r="W1567" s="135"/>
      <c r="X1567" s="383"/>
      <c r="Y1567" s="383"/>
    </row>
    <row r="1568" spans="1:25" s="9" customFormat="1" ht="14" hidden="1" x14ac:dyDescent="0.2">
      <c r="A1568" s="196"/>
      <c r="B1568" s="196"/>
      <c r="C1568" s="403"/>
      <c r="D1568" s="196"/>
      <c r="E1568" s="404"/>
      <c r="F1568" s="404"/>
      <c r="G1568" s="404"/>
      <c r="H1568" s="382"/>
      <c r="I1568" s="382"/>
      <c r="J1568" s="382"/>
      <c r="K1568" s="197"/>
      <c r="L1568" s="197"/>
      <c r="M1568" s="197"/>
      <c r="N1568" s="197"/>
      <c r="O1568" s="197"/>
      <c r="P1568" s="197"/>
      <c r="Q1568" s="197"/>
      <c r="R1568" s="197"/>
      <c r="S1568" s="135"/>
      <c r="T1568" s="135"/>
      <c r="U1568" s="135"/>
      <c r="V1568" s="135"/>
      <c r="W1568" s="135"/>
      <c r="X1568" s="383"/>
      <c r="Y1568" s="383"/>
    </row>
    <row r="1569" spans="1:25" s="9" customFormat="1" ht="14" hidden="1" x14ac:dyDescent="0.2">
      <c r="A1569" s="196"/>
      <c r="B1569" s="196"/>
      <c r="C1569" s="403"/>
      <c r="D1569" s="196"/>
      <c r="E1569" s="404"/>
      <c r="F1569" s="404"/>
      <c r="G1569" s="404"/>
      <c r="H1569" s="382"/>
      <c r="I1569" s="382"/>
      <c r="J1569" s="382"/>
      <c r="K1569" s="197"/>
      <c r="L1569" s="197"/>
      <c r="M1569" s="197"/>
      <c r="N1569" s="197"/>
      <c r="O1569" s="197"/>
      <c r="P1569" s="197"/>
      <c r="Q1569" s="197"/>
      <c r="R1569" s="197"/>
      <c r="S1569" s="135"/>
      <c r="T1569" s="135"/>
      <c r="U1569" s="135"/>
      <c r="V1569" s="135"/>
      <c r="W1569" s="135"/>
      <c r="X1569" s="383"/>
      <c r="Y1569" s="383"/>
    </row>
    <row r="1570" spans="1:25" s="10" customFormat="1" ht="14" hidden="1" x14ac:dyDescent="0.2">
      <c r="A1570" s="196"/>
      <c r="B1570" s="196"/>
      <c r="C1570" s="403"/>
      <c r="D1570" s="196"/>
      <c r="E1570" s="405"/>
      <c r="F1570" s="406"/>
      <c r="G1570" s="406"/>
      <c r="H1570" s="384"/>
      <c r="I1570" s="384"/>
      <c r="J1570" s="384"/>
      <c r="K1570" s="195"/>
      <c r="L1570" s="195"/>
      <c r="M1570" s="195"/>
      <c r="N1570" s="195"/>
      <c r="O1570" s="195"/>
      <c r="P1570" s="195"/>
      <c r="Q1570" s="195"/>
      <c r="R1570" s="384"/>
      <c r="S1570" s="135"/>
      <c r="T1570" s="135"/>
      <c r="U1570" s="135"/>
      <c r="V1570" s="135"/>
      <c r="W1570" s="385"/>
      <c r="X1570" s="383"/>
      <c r="Y1570" s="386"/>
    </row>
    <row r="1571" spans="1:25" s="10" customFormat="1" ht="14" hidden="1" x14ac:dyDescent="0.2">
      <c r="A1571" s="196"/>
      <c r="B1571" s="196"/>
      <c r="C1571" s="403"/>
      <c r="D1571" s="196"/>
      <c r="E1571" s="375"/>
      <c r="F1571" s="376"/>
      <c r="G1571" s="376"/>
      <c r="H1571" s="387"/>
      <c r="I1571" s="387"/>
      <c r="J1571" s="387"/>
      <c r="K1571" s="190"/>
      <c r="L1571" s="190"/>
      <c r="M1571" s="190"/>
      <c r="N1571" s="190"/>
      <c r="O1571" s="190"/>
      <c r="P1571" s="190"/>
      <c r="Q1571" s="190"/>
      <c r="R1571" s="387"/>
      <c r="S1571" s="135"/>
      <c r="T1571" s="135"/>
      <c r="U1571" s="135"/>
      <c r="V1571" s="135"/>
      <c r="W1571" s="385"/>
      <c r="X1571" s="383"/>
      <c r="Y1571" s="386"/>
    </row>
    <row r="1572" spans="1:25" s="10" customFormat="1" ht="14" hidden="1" x14ac:dyDescent="0.2">
      <c r="A1572" s="196"/>
      <c r="B1572" s="196"/>
      <c r="C1572" s="403"/>
      <c r="D1572" s="196"/>
      <c r="E1572" s="375"/>
      <c r="F1572" s="376"/>
      <c r="G1572" s="376"/>
      <c r="H1572" s="387"/>
      <c r="I1572" s="387"/>
      <c r="J1572" s="387"/>
      <c r="K1572" s="190"/>
      <c r="L1572" s="190"/>
      <c r="M1572" s="190"/>
      <c r="N1572" s="190"/>
      <c r="O1572" s="190"/>
      <c r="P1572" s="190"/>
      <c r="Q1572" s="190"/>
      <c r="R1572" s="387"/>
      <c r="S1572" s="135"/>
      <c r="T1572" s="135"/>
      <c r="U1572" s="135"/>
      <c r="V1572" s="135"/>
      <c r="W1572" s="385"/>
      <c r="X1572" s="383"/>
      <c r="Y1572" s="386"/>
    </row>
    <row r="1573" spans="1:25" s="10" customFormat="1" ht="14" hidden="1" x14ac:dyDescent="0.2">
      <c r="A1573" s="196"/>
      <c r="B1573" s="196"/>
      <c r="C1573" s="403"/>
      <c r="D1573" s="196"/>
      <c r="E1573" s="375"/>
      <c r="F1573" s="376"/>
      <c r="G1573" s="376"/>
      <c r="H1573" s="387"/>
      <c r="I1573" s="387"/>
      <c r="J1573" s="387"/>
      <c r="K1573" s="190"/>
      <c r="L1573" s="190"/>
      <c r="M1573" s="190"/>
      <c r="N1573" s="190"/>
      <c r="O1573" s="190"/>
      <c r="P1573" s="190"/>
      <c r="Q1573" s="190"/>
      <c r="R1573" s="387"/>
      <c r="S1573" s="135"/>
      <c r="T1573" s="135"/>
      <c r="U1573" s="135"/>
      <c r="V1573" s="135"/>
      <c r="W1573" s="385"/>
      <c r="X1573" s="383"/>
      <c r="Y1573" s="386"/>
    </row>
    <row r="1574" spans="1:25" s="10" customFormat="1" ht="14" hidden="1" x14ac:dyDescent="0.2">
      <c r="A1574" s="196"/>
      <c r="B1574" s="196"/>
      <c r="C1574" s="403"/>
      <c r="D1574" s="196"/>
      <c r="E1574" s="375"/>
      <c r="F1574" s="376"/>
      <c r="G1574" s="376"/>
      <c r="H1574" s="387"/>
      <c r="I1574" s="387"/>
      <c r="J1574" s="387"/>
      <c r="K1574" s="190"/>
      <c r="L1574" s="190"/>
      <c r="M1574" s="190"/>
      <c r="N1574" s="190"/>
      <c r="O1574" s="190"/>
      <c r="P1574" s="190"/>
      <c r="Q1574" s="190"/>
      <c r="R1574" s="387"/>
      <c r="S1574" s="135"/>
      <c r="T1574" s="135"/>
      <c r="U1574" s="135"/>
      <c r="V1574" s="135"/>
      <c r="W1574" s="385"/>
      <c r="X1574" s="383"/>
      <c r="Y1574" s="386"/>
    </row>
    <row r="1575" spans="1:25" s="10" customFormat="1" ht="14" hidden="1" x14ac:dyDescent="0.2">
      <c r="A1575" s="196"/>
      <c r="B1575" s="196"/>
      <c r="C1575" s="403"/>
      <c r="D1575" s="196"/>
      <c r="E1575" s="375"/>
      <c r="F1575" s="376"/>
      <c r="G1575" s="376"/>
      <c r="H1575" s="387"/>
      <c r="I1575" s="387"/>
      <c r="J1575" s="387"/>
      <c r="K1575" s="190"/>
      <c r="L1575" s="190"/>
      <c r="M1575" s="190"/>
      <c r="N1575" s="190"/>
      <c r="O1575" s="190"/>
      <c r="P1575" s="190"/>
      <c r="Q1575" s="190"/>
      <c r="R1575" s="387"/>
      <c r="S1575" s="135"/>
      <c r="T1575" s="135"/>
      <c r="U1575" s="135"/>
      <c r="V1575" s="135"/>
      <c r="W1575" s="385"/>
      <c r="X1575" s="383"/>
      <c r="Y1575" s="386"/>
    </row>
    <row r="1576" spans="1:25" s="10" customFormat="1" ht="14" hidden="1" x14ac:dyDescent="0.2">
      <c r="A1576" s="196"/>
      <c r="B1576" s="196"/>
      <c r="C1576" s="403"/>
      <c r="D1576" s="196"/>
      <c r="E1576" s="375"/>
      <c r="F1576" s="376"/>
      <c r="G1576" s="376"/>
      <c r="H1576" s="387"/>
      <c r="I1576" s="387"/>
      <c r="J1576" s="387"/>
      <c r="K1576" s="190"/>
      <c r="L1576" s="190"/>
      <c r="M1576" s="190"/>
      <c r="N1576" s="190"/>
      <c r="O1576" s="190"/>
      <c r="P1576" s="190"/>
      <c r="Q1576" s="190"/>
      <c r="R1576" s="387"/>
      <c r="S1576" s="135"/>
      <c r="T1576" s="135"/>
      <c r="U1576" s="135"/>
      <c r="V1576" s="135"/>
      <c r="W1576" s="385"/>
      <c r="X1576" s="383"/>
      <c r="Y1576" s="386"/>
    </row>
    <row r="1577" spans="1:25" s="10" customFormat="1" ht="14" hidden="1" x14ac:dyDescent="0.2">
      <c r="A1577" s="196"/>
      <c r="B1577" s="196"/>
      <c r="C1577" s="403"/>
      <c r="D1577" s="196"/>
      <c r="E1577" s="375"/>
      <c r="F1577" s="376"/>
      <c r="G1577" s="376"/>
      <c r="H1577" s="387"/>
      <c r="I1577" s="387"/>
      <c r="J1577" s="387"/>
      <c r="K1577" s="190"/>
      <c r="L1577" s="190"/>
      <c r="M1577" s="190"/>
      <c r="N1577" s="190"/>
      <c r="O1577" s="190"/>
      <c r="P1577" s="190"/>
      <c r="Q1577" s="190"/>
      <c r="R1577" s="387"/>
      <c r="S1577" s="135"/>
      <c r="T1577" s="135"/>
      <c r="U1577" s="135"/>
      <c r="V1577" s="135"/>
      <c r="W1577" s="385"/>
      <c r="X1577" s="383"/>
      <c r="Y1577" s="386"/>
    </row>
    <row r="1578" spans="1:25" s="10" customFormat="1" ht="14" hidden="1" x14ac:dyDescent="0.2">
      <c r="A1578" s="196"/>
      <c r="B1578" s="196"/>
      <c r="C1578" s="403"/>
      <c r="D1578" s="196"/>
      <c r="E1578" s="375"/>
      <c r="F1578" s="376"/>
      <c r="G1578" s="376"/>
      <c r="H1578" s="387"/>
      <c r="I1578" s="387"/>
      <c r="J1578" s="387"/>
      <c r="K1578" s="190"/>
      <c r="L1578" s="190"/>
      <c r="M1578" s="190"/>
      <c r="N1578" s="190"/>
      <c r="O1578" s="190"/>
      <c r="P1578" s="190"/>
      <c r="Q1578" s="190"/>
      <c r="R1578" s="387"/>
      <c r="S1578" s="135"/>
      <c r="T1578" s="135"/>
      <c r="U1578" s="135"/>
      <c r="V1578" s="135"/>
      <c r="W1578" s="385"/>
      <c r="X1578" s="383"/>
      <c r="Y1578" s="386"/>
    </row>
    <row r="1579" spans="1:25" s="10" customFormat="1" ht="14" hidden="1" x14ac:dyDescent="0.2">
      <c r="A1579" s="196"/>
      <c r="B1579" s="196"/>
      <c r="C1579" s="403"/>
      <c r="D1579" s="196"/>
      <c r="E1579" s="375"/>
      <c r="F1579" s="376"/>
      <c r="G1579" s="376"/>
      <c r="H1579" s="387"/>
      <c r="I1579" s="387"/>
      <c r="J1579" s="387"/>
      <c r="K1579" s="190"/>
      <c r="L1579" s="190"/>
      <c r="M1579" s="190"/>
      <c r="N1579" s="190"/>
      <c r="O1579" s="190"/>
      <c r="P1579" s="190"/>
      <c r="Q1579" s="190"/>
      <c r="R1579" s="387"/>
      <c r="S1579" s="135"/>
      <c r="T1579" s="135"/>
      <c r="U1579" s="135"/>
      <c r="V1579" s="135"/>
      <c r="W1579" s="385"/>
      <c r="X1579" s="383"/>
      <c r="Y1579" s="386"/>
    </row>
    <row r="1580" spans="1:25" s="10" customFormat="1" ht="14" hidden="1" x14ac:dyDescent="0.2">
      <c r="A1580" s="196"/>
      <c r="B1580" s="196"/>
      <c r="C1580" s="403"/>
      <c r="D1580" s="196"/>
      <c r="E1580" s="375"/>
      <c r="F1580" s="376"/>
      <c r="G1580" s="376"/>
      <c r="H1580" s="387"/>
      <c r="I1580" s="387"/>
      <c r="J1580" s="387"/>
      <c r="K1580" s="190"/>
      <c r="L1580" s="190"/>
      <c r="M1580" s="190"/>
      <c r="N1580" s="190"/>
      <c r="O1580" s="190"/>
      <c r="P1580" s="190"/>
      <c r="Q1580" s="190"/>
      <c r="R1580" s="387"/>
      <c r="S1580" s="135"/>
      <c r="T1580" s="135"/>
      <c r="U1580" s="135"/>
      <c r="V1580" s="135"/>
      <c r="W1580" s="385"/>
      <c r="X1580" s="383"/>
      <c r="Y1580" s="386"/>
    </row>
    <row r="1581" spans="1:25" s="10" customFormat="1" ht="14" hidden="1" x14ac:dyDescent="0.2">
      <c r="A1581" s="196"/>
      <c r="B1581" s="196"/>
      <c r="C1581" s="403"/>
      <c r="D1581" s="196"/>
      <c r="E1581" s="375"/>
      <c r="F1581" s="376"/>
      <c r="G1581" s="376"/>
      <c r="H1581" s="387"/>
      <c r="I1581" s="387"/>
      <c r="J1581" s="387"/>
      <c r="K1581" s="190"/>
      <c r="L1581" s="190"/>
      <c r="M1581" s="190"/>
      <c r="N1581" s="190"/>
      <c r="O1581" s="190"/>
      <c r="P1581" s="190"/>
      <c r="Q1581" s="190"/>
      <c r="R1581" s="387"/>
      <c r="S1581" s="135"/>
      <c r="T1581" s="135"/>
      <c r="U1581" s="135"/>
      <c r="V1581" s="135"/>
      <c r="W1581" s="385"/>
      <c r="X1581" s="383"/>
      <c r="Y1581" s="386"/>
    </row>
    <row r="1582" spans="1:25" s="10" customFormat="1" ht="14" hidden="1" x14ac:dyDescent="0.2">
      <c r="A1582" s="196"/>
      <c r="B1582" s="196"/>
      <c r="C1582" s="403"/>
      <c r="D1582" s="196"/>
      <c r="E1582" s="375"/>
      <c r="F1582" s="376"/>
      <c r="G1582" s="376"/>
      <c r="H1582" s="387"/>
      <c r="I1582" s="387"/>
      <c r="J1582" s="387"/>
      <c r="K1582" s="190"/>
      <c r="L1582" s="190"/>
      <c r="M1582" s="190"/>
      <c r="N1582" s="190"/>
      <c r="O1582" s="190"/>
      <c r="P1582" s="190"/>
      <c r="Q1582" s="190"/>
      <c r="R1582" s="387"/>
      <c r="S1582" s="135"/>
      <c r="T1582" s="135"/>
      <c r="U1582" s="135"/>
      <c r="V1582" s="135"/>
      <c r="W1582" s="385"/>
      <c r="X1582" s="383"/>
      <c r="Y1582" s="386"/>
    </row>
    <row r="1583" spans="1:25" s="10" customFormat="1" ht="14" hidden="1" x14ac:dyDescent="0.2">
      <c r="A1583" s="196"/>
      <c r="B1583" s="196"/>
      <c r="C1583" s="403"/>
      <c r="D1583" s="196"/>
      <c r="E1583" s="375"/>
      <c r="F1583" s="376"/>
      <c r="G1583" s="376"/>
      <c r="H1583" s="387"/>
      <c r="I1583" s="387"/>
      <c r="J1583" s="387"/>
      <c r="K1583" s="190"/>
      <c r="L1583" s="190"/>
      <c r="M1583" s="190"/>
      <c r="N1583" s="190"/>
      <c r="O1583" s="190"/>
      <c r="P1583" s="190"/>
      <c r="Q1583" s="190"/>
      <c r="R1583" s="387"/>
      <c r="S1583" s="135"/>
      <c r="T1583" s="135"/>
      <c r="U1583" s="135"/>
      <c r="V1583" s="135"/>
      <c r="W1583" s="385"/>
      <c r="X1583" s="383"/>
      <c r="Y1583" s="386"/>
    </row>
    <row r="1584" spans="1:25" s="10" customFormat="1" ht="14" hidden="1" x14ac:dyDescent="0.2">
      <c r="A1584" s="196"/>
      <c r="B1584" s="196"/>
      <c r="C1584" s="403"/>
      <c r="D1584" s="196"/>
      <c r="E1584" s="375"/>
      <c r="F1584" s="376"/>
      <c r="G1584" s="376"/>
      <c r="H1584" s="387"/>
      <c r="I1584" s="387"/>
      <c r="J1584" s="387"/>
      <c r="K1584" s="190"/>
      <c r="L1584" s="190"/>
      <c r="M1584" s="190"/>
      <c r="N1584" s="190"/>
      <c r="O1584" s="190"/>
      <c r="P1584" s="190"/>
      <c r="Q1584" s="190"/>
      <c r="R1584" s="387"/>
      <c r="S1584" s="135"/>
      <c r="T1584" s="135"/>
      <c r="U1584" s="135"/>
      <c r="V1584" s="135"/>
      <c r="W1584" s="385"/>
      <c r="X1584" s="383"/>
      <c r="Y1584" s="386"/>
    </row>
    <row r="1585" spans="1:25" s="10" customFormat="1" ht="14" hidden="1" x14ac:dyDescent="0.2">
      <c r="A1585" s="196"/>
      <c r="B1585" s="196"/>
      <c r="C1585" s="403"/>
      <c r="D1585" s="196"/>
      <c r="E1585" s="375"/>
      <c r="F1585" s="376"/>
      <c r="G1585" s="376"/>
      <c r="H1585" s="387"/>
      <c r="I1585" s="387"/>
      <c r="J1585" s="387"/>
      <c r="K1585" s="190"/>
      <c r="L1585" s="190"/>
      <c r="M1585" s="190"/>
      <c r="N1585" s="190"/>
      <c r="O1585" s="190"/>
      <c r="P1585" s="190"/>
      <c r="Q1585" s="190"/>
      <c r="R1585" s="387"/>
      <c r="S1585" s="135"/>
      <c r="T1585" s="135"/>
      <c r="U1585" s="135"/>
      <c r="V1585" s="135"/>
      <c r="W1585" s="385"/>
      <c r="X1585" s="383"/>
      <c r="Y1585" s="386"/>
    </row>
    <row r="1586" spans="1:25" s="10" customFormat="1" ht="14" hidden="1" x14ac:dyDescent="0.2">
      <c r="A1586" s="196"/>
      <c r="B1586" s="196"/>
      <c r="C1586" s="403"/>
      <c r="D1586" s="196"/>
      <c r="E1586" s="375"/>
      <c r="F1586" s="376"/>
      <c r="G1586" s="376"/>
      <c r="H1586" s="387"/>
      <c r="I1586" s="387"/>
      <c r="J1586" s="387"/>
      <c r="K1586" s="190"/>
      <c r="L1586" s="190"/>
      <c r="M1586" s="190"/>
      <c r="N1586" s="190"/>
      <c r="O1586" s="190"/>
      <c r="P1586" s="190"/>
      <c r="Q1586" s="190"/>
      <c r="R1586" s="387"/>
      <c r="S1586" s="135"/>
      <c r="T1586" s="135"/>
      <c r="U1586" s="135"/>
      <c r="V1586" s="135"/>
      <c r="W1586" s="385"/>
      <c r="X1586" s="383"/>
      <c r="Y1586" s="386"/>
    </row>
    <row r="1587" spans="1:25" s="10" customFormat="1" ht="14" hidden="1" x14ac:dyDescent="0.2">
      <c r="A1587" s="196"/>
      <c r="B1587" s="196"/>
      <c r="C1587" s="403"/>
      <c r="D1587" s="196"/>
      <c r="E1587" s="375"/>
      <c r="F1587" s="376"/>
      <c r="G1587" s="376"/>
      <c r="H1587" s="387"/>
      <c r="I1587" s="387"/>
      <c r="J1587" s="387"/>
      <c r="K1587" s="190"/>
      <c r="L1587" s="190"/>
      <c r="M1587" s="190"/>
      <c r="N1587" s="190"/>
      <c r="O1587" s="190"/>
      <c r="P1587" s="190"/>
      <c r="Q1587" s="190"/>
      <c r="R1587" s="387"/>
      <c r="S1587" s="135"/>
      <c r="T1587" s="135"/>
      <c r="U1587" s="135"/>
      <c r="V1587" s="135"/>
      <c r="W1587" s="385"/>
      <c r="X1587" s="383"/>
      <c r="Y1587" s="386"/>
    </row>
    <row r="1588" spans="1:25" s="10" customFormat="1" ht="14" hidden="1" x14ac:dyDescent="0.2">
      <c r="A1588" s="196"/>
      <c r="B1588" s="196"/>
      <c r="C1588" s="403"/>
      <c r="D1588" s="196"/>
      <c r="E1588" s="375"/>
      <c r="F1588" s="376"/>
      <c r="G1588" s="376"/>
      <c r="H1588" s="387"/>
      <c r="I1588" s="387"/>
      <c r="J1588" s="387"/>
      <c r="K1588" s="190"/>
      <c r="L1588" s="190"/>
      <c r="M1588" s="190"/>
      <c r="N1588" s="190"/>
      <c r="O1588" s="190"/>
      <c r="P1588" s="190"/>
      <c r="Q1588" s="190"/>
      <c r="R1588" s="387"/>
      <c r="S1588" s="135"/>
      <c r="T1588" s="135"/>
      <c r="U1588" s="135"/>
      <c r="V1588" s="135"/>
      <c r="W1588" s="385"/>
      <c r="X1588" s="383"/>
      <c r="Y1588" s="386"/>
    </row>
    <row r="1589" spans="1:25" s="10" customFormat="1" ht="14" hidden="1" x14ac:dyDescent="0.2">
      <c r="A1589" s="196"/>
      <c r="B1589" s="196"/>
      <c r="C1589" s="403"/>
      <c r="D1589" s="196"/>
      <c r="E1589" s="375"/>
      <c r="F1589" s="376"/>
      <c r="G1589" s="376"/>
      <c r="H1589" s="387"/>
      <c r="I1589" s="387"/>
      <c r="J1589" s="387"/>
      <c r="K1589" s="190"/>
      <c r="L1589" s="190"/>
      <c r="M1589" s="190"/>
      <c r="N1589" s="190"/>
      <c r="O1589" s="190"/>
      <c r="P1589" s="190"/>
      <c r="Q1589" s="190"/>
      <c r="R1589" s="387"/>
      <c r="S1589" s="135"/>
      <c r="T1589" s="135"/>
      <c r="U1589" s="135"/>
      <c r="V1589" s="135"/>
      <c r="W1589" s="385"/>
      <c r="X1589" s="383"/>
      <c r="Y1589" s="386"/>
    </row>
    <row r="1590" spans="1:25" s="10" customFormat="1" ht="14" hidden="1" x14ac:dyDescent="0.2">
      <c r="A1590" s="196"/>
      <c r="B1590" s="196"/>
      <c r="C1590" s="403"/>
      <c r="D1590" s="196"/>
      <c r="E1590" s="375"/>
      <c r="F1590" s="376"/>
      <c r="G1590" s="376"/>
      <c r="H1590" s="387"/>
      <c r="I1590" s="387"/>
      <c r="J1590" s="387"/>
      <c r="K1590" s="190"/>
      <c r="L1590" s="190"/>
      <c r="M1590" s="190"/>
      <c r="N1590" s="190"/>
      <c r="O1590" s="190"/>
      <c r="P1590" s="190"/>
      <c r="Q1590" s="190"/>
      <c r="R1590" s="387"/>
      <c r="S1590" s="135"/>
      <c r="T1590" s="135"/>
      <c r="U1590" s="135"/>
      <c r="V1590" s="135"/>
      <c r="W1590" s="385"/>
      <c r="X1590" s="383"/>
      <c r="Y1590" s="386"/>
    </row>
    <row r="1591" spans="1:25" s="10" customFormat="1" ht="14" hidden="1" x14ac:dyDescent="0.2">
      <c r="A1591" s="196"/>
      <c r="B1591" s="196"/>
      <c r="C1591" s="403"/>
      <c r="D1591" s="196"/>
      <c r="E1591" s="375"/>
      <c r="F1591" s="376"/>
      <c r="G1591" s="376"/>
      <c r="H1591" s="387"/>
      <c r="I1591" s="387"/>
      <c r="J1591" s="387"/>
      <c r="K1591" s="190"/>
      <c r="L1591" s="190"/>
      <c r="M1591" s="190"/>
      <c r="N1591" s="190"/>
      <c r="O1591" s="190"/>
      <c r="P1591" s="190"/>
      <c r="Q1591" s="190"/>
      <c r="R1591" s="387"/>
      <c r="S1591" s="135"/>
      <c r="T1591" s="135"/>
      <c r="U1591" s="135"/>
      <c r="V1591" s="135"/>
      <c r="W1591" s="385"/>
      <c r="X1591" s="383"/>
      <c r="Y1591" s="386"/>
    </row>
    <row r="1592" spans="1:25" s="10" customFormat="1" ht="14" hidden="1" x14ac:dyDescent="0.2">
      <c r="A1592" s="196"/>
      <c r="B1592" s="196"/>
      <c r="C1592" s="403"/>
      <c r="D1592" s="196"/>
      <c r="E1592" s="375"/>
      <c r="F1592" s="376"/>
      <c r="G1592" s="376"/>
      <c r="H1592" s="387"/>
      <c r="I1592" s="387"/>
      <c r="J1592" s="387"/>
      <c r="K1592" s="190"/>
      <c r="L1592" s="190"/>
      <c r="M1592" s="190"/>
      <c r="N1592" s="190"/>
      <c r="O1592" s="190"/>
      <c r="P1592" s="190"/>
      <c r="Q1592" s="190"/>
      <c r="R1592" s="387"/>
      <c r="S1592" s="135"/>
      <c r="T1592" s="135"/>
      <c r="U1592" s="135"/>
      <c r="V1592" s="135"/>
      <c r="W1592" s="385"/>
      <c r="X1592" s="383"/>
      <c r="Y1592" s="386"/>
    </row>
    <row r="1593" spans="1:25" s="10" customFormat="1" ht="14" hidden="1" x14ac:dyDescent="0.2">
      <c r="A1593" s="196"/>
      <c r="B1593" s="196"/>
      <c r="C1593" s="403"/>
      <c r="D1593" s="196"/>
      <c r="E1593" s="375"/>
      <c r="F1593" s="376"/>
      <c r="G1593" s="376"/>
      <c r="H1593" s="387"/>
      <c r="I1593" s="387"/>
      <c r="J1593" s="387"/>
      <c r="K1593" s="190"/>
      <c r="L1593" s="190"/>
      <c r="M1593" s="190"/>
      <c r="N1593" s="190"/>
      <c r="O1593" s="190"/>
      <c r="P1593" s="190"/>
      <c r="Q1593" s="190"/>
      <c r="R1593" s="387"/>
      <c r="S1593" s="135"/>
      <c r="T1593" s="135"/>
      <c r="U1593" s="135"/>
      <c r="V1593" s="135"/>
      <c r="W1593" s="385"/>
      <c r="X1593" s="383"/>
      <c r="Y1593" s="386"/>
    </row>
    <row r="1594" spans="1:25" s="10" customFormat="1" ht="14" hidden="1" x14ac:dyDescent="0.2">
      <c r="A1594" s="196"/>
      <c r="B1594" s="196"/>
      <c r="C1594" s="403"/>
      <c r="D1594" s="196"/>
      <c r="E1594" s="375"/>
      <c r="F1594" s="376"/>
      <c r="G1594" s="376"/>
      <c r="H1594" s="387"/>
      <c r="I1594" s="387"/>
      <c r="J1594" s="387"/>
      <c r="K1594" s="190"/>
      <c r="L1594" s="190"/>
      <c r="M1594" s="190"/>
      <c r="N1594" s="190"/>
      <c r="O1594" s="190"/>
      <c r="P1594" s="190"/>
      <c r="Q1594" s="190"/>
      <c r="R1594" s="387"/>
      <c r="S1594" s="135"/>
      <c r="T1594" s="135"/>
      <c r="U1594" s="135"/>
      <c r="V1594" s="135"/>
      <c r="W1594" s="385"/>
      <c r="X1594" s="383"/>
      <c r="Y1594" s="386"/>
    </row>
    <row r="1595" spans="1:25" s="10" customFormat="1" ht="14" hidden="1" x14ac:dyDescent="0.2">
      <c r="A1595" s="196"/>
      <c r="B1595" s="196"/>
      <c r="C1595" s="403"/>
      <c r="D1595" s="196"/>
      <c r="E1595" s="375"/>
      <c r="F1595" s="376"/>
      <c r="G1595" s="376"/>
      <c r="H1595" s="387"/>
      <c r="I1595" s="387"/>
      <c r="J1595" s="387"/>
      <c r="K1595" s="190"/>
      <c r="L1595" s="190"/>
      <c r="M1595" s="190"/>
      <c r="N1595" s="190"/>
      <c r="O1595" s="190"/>
      <c r="P1595" s="190"/>
      <c r="Q1595" s="190"/>
      <c r="R1595" s="387"/>
      <c r="S1595" s="135"/>
      <c r="T1595" s="135"/>
      <c r="U1595" s="135"/>
      <c r="V1595" s="135"/>
      <c r="W1595" s="385"/>
      <c r="X1595" s="383"/>
      <c r="Y1595" s="386"/>
    </row>
    <row r="1596" spans="1:25" s="10" customFormat="1" ht="14" hidden="1" x14ac:dyDescent="0.2">
      <c r="A1596" s="196"/>
      <c r="B1596" s="196"/>
      <c r="C1596" s="403"/>
      <c r="D1596" s="196"/>
      <c r="E1596" s="375"/>
      <c r="F1596" s="376"/>
      <c r="G1596" s="376"/>
      <c r="H1596" s="387"/>
      <c r="I1596" s="387"/>
      <c r="J1596" s="387"/>
      <c r="K1596" s="190"/>
      <c r="L1596" s="190"/>
      <c r="M1596" s="190"/>
      <c r="N1596" s="190"/>
      <c r="O1596" s="190"/>
      <c r="P1596" s="190"/>
      <c r="Q1596" s="190"/>
      <c r="R1596" s="387"/>
      <c r="S1596" s="135"/>
      <c r="T1596" s="135"/>
      <c r="U1596" s="135"/>
      <c r="V1596" s="135"/>
      <c r="W1596" s="385"/>
      <c r="X1596" s="383"/>
      <c r="Y1596" s="386"/>
    </row>
    <row r="1597" spans="1:25" s="10" customFormat="1" ht="14" hidden="1" x14ac:dyDescent="0.2">
      <c r="A1597" s="196"/>
      <c r="B1597" s="196"/>
      <c r="C1597" s="403"/>
      <c r="D1597" s="196"/>
      <c r="E1597" s="375"/>
      <c r="F1597" s="376"/>
      <c r="G1597" s="376"/>
      <c r="H1597" s="387"/>
      <c r="I1597" s="387"/>
      <c r="J1597" s="387"/>
      <c r="K1597" s="190"/>
      <c r="L1597" s="190"/>
      <c r="M1597" s="190"/>
      <c r="N1597" s="190"/>
      <c r="O1597" s="190"/>
      <c r="P1597" s="190"/>
      <c r="Q1597" s="190"/>
      <c r="R1597" s="387"/>
      <c r="S1597" s="135"/>
      <c r="T1597" s="135"/>
      <c r="U1597" s="135"/>
      <c r="V1597" s="135"/>
      <c r="W1597" s="385"/>
      <c r="X1597" s="383"/>
      <c r="Y1597" s="386"/>
    </row>
    <row r="1598" spans="1:25" s="10" customFormat="1" ht="14" hidden="1" x14ac:dyDescent="0.2">
      <c r="A1598" s="196"/>
      <c r="B1598" s="196"/>
      <c r="C1598" s="403"/>
      <c r="D1598" s="196"/>
      <c r="E1598" s="375"/>
      <c r="F1598" s="376"/>
      <c r="G1598" s="376"/>
      <c r="H1598" s="387"/>
      <c r="I1598" s="387"/>
      <c r="J1598" s="387"/>
      <c r="K1598" s="190"/>
      <c r="L1598" s="190"/>
      <c r="M1598" s="190"/>
      <c r="N1598" s="190"/>
      <c r="O1598" s="190"/>
      <c r="P1598" s="190"/>
      <c r="Q1598" s="190"/>
      <c r="R1598" s="387"/>
      <c r="S1598" s="135"/>
      <c r="T1598" s="135"/>
      <c r="U1598" s="135"/>
      <c r="V1598" s="135"/>
      <c r="W1598" s="385"/>
      <c r="X1598" s="383"/>
      <c r="Y1598" s="386"/>
    </row>
    <row r="1599" spans="1:25" s="10" customFormat="1" ht="14" hidden="1" x14ac:dyDescent="0.2">
      <c r="A1599" s="196"/>
      <c r="B1599" s="196"/>
      <c r="C1599" s="403"/>
      <c r="D1599" s="196"/>
      <c r="E1599" s="375"/>
      <c r="F1599" s="376"/>
      <c r="G1599" s="376"/>
      <c r="H1599" s="387"/>
      <c r="I1599" s="387"/>
      <c r="J1599" s="387"/>
      <c r="K1599" s="190"/>
      <c r="L1599" s="190"/>
      <c r="M1599" s="190"/>
      <c r="N1599" s="190"/>
      <c r="O1599" s="190"/>
      <c r="P1599" s="190"/>
      <c r="Q1599" s="190"/>
      <c r="R1599" s="387"/>
      <c r="S1599" s="135"/>
      <c r="T1599" s="135"/>
      <c r="U1599" s="135"/>
      <c r="V1599" s="135"/>
      <c r="W1599" s="385"/>
      <c r="X1599" s="383"/>
      <c r="Y1599" s="386"/>
    </row>
    <row r="1600" spans="1:25" s="10" customFormat="1" ht="14" hidden="1" x14ac:dyDescent="0.2">
      <c r="A1600" s="196"/>
      <c r="B1600" s="196"/>
      <c r="C1600" s="403"/>
      <c r="D1600" s="196"/>
      <c r="E1600" s="375"/>
      <c r="F1600" s="376"/>
      <c r="G1600" s="376"/>
      <c r="H1600" s="387"/>
      <c r="I1600" s="387"/>
      <c r="J1600" s="387"/>
      <c r="K1600" s="190"/>
      <c r="L1600" s="190"/>
      <c r="M1600" s="190"/>
      <c r="N1600" s="190"/>
      <c r="O1600" s="190"/>
      <c r="P1600" s="190"/>
      <c r="Q1600" s="190"/>
      <c r="R1600" s="387"/>
      <c r="S1600" s="135"/>
      <c r="T1600" s="135"/>
      <c r="U1600" s="135"/>
      <c r="V1600" s="135"/>
      <c r="W1600" s="385"/>
      <c r="X1600" s="383"/>
      <c r="Y1600" s="386"/>
    </row>
    <row r="1601" spans="1:25" s="10" customFormat="1" ht="14" hidden="1" x14ac:dyDescent="0.2">
      <c r="A1601" s="196"/>
      <c r="B1601" s="196"/>
      <c r="C1601" s="403"/>
      <c r="D1601" s="196"/>
      <c r="E1601" s="375"/>
      <c r="F1601" s="376"/>
      <c r="G1601" s="376"/>
      <c r="H1601" s="387"/>
      <c r="I1601" s="387"/>
      <c r="J1601" s="387"/>
      <c r="K1601" s="190"/>
      <c r="L1601" s="190"/>
      <c r="M1601" s="190"/>
      <c r="N1601" s="190"/>
      <c r="O1601" s="190"/>
      <c r="P1601" s="190"/>
      <c r="Q1601" s="190"/>
      <c r="R1601" s="387"/>
      <c r="S1601" s="135"/>
      <c r="T1601" s="135"/>
      <c r="U1601" s="135"/>
      <c r="V1601" s="135"/>
      <c r="W1601" s="385"/>
      <c r="X1601" s="383"/>
      <c r="Y1601" s="386"/>
    </row>
    <row r="1602" spans="1:25" s="10" customFormat="1" ht="14" hidden="1" x14ac:dyDescent="0.2">
      <c r="A1602" s="196"/>
      <c r="B1602" s="196"/>
      <c r="C1602" s="403"/>
      <c r="D1602" s="196"/>
      <c r="E1602" s="375"/>
      <c r="F1602" s="376"/>
      <c r="G1602" s="376"/>
      <c r="H1602" s="387"/>
      <c r="I1602" s="387"/>
      <c r="J1602" s="387"/>
      <c r="K1602" s="190"/>
      <c r="L1602" s="190"/>
      <c r="M1602" s="190"/>
      <c r="N1602" s="190"/>
      <c r="O1602" s="190"/>
      <c r="P1602" s="190"/>
      <c r="Q1602" s="190"/>
      <c r="R1602" s="387"/>
      <c r="S1602" s="135"/>
      <c r="T1602" s="135"/>
      <c r="U1602" s="135"/>
      <c r="V1602" s="135"/>
      <c r="W1602" s="385"/>
      <c r="X1602" s="383"/>
      <c r="Y1602" s="386"/>
    </row>
    <row r="1603" spans="1:25" s="10" customFormat="1" ht="14" hidden="1" x14ac:dyDescent="0.2">
      <c r="A1603" s="196"/>
      <c r="B1603" s="196"/>
      <c r="C1603" s="403"/>
      <c r="D1603" s="196"/>
      <c r="E1603" s="375"/>
      <c r="F1603" s="376"/>
      <c r="G1603" s="376"/>
      <c r="H1603" s="387"/>
      <c r="I1603" s="387"/>
      <c r="J1603" s="387"/>
      <c r="K1603" s="190"/>
      <c r="L1603" s="190"/>
      <c r="M1603" s="190"/>
      <c r="N1603" s="190"/>
      <c r="O1603" s="190"/>
      <c r="P1603" s="190"/>
      <c r="Q1603" s="190"/>
      <c r="R1603" s="387"/>
      <c r="S1603" s="135"/>
      <c r="T1603" s="135"/>
      <c r="U1603" s="135"/>
      <c r="V1603" s="135"/>
      <c r="W1603" s="385"/>
      <c r="X1603" s="383"/>
      <c r="Y1603" s="386"/>
    </row>
    <row r="1604" spans="1:25" s="10" customFormat="1" ht="14" hidden="1" x14ac:dyDescent="0.2">
      <c r="A1604" s="196"/>
      <c r="B1604" s="196"/>
      <c r="C1604" s="403"/>
      <c r="D1604" s="196"/>
      <c r="E1604" s="375"/>
      <c r="F1604" s="376"/>
      <c r="G1604" s="376"/>
      <c r="H1604" s="387"/>
      <c r="I1604" s="387"/>
      <c r="J1604" s="387"/>
      <c r="K1604" s="190"/>
      <c r="L1604" s="190"/>
      <c r="M1604" s="190"/>
      <c r="N1604" s="190"/>
      <c r="O1604" s="190"/>
      <c r="P1604" s="190"/>
      <c r="Q1604" s="190"/>
      <c r="R1604" s="387"/>
      <c r="S1604" s="135"/>
      <c r="T1604" s="135"/>
      <c r="U1604" s="135"/>
      <c r="V1604" s="135"/>
      <c r="W1604" s="385"/>
      <c r="X1604" s="383"/>
      <c r="Y1604" s="386"/>
    </row>
    <row r="1605" spans="1:25" s="10" customFormat="1" ht="14" hidden="1" x14ac:dyDescent="0.2">
      <c r="A1605" s="196"/>
      <c r="B1605" s="196"/>
      <c r="C1605" s="403"/>
      <c r="D1605" s="196"/>
      <c r="E1605" s="375"/>
      <c r="F1605" s="376"/>
      <c r="G1605" s="376"/>
      <c r="H1605" s="387"/>
      <c r="I1605" s="387"/>
      <c r="J1605" s="387"/>
      <c r="K1605" s="190"/>
      <c r="L1605" s="190"/>
      <c r="M1605" s="190"/>
      <c r="N1605" s="190"/>
      <c r="O1605" s="190"/>
      <c r="P1605" s="190"/>
      <c r="Q1605" s="190"/>
      <c r="R1605" s="387"/>
      <c r="S1605" s="135"/>
      <c r="T1605" s="135"/>
      <c r="U1605" s="135"/>
      <c r="V1605" s="135"/>
      <c r="W1605" s="385"/>
      <c r="X1605" s="383"/>
      <c r="Y1605" s="386"/>
    </row>
    <row r="1606" spans="1:25" s="10" customFormat="1" ht="14" hidden="1" x14ac:dyDescent="0.2">
      <c r="A1606" s="196"/>
      <c r="B1606" s="196"/>
      <c r="C1606" s="403"/>
      <c r="D1606" s="196"/>
      <c r="E1606" s="375"/>
      <c r="F1606" s="376"/>
      <c r="G1606" s="376"/>
      <c r="H1606" s="387"/>
      <c r="I1606" s="387"/>
      <c r="J1606" s="387"/>
      <c r="K1606" s="190"/>
      <c r="L1606" s="190"/>
      <c r="M1606" s="190"/>
      <c r="N1606" s="190"/>
      <c r="O1606" s="190"/>
      <c r="P1606" s="190"/>
      <c r="Q1606" s="190"/>
      <c r="R1606" s="387"/>
      <c r="S1606" s="135"/>
      <c r="T1606" s="135"/>
      <c r="U1606" s="135"/>
      <c r="V1606" s="135"/>
      <c r="W1606" s="385"/>
      <c r="X1606" s="383"/>
      <c r="Y1606" s="386"/>
    </row>
    <row r="1607" spans="1:25" s="10" customFormat="1" ht="14" hidden="1" x14ac:dyDescent="0.2">
      <c r="A1607" s="196"/>
      <c r="B1607" s="196"/>
      <c r="C1607" s="403"/>
      <c r="D1607" s="196"/>
      <c r="E1607" s="375"/>
      <c r="F1607" s="376"/>
      <c r="G1607" s="376"/>
      <c r="H1607" s="387"/>
      <c r="I1607" s="387"/>
      <c r="J1607" s="387"/>
      <c r="K1607" s="190"/>
      <c r="L1607" s="190"/>
      <c r="M1607" s="190"/>
      <c r="N1607" s="190"/>
      <c r="O1607" s="190"/>
      <c r="P1607" s="190"/>
      <c r="Q1607" s="190"/>
      <c r="R1607" s="387"/>
      <c r="S1607" s="135"/>
      <c r="T1607" s="135"/>
      <c r="U1607" s="135"/>
      <c r="V1607" s="135"/>
      <c r="W1607" s="385"/>
      <c r="X1607" s="383"/>
      <c r="Y1607" s="386"/>
    </row>
    <row r="1608" spans="1:25" s="10" customFormat="1" ht="14" hidden="1" x14ac:dyDescent="0.2">
      <c r="A1608" s="196"/>
      <c r="B1608" s="196"/>
      <c r="C1608" s="403"/>
      <c r="D1608" s="196"/>
      <c r="E1608" s="375"/>
      <c r="F1608" s="376"/>
      <c r="G1608" s="376"/>
      <c r="H1608" s="387"/>
      <c r="I1608" s="387"/>
      <c r="J1608" s="387"/>
      <c r="K1608" s="190"/>
      <c r="L1608" s="190"/>
      <c r="M1608" s="190"/>
      <c r="N1608" s="190"/>
      <c r="O1608" s="190"/>
      <c r="P1608" s="190"/>
      <c r="Q1608" s="190"/>
      <c r="R1608" s="387"/>
      <c r="S1608" s="135"/>
      <c r="T1608" s="135"/>
      <c r="U1608" s="135"/>
      <c r="V1608" s="135"/>
      <c r="W1608" s="385"/>
      <c r="X1608" s="383"/>
      <c r="Y1608" s="386"/>
    </row>
    <row r="1609" spans="1:25" s="10" customFormat="1" ht="14" hidden="1" x14ac:dyDescent="0.2">
      <c r="A1609" s="196"/>
      <c r="B1609" s="196"/>
      <c r="C1609" s="403"/>
      <c r="D1609" s="196"/>
      <c r="E1609" s="375"/>
      <c r="F1609" s="376"/>
      <c r="G1609" s="376"/>
      <c r="H1609" s="387"/>
      <c r="I1609" s="387"/>
      <c r="J1609" s="387"/>
      <c r="K1609" s="190"/>
      <c r="L1609" s="190"/>
      <c r="M1609" s="190"/>
      <c r="N1609" s="190"/>
      <c r="O1609" s="190"/>
      <c r="P1609" s="190"/>
      <c r="Q1609" s="190"/>
      <c r="R1609" s="387"/>
      <c r="S1609" s="135"/>
      <c r="T1609" s="135"/>
      <c r="U1609" s="135"/>
      <c r="V1609" s="135"/>
      <c r="W1609" s="385"/>
      <c r="X1609" s="383"/>
      <c r="Y1609" s="386"/>
    </row>
    <row r="1610" spans="1:25" s="10" customFormat="1" ht="14" hidden="1" x14ac:dyDescent="0.2">
      <c r="A1610" s="196"/>
      <c r="B1610" s="196"/>
      <c r="C1610" s="403"/>
      <c r="D1610" s="196"/>
      <c r="E1610" s="375"/>
      <c r="F1610" s="376"/>
      <c r="G1610" s="376"/>
      <c r="H1610" s="387"/>
      <c r="I1610" s="387"/>
      <c r="J1610" s="387"/>
      <c r="K1610" s="190"/>
      <c r="L1610" s="190"/>
      <c r="M1610" s="190"/>
      <c r="N1610" s="190"/>
      <c r="O1610" s="190"/>
      <c r="P1610" s="190"/>
      <c r="Q1610" s="190"/>
      <c r="R1610" s="387"/>
      <c r="S1610" s="135"/>
      <c r="T1610" s="135"/>
      <c r="U1610" s="135"/>
      <c r="V1610" s="135"/>
      <c r="W1610" s="385"/>
      <c r="X1610" s="383"/>
      <c r="Y1610" s="386"/>
    </row>
    <row r="1611" spans="1:25" s="10" customFormat="1" ht="14" hidden="1" x14ac:dyDescent="0.2">
      <c r="A1611" s="196"/>
      <c r="B1611" s="196"/>
      <c r="C1611" s="403"/>
      <c r="D1611" s="196"/>
      <c r="E1611" s="375"/>
      <c r="F1611" s="376"/>
      <c r="G1611" s="376"/>
      <c r="H1611" s="387"/>
      <c r="I1611" s="387"/>
      <c r="J1611" s="387"/>
      <c r="K1611" s="190"/>
      <c r="L1611" s="190"/>
      <c r="M1611" s="190"/>
      <c r="N1611" s="190"/>
      <c r="O1611" s="190"/>
      <c r="P1611" s="190"/>
      <c r="Q1611" s="190"/>
      <c r="R1611" s="387"/>
      <c r="S1611" s="135"/>
      <c r="T1611" s="135"/>
      <c r="U1611" s="135"/>
      <c r="V1611" s="135"/>
      <c r="W1611" s="385"/>
      <c r="X1611" s="383"/>
      <c r="Y1611" s="386"/>
    </row>
    <row r="1612" spans="1:25" s="10" customFormat="1" ht="14" hidden="1" x14ac:dyDescent="0.2">
      <c r="A1612" s="196"/>
      <c r="B1612" s="196"/>
      <c r="C1612" s="403"/>
      <c r="D1612" s="196"/>
      <c r="E1612" s="375"/>
      <c r="F1612" s="376"/>
      <c r="G1612" s="376"/>
      <c r="H1612" s="387"/>
      <c r="I1612" s="387"/>
      <c r="J1612" s="387"/>
      <c r="K1612" s="190"/>
      <c r="L1612" s="190"/>
      <c r="M1612" s="190"/>
      <c r="N1612" s="190"/>
      <c r="O1612" s="190"/>
      <c r="P1612" s="190"/>
      <c r="Q1612" s="190"/>
      <c r="R1612" s="387"/>
      <c r="S1612" s="135"/>
      <c r="T1612" s="135"/>
      <c r="U1612" s="135"/>
      <c r="V1612" s="135"/>
      <c r="W1612" s="385"/>
      <c r="X1612" s="383"/>
      <c r="Y1612" s="386"/>
    </row>
    <row r="1613" spans="1:25" s="10" customFormat="1" ht="14" hidden="1" x14ac:dyDescent="0.2">
      <c r="A1613" s="196"/>
      <c r="B1613" s="196"/>
      <c r="C1613" s="403"/>
      <c r="D1613" s="196"/>
      <c r="E1613" s="375"/>
      <c r="F1613" s="376"/>
      <c r="G1613" s="376"/>
      <c r="H1613" s="387"/>
      <c r="I1613" s="387"/>
      <c r="J1613" s="387"/>
      <c r="K1613" s="190"/>
      <c r="L1613" s="190"/>
      <c r="M1613" s="190"/>
      <c r="N1613" s="190"/>
      <c r="O1613" s="190"/>
      <c r="P1613" s="190"/>
      <c r="Q1613" s="190"/>
      <c r="R1613" s="387"/>
      <c r="S1613" s="135"/>
      <c r="T1613" s="135"/>
      <c r="U1613" s="135"/>
      <c r="V1613" s="135"/>
      <c r="W1613" s="385"/>
      <c r="X1613" s="383"/>
      <c r="Y1613" s="386"/>
    </row>
    <row r="1614" spans="1:25" s="10" customFormat="1" ht="14" hidden="1" x14ac:dyDescent="0.2">
      <c r="A1614" s="196"/>
      <c r="B1614" s="196"/>
      <c r="C1614" s="403"/>
      <c r="D1614" s="196"/>
      <c r="E1614" s="375"/>
      <c r="F1614" s="376"/>
      <c r="G1614" s="376"/>
      <c r="H1614" s="387"/>
      <c r="I1614" s="387"/>
      <c r="J1614" s="387"/>
      <c r="K1614" s="190"/>
      <c r="L1614" s="190"/>
      <c r="M1614" s="190"/>
      <c r="N1614" s="190"/>
      <c r="O1614" s="190"/>
      <c r="P1614" s="190"/>
      <c r="Q1614" s="190"/>
      <c r="R1614" s="387"/>
      <c r="S1614" s="135"/>
      <c r="T1614" s="135"/>
      <c r="U1614" s="135"/>
      <c r="V1614" s="135"/>
      <c r="W1614" s="385"/>
      <c r="X1614" s="383"/>
      <c r="Y1614" s="386"/>
    </row>
    <row r="1615" spans="1:25" s="10" customFormat="1" ht="14" hidden="1" x14ac:dyDescent="0.2">
      <c r="A1615" s="196"/>
      <c r="B1615" s="196"/>
      <c r="C1615" s="403"/>
      <c r="D1615" s="196"/>
      <c r="E1615" s="375"/>
      <c r="F1615" s="376"/>
      <c r="G1615" s="376"/>
      <c r="H1615" s="387"/>
      <c r="I1615" s="387"/>
      <c r="J1615" s="387"/>
      <c r="K1615" s="190"/>
      <c r="L1615" s="190"/>
      <c r="M1615" s="190"/>
      <c r="N1615" s="190"/>
      <c r="O1615" s="190"/>
      <c r="P1615" s="190"/>
      <c r="Q1615" s="190"/>
      <c r="R1615" s="387"/>
      <c r="S1615" s="135"/>
      <c r="T1615" s="135"/>
      <c r="U1615" s="135"/>
      <c r="V1615" s="135"/>
      <c r="W1615" s="385"/>
      <c r="X1615" s="383"/>
      <c r="Y1615" s="386"/>
    </row>
    <row r="1616" spans="1:25" s="10" customFormat="1" ht="14" hidden="1" x14ac:dyDescent="0.2">
      <c r="A1616" s="196"/>
      <c r="B1616" s="196"/>
      <c r="C1616" s="403"/>
      <c r="D1616" s="196"/>
      <c r="E1616" s="375"/>
      <c r="F1616" s="376"/>
      <c r="G1616" s="376"/>
      <c r="H1616" s="387"/>
      <c r="I1616" s="387"/>
      <c r="J1616" s="387"/>
      <c r="K1616" s="190"/>
      <c r="L1616" s="190"/>
      <c r="M1616" s="190"/>
      <c r="N1616" s="190"/>
      <c r="O1616" s="190"/>
      <c r="P1616" s="190"/>
      <c r="Q1616" s="190"/>
      <c r="R1616" s="387"/>
      <c r="S1616" s="135"/>
      <c r="T1616" s="135"/>
      <c r="U1616" s="135"/>
      <c r="V1616" s="135"/>
      <c r="W1616" s="385"/>
      <c r="X1616" s="383"/>
      <c r="Y1616" s="386"/>
    </row>
    <row r="1617" spans="1:25" s="10" customFormat="1" ht="14" hidden="1" x14ac:dyDescent="0.2">
      <c r="A1617" s="196"/>
      <c r="B1617" s="196"/>
      <c r="C1617" s="403"/>
      <c r="D1617" s="196"/>
      <c r="E1617" s="375"/>
      <c r="F1617" s="376"/>
      <c r="G1617" s="376"/>
      <c r="H1617" s="387"/>
      <c r="I1617" s="387"/>
      <c r="J1617" s="387"/>
      <c r="K1617" s="190"/>
      <c r="L1617" s="190"/>
      <c r="M1617" s="190"/>
      <c r="N1617" s="190"/>
      <c r="O1617" s="190"/>
      <c r="P1617" s="190"/>
      <c r="Q1617" s="190"/>
      <c r="R1617" s="387"/>
      <c r="S1617" s="135"/>
      <c r="T1617" s="135"/>
      <c r="U1617" s="135"/>
      <c r="V1617" s="135"/>
      <c r="W1617" s="385"/>
      <c r="X1617" s="383"/>
      <c r="Y1617" s="386"/>
    </row>
    <row r="1618" spans="1:25" s="10" customFormat="1" ht="14" hidden="1" x14ac:dyDescent="0.2">
      <c r="A1618" s="196"/>
      <c r="B1618" s="196"/>
      <c r="C1618" s="403"/>
      <c r="D1618" s="196"/>
      <c r="E1618" s="375"/>
      <c r="F1618" s="376"/>
      <c r="G1618" s="376"/>
      <c r="H1618" s="387"/>
      <c r="I1618" s="387"/>
      <c r="J1618" s="387"/>
      <c r="K1618" s="190"/>
      <c r="L1618" s="190"/>
      <c r="M1618" s="190"/>
      <c r="N1618" s="190"/>
      <c r="O1618" s="190"/>
      <c r="P1618" s="190"/>
      <c r="Q1618" s="190"/>
      <c r="R1618" s="387"/>
      <c r="S1618" s="135"/>
      <c r="T1618" s="135"/>
      <c r="U1618" s="135"/>
      <c r="V1618" s="135"/>
      <c r="W1618" s="385"/>
      <c r="X1618" s="383"/>
      <c r="Y1618" s="386"/>
    </row>
    <row r="1619" spans="1:25" s="10" customFormat="1" ht="14" hidden="1" x14ac:dyDescent="0.2">
      <c r="A1619" s="196"/>
      <c r="B1619" s="196"/>
      <c r="C1619" s="403"/>
      <c r="D1619" s="196"/>
      <c r="E1619" s="375"/>
      <c r="F1619" s="376"/>
      <c r="G1619" s="376"/>
      <c r="H1619" s="387"/>
      <c r="I1619" s="387"/>
      <c r="J1619" s="387"/>
      <c r="K1619" s="190"/>
      <c r="L1619" s="190"/>
      <c r="M1619" s="190"/>
      <c r="N1619" s="190"/>
      <c r="O1619" s="190"/>
      <c r="P1619" s="190"/>
      <c r="Q1619" s="190"/>
      <c r="R1619" s="387"/>
      <c r="S1619" s="135"/>
      <c r="T1619" s="135"/>
      <c r="U1619" s="135"/>
      <c r="V1619" s="135"/>
      <c r="W1619" s="385"/>
      <c r="X1619" s="383"/>
      <c r="Y1619" s="386"/>
    </row>
    <row r="1620" spans="1:25" s="10" customFormat="1" ht="14" hidden="1" x14ac:dyDescent="0.2">
      <c r="A1620" s="196"/>
      <c r="B1620" s="196"/>
      <c r="C1620" s="403"/>
      <c r="D1620" s="196"/>
      <c r="E1620" s="375"/>
      <c r="F1620" s="376"/>
      <c r="G1620" s="376"/>
      <c r="H1620" s="387"/>
      <c r="I1620" s="387"/>
      <c r="J1620" s="387"/>
      <c r="K1620" s="190"/>
      <c r="L1620" s="190"/>
      <c r="M1620" s="190"/>
      <c r="N1620" s="190"/>
      <c r="O1620" s="190"/>
      <c r="P1620" s="190"/>
      <c r="Q1620" s="190"/>
      <c r="R1620" s="387"/>
      <c r="S1620" s="135"/>
      <c r="T1620" s="135"/>
      <c r="U1620" s="135"/>
      <c r="V1620" s="135"/>
      <c r="W1620" s="385"/>
      <c r="X1620" s="383"/>
      <c r="Y1620" s="386"/>
    </row>
    <row r="1621" spans="1:25" s="10" customFormat="1" ht="14" hidden="1" x14ac:dyDescent="0.2">
      <c r="A1621" s="196"/>
      <c r="B1621" s="196"/>
      <c r="C1621" s="403"/>
      <c r="D1621" s="196"/>
      <c r="E1621" s="375"/>
      <c r="F1621" s="376"/>
      <c r="G1621" s="376"/>
      <c r="H1621" s="387"/>
      <c r="I1621" s="387"/>
      <c r="J1621" s="387"/>
      <c r="K1621" s="190"/>
      <c r="L1621" s="190"/>
      <c r="M1621" s="190"/>
      <c r="N1621" s="190"/>
      <c r="O1621" s="190"/>
      <c r="P1621" s="190"/>
      <c r="Q1621" s="190"/>
      <c r="R1621" s="387"/>
      <c r="S1621" s="135"/>
      <c r="T1621" s="135"/>
      <c r="U1621" s="135"/>
      <c r="V1621" s="135"/>
      <c r="W1621" s="385"/>
      <c r="X1621" s="383"/>
      <c r="Y1621" s="386"/>
    </row>
    <row r="1622" spans="1:25" s="10" customFormat="1" ht="14" hidden="1" x14ac:dyDescent="0.2">
      <c r="A1622" s="196"/>
      <c r="B1622" s="196"/>
      <c r="C1622" s="403"/>
      <c r="D1622" s="196"/>
      <c r="E1622" s="375"/>
      <c r="F1622" s="376"/>
      <c r="G1622" s="376"/>
      <c r="H1622" s="387"/>
      <c r="I1622" s="387"/>
      <c r="J1622" s="387"/>
      <c r="K1622" s="190"/>
      <c r="L1622" s="190"/>
      <c r="M1622" s="190"/>
      <c r="N1622" s="190"/>
      <c r="O1622" s="190"/>
      <c r="P1622" s="190"/>
      <c r="Q1622" s="190"/>
      <c r="R1622" s="387"/>
      <c r="S1622" s="135"/>
      <c r="T1622" s="135"/>
      <c r="U1622" s="135"/>
      <c r="V1622" s="135"/>
      <c r="W1622" s="385"/>
      <c r="X1622" s="383"/>
      <c r="Y1622" s="386"/>
    </row>
    <row r="1623" spans="1:25" s="10" customFormat="1" ht="14" hidden="1" x14ac:dyDescent="0.2">
      <c r="A1623" s="196"/>
      <c r="B1623" s="196"/>
      <c r="C1623" s="403"/>
      <c r="D1623" s="196"/>
      <c r="E1623" s="375"/>
      <c r="F1623" s="376"/>
      <c r="G1623" s="376"/>
      <c r="H1623" s="387"/>
      <c r="I1623" s="387"/>
      <c r="J1623" s="387"/>
      <c r="K1623" s="190"/>
      <c r="L1623" s="190"/>
      <c r="M1623" s="190"/>
      <c r="N1623" s="190"/>
      <c r="O1623" s="190"/>
      <c r="P1623" s="190"/>
      <c r="Q1623" s="190"/>
      <c r="R1623" s="387"/>
      <c r="S1623" s="135"/>
      <c r="T1623" s="135"/>
      <c r="U1623" s="135"/>
      <c r="V1623" s="135"/>
      <c r="W1623" s="385"/>
      <c r="X1623" s="383"/>
      <c r="Y1623" s="386"/>
    </row>
    <row r="1624" spans="1:25" s="10" customFormat="1" ht="14" hidden="1" x14ac:dyDescent="0.2">
      <c r="A1624" s="196"/>
      <c r="B1624" s="196"/>
      <c r="C1624" s="403"/>
      <c r="D1624" s="196"/>
      <c r="E1624" s="375"/>
      <c r="F1624" s="376"/>
      <c r="G1624" s="376"/>
      <c r="H1624" s="387"/>
      <c r="I1624" s="387"/>
      <c r="J1624" s="387"/>
      <c r="K1624" s="190"/>
      <c r="L1624" s="190"/>
      <c r="M1624" s="190"/>
      <c r="N1624" s="190"/>
      <c r="O1624" s="190"/>
      <c r="P1624" s="190"/>
      <c r="Q1624" s="190"/>
      <c r="R1624" s="387"/>
      <c r="S1624" s="135"/>
      <c r="T1624" s="135"/>
      <c r="U1624" s="135"/>
      <c r="V1624" s="135"/>
      <c r="W1624" s="385"/>
      <c r="X1624" s="383"/>
      <c r="Y1624" s="386"/>
    </row>
    <row r="1625" spans="1:25" s="10" customFormat="1" ht="14" hidden="1" x14ac:dyDescent="0.2">
      <c r="A1625" s="196"/>
      <c r="B1625" s="196"/>
      <c r="C1625" s="403"/>
      <c r="D1625" s="196"/>
      <c r="E1625" s="375"/>
      <c r="F1625" s="376"/>
      <c r="G1625" s="376"/>
      <c r="H1625" s="387"/>
      <c r="I1625" s="387"/>
      <c r="J1625" s="387"/>
      <c r="K1625" s="190"/>
      <c r="L1625" s="190"/>
      <c r="M1625" s="190"/>
      <c r="N1625" s="190"/>
      <c r="O1625" s="190"/>
      <c r="P1625" s="190"/>
      <c r="Q1625" s="190"/>
      <c r="R1625" s="387"/>
      <c r="S1625" s="135"/>
      <c r="T1625" s="135"/>
      <c r="U1625" s="135"/>
      <c r="V1625" s="135"/>
      <c r="W1625" s="385"/>
      <c r="X1625" s="383"/>
      <c r="Y1625" s="386"/>
    </row>
    <row r="1626" spans="1:25" s="10" customFormat="1" ht="14" hidden="1" x14ac:dyDescent="0.2">
      <c r="A1626" s="196"/>
      <c r="B1626" s="196"/>
      <c r="C1626" s="403"/>
      <c r="D1626" s="196"/>
      <c r="E1626" s="375"/>
      <c r="F1626" s="376"/>
      <c r="G1626" s="376"/>
      <c r="H1626" s="387"/>
      <c r="I1626" s="387"/>
      <c r="J1626" s="387"/>
      <c r="K1626" s="190"/>
      <c r="L1626" s="190"/>
      <c r="M1626" s="190"/>
      <c r="N1626" s="190"/>
      <c r="O1626" s="190"/>
      <c r="P1626" s="190"/>
      <c r="Q1626" s="190"/>
      <c r="R1626" s="387"/>
      <c r="S1626" s="135"/>
      <c r="T1626" s="135"/>
      <c r="U1626" s="135"/>
      <c r="V1626" s="135"/>
      <c r="W1626" s="385"/>
      <c r="X1626" s="383"/>
      <c r="Y1626" s="386"/>
    </row>
    <row r="1627" spans="1:25" s="10" customFormat="1" ht="14" hidden="1" x14ac:dyDescent="0.2">
      <c r="A1627" s="196"/>
      <c r="B1627" s="196"/>
      <c r="C1627" s="403"/>
      <c r="D1627" s="196"/>
      <c r="E1627" s="375"/>
      <c r="F1627" s="376"/>
      <c r="G1627" s="376"/>
      <c r="H1627" s="387"/>
      <c r="I1627" s="387"/>
      <c r="J1627" s="387"/>
      <c r="K1627" s="190"/>
      <c r="L1627" s="190"/>
      <c r="M1627" s="190"/>
      <c r="N1627" s="190"/>
      <c r="O1627" s="190"/>
      <c r="P1627" s="190"/>
      <c r="Q1627" s="190"/>
      <c r="R1627" s="387"/>
      <c r="S1627" s="135"/>
      <c r="T1627" s="135"/>
      <c r="U1627" s="135"/>
      <c r="V1627" s="135"/>
      <c r="W1627" s="385"/>
      <c r="X1627" s="383"/>
      <c r="Y1627" s="386"/>
    </row>
    <row r="1628" spans="1:25" s="10" customFormat="1" ht="14" hidden="1" x14ac:dyDescent="0.2">
      <c r="A1628" s="196"/>
      <c r="B1628" s="196"/>
      <c r="C1628" s="403"/>
      <c r="D1628" s="196"/>
      <c r="E1628" s="375"/>
      <c r="F1628" s="376"/>
      <c r="G1628" s="376"/>
      <c r="H1628" s="387"/>
      <c r="I1628" s="387"/>
      <c r="J1628" s="387"/>
      <c r="K1628" s="190"/>
      <c r="L1628" s="190"/>
      <c r="M1628" s="190"/>
      <c r="N1628" s="190"/>
      <c r="O1628" s="190"/>
      <c r="P1628" s="190"/>
      <c r="Q1628" s="190"/>
      <c r="R1628" s="387"/>
      <c r="S1628" s="135"/>
      <c r="T1628" s="135"/>
      <c r="U1628" s="135"/>
      <c r="V1628" s="135"/>
      <c r="W1628" s="385"/>
      <c r="X1628" s="383"/>
      <c r="Y1628" s="386"/>
    </row>
    <row r="1629" spans="1:25" s="10" customFormat="1" ht="14" hidden="1" x14ac:dyDescent="0.2">
      <c r="A1629" s="196"/>
      <c r="B1629" s="196"/>
      <c r="C1629" s="403"/>
      <c r="D1629" s="196"/>
      <c r="E1629" s="375"/>
      <c r="F1629" s="376"/>
      <c r="G1629" s="376"/>
      <c r="H1629" s="387"/>
      <c r="I1629" s="387"/>
      <c r="J1629" s="387"/>
      <c r="K1629" s="190"/>
      <c r="L1629" s="190"/>
      <c r="M1629" s="190"/>
      <c r="N1629" s="190"/>
      <c r="O1629" s="190"/>
      <c r="P1629" s="190"/>
      <c r="Q1629" s="190"/>
      <c r="R1629" s="387"/>
      <c r="S1629" s="135"/>
      <c r="T1629" s="135"/>
      <c r="U1629" s="135"/>
      <c r="V1629" s="135"/>
      <c r="W1629" s="385"/>
      <c r="X1629" s="383"/>
      <c r="Y1629" s="386"/>
    </row>
    <row r="1630" spans="1:25" s="10" customFormat="1" ht="14" hidden="1" x14ac:dyDescent="0.2">
      <c r="A1630" s="196"/>
      <c r="B1630" s="196"/>
      <c r="C1630" s="403"/>
      <c r="D1630" s="196"/>
      <c r="E1630" s="375"/>
      <c r="F1630" s="376"/>
      <c r="G1630" s="376"/>
      <c r="H1630" s="387"/>
      <c r="I1630" s="387"/>
      <c r="J1630" s="387"/>
      <c r="K1630" s="190"/>
      <c r="L1630" s="190"/>
      <c r="M1630" s="190"/>
      <c r="N1630" s="190"/>
      <c r="O1630" s="190"/>
      <c r="P1630" s="190"/>
      <c r="Q1630" s="190"/>
      <c r="R1630" s="387"/>
      <c r="S1630" s="135"/>
      <c r="T1630" s="135"/>
      <c r="U1630" s="135"/>
      <c r="V1630" s="135"/>
      <c r="W1630" s="385"/>
      <c r="X1630" s="383"/>
      <c r="Y1630" s="386"/>
    </row>
    <row r="1631" spans="1:25" s="10" customFormat="1" ht="14" hidden="1" x14ac:dyDescent="0.2">
      <c r="A1631" s="196"/>
      <c r="B1631" s="196"/>
      <c r="C1631" s="403"/>
      <c r="D1631" s="196"/>
      <c r="E1631" s="375"/>
      <c r="F1631" s="376"/>
      <c r="G1631" s="376"/>
      <c r="H1631" s="387"/>
      <c r="I1631" s="387"/>
      <c r="J1631" s="387"/>
      <c r="K1631" s="190"/>
      <c r="L1631" s="190"/>
      <c r="M1631" s="190"/>
      <c r="N1631" s="190"/>
      <c r="O1631" s="190"/>
      <c r="P1631" s="190"/>
      <c r="Q1631" s="190"/>
      <c r="R1631" s="387"/>
      <c r="S1631" s="135"/>
      <c r="T1631" s="135"/>
      <c r="U1631" s="135"/>
      <c r="V1631" s="135"/>
      <c r="W1631" s="385"/>
      <c r="X1631" s="383"/>
      <c r="Y1631" s="386"/>
    </row>
    <row r="1632" spans="1:25" s="10" customFormat="1" ht="14" hidden="1" x14ac:dyDescent="0.2">
      <c r="A1632" s="196"/>
      <c r="B1632" s="196"/>
      <c r="C1632" s="403"/>
      <c r="D1632" s="196"/>
      <c r="E1632" s="375"/>
      <c r="F1632" s="376"/>
      <c r="G1632" s="376"/>
      <c r="H1632" s="387"/>
      <c r="I1632" s="387"/>
      <c r="J1632" s="387"/>
      <c r="K1632" s="190"/>
      <c r="L1632" s="190"/>
      <c r="M1632" s="190"/>
      <c r="N1632" s="190"/>
      <c r="O1632" s="190"/>
      <c r="P1632" s="190"/>
      <c r="Q1632" s="190"/>
      <c r="R1632" s="387"/>
      <c r="S1632" s="135"/>
      <c r="T1632" s="135"/>
      <c r="U1632" s="135"/>
      <c r="V1632" s="135"/>
      <c r="W1632" s="385"/>
      <c r="X1632" s="383"/>
      <c r="Y1632" s="386"/>
    </row>
    <row r="1633" spans="1:25" s="10" customFormat="1" ht="14" hidden="1" x14ac:dyDescent="0.2">
      <c r="A1633" s="196"/>
      <c r="B1633" s="196"/>
      <c r="C1633" s="403"/>
      <c r="D1633" s="196"/>
      <c r="E1633" s="375"/>
      <c r="F1633" s="376"/>
      <c r="G1633" s="376"/>
      <c r="H1633" s="387"/>
      <c r="I1633" s="387"/>
      <c r="J1633" s="387"/>
      <c r="K1633" s="190"/>
      <c r="L1633" s="190"/>
      <c r="M1633" s="190"/>
      <c r="N1633" s="190"/>
      <c r="O1633" s="190"/>
      <c r="P1633" s="190"/>
      <c r="Q1633" s="190"/>
      <c r="R1633" s="387"/>
      <c r="S1633" s="135"/>
      <c r="T1633" s="135"/>
      <c r="U1633" s="135"/>
      <c r="V1633" s="135"/>
      <c r="W1633" s="385"/>
      <c r="X1633" s="383"/>
      <c r="Y1633" s="386"/>
    </row>
    <row r="1634" spans="1:25" s="10" customFormat="1" ht="14" hidden="1" x14ac:dyDescent="0.2">
      <c r="A1634" s="196"/>
      <c r="B1634" s="196"/>
      <c r="C1634" s="403"/>
      <c r="D1634" s="196"/>
      <c r="E1634" s="375"/>
      <c r="F1634" s="376"/>
      <c r="G1634" s="376"/>
      <c r="H1634" s="387"/>
      <c r="I1634" s="387"/>
      <c r="J1634" s="387"/>
      <c r="K1634" s="190"/>
      <c r="L1634" s="190"/>
      <c r="M1634" s="190"/>
      <c r="N1634" s="190"/>
      <c r="O1634" s="190"/>
      <c r="P1634" s="190"/>
      <c r="Q1634" s="190"/>
      <c r="R1634" s="387"/>
      <c r="S1634" s="135"/>
      <c r="T1634" s="135"/>
      <c r="U1634" s="135"/>
      <c r="V1634" s="135"/>
      <c r="W1634" s="385"/>
      <c r="X1634" s="383"/>
      <c r="Y1634" s="386"/>
    </row>
    <row r="1635" spans="1:25" s="10" customFormat="1" ht="14" hidden="1" x14ac:dyDescent="0.2">
      <c r="A1635" s="196"/>
      <c r="B1635" s="196"/>
      <c r="C1635" s="403"/>
      <c r="D1635" s="196"/>
      <c r="E1635" s="375"/>
      <c r="F1635" s="376"/>
      <c r="G1635" s="376"/>
      <c r="H1635" s="387"/>
      <c r="I1635" s="387"/>
      <c r="J1635" s="387"/>
      <c r="K1635" s="190"/>
      <c r="L1635" s="190"/>
      <c r="M1635" s="190"/>
      <c r="N1635" s="190"/>
      <c r="O1635" s="190"/>
      <c r="P1635" s="190"/>
      <c r="Q1635" s="190"/>
      <c r="R1635" s="387"/>
      <c r="S1635" s="135"/>
      <c r="T1635" s="135"/>
      <c r="U1635" s="135"/>
      <c r="V1635" s="135"/>
      <c r="W1635" s="385"/>
      <c r="X1635" s="383"/>
      <c r="Y1635" s="386"/>
    </row>
    <row r="1636" spans="1:25" s="10" customFormat="1" ht="14" hidden="1" x14ac:dyDescent="0.2">
      <c r="A1636" s="196"/>
      <c r="B1636" s="196"/>
      <c r="C1636" s="403"/>
      <c r="D1636" s="196"/>
      <c r="E1636" s="375"/>
      <c r="F1636" s="376"/>
      <c r="G1636" s="376"/>
      <c r="H1636" s="387"/>
      <c r="I1636" s="387"/>
      <c r="J1636" s="387"/>
      <c r="K1636" s="190"/>
      <c r="L1636" s="190"/>
      <c r="M1636" s="190"/>
      <c r="N1636" s="190"/>
      <c r="O1636" s="190"/>
      <c r="P1636" s="190"/>
      <c r="Q1636" s="190"/>
      <c r="R1636" s="387"/>
      <c r="S1636" s="135"/>
      <c r="T1636" s="135"/>
      <c r="U1636" s="135"/>
      <c r="V1636" s="135"/>
      <c r="W1636" s="385"/>
      <c r="X1636" s="383"/>
      <c r="Y1636" s="386"/>
    </row>
    <row r="1637" spans="1:25" s="10" customFormat="1" ht="14" hidden="1" x14ac:dyDescent="0.2">
      <c r="A1637" s="196"/>
      <c r="B1637" s="196"/>
      <c r="C1637" s="403"/>
      <c r="D1637" s="196"/>
      <c r="E1637" s="375"/>
      <c r="F1637" s="376"/>
      <c r="G1637" s="376"/>
      <c r="H1637" s="387"/>
      <c r="I1637" s="387"/>
      <c r="J1637" s="387"/>
      <c r="K1637" s="190"/>
      <c r="L1637" s="190"/>
      <c r="M1637" s="190"/>
      <c r="N1637" s="190"/>
      <c r="O1637" s="190"/>
      <c r="P1637" s="190"/>
      <c r="Q1637" s="190"/>
      <c r="R1637" s="387"/>
      <c r="S1637" s="135"/>
      <c r="T1637" s="135"/>
      <c r="U1637" s="135"/>
      <c r="V1637" s="135"/>
      <c r="W1637" s="385"/>
      <c r="X1637" s="383"/>
      <c r="Y1637" s="386"/>
    </row>
    <row r="1638" spans="1:25" s="10" customFormat="1" ht="14" hidden="1" x14ac:dyDescent="0.2">
      <c r="A1638" s="196"/>
      <c r="B1638" s="196"/>
      <c r="C1638" s="403"/>
      <c r="D1638" s="196"/>
      <c r="E1638" s="375"/>
      <c r="F1638" s="376"/>
      <c r="G1638" s="376"/>
      <c r="H1638" s="387"/>
      <c r="I1638" s="387"/>
      <c r="J1638" s="387"/>
      <c r="K1638" s="190"/>
      <c r="L1638" s="190"/>
      <c r="M1638" s="190"/>
      <c r="N1638" s="190"/>
      <c r="O1638" s="190"/>
      <c r="P1638" s="190"/>
      <c r="Q1638" s="190"/>
      <c r="R1638" s="387"/>
      <c r="S1638" s="135"/>
      <c r="T1638" s="135"/>
      <c r="U1638" s="135"/>
      <c r="V1638" s="135"/>
      <c r="W1638" s="385"/>
      <c r="X1638" s="383"/>
      <c r="Y1638" s="386"/>
    </row>
    <row r="1639" spans="1:25" s="10" customFormat="1" ht="14" hidden="1" x14ac:dyDescent="0.2">
      <c r="A1639" s="196"/>
      <c r="B1639" s="196"/>
      <c r="C1639" s="403"/>
      <c r="D1639" s="196"/>
      <c r="E1639" s="375"/>
      <c r="F1639" s="376"/>
      <c r="G1639" s="376"/>
      <c r="H1639" s="387"/>
      <c r="I1639" s="387"/>
      <c r="J1639" s="387"/>
      <c r="K1639" s="190"/>
      <c r="L1639" s="190"/>
      <c r="M1639" s="190"/>
      <c r="N1639" s="190"/>
      <c r="O1639" s="190"/>
      <c r="P1639" s="190"/>
      <c r="Q1639" s="190"/>
      <c r="R1639" s="387"/>
      <c r="S1639" s="135"/>
      <c r="T1639" s="135"/>
      <c r="U1639" s="135"/>
      <c r="V1639" s="135"/>
      <c r="W1639" s="385"/>
      <c r="X1639" s="383"/>
      <c r="Y1639" s="386"/>
    </row>
    <row r="1640" spans="1:25" s="10" customFormat="1" ht="14" hidden="1" x14ac:dyDescent="0.2">
      <c r="A1640" s="196"/>
      <c r="B1640" s="196"/>
      <c r="C1640" s="403"/>
      <c r="D1640" s="196"/>
      <c r="E1640" s="375"/>
      <c r="F1640" s="376"/>
      <c r="G1640" s="376"/>
      <c r="H1640" s="387"/>
      <c r="I1640" s="387"/>
      <c r="J1640" s="387"/>
      <c r="K1640" s="190"/>
      <c r="L1640" s="190"/>
      <c r="M1640" s="190"/>
      <c r="N1640" s="190"/>
      <c r="O1640" s="190"/>
      <c r="P1640" s="190"/>
      <c r="Q1640" s="190"/>
      <c r="R1640" s="387"/>
      <c r="S1640" s="135"/>
      <c r="T1640" s="135"/>
      <c r="U1640" s="135"/>
      <c r="V1640" s="135"/>
      <c r="W1640" s="385"/>
      <c r="X1640" s="383"/>
      <c r="Y1640" s="386"/>
    </row>
    <row r="1641" spans="1:25" s="10" customFormat="1" ht="14" hidden="1" x14ac:dyDescent="0.2">
      <c r="A1641" s="196"/>
      <c r="B1641" s="196"/>
      <c r="C1641" s="403"/>
      <c r="D1641" s="196"/>
      <c r="E1641" s="375"/>
      <c r="F1641" s="376"/>
      <c r="G1641" s="376"/>
      <c r="H1641" s="387"/>
      <c r="I1641" s="387"/>
      <c r="J1641" s="387"/>
      <c r="K1641" s="190"/>
      <c r="L1641" s="190"/>
      <c r="M1641" s="190"/>
      <c r="N1641" s="190"/>
      <c r="O1641" s="190"/>
      <c r="P1641" s="190"/>
      <c r="Q1641" s="190"/>
      <c r="R1641" s="387"/>
      <c r="S1641" s="135"/>
      <c r="T1641" s="135"/>
      <c r="U1641" s="135"/>
      <c r="V1641" s="135"/>
      <c r="W1641" s="385"/>
      <c r="X1641" s="383"/>
      <c r="Y1641" s="386"/>
    </row>
    <row r="1642" spans="1:25" s="10" customFormat="1" ht="14" hidden="1" x14ac:dyDescent="0.2">
      <c r="A1642" s="196"/>
      <c r="B1642" s="196"/>
      <c r="C1642" s="403"/>
      <c r="D1642" s="196"/>
      <c r="E1642" s="375"/>
      <c r="F1642" s="376"/>
      <c r="G1642" s="376"/>
      <c r="H1642" s="387"/>
      <c r="I1642" s="387"/>
      <c r="J1642" s="387"/>
      <c r="K1642" s="190"/>
      <c r="L1642" s="190"/>
      <c r="M1642" s="190"/>
      <c r="N1642" s="190"/>
      <c r="O1642" s="190"/>
      <c r="P1642" s="190"/>
      <c r="Q1642" s="190"/>
      <c r="R1642" s="387"/>
      <c r="S1642" s="135"/>
      <c r="T1642" s="135"/>
      <c r="U1642" s="135"/>
      <c r="V1642" s="135"/>
      <c r="W1642" s="385"/>
      <c r="X1642" s="383"/>
      <c r="Y1642" s="386"/>
    </row>
    <row r="1643" spans="1:25" s="10" customFormat="1" ht="14" hidden="1" x14ac:dyDescent="0.2">
      <c r="A1643" s="196"/>
      <c r="B1643" s="196"/>
      <c r="C1643" s="403"/>
      <c r="D1643" s="196"/>
      <c r="E1643" s="375"/>
      <c r="F1643" s="376"/>
      <c r="G1643" s="376"/>
      <c r="H1643" s="387"/>
      <c r="I1643" s="387"/>
      <c r="J1643" s="387"/>
      <c r="K1643" s="190"/>
      <c r="L1643" s="190"/>
      <c r="M1643" s="190"/>
      <c r="N1643" s="190"/>
      <c r="O1643" s="190"/>
      <c r="P1643" s="190"/>
      <c r="Q1643" s="190"/>
      <c r="R1643" s="387"/>
      <c r="S1643" s="135"/>
      <c r="T1643" s="135"/>
      <c r="U1643" s="135"/>
      <c r="V1643" s="135"/>
      <c r="W1643" s="385"/>
      <c r="X1643" s="383"/>
      <c r="Y1643" s="386"/>
    </row>
    <row r="1644" spans="1:25" s="10" customFormat="1" ht="14" hidden="1" x14ac:dyDescent="0.2">
      <c r="A1644" s="196"/>
      <c r="B1644" s="196"/>
      <c r="C1644" s="403"/>
      <c r="D1644" s="196"/>
      <c r="E1644" s="375"/>
      <c r="F1644" s="376"/>
      <c r="G1644" s="376"/>
      <c r="H1644" s="387"/>
      <c r="I1644" s="387"/>
      <c r="J1644" s="387"/>
      <c r="K1644" s="190"/>
      <c r="L1644" s="190"/>
      <c r="M1644" s="190"/>
      <c r="N1644" s="190"/>
      <c r="O1644" s="190"/>
      <c r="P1644" s="190"/>
      <c r="Q1644" s="190"/>
      <c r="R1644" s="387"/>
      <c r="S1644" s="135"/>
      <c r="T1644" s="135"/>
      <c r="U1644" s="135"/>
      <c r="V1644" s="135"/>
      <c r="W1644" s="385"/>
      <c r="X1644" s="383"/>
      <c r="Y1644" s="386"/>
    </row>
    <row r="1645" spans="1:25" s="10" customFormat="1" ht="14" hidden="1" x14ac:dyDescent="0.2">
      <c r="A1645" s="196"/>
      <c r="B1645" s="196"/>
      <c r="C1645" s="403"/>
      <c r="D1645" s="196"/>
      <c r="E1645" s="375"/>
      <c r="F1645" s="376"/>
      <c r="G1645" s="376"/>
      <c r="H1645" s="387"/>
      <c r="I1645" s="387"/>
      <c r="J1645" s="387"/>
      <c r="K1645" s="190"/>
      <c r="L1645" s="190"/>
      <c r="M1645" s="190"/>
      <c r="N1645" s="190"/>
      <c r="O1645" s="190"/>
      <c r="P1645" s="190"/>
      <c r="Q1645" s="190"/>
      <c r="R1645" s="387"/>
      <c r="S1645" s="135"/>
      <c r="T1645" s="135"/>
      <c r="U1645" s="135"/>
      <c r="V1645" s="135"/>
      <c r="W1645" s="385"/>
      <c r="X1645" s="383"/>
      <c r="Y1645" s="386"/>
    </row>
    <row r="1646" spans="1:25" s="10" customFormat="1" ht="14" hidden="1" x14ac:dyDescent="0.2">
      <c r="A1646" s="196"/>
      <c r="B1646" s="196"/>
      <c r="C1646" s="403"/>
      <c r="D1646" s="196"/>
      <c r="E1646" s="375"/>
      <c r="F1646" s="376"/>
      <c r="G1646" s="376"/>
      <c r="H1646" s="387"/>
      <c r="I1646" s="387"/>
      <c r="J1646" s="387"/>
      <c r="K1646" s="190"/>
      <c r="L1646" s="190"/>
      <c r="M1646" s="190"/>
      <c r="N1646" s="190"/>
      <c r="O1646" s="190"/>
      <c r="P1646" s="190"/>
      <c r="Q1646" s="190"/>
      <c r="R1646" s="387"/>
      <c r="S1646" s="135"/>
      <c r="T1646" s="135"/>
      <c r="U1646" s="135"/>
      <c r="V1646" s="135"/>
      <c r="W1646" s="385"/>
      <c r="X1646" s="383"/>
      <c r="Y1646" s="386"/>
    </row>
    <row r="1647" spans="1:25" s="10" customFormat="1" ht="14" hidden="1" x14ac:dyDescent="0.2">
      <c r="A1647" s="196"/>
      <c r="B1647" s="196"/>
      <c r="C1647" s="403"/>
      <c r="D1647" s="196"/>
      <c r="E1647" s="375"/>
      <c r="F1647" s="376"/>
      <c r="G1647" s="376"/>
      <c r="H1647" s="387"/>
      <c r="I1647" s="387"/>
      <c r="J1647" s="387"/>
      <c r="K1647" s="190"/>
      <c r="L1647" s="190"/>
      <c r="M1647" s="190"/>
      <c r="N1647" s="190"/>
      <c r="O1647" s="190"/>
      <c r="P1647" s="190"/>
      <c r="Q1647" s="190"/>
      <c r="R1647" s="387"/>
      <c r="S1647" s="135"/>
      <c r="T1647" s="135"/>
      <c r="U1647" s="135"/>
      <c r="V1647" s="135"/>
      <c r="W1647" s="385"/>
      <c r="X1647" s="383"/>
      <c r="Y1647" s="386"/>
    </row>
    <row r="1648" spans="1:25" s="10" customFormat="1" ht="14" hidden="1" x14ac:dyDescent="0.2">
      <c r="A1648" s="196"/>
      <c r="B1648" s="196"/>
      <c r="C1648" s="403"/>
      <c r="D1648" s="196"/>
      <c r="E1648" s="375"/>
      <c r="F1648" s="376"/>
      <c r="G1648" s="376"/>
      <c r="H1648" s="387"/>
      <c r="I1648" s="387"/>
      <c r="J1648" s="387"/>
      <c r="K1648" s="190"/>
      <c r="L1648" s="190"/>
      <c r="M1648" s="190"/>
      <c r="N1648" s="190"/>
      <c r="O1648" s="190"/>
      <c r="P1648" s="190"/>
      <c r="Q1648" s="190"/>
      <c r="R1648" s="387"/>
      <c r="S1648" s="135"/>
      <c r="T1648" s="135"/>
      <c r="U1648" s="135"/>
      <c r="V1648" s="135"/>
      <c r="W1648" s="385"/>
      <c r="X1648" s="383"/>
      <c r="Y1648" s="386"/>
    </row>
    <row r="1649" spans="1:25" s="10" customFormat="1" ht="14" hidden="1" x14ac:dyDescent="0.2">
      <c r="A1649" s="196"/>
      <c r="B1649" s="196"/>
      <c r="C1649" s="403"/>
      <c r="D1649" s="196"/>
      <c r="E1649" s="375"/>
      <c r="F1649" s="376"/>
      <c r="G1649" s="376"/>
      <c r="H1649" s="387"/>
      <c r="I1649" s="387"/>
      <c r="J1649" s="387"/>
      <c r="K1649" s="190"/>
      <c r="L1649" s="190"/>
      <c r="M1649" s="190"/>
      <c r="N1649" s="190"/>
      <c r="O1649" s="190"/>
      <c r="P1649" s="190"/>
      <c r="Q1649" s="190"/>
      <c r="R1649" s="387"/>
      <c r="S1649" s="135"/>
      <c r="T1649" s="135"/>
      <c r="U1649" s="135"/>
      <c r="V1649" s="135"/>
      <c r="W1649" s="385"/>
      <c r="X1649" s="383"/>
      <c r="Y1649" s="386"/>
    </row>
    <row r="1650" spans="1:25" s="10" customFormat="1" ht="14" hidden="1" x14ac:dyDescent="0.2">
      <c r="A1650" s="196"/>
      <c r="B1650" s="196"/>
      <c r="C1650" s="403"/>
      <c r="D1650" s="196"/>
      <c r="E1650" s="375"/>
      <c r="F1650" s="376"/>
      <c r="G1650" s="376"/>
      <c r="H1650" s="387"/>
      <c r="I1650" s="387"/>
      <c r="J1650" s="387"/>
      <c r="K1650" s="190"/>
      <c r="L1650" s="190"/>
      <c r="M1650" s="190"/>
      <c r="N1650" s="190"/>
      <c r="O1650" s="190"/>
      <c r="P1650" s="190"/>
      <c r="Q1650" s="190"/>
      <c r="R1650" s="387"/>
      <c r="S1650" s="135"/>
      <c r="T1650" s="135"/>
      <c r="U1650" s="135"/>
      <c r="V1650" s="135"/>
      <c r="W1650" s="385"/>
      <c r="X1650" s="383"/>
      <c r="Y1650" s="386"/>
    </row>
    <row r="1651" spans="1:25" s="10" customFormat="1" ht="14" hidden="1" x14ac:dyDescent="0.2">
      <c r="A1651" s="196"/>
      <c r="B1651" s="196"/>
      <c r="C1651" s="403"/>
      <c r="D1651" s="196"/>
      <c r="E1651" s="375"/>
      <c r="F1651" s="376"/>
      <c r="G1651" s="376"/>
      <c r="H1651" s="387"/>
      <c r="I1651" s="387"/>
      <c r="J1651" s="387"/>
      <c r="K1651" s="190"/>
      <c r="L1651" s="190"/>
      <c r="M1651" s="190"/>
      <c r="N1651" s="190"/>
      <c r="O1651" s="190"/>
      <c r="P1651" s="190"/>
      <c r="Q1651" s="190"/>
      <c r="R1651" s="387"/>
      <c r="S1651" s="135"/>
      <c r="T1651" s="135"/>
      <c r="U1651" s="135"/>
      <c r="V1651" s="135"/>
      <c r="W1651" s="385"/>
      <c r="X1651" s="383"/>
      <c r="Y1651" s="386"/>
    </row>
    <row r="1652" spans="1:25" s="10" customFormat="1" ht="14" hidden="1" x14ac:dyDescent="0.2">
      <c r="A1652" s="196"/>
      <c r="B1652" s="196"/>
      <c r="C1652" s="403"/>
      <c r="D1652" s="196"/>
      <c r="E1652" s="375"/>
      <c r="F1652" s="376"/>
      <c r="G1652" s="376"/>
      <c r="H1652" s="387"/>
      <c r="I1652" s="387"/>
      <c r="J1652" s="387"/>
      <c r="K1652" s="190"/>
      <c r="L1652" s="190"/>
      <c r="M1652" s="190"/>
      <c r="N1652" s="190"/>
      <c r="O1652" s="190"/>
      <c r="P1652" s="190"/>
      <c r="Q1652" s="190"/>
      <c r="R1652" s="387"/>
      <c r="S1652" s="135"/>
      <c r="T1652" s="135"/>
      <c r="U1652" s="135"/>
      <c r="V1652" s="135"/>
      <c r="W1652" s="385"/>
      <c r="X1652" s="383"/>
      <c r="Y1652" s="386"/>
    </row>
    <row r="1653" spans="1:25" s="10" customFormat="1" ht="14" hidden="1" x14ac:dyDescent="0.2">
      <c r="A1653" s="196"/>
      <c r="B1653" s="196"/>
      <c r="C1653" s="403"/>
      <c r="D1653" s="196"/>
      <c r="E1653" s="375"/>
      <c r="F1653" s="376"/>
      <c r="G1653" s="376"/>
      <c r="H1653" s="387"/>
      <c r="I1653" s="387"/>
      <c r="J1653" s="387"/>
      <c r="K1653" s="190"/>
      <c r="L1653" s="190"/>
      <c r="M1653" s="190"/>
      <c r="N1653" s="190"/>
      <c r="O1653" s="190"/>
      <c r="P1653" s="190"/>
      <c r="Q1653" s="190"/>
      <c r="R1653" s="387"/>
      <c r="S1653" s="135"/>
      <c r="T1653" s="135"/>
      <c r="U1653" s="135"/>
      <c r="V1653" s="135"/>
      <c r="W1653" s="385"/>
      <c r="X1653" s="383"/>
      <c r="Y1653" s="386"/>
    </row>
    <row r="1654" spans="1:25" s="10" customFormat="1" ht="14" hidden="1" x14ac:dyDescent="0.2">
      <c r="A1654" s="196"/>
      <c r="B1654" s="196"/>
      <c r="C1654" s="403"/>
      <c r="D1654" s="196"/>
      <c r="E1654" s="375"/>
      <c r="F1654" s="376"/>
      <c r="G1654" s="376"/>
      <c r="H1654" s="387"/>
      <c r="I1654" s="387"/>
      <c r="J1654" s="387"/>
      <c r="K1654" s="190"/>
      <c r="L1654" s="190"/>
      <c r="M1654" s="190"/>
      <c r="N1654" s="190"/>
      <c r="O1654" s="190"/>
      <c r="P1654" s="190"/>
      <c r="Q1654" s="190"/>
      <c r="R1654" s="387"/>
      <c r="S1654" s="135"/>
      <c r="T1654" s="135"/>
      <c r="U1654" s="135"/>
      <c r="V1654" s="135"/>
      <c r="W1654" s="385"/>
      <c r="X1654" s="383"/>
      <c r="Y1654" s="386"/>
    </row>
    <row r="1655" spans="1:25" s="10" customFormat="1" ht="14" hidden="1" x14ac:dyDescent="0.2">
      <c r="A1655" s="196"/>
      <c r="B1655" s="196"/>
      <c r="C1655" s="403"/>
      <c r="D1655" s="196"/>
      <c r="E1655" s="375"/>
      <c r="F1655" s="376"/>
      <c r="G1655" s="376"/>
      <c r="H1655" s="387"/>
      <c r="I1655" s="387"/>
      <c r="J1655" s="387"/>
      <c r="K1655" s="190"/>
      <c r="L1655" s="190"/>
      <c r="M1655" s="190"/>
      <c r="N1655" s="190"/>
      <c r="O1655" s="190"/>
      <c r="P1655" s="190"/>
      <c r="Q1655" s="190"/>
      <c r="R1655" s="387"/>
      <c r="S1655" s="135"/>
      <c r="T1655" s="135"/>
      <c r="U1655" s="135"/>
      <c r="V1655" s="135"/>
      <c r="W1655" s="385"/>
      <c r="X1655" s="383"/>
      <c r="Y1655" s="386"/>
    </row>
    <row r="1656" spans="1:25" s="10" customFormat="1" ht="14" hidden="1" x14ac:dyDescent="0.2">
      <c r="A1656" s="196"/>
      <c r="B1656" s="196"/>
      <c r="C1656" s="403"/>
      <c r="D1656" s="196"/>
      <c r="E1656" s="375"/>
      <c r="F1656" s="376"/>
      <c r="G1656" s="376"/>
      <c r="H1656" s="387"/>
      <c r="I1656" s="387"/>
      <c r="J1656" s="387"/>
      <c r="K1656" s="190"/>
      <c r="L1656" s="190"/>
      <c r="M1656" s="190"/>
      <c r="N1656" s="190"/>
      <c r="O1656" s="190"/>
      <c r="P1656" s="190"/>
      <c r="Q1656" s="190"/>
      <c r="R1656" s="387"/>
      <c r="S1656" s="135"/>
      <c r="T1656" s="135"/>
      <c r="U1656" s="135"/>
      <c r="V1656" s="135"/>
      <c r="W1656" s="385"/>
      <c r="X1656" s="383"/>
      <c r="Y1656" s="386"/>
    </row>
    <row r="1657" spans="1:25" s="10" customFormat="1" ht="14" hidden="1" x14ac:dyDescent="0.2">
      <c r="A1657" s="196"/>
      <c r="B1657" s="196"/>
      <c r="C1657" s="403"/>
      <c r="D1657" s="196"/>
      <c r="E1657" s="375"/>
      <c r="F1657" s="376"/>
      <c r="G1657" s="376"/>
      <c r="H1657" s="387"/>
      <c r="I1657" s="387"/>
      <c r="J1657" s="387"/>
      <c r="K1657" s="190"/>
      <c r="L1657" s="190"/>
      <c r="M1657" s="190"/>
      <c r="N1657" s="190"/>
      <c r="O1657" s="190"/>
      <c r="P1657" s="190"/>
      <c r="Q1657" s="190"/>
      <c r="R1657" s="387"/>
      <c r="S1657" s="135"/>
      <c r="T1657" s="135"/>
      <c r="U1657" s="135"/>
      <c r="V1657" s="135"/>
      <c r="W1657" s="385"/>
      <c r="X1657" s="383"/>
      <c r="Y1657" s="386"/>
    </row>
    <row r="1658" spans="1:25" s="10" customFormat="1" ht="14" hidden="1" x14ac:dyDescent="0.2">
      <c r="A1658" s="196"/>
      <c r="B1658" s="196"/>
      <c r="C1658" s="403"/>
      <c r="D1658" s="196"/>
      <c r="E1658" s="375"/>
      <c r="F1658" s="376"/>
      <c r="G1658" s="376"/>
      <c r="H1658" s="387"/>
      <c r="I1658" s="387"/>
      <c r="J1658" s="387"/>
      <c r="K1658" s="190"/>
      <c r="L1658" s="190"/>
      <c r="M1658" s="190"/>
      <c r="N1658" s="190"/>
      <c r="O1658" s="190"/>
      <c r="P1658" s="190"/>
      <c r="Q1658" s="190"/>
      <c r="R1658" s="387"/>
      <c r="S1658" s="135"/>
      <c r="T1658" s="135"/>
      <c r="U1658" s="135"/>
      <c r="V1658" s="135"/>
      <c r="W1658" s="385"/>
      <c r="X1658" s="383"/>
      <c r="Y1658" s="386"/>
    </row>
    <row r="1659" spans="1:25" s="10" customFormat="1" ht="14" hidden="1" x14ac:dyDescent="0.2">
      <c r="A1659" s="196"/>
      <c r="B1659" s="196"/>
      <c r="C1659" s="403"/>
      <c r="D1659" s="196"/>
      <c r="E1659" s="375"/>
      <c r="F1659" s="376"/>
      <c r="G1659" s="376"/>
      <c r="H1659" s="387"/>
      <c r="I1659" s="387"/>
      <c r="J1659" s="387"/>
      <c r="K1659" s="190"/>
      <c r="L1659" s="190"/>
      <c r="M1659" s="190"/>
      <c r="N1659" s="190"/>
      <c r="O1659" s="190"/>
      <c r="P1659" s="190"/>
      <c r="Q1659" s="190"/>
      <c r="R1659" s="387"/>
      <c r="S1659" s="135"/>
      <c r="T1659" s="135"/>
      <c r="U1659" s="135"/>
      <c r="V1659" s="135"/>
      <c r="W1659" s="385"/>
      <c r="X1659" s="383"/>
      <c r="Y1659" s="386"/>
    </row>
    <row r="1660" spans="1:25" s="10" customFormat="1" ht="14" hidden="1" x14ac:dyDescent="0.2">
      <c r="A1660" s="196"/>
      <c r="B1660" s="196"/>
      <c r="C1660" s="403"/>
      <c r="D1660" s="196"/>
      <c r="E1660" s="375"/>
      <c r="F1660" s="376"/>
      <c r="G1660" s="376"/>
      <c r="H1660" s="387"/>
      <c r="I1660" s="387"/>
      <c r="J1660" s="387"/>
      <c r="K1660" s="190"/>
      <c r="L1660" s="190"/>
      <c r="M1660" s="190"/>
      <c r="N1660" s="190"/>
      <c r="O1660" s="190"/>
      <c r="P1660" s="190"/>
      <c r="Q1660" s="190"/>
      <c r="R1660" s="387"/>
      <c r="S1660" s="135"/>
      <c r="T1660" s="135"/>
      <c r="U1660" s="135"/>
      <c r="V1660" s="135"/>
      <c r="W1660" s="385"/>
      <c r="X1660" s="383"/>
      <c r="Y1660" s="386"/>
    </row>
    <row r="1661" spans="1:25" s="10" customFormat="1" ht="14" hidden="1" x14ac:dyDescent="0.2">
      <c r="A1661" s="196"/>
      <c r="B1661" s="196"/>
      <c r="C1661" s="403"/>
      <c r="D1661" s="196"/>
      <c r="E1661" s="375"/>
      <c r="F1661" s="376"/>
      <c r="G1661" s="376"/>
      <c r="H1661" s="387"/>
      <c r="I1661" s="387"/>
      <c r="J1661" s="387"/>
      <c r="K1661" s="190"/>
      <c r="L1661" s="190"/>
      <c r="M1661" s="190"/>
      <c r="N1661" s="190"/>
      <c r="O1661" s="190"/>
      <c r="P1661" s="190"/>
      <c r="Q1661" s="190"/>
      <c r="R1661" s="387"/>
      <c r="S1661" s="135"/>
      <c r="T1661" s="135"/>
      <c r="U1661" s="135"/>
      <c r="V1661" s="135"/>
      <c r="W1661" s="385"/>
      <c r="X1661" s="383"/>
      <c r="Y1661" s="386"/>
    </row>
    <row r="1662" spans="1:25" s="10" customFormat="1" ht="14" hidden="1" x14ac:dyDescent="0.2">
      <c r="A1662" s="196"/>
      <c r="B1662" s="196"/>
      <c r="C1662" s="403"/>
      <c r="D1662" s="196"/>
      <c r="E1662" s="375"/>
      <c r="F1662" s="376"/>
      <c r="G1662" s="376"/>
      <c r="H1662" s="387"/>
      <c r="I1662" s="387"/>
      <c r="J1662" s="387"/>
      <c r="K1662" s="190"/>
      <c r="L1662" s="190"/>
      <c r="M1662" s="190"/>
      <c r="N1662" s="190"/>
      <c r="O1662" s="190"/>
      <c r="P1662" s="190"/>
      <c r="Q1662" s="190"/>
      <c r="R1662" s="387"/>
      <c r="S1662" s="135"/>
      <c r="T1662" s="135"/>
      <c r="U1662" s="135"/>
      <c r="V1662" s="135"/>
      <c r="W1662" s="385"/>
      <c r="X1662" s="383"/>
      <c r="Y1662" s="386"/>
    </row>
    <row r="1663" spans="1:25" s="10" customFormat="1" ht="14" hidden="1" x14ac:dyDescent="0.2">
      <c r="A1663" s="196"/>
      <c r="B1663" s="196"/>
      <c r="C1663" s="403"/>
      <c r="D1663" s="196"/>
      <c r="E1663" s="375"/>
      <c r="F1663" s="376"/>
      <c r="G1663" s="376"/>
      <c r="H1663" s="387"/>
      <c r="I1663" s="387"/>
      <c r="J1663" s="387"/>
      <c r="K1663" s="190"/>
      <c r="L1663" s="190"/>
      <c r="M1663" s="190"/>
      <c r="N1663" s="190"/>
      <c r="O1663" s="190"/>
      <c r="P1663" s="190"/>
      <c r="Q1663" s="190"/>
      <c r="R1663" s="387"/>
      <c r="S1663" s="135"/>
      <c r="T1663" s="135"/>
      <c r="U1663" s="135"/>
      <c r="V1663" s="135"/>
      <c r="W1663" s="385"/>
      <c r="X1663" s="383"/>
      <c r="Y1663" s="386"/>
    </row>
    <row r="1664" spans="1:25" s="10" customFormat="1" ht="14" hidden="1" x14ac:dyDescent="0.2">
      <c r="A1664" s="196"/>
      <c r="B1664" s="196"/>
      <c r="C1664" s="403"/>
      <c r="D1664" s="196"/>
      <c r="E1664" s="375"/>
      <c r="F1664" s="376"/>
      <c r="G1664" s="376"/>
      <c r="H1664" s="387"/>
      <c r="I1664" s="387"/>
      <c r="J1664" s="387"/>
      <c r="K1664" s="190"/>
      <c r="L1664" s="190"/>
      <c r="M1664" s="190"/>
      <c r="N1664" s="190"/>
      <c r="O1664" s="190"/>
      <c r="P1664" s="190"/>
      <c r="Q1664" s="190"/>
      <c r="R1664" s="387"/>
      <c r="S1664" s="135"/>
      <c r="T1664" s="135"/>
      <c r="U1664" s="135"/>
      <c r="V1664" s="135"/>
      <c r="W1664" s="385"/>
      <c r="X1664" s="383"/>
      <c r="Y1664" s="386"/>
    </row>
    <row r="1665" spans="1:25" s="10" customFormat="1" ht="14" hidden="1" x14ac:dyDescent="0.2">
      <c r="A1665" s="196"/>
      <c r="B1665" s="196"/>
      <c r="C1665" s="403"/>
      <c r="D1665" s="196"/>
      <c r="E1665" s="375"/>
      <c r="F1665" s="376"/>
      <c r="G1665" s="376"/>
      <c r="H1665" s="387"/>
      <c r="I1665" s="387"/>
      <c r="J1665" s="387"/>
      <c r="K1665" s="190"/>
      <c r="L1665" s="190"/>
      <c r="M1665" s="190"/>
      <c r="N1665" s="190"/>
      <c r="O1665" s="190"/>
      <c r="P1665" s="190"/>
      <c r="Q1665" s="190"/>
      <c r="R1665" s="387"/>
      <c r="S1665" s="135"/>
      <c r="T1665" s="135"/>
      <c r="U1665" s="135"/>
      <c r="V1665" s="135"/>
      <c r="W1665" s="385"/>
      <c r="X1665" s="383"/>
      <c r="Y1665" s="386"/>
    </row>
    <row r="1666" spans="1:25" s="10" customFormat="1" ht="14" hidden="1" x14ac:dyDescent="0.2">
      <c r="A1666" s="196"/>
      <c r="B1666" s="196"/>
      <c r="C1666" s="403"/>
      <c r="D1666" s="196"/>
      <c r="E1666" s="375"/>
      <c r="F1666" s="376"/>
      <c r="G1666" s="376"/>
      <c r="H1666" s="387"/>
      <c r="I1666" s="387"/>
      <c r="J1666" s="387"/>
      <c r="K1666" s="190"/>
      <c r="L1666" s="190"/>
      <c r="M1666" s="190"/>
      <c r="N1666" s="190"/>
      <c r="O1666" s="190"/>
      <c r="P1666" s="190"/>
      <c r="Q1666" s="190"/>
      <c r="R1666" s="387"/>
      <c r="S1666" s="135"/>
      <c r="T1666" s="135"/>
      <c r="U1666" s="135"/>
      <c r="V1666" s="135"/>
      <c r="W1666" s="385"/>
      <c r="X1666" s="383"/>
      <c r="Y1666" s="386"/>
    </row>
    <row r="1667" spans="1:25" s="10" customFormat="1" ht="14" hidden="1" x14ac:dyDescent="0.2">
      <c r="A1667" s="196"/>
      <c r="B1667" s="196"/>
      <c r="C1667" s="403"/>
      <c r="D1667" s="196"/>
      <c r="E1667" s="375"/>
      <c r="F1667" s="376"/>
      <c r="G1667" s="376"/>
      <c r="H1667" s="387"/>
      <c r="I1667" s="387"/>
      <c r="J1667" s="387"/>
      <c r="K1667" s="190"/>
      <c r="L1667" s="190"/>
      <c r="M1667" s="190"/>
      <c r="N1667" s="190"/>
      <c r="O1667" s="190"/>
      <c r="P1667" s="190"/>
      <c r="Q1667" s="190"/>
      <c r="R1667" s="387"/>
      <c r="S1667" s="135"/>
      <c r="T1667" s="135"/>
      <c r="U1667" s="135"/>
      <c r="V1667" s="135"/>
      <c r="W1667" s="385"/>
      <c r="X1667" s="383"/>
      <c r="Y1667" s="386"/>
    </row>
    <row r="1668" spans="1:25" s="10" customFormat="1" ht="14" hidden="1" x14ac:dyDescent="0.2">
      <c r="A1668" s="196"/>
      <c r="B1668" s="196"/>
      <c r="C1668" s="403"/>
      <c r="D1668" s="196"/>
      <c r="E1668" s="375"/>
      <c r="F1668" s="376"/>
      <c r="G1668" s="376"/>
      <c r="H1668" s="387"/>
      <c r="I1668" s="387"/>
      <c r="J1668" s="387"/>
      <c r="K1668" s="190"/>
      <c r="L1668" s="190"/>
      <c r="M1668" s="190"/>
      <c r="N1668" s="190"/>
      <c r="O1668" s="190"/>
      <c r="P1668" s="190"/>
      <c r="Q1668" s="190"/>
      <c r="R1668" s="387"/>
      <c r="S1668" s="135"/>
      <c r="T1668" s="135"/>
      <c r="U1668" s="135"/>
      <c r="V1668" s="135"/>
      <c r="W1668" s="385"/>
      <c r="X1668" s="383"/>
      <c r="Y1668" s="386"/>
    </row>
    <row r="1669" spans="1:25" s="10" customFormat="1" ht="14" hidden="1" x14ac:dyDescent="0.2">
      <c r="A1669" s="196"/>
      <c r="B1669" s="196"/>
      <c r="C1669" s="403"/>
      <c r="D1669" s="196"/>
      <c r="E1669" s="375"/>
      <c r="F1669" s="376"/>
      <c r="G1669" s="376"/>
      <c r="H1669" s="387"/>
      <c r="I1669" s="387"/>
      <c r="J1669" s="387"/>
      <c r="K1669" s="190"/>
      <c r="L1669" s="190"/>
      <c r="M1669" s="190"/>
      <c r="N1669" s="190"/>
      <c r="O1669" s="190"/>
      <c r="P1669" s="190"/>
      <c r="Q1669" s="190"/>
      <c r="R1669" s="387"/>
      <c r="S1669" s="135"/>
      <c r="T1669" s="135"/>
      <c r="U1669" s="135"/>
      <c r="V1669" s="135"/>
      <c r="W1669" s="385"/>
      <c r="X1669" s="383"/>
      <c r="Y1669" s="386"/>
    </row>
    <row r="1670" spans="1:25" s="10" customFormat="1" ht="14" hidden="1" x14ac:dyDescent="0.2">
      <c r="A1670" s="196"/>
      <c r="B1670" s="196"/>
      <c r="C1670" s="403"/>
      <c r="D1670" s="196"/>
      <c r="E1670" s="375"/>
      <c r="F1670" s="376"/>
      <c r="G1670" s="376"/>
      <c r="H1670" s="387"/>
      <c r="I1670" s="387"/>
      <c r="J1670" s="387"/>
      <c r="K1670" s="190"/>
      <c r="L1670" s="190"/>
      <c r="M1670" s="190"/>
      <c r="N1670" s="190"/>
      <c r="O1670" s="190"/>
      <c r="P1670" s="190"/>
      <c r="Q1670" s="190"/>
      <c r="R1670" s="387"/>
      <c r="S1670" s="135"/>
      <c r="T1670" s="135"/>
      <c r="U1670" s="135"/>
      <c r="V1670" s="135"/>
      <c r="W1670" s="385"/>
      <c r="X1670" s="383"/>
      <c r="Y1670" s="386"/>
    </row>
    <row r="1671" spans="1:25" s="10" customFormat="1" ht="14" hidden="1" x14ac:dyDescent="0.2">
      <c r="A1671" s="196"/>
      <c r="B1671" s="196"/>
      <c r="C1671" s="403"/>
      <c r="D1671" s="196"/>
      <c r="E1671" s="375"/>
      <c r="F1671" s="376"/>
      <c r="G1671" s="376"/>
      <c r="H1671" s="387"/>
      <c r="I1671" s="387"/>
      <c r="J1671" s="387"/>
      <c r="K1671" s="190"/>
      <c r="L1671" s="190"/>
      <c r="M1671" s="190"/>
      <c r="N1671" s="190"/>
      <c r="O1671" s="190"/>
      <c r="P1671" s="190"/>
      <c r="Q1671" s="190"/>
      <c r="R1671" s="387"/>
      <c r="S1671" s="135"/>
      <c r="T1671" s="135"/>
      <c r="U1671" s="135"/>
      <c r="V1671" s="135"/>
      <c r="W1671" s="385"/>
      <c r="X1671" s="383"/>
      <c r="Y1671" s="386"/>
    </row>
    <row r="1672" spans="1:25" s="10" customFormat="1" ht="14" hidden="1" x14ac:dyDescent="0.2">
      <c r="A1672" s="196"/>
      <c r="B1672" s="196"/>
      <c r="C1672" s="403"/>
      <c r="D1672" s="196"/>
      <c r="E1672" s="375"/>
      <c r="F1672" s="376"/>
      <c r="G1672" s="376"/>
      <c r="H1672" s="387"/>
      <c r="I1672" s="387"/>
      <c r="J1672" s="387"/>
      <c r="K1672" s="190"/>
      <c r="L1672" s="190"/>
      <c r="M1672" s="190"/>
      <c r="N1672" s="190"/>
      <c r="O1672" s="190"/>
      <c r="P1672" s="190"/>
      <c r="Q1672" s="190"/>
      <c r="R1672" s="387"/>
      <c r="S1672" s="135"/>
      <c r="T1672" s="135"/>
      <c r="U1672" s="135"/>
      <c r="V1672" s="135"/>
      <c r="W1672" s="385"/>
      <c r="X1672" s="383"/>
      <c r="Y1672" s="386"/>
    </row>
    <row r="1673" spans="1:25" s="10" customFormat="1" ht="14" hidden="1" x14ac:dyDescent="0.2">
      <c r="A1673" s="196"/>
      <c r="B1673" s="196"/>
      <c r="C1673" s="403"/>
      <c r="D1673" s="196"/>
      <c r="E1673" s="375"/>
      <c r="F1673" s="376"/>
      <c r="G1673" s="376"/>
      <c r="H1673" s="387"/>
      <c r="I1673" s="387"/>
      <c r="J1673" s="387"/>
      <c r="K1673" s="190"/>
      <c r="L1673" s="190"/>
      <c r="M1673" s="190"/>
      <c r="N1673" s="190"/>
      <c r="O1673" s="190"/>
      <c r="P1673" s="190"/>
      <c r="Q1673" s="190"/>
      <c r="R1673" s="387"/>
      <c r="S1673" s="135"/>
      <c r="T1673" s="135"/>
      <c r="U1673" s="135"/>
      <c r="V1673" s="135"/>
      <c r="W1673" s="385"/>
      <c r="X1673" s="383"/>
      <c r="Y1673" s="386"/>
    </row>
    <row r="1674" spans="1:25" s="10" customFormat="1" ht="14" hidden="1" x14ac:dyDescent="0.2">
      <c r="A1674" s="196"/>
      <c r="B1674" s="196"/>
      <c r="C1674" s="403"/>
      <c r="D1674" s="196"/>
      <c r="E1674" s="375"/>
      <c r="F1674" s="376"/>
      <c r="G1674" s="376"/>
      <c r="H1674" s="387"/>
      <c r="I1674" s="387"/>
      <c r="J1674" s="387"/>
      <c r="K1674" s="190"/>
      <c r="L1674" s="190"/>
      <c r="M1674" s="190"/>
      <c r="N1674" s="190"/>
      <c r="O1674" s="190"/>
      <c r="P1674" s="190"/>
      <c r="Q1674" s="190"/>
      <c r="R1674" s="387"/>
      <c r="S1674" s="135"/>
      <c r="T1674" s="135"/>
      <c r="U1674" s="135"/>
      <c r="V1674" s="135"/>
      <c r="W1674" s="385"/>
      <c r="X1674" s="383"/>
      <c r="Y1674" s="386"/>
    </row>
    <row r="1675" spans="1:25" s="10" customFormat="1" ht="14" hidden="1" x14ac:dyDescent="0.2">
      <c r="A1675" s="196"/>
      <c r="B1675" s="196"/>
      <c r="C1675" s="403"/>
      <c r="D1675" s="196"/>
      <c r="E1675" s="375"/>
      <c r="F1675" s="376"/>
      <c r="G1675" s="376"/>
      <c r="H1675" s="387"/>
      <c r="I1675" s="387"/>
      <c r="J1675" s="387"/>
      <c r="K1675" s="190"/>
      <c r="L1675" s="190"/>
      <c r="M1675" s="190"/>
      <c r="N1675" s="190"/>
      <c r="O1675" s="190"/>
      <c r="P1675" s="190"/>
      <c r="Q1675" s="190"/>
      <c r="R1675" s="387"/>
      <c r="S1675" s="135"/>
      <c r="T1675" s="135"/>
      <c r="U1675" s="135"/>
      <c r="V1675" s="135"/>
      <c r="W1675" s="385"/>
      <c r="X1675" s="383"/>
      <c r="Y1675" s="386"/>
    </row>
    <row r="1676" spans="1:25" s="10" customFormat="1" ht="14" hidden="1" x14ac:dyDescent="0.2">
      <c r="A1676" s="196"/>
      <c r="B1676" s="196"/>
      <c r="C1676" s="403"/>
      <c r="D1676" s="196"/>
      <c r="E1676" s="375"/>
      <c r="F1676" s="376"/>
      <c r="G1676" s="376"/>
      <c r="H1676" s="387"/>
      <c r="I1676" s="387"/>
      <c r="J1676" s="387"/>
      <c r="K1676" s="190"/>
      <c r="L1676" s="190"/>
      <c r="M1676" s="190"/>
      <c r="N1676" s="190"/>
      <c r="O1676" s="190"/>
      <c r="P1676" s="190"/>
      <c r="Q1676" s="190"/>
      <c r="R1676" s="387"/>
      <c r="S1676" s="135"/>
      <c r="T1676" s="135"/>
      <c r="U1676" s="135"/>
      <c r="V1676" s="135"/>
      <c r="W1676" s="385"/>
      <c r="X1676" s="383"/>
      <c r="Y1676" s="386"/>
    </row>
    <row r="1677" spans="1:25" s="10" customFormat="1" ht="14" hidden="1" x14ac:dyDescent="0.2">
      <c r="A1677" s="196"/>
      <c r="B1677" s="196"/>
      <c r="C1677" s="403"/>
      <c r="D1677" s="196"/>
      <c r="E1677" s="375"/>
      <c r="F1677" s="376"/>
      <c r="G1677" s="376"/>
      <c r="H1677" s="387"/>
      <c r="I1677" s="387"/>
      <c r="J1677" s="387"/>
      <c r="K1677" s="190"/>
      <c r="L1677" s="190"/>
      <c r="M1677" s="190"/>
      <c r="N1677" s="190"/>
      <c r="O1677" s="190"/>
      <c r="P1677" s="190"/>
      <c r="Q1677" s="190"/>
      <c r="R1677" s="387"/>
      <c r="S1677" s="135"/>
      <c r="T1677" s="135"/>
      <c r="U1677" s="135"/>
      <c r="V1677" s="135"/>
      <c r="W1677" s="385"/>
      <c r="X1677" s="383"/>
      <c r="Y1677" s="386"/>
    </row>
    <row r="1678" spans="1:25" s="10" customFormat="1" ht="14" hidden="1" x14ac:dyDescent="0.2">
      <c r="A1678" s="196"/>
      <c r="B1678" s="196"/>
      <c r="C1678" s="403"/>
      <c r="D1678" s="196"/>
      <c r="E1678" s="375"/>
      <c r="F1678" s="376"/>
      <c r="G1678" s="376"/>
      <c r="H1678" s="387"/>
      <c r="I1678" s="387"/>
      <c r="J1678" s="387"/>
      <c r="K1678" s="190"/>
      <c r="L1678" s="190"/>
      <c r="M1678" s="190"/>
      <c r="N1678" s="190"/>
      <c r="O1678" s="190"/>
      <c r="P1678" s="190"/>
      <c r="Q1678" s="190"/>
      <c r="R1678" s="387"/>
      <c r="S1678" s="135"/>
      <c r="T1678" s="135"/>
      <c r="U1678" s="135"/>
      <c r="V1678" s="135"/>
      <c r="W1678" s="385"/>
      <c r="X1678" s="383"/>
      <c r="Y1678" s="386"/>
    </row>
    <row r="1679" spans="1:25" s="10" customFormat="1" ht="14" hidden="1" x14ac:dyDescent="0.2">
      <c r="A1679" s="196"/>
      <c r="B1679" s="196"/>
      <c r="C1679" s="403"/>
      <c r="D1679" s="196"/>
      <c r="E1679" s="375"/>
      <c r="F1679" s="376"/>
      <c r="G1679" s="376"/>
      <c r="H1679" s="387"/>
      <c r="I1679" s="387"/>
      <c r="J1679" s="387"/>
      <c r="K1679" s="190"/>
      <c r="L1679" s="190"/>
      <c r="M1679" s="190"/>
      <c r="N1679" s="190"/>
      <c r="O1679" s="190"/>
      <c r="P1679" s="190"/>
      <c r="Q1679" s="190"/>
      <c r="R1679" s="387"/>
      <c r="S1679" s="135"/>
      <c r="T1679" s="135"/>
      <c r="U1679" s="135"/>
      <c r="V1679" s="135"/>
      <c r="W1679" s="385"/>
      <c r="X1679" s="383"/>
      <c r="Y1679" s="386"/>
    </row>
    <row r="1680" spans="1:25" s="10" customFormat="1" ht="14" hidden="1" x14ac:dyDescent="0.2">
      <c r="A1680" s="196"/>
      <c r="B1680" s="196"/>
      <c r="C1680" s="403"/>
      <c r="D1680" s="196"/>
      <c r="E1680" s="375"/>
      <c r="F1680" s="376"/>
      <c r="G1680" s="376"/>
      <c r="H1680" s="387"/>
      <c r="I1680" s="387"/>
      <c r="J1680" s="387"/>
      <c r="K1680" s="190"/>
      <c r="L1680" s="190"/>
      <c r="M1680" s="190"/>
      <c r="N1680" s="190"/>
      <c r="O1680" s="190"/>
      <c r="P1680" s="190"/>
      <c r="Q1680" s="190"/>
      <c r="R1680" s="387"/>
      <c r="S1680" s="135"/>
      <c r="T1680" s="135"/>
      <c r="U1680" s="135"/>
      <c r="V1680" s="135"/>
      <c r="W1680" s="385"/>
      <c r="X1680" s="383"/>
      <c r="Y1680" s="386"/>
    </row>
    <row r="1681" spans="1:25" s="10" customFormat="1" ht="14" hidden="1" x14ac:dyDescent="0.2">
      <c r="A1681" s="196"/>
      <c r="B1681" s="196"/>
      <c r="C1681" s="403"/>
      <c r="D1681" s="196"/>
      <c r="E1681" s="375"/>
      <c r="F1681" s="376"/>
      <c r="G1681" s="376"/>
      <c r="H1681" s="387"/>
      <c r="I1681" s="387"/>
      <c r="J1681" s="387"/>
      <c r="K1681" s="190"/>
      <c r="L1681" s="190"/>
      <c r="M1681" s="190"/>
      <c r="N1681" s="190"/>
      <c r="O1681" s="190"/>
      <c r="P1681" s="190"/>
      <c r="Q1681" s="190"/>
      <c r="R1681" s="387"/>
      <c r="S1681" s="135"/>
      <c r="T1681" s="135"/>
      <c r="U1681" s="135"/>
      <c r="V1681" s="135"/>
      <c r="W1681" s="385"/>
      <c r="X1681" s="383"/>
      <c r="Y1681" s="386"/>
    </row>
    <row r="1682" spans="1:25" s="10" customFormat="1" ht="14" hidden="1" x14ac:dyDescent="0.2">
      <c r="A1682" s="196"/>
      <c r="B1682" s="196"/>
      <c r="C1682" s="403"/>
      <c r="D1682" s="196"/>
      <c r="E1682" s="375"/>
      <c r="F1682" s="376"/>
      <c r="G1682" s="376"/>
      <c r="H1682" s="387"/>
      <c r="I1682" s="387"/>
      <c r="J1682" s="387"/>
      <c r="K1682" s="190"/>
      <c r="L1682" s="190"/>
      <c r="M1682" s="190"/>
      <c r="N1682" s="190"/>
      <c r="O1682" s="190"/>
      <c r="P1682" s="190"/>
      <c r="Q1682" s="190"/>
      <c r="R1682" s="387"/>
      <c r="S1682" s="135"/>
      <c r="T1682" s="135"/>
      <c r="U1682" s="135"/>
      <c r="V1682" s="135"/>
      <c r="W1682" s="385"/>
      <c r="X1682" s="383"/>
      <c r="Y1682" s="386"/>
    </row>
    <row r="1683" spans="1:25" s="10" customFormat="1" ht="14" hidden="1" x14ac:dyDescent="0.2">
      <c r="A1683" s="196"/>
      <c r="B1683" s="196"/>
      <c r="C1683" s="403"/>
      <c r="D1683" s="196"/>
      <c r="E1683" s="375"/>
      <c r="F1683" s="376"/>
      <c r="G1683" s="376"/>
      <c r="H1683" s="387"/>
      <c r="I1683" s="387"/>
      <c r="J1683" s="387"/>
      <c r="K1683" s="190"/>
      <c r="L1683" s="190"/>
      <c r="M1683" s="190"/>
      <c r="N1683" s="190"/>
      <c r="O1683" s="190"/>
      <c r="P1683" s="190"/>
      <c r="Q1683" s="190"/>
      <c r="R1683" s="387"/>
      <c r="S1683" s="135"/>
      <c r="T1683" s="135"/>
      <c r="U1683" s="135"/>
      <c r="V1683" s="135"/>
      <c r="W1683" s="385"/>
      <c r="X1683" s="383"/>
      <c r="Y1683" s="386"/>
    </row>
    <row r="1684" spans="1:25" s="10" customFormat="1" ht="14" hidden="1" x14ac:dyDescent="0.2">
      <c r="A1684" s="196"/>
      <c r="B1684" s="196"/>
      <c r="C1684" s="403"/>
      <c r="D1684" s="196"/>
      <c r="E1684" s="375"/>
      <c r="F1684" s="376"/>
      <c r="G1684" s="376"/>
      <c r="H1684" s="387"/>
      <c r="I1684" s="387"/>
      <c r="J1684" s="387"/>
      <c r="K1684" s="190"/>
      <c r="L1684" s="190"/>
      <c r="M1684" s="190"/>
      <c r="N1684" s="190"/>
      <c r="O1684" s="190"/>
      <c r="P1684" s="190"/>
      <c r="Q1684" s="190"/>
      <c r="R1684" s="387"/>
      <c r="S1684" s="135"/>
      <c r="T1684" s="135"/>
      <c r="U1684" s="135"/>
      <c r="V1684" s="135"/>
      <c r="W1684" s="385"/>
      <c r="X1684" s="383"/>
      <c r="Y1684" s="386"/>
    </row>
    <row r="1685" spans="1:25" s="10" customFormat="1" ht="14" hidden="1" x14ac:dyDescent="0.2">
      <c r="A1685" s="196"/>
      <c r="B1685" s="196"/>
      <c r="C1685" s="403"/>
      <c r="D1685" s="196"/>
      <c r="E1685" s="375"/>
      <c r="F1685" s="376"/>
      <c r="G1685" s="376"/>
      <c r="H1685" s="387"/>
      <c r="I1685" s="387"/>
      <c r="J1685" s="387"/>
      <c r="K1685" s="190"/>
      <c r="L1685" s="190"/>
      <c r="M1685" s="190"/>
      <c r="N1685" s="190"/>
      <c r="O1685" s="190"/>
      <c r="P1685" s="190"/>
      <c r="Q1685" s="190"/>
      <c r="R1685" s="387"/>
      <c r="S1685" s="135"/>
      <c r="T1685" s="135"/>
      <c r="U1685" s="135"/>
      <c r="V1685" s="135"/>
      <c r="W1685" s="385"/>
      <c r="X1685" s="383"/>
      <c r="Y1685" s="386"/>
    </row>
    <row r="1686" spans="1:25" s="10" customFormat="1" ht="14" hidden="1" x14ac:dyDescent="0.2">
      <c r="A1686" s="196"/>
      <c r="B1686" s="196"/>
      <c r="C1686" s="403"/>
      <c r="D1686" s="196"/>
      <c r="E1686" s="375"/>
      <c r="F1686" s="376"/>
      <c r="G1686" s="376"/>
      <c r="H1686" s="387"/>
      <c r="I1686" s="387"/>
      <c r="J1686" s="387"/>
      <c r="K1686" s="190"/>
      <c r="L1686" s="190"/>
      <c r="M1686" s="190"/>
      <c r="N1686" s="190"/>
      <c r="O1686" s="190"/>
      <c r="P1686" s="190"/>
      <c r="Q1686" s="190"/>
      <c r="R1686" s="387"/>
      <c r="S1686" s="135"/>
      <c r="T1686" s="135"/>
      <c r="U1686" s="135"/>
      <c r="V1686" s="135"/>
      <c r="W1686" s="385"/>
      <c r="X1686" s="383"/>
      <c r="Y1686" s="386"/>
    </row>
    <row r="1687" spans="1:25" s="10" customFormat="1" ht="14" hidden="1" x14ac:dyDescent="0.2">
      <c r="A1687" s="196"/>
      <c r="B1687" s="196"/>
      <c r="C1687" s="403"/>
      <c r="D1687" s="196"/>
      <c r="E1687" s="375"/>
      <c r="F1687" s="376"/>
      <c r="G1687" s="376"/>
      <c r="H1687" s="387"/>
      <c r="I1687" s="387"/>
      <c r="J1687" s="387"/>
      <c r="K1687" s="190"/>
      <c r="L1687" s="190"/>
      <c r="M1687" s="190"/>
      <c r="N1687" s="190"/>
      <c r="O1687" s="190"/>
      <c r="P1687" s="190"/>
      <c r="Q1687" s="190"/>
      <c r="R1687" s="387"/>
      <c r="S1687" s="135"/>
      <c r="T1687" s="135"/>
      <c r="U1687" s="135"/>
      <c r="V1687" s="135"/>
      <c r="W1687" s="385"/>
      <c r="X1687" s="383"/>
      <c r="Y1687" s="386"/>
    </row>
    <row r="1688" spans="1:25" s="10" customFormat="1" ht="14" hidden="1" x14ac:dyDescent="0.2">
      <c r="A1688" s="196"/>
      <c r="B1688" s="196"/>
      <c r="C1688" s="403"/>
      <c r="D1688" s="196"/>
      <c r="E1688" s="375"/>
      <c r="F1688" s="376"/>
      <c r="G1688" s="376"/>
      <c r="H1688" s="387"/>
      <c r="I1688" s="387"/>
      <c r="J1688" s="387"/>
      <c r="K1688" s="190"/>
      <c r="L1688" s="190"/>
      <c r="M1688" s="190"/>
      <c r="N1688" s="190"/>
      <c r="O1688" s="190"/>
      <c r="P1688" s="190"/>
      <c r="Q1688" s="190"/>
      <c r="R1688" s="387"/>
      <c r="S1688" s="135"/>
      <c r="T1688" s="135"/>
      <c r="U1688" s="135"/>
      <c r="V1688" s="135"/>
      <c r="W1688" s="385"/>
      <c r="X1688" s="383"/>
      <c r="Y1688" s="386"/>
    </row>
    <row r="1689" spans="1:25" s="10" customFormat="1" ht="14" hidden="1" x14ac:dyDescent="0.2">
      <c r="A1689" s="196"/>
      <c r="B1689" s="196"/>
      <c r="C1689" s="403"/>
      <c r="D1689" s="196"/>
      <c r="E1689" s="375"/>
      <c r="F1689" s="376"/>
      <c r="G1689" s="376"/>
      <c r="H1689" s="387"/>
      <c r="I1689" s="387"/>
      <c r="J1689" s="387"/>
      <c r="K1689" s="190"/>
      <c r="L1689" s="190"/>
      <c r="M1689" s="190"/>
      <c r="N1689" s="190"/>
      <c r="O1689" s="190"/>
      <c r="P1689" s="190"/>
      <c r="Q1689" s="190"/>
      <c r="R1689" s="387"/>
      <c r="S1689" s="135"/>
      <c r="T1689" s="135"/>
      <c r="U1689" s="135"/>
      <c r="V1689" s="135"/>
      <c r="W1689" s="385"/>
      <c r="X1689" s="383"/>
      <c r="Y1689" s="386"/>
    </row>
    <row r="1690" spans="1:25" s="10" customFormat="1" ht="14" hidden="1" x14ac:dyDescent="0.2">
      <c r="A1690" s="196"/>
      <c r="B1690" s="196"/>
      <c r="C1690" s="403"/>
      <c r="D1690" s="196"/>
      <c r="E1690" s="375"/>
      <c r="F1690" s="376"/>
      <c r="G1690" s="376"/>
      <c r="H1690" s="387"/>
      <c r="I1690" s="387"/>
      <c r="J1690" s="387"/>
      <c r="K1690" s="190"/>
      <c r="L1690" s="190"/>
      <c r="M1690" s="190"/>
      <c r="N1690" s="190"/>
      <c r="O1690" s="190"/>
      <c r="P1690" s="190"/>
      <c r="Q1690" s="190"/>
      <c r="R1690" s="387"/>
      <c r="S1690" s="135"/>
      <c r="T1690" s="135"/>
      <c r="U1690" s="135"/>
      <c r="V1690" s="135"/>
      <c r="W1690" s="385"/>
      <c r="X1690" s="383"/>
      <c r="Y1690" s="386"/>
    </row>
    <row r="1691" spans="1:25" s="10" customFormat="1" ht="14" hidden="1" x14ac:dyDescent="0.2">
      <c r="A1691" s="196"/>
      <c r="B1691" s="196"/>
      <c r="C1691" s="403"/>
      <c r="D1691" s="196"/>
      <c r="E1691" s="375"/>
      <c r="F1691" s="376"/>
      <c r="G1691" s="376"/>
      <c r="H1691" s="387"/>
      <c r="I1691" s="387"/>
      <c r="J1691" s="387"/>
      <c r="K1691" s="190"/>
      <c r="L1691" s="190"/>
      <c r="M1691" s="190"/>
      <c r="N1691" s="190"/>
      <c r="O1691" s="190"/>
      <c r="P1691" s="190"/>
      <c r="Q1691" s="190"/>
      <c r="R1691" s="387"/>
      <c r="S1691" s="135"/>
      <c r="T1691" s="135"/>
      <c r="U1691" s="135"/>
      <c r="V1691" s="135"/>
      <c r="W1691" s="385"/>
      <c r="X1691" s="383"/>
      <c r="Y1691" s="386"/>
    </row>
    <row r="1692" spans="1:25" s="10" customFormat="1" ht="14" hidden="1" x14ac:dyDescent="0.2">
      <c r="A1692" s="196"/>
      <c r="B1692" s="196"/>
      <c r="C1692" s="403"/>
      <c r="D1692" s="196"/>
      <c r="E1692" s="375"/>
      <c r="F1692" s="376"/>
      <c r="G1692" s="376"/>
      <c r="H1692" s="387"/>
      <c r="I1692" s="387"/>
      <c r="J1692" s="387"/>
      <c r="K1692" s="190"/>
      <c r="L1692" s="190"/>
      <c r="M1692" s="190"/>
      <c r="N1692" s="190"/>
      <c r="O1692" s="190"/>
      <c r="P1692" s="190"/>
      <c r="Q1692" s="190"/>
      <c r="R1692" s="387"/>
      <c r="S1692" s="135"/>
      <c r="T1692" s="135"/>
      <c r="U1692" s="135"/>
      <c r="V1692" s="135"/>
      <c r="W1692" s="385"/>
      <c r="X1692" s="383"/>
      <c r="Y1692" s="386"/>
    </row>
    <row r="1693" spans="1:25" s="10" customFormat="1" ht="14" hidden="1" x14ac:dyDescent="0.2">
      <c r="A1693" s="196"/>
      <c r="B1693" s="196"/>
      <c r="C1693" s="403"/>
      <c r="D1693" s="196"/>
      <c r="E1693" s="375"/>
      <c r="F1693" s="376"/>
      <c r="G1693" s="376"/>
      <c r="H1693" s="387"/>
      <c r="I1693" s="387"/>
      <c r="J1693" s="387"/>
      <c r="K1693" s="190"/>
      <c r="L1693" s="190"/>
      <c r="M1693" s="190"/>
      <c r="N1693" s="190"/>
      <c r="O1693" s="190"/>
      <c r="P1693" s="190"/>
      <c r="Q1693" s="190"/>
      <c r="R1693" s="387"/>
      <c r="S1693" s="135"/>
      <c r="T1693" s="135"/>
      <c r="U1693" s="135"/>
      <c r="V1693" s="135"/>
      <c r="W1693" s="385"/>
      <c r="X1693" s="383"/>
      <c r="Y1693" s="386"/>
    </row>
    <row r="1694" spans="1:25" s="10" customFormat="1" ht="14" hidden="1" x14ac:dyDescent="0.2">
      <c r="A1694" s="196"/>
      <c r="B1694" s="196"/>
      <c r="C1694" s="403"/>
      <c r="D1694" s="196"/>
      <c r="E1694" s="375"/>
      <c r="F1694" s="376"/>
      <c r="G1694" s="376"/>
      <c r="H1694" s="387"/>
      <c r="I1694" s="387"/>
      <c r="J1694" s="387"/>
      <c r="K1694" s="190"/>
      <c r="L1694" s="190"/>
      <c r="M1694" s="190"/>
      <c r="N1694" s="190"/>
      <c r="O1694" s="190"/>
      <c r="P1694" s="190"/>
      <c r="Q1694" s="190"/>
      <c r="R1694" s="387"/>
      <c r="S1694" s="135"/>
      <c r="T1694" s="135"/>
      <c r="U1694" s="135"/>
      <c r="V1694" s="135"/>
      <c r="W1694" s="385"/>
      <c r="X1694" s="383"/>
      <c r="Y1694" s="386"/>
    </row>
    <row r="1695" spans="1:25" s="10" customFormat="1" ht="14" hidden="1" x14ac:dyDescent="0.2">
      <c r="A1695" s="196"/>
      <c r="B1695" s="196"/>
      <c r="C1695" s="403"/>
      <c r="D1695" s="196"/>
      <c r="E1695" s="375"/>
      <c r="F1695" s="376"/>
      <c r="G1695" s="376"/>
      <c r="H1695" s="387"/>
      <c r="I1695" s="387"/>
      <c r="J1695" s="387"/>
      <c r="K1695" s="190"/>
      <c r="L1695" s="190"/>
      <c r="M1695" s="190"/>
      <c r="N1695" s="190"/>
      <c r="O1695" s="190"/>
      <c r="P1695" s="190"/>
      <c r="Q1695" s="190"/>
      <c r="R1695" s="387"/>
      <c r="S1695" s="135"/>
      <c r="T1695" s="135"/>
      <c r="U1695" s="135"/>
      <c r="V1695" s="135"/>
      <c r="W1695" s="385"/>
      <c r="X1695" s="383"/>
      <c r="Y1695" s="386"/>
    </row>
    <row r="1696" spans="1:25" s="10" customFormat="1" ht="14" hidden="1" x14ac:dyDescent="0.2">
      <c r="A1696" s="196"/>
      <c r="B1696" s="196"/>
      <c r="C1696" s="403"/>
      <c r="D1696" s="196"/>
      <c r="E1696" s="375"/>
      <c r="F1696" s="376"/>
      <c r="G1696" s="376"/>
      <c r="H1696" s="387"/>
      <c r="I1696" s="387"/>
      <c r="J1696" s="387"/>
      <c r="K1696" s="190"/>
      <c r="L1696" s="190"/>
      <c r="M1696" s="190"/>
      <c r="N1696" s="190"/>
      <c r="O1696" s="190"/>
      <c r="P1696" s="190"/>
      <c r="Q1696" s="190"/>
      <c r="R1696" s="387"/>
      <c r="S1696" s="135"/>
      <c r="T1696" s="135"/>
      <c r="U1696" s="135"/>
      <c r="V1696" s="135"/>
      <c r="W1696" s="385"/>
      <c r="X1696" s="383"/>
      <c r="Y1696" s="386"/>
    </row>
    <row r="1697" spans="1:25" s="10" customFormat="1" ht="14" hidden="1" x14ac:dyDescent="0.2">
      <c r="A1697" s="196"/>
      <c r="B1697" s="196"/>
      <c r="C1697" s="403"/>
      <c r="D1697" s="196"/>
      <c r="E1697" s="375"/>
      <c r="F1697" s="376"/>
      <c r="G1697" s="376"/>
      <c r="H1697" s="387"/>
      <c r="I1697" s="387"/>
      <c r="J1697" s="387"/>
      <c r="K1697" s="190"/>
      <c r="L1697" s="190"/>
      <c r="M1697" s="190"/>
      <c r="N1697" s="190"/>
      <c r="O1697" s="190"/>
      <c r="P1697" s="190"/>
      <c r="Q1697" s="190"/>
      <c r="R1697" s="387"/>
      <c r="S1697" s="135"/>
      <c r="T1697" s="135"/>
      <c r="U1697" s="135"/>
      <c r="V1697" s="135"/>
      <c r="W1697" s="385"/>
      <c r="X1697" s="383"/>
      <c r="Y1697" s="386"/>
    </row>
    <row r="1698" spans="1:25" s="10" customFormat="1" ht="14" hidden="1" x14ac:dyDescent="0.2">
      <c r="A1698" s="196"/>
      <c r="B1698" s="196"/>
      <c r="C1698" s="403"/>
      <c r="D1698" s="196"/>
      <c r="E1698" s="375"/>
      <c r="F1698" s="376"/>
      <c r="G1698" s="376"/>
      <c r="H1698" s="387"/>
      <c r="I1698" s="387"/>
      <c r="J1698" s="387"/>
      <c r="K1698" s="190"/>
      <c r="L1698" s="190"/>
      <c r="M1698" s="190"/>
      <c r="N1698" s="190"/>
      <c r="O1698" s="190"/>
      <c r="P1698" s="190"/>
      <c r="Q1698" s="190"/>
      <c r="R1698" s="387"/>
      <c r="S1698" s="135"/>
      <c r="T1698" s="135"/>
      <c r="U1698" s="135"/>
      <c r="V1698" s="135"/>
      <c r="W1698" s="385"/>
      <c r="X1698" s="383"/>
      <c r="Y1698" s="386"/>
    </row>
    <row r="1699" spans="1:25" s="10" customFormat="1" ht="14" hidden="1" x14ac:dyDescent="0.2">
      <c r="A1699" s="196"/>
      <c r="B1699" s="196"/>
      <c r="C1699" s="403"/>
      <c r="D1699" s="196"/>
      <c r="E1699" s="375"/>
      <c r="F1699" s="376"/>
      <c r="G1699" s="376"/>
      <c r="H1699" s="387"/>
      <c r="I1699" s="387"/>
      <c r="J1699" s="387"/>
      <c r="K1699" s="190"/>
      <c r="L1699" s="190"/>
      <c r="M1699" s="190"/>
      <c r="N1699" s="190"/>
      <c r="O1699" s="190"/>
      <c r="P1699" s="190"/>
      <c r="Q1699" s="190"/>
      <c r="R1699" s="387"/>
      <c r="S1699" s="135"/>
      <c r="T1699" s="135"/>
      <c r="U1699" s="135"/>
      <c r="V1699" s="135"/>
      <c r="W1699" s="385"/>
      <c r="X1699" s="383"/>
      <c r="Y1699" s="386"/>
    </row>
    <row r="1700" spans="1:25" s="10" customFormat="1" ht="14" hidden="1" x14ac:dyDescent="0.2">
      <c r="A1700" s="196"/>
      <c r="B1700" s="196"/>
      <c r="C1700" s="403"/>
      <c r="D1700" s="196"/>
      <c r="E1700" s="375"/>
      <c r="F1700" s="376"/>
      <c r="G1700" s="376"/>
      <c r="H1700" s="387"/>
      <c r="I1700" s="387"/>
      <c r="J1700" s="387"/>
      <c r="K1700" s="190"/>
      <c r="L1700" s="190"/>
      <c r="M1700" s="190"/>
      <c r="N1700" s="190"/>
      <c r="O1700" s="190"/>
      <c r="P1700" s="190"/>
      <c r="Q1700" s="190"/>
      <c r="R1700" s="387"/>
      <c r="S1700" s="135"/>
      <c r="T1700" s="135"/>
      <c r="U1700" s="135"/>
      <c r="V1700" s="135"/>
      <c r="W1700" s="385"/>
      <c r="X1700" s="383"/>
      <c r="Y1700" s="386"/>
    </row>
    <row r="1701" spans="1:25" s="10" customFormat="1" ht="14" hidden="1" x14ac:dyDescent="0.2">
      <c r="A1701" s="196"/>
      <c r="B1701" s="196"/>
      <c r="C1701" s="403"/>
      <c r="D1701" s="196"/>
      <c r="E1701" s="375"/>
      <c r="F1701" s="376"/>
      <c r="G1701" s="376"/>
      <c r="H1701" s="387"/>
      <c r="I1701" s="387"/>
      <c r="J1701" s="387"/>
      <c r="K1701" s="190"/>
      <c r="L1701" s="190"/>
      <c r="M1701" s="190"/>
      <c r="N1701" s="190"/>
      <c r="O1701" s="190"/>
      <c r="P1701" s="190"/>
      <c r="Q1701" s="190"/>
      <c r="R1701" s="387"/>
      <c r="S1701" s="135"/>
      <c r="T1701" s="135"/>
      <c r="U1701" s="135"/>
      <c r="V1701" s="135"/>
      <c r="W1701" s="385"/>
      <c r="X1701" s="383"/>
      <c r="Y1701" s="386"/>
    </row>
    <row r="1702" spans="1:25" s="10" customFormat="1" ht="14" hidden="1" x14ac:dyDescent="0.2">
      <c r="A1702" s="196"/>
      <c r="B1702" s="196"/>
      <c r="C1702" s="403"/>
      <c r="D1702" s="196"/>
      <c r="E1702" s="375"/>
      <c r="F1702" s="376"/>
      <c r="G1702" s="376"/>
      <c r="H1702" s="387"/>
      <c r="I1702" s="387"/>
      <c r="J1702" s="387"/>
      <c r="K1702" s="190"/>
      <c r="L1702" s="190"/>
      <c r="M1702" s="190"/>
      <c r="N1702" s="190"/>
      <c r="O1702" s="190"/>
      <c r="P1702" s="190"/>
      <c r="Q1702" s="190"/>
      <c r="R1702" s="387"/>
      <c r="S1702" s="135"/>
      <c r="T1702" s="135"/>
      <c r="U1702" s="135"/>
      <c r="V1702" s="135"/>
      <c r="W1702" s="385"/>
      <c r="X1702" s="383"/>
      <c r="Y1702" s="386"/>
    </row>
    <row r="1703" spans="1:25" s="10" customFormat="1" ht="14" hidden="1" x14ac:dyDescent="0.2">
      <c r="A1703" s="196"/>
      <c r="B1703" s="196"/>
      <c r="C1703" s="403"/>
      <c r="D1703" s="196"/>
      <c r="E1703" s="375"/>
      <c r="F1703" s="376"/>
      <c r="G1703" s="376"/>
      <c r="H1703" s="387"/>
      <c r="I1703" s="387"/>
      <c r="J1703" s="387"/>
      <c r="K1703" s="190"/>
      <c r="L1703" s="190"/>
      <c r="M1703" s="190"/>
      <c r="N1703" s="190"/>
      <c r="O1703" s="190"/>
      <c r="P1703" s="190"/>
      <c r="Q1703" s="190"/>
      <c r="R1703" s="387"/>
      <c r="S1703" s="135"/>
      <c r="T1703" s="135"/>
      <c r="U1703" s="135"/>
      <c r="V1703" s="135"/>
      <c r="W1703" s="385"/>
      <c r="X1703" s="383"/>
      <c r="Y1703" s="386"/>
    </row>
    <row r="1704" spans="1:25" s="10" customFormat="1" ht="14" hidden="1" x14ac:dyDescent="0.2">
      <c r="A1704" s="196"/>
      <c r="B1704" s="196"/>
      <c r="C1704" s="403"/>
      <c r="D1704" s="196"/>
      <c r="E1704" s="375"/>
      <c r="F1704" s="376"/>
      <c r="G1704" s="376"/>
      <c r="H1704" s="387"/>
      <c r="I1704" s="387"/>
      <c r="J1704" s="387"/>
      <c r="K1704" s="190"/>
      <c r="L1704" s="190"/>
      <c r="M1704" s="190"/>
      <c r="N1704" s="190"/>
      <c r="O1704" s="190"/>
      <c r="P1704" s="190"/>
      <c r="Q1704" s="190"/>
      <c r="R1704" s="387"/>
      <c r="S1704" s="135"/>
      <c r="T1704" s="135"/>
      <c r="U1704" s="135"/>
      <c r="V1704" s="135"/>
      <c r="W1704" s="385"/>
      <c r="X1704" s="383"/>
      <c r="Y1704" s="386"/>
    </row>
    <row r="1705" spans="1:25" s="10" customFormat="1" ht="14" hidden="1" x14ac:dyDescent="0.2">
      <c r="A1705" s="196"/>
      <c r="B1705" s="196"/>
      <c r="C1705" s="403"/>
      <c r="D1705" s="196"/>
      <c r="E1705" s="375"/>
      <c r="F1705" s="376"/>
      <c r="G1705" s="376"/>
      <c r="H1705" s="387"/>
      <c r="I1705" s="387"/>
      <c r="J1705" s="387"/>
      <c r="K1705" s="190"/>
      <c r="L1705" s="190"/>
      <c r="M1705" s="190"/>
      <c r="N1705" s="190"/>
      <c r="O1705" s="190"/>
      <c r="P1705" s="190"/>
      <c r="Q1705" s="190"/>
      <c r="R1705" s="387"/>
      <c r="S1705" s="135"/>
      <c r="T1705" s="135"/>
      <c r="U1705" s="135"/>
      <c r="V1705" s="135"/>
      <c r="W1705" s="385"/>
      <c r="X1705" s="383"/>
      <c r="Y1705" s="386"/>
    </row>
    <row r="1706" spans="1:25" s="10" customFormat="1" ht="14" hidden="1" x14ac:dyDescent="0.2">
      <c r="A1706" s="196"/>
      <c r="B1706" s="196"/>
      <c r="C1706" s="403"/>
      <c r="D1706" s="196"/>
      <c r="E1706" s="375"/>
      <c r="F1706" s="376"/>
      <c r="G1706" s="376"/>
      <c r="H1706" s="387"/>
      <c r="I1706" s="387"/>
      <c r="J1706" s="387"/>
      <c r="K1706" s="190"/>
      <c r="L1706" s="190"/>
      <c r="M1706" s="190"/>
      <c r="N1706" s="190"/>
      <c r="O1706" s="190"/>
      <c r="P1706" s="190"/>
      <c r="Q1706" s="190"/>
      <c r="R1706" s="387"/>
      <c r="S1706" s="135"/>
      <c r="T1706" s="135"/>
      <c r="U1706" s="135"/>
      <c r="V1706" s="135"/>
      <c r="W1706" s="385"/>
      <c r="X1706" s="383"/>
      <c r="Y1706" s="386"/>
    </row>
    <row r="1707" spans="1:25" s="10" customFormat="1" ht="14" hidden="1" x14ac:dyDescent="0.2">
      <c r="A1707" s="196"/>
      <c r="B1707" s="196"/>
      <c r="C1707" s="403"/>
      <c r="D1707" s="196"/>
      <c r="E1707" s="375"/>
      <c r="F1707" s="376"/>
      <c r="G1707" s="376"/>
      <c r="H1707" s="387"/>
      <c r="I1707" s="387"/>
      <c r="J1707" s="387"/>
      <c r="K1707" s="190"/>
      <c r="L1707" s="190"/>
      <c r="M1707" s="190"/>
      <c r="N1707" s="190"/>
      <c r="O1707" s="190"/>
      <c r="P1707" s="190"/>
      <c r="Q1707" s="190"/>
      <c r="R1707" s="387"/>
      <c r="S1707" s="135"/>
      <c r="T1707" s="135"/>
      <c r="U1707" s="135"/>
      <c r="V1707" s="135"/>
      <c r="W1707" s="385"/>
      <c r="X1707" s="383"/>
      <c r="Y1707" s="386"/>
    </row>
    <row r="1708" spans="1:25" s="10" customFormat="1" ht="14" hidden="1" x14ac:dyDescent="0.2">
      <c r="A1708" s="196"/>
      <c r="B1708" s="196"/>
      <c r="C1708" s="403"/>
      <c r="D1708" s="196"/>
      <c r="E1708" s="375"/>
      <c r="F1708" s="376"/>
      <c r="G1708" s="376"/>
      <c r="H1708" s="387"/>
      <c r="I1708" s="387"/>
      <c r="J1708" s="387"/>
      <c r="K1708" s="190"/>
      <c r="L1708" s="190"/>
      <c r="M1708" s="190"/>
      <c r="N1708" s="190"/>
      <c r="O1708" s="190"/>
      <c r="P1708" s="190"/>
      <c r="Q1708" s="190"/>
      <c r="R1708" s="387"/>
      <c r="S1708" s="135"/>
      <c r="T1708" s="135"/>
      <c r="U1708" s="135"/>
      <c r="V1708" s="135"/>
      <c r="W1708" s="385"/>
      <c r="X1708" s="383"/>
      <c r="Y1708" s="386"/>
    </row>
    <row r="1709" spans="1:25" s="10" customFormat="1" ht="14" hidden="1" x14ac:dyDescent="0.2">
      <c r="A1709" s="196"/>
      <c r="B1709" s="196"/>
      <c r="C1709" s="403"/>
      <c r="D1709" s="196"/>
      <c r="E1709" s="375"/>
      <c r="F1709" s="376"/>
      <c r="G1709" s="376"/>
      <c r="H1709" s="387"/>
      <c r="I1709" s="387"/>
      <c r="J1709" s="387"/>
      <c r="K1709" s="190"/>
      <c r="L1709" s="190"/>
      <c r="M1709" s="190"/>
      <c r="N1709" s="190"/>
      <c r="O1709" s="190"/>
      <c r="P1709" s="190"/>
      <c r="Q1709" s="190"/>
      <c r="R1709" s="387"/>
      <c r="S1709" s="135"/>
      <c r="T1709" s="135"/>
      <c r="U1709" s="135"/>
      <c r="V1709" s="135"/>
      <c r="W1709" s="385"/>
      <c r="X1709" s="383"/>
      <c r="Y1709" s="386"/>
    </row>
    <row r="1710" spans="1:25" s="10" customFormat="1" ht="14" hidden="1" x14ac:dyDescent="0.2">
      <c r="A1710" s="196"/>
      <c r="B1710" s="196"/>
      <c r="C1710" s="403"/>
      <c r="D1710" s="196"/>
      <c r="E1710" s="375"/>
      <c r="F1710" s="376"/>
      <c r="G1710" s="376"/>
      <c r="H1710" s="387"/>
      <c r="I1710" s="387"/>
      <c r="J1710" s="387"/>
      <c r="K1710" s="190"/>
      <c r="L1710" s="190"/>
      <c r="M1710" s="190"/>
      <c r="N1710" s="190"/>
      <c r="O1710" s="190"/>
      <c r="P1710" s="190"/>
      <c r="Q1710" s="190"/>
      <c r="R1710" s="387"/>
      <c r="S1710" s="135"/>
      <c r="T1710" s="135"/>
      <c r="U1710" s="135"/>
      <c r="V1710" s="135"/>
      <c r="W1710" s="385"/>
      <c r="X1710" s="383"/>
      <c r="Y1710" s="386"/>
    </row>
    <row r="1711" spans="1:25" s="10" customFormat="1" ht="14" hidden="1" x14ac:dyDescent="0.2">
      <c r="A1711" s="196"/>
      <c r="B1711" s="196"/>
      <c r="C1711" s="403"/>
      <c r="D1711" s="196"/>
      <c r="E1711" s="375"/>
      <c r="F1711" s="376"/>
      <c r="G1711" s="376"/>
      <c r="H1711" s="387"/>
      <c r="I1711" s="387"/>
      <c r="J1711" s="387"/>
      <c r="K1711" s="190"/>
      <c r="L1711" s="190"/>
      <c r="M1711" s="190"/>
      <c r="N1711" s="190"/>
      <c r="O1711" s="190"/>
      <c r="P1711" s="190"/>
      <c r="Q1711" s="190"/>
      <c r="R1711" s="387"/>
      <c r="S1711" s="135"/>
      <c r="T1711" s="135"/>
      <c r="U1711" s="135"/>
      <c r="V1711" s="135"/>
      <c r="W1711" s="385"/>
      <c r="X1711" s="383"/>
      <c r="Y1711" s="386"/>
    </row>
    <row r="1712" spans="1:25" s="10" customFormat="1" ht="14" hidden="1" x14ac:dyDescent="0.2">
      <c r="A1712" s="196"/>
      <c r="B1712" s="196"/>
      <c r="C1712" s="403"/>
      <c r="D1712" s="196"/>
      <c r="E1712" s="375"/>
      <c r="F1712" s="376"/>
      <c r="G1712" s="376"/>
      <c r="H1712" s="387"/>
      <c r="I1712" s="387"/>
      <c r="J1712" s="387"/>
      <c r="K1712" s="190"/>
      <c r="L1712" s="190"/>
      <c r="M1712" s="190"/>
      <c r="N1712" s="190"/>
      <c r="O1712" s="190"/>
      <c r="P1712" s="190"/>
      <c r="Q1712" s="190"/>
      <c r="R1712" s="387"/>
      <c r="S1712" s="135"/>
      <c r="T1712" s="135"/>
      <c r="U1712" s="135"/>
      <c r="V1712" s="135"/>
      <c r="W1712" s="385"/>
      <c r="X1712" s="383"/>
      <c r="Y1712" s="386"/>
    </row>
    <row r="1713" spans="1:25" s="10" customFormat="1" ht="14" hidden="1" x14ac:dyDescent="0.2">
      <c r="A1713" s="196"/>
      <c r="B1713" s="196"/>
      <c r="C1713" s="403"/>
      <c r="D1713" s="196"/>
      <c r="E1713" s="375"/>
      <c r="F1713" s="376"/>
      <c r="G1713" s="376"/>
      <c r="H1713" s="387"/>
      <c r="I1713" s="387"/>
      <c r="J1713" s="387"/>
      <c r="K1713" s="190"/>
      <c r="L1713" s="190"/>
      <c r="M1713" s="190"/>
      <c r="N1713" s="190"/>
      <c r="O1713" s="190"/>
      <c r="P1713" s="190"/>
      <c r="Q1713" s="190"/>
      <c r="R1713" s="387"/>
      <c r="S1713" s="135"/>
      <c r="T1713" s="135"/>
      <c r="U1713" s="135"/>
      <c r="V1713" s="135"/>
      <c r="W1713" s="385"/>
      <c r="X1713" s="383"/>
      <c r="Y1713" s="386"/>
    </row>
    <row r="1714" spans="1:25" s="10" customFormat="1" ht="14" hidden="1" x14ac:dyDescent="0.2">
      <c r="A1714" s="196"/>
      <c r="B1714" s="196"/>
      <c r="C1714" s="403"/>
      <c r="D1714" s="196"/>
      <c r="E1714" s="375"/>
      <c r="F1714" s="376"/>
      <c r="G1714" s="376"/>
      <c r="H1714" s="387"/>
      <c r="I1714" s="387"/>
      <c r="J1714" s="387"/>
      <c r="K1714" s="190"/>
      <c r="L1714" s="190"/>
      <c r="M1714" s="190"/>
      <c r="N1714" s="190"/>
      <c r="O1714" s="190"/>
      <c r="P1714" s="190"/>
      <c r="Q1714" s="190"/>
      <c r="R1714" s="387"/>
      <c r="S1714" s="135"/>
      <c r="T1714" s="135"/>
      <c r="U1714" s="135"/>
      <c r="V1714" s="135"/>
      <c r="W1714" s="385"/>
      <c r="X1714" s="383"/>
      <c r="Y1714" s="386"/>
    </row>
    <row r="1715" spans="1:25" s="10" customFormat="1" ht="14" hidden="1" x14ac:dyDescent="0.2">
      <c r="A1715" s="196"/>
      <c r="B1715" s="196"/>
      <c r="C1715" s="403"/>
      <c r="D1715" s="196"/>
      <c r="E1715" s="375"/>
      <c r="F1715" s="376"/>
      <c r="G1715" s="376"/>
      <c r="H1715" s="387"/>
      <c r="I1715" s="387"/>
      <c r="J1715" s="387"/>
      <c r="K1715" s="190"/>
      <c r="L1715" s="190"/>
      <c r="M1715" s="190"/>
      <c r="N1715" s="190"/>
      <c r="O1715" s="190"/>
      <c r="P1715" s="190"/>
      <c r="Q1715" s="190"/>
      <c r="R1715" s="387"/>
      <c r="S1715" s="135"/>
      <c r="T1715" s="135"/>
      <c r="U1715" s="135"/>
      <c r="V1715" s="135"/>
      <c r="W1715" s="385"/>
      <c r="X1715" s="383"/>
      <c r="Y1715" s="386"/>
    </row>
    <row r="1716" spans="1:25" s="10" customFormat="1" ht="14" hidden="1" x14ac:dyDescent="0.2">
      <c r="A1716" s="196"/>
      <c r="B1716" s="196"/>
      <c r="C1716" s="403"/>
      <c r="D1716" s="196"/>
      <c r="E1716" s="375"/>
      <c r="F1716" s="376"/>
      <c r="G1716" s="376"/>
      <c r="H1716" s="387"/>
      <c r="I1716" s="387"/>
      <c r="J1716" s="387"/>
      <c r="K1716" s="190"/>
      <c r="L1716" s="190"/>
      <c r="M1716" s="190"/>
      <c r="N1716" s="190"/>
      <c r="O1716" s="190"/>
      <c r="P1716" s="190"/>
      <c r="Q1716" s="190"/>
      <c r="R1716" s="387"/>
      <c r="S1716" s="135"/>
      <c r="T1716" s="135"/>
      <c r="U1716" s="135"/>
      <c r="V1716" s="135"/>
      <c r="W1716" s="385"/>
      <c r="X1716" s="383"/>
      <c r="Y1716" s="386"/>
    </row>
    <row r="1717" spans="1:25" s="10" customFormat="1" ht="14" hidden="1" x14ac:dyDescent="0.2">
      <c r="A1717" s="196"/>
      <c r="B1717" s="196"/>
      <c r="C1717" s="403"/>
      <c r="D1717" s="196"/>
      <c r="E1717" s="375"/>
      <c r="F1717" s="376"/>
      <c r="G1717" s="376"/>
      <c r="H1717" s="387"/>
      <c r="I1717" s="387"/>
      <c r="J1717" s="387"/>
      <c r="K1717" s="190"/>
      <c r="L1717" s="190"/>
      <c r="M1717" s="190"/>
      <c r="N1717" s="190"/>
      <c r="O1717" s="190"/>
      <c r="P1717" s="190"/>
      <c r="Q1717" s="190"/>
      <c r="R1717" s="387"/>
      <c r="S1717" s="135"/>
      <c r="T1717" s="135"/>
      <c r="U1717" s="135"/>
      <c r="V1717" s="135"/>
      <c r="W1717" s="385"/>
      <c r="X1717" s="383"/>
      <c r="Y1717" s="386"/>
    </row>
    <row r="1718" spans="1:25" s="10" customFormat="1" ht="14" hidden="1" x14ac:dyDescent="0.2">
      <c r="A1718" s="196"/>
      <c r="B1718" s="196"/>
      <c r="C1718" s="403"/>
      <c r="D1718" s="196"/>
      <c r="E1718" s="375"/>
      <c r="F1718" s="376"/>
      <c r="G1718" s="376"/>
      <c r="H1718" s="387"/>
      <c r="I1718" s="387"/>
      <c r="J1718" s="387"/>
      <c r="K1718" s="190"/>
      <c r="L1718" s="190"/>
      <c r="M1718" s="190"/>
      <c r="N1718" s="190"/>
      <c r="O1718" s="190"/>
      <c r="P1718" s="190"/>
      <c r="Q1718" s="190"/>
      <c r="R1718" s="387"/>
      <c r="S1718" s="135"/>
      <c r="T1718" s="135"/>
      <c r="U1718" s="135"/>
      <c r="V1718" s="135"/>
      <c r="W1718" s="385"/>
      <c r="X1718" s="383"/>
      <c r="Y1718" s="386"/>
    </row>
    <row r="1719" spans="1:25" s="10" customFormat="1" ht="14" hidden="1" x14ac:dyDescent="0.2">
      <c r="A1719" s="196"/>
      <c r="B1719" s="196"/>
      <c r="C1719" s="403"/>
      <c r="D1719" s="196"/>
      <c r="E1719" s="375"/>
      <c r="F1719" s="376"/>
      <c r="G1719" s="376"/>
      <c r="H1719" s="387"/>
      <c r="I1719" s="387"/>
      <c r="J1719" s="387"/>
      <c r="K1719" s="190"/>
      <c r="L1719" s="190"/>
      <c r="M1719" s="190"/>
      <c r="N1719" s="190"/>
      <c r="O1719" s="190"/>
      <c r="P1719" s="190"/>
      <c r="Q1719" s="190"/>
      <c r="R1719" s="387"/>
      <c r="S1719" s="135"/>
      <c r="T1719" s="135"/>
      <c r="U1719" s="135"/>
      <c r="V1719" s="135"/>
      <c r="W1719" s="385"/>
      <c r="X1719" s="383"/>
      <c r="Y1719" s="386"/>
    </row>
    <row r="1720" spans="1:25" s="10" customFormat="1" ht="14" hidden="1" x14ac:dyDescent="0.2">
      <c r="A1720" s="194"/>
      <c r="B1720" s="194"/>
      <c r="C1720" s="194"/>
      <c r="D1720" s="194"/>
      <c r="E1720" s="375"/>
      <c r="F1720" s="376"/>
      <c r="G1720" s="376"/>
      <c r="H1720" s="387"/>
      <c r="I1720" s="387"/>
      <c r="J1720" s="387"/>
      <c r="K1720" s="190"/>
      <c r="L1720" s="190"/>
      <c r="M1720" s="190"/>
      <c r="N1720" s="190"/>
      <c r="O1720" s="190"/>
      <c r="P1720" s="190"/>
      <c r="Q1720" s="190"/>
      <c r="R1720" s="387"/>
      <c r="S1720" s="135"/>
      <c r="T1720" s="135"/>
      <c r="U1720" s="135"/>
      <c r="V1720" s="135"/>
      <c r="W1720" s="385"/>
      <c r="X1720" s="383"/>
      <c r="Y1720" s="386"/>
    </row>
    <row r="1721" spans="1:25" s="10" customFormat="1" ht="14" hidden="1" x14ac:dyDescent="0.2">
      <c r="A1721" s="70"/>
      <c r="B1721" s="70"/>
      <c r="C1721" s="70"/>
      <c r="D1721" s="70"/>
      <c r="E1721" s="375"/>
      <c r="F1721" s="376"/>
      <c r="G1721" s="376"/>
      <c r="H1721" s="387"/>
      <c r="I1721" s="387"/>
      <c r="J1721" s="387"/>
      <c r="K1721" s="190"/>
      <c r="L1721" s="190"/>
      <c r="M1721" s="190"/>
      <c r="N1721" s="190"/>
      <c r="O1721" s="190"/>
      <c r="P1721" s="190"/>
      <c r="Q1721" s="190"/>
      <c r="R1721" s="387"/>
      <c r="S1721" s="135"/>
      <c r="T1721" s="135"/>
      <c r="U1721" s="135"/>
      <c r="V1721" s="135"/>
      <c r="W1721" s="385"/>
      <c r="X1721" s="383"/>
      <c r="Y1721" s="386"/>
    </row>
    <row r="1722" spans="1:25" s="10" customFormat="1" ht="14" hidden="1" x14ac:dyDescent="0.2">
      <c r="A1722" s="70"/>
      <c r="B1722" s="70"/>
      <c r="C1722" s="70"/>
      <c r="D1722" s="70"/>
      <c r="E1722" s="375"/>
      <c r="F1722" s="376"/>
      <c r="G1722" s="376"/>
      <c r="H1722" s="387"/>
      <c r="I1722" s="387"/>
      <c r="J1722" s="387"/>
      <c r="K1722" s="190"/>
      <c r="L1722" s="190"/>
      <c r="M1722" s="190"/>
      <c r="N1722" s="190"/>
      <c r="O1722" s="190"/>
      <c r="P1722" s="190"/>
      <c r="Q1722" s="190"/>
      <c r="R1722" s="387"/>
      <c r="S1722" s="135"/>
      <c r="T1722" s="135"/>
      <c r="U1722" s="135"/>
      <c r="V1722" s="135"/>
      <c r="W1722" s="385"/>
      <c r="X1722" s="383"/>
      <c r="Y1722" s="386"/>
    </row>
    <row r="1723" spans="1:25" s="10" customFormat="1" ht="14" hidden="1" x14ac:dyDescent="0.2">
      <c r="A1723" s="70"/>
      <c r="B1723" s="70"/>
      <c r="C1723" s="70"/>
      <c r="D1723" s="70"/>
      <c r="E1723" s="375"/>
      <c r="F1723" s="376"/>
      <c r="G1723" s="376"/>
      <c r="H1723" s="387"/>
      <c r="I1723" s="387"/>
      <c r="J1723" s="387"/>
      <c r="K1723" s="190"/>
      <c r="L1723" s="190"/>
      <c r="M1723" s="190"/>
      <c r="N1723" s="190"/>
      <c r="O1723" s="190"/>
      <c r="P1723" s="190"/>
      <c r="Q1723" s="190"/>
      <c r="R1723" s="387"/>
      <c r="S1723" s="135"/>
      <c r="T1723" s="135"/>
      <c r="U1723" s="135"/>
      <c r="V1723" s="135"/>
      <c r="W1723" s="385"/>
      <c r="X1723" s="383"/>
      <c r="Y1723" s="386"/>
    </row>
    <row r="1724" spans="1:25" s="10" customFormat="1" ht="14" hidden="1" x14ac:dyDescent="0.2">
      <c r="A1724" s="70"/>
      <c r="B1724" s="70"/>
      <c r="C1724" s="70"/>
      <c r="D1724" s="70"/>
      <c r="E1724" s="375"/>
      <c r="F1724" s="376"/>
      <c r="G1724" s="376"/>
      <c r="H1724" s="387"/>
      <c r="I1724" s="387"/>
      <c r="J1724" s="387"/>
      <c r="K1724" s="190"/>
      <c r="L1724" s="190"/>
      <c r="M1724" s="190"/>
      <c r="N1724" s="190"/>
      <c r="O1724" s="190"/>
      <c r="P1724" s="190"/>
      <c r="Q1724" s="190"/>
      <c r="R1724" s="387"/>
      <c r="S1724" s="135"/>
      <c r="T1724" s="135"/>
      <c r="U1724" s="135"/>
      <c r="V1724" s="135"/>
      <c r="W1724" s="385"/>
      <c r="X1724" s="383"/>
      <c r="Y1724" s="386"/>
    </row>
    <row r="1725" spans="1:25" s="10" customFormat="1" ht="14" hidden="1" x14ac:dyDescent="0.2">
      <c r="A1725" s="70"/>
      <c r="B1725" s="70"/>
      <c r="C1725" s="70"/>
      <c r="D1725" s="70"/>
      <c r="E1725" s="375"/>
      <c r="F1725" s="376"/>
      <c r="G1725" s="376"/>
      <c r="H1725" s="387"/>
      <c r="I1725" s="387"/>
      <c r="J1725" s="387"/>
      <c r="K1725" s="190"/>
      <c r="L1725" s="190"/>
      <c r="M1725" s="190"/>
      <c r="N1725" s="190"/>
      <c r="O1725" s="190"/>
      <c r="P1725" s="190"/>
      <c r="Q1725" s="190"/>
      <c r="R1725" s="387"/>
      <c r="S1725" s="135"/>
      <c r="T1725" s="135"/>
      <c r="U1725" s="135"/>
      <c r="V1725" s="135"/>
      <c r="W1725" s="385"/>
      <c r="X1725" s="383"/>
      <c r="Y1725" s="386"/>
    </row>
    <row r="1726" spans="1:25" s="10" customFormat="1" ht="14" hidden="1" x14ac:dyDescent="0.2">
      <c r="A1726" s="70"/>
      <c r="B1726" s="70"/>
      <c r="C1726" s="70"/>
      <c r="D1726" s="70"/>
      <c r="E1726" s="375"/>
      <c r="F1726" s="376"/>
      <c r="G1726" s="376"/>
      <c r="H1726" s="387"/>
      <c r="I1726" s="387"/>
      <c r="J1726" s="387"/>
      <c r="K1726" s="190"/>
      <c r="L1726" s="190"/>
      <c r="M1726" s="190"/>
      <c r="N1726" s="190"/>
      <c r="O1726" s="190"/>
      <c r="P1726" s="190"/>
      <c r="Q1726" s="190"/>
      <c r="R1726" s="387"/>
      <c r="S1726" s="135"/>
      <c r="T1726" s="135"/>
      <c r="U1726" s="135"/>
      <c r="V1726" s="135"/>
      <c r="W1726" s="385"/>
      <c r="X1726" s="383"/>
      <c r="Y1726" s="386"/>
    </row>
    <row r="1727" spans="1:25" s="10" customFormat="1" ht="14" hidden="1" x14ac:dyDescent="0.2">
      <c r="A1727" s="70"/>
      <c r="B1727" s="70"/>
      <c r="C1727" s="70"/>
      <c r="D1727" s="70"/>
      <c r="E1727" s="375"/>
      <c r="F1727" s="376"/>
      <c r="G1727" s="376"/>
      <c r="H1727" s="387"/>
      <c r="I1727" s="387"/>
      <c r="J1727" s="387"/>
      <c r="K1727" s="190"/>
      <c r="L1727" s="190"/>
      <c r="M1727" s="190"/>
      <c r="N1727" s="190"/>
      <c r="O1727" s="190"/>
      <c r="P1727" s="190"/>
      <c r="Q1727" s="190"/>
      <c r="R1727" s="387"/>
      <c r="S1727" s="135"/>
      <c r="T1727" s="135"/>
      <c r="U1727" s="135"/>
      <c r="V1727" s="135"/>
      <c r="W1727" s="385"/>
      <c r="X1727" s="383"/>
      <c r="Y1727" s="386"/>
    </row>
    <row r="1728" spans="1:25" s="10" customFormat="1" ht="14" hidden="1" x14ac:dyDescent="0.2">
      <c r="A1728" s="70"/>
      <c r="B1728" s="70"/>
      <c r="C1728" s="70"/>
      <c r="D1728" s="70"/>
      <c r="E1728" s="375"/>
      <c r="F1728" s="376"/>
      <c r="G1728" s="376"/>
      <c r="H1728" s="387"/>
      <c r="I1728" s="387"/>
      <c r="J1728" s="387"/>
      <c r="K1728" s="190"/>
      <c r="L1728" s="190"/>
      <c r="M1728" s="190"/>
      <c r="N1728" s="190"/>
      <c r="O1728" s="190"/>
      <c r="P1728" s="190"/>
      <c r="Q1728" s="190"/>
      <c r="R1728" s="387"/>
      <c r="S1728" s="135"/>
      <c r="T1728" s="135"/>
      <c r="U1728" s="135"/>
      <c r="V1728" s="135"/>
      <c r="W1728" s="385"/>
      <c r="X1728" s="383"/>
      <c r="Y1728" s="386"/>
    </row>
    <row r="1729" spans="1:25" s="10" customFormat="1" ht="14" hidden="1" x14ac:dyDescent="0.2">
      <c r="A1729" s="70"/>
      <c r="B1729" s="70"/>
      <c r="C1729" s="70"/>
      <c r="D1729" s="70"/>
      <c r="E1729" s="375"/>
      <c r="F1729" s="376"/>
      <c r="G1729" s="376"/>
      <c r="H1729" s="387"/>
      <c r="I1729" s="387"/>
      <c r="J1729" s="387"/>
      <c r="K1729" s="190"/>
      <c r="L1729" s="190"/>
      <c r="M1729" s="190"/>
      <c r="N1729" s="190"/>
      <c r="O1729" s="190"/>
      <c r="P1729" s="190"/>
      <c r="Q1729" s="190"/>
      <c r="R1729" s="387"/>
      <c r="S1729" s="135"/>
      <c r="T1729" s="135"/>
      <c r="U1729" s="135"/>
      <c r="V1729" s="135"/>
      <c r="W1729" s="385"/>
      <c r="X1729" s="383"/>
      <c r="Y1729" s="386"/>
    </row>
    <row r="1730" spans="1:25" s="10" customFormat="1" ht="14" hidden="1" x14ac:dyDescent="0.2">
      <c r="A1730" s="70"/>
      <c r="B1730" s="70"/>
      <c r="C1730" s="70"/>
      <c r="D1730" s="70"/>
      <c r="E1730" s="375"/>
      <c r="F1730" s="376"/>
      <c r="G1730" s="376"/>
      <c r="H1730" s="387"/>
      <c r="I1730" s="387"/>
      <c r="J1730" s="387"/>
      <c r="K1730" s="190"/>
      <c r="L1730" s="190"/>
      <c r="M1730" s="190"/>
      <c r="N1730" s="190"/>
      <c r="O1730" s="190"/>
      <c r="P1730" s="190"/>
      <c r="Q1730" s="190"/>
      <c r="R1730" s="387"/>
      <c r="S1730" s="135"/>
      <c r="T1730" s="135"/>
      <c r="U1730" s="135"/>
      <c r="V1730" s="135"/>
      <c r="W1730" s="385"/>
      <c r="X1730" s="383"/>
      <c r="Y1730" s="386"/>
    </row>
    <row r="1731" spans="1:25" s="10" customFormat="1" ht="14" hidden="1" x14ac:dyDescent="0.2">
      <c r="A1731" s="70"/>
      <c r="B1731" s="70"/>
      <c r="C1731" s="70"/>
      <c r="D1731" s="70"/>
      <c r="E1731" s="375"/>
      <c r="F1731" s="376"/>
      <c r="G1731" s="376"/>
      <c r="H1731" s="387"/>
      <c r="I1731" s="387"/>
      <c r="J1731" s="387"/>
      <c r="K1731" s="190"/>
      <c r="L1731" s="190"/>
      <c r="M1731" s="190"/>
      <c r="N1731" s="190"/>
      <c r="O1731" s="190"/>
      <c r="P1731" s="190"/>
      <c r="Q1731" s="190"/>
      <c r="R1731" s="387"/>
      <c r="S1731" s="135"/>
      <c r="T1731" s="135"/>
      <c r="U1731" s="135"/>
      <c r="V1731" s="135"/>
      <c r="W1731" s="385"/>
      <c r="X1731" s="383"/>
      <c r="Y1731" s="386"/>
    </row>
    <row r="1732" spans="1:25" s="10" customFormat="1" ht="14" hidden="1" x14ac:dyDescent="0.2">
      <c r="A1732" s="70"/>
      <c r="B1732" s="70"/>
      <c r="C1732" s="70"/>
      <c r="D1732" s="70"/>
      <c r="E1732" s="375"/>
      <c r="F1732" s="376"/>
      <c r="G1732" s="376"/>
      <c r="H1732" s="387"/>
      <c r="I1732" s="387"/>
      <c r="J1732" s="387"/>
      <c r="K1732" s="190"/>
      <c r="L1732" s="190"/>
      <c r="M1732" s="190"/>
      <c r="N1732" s="190"/>
      <c r="O1732" s="190"/>
      <c r="P1732" s="190"/>
      <c r="Q1732" s="190"/>
      <c r="R1732" s="387"/>
      <c r="S1732" s="135"/>
      <c r="T1732" s="135"/>
      <c r="U1732" s="135"/>
      <c r="V1732" s="135"/>
      <c r="W1732" s="385"/>
      <c r="X1732" s="383"/>
      <c r="Y1732" s="386"/>
    </row>
    <row r="1733" spans="1:25" s="10" customFormat="1" ht="14" hidden="1" x14ac:dyDescent="0.2">
      <c r="A1733" s="70"/>
      <c r="B1733" s="70"/>
      <c r="C1733" s="70"/>
      <c r="D1733" s="70"/>
      <c r="E1733" s="375"/>
      <c r="F1733" s="376"/>
      <c r="G1733" s="376"/>
      <c r="H1733" s="387"/>
      <c r="I1733" s="387"/>
      <c r="J1733" s="387"/>
      <c r="K1733" s="190"/>
      <c r="L1733" s="190"/>
      <c r="M1733" s="190"/>
      <c r="N1733" s="190"/>
      <c r="O1733" s="190"/>
      <c r="P1733" s="190"/>
      <c r="Q1733" s="190"/>
      <c r="R1733" s="387"/>
      <c r="S1733" s="135"/>
      <c r="T1733" s="135"/>
      <c r="U1733" s="135"/>
      <c r="V1733" s="135"/>
      <c r="W1733" s="385"/>
      <c r="X1733" s="383"/>
      <c r="Y1733" s="386"/>
    </row>
    <row r="1734" spans="1:25" s="10" customFormat="1" ht="14" hidden="1" x14ac:dyDescent="0.2">
      <c r="A1734" s="70"/>
      <c r="B1734" s="70"/>
      <c r="C1734" s="70"/>
      <c r="D1734" s="70"/>
      <c r="E1734" s="375"/>
      <c r="F1734" s="376"/>
      <c r="G1734" s="376"/>
      <c r="H1734" s="387"/>
      <c r="I1734" s="387"/>
      <c r="J1734" s="387"/>
      <c r="K1734" s="190"/>
      <c r="L1734" s="190"/>
      <c r="M1734" s="190"/>
      <c r="N1734" s="190"/>
      <c r="O1734" s="190"/>
      <c r="P1734" s="190"/>
      <c r="Q1734" s="190"/>
      <c r="R1734" s="387"/>
      <c r="S1734" s="135"/>
      <c r="T1734" s="135"/>
      <c r="U1734" s="135"/>
      <c r="V1734" s="135"/>
      <c r="W1734" s="385"/>
      <c r="X1734" s="383"/>
      <c r="Y1734" s="386"/>
    </row>
    <row r="1735" spans="1:25" s="10" customFormat="1" ht="14" hidden="1" x14ac:dyDescent="0.2">
      <c r="A1735" s="70"/>
      <c r="B1735" s="70"/>
      <c r="C1735" s="70"/>
      <c r="D1735" s="70"/>
      <c r="E1735" s="375"/>
      <c r="F1735" s="376"/>
      <c r="G1735" s="376"/>
      <c r="H1735" s="387"/>
      <c r="I1735" s="387"/>
      <c r="J1735" s="387"/>
      <c r="K1735" s="190"/>
      <c r="L1735" s="190"/>
      <c r="M1735" s="190"/>
      <c r="N1735" s="190"/>
      <c r="O1735" s="190"/>
      <c r="P1735" s="190"/>
      <c r="Q1735" s="190"/>
      <c r="R1735" s="387"/>
      <c r="S1735" s="135"/>
      <c r="T1735" s="135"/>
      <c r="U1735" s="135"/>
      <c r="V1735" s="135"/>
      <c r="W1735" s="385"/>
      <c r="X1735" s="383"/>
      <c r="Y1735" s="386"/>
    </row>
    <row r="1736" spans="1:25" s="10" customFormat="1" ht="14" hidden="1" x14ac:dyDescent="0.2">
      <c r="A1736" s="70"/>
      <c r="B1736" s="70"/>
      <c r="C1736" s="70"/>
      <c r="D1736" s="70"/>
      <c r="E1736" s="375"/>
      <c r="F1736" s="376"/>
      <c r="G1736" s="376"/>
      <c r="H1736" s="387"/>
      <c r="I1736" s="387"/>
      <c r="J1736" s="387"/>
      <c r="K1736" s="190"/>
      <c r="L1736" s="190"/>
      <c r="M1736" s="190"/>
      <c r="N1736" s="190"/>
      <c r="O1736" s="190"/>
      <c r="P1736" s="190"/>
      <c r="Q1736" s="190"/>
      <c r="R1736" s="387"/>
      <c r="S1736" s="135"/>
      <c r="T1736" s="135"/>
      <c r="U1736" s="135"/>
      <c r="V1736" s="135"/>
      <c r="W1736" s="385"/>
      <c r="X1736" s="383"/>
      <c r="Y1736" s="386"/>
    </row>
    <row r="1737" spans="1:25" s="10" customFormat="1" ht="14" hidden="1" x14ac:dyDescent="0.2">
      <c r="A1737" s="70"/>
      <c r="B1737" s="70"/>
      <c r="C1737" s="70"/>
      <c r="D1737" s="70"/>
      <c r="E1737" s="375"/>
      <c r="F1737" s="376"/>
      <c r="G1737" s="376"/>
      <c r="H1737" s="387"/>
      <c r="I1737" s="387"/>
      <c r="J1737" s="387"/>
      <c r="K1737" s="190"/>
      <c r="L1737" s="190"/>
      <c r="M1737" s="190"/>
      <c r="N1737" s="190"/>
      <c r="O1737" s="190"/>
      <c r="P1737" s="190"/>
      <c r="Q1737" s="190"/>
      <c r="R1737" s="387"/>
      <c r="S1737" s="135"/>
      <c r="T1737" s="135"/>
      <c r="U1737" s="135"/>
      <c r="V1737" s="135"/>
      <c r="W1737" s="385"/>
      <c r="X1737" s="383"/>
      <c r="Y1737" s="386"/>
    </row>
    <row r="1738" spans="1:25" s="10" customFormat="1" ht="14" hidden="1" x14ac:dyDescent="0.2">
      <c r="A1738" s="70"/>
      <c r="B1738" s="70"/>
      <c r="C1738" s="70"/>
      <c r="D1738" s="70"/>
      <c r="E1738" s="375"/>
      <c r="F1738" s="376"/>
      <c r="G1738" s="376"/>
      <c r="H1738" s="387"/>
      <c r="I1738" s="387"/>
      <c r="J1738" s="387"/>
      <c r="K1738" s="190"/>
      <c r="L1738" s="190"/>
      <c r="M1738" s="190"/>
      <c r="N1738" s="190"/>
      <c r="O1738" s="190"/>
      <c r="P1738" s="190"/>
      <c r="Q1738" s="190"/>
      <c r="R1738" s="387"/>
      <c r="S1738" s="135"/>
      <c r="T1738" s="135"/>
      <c r="U1738" s="135"/>
      <c r="V1738" s="135"/>
      <c r="W1738" s="385"/>
      <c r="X1738" s="383"/>
      <c r="Y1738" s="386"/>
    </row>
    <row r="1739" spans="1:25" s="10" customFormat="1" ht="14" hidden="1" x14ac:dyDescent="0.2">
      <c r="A1739" s="70"/>
      <c r="B1739" s="70"/>
      <c r="C1739" s="70"/>
      <c r="D1739" s="70"/>
      <c r="E1739" s="375"/>
      <c r="F1739" s="376"/>
      <c r="G1739" s="376"/>
      <c r="H1739" s="387"/>
      <c r="I1739" s="387"/>
      <c r="J1739" s="387"/>
      <c r="K1739" s="190"/>
      <c r="L1739" s="190"/>
      <c r="M1739" s="190"/>
      <c r="N1739" s="190"/>
      <c r="O1739" s="190"/>
      <c r="P1739" s="190"/>
      <c r="Q1739" s="190"/>
      <c r="R1739" s="387"/>
      <c r="S1739" s="135"/>
      <c r="T1739" s="135"/>
      <c r="U1739" s="135"/>
      <c r="V1739" s="135"/>
      <c r="W1739" s="385"/>
      <c r="X1739" s="383"/>
      <c r="Y1739" s="386"/>
    </row>
    <row r="1740" spans="1:25" s="10" customFormat="1" ht="14" hidden="1" x14ac:dyDescent="0.2">
      <c r="A1740" s="70"/>
      <c r="B1740" s="70"/>
      <c r="C1740" s="70"/>
      <c r="D1740" s="70"/>
      <c r="E1740" s="375"/>
      <c r="F1740" s="376"/>
      <c r="G1740" s="376"/>
      <c r="H1740" s="387"/>
      <c r="I1740" s="387"/>
      <c r="J1740" s="387"/>
      <c r="K1740" s="190"/>
      <c r="L1740" s="190"/>
      <c r="M1740" s="190"/>
      <c r="N1740" s="190"/>
      <c r="O1740" s="190"/>
      <c r="P1740" s="190"/>
      <c r="Q1740" s="190"/>
      <c r="R1740" s="387"/>
      <c r="S1740" s="135"/>
      <c r="T1740" s="135"/>
      <c r="U1740" s="135"/>
      <c r="V1740" s="135"/>
      <c r="W1740" s="385"/>
      <c r="X1740" s="383"/>
      <c r="Y1740" s="386"/>
    </row>
    <row r="1741" spans="1:25" s="10" customFormat="1" ht="14" hidden="1" x14ac:dyDescent="0.2">
      <c r="A1741" s="70"/>
      <c r="B1741" s="70"/>
      <c r="C1741" s="70"/>
      <c r="D1741" s="70"/>
      <c r="E1741" s="375"/>
      <c r="F1741" s="376"/>
      <c r="G1741" s="376"/>
      <c r="H1741" s="387"/>
      <c r="I1741" s="387"/>
      <c r="J1741" s="387"/>
      <c r="K1741" s="190"/>
      <c r="L1741" s="190"/>
      <c r="M1741" s="190"/>
      <c r="N1741" s="190"/>
      <c r="O1741" s="190"/>
      <c r="P1741" s="190"/>
      <c r="Q1741" s="190"/>
      <c r="R1741" s="387"/>
      <c r="S1741" s="135"/>
      <c r="T1741" s="135"/>
      <c r="U1741" s="135"/>
      <c r="V1741" s="135"/>
      <c r="W1741" s="385"/>
      <c r="X1741" s="383"/>
      <c r="Y1741" s="386"/>
    </row>
    <row r="1742" spans="1:25" s="10" customFormat="1" ht="14" hidden="1" x14ac:dyDescent="0.2">
      <c r="A1742" s="70"/>
      <c r="B1742" s="70"/>
      <c r="C1742" s="70"/>
      <c r="D1742" s="70"/>
      <c r="E1742" s="375"/>
      <c r="F1742" s="376"/>
      <c r="G1742" s="376"/>
      <c r="H1742" s="387"/>
      <c r="I1742" s="387"/>
      <c r="J1742" s="387"/>
      <c r="K1742" s="190"/>
      <c r="L1742" s="190"/>
      <c r="M1742" s="190"/>
      <c r="N1742" s="190"/>
      <c r="O1742" s="190"/>
      <c r="P1742" s="190"/>
      <c r="Q1742" s="190"/>
      <c r="R1742" s="387"/>
      <c r="S1742" s="135"/>
      <c r="T1742" s="135"/>
      <c r="U1742" s="135"/>
      <c r="V1742" s="135"/>
      <c r="W1742" s="385"/>
      <c r="X1742" s="383"/>
      <c r="Y1742" s="386"/>
    </row>
    <row r="1743" spans="1:25" s="10" customFormat="1" ht="14" hidden="1" x14ac:dyDescent="0.2">
      <c r="A1743" s="70"/>
      <c r="B1743" s="70"/>
      <c r="C1743" s="70"/>
      <c r="D1743" s="70"/>
      <c r="E1743" s="375"/>
      <c r="F1743" s="376"/>
      <c r="G1743" s="376"/>
      <c r="H1743" s="387"/>
      <c r="I1743" s="387"/>
      <c r="J1743" s="387"/>
      <c r="K1743" s="190"/>
      <c r="L1743" s="190"/>
      <c r="M1743" s="190"/>
      <c r="N1743" s="190"/>
      <c r="O1743" s="190"/>
      <c r="P1743" s="190"/>
      <c r="Q1743" s="190"/>
      <c r="R1743" s="387"/>
      <c r="S1743" s="135"/>
      <c r="T1743" s="135"/>
      <c r="U1743" s="135"/>
      <c r="V1743" s="135"/>
      <c r="W1743" s="385"/>
      <c r="X1743" s="383"/>
      <c r="Y1743" s="386"/>
    </row>
    <row r="1744" spans="1:25" s="10" customFormat="1" ht="14" hidden="1" x14ac:dyDescent="0.2">
      <c r="A1744" s="70"/>
      <c r="B1744" s="70"/>
      <c r="C1744" s="70"/>
      <c r="D1744" s="70"/>
      <c r="E1744" s="375"/>
      <c r="F1744" s="376"/>
      <c r="G1744" s="376"/>
      <c r="H1744" s="387"/>
      <c r="I1744" s="387"/>
      <c r="J1744" s="387"/>
      <c r="K1744" s="190"/>
      <c r="L1744" s="190"/>
      <c r="M1744" s="190"/>
      <c r="N1744" s="190"/>
      <c r="O1744" s="190"/>
      <c r="P1744" s="190"/>
      <c r="Q1744" s="190"/>
      <c r="R1744" s="387"/>
      <c r="S1744" s="135"/>
      <c r="T1744" s="135"/>
      <c r="U1744" s="135"/>
      <c r="V1744" s="135"/>
      <c r="W1744" s="385"/>
      <c r="X1744" s="383"/>
      <c r="Y1744" s="386"/>
    </row>
    <row r="1745" spans="1:25" s="10" customFormat="1" ht="14" hidden="1" x14ac:dyDescent="0.2">
      <c r="A1745" s="70"/>
      <c r="B1745" s="70"/>
      <c r="C1745" s="70"/>
      <c r="D1745" s="70"/>
      <c r="E1745" s="375"/>
      <c r="F1745" s="376"/>
      <c r="G1745" s="376"/>
      <c r="H1745" s="387"/>
      <c r="I1745" s="387"/>
      <c r="J1745" s="387"/>
      <c r="K1745" s="190"/>
      <c r="L1745" s="190"/>
      <c r="M1745" s="190"/>
      <c r="N1745" s="190"/>
      <c r="O1745" s="190"/>
      <c r="P1745" s="190"/>
      <c r="Q1745" s="190"/>
      <c r="R1745" s="387"/>
      <c r="S1745" s="135"/>
      <c r="T1745" s="135"/>
      <c r="U1745" s="135"/>
      <c r="V1745" s="135"/>
      <c r="W1745" s="385"/>
      <c r="X1745" s="383"/>
      <c r="Y1745" s="386"/>
    </row>
    <row r="1746" spans="1:25" s="10" customFormat="1" ht="14" hidden="1" x14ac:dyDescent="0.2">
      <c r="A1746" s="70"/>
      <c r="B1746" s="70"/>
      <c r="C1746" s="70"/>
      <c r="D1746" s="70"/>
      <c r="E1746" s="375"/>
      <c r="F1746" s="376"/>
      <c r="G1746" s="376"/>
      <c r="H1746" s="387"/>
      <c r="I1746" s="387"/>
      <c r="J1746" s="387"/>
      <c r="K1746" s="190"/>
      <c r="L1746" s="190"/>
      <c r="M1746" s="190"/>
      <c r="N1746" s="190"/>
      <c r="O1746" s="190"/>
      <c r="P1746" s="190"/>
      <c r="Q1746" s="190"/>
      <c r="R1746" s="387"/>
      <c r="S1746" s="135"/>
      <c r="T1746" s="135"/>
      <c r="U1746" s="135"/>
      <c r="V1746" s="135"/>
      <c r="W1746" s="385"/>
      <c r="X1746" s="383"/>
      <c r="Y1746" s="386"/>
    </row>
    <row r="1747" spans="1:25" s="10" customFormat="1" ht="14" hidden="1" x14ac:dyDescent="0.2">
      <c r="A1747" s="70"/>
      <c r="B1747" s="70"/>
      <c r="C1747" s="70"/>
      <c r="D1747" s="70"/>
      <c r="E1747" s="375"/>
      <c r="F1747" s="376"/>
      <c r="G1747" s="376"/>
      <c r="H1747" s="387"/>
      <c r="I1747" s="387"/>
      <c r="J1747" s="387"/>
      <c r="K1747" s="190"/>
      <c r="L1747" s="190"/>
      <c r="M1747" s="190"/>
      <c r="N1747" s="190"/>
      <c r="O1747" s="190"/>
      <c r="P1747" s="190"/>
      <c r="Q1747" s="190"/>
      <c r="R1747" s="387"/>
      <c r="S1747" s="135"/>
      <c r="T1747" s="135"/>
      <c r="U1747" s="135"/>
      <c r="V1747" s="135"/>
      <c r="W1747" s="385"/>
      <c r="X1747" s="383"/>
      <c r="Y1747" s="386"/>
    </row>
    <row r="1748" spans="1:25" s="10" customFormat="1" ht="14" hidden="1" x14ac:dyDescent="0.2">
      <c r="A1748" s="70"/>
      <c r="B1748" s="70"/>
      <c r="C1748" s="70"/>
      <c r="D1748" s="70"/>
      <c r="E1748" s="375"/>
      <c r="F1748" s="376"/>
      <c r="G1748" s="376"/>
      <c r="H1748" s="387"/>
      <c r="I1748" s="387"/>
      <c r="J1748" s="387"/>
      <c r="K1748" s="190"/>
      <c r="L1748" s="190"/>
      <c r="M1748" s="190"/>
      <c r="N1748" s="190"/>
      <c r="O1748" s="190"/>
      <c r="P1748" s="190"/>
      <c r="Q1748" s="190"/>
      <c r="R1748" s="387"/>
      <c r="S1748" s="135"/>
      <c r="T1748" s="135"/>
      <c r="U1748" s="135"/>
      <c r="V1748" s="135"/>
      <c r="W1748" s="385"/>
      <c r="X1748" s="383"/>
      <c r="Y1748" s="386"/>
    </row>
    <row r="1749" spans="1:25" s="10" customFormat="1" ht="14" hidden="1" x14ac:dyDescent="0.2">
      <c r="A1749" s="70"/>
      <c r="B1749" s="70"/>
      <c r="C1749" s="70"/>
      <c r="D1749" s="70"/>
      <c r="E1749" s="375"/>
      <c r="F1749" s="376"/>
      <c r="G1749" s="376"/>
      <c r="H1749" s="387"/>
      <c r="I1749" s="387"/>
      <c r="J1749" s="387"/>
      <c r="K1749" s="190"/>
      <c r="L1749" s="190"/>
      <c r="M1749" s="190"/>
      <c r="N1749" s="190"/>
      <c r="O1749" s="190"/>
      <c r="P1749" s="190"/>
      <c r="Q1749" s="190"/>
      <c r="R1749" s="387"/>
      <c r="S1749" s="135"/>
      <c r="T1749" s="135"/>
      <c r="U1749" s="135"/>
      <c r="V1749" s="135"/>
      <c r="W1749" s="385"/>
      <c r="X1749" s="383"/>
      <c r="Y1749" s="386"/>
    </row>
    <row r="1750" spans="1:25" s="10" customFormat="1" ht="14" hidden="1" x14ac:dyDescent="0.2">
      <c r="A1750" s="70"/>
      <c r="B1750" s="70"/>
      <c r="C1750" s="70"/>
      <c r="D1750" s="70"/>
      <c r="E1750" s="375"/>
      <c r="F1750" s="376"/>
      <c r="G1750" s="376"/>
      <c r="H1750" s="387"/>
      <c r="I1750" s="387"/>
      <c r="J1750" s="387"/>
      <c r="K1750" s="190"/>
      <c r="L1750" s="190"/>
      <c r="M1750" s="190"/>
      <c r="N1750" s="190"/>
      <c r="O1750" s="190"/>
      <c r="P1750" s="190"/>
      <c r="Q1750" s="190"/>
      <c r="R1750" s="387"/>
      <c r="S1750" s="135"/>
      <c r="T1750" s="135"/>
      <c r="U1750" s="135"/>
      <c r="V1750" s="135"/>
      <c r="W1750" s="385"/>
      <c r="X1750" s="383"/>
      <c r="Y1750" s="386"/>
    </row>
    <row r="1751" spans="1:25" s="10" customFormat="1" ht="14" hidden="1" x14ac:dyDescent="0.2">
      <c r="A1751" s="70"/>
      <c r="B1751" s="70"/>
      <c r="C1751" s="70"/>
      <c r="D1751" s="70"/>
      <c r="E1751" s="375"/>
      <c r="F1751" s="376"/>
      <c r="G1751" s="376"/>
      <c r="H1751" s="387"/>
      <c r="I1751" s="387"/>
      <c r="J1751" s="387"/>
      <c r="K1751" s="190"/>
      <c r="L1751" s="190"/>
      <c r="M1751" s="190"/>
      <c r="N1751" s="190"/>
      <c r="O1751" s="190"/>
      <c r="P1751" s="190"/>
      <c r="Q1751" s="190"/>
      <c r="R1751" s="387"/>
      <c r="S1751" s="135"/>
      <c r="T1751" s="135"/>
      <c r="U1751" s="135"/>
      <c r="V1751" s="135"/>
      <c r="W1751" s="385"/>
      <c r="X1751" s="383"/>
      <c r="Y1751" s="386"/>
    </row>
    <row r="1752" spans="1:25" s="10" customFormat="1" ht="14" hidden="1" x14ac:dyDescent="0.2">
      <c r="A1752" s="70"/>
      <c r="B1752" s="70"/>
      <c r="C1752" s="70"/>
      <c r="D1752" s="70"/>
      <c r="E1752" s="375"/>
      <c r="F1752" s="376"/>
      <c r="G1752" s="376"/>
      <c r="H1752" s="387"/>
      <c r="I1752" s="387"/>
      <c r="J1752" s="387"/>
      <c r="K1752" s="190"/>
      <c r="L1752" s="190"/>
      <c r="M1752" s="190"/>
      <c r="N1752" s="190"/>
      <c r="O1752" s="190"/>
      <c r="P1752" s="190"/>
      <c r="Q1752" s="190"/>
      <c r="R1752" s="387"/>
      <c r="S1752" s="135"/>
      <c r="T1752" s="135"/>
      <c r="U1752" s="135"/>
      <c r="V1752" s="135"/>
      <c r="W1752" s="385"/>
      <c r="X1752" s="383"/>
      <c r="Y1752" s="386"/>
    </row>
    <row r="1753" spans="1:25" s="10" customFormat="1" ht="14" hidden="1" x14ac:dyDescent="0.2">
      <c r="A1753" s="70"/>
      <c r="B1753" s="70"/>
      <c r="C1753" s="70"/>
      <c r="D1753" s="70"/>
      <c r="E1753" s="375"/>
      <c r="F1753" s="376"/>
      <c r="G1753" s="376"/>
      <c r="H1753" s="387"/>
      <c r="I1753" s="387"/>
      <c r="J1753" s="387"/>
      <c r="K1753" s="190"/>
      <c r="L1753" s="190"/>
      <c r="M1753" s="190"/>
      <c r="N1753" s="190"/>
      <c r="O1753" s="190"/>
      <c r="P1753" s="190"/>
      <c r="Q1753" s="190"/>
      <c r="R1753" s="387"/>
      <c r="S1753" s="135"/>
      <c r="T1753" s="135"/>
      <c r="U1753" s="135"/>
      <c r="V1753" s="135"/>
      <c r="W1753" s="385"/>
      <c r="X1753" s="383"/>
      <c r="Y1753" s="386"/>
    </row>
    <row r="1754" spans="1:25" s="10" customFormat="1" ht="14" hidden="1" x14ac:dyDescent="0.2">
      <c r="A1754" s="70"/>
      <c r="B1754" s="70"/>
      <c r="C1754" s="70"/>
      <c r="D1754" s="70"/>
      <c r="E1754" s="375"/>
      <c r="F1754" s="376"/>
      <c r="G1754" s="376"/>
      <c r="H1754" s="387"/>
      <c r="I1754" s="387"/>
      <c r="J1754" s="387"/>
      <c r="K1754" s="190"/>
      <c r="L1754" s="190"/>
      <c r="M1754" s="190"/>
      <c r="N1754" s="190"/>
      <c r="O1754" s="190"/>
      <c r="P1754" s="190"/>
      <c r="Q1754" s="190"/>
      <c r="R1754" s="387"/>
      <c r="S1754" s="135"/>
      <c r="T1754" s="135"/>
      <c r="U1754" s="135"/>
      <c r="V1754" s="135"/>
      <c r="W1754" s="385"/>
      <c r="X1754" s="383"/>
      <c r="Y1754" s="386"/>
    </row>
    <row r="1755" spans="1:25" s="10" customFormat="1" ht="14" hidden="1" x14ac:dyDescent="0.2">
      <c r="A1755" s="70"/>
      <c r="B1755" s="70"/>
      <c r="C1755" s="70"/>
      <c r="D1755" s="70"/>
      <c r="E1755" s="375"/>
      <c r="F1755" s="376"/>
      <c r="G1755" s="376"/>
      <c r="H1755" s="387"/>
      <c r="I1755" s="387"/>
      <c r="J1755" s="387"/>
      <c r="K1755" s="190"/>
      <c r="L1755" s="190"/>
      <c r="M1755" s="190"/>
      <c r="N1755" s="190"/>
      <c r="O1755" s="190"/>
      <c r="P1755" s="190"/>
      <c r="Q1755" s="190"/>
      <c r="R1755" s="387"/>
      <c r="S1755" s="135"/>
      <c r="T1755" s="135"/>
      <c r="U1755" s="135"/>
      <c r="V1755" s="135"/>
      <c r="W1755" s="385"/>
      <c r="X1755" s="383"/>
      <c r="Y1755" s="386"/>
    </row>
    <row r="1756" spans="1:25" s="10" customFormat="1" ht="14" hidden="1" x14ac:dyDescent="0.2">
      <c r="A1756" s="70"/>
      <c r="B1756" s="70"/>
      <c r="C1756" s="70"/>
      <c r="D1756" s="70"/>
      <c r="E1756" s="375"/>
      <c r="F1756" s="376"/>
      <c r="G1756" s="376"/>
      <c r="H1756" s="387"/>
      <c r="I1756" s="387"/>
      <c r="J1756" s="387"/>
      <c r="K1756" s="190"/>
      <c r="L1756" s="190"/>
      <c r="M1756" s="190"/>
      <c r="N1756" s="190"/>
      <c r="O1756" s="190"/>
      <c r="P1756" s="190"/>
      <c r="Q1756" s="190"/>
      <c r="R1756" s="387"/>
      <c r="S1756" s="135"/>
      <c r="T1756" s="135"/>
      <c r="U1756" s="135"/>
      <c r="V1756" s="135"/>
      <c r="W1756" s="385"/>
      <c r="X1756" s="383"/>
      <c r="Y1756" s="386"/>
    </row>
    <row r="1757" spans="1:25" s="10" customFormat="1" ht="14" hidden="1" x14ac:dyDescent="0.2">
      <c r="A1757" s="70"/>
      <c r="B1757" s="70"/>
      <c r="C1757" s="70"/>
      <c r="D1757" s="70"/>
      <c r="E1757" s="375"/>
      <c r="F1757" s="376"/>
      <c r="G1757" s="376"/>
      <c r="H1757" s="387"/>
      <c r="I1757" s="387"/>
      <c r="J1757" s="387"/>
      <c r="K1757" s="190"/>
      <c r="L1757" s="190"/>
      <c r="M1757" s="190"/>
      <c r="N1757" s="190"/>
      <c r="O1757" s="190"/>
      <c r="P1757" s="190"/>
      <c r="Q1757" s="190"/>
      <c r="R1757" s="387"/>
      <c r="S1757" s="135"/>
      <c r="T1757" s="135"/>
      <c r="U1757" s="135"/>
      <c r="V1757" s="135"/>
      <c r="W1757" s="385"/>
      <c r="X1757" s="383"/>
      <c r="Y1757" s="386"/>
    </row>
    <row r="1758" spans="1:25" s="10" customFormat="1" ht="14" hidden="1" x14ac:dyDescent="0.2">
      <c r="A1758" s="70"/>
      <c r="B1758" s="70"/>
      <c r="C1758" s="70"/>
      <c r="D1758" s="70"/>
      <c r="E1758" s="375"/>
      <c r="F1758" s="376"/>
      <c r="G1758" s="376"/>
      <c r="H1758" s="387"/>
      <c r="I1758" s="387"/>
      <c r="J1758" s="387"/>
      <c r="K1758" s="190"/>
      <c r="L1758" s="190"/>
      <c r="M1758" s="190"/>
      <c r="N1758" s="190"/>
      <c r="O1758" s="190"/>
      <c r="P1758" s="190"/>
      <c r="Q1758" s="190"/>
      <c r="R1758" s="387"/>
      <c r="S1758" s="135"/>
      <c r="T1758" s="135"/>
      <c r="U1758" s="135"/>
      <c r="V1758" s="135"/>
      <c r="W1758" s="385"/>
      <c r="X1758" s="383"/>
      <c r="Y1758" s="386"/>
    </row>
    <row r="1759" spans="1:25" s="10" customFormat="1" ht="14" hidden="1" x14ac:dyDescent="0.2">
      <c r="A1759" s="70"/>
      <c r="B1759" s="70"/>
      <c r="C1759" s="70"/>
      <c r="D1759" s="70"/>
      <c r="E1759" s="375"/>
      <c r="F1759" s="376"/>
      <c r="G1759" s="376"/>
      <c r="H1759" s="387"/>
      <c r="I1759" s="387"/>
      <c r="J1759" s="387"/>
      <c r="K1759" s="190"/>
      <c r="L1759" s="190"/>
      <c r="M1759" s="190"/>
      <c r="N1759" s="190"/>
      <c r="O1759" s="190"/>
      <c r="P1759" s="190"/>
      <c r="Q1759" s="190"/>
      <c r="R1759" s="387"/>
      <c r="S1759" s="135"/>
      <c r="T1759" s="135"/>
      <c r="U1759" s="135"/>
      <c r="V1759" s="135"/>
      <c r="W1759" s="385"/>
      <c r="X1759" s="383"/>
      <c r="Y1759" s="386"/>
    </row>
    <row r="1760" spans="1:25" s="10" customFormat="1" ht="14" hidden="1" x14ac:dyDescent="0.2">
      <c r="A1760" s="70"/>
      <c r="B1760" s="70"/>
      <c r="C1760" s="70"/>
      <c r="D1760" s="70"/>
      <c r="E1760" s="375"/>
      <c r="F1760" s="376"/>
      <c r="G1760" s="376"/>
      <c r="H1760" s="387"/>
      <c r="I1760" s="387"/>
      <c r="J1760" s="387"/>
      <c r="K1760" s="190"/>
      <c r="L1760" s="190"/>
      <c r="M1760" s="190"/>
      <c r="N1760" s="190"/>
      <c r="O1760" s="190"/>
      <c r="P1760" s="190"/>
      <c r="Q1760" s="190"/>
      <c r="R1760" s="387"/>
      <c r="S1760" s="135"/>
      <c r="T1760" s="135"/>
      <c r="U1760" s="135"/>
      <c r="V1760" s="135"/>
      <c r="W1760" s="385"/>
      <c r="X1760" s="383"/>
      <c r="Y1760" s="386"/>
    </row>
    <row r="1761" spans="1:25" s="10" customFormat="1" ht="14" hidden="1" x14ac:dyDescent="0.2">
      <c r="A1761" s="70"/>
      <c r="B1761" s="70"/>
      <c r="C1761" s="70"/>
      <c r="D1761" s="70"/>
      <c r="E1761" s="375"/>
      <c r="F1761" s="376"/>
      <c r="G1761" s="376"/>
      <c r="H1761" s="387"/>
      <c r="I1761" s="387"/>
      <c r="J1761" s="387"/>
      <c r="K1761" s="190"/>
      <c r="L1761" s="190"/>
      <c r="M1761" s="190"/>
      <c r="N1761" s="190"/>
      <c r="O1761" s="190"/>
      <c r="P1761" s="190"/>
      <c r="Q1761" s="190"/>
      <c r="R1761" s="387"/>
      <c r="S1761" s="135"/>
      <c r="T1761" s="135"/>
      <c r="U1761" s="135"/>
      <c r="V1761" s="135"/>
      <c r="W1761" s="385"/>
      <c r="X1761" s="383"/>
      <c r="Y1761" s="386"/>
    </row>
    <row r="1762" spans="1:25" s="10" customFormat="1" ht="14" hidden="1" x14ac:dyDescent="0.2">
      <c r="A1762" s="70"/>
      <c r="B1762" s="70"/>
      <c r="C1762" s="70"/>
      <c r="D1762" s="70"/>
      <c r="E1762" s="375"/>
      <c r="F1762" s="376"/>
      <c r="G1762" s="376"/>
      <c r="H1762" s="387"/>
      <c r="I1762" s="387"/>
      <c r="J1762" s="387"/>
      <c r="K1762" s="190"/>
      <c r="L1762" s="190"/>
      <c r="M1762" s="190"/>
      <c r="N1762" s="190"/>
      <c r="O1762" s="190"/>
      <c r="P1762" s="190"/>
      <c r="Q1762" s="190"/>
      <c r="R1762" s="387"/>
      <c r="S1762" s="135"/>
      <c r="T1762" s="135"/>
      <c r="U1762" s="135"/>
      <c r="V1762" s="135"/>
      <c r="W1762" s="385"/>
      <c r="X1762" s="383"/>
      <c r="Y1762" s="386"/>
    </row>
    <row r="1763" spans="1:25" s="10" customFormat="1" ht="14" hidden="1" x14ac:dyDescent="0.2">
      <c r="A1763" s="70"/>
      <c r="B1763" s="70"/>
      <c r="C1763" s="70"/>
      <c r="D1763" s="70"/>
      <c r="E1763" s="375"/>
      <c r="F1763" s="376"/>
      <c r="G1763" s="376"/>
      <c r="H1763" s="387"/>
      <c r="I1763" s="387"/>
      <c r="J1763" s="387"/>
      <c r="K1763" s="190"/>
      <c r="L1763" s="190"/>
      <c r="M1763" s="190"/>
      <c r="N1763" s="190"/>
      <c r="O1763" s="190"/>
      <c r="P1763" s="190"/>
      <c r="Q1763" s="190"/>
      <c r="R1763" s="387"/>
      <c r="S1763" s="135"/>
      <c r="T1763" s="135"/>
      <c r="U1763" s="135"/>
      <c r="V1763" s="135"/>
      <c r="W1763" s="385"/>
      <c r="X1763" s="383"/>
      <c r="Y1763" s="386"/>
    </row>
    <row r="1764" spans="1:25" s="10" customFormat="1" ht="14" hidden="1" x14ac:dyDescent="0.2">
      <c r="A1764" s="70"/>
      <c r="B1764" s="70"/>
      <c r="C1764" s="70"/>
      <c r="D1764" s="70"/>
      <c r="E1764" s="375"/>
      <c r="F1764" s="376"/>
      <c r="G1764" s="376"/>
      <c r="H1764" s="387"/>
      <c r="I1764" s="387"/>
      <c r="J1764" s="387"/>
      <c r="K1764" s="190"/>
      <c r="L1764" s="190"/>
      <c r="M1764" s="190"/>
      <c r="N1764" s="190"/>
      <c r="O1764" s="190"/>
      <c r="P1764" s="190"/>
      <c r="Q1764" s="190"/>
      <c r="R1764" s="387"/>
      <c r="S1764" s="135"/>
      <c r="T1764" s="135"/>
      <c r="U1764" s="135"/>
      <c r="V1764" s="135"/>
      <c r="W1764" s="385"/>
      <c r="X1764" s="383"/>
      <c r="Y1764" s="386"/>
    </row>
    <row r="1765" spans="1:25" s="10" customFormat="1" ht="14" hidden="1" x14ac:dyDescent="0.2">
      <c r="A1765" s="70"/>
      <c r="B1765" s="70"/>
      <c r="C1765" s="70"/>
      <c r="D1765" s="70"/>
      <c r="E1765" s="375"/>
      <c r="F1765" s="376"/>
      <c r="G1765" s="376"/>
      <c r="H1765" s="387"/>
      <c r="I1765" s="387"/>
      <c r="J1765" s="387"/>
      <c r="K1765" s="190"/>
      <c r="L1765" s="190"/>
      <c r="M1765" s="190"/>
      <c r="N1765" s="190"/>
      <c r="O1765" s="190"/>
      <c r="P1765" s="190"/>
      <c r="Q1765" s="190"/>
      <c r="R1765" s="387"/>
      <c r="S1765" s="135"/>
      <c r="T1765" s="135"/>
      <c r="U1765" s="135"/>
      <c r="V1765" s="135"/>
      <c r="W1765" s="385"/>
      <c r="X1765" s="383"/>
      <c r="Y1765" s="386"/>
    </row>
    <row r="1766" spans="1:25" s="10" customFormat="1" ht="14" hidden="1" x14ac:dyDescent="0.2">
      <c r="A1766" s="70"/>
      <c r="B1766" s="70"/>
      <c r="C1766" s="70"/>
      <c r="D1766" s="70"/>
      <c r="E1766" s="375"/>
      <c r="F1766" s="376"/>
      <c r="G1766" s="376"/>
      <c r="H1766" s="387"/>
      <c r="I1766" s="387"/>
      <c r="J1766" s="387"/>
      <c r="K1766" s="190"/>
      <c r="L1766" s="190"/>
      <c r="M1766" s="190"/>
      <c r="N1766" s="190"/>
      <c r="O1766" s="190"/>
      <c r="P1766" s="190"/>
      <c r="Q1766" s="190"/>
      <c r="R1766" s="387"/>
      <c r="S1766" s="135"/>
      <c r="T1766" s="135"/>
      <c r="U1766" s="135"/>
      <c r="V1766" s="135"/>
      <c r="W1766" s="385"/>
      <c r="X1766" s="383"/>
      <c r="Y1766" s="386"/>
    </row>
    <row r="1767" spans="1:25" s="10" customFormat="1" ht="14" hidden="1" x14ac:dyDescent="0.2">
      <c r="A1767" s="70"/>
      <c r="B1767" s="70"/>
      <c r="C1767" s="70"/>
      <c r="D1767" s="70"/>
      <c r="E1767" s="375"/>
      <c r="F1767" s="376"/>
      <c r="G1767" s="376"/>
      <c r="H1767" s="387"/>
      <c r="I1767" s="387"/>
      <c r="J1767" s="387"/>
      <c r="K1767" s="190"/>
      <c r="L1767" s="190"/>
      <c r="M1767" s="190"/>
      <c r="N1767" s="190"/>
      <c r="O1767" s="190"/>
      <c r="P1767" s="190"/>
      <c r="Q1767" s="190"/>
      <c r="R1767" s="387"/>
      <c r="S1767" s="135"/>
      <c r="T1767" s="135"/>
      <c r="U1767" s="135"/>
      <c r="V1767" s="135"/>
      <c r="W1767" s="385"/>
      <c r="X1767" s="383"/>
      <c r="Y1767" s="386"/>
    </row>
    <row r="1768" spans="1:25" s="10" customFormat="1" ht="14" hidden="1" x14ac:dyDescent="0.2">
      <c r="A1768" s="70"/>
      <c r="B1768" s="70"/>
      <c r="C1768" s="70"/>
      <c r="D1768" s="70"/>
      <c r="E1768" s="375"/>
      <c r="F1768" s="376"/>
      <c r="G1768" s="376"/>
      <c r="H1768" s="387"/>
      <c r="I1768" s="387"/>
      <c r="J1768" s="387"/>
      <c r="K1768" s="190"/>
      <c r="L1768" s="190"/>
      <c r="M1768" s="190"/>
      <c r="N1768" s="190"/>
      <c r="O1768" s="190"/>
      <c r="P1768" s="190"/>
      <c r="Q1768" s="190"/>
      <c r="R1768" s="387"/>
      <c r="S1768" s="135"/>
      <c r="T1768" s="135"/>
      <c r="U1768" s="135"/>
      <c r="V1768" s="135"/>
      <c r="W1768" s="385"/>
      <c r="X1768" s="383"/>
      <c r="Y1768" s="386"/>
    </row>
    <row r="1769" spans="1:25" s="10" customFormat="1" ht="14" hidden="1" x14ac:dyDescent="0.2">
      <c r="A1769" s="70"/>
      <c r="B1769" s="70"/>
      <c r="C1769" s="70"/>
      <c r="D1769" s="70"/>
      <c r="E1769" s="375"/>
      <c r="F1769" s="376"/>
      <c r="G1769" s="376"/>
      <c r="H1769" s="387"/>
      <c r="I1769" s="387"/>
      <c r="J1769" s="387"/>
      <c r="K1769" s="190"/>
      <c r="L1769" s="190"/>
      <c r="M1769" s="190"/>
      <c r="N1769" s="190"/>
      <c r="O1769" s="190"/>
      <c r="P1769" s="190"/>
      <c r="Q1769" s="190"/>
      <c r="R1769" s="387"/>
      <c r="S1769" s="135"/>
      <c r="T1769" s="135"/>
      <c r="U1769" s="135"/>
      <c r="V1769" s="135"/>
      <c r="W1769" s="385"/>
      <c r="X1769" s="383"/>
      <c r="Y1769" s="386"/>
    </row>
    <row r="1770" spans="1:25" s="10" customFormat="1" ht="14" hidden="1" x14ac:dyDescent="0.2">
      <c r="A1770" s="70"/>
      <c r="B1770" s="70"/>
      <c r="C1770" s="70"/>
      <c r="D1770" s="70"/>
      <c r="E1770" s="375"/>
      <c r="F1770" s="376"/>
      <c r="G1770" s="376"/>
      <c r="H1770" s="387"/>
      <c r="I1770" s="387"/>
      <c r="J1770" s="387"/>
      <c r="K1770" s="190"/>
      <c r="L1770" s="190"/>
      <c r="M1770" s="190"/>
      <c r="N1770" s="190"/>
      <c r="O1770" s="190"/>
      <c r="P1770" s="190"/>
      <c r="Q1770" s="190"/>
      <c r="R1770" s="387"/>
      <c r="S1770" s="135"/>
      <c r="T1770" s="135"/>
      <c r="U1770" s="135"/>
      <c r="V1770" s="135"/>
      <c r="W1770" s="385"/>
      <c r="X1770" s="383"/>
      <c r="Y1770" s="386"/>
    </row>
    <row r="1771" spans="1:25" s="10" customFormat="1" ht="14" hidden="1" x14ac:dyDescent="0.2">
      <c r="A1771" s="70"/>
      <c r="B1771" s="70"/>
      <c r="C1771" s="70"/>
      <c r="D1771" s="70"/>
      <c r="E1771" s="375"/>
      <c r="F1771" s="376"/>
      <c r="G1771" s="376"/>
      <c r="H1771" s="387"/>
      <c r="I1771" s="387"/>
      <c r="J1771" s="387"/>
      <c r="K1771" s="190"/>
      <c r="L1771" s="190"/>
      <c r="M1771" s="190"/>
      <c r="N1771" s="190"/>
      <c r="O1771" s="190"/>
      <c r="P1771" s="190"/>
      <c r="Q1771" s="190"/>
      <c r="R1771" s="387"/>
      <c r="S1771" s="135"/>
      <c r="T1771" s="135"/>
      <c r="U1771" s="135"/>
      <c r="V1771" s="135"/>
      <c r="W1771" s="385"/>
      <c r="X1771" s="383"/>
      <c r="Y1771" s="386"/>
    </row>
    <row r="1772" spans="1:25" s="10" customFormat="1" ht="14" hidden="1" x14ac:dyDescent="0.2">
      <c r="A1772" s="70"/>
      <c r="B1772" s="70"/>
      <c r="C1772" s="70"/>
      <c r="D1772" s="70"/>
      <c r="E1772" s="375"/>
      <c r="F1772" s="376"/>
      <c r="G1772" s="376"/>
      <c r="H1772" s="387"/>
      <c r="I1772" s="387"/>
      <c r="J1772" s="387"/>
      <c r="K1772" s="190"/>
      <c r="L1772" s="190"/>
      <c r="M1772" s="190"/>
      <c r="N1772" s="190"/>
      <c r="O1772" s="190"/>
      <c r="P1772" s="190"/>
      <c r="Q1772" s="190"/>
      <c r="R1772" s="387"/>
      <c r="S1772" s="135"/>
      <c r="T1772" s="135"/>
      <c r="U1772" s="135"/>
      <c r="V1772" s="135"/>
      <c r="W1772" s="385"/>
      <c r="X1772" s="383"/>
      <c r="Y1772" s="386"/>
    </row>
    <row r="1773" spans="1:25" s="10" customFormat="1" ht="14" hidden="1" x14ac:dyDescent="0.2">
      <c r="A1773" s="70"/>
      <c r="B1773" s="70"/>
      <c r="C1773" s="70"/>
      <c r="D1773" s="70"/>
      <c r="E1773" s="375"/>
      <c r="F1773" s="376"/>
      <c r="G1773" s="376"/>
      <c r="H1773" s="387"/>
      <c r="I1773" s="387"/>
      <c r="J1773" s="387"/>
      <c r="K1773" s="190"/>
      <c r="L1773" s="190"/>
      <c r="M1773" s="190"/>
      <c r="N1773" s="190"/>
      <c r="O1773" s="190"/>
      <c r="P1773" s="190"/>
      <c r="Q1773" s="190"/>
      <c r="R1773" s="387"/>
      <c r="S1773" s="135"/>
      <c r="T1773" s="135"/>
      <c r="U1773" s="135"/>
      <c r="V1773" s="135"/>
      <c r="W1773" s="385"/>
      <c r="X1773" s="383"/>
      <c r="Y1773" s="386"/>
    </row>
    <row r="1774" spans="1:25" s="10" customFormat="1" ht="14" hidden="1" x14ac:dyDescent="0.2">
      <c r="A1774" s="70"/>
      <c r="B1774" s="70"/>
      <c r="C1774" s="70"/>
      <c r="D1774" s="70"/>
      <c r="E1774" s="375"/>
      <c r="F1774" s="376"/>
      <c r="G1774" s="376"/>
      <c r="H1774" s="387"/>
      <c r="I1774" s="387"/>
      <c r="J1774" s="387"/>
      <c r="K1774" s="190"/>
      <c r="L1774" s="190"/>
      <c r="M1774" s="190"/>
      <c r="N1774" s="190"/>
      <c r="O1774" s="190"/>
      <c r="P1774" s="190"/>
      <c r="Q1774" s="190"/>
      <c r="R1774" s="387"/>
      <c r="S1774" s="135"/>
      <c r="T1774" s="135"/>
      <c r="U1774" s="135"/>
      <c r="V1774" s="135"/>
      <c r="W1774" s="385"/>
      <c r="X1774" s="383"/>
      <c r="Y1774" s="386"/>
    </row>
    <row r="1775" spans="1:25" s="10" customFormat="1" ht="14" hidden="1" x14ac:dyDescent="0.2">
      <c r="A1775" s="70"/>
      <c r="B1775" s="70"/>
      <c r="C1775" s="70"/>
      <c r="D1775" s="70"/>
      <c r="E1775" s="375"/>
      <c r="F1775" s="376"/>
      <c r="G1775" s="376"/>
      <c r="H1775" s="387"/>
      <c r="I1775" s="387"/>
      <c r="J1775" s="387"/>
      <c r="K1775" s="190"/>
      <c r="L1775" s="190"/>
      <c r="M1775" s="190"/>
      <c r="N1775" s="190"/>
      <c r="O1775" s="190"/>
      <c r="P1775" s="190"/>
      <c r="Q1775" s="190"/>
      <c r="R1775" s="387"/>
      <c r="S1775" s="135"/>
      <c r="T1775" s="135"/>
      <c r="U1775" s="135"/>
      <c r="V1775" s="135"/>
      <c r="W1775" s="385"/>
      <c r="X1775" s="383"/>
      <c r="Y1775" s="386"/>
    </row>
    <row r="1776" spans="1:25" s="10" customFormat="1" ht="14" hidden="1" x14ac:dyDescent="0.2">
      <c r="A1776" s="70"/>
      <c r="B1776" s="70"/>
      <c r="C1776" s="70"/>
      <c r="D1776" s="70"/>
      <c r="E1776" s="375"/>
      <c r="F1776" s="376"/>
      <c r="G1776" s="376"/>
      <c r="H1776" s="387"/>
      <c r="I1776" s="387"/>
      <c r="J1776" s="387"/>
      <c r="K1776" s="190"/>
      <c r="L1776" s="190"/>
      <c r="M1776" s="190"/>
      <c r="N1776" s="190"/>
      <c r="O1776" s="190"/>
      <c r="P1776" s="190"/>
      <c r="Q1776" s="190"/>
      <c r="R1776" s="387"/>
      <c r="S1776" s="135"/>
      <c r="T1776" s="135"/>
      <c r="U1776" s="135"/>
      <c r="V1776" s="135"/>
      <c r="W1776" s="385"/>
      <c r="X1776" s="383"/>
      <c r="Y1776" s="386"/>
    </row>
    <row r="1777" spans="1:25" s="10" customFormat="1" ht="14" hidden="1" x14ac:dyDescent="0.2">
      <c r="A1777" s="70"/>
      <c r="B1777" s="70"/>
      <c r="C1777" s="70"/>
      <c r="D1777" s="70"/>
      <c r="E1777" s="375"/>
      <c r="F1777" s="376"/>
      <c r="G1777" s="376"/>
      <c r="H1777" s="387"/>
      <c r="I1777" s="387"/>
      <c r="J1777" s="387"/>
      <c r="K1777" s="190"/>
      <c r="L1777" s="190"/>
      <c r="M1777" s="190"/>
      <c r="N1777" s="190"/>
      <c r="O1777" s="190"/>
      <c r="P1777" s="190"/>
      <c r="Q1777" s="190"/>
      <c r="R1777" s="387"/>
      <c r="S1777" s="135"/>
      <c r="T1777" s="135"/>
      <c r="U1777" s="135"/>
      <c r="V1777" s="135"/>
      <c r="W1777" s="385"/>
      <c r="X1777" s="383"/>
      <c r="Y1777" s="386"/>
    </row>
    <row r="1778" spans="1:25" s="10" customFormat="1" ht="14" hidden="1" x14ac:dyDescent="0.2">
      <c r="A1778" s="70"/>
      <c r="B1778" s="70"/>
      <c r="C1778" s="70"/>
      <c r="D1778" s="70"/>
      <c r="E1778" s="375"/>
      <c r="F1778" s="376"/>
      <c r="G1778" s="376"/>
      <c r="H1778" s="387"/>
      <c r="I1778" s="387"/>
      <c r="J1778" s="387"/>
      <c r="K1778" s="190"/>
      <c r="L1778" s="190"/>
      <c r="M1778" s="190"/>
      <c r="N1778" s="190"/>
      <c r="O1778" s="190"/>
      <c r="P1778" s="190"/>
      <c r="Q1778" s="190"/>
      <c r="R1778" s="387"/>
      <c r="S1778" s="135"/>
      <c r="T1778" s="135"/>
      <c r="U1778" s="135"/>
      <c r="V1778" s="135"/>
      <c r="W1778" s="385"/>
      <c r="X1778" s="383"/>
      <c r="Y1778" s="386"/>
    </row>
    <row r="1779" spans="1:25" s="10" customFormat="1" ht="14" hidden="1" x14ac:dyDescent="0.2">
      <c r="A1779" s="70"/>
      <c r="B1779" s="70"/>
      <c r="C1779" s="70"/>
      <c r="D1779" s="70"/>
      <c r="E1779" s="375"/>
      <c r="F1779" s="376"/>
      <c r="G1779" s="376"/>
      <c r="H1779" s="387"/>
      <c r="I1779" s="387"/>
      <c r="J1779" s="387"/>
      <c r="K1779" s="190"/>
      <c r="L1779" s="190"/>
      <c r="M1779" s="190"/>
      <c r="N1779" s="190"/>
      <c r="O1779" s="190"/>
      <c r="P1779" s="190"/>
      <c r="Q1779" s="190"/>
      <c r="R1779" s="387"/>
      <c r="S1779" s="135"/>
      <c r="T1779" s="135"/>
      <c r="U1779" s="135"/>
      <c r="V1779" s="135"/>
      <c r="W1779" s="385"/>
      <c r="X1779" s="383"/>
      <c r="Y1779" s="386"/>
    </row>
    <row r="1780" spans="1:25" s="10" customFormat="1" ht="14" hidden="1" x14ac:dyDescent="0.2">
      <c r="A1780" s="70"/>
      <c r="B1780" s="70"/>
      <c r="C1780" s="70"/>
      <c r="D1780" s="70"/>
      <c r="E1780" s="375"/>
      <c r="F1780" s="376"/>
      <c r="G1780" s="376"/>
      <c r="H1780" s="387"/>
      <c r="I1780" s="387"/>
      <c r="J1780" s="387"/>
      <c r="K1780" s="190"/>
      <c r="L1780" s="190"/>
      <c r="M1780" s="190"/>
      <c r="N1780" s="190"/>
      <c r="O1780" s="190"/>
      <c r="P1780" s="190"/>
      <c r="Q1780" s="190"/>
      <c r="R1780" s="387"/>
      <c r="S1780" s="135"/>
      <c r="T1780" s="135"/>
      <c r="U1780" s="135"/>
      <c r="V1780" s="135"/>
      <c r="W1780" s="385"/>
      <c r="X1780" s="383"/>
      <c r="Y1780" s="386"/>
    </row>
    <row r="1781" spans="1:25" s="10" customFormat="1" ht="14" hidden="1" x14ac:dyDescent="0.2">
      <c r="A1781" s="70"/>
      <c r="B1781" s="70"/>
      <c r="C1781" s="70"/>
      <c r="D1781" s="70"/>
      <c r="E1781" s="375"/>
      <c r="F1781" s="376"/>
      <c r="G1781" s="376"/>
      <c r="H1781" s="387"/>
      <c r="I1781" s="387"/>
      <c r="J1781" s="387"/>
      <c r="K1781" s="190"/>
      <c r="L1781" s="190"/>
      <c r="M1781" s="190"/>
      <c r="N1781" s="190"/>
      <c r="O1781" s="190"/>
      <c r="P1781" s="190"/>
      <c r="Q1781" s="190"/>
      <c r="R1781" s="387"/>
      <c r="S1781" s="135"/>
      <c r="T1781" s="135"/>
      <c r="U1781" s="135"/>
      <c r="V1781" s="135"/>
      <c r="W1781" s="385"/>
      <c r="X1781" s="383"/>
      <c r="Y1781" s="386"/>
    </row>
    <row r="1782" spans="1:25" s="10" customFormat="1" ht="14" hidden="1" x14ac:dyDescent="0.2">
      <c r="A1782" s="70"/>
      <c r="B1782" s="70"/>
      <c r="C1782" s="70"/>
      <c r="D1782" s="70"/>
      <c r="E1782" s="375"/>
      <c r="F1782" s="376"/>
      <c r="G1782" s="376"/>
      <c r="H1782" s="387"/>
      <c r="I1782" s="387"/>
      <c r="J1782" s="387"/>
      <c r="K1782" s="190"/>
      <c r="L1782" s="190"/>
      <c r="M1782" s="190"/>
      <c r="N1782" s="190"/>
      <c r="O1782" s="190"/>
      <c r="P1782" s="190"/>
      <c r="Q1782" s="190"/>
      <c r="R1782" s="387"/>
      <c r="S1782" s="135"/>
      <c r="T1782" s="135"/>
      <c r="U1782" s="135"/>
      <c r="V1782" s="135"/>
      <c r="W1782" s="385"/>
      <c r="X1782" s="383"/>
      <c r="Y1782" s="386"/>
    </row>
    <row r="1783" spans="1:25" s="10" customFormat="1" ht="14" hidden="1" x14ac:dyDescent="0.2">
      <c r="A1783" s="70"/>
      <c r="B1783" s="70"/>
      <c r="C1783" s="70"/>
      <c r="D1783" s="70"/>
      <c r="E1783" s="375"/>
      <c r="F1783" s="376"/>
      <c r="G1783" s="376"/>
      <c r="H1783" s="387"/>
      <c r="I1783" s="387"/>
      <c r="J1783" s="387"/>
      <c r="K1783" s="190"/>
      <c r="L1783" s="190"/>
      <c r="M1783" s="190"/>
      <c r="N1783" s="190"/>
      <c r="O1783" s="190"/>
      <c r="P1783" s="190"/>
      <c r="Q1783" s="190"/>
      <c r="R1783" s="387"/>
      <c r="S1783" s="135"/>
      <c r="T1783" s="135"/>
      <c r="U1783" s="135"/>
      <c r="V1783" s="135"/>
      <c r="W1783" s="385"/>
      <c r="X1783" s="383"/>
      <c r="Y1783" s="386"/>
    </row>
    <row r="1784" spans="1:25" s="10" customFormat="1" ht="14" hidden="1" x14ac:dyDescent="0.2">
      <c r="A1784" s="70"/>
      <c r="B1784" s="70"/>
      <c r="C1784" s="70"/>
      <c r="D1784" s="70"/>
      <c r="E1784" s="375"/>
      <c r="F1784" s="376"/>
      <c r="G1784" s="376"/>
      <c r="H1784" s="387"/>
      <c r="I1784" s="387"/>
      <c r="J1784" s="387"/>
      <c r="K1784" s="190"/>
      <c r="L1784" s="190"/>
      <c r="M1784" s="190"/>
      <c r="N1784" s="190"/>
      <c r="O1784" s="190"/>
      <c r="P1784" s="190"/>
      <c r="Q1784" s="190"/>
      <c r="R1784" s="387"/>
      <c r="S1784" s="135"/>
      <c r="T1784" s="135"/>
      <c r="U1784" s="135"/>
      <c r="V1784" s="135"/>
      <c r="W1784" s="385"/>
      <c r="X1784" s="383"/>
      <c r="Y1784" s="386"/>
    </row>
    <row r="1785" spans="1:25" s="10" customFormat="1" ht="14" hidden="1" x14ac:dyDescent="0.2">
      <c r="A1785" s="70"/>
      <c r="B1785" s="70"/>
      <c r="C1785" s="70"/>
      <c r="D1785" s="70"/>
      <c r="E1785" s="375"/>
      <c r="F1785" s="376"/>
      <c r="G1785" s="376"/>
      <c r="H1785" s="387"/>
      <c r="I1785" s="387"/>
      <c r="J1785" s="387"/>
      <c r="K1785" s="190"/>
      <c r="L1785" s="190"/>
      <c r="M1785" s="190"/>
      <c r="N1785" s="190"/>
      <c r="O1785" s="190"/>
      <c r="P1785" s="190"/>
      <c r="Q1785" s="190"/>
      <c r="R1785" s="387"/>
      <c r="S1785" s="135"/>
      <c r="T1785" s="135"/>
      <c r="U1785" s="135"/>
      <c r="V1785" s="135"/>
      <c r="W1785" s="385"/>
      <c r="X1785" s="383"/>
      <c r="Y1785" s="386"/>
    </row>
    <row r="1786" spans="1:25" s="10" customFormat="1" ht="14" hidden="1" x14ac:dyDescent="0.2">
      <c r="A1786" s="70"/>
      <c r="B1786" s="70"/>
      <c r="C1786" s="70"/>
      <c r="D1786" s="70"/>
      <c r="E1786" s="375"/>
      <c r="F1786" s="376"/>
      <c r="G1786" s="376"/>
      <c r="H1786" s="387"/>
      <c r="I1786" s="387"/>
      <c r="J1786" s="387"/>
      <c r="K1786" s="190"/>
      <c r="L1786" s="190"/>
      <c r="M1786" s="190"/>
      <c r="N1786" s="190"/>
      <c r="O1786" s="190"/>
      <c r="P1786" s="190"/>
      <c r="Q1786" s="190"/>
      <c r="R1786" s="387"/>
      <c r="S1786" s="135"/>
      <c r="T1786" s="135"/>
      <c r="U1786" s="135"/>
      <c r="V1786" s="135"/>
      <c r="W1786" s="385"/>
      <c r="X1786" s="383"/>
      <c r="Y1786" s="386"/>
    </row>
    <row r="1787" spans="1:25" s="10" customFormat="1" ht="14" hidden="1" x14ac:dyDescent="0.2">
      <c r="A1787" s="70"/>
      <c r="B1787" s="70"/>
      <c r="C1787" s="70"/>
      <c r="D1787" s="70"/>
      <c r="E1787" s="375"/>
      <c r="F1787" s="376"/>
      <c r="G1787" s="376"/>
      <c r="H1787" s="387"/>
      <c r="I1787" s="387"/>
      <c r="J1787" s="387"/>
      <c r="K1787" s="190"/>
      <c r="L1787" s="190"/>
      <c r="M1787" s="190"/>
      <c r="N1787" s="190"/>
      <c r="O1787" s="190"/>
      <c r="P1787" s="190"/>
      <c r="Q1787" s="190"/>
      <c r="R1787" s="387"/>
      <c r="S1787" s="135"/>
      <c r="T1787" s="135"/>
      <c r="U1787" s="135"/>
      <c r="V1787" s="135"/>
      <c r="W1787" s="385"/>
      <c r="X1787" s="383"/>
      <c r="Y1787" s="386"/>
    </row>
    <row r="1788" spans="1:25" s="10" customFormat="1" ht="14" hidden="1" x14ac:dyDescent="0.2">
      <c r="A1788" s="70"/>
      <c r="B1788" s="70"/>
      <c r="C1788" s="70"/>
      <c r="D1788" s="70"/>
      <c r="E1788" s="375"/>
      <c r="F1788" s="376"/>
      <c r="G1788" s="376"/>
      <c r="H1788" s="387"/>
      <c r="I1788" s="387"/>
      <c r="J1788" s="387"/>
      <c r="K1788" s="190"/>
      <c r="L1788" s="190"/>
      <c r="M1788" s="190"/>
      <c r="N1788" s="190"/>
      <c r="O1788" s="190"/>
      <c r="P1788" s="190"/>
      <c r="Q1788" s="190"/>
      <c r="R1788" s="387"/>
      <c r="S1788" s="135"/>
      <c r="T1788" s="135"/>
      <c r="U1788" s="135"/>
      <c r="V1788" s="135"/>
      <c r="W1788" s="385"/>
      <c r="X1788" s="383"/>
      <c r="Y1788" s="386"/>
    </row>
    <row r="1789" spans="1:25" s="10" customFormat="1" ht="14" hidden="1" x14ac:dyDescent="0.2">
      <c r="A1789" s="70"/>
      <c r="B1789" s="70"/>
      <c r="C1789" s="70"/>
      <c r="D1789" s="70"/>
      <c r="E1789" s="375"/>
      <c r="F1789" s="376"/>
      <c r="G1789" s="376"/>
      <c r="H1789" s="387"/>
      <c r="I1789" s="387"/>
      <c r="J1789" s="387"/>
      <c r="K1789" s="190"/>
      <c r="L1789" s="190"/>
      <c r="M1789" s="190"/>
      <c r="N1789" s="190"/>
      <c r="O1789" s="190"/>
      <c r="P1789" s="190"/>
      <c r="Q1789" s="190"/>
      <c r="R1789" s="387"/>
      <c r="S1789" s="135"/>
      <c r="T1789" s="135"/>
      <c r="U1789" s="135"/>
      <c r="V1789" s="135"/>
      <c r="W1789" s="385"/>
      <c r="X1789" s="383"/>
      <c r="Y1789" s="386"/>
    </row>
    <row r="1790" spans="1:25" s="10" customFormat="1" ht="14" hidden="1" x14ac:dyDescent="0.2">
      <c r="A1790" s="70"/>
      <c r="B1790" s="70"/>
      <c r="C1790" s="70"/>
      <c r="D1790" s="70"/>
      <c r="E1790" s="375"/>
      <c r="F1790" s="376"/>
      <c r="G1790" s="376"/>
      <c r="H1790" s="387"/>
      <c r="I1790" s="387"/>
      <c r="J1790" s="387"/>
      <c r="K1790" s="190"/>
      <c r="L1790" s="190"/>
      <c r="M1790" s="190"/>
      <c r="N1790" s="190"/>
      <c r="O1790" s="190"/>
      <c r="P1790" s="190"/>
      <c r="Q1790" s="190"/>
      <c r="R1790" s="387"/>
      <c r="S1790" s="135"/>
      <c r="T1790" s="135"/>
      <c r="U1790" s="135"/>
      <c r="V1790" s="135"/>
      <c r="W1790" s="385"/>
      <c r="X1790" s="383"/>
      <c r="Y1790" s="386"/>
    </row>
    <row r="1791" spans="1:25" s="10" customFormat="1" ht="14" hidden="1" x14ac:dyDescent="0.2">
      <c r="A1791" s="70"/>
      <c r="B1791" s="70"/>
      <c r="C1791" s="70"/>
      <c r="D1791" s="70"/>
      <c r="E1791" s="375"/>
      <c r="F1791" s="376"/>
      <c r="G1791" s="376"/>
      <c r="H1791" s="387"/>
      <c r="I1791" s="387"/>
      <c r="J1791" s="387"/>
      <c r="K1791" s="190"/>
      <c r="L1791" s="190"/>
      <c r="M1791" s="190"/>
      <c r="N1791" s="190"/>
      <c r="O1791" s="190"/>
      <c r="P1791" s="190"/>
      <c r="Q1791" s="190"/>
      <c r="R1791" s="387"/>
      <c r="S1791" s="135"/>
      <c r="T1791" s="135"/>
      <c r="U1791" s="135"/>
      <c r="V1791" s="135"/>
      <c r="W1791" s="385"/>
      <c r="X1791" s="383"/>
      <c r="Y1791" s="386"/>
    </row>
    <row r="1792" spans="1:25" s="10" customFormat="1" ht="14" hidden="1" x14ac:dyDescent="0.2">
      <c r="A1792" s="70"/>
      <c r="B1792" s="70"/>
      <c r="C1792" s="70"/>
      <c r="D1792" s="70"/>
      <c r="E1792" s="375"/>
      <c r="F1792" s="376"/>
      <c r="G1792" s="376"/>
      <c r="H1792" s="387"/>
      <c r="I1792" s="387"/>
      <c r="J1792" s="387"/>
      <c r="K1792" s="190"/>
      <c r="L1792" s="190"/>
      <c r="M1792" s="190"/>
      <c r="N1792" s="190"/>
      <c r="O1792" s="190"/>
      <c r="P1792" s="190"/>
      <c r="Q1792" s="190"/>
      <c r="R1792" s="387"/>
      <c r="S1792" s="135"/>
      <c r="T1792" s="135"/>
      <c r="U1792" s="135"/>
      <c r="V1792" s="135"/>
      <c r="W1792" s="385"/>
      <c r="X1792" s="383"/>
      <c r="Y1792" s="386"/>
    </row>
    <row r="1793" spans="1:25" s="10" customFormat="1" ht="14" hidden="1" x14ac:dyDescent="0.2">
      <c r="A1793" s="70"/>
      <c r="B1793" s="70"/>
      <c r="C1793" s="70"/>
      <c r="D1793" s="70"/>
      <c r="E1793" s="375"/>
      <c r="F1793" s="376"/>
      <c r="G1793" s="376"/>
      <c r="H1793" s="387"/>
      <c r="I1793" s="387"/>
      <c r="J1793" s="387"/>
      <c r="K1793" s="190"/>
      <c r="L1793" s="190"/>
      <c r="M1793" s="190"/>
      <c r="N1793" s="190"/>
      <c r="O1793" s="190"/>
      <c r="P1793" s="190"/>
      <c r="Q1793" s="190"/>
      <c r="R1793" s="387"/>
      <c r="S1793" s="135"/>
      <c r="T1793" s="135"/>
      <c r="U1793" s="135"/>
      <c r="V1793" s="135"/>
      <c r="W1793" s="385"/>
      <c r="X1793" s="383"/>
      <c r="Y1793" s="386"/>
    </row>
    <row r="1794" spans="1:25" s="10" customFormat="1" ht="14" hidden="1" x14ac:dyDescent="0.2">
      <c r="A1794" s="70"/>
      <c r="B1794" s="70"/>
      <c r="C1794" s="70"/>
      <c r="D1794" s="70"/>
      <c r="E1794" s="375"/>
      <c r="F1794" s="376"/>
      <c r="G1794" s="376"/>
      <c r="H1794" s="387"/>
      <c r="I1794" s="387"/>
      <c r="J1794" s="387"/>
      <c r="K1794" s="190"/>
      <c r="L1794" s="190"/>
      <c r="M1794" s="190"/>
      <c r="N1794" s="190"/>
      <c r="O1794" s="190"/>
      <c r="P1794" s="190"/>
      <c r="Q1794" s="190"/>
      <c r="R1794" s="387"/>
      <c r="S1794" s="135"/>
      <c r="T1794" s="135"/>
      <c r="U1794" s="135"/>
      <c r="V1794" s="135"/>
      <c r="W1794" s="385"/>
      <c r="X1794" s="383"/>
      <c r="Y1794" s="386"/>
    </row>
    <row r="1795" spans="1:25" s="10" customFormat="1" ht="14" hidden="1" x14ac:dyDescent="0.2">
      <c r="A1795" s="70"/>
      <c r="B1795" s="70"/>
      <c r="C1795" s="70"/>
      <c r="D1795" s="70"/>
      <c r="E1795" s="375"/>
      <c r="F1795" s="376"/>
      <c r="G1795" s="376"/>
      <c r="H1795" s="387"/>
      <c r="I1795" s="387"/>
      <c r="J1795" s="387"/>
      <c r="K1795" s="190"/>
      <c r="L1795" s="190"/>
      <c r="M1795" s="190"/>
      <c r="N1795" s="190"/>
      <c r="O1795" s="190"/>
      <c r="P1795" s="190"/>
      <c r="Q1795" s="190"/>
      <c r="R1795" s="387"/>
      <c r="S1795" s="135"/>
      <c r="T1795" s="135"/>
      <c r="U1795" s="135"/>
      <c r="V1795" s="135"/>
      <c r="W1795" s="385"/>
      <c r="X1795" s="383"/>
      <c r="Y1795" s="386"/>
    </row>
    <row r="1796" spans="1:25" s="10" customFormat="1" ht="14" hidden="1" x14ac:dyDescent="0.2">
      <c r="A1796" s="70"/>
      <c r="B1796" s="70"/>
      <c r="C1796" s="70"/>
      <c r="D1796" s="70"/>
      <c r="E1796" s="375"/>
      <c r="F1796" s="376"/>
      <c r="G1796" s="376"/>
      <c r="H1796" s="387"/>
      <c r="I1796" s="387"/>
      <c r="J1796" s="387"/>
      <c r="K1796" s="190"/>
      <c r="L1796" s="190"/>
      <c r="M1796" s="190"/>
      <c r="N1796" s="190"/>
      <c r="O1796" s="190"/>
      <c r="P1796" s="190"/>
      <c r="Q1796" s="190"/>
      <c r="R1796" s="387"/>
      <c r="S1796" s="135"/>
      <c r="T1796" s="135"/>
      <c r="U1796" s="135"/>
      <c r="V1796" s="135"/>
      <c r="W1796" s="385"/>
      <c r="X1796" s="383"/>
      <c r="Y1796" s="386"/>
    </row>
    <row r="1797" spans="1:25" s="10" customFormat="1" ht="14" hidden="1" x14ac:dyDescent="0.2">
      <c r="A1797" s="70"/>
      <c r="B1797" s="70"/>
      <c r="C1797" s="70"/>
      <c r="D1797" s="70"/>
      <c r="E1797" s="375"/>
      <c r="F1797" s="376"/>
      <c r="G1797" s="376"/>
      <c r="H1797" s="387"/>
      <c r="I1797" s="387"/>
      <c r="J1797" s="387"/>
      <c r="K1797" s="190"/>
      <c r="L1797" s="190"/>
      <c r="M1797" s="190"/>
      <c r="N1797" s="190"/>
      <c r="O1797" s="190"/>
      <c r="P1797" s="190"/>
      <c r="Q1797" s="190"/>
      <c r="R1797" s="387"/>
      <c r="S1797" s="135"/>
      <c r="T1797" s="135"/>
      <c r="U1797" s="135"/>
      <c r="V1797" s="135"/>
      <c r="W1797" s="385"/>
      <c r="X1797" s="383"/>
      <c r="Y1797" s="386"/>
    </row>
    <row r="1798" spans="1:25" s="10" customFormat="1" ht="14" hidden="1" x14ac:dyDescent="0.2">
      <c r="A1798" s="70"/>
      <c r="B1798" s="70"/>
      <c r="C1798" s="70"/>
      <c r="D1798" s="70"/>
      <c r="E1798" s="375"/>
      <c r="F1798" s="376"/>
      <c r="G1798" s="376"/>
      <c r="H1798" s="387"/>
      <c r="I1798" s="387"/>
      <c r="J1798" s="387"/>
      <c r="K1798" s="190"/>
      <c r="L1798" s="190"/>
      <c r="M1798" s="190"/>
      <c r="N1798" s="190"/>
      <c r="O1798" s="190"/>
      <c r="P1798" s="190"/>
      <c r="Q1798" s="190"/>
      <c r="R1798" s="387"/>
      <c r="S1798" s="135"/>
      <c r="T1798" s="135"/>
      <c r="U1798" s="135"/>
      <c r="V1798" s="135"/>
      <c r="W1798" s="385"/>
      <c r="X1798" s="383"/>
      <c r="Y1798" s="386"/>
    </row>
    <row r="1799" spans="1:25" s="10" customFormat="1" ht="14" hidden="1" x14ac:dyDescent="0.2">
      <c r="A1799" s="70"/>
      <c r="B1799" s="70"/>
      <c r="C1799" s="70"/>
      <c r="D1799" s="70"/>
      <c r="E1799" s="375"/>
      <c r="F1799" s="376"/>
      <c r="G1799" s="376"/>
      <c r="H1799" s="387"/>
      <c r="I1799" s="387"/>
      <c r="J1799" s="387"/>
      <c r="K1799" s="190"/>
      <c r="L1799" s="190"/>
      <c r="M1799" s="190"/>
      <c r="N1799" s="190"/>
      <c r="O1799" s="190"/>
      <c r="P1799" s="190"/>
      <c r="Q1799" s="190"/>
      <c r="R1799" s="387"/>
      <c r="S1799" s="135"/>
      <c r="T1799" s="135"/>
      <c r="U1799" s="135"/>
      <c r="V1799" s="135"/>
      <c r="W1799" s="385"/>
      <c r="X1799" s="383"/>
      <c r="Y1799" s="386"/>
    </row>
    <row r="1800" spans="1:25" s="10" customFormat="1" ht="14" hidden="1" x14ac:dyDescent="0.2">
      <c r="A1800" s="70"/>
      <c r="B1800" s="70"/>
      <c r="C1800" s="70"/>
      <c r="D1800" s="70"/>
      <c r="E1800" s="375"/>
      <c r="F1800" s="376"/>
      <c r="G1800" s="376"/>
      <c r="H1800" s="387"/>
      <c r="I1800" s="387"/>
      <c r="J1800" s="387"/>
      <c r="K1800" s="190"/>
      <c r="L1800" s="190"/>
      <c r="M1800" s="190"/>
      <c r="N1800" s="190"/>
      <c r="O1800" s="190"/>
      <c r="P1800" s="190"/>
      <c r="Q1800" s="190"/>
      <c r="R1800" s="387"/>
      <c r="S1800" s="135"/>
      <c r="T1800" s="135"/>
      <c r="U1800" s="135"/>
      <c r="V1800" s="135"/>
      <c r="W1800" s="385"/>
      <c r="X1800" s="383"/>
      <c r="Y1800" s="386"/>
    </row>
    <row r="1801" spans="1:25" s="10" customFormat="1" ht="14" hidden="1" x14ac:dyDescent="0.2">
      <c r="A1801" s="70"/>
      <c r="B1801" s="70"/>
      <c r="C1801" s="70"/>
      <c r="D1801" s="70"/>
      <c r="E1801" s="375"/>
      <c r="F1801" s="376"/>
      <c r="G1801" s="376"/>
      <c r="H1801" s="387"/>
      <c r="I1801" s="387"/>
      <c r="J1801" s="387"/>
      <c r="K1801" s="190"/>
      <c r="L1801" s="190"/>
      <c r="M1801" s="190"/>
      <c r="N1801" s="190"/>
      <c r="O1801" s="190"/>
      <c r="P1801" s="190"/>
      <c r="Q1801" s="190"/>
      <c r="R1801" s="387"/>
      <c r="S1801" s="135"/>
      <c r="T1801" s="135"/>
      <c r="U1801" s="135"/>
      <c r="V1801" s="135"/>
      <c r="W1801" s="385"/>
      <c r="X1801" s="383"/>
      <c r="Y1801" s="386"/>
    </row>
    <row r="1802" spans="1:25" s="10" customFormat="1" ht="14" hidden="1" x14ac:dyDescent="0.2">
      <c r="A1802" s="70"/>
      <c r="B1802" s="70"/>
      <c r="C1802" s="70"/>
      <c r="D1802" s="70"/>
      <c r="E1802" s="375"/>
      <c r="F1802" s="376"/>
      <c r="G1802" s="376"/>
      <c r="H1802" s="387"/>
      <c r="I1802" s="387"/>
      <c r="J1802" s="387"/>
      <c r="K1802" s="190"/>
      <c r="L1802" s="190"/>
      <c r="M1802" s="190"/>
      <c r="N1802" s="190"/>
      <c r="O1802" s="190"/>
      <c r="P1802" s="190"/>
      <c r="Q1802" s="190"/>
      <c r="R1802" s="387"/>
      <c r="S1802" s="135"/>
      <c r="T1802" s="135"/>
      <c r="U1802" s="135"/>
      <c r="V1802" s="135"/>
      <c r="W1802" s="385"/>
      <c r="X1802" s="383"/>
      <c r="Y1802" s="386"/>
    </row>
    <row r="1803" spans="1:25" s="10" customFormat="1" ht="14" hidden="1" x14ac:dyDescent="0.2">
      <c r="A1803" s="70"/>
      <c r="B1803" s="70"/>
      <c r="C1803" s="70"/>
      <c r="D1803" s="70"/>
      <c r="E1803" s="375"/>
      <c r="F1803" s="376"/>
      <c r="G1803" s="376"/>
      <c r="H1803" s="387"/>
      <c r="I1803" s="387"/>
      <c r="J1803" s="387"/>
      <c r="K1803" s="190"/>
      <c r="L1803" s="190"/>
      <c r="M1803" s="190"/>
      <c r="N1803" s="190"/>
      <c r="O1803" s="190"/>
      <c r="P1803" s="190"/>
      <c r="Q1803" s="190"/>
      <c r="R1803" s="387"/>
      <c r="S1803" s="135"/>
      <c r="T1803" s="135"/>
      <c r="U1803" s="135"/>
      <c r="V1803" s="135"/>
      <c r="W1803" s="385"/>
      <c r="X1803" s="383"/>
      <c r="Y1803" s="386"/>
    </row>
    <row r="1804" spans="1:25" s="10" customFormat="1" ht="14" hidden="1" x14ac:dyDescent="0.2">
      <c r="A1804" s="70"/>
      <c r="B1804" s="70"/>
      <c r="C1804" s="70"/>
      <c r="D1804" s="70"/>
      <c r="E1804" s="375"/>
      <c r="F1804" s="376"/>
      <c r="G1804" s="376"/>
      <c r="H1804" s="387"/>
      <c r="I1804" s="387"/>
      <c r="J1804" s="387"/>
      <c r="K1804" s="190"/>
      <c r="L1804" s="190"/>
      <c r="M1804" s="190"/>
      <c r="N1804" s="190"/>
      <c r="O1804" s="190"/>
      <c r="P1804" s="190"/>
      <c r="Q1804" s="190"/>
      <c r="R1804" s="387"/>
      <c r="S1804" s="135"/>
      <c r="T1804" s="135"/>
      <c r="U1804" s="135"/>
      <c r="V1804" s="135"/>
      <c r="W1804" s="385"/>
      <c r="X1804" s="383"/>
      <c r="Y1804" s="386"/>
    </row>
    <row r="1805" spans="1:25" s="10" customFormat="1" ht="14" hidden="1" x14ac:dyDescent="0.2">
      <c r="A1805" s="70"/>
      <c r="B1805" s="70"/>
      <c r="C1805" s="70"/>
      <c r="D1805" s="70"/>
      <c r="E1805" s="375"/>
      <c r="F1805" s="376"/>
      <c r="G1805" s="376"/>
      <c r="H1805" s="387"/>
      <c r="I1805" s="387"/>
      <c r="J1805" s="387"/>
      <c r="K1805" s="190"/>
      <c r="L1805" s="190"/>
      <c r="M1805" s="190"/>
      <c r="N1805" s="190"/>
      <c r="O1805" s="190"/>
      <c r="P1805" s="190"/>
      <c r="Q1805" s="190"/>
      <c r="R1805" s="387"/>
      <c r="S1805" s="135"/>
      <c r="T1805" s="135"/>
      <c r="U1805" s="135"/>
      <c r="V1805" s="135"/>
      <c r="W1805" s="385"/>
      <c r="X1805" s="383"/>
      <c r="Y1805" s="386"/>
    </row>
    <row r="1806" spans="1:25" s="10" customFormat="1" ht="14" hidden="1" x14ac:dyDescent="0.2">
      <c r="A1806" s="70"/>
      <c r="B1806" s="70"/>
      <c r="C1806" s="70"/>
      <c r="D1806" s="70"/>
      <c r="E1806" s="375"/>
      <c r="F1806" s="376"/>
      <c r="G1806" s="376"/>
      <c r="H1806" s="387"/>
      <c r="I1806" s="387"/>
      <c r="J1806" s="387"/>
      <c r="K1806" s="190"/>
      <c r="L1806" s="190"/>
      <c r="M1806" s="190"/>
      <c r="N1806" s="190"/>
      <c r="O1806" s="190"/>
      <c r="P1806" s="190"/>
      <c r="Q1806" s="190"/>
      <c r="R1806" s="387"/>
      <c r="S1806" s="135"/>
      <c r="T1806" s="135"/>
      <c r="U1806" s="135"/>
      <c r="V1806" s="135"/>
      <c r="W1806" s="385"/>
      <c r="X1806" s="383"/>
      <c r="Y1806" s="386"/>
    </row>
    <row r="1807" spans="1:25" s="10" customFormat="1" ht="14" hidden="1" x14ac:dyDescent="0.2">
      <c r="A1807" s="70"/>
      <c r="B1807" s="70"/>
      <c r="C1807" s="70"/>
      <c r="D1807" s="70"/>
      <c r="E1807" s="375"/>
      <c r="F1807" s="376"/>
      <c r="G1807" s="376"/>
      <c r="H1807" s="387"/>
      <c r="I1807" s="387"/>
      <c r="J1807" s="387"/>
      <c r="K1807" s="190"/>
      <c r="L1807" s="190"/>
      <c r="M1807" s="190"/>
      <c r="N1807" s="190"/>
      <c r="O1807" s="190"/>
      <c r="P1807" s="190"/>
      <c r="Q1807" s="190"/>
      <c r="R1807" s="387"/>
      <c r="S1807" s="135"/>
      <c r="T1807" s="135"/>
      <c r="U1807" s="135"/>
      <c r="V1807" s="135"/>
      <c r="W1807" s="385"/>
      <c r="X1807" s="383"/>
      <c r="Y1807" s="386"/>
    </row>
    <row r="1808" spans="1:25" s="10" customFormat="1" ht="14" hidden="1" x14ac:dyDescent="0.2">
      <c r="A1808" s="70"/>
      <c r="B1808" s="70"/>
      <c r="C1808" s="70"/>
      <c r="D1808" s="70"/>
      <c r="E1808" s="375"/>
      <c r="F1808" s="376"/>
      <c r="G1808" s="376"/>
      <c r="H1808" s="387"/>
      <c r="I1808" s="387"/>
      <c r="J1808" s="387"/>
      <c r="K1808" s="190"/>
      <c r="L1808" s="190"/>
      <c r="M1808" s="190"/>
      <c r="N1808" s="190"/>
      <c r="O1808" s="190"/>
      <c r="P1808" s="190"/>
      <c r="Q1808" s="190"/>
      <c r="R1808" s="387"/>
      <c r="S1808" s="135"/>
      <c r="T1808" s="135"/>
      <c r="U1808" s="135"/>
      <c r="V1808" s="135"/>
      <c r="W1808" s="385"/>
      <c r="X1808" s="383"/>
      <c r="Y1808" s="386"/>
    </row>
    <row r="1809" spans="1:25" s="10" customFormat="1" ht="14" hidden="1" x14ac:dyDescent="0.2">
      <c r="A1809" s="70"/>
      <c r="B1809" s="70"/>
      <c r="C1809" s="70"/>
      <c r="D1809" s="70"/>
      <c r="E1809" s="375"/>
      <c r="F1809" s="376"/>
      <c r="G1809" s="376"/>
      <c r="H1809" s="387"/>
      <c r="I1809" s="387"/>
      <c r="J1809" s="387"/>
      <c r="K1809" s="190"/>
      <c r="L1809" s="190"/>
      <c r="M1809" s="190"/>
      <c r="N1809" s="190"/>
      <c r="O1809" s="190"/>
      <c r="P1809" s="190"/>
      <c r="Q1809" s="190"/>
      <c r="R1809" s="387"/>
      <c r="S1809" s="135"/>
      <c r="T1809" s="135"/>
      <c r="U1809" s="135"/>
      <c r="V1809" s="135"/>
      <c r="W1809" s="385"/>
      <c r="X1809" s="383"/>
      <c r="Y1809" s="386"/>
    </row>
    <row r="1810" spans="1:25" s="10" customFormat="1" ht="14" hidden="1" x14ac:dyDescent="0.2">
      <c r="A1810" s="70"/>
      <c r="B1810" s="70"/>
      <c r="C1810" s="70"/>
      <c r="D1810" s="70"/>
      <c r="E1810" s="375"/>
      <c r="F1810" s="376"/>
      <c r="G1810" s="376"/>
      <c r="H1810" s="387"/>
      <c r="I1810" s="387"/>
      <c r="J1810" s="387"/>
      <c r="K1810" s="190"/>
      <c r="L1810" s="190"/>
      <c r="M1810" s="190"/>
      <c r="N1810" s="190"/>
      <c r="O1810" s="190"/>
      <c r="P1810" s="190"/>
      <c r="Q1810" s="190"/>
      <c r="R1810" s="387"/>
      <c r="S1810" s="135"/>
      <c r="T1810" s="135"/>
      <c r="U1810" s="135"/>
      <c r="V1810" s="135"/>
      <c r="W1810" s="385"/>
      <c r="X1810" s="383"/>
      <c r="Y1810" s="386"/>
    </row>
    <row r="1811" spans="1:25" s="10" customFormat="1" ht="14" hidden="1" x14ac:dyDescent="0.2">
      <c r="A1811" s="70"/>
      <c r="B1811" s="70"/>
      <c r="C1811" s="70"/>
      <c r="D1811" s="70"/>
      <c r="E1811" s="375"/>
      <c r="F1811" s="376"/>
      <c r="G1811" s="376"/>
      <c r="H1811" s="387"/>
      <c r="I1811" s="387"/>
      <c r="J1811" s="387"/>
      <c r="K1811" s="190"/>
      <c r="L1811" s="190"/>
      <c r="M1811" s="190"/>
      <c r="N1811" s="190"/>
      <c r="O1811" s="190"/>
      <c r="P1811" s="190"/>
      <c r="Q1811" s="190"/>
      <c r="R1811" s="387"/>
      <c r="S1811" s="135"/>
      <c r="T1811" s="135"/>
      <c r="U1811" s="135"/>
      <c r="V1811" s="135"/>
      <c r="W1811" s="385"/>
      <c r="X1811" s="383"/>
      <c r="Y1811" s="386"/>
    </row>
    <row r="1812" spans="1:25" s="10" customFormat="1" ht="14" hidden="1" x14ac:dyDescent="0.2">
      <c r="A1812" s="70"/>
      <c r="B1812" s="70"/>
      <c r="C1812" s="70"/>
      <c r="D1812" s="70"/>
      <c r="E1812" s="375"/>
      <c r="F1812" s="376"/>
      <c r="G1812" s="376"/>
      <c r="H1812" s="387"/>
      <c r="I1812" s="387"/>
      <c r="J1812" s="387"/>
      <c r="K1812" s="190"/>
      <c r="L1812" s="190"/>
      <c r="M1812" s="190"/>
      <c r="N1812" s="190"/>
      <c r="O1812" s="190"/>
      <c r="P1812" s="190"/>
      <c r="Q1812" s="190"/>
      <c r="R1812" s="387"/>
      <c r="S1812" s="135"/>
      <c r="T1812" s="135"/>
      <c r="U1812" s="135"/>
      <c r="V1812" s="135"/>
      <c r="W1812" s="385"/>
      <c r="X1812" s="383"/>
      <c r="Y1812" s="386"/>
    </row>
    <row r="1813" spans="1:25" s="10" customFormat="1" ht="14" hidden="1" x14ac:dyDescent="0.2">
      <c r="A1813" s="70"/>
      <c r="B1813" s="70"/>
      <c r="C1813" s="70"/>
      <c r="D1813" s="70"/>
      <c r="E1813" s="375"/>
      <c r="F1813" s="376"/>
      <c r="G1813" s="376"/>
      <c r="H1813" s="387"/>
      <c r="I1813" s="387"/>
      <c r="J1813" s="387"/>
      <c r="K1813" s="190"/>
      <c r="L1813" s="190"/>
      <c r="M1813" s="190"/>
      <c r="N1813" s="190"/>
      <c r="O1813" s="190"/>
      <c r="P1813" s="190"/>
      <c r="Q1813" s="190"/>
      <c r="R1813" s="387"/>
      <c r="S1813" s="135"/>
      <c r="T1813" s="135"/>
      <c r="U1813" s="135"/>
      <c r="V1813" s="135"/>
      <c r="W1813" s="385"/>
      <c r="X1813" s="383"/>
      <c r="Y1813" s="386"/>
    </row>
    <row r="1814" spans="1:25" s="10" customFormat="1" ht="14" hidden="1" x14ac:dyDescent="0.2">
      <c r="A1814" s="70"/>
      <c r="B1814" s="70"/>
      <c r="C1814" s="70"/>
      <c r="D1814" s="70"/>
      <c r="E1814" s="375"/>
      <c r="F1814" s="376"/>
      <c r="G1814" s="376"/>
      <c r="H1814" s="387"/>
      <c r="I1814" s="387"/>
      <c r="J1814" s="387"/>
      <c r="K1814" s="190"/>
      <c r="L1814" s="190"/>
      <c r="M1814" s="190"/>
      <c r="N1814" s="190"/>
      <c r="O1814" s="190"/>
      <c r="P1814" s="190"/>
      <c r="Q1814" s="190"/>
      <c r="R1814" s="387"/>
      <c r="S1814" s="135"/>
      <c r="T1814" s="135"/>
      <c r="U1814" s="135"/>
      <c r="V1814" s="135"/>
      <c r="W1814" s="385"/>
      <c r="X1814" s="383"/>
      <c r="Y1814" s="386"/>
    </row>
    <row r="1815" spans="1:25" s="10" customFormat="1" ht="14" hidden="1" x14ac:dyDescent="0.2">
      <c r="A1815" s="70"/>
      <c r="B1815" s="70"/>
      <c r="C1815" s="70"/>
      <c r="D1815" s="70"/>
      <c r="E1815" s="375"/>
      <c r="F1815" s="376"/>
      <c r="G1815" s="376"/>
      <c r="H1815" s="387"/>
      <c r="I1815" s="387"/>
      <c r="J1815" s="387"/>
      <c r="K1815" s="190"/>
      <c r="L1815" s="190"/>
      <c r="M1815" s="190"/>
      <c r="N1815" s="190"/>
      <c r="O1815" s="190"/>
      <c r="P1815" s="190"/>
      <c r="Q1815" s="190"/>
      <c r="R1815" s="387"/>
      <c r="S1815" s="135"/>
      <c r="T1815" s="135"/>
      <c r="U1815" s="135"/>
      <c r="V1815" s="135"/>
      <c r="W1815" s="385"/>
      <c r="X1815" s="383"/>
      <c r="Y1815" s="386"/>
    </row>
    <row r="1816" spans="1:25" s="10" customFormat="1" ht="14" hidden="1" x14ac:dyDescent="0.2">
      <c r="A1816" s="70"/>
      <c r="B1816" s="70"/>
      <c r="C1816" s="70"/>
      <c r="D1816" s="70"/>
      <c r="E1816" s="375"/>
      <c r="F1816" s="376"/>
      <c r="G1816" s="376"/>
      <c r="H1816" s="387"/>
      <c r="I1816" s="387"/>
      <c r="J1816" s="387"/>
      <c r="K1816" s="190"/>
      <c r="L1816" s="190"/>
      <c r="M1816" s="190"/>
      <c r="N1816" s="190"/>
      <c r="O1816" s="190"/>
      <c r="P1816" s="190"/>
      <c r="Q1816" s="190"/>
      <c r="R1816" s="387"/>
      <c r="S1816" s="135"/>
      <c r="T1816" s="135"/>
      <c r="U1816" s="135"/>
      <c r="V1816" s="135"/>
      <c r="W1816" s="385"/>
      <c r="X1816" s="383"/>
      <c r="Y1816" s="386"/>
    </row>
    <row r="1817" spans="1:25" s="10" customFormat="1" ht="14" hidden="1" x14ac:dyDescent="0.2">
      <c r="A1817" s="70"/>
      <c r="B1817" s="70"/>
      <c r="C1817" s="70"/>
      <c r="D1817" s="70"/>
      <c r="E1817" s="375"/>
      <c r="F1817" s="376"/>
      <c r="G1817" s="376"/>
      <c r="H1817" s="387"/>
      <c r="I1817" s="387"/>
      <c r="J1817" s="387"/>
      <c r="K1817" s="190"/>
      <c r="L1817" s="190"/>
      <c r="M1817" s="190"/>
      <c r="N1817" s="190"/>
      <c r="O1817" s="190"/>
      <c r="P1817" s="190"/>
      <c r="Q1817" s="190"/>
      <c r="R1817" s="387"/>
      <c r="S1817" s="135"/>
      <c r="T1817" s="135"/>
      <c r="U1817" s="135"/>
      <c r="V1817" s="135"/>
      <c r="W1817" s="385"/>
      <c r="X1817" s="383"/>
      <c r="Y1817" s="386"/>
    </row>
    <row r="1818" spans="1:25" s="10" customFormat="1" ht="14" hidden="1" x14ac:dyDescent="0.2">
      <c r="A1818" s="70"/>
      <c r="B1818" s="70"/>
      <c r="C1818" s="70"/>
      <c r="D1818" s="70"/>
      <c r="E1818" s="375"/>
      <c r="F1818" s="376"/>
      <c r="G1818" s="376"/>
      <c r="H1818" s="387"/>
      <c r="I1818" s="387"/>
      <c r="J1818" s="387"/>
      <c r="K1818" s="190"/>
      <c r="L1818" s="190"/>
      <c r="M1818" s="190"/>
      <c r="N1818" s="190"/>
      <c r="O1818" s="190"/>
      <c r="P1818" s="190"/>
      <c r="Q1818" s="190"/>
      <c r="R1818" s="387"/>
      <c r="S1818" s="135"/>
      <c r="T1818" s="135"/>
      <c r="U1818" s="135"/>
      <c r="V1818" s="135"/>
      <c r="W1818" s="385"/>
      <c r="X1818" s="383"/>
      <c r="Y1818" s="386"/>
    </row>
    <row r="1819" spans="1:25" s="10" customFormat="1" ht="14" hidden="1" x14ac:dyDescent="0.2">
      <c r="A1819" s="70"/>
      <c r="B1819" s="70"/>
      <c r="C1819" s="70"/>
      <c r="D1819" s="70"/>
      <c r="E1819" s="375"/>
      <c r="F1819" s="376"/>
      <c r="G1819" s="376"/>
      <c r="H1819" s="387"/>
      <c r="I1819" s="387"/>
      <c r="J1819" s="387"/>
      <c r="K1819" s="190"/>
      <c r="L1819" s="190"/>
      <c r="M1819" s="190"/>
      <c r="N1819" s="190"/>
      <c r="O1819" s="190"/>
      <c r="P1819" s="190"/>
      <c r="Q1819" s="190"/>
      <c r="R1819" s="387"/>
      <c r="S1819" s="135"/>
      <c r="T1819" s="135"/>
      <c r="U1819" s="135"/>
      <c r="V1819" s="135"/>
      <c r="W1819" s="385"/>
      <c r="X1819" s="383"/>
      <c r="Y1819" s="386"/>
    </row>
    <row r="1820" spans="1:25" s="10" customFormat="1" ht="14" hidden="1" x14ac:dyDescent="0.2">
      <c r="A1820" s="70"/>
      <c r="B1820" s="70"/>
      <c r="C1820" s="70"/>
      <c r="D1820" s="70"/>
      <c r="E1820" s="375"/>
      <c r="F1820" s="376"/>
      <c r="G1820" s="376"/>
      <c r="H1820" s="387"/>
      <c r="I1820" s="387"/>
      <c r="J1820" s="387"/>
      <c r="K1820" s="190"/>
      <c r="L1820" s="190"/>
      <c r="M1820" s="190"/>
      <c r="N1820" s="190"/>
      <c r="O1820" s="190"/>
      <c r="P1820" s="190"/>
      <c r="Q1820" s="190"/>
      <c r="R1820" s="387"/>
      <c r="S1820" s="135"/>
      <c r="T1820" s="135"/>
      <c r="U1820" s="135"/>
      <c r="V1820" s="135"/>
      <c r="W1820" s="385"/>
      <c r="X1820" s="383"/>
      <c r="Y1820" s="386"/>
    </row>
    <row r="1821" spans="1:25" s="10" customFormat="1" ht="14" hidden="1" x14ac:dyDescent="0.2">
      <c r="A1821" s="70"/>
      <c r="B1821" s="70"/>
      <c r="C1821" s="70"/>
      <c r="D1821" s="70"/>
      <c r="E1821" s="375"/>
      <c r="F1821" s="376"/>
      <c r="G1821" s="376"/>
      <c r="H1821" s="387"/>
      <c r="I1821" s="387"/>
      <c r="J1821" s="387"/>
      <c r="K1821" s="190"/>
      <c r="L1821" s="190"/>
      <c r="M1821" s="190"/>
      <c r="N1821" s="190"/>
      <c r="O1821" s="190"/>
      <c r="P1821" s="190"/>
      <c r="Q1821" s="190"/>
      <c r="R1821" s="387"/>
      <c r="S1821" s="135"/>
      <c r="T1821" s="135"/>
      <c r="U1821" s="135"/>
      <c r="V1821" s="135"/>
      <c r="W1821" s="385"/>
      <c r="X1821" s="383"/>
      <c r="Y1821" s="386"/>
    </row>
    <row r="1822" spans="1:25" s="10" customFormat="1" ht="14" hidden="1" x14ac:dyDescent="0.2">
      <c r="A1822" s="70"/>
      <c r="B1822" s="70"/>
      <c r="C1822" s="70"/>
      <c r="D1822" s="70"/>
      <c r="E1822" s="375"/>
      <c r="F1822" s="376"/>
      <c r="G1822" s="376"/>
      <c r="H1822" s="387"/>
      <c r="I1822" s="387"/>
      <c r="J1822" s="387"/>
      <c r="K1822" s="190"/>
      <c r="L1822" s="190"/>
      <c r="M1822" s="190"/>
      <c r="N1822" s="190"/>
      <c r="O1822" s="190"/>
      <c r="P1822" s="190"/>
      <c r="Q1822" s="190"/>
      <c r="R1822" s="387"/>
      <c r="S1822" s="135"/>
      <c r="T1822" s="135"/>
      <c r="U1822" s="135"/>
      <c r="V1822" s="135"/>
      <c r="W1822" s="385"/>
      <c r="X1822" s="383"/>
      <c r="Y1822" s="386"/>
    </row>
    <row r="1823" spans="1:25" s="10" customFormat="1" ht="14" hidden="1" x14ac:dyDescent="0.2">
      <c r="A1823" s="70"/>
      <c r="B1823" s="70"/>
      <c r="C1823" s="70"/>
      <c r="D1823" s="70"/>
      <c r="E1823" s="375"/>
      <c r="F1823" s="376"/>
      <c r="G1823" s="376"/>
      <c r="H1823" s="387"/>
      <c r="I1823" s="387"/>
      <c r="J1823" s="387"/>
      <c r="K1823" s="190"/>
      <c r="L1823" s="190"/>
      <c r="M1823" s="190"/>
      <c r="N1823" s="190"/>
      <c r="O1823" s="190"/>
      <c r="P1823" s="190"/>
      <c r="Q1823" s="190"/>
      <c r="R1823" s="387"/>
      <c r="S1823" s="135"/>
      <c r="T1823" s="135"/>
      <c r="U1823" s="135"/>
      <c r="V1823" s="135"/>
      <c r="W1823" s="385"/>
      <c r="X1823" s="383"/>
      <c r="Y1823" s="386"/>
    </row>
    <row r="1824" spans="1:25" s="135" customFormat="1" ht="13" hidden="1" x14ac:dyDescent="0.2">
      <c r="A1824" s="70"/>
      <c r="B1824" s="70"/>
      <c r="C1824" s="70"/>
      <c r="D1824" s="70"/>
      <c r="E1824" s="375"/>
      <c r="F1824" s="376"/>
      <c r="G1824" s="376"/>
      <c r="H1824" s="387"/>
      <c r="I1824" s="387"/>
      <c r="J1824" s="387"/>
      <c r="K1824" s="190"/>
      <c r="L1824" s="190"/>
      <c r="M1824" s="190"/>
      <c r="N1824" s="190"/>
      <c r="O1824" s="190"/>
      <c r="P1824" s="190"/>
      <c r="Q1824" s="190"/>
      <c r="R1824" s="387"/>
      <c r="S1824" s="6"/>
      <c r="T1824" s="6"/>
      <c r="U1824" s="6"/>
      <c r="V1824" s="6"/>
    </row>
    <row r="1825" spans="1:22" s="6" customFormat="1" ht="13" hidden="1" x14ac:dyDescent="0.2">
      <c r="A1825" s="70"/>
      <c r="B1825" s="70"/>
      <c r="C1825" s="70"/>
      <c r="D1825" s="70"/>
      <c r="E1825" s="375"/>
      <c r="F1825" s="376"/>
      <c r="G1825" s="376"/>
      <c r="H1825" s="387"/>
      <c r="I1825" s="387"/>
      <c r="J1825" s="387"/>
      <c r="K1825" s="190"/>
      <c r="L1825" s="190"/>
      <c r="M1825" s="190"/>
      <c r="N1825" s="190"/>
      <c r="O1825" s="190"/>
      <c r="P1825" s="190"/>
      <c r="Q1825" s="190"/>
      <c r="R1825" s="387"/>
    </row>
    <row r="1826" spans="1:22" s="6" customFormat="1" ht="13" hidden="1" x14ac:dyDescent="0.2">
      <c r="A1826" s="70"/>
      <c r="B1826" s="70"/>
      <c r="C1826" s="70"/>
      <c r="D1826" s="70"/>
      <c r="E1826" s="375"/>
      <c r="F1826" s="376"/>
      <c r="G1826" s="376"/>
      <c r="H1826" s="387"/>
      <c r="I1826" s="387"/>
      <c r="J1826" s="387"/>
      <c r="K1826" s="190"/>
      <c r="L1826" s="190"/>
      <c r="M1826" s="190"/>
      <c r="N1826" s="190"/>
      <c r="O1826" s="190"/>
      <c r="P1826" s="190"/>
      <c r="Q1826" s="190"/>
      <c r="R1826" s="387"/>
    </row>
    <row r="1827" spans="1:22" s="6" customFormat="1" ht="13" hidden="1" x14ac:dyDescent="0.2">
      <c r="A1827" s="70"/>
      <c r="B1827" s="70"/>
      <c r="C1827" s="70"/>
      <c r="D1827" s="70"/>
      <c r="E1827" s="375"/>
      <c r="F1827" s="376"/>
      <c r="G1827" s="376"/>
      <c r="H1827" s="387"/>
      <c r="I1827" s="387"/>
      <c r="J1827" s="387"/>
      <c r="K1827" s="190"/>
      <c r="L1827" s="190"/>
      <c r="M1827" s="190"/>
      <c r="N1827" s="190"/>
      <c r="O1827" s="190"/>
      <c r="P1827" s="190"/>
      <c r="Q1827" s="190"/>
      <c r="R1827" s="387"/>
      <c r="S1827" s="135"/>
      <c r="T1827" s="135"/>
      <c r="U1827" s="135"/>
      <c r="V1827" s="135"/>
    </row>
    <row r="1828" spans="1:22" s="135" customFormat="1" ht="13" hidden="1" x14ac:dyDescent="0.2">
      <c r="A1828" s="70"/>
      <c r="B1828" s="70"/>
      <c r="C1828" s="70"/>
      <c r="D1828" s="70"/>
      <c r="E1828" s="375"/>
      <c r="F1828" s="376"/>
      <c r="G1828" s="376"/>
      <c r="H1828" s="387"/>
      <c r="I1828" s="387"/>
      <c r="J1828" s="387"/>
      <c r="K1828" s="190"/>
      <c r="L1828" s="190"/>
      <c r="M1828" s="190"/>
      <c r="N1828" s="190"/>
      <c r="O1828" s="190"/>
      <c r="P1828" s="190"/>
      <c r="Q1828" s="190"/>
      <c r="R1828" s="387"/>
      <c r="S1828" s="6"/>
      <c r="T1828" s="6"/>
      <c r="U1828" s="6"/>
      <c r="V1828" s="6"/>
    </row>
    <row r="1829" spans="1:22" s="6" customFormat="1" ht="13" hidden="1" x14ac:dyDescent="0.2">
      <c r="A1829" s="70"/>
      <c r="B1829" s="70"/>
      <c r="C1829" s="70"/>
      <c r="D1829" s="70"/>
      <c r="E1829" s="375"/>
      <c r="F1829" s="376"/>
      <c r="G1829" s="376"/>
      <c r="H1829" s="387"/>
      <c r="I1829" s="387"/>
      <c r="J1829" s="387"/>
      <c r="K1829" s="190"/>
      <c r="L1829" s="190"/>
      <c r="M1829" s="190"/>
      <c r="N1829" s="190"/>
      <c r="O1829" s="190"/>
      <c r="P1829" s="190"/>
      <c r="Q1829" s="190"/>
      <c r="R1829" s="387"/>
    </row>
    <row r="1830" spans="1:22" s="6" customFormat="1" ht="13" hidden="1" x14ac:dyDescent="0.2">
      <c r="A1830" s="70"/>
      <c r="B1830" s="70"/>
      <c r="C1830" s="70"/>
      <c r="D1830" s="70"/>
      <c r="E1830" s="377"/>
      <c r="F1830" s="377"/>
      <c r="G1830" s="377"/>
      <c r="H1830" s="387"/>
      <c r="I1830" s="387"/>
      <c r="J1830" s="387"/>
      <c r="K1830" s="190"/>
      <c r="L1830" s="190"/>
      <c r="M1830" s="190"/>
      <c r="N1830" s="190"/>
      <c r="O1830" s="190"/>
      <c r="P1830" s="190"/>
      <c r="Q1830" s="190"/>
      <c r="R1830" s="387"/>
    </row>
    <row r="1831" spans="1:22" s="6" customFormat="1" ht="13" hidden="1" x14ac:dyDescent="0.2">
      <c r="A1831" s="70"/>
      <c r="B1831" s="70"/>
      <c r="C1831" s="70"/>
      <c r="D1831" s="70"/>
      <c r="E1831" s="377"/>
      <c r="F1831" s="377"/>
      <c r="G1831" s="377"/>
      <c r="H1831" s="70"/>
      <c r="I1831" s="70"/>
      <c r="J1831" s="70"/>
      <c r="K1831" s="70"/>
      <c r="L1831" s="70"/>
      <c r="M1831" s="70"/>
      <c r="N1831" s="70"/>
      <c r="O1831" s="70"/>
      <c r="P1831" s="70"/>
      <c r="Q1831" s="70"/>
      <c r="R1831" s="70"/>
      <c r="S1831" s="135"/>
      <c r="T1831" s="135"/>
      <c r="U1831" s="135"/>
      <c r="V1831" s="135"/>
    </row>
    <row r="1832" spans="1:22" s="135" customFormat="1" ht="13" hidden="1" x14ac:dyDescent="0.2">
      <c r="A1832" s="70"/>
      <c r="B1832" s="70"/>
      <c r="C1832" s="70"/>
      <c r="D1832" s="70"/>
      <c r="E1832" s="377"/>
      <c r="F1832" s="377"/>
      <c r="G1832" s="377"/>
      <c r="H1832" s="70"/>
      <c r="I1832" s="70"/>
      <c r="J1832" s="70"/>
      <c r="K1832" s="70"/>
      <c r="L1832" s="70"/>
      <c r="M1832" s="70"/>
      <c r="N1832" s="70"/>
      <c r="O1832" s="70"/>
      <c r="P1832" s="70"/>
      <c r="Q1832" s="70"/>
      <c r="R1832" s="70"/>
    </row>
    <row r="1833" spans="1:22" s="135" customFormat="1" ht="13" hidden="1" x14ac:dyDescent="0.2">
      <c r="A1833" s="70"/>
      <c r="B1833" s="70"/>
      <c r="C1833" s="70"/>
      <c r="D1833" s="70"/>
      <c r="E1833" s="377"/>
      <c r="F1833" s="377"/>
      <c r="G1833" s="377"/>
      <c r="H1833" s="387"/>
      <c r="I1833" s="387"/>
      <c r="J1833" s="387"/>
      <c r="K1833" s="190"/>
      <c r="L1833" s="190"/>
      <c r="M1833" s="190"/>
      <c r="N1833" s="190"/>
      <c r="O1833" s="190"/>
      <c r="P1833" s="190"/>
      <c r="Q1833" s="190"/>
      <c r="R1833" s="387"/>
    </row>
    <row r="1834" spans="1:22" s="135" customFormat="1" ht="13" hidden="1" x14ac:dyDescent="0.2">
      <c r="A1834" s="70"/>
      <c r="B1834" s="70"/>
      <c r="C1834" s="70"/>
      <c r="D1834" s="70"/>
      <c r="E1834" s="377"/>
      <c r="F1834" s="377"/>
      <c r="G1834" s="377"/>
      <c r="H1834" s="387"/>
      <c r="I1834" s="387"/>
      <c r="J1834" s="387"/>
      <c r="K1834" s="190"/>
      <c r="L1834" s="190"/>
      <c r="M1834" s="190"/>
      <c r="N1834" s="190"/>
      <c r="O1834" s="190"/>
      <c r="P1834" s="190"/>
      <c r="Q1834" s="190"/>
      <c r="R1834" s="387"/>
      <c r="S1834" s="6"/>
      <c r="T1834" s="6"/>
      <c r="U1834" s="6"/>
      <c r="V1834" s="6"/>
    </row>
    <row r="1835" spans="1:22" s="6" customFormat="1" ht="13" hidden="1" x14ac:dyDescent="0.2">
      <c r="A1835" s="70"/>
      <c r="B1835" s="70"/>
      <c r="C1835" s="70"/>
      <c r="D1835" s="70"/>
      <c r="E1835" s="377"/>
      <c r="F1835" s="377"/>
      <c r="G1835" s="377"/>
      <c r="H1835" s="387"/>
      <c r="I1835" s="387"/>
      <c r="J1835" s="387"/>
      <c r="K1835" s="190"/>
      <c r="L1835" s="190"/>
      <c r="M1835" s="190"/>
      <c r="N1835" s="190"/>
      <c r="O1835" s="190"/>
      <c r="P1835" s="190"/>
      <c r="Q1835" s="190"/>
      <c r="R1835" s="387"/>
    </row>
    <row r="1836" spans="1:22" s="6" customFormat="1" ht="13" hidden="1" x14ac:dyDescent="0.2">
      <c r="A1836" s="70"/>
      <c r="B1836" s="70"/>
      <c r="C1836" s="70"/>
      <c r="D1836" s="70"/>
      <c r="E1836" s="377"/>
      <c r="F1836" s="377"/>
      <c r="G1836" s="377"/>
      <c r="H1836" s="387"/>
      <c r="I1836" s="387"/>
      <c r="J1836" s="387"/>
      <c r="K1836" s="190"/>
      <c r="L1836" s="190"/>
      <c r="M1836" s="190"/>
      <c r="N1836" s="190"/>
      <c r="O1836" s="190"/>
      <c r="P1836" s="190"/>
      <c r="Q1836" s="190"/>
      <c r="R1836" s="387"/>
    </row>
    <row r="1837" spans="1:22" s="6" customFormat="1" ht="13" hidden="1" x14ac:dyDescent="0.2">
      <c r="A1837" s="70"/>
      <c r="B1837" s="70"/>
      <c r="C1837" s="70"/>
      <c r="D1837" s="70"/>
      <c r="E1837" s="371"/>
      <c r="F1837" s="371"/>
      <c r="G1837" s="371"/>
      <c r="H1837" s="387"/>
      <c r="I1837" s="387"/>
      <c r="J1837" s="387"/>
      <c r="K1837" s="190"/>
      <c r="L1837" s="190"/>
      <c r="M1837" s="190"/>
      <c r="N1837" s="190"/>
      <c r="O1837" s="190"/>
      <c r="P1837" s="190"/>
      <c r="Q1837" s="190"/>
      <c r="R1837" s="387"/>
      <c r="S1837" s="135"/>
      <c r="T1837" s="135"/>
      <c r="U1837" s="135"/>
      <c r="V1837" s="135"/>
    </row>
    <row r="1838" spans="1:22" s="135" customFormat="1" ht="13" hidden="1" x14ac:dyDescent="0.2">
      <c r="A1838" s="70"/>
      <c r="B1838" s="70"/>
      <c r="C1838" s="70"/>
      <c r="D1838" s="70"/>
      <c r="E1838" s="371"/>
      <c r="F1838" s="371"/>
      <c r="G1838" s="371"/>
      <c r="H1838" s="387"/>
      <c r="I1838" s="387"/>
      <c r="J1838" s="387"/>
      <c r="K1838" s="190"/>
      <c r="L1838" s="190"/>
      <c r="M1838" s="190"/>
      <c r="N1838" s="190"/>
      <c r="O1838" s="190"/>
      <c r="P1838" s="190"/>
      <c r="Q1838" s="190"/>
      <c r="R1838" s="387"/>
      <c r="S1838" s="6"/>
      <c r="T1838" s="6"/>
      <c r="U1838" s="6"/>
      <c r="V1838" s="6"/>
    </row>
    <row r="1839" spans="1:22" s="6" customFormat="1" ht="13" hidden="1" x14ac:dyDescent="0.2">
      <c r="A1839" s="70"/>
      <c r="B1839" s="70"/>
      <c r="C1839" s="70"/>
      <c r="D1839" s="70"/>
      <c r="E1839" s="373"/>
      <c r="F1839" s="192"/>
      <c r="G1839" s="371"/>
      <c r="H1839" s="387"/>
      <c r="I1839" s="387"/>
      <c r="J1839" s="387"/>
      <c r="K1839" s="190"/>
      <c r="L1839" s="190"/>
      <c r="M1839" s="190"/>
      <c r="N1839" s="190"/>
      <c r="O1839" s="190"/>
      <c r="P1839" s="190"/>
      <c r="Q1839" s="190"/>
      <c r="R1839" s="387"/>
    </row>
    <row r="1840" spans="1:22" s="6" customFormat="1" ht="13" hidden="1" x14ac:dyDescent="0.2">
      <c r="A1840" s="70"/>
      <c r="B1840" s="70"/>
      <c r="C1840" s="70"/>
      <c r="D1840" s="70"/>
      <c r="E1840" s="377"/>
      <c r="F1840" s="377"/>
      <c r="G1840" s="377"/>
      <c r="H1840" s="387"/>
      <c r="I1840" s="387"/>
      <c r="J1840" s="387"/>
      <c r="K1840" s="190"/>
      <c r="L1840" s="190"/>
      <c r="M1840" s="190"/>
      <c r="N1840" s="190"/>
      <c r="O1840" s="190"/>
      <c r="P1840" s="190"/>
      <c r="Q1840" s="190"/>
      <c r="R1840" s="387"/>
    </row>
    <row r="1841" spans="1:22" s="6" customFormat="1" ht="13" hidden="1" x14ac:dyDescent="0.2">
      <c r="A1841" s="70"/>
      <c r="B1841" s="70"/>
      <c r="C1841" s="70"/>
      <c r="D1841" s="70"/>
      <c r="E1841" s="377"/>
      <c r="F1841" s="377"/>
      <c r="G1841" s="377"/>
      <c r="H1841" s="70"/>
      <c r="I1841" s="70"/>
      <c r="J1841" s="70"/>
      <c r="K1841" s="70"/>
      <c r="L1841" s="70"/>
      <c r="M1841" s="70"/>
      <c r="N1841" s="70"/>
      <c r="O1841" s="70"/>
      <c r="P1841" s="70"/>
      <c r="Q1841" s="70"/>
      <c r="R1841" s="70"/>
      <c r="S1841" s="135"/>
      <c r="T1841" s="135"/>
      <c r="U1841" s="135"/>
      <c r="V1841" s="135"/>
    </row>
    <row r="1842" spans="1:22" s="135" customFormat="1" ht="13" hidden="1" x14ac:dyDescent="0.2">
      <c r="A1842" s="70"/>
      <c r="B1842" s="70"/>
      <c r="C1842" s="70"/>
      <c r="D1842" s="70"/>
      <c r="E1842" s="377"/>
      <c r="F1842" s="377"/>
      <c r="G1842" s="377"/>
      <c r="H1842" s="70"/>
      <c r="I1842" s="70"/>
      <c r="J1842" s="70"/>
      <c r="K1842" s="70"/>
      <c r="L1842" s="70"/>
      <c r="M1842" s="70"/>
      <c r="N1842" s="70"/>
      <c r="O1842" s="70"/>
      <c r="P1842" s="70"/>
      <c r="Q1842" s="70"/>
      <c r="R1842" s="70"/>
    </row>
    <row r="1843" spans="1:22" s="135" customFormat="1" ht="13" hidden="1" x14ac:dyDescent="0.2">
      <c r="A1843" s="70"/>
      <c r="B1843" s="70"/>
      <c r="C1843" s="70"/>
      <c r="D1843" s="70"/>
      <c r="E1843" s="373"/>
      <c r="F1843" s="192"/>
      <c r="G1843" s="371"/>
      <c r="H1843" s="70"/>
      <c r="I1843" s="70"/>
      <c r="J1843" s="70"/>
      <c r="K1843" s="70"/>
      <c r="L1843" s="70"/>
      <c r="M1843" s="70"/>
      <c r="N1843" s="70"/>
      <c r="O1843" s="70"/>
      <c r="P1843" s="70"/>
      <c r="Q1843" s="70"/>
      <c r="R1843" s="70"/>
    </row>
    <row r="1844" spans="1:22" s="135" customFormat="1" ht="13" hidden="1" x14ac:dyDescent="0.2">
      <c r="A1844" s="70"/>
      <c r="B1844" s="70"/>
      <c r="C1844" s="70"/>
      <c r="D1844" s="70"/>
      <c r="E1844" s="377"/>
      <c r="F1844" s="377"/>
      <c r="G1844" s="377"/>
      <c r="H1844" s="70"/>
      <c r="I1844" s="70"/>
      <c r="J1844" s="70"/>
      <c r="K1844" s="70"/>
      <c r="L1844" s="70"/>
      <c r="M1844" s="70"/>
      <c r="N1844" s="70"/>
      <c r="O1844" s="70"/>
      <c r="P1844" s="70"/>
      <c r="Q1844" s="70"/>
      <c r="R1844" s="70"/>
    </row>
    <row r="1845" spans="1:22" s="135" customFormat="1" ht="13" hidden="1" x14ac:dyDescent="0.2">
      <c r="A1845" s="70"/>
      <c r="B1845" s="70"/>
      <c r="C1845" s="70"/>
      <c r="D1845" s="70"/>
      <c r="E1845" s="377"/>
      <c r="F1845" s="377"/>
      <c r="G1845" s="377"/>
      <c r="H1845" s="70"/>
      <c r="I1845" s="70"/>
      <c r="J1845" s="70"/>
      <c r="K1845" s="70"/>
      <c r="L1845" s="70"/>
      <c r="M1845" s="70"/>
      <c r="N1845" s="70"/>
      <c r="O1845" s="70"/>
      <c r="P1845" s="70"/>
      <c r="Q1845" s="70"/>
      <c r="R1845" s="70"/>
    </row>
    <row r="1846" spans="1:22" s="135" customFormat="1" ht="13" hidden="1" x14ac:dyDescent="0.2">
      <c r="A1846" s="70"/>
      <c r="B1846" s="70"/>
      <c r="C1846" s="70"/>
      <c r="D1846" s="70"/>
      <c r="E1846" s="377"/>
      <c r="F1846" s="377"/>
      <c r="G1846" s="377"/>
      <c r="H1846" s="70"/>
      <c r="I1846" s="70"/>
      <c r="J1846" s="70"/>
      <c r="K1846" s="70"/>
      <c r="L1846" s="70"/>
      <c r="M1846" s="70"/>
      <c r="N1846" s="70"/>
      <c r="O1846" s="70"/>
      <c r="P1846" s="70"/>
      <c r="Q1846" s="70"/>
      <c r="R1846" s="70"/>
    </row>
    <row r="1847" spans="1:22" s="135" customFormat="1" ht="13" hidden="1" x14ac:dyDescent="0.2">
      <c r="A1847" s="70"/>
      <c r="B1847" s="70"/>
      <c r="C1847" s="70"/>
      <c r="D1847" s="70"/>
      <c r="E1847" s="371"/>
      <c r="F1847" s="371"/>
      <c r="G1847" s="371"/>
      <c r="H1847" s="70"/>
      <c r="I1847" s="70"/>
      <c r="J1847" s="70"/>
      <c r="K1847" s="70"/>
      <c r="L1847" s="70"/>
      <c r="M1847" s="70"/>
      <c r="N1847" s="70"/>
      <c r="O1847" s="70"/>
      <c r="P1847" s="70"/>
      <c r="Q1847" s="70"/>
      <c r="R1847" s="70"/>
    </row>
    <row r="1848" spans="1:22" s="135" customFormat="1" ht="13" hidden="1" x14ac:dyDescent="0.2">
      <c r="A1848" s="70"/>
      <c r="B1848" s="70"/>
      <c r="C1848" s="70"/>
      <c r="D1848" s="70"/>
      <c r="E1848" s="371"/>
      <c r="F1848" s="371"/>
      <c r="G1848" s="371"/>
      <c r="H1848" s="70"/>
      <c r="I1848" s="70"/>
      <c r="J1848" s="70"/>
      <c r="K1848" s="70"/>
      <c r="L1848" s="70"/>
      <c r="M1848" s="70"/>
      <c r="N1848" s="70"/>
      <c r="O1848" s="70"/>
      <c r="P1848" s="70"/>
      <c r="Q1848" s="70"/>
      <c r="R1848" s="70"/>
    </row>
    <row r="1849" spans="1:22" s="135" customFormat="1" ht="13" hidden="1" x14ac:dyDescent="0.2">
      <c r="A1849" s="70"/>
      <c r="B1849" s="70"/>
      <c r="C1849" s="70"/>
      <c r="D1849" s="70"/>
      <c r="E1849" s="371"/>
      <c r="F1849" s="371"/>
      <c r="G1849" s="371"/>
      <c r="H1849" s="70"/>
      <c r="I1849" s="70"/>
      <c r="J1849" s="70"/>
      <c r="K1849" s="70"/>
      <c r="L1849" s="70"/>
      <c r="M1849" s="70"/>
      <c r="N1849" s="70"/>
      <c r="O1849" s="70"/>
      <c r="P1849" s="70"/>
      <c r="Q1849" s="70"/>
      <c r="R1849" s="70"/>
    </row>
    <row r="1850" spans="1:22" s="135" customFormat="1" ht="13" hidden="1" x14ac:dyDescent="0.2">
      <c r="A1850" s="70"/>
      <c r="B1850" s="70"/>
      <c r="C1850" s="70"/>
      <c r="D1850" s="70"/>
      <c r="E1850" s="371"/>
      <c r="F1850" s="371"/>
      <c r="G1850" s="371"/>
      <c r="H1850" s="70"/>
      <c r="I1850" s="70"/>
      <c r="J1850" s="70"/>
      <c r="K1850" s="70"/>
      <c r="L1850" s="70"/>
      <c r="M1850" s="70"/>
      <c r="N1850" s="70"/>
      <c r="O1850" s="70"/>
      <c r="P1850" s="70"/>
      <c r="Q1850" s="70"/>
      <c r="R1850" s="70"/>
    </row>
    <row r="1851" spans="1:22" s="135" customFormat="1" ht="13" hidden="1" x14ac:dyDescent="0.2">
      <c r="A1851" s="70"/>
      <c r="B1851" s="70"/>
      <c r="C1851" s="70"/>
      <c r="D1851" s="70"/>
      <c r="E1851" s="371"/>
      <c r="F1851" s="371"/>
      <c r="G1851" s="371"/>
      <c r="H1851" s="70"/>
      <c r="I1851" s="70"/>
      <c r="J1851" s="70"/>
      <c r="K1851" s="70"/>
      <c r="L1851" s="70"/>
      <c r="M1851" s="70"/>
      <c r="N1851" s="70"/>
      <c r="O1851" s="70"/>
      <c r="P1851" s="70"/>
      <c r="Q1851" s="70"/>
      <c r="R1851" s="70"/>
    </row>
    <row r="1852" spans="1:22" s="135" customFormat="1" ht="13" hidden="1" x14ac:dyDescent="0.2">
      <c r="A1852" s="70"/>
      <c r="B1852" s="70"/>
      <c r="C1852" s="70"/>
      <c r="D1852" s="70"/>
      <c r="E1852" s="371"/>
      <c r="F1852" s="371"/>
      <c r="G1852" s="371"/>
      <c r="H1852" s="70"/>
      <c r="I1852" s="70"/>
      <c r="J1852" s="70"/>
      <c r="K1852" s="70"/>
      <c r="L1852" s="70"/>
      <c r="M1852" s="70"/>
      <c r="N1852" s="70"/>
      <c r="O1852" s="70"/>
      <c r="P1852" s="70"/>
      <c r="Q1852" s="70"/>
      <c r="R1852" s="70"/>
    </row>
    <row r="1853" spans="1:22" s="135" customFormat="1" ht="13" hidden="1" x14ac:dyDescent="0.2">
      <c r="A1853" s="70"/>
      <c r="B1853" s="70"/>
      <c r="C1853" s="70"/>
      <c r="D1853" s="70"/>
      <c r="E1853" s="371"/>
      <c r="F1853" s="371"/>
      <c r="G1853" s="371"/>
      <c r="H1853" s="70"/>
      <c r="I1853" s="70"/>
      <c r="J1853" s="70"/>
      <c r="K1853" s="70"/>
      <c r="L1853" s="70"/>
      <c r="M1853" s="70"/>
      <c r="N1853" s="70"/>
      <c r="O1853" s="70"/>
      <c r="P1853" s="70"/>
      <c r="Q1853" s="70"/>
      <c r="R1853" s="70"/>
    </row>
    <row r="1854" spans="1:22" s="135" customFormat="1" ht="13" hidden="1" x14ac:dyDescent="0.2">
      <c r="A1854" s="70"/>
      <c r="B1854" s="70"/>
      <c r="C1854" s="70"/>
      <c r="D1854" s="70"/>
      <c r="E1854" s="371"/>
      <c r="F1854" s="371"/>
      <c r="G1854" s="371"/>
      <c r="H1854" s="387"/>
      <c r="I1854" s="387"/>
      <c r="J1854" s="387"/>
      <c r="K1854" s="190"/>
      <c r="L1854" s="190"/>
      <c r="M1854" s="190"/>
      <c r="N1854" s="190"/>
      <c r="O1854" s="190"/>
      <c r="P1854" s="190"/>
      <c r="Q1854" s="190"/>
      <c r="R1854" s="387"/>
    </row>
    <row r="1855" spans="1:22" s="135" customFormat="1" ht="13" hidden="1" x14ac:dyDescent="0.2">
      <c r="A1855" s="70"/>
      <c r="B1855" s="70"/>
      <c r="C1855" s="70"/>
      <c r="D1855" s="70"/>
      <c r="E1855" s="371"/>
      <c r="F1855" s="371"/>
      <c r="G1855" s="371"/>
      <c r="H1855" s="387"/>
      <c r="I1855" s="387"/>
      <c r="J1855" s="387"/>
      <c r="K1855" s="190"/>
      <c r="L1855" s="190"/>
      <c r="M1855" s="190"/>
      <c r="N1855" s="190"/>
      <c r="O1855" s="190"/>
      <c r="P1855" s="190"/>
      <c r="Q1855" s="190"/>
      <c r="R1855" s="387"/>
      <c r="S1855" s="6"/>
      <c r="T1855" s="6"/>
      <c r="U1855" s="6"/>
      <c r="V1855" s="6"/>
    </row>
    <row r="1856" spans="1:22" s="6" customFormat="1" ht="13" hidden="1" x14ac:dyDescent="0.2">
      <c r="A1856" s="70"/>
      <c r="B1856" s="70"/>
      <c r="C1856" s="70"/>
      <c r="D1856" s="70"/>
      <c r="E1856" s="371"/>
      <c r="F1856" s="371"/>
      <c r="G1856" s="371"/>
      <c r="H1856" s="387"/>
      <c r="I1856" s="387"/>
      <c r="J1856" s="387"/>
      <c r="K1856" s="190"/>
      <c r="L1856" s="190"/>
      <c r="M1856" s="190"/>
      <c r="N1856" s="190"/>
      <c r="O1856" s="190"/>
      <c r="P1856" s="190"/>
      <c r="Q1856" s="190"/>
      <c r="R1856" s="387"/>
    </row>
    <row r="1857" spans="1:22" s="6" customFormat="1" ht="13" hidden="1" x14ac:dyDescent="0.2">
      <c r="A1857" s="70"/>
      <c r="B1857" s="70"/>
      <c r="C1857" s="70"/>
      <c r="D1857" s="70"/>
      <c r="E1857" s="371"/>
      <c r="F1857" s="371"/>
      <c r="G1857" s="371"/>
      <c r="H1857" s="387"/>
      <c r="I1857" s="387"/>
      <c r="J1857" s="387"/>
      <c r="K1857" s="190"/>
      <c r="L1857" s="190"/>
      <c r="M1857" s="190"/>
      <c r="N1857" s="190"/>
      <c r="O1857" s="190"/>
      <c r="P1857" s="190"/>
      <c r="Q1857" s="190"/>
      <c r="R1857" s="387"/>
    </row>
    <row r="1858" spans="1:22" s="6" customFormat="1" ht="13" hidden="1" x14ac:dyDescent="0.2">
      <c r="A1858" s="70"/>
      <c r="B1858" s="70"/>
      <c r="C1858" s="70"/>
      <c r="D1858" s="70"/>
      <c r="E1858" s="371"/>
      <c r="F1858" s="371"/>
      <c r="G1858" s="371"/>
      <c r="H1858" s="387"/>
      <c r="I1858" s="387"/>
      <c r="J1858" s="387"/>
      <c r="K1858" s="190"/>
      <c r="L1858" s="190"/>
      <c r="M1858" s="190"/>
      <c r="N1858" s="190"/>
      <c r="O1858" s="190"/>
      <c r="P1858" s="190"/>
      <c r="Q1858" s="190"/>
      <c r="R1858" s="387"/>
      <c r="S1858" s="135"/>
      <c r="T1858" s="135"/>
      <c r="U1858" s="135"/>
      <c r="V1858" s="135"/>
    </row>
    <row r="1859" spans="1:22" s="135" customFormat="1" ht="13" hidden="1" x14ac:dyDescent="0.2">
      <c r="A1859" s="70"/>
      <c r="B1859" s="70"/>
      <c r="C1859" s="70"/>
      <c r="D1859" s="70"/>
      <c r="E1859" s="371"/>
      <c r="F1859" s="371"/>
      <c r="G1859" s="371"/>
      <c r="H1859" s="387"/>
      <c r="I1859" s="387"/>
      <c r="J1859" s="387"/>
      <c r="K1859" s="190"/>
      <c r="L1859" s="190"/>
      <c r="M1859" s="190"/>
      <c r="N1859" s="190"/>
      <c r="O1859" s="190"/>
      <c r="P1859" s="190"/>
      <c r="Q1859" s="190"/>
      <c r="R1859" s="387"/>
      <c r="S1859" s="6"/>
      <c r="T1859" s="6"/>
      <c r="U1859" s="6"/>
      <c r="V1859" s="6"/>
    </row>
    <row r="1860" spans="1:22" s="6" customFormat="1" ht="13" hidden="1" x14ac:dyDescent="0.2">
      <c r="A1860" s="70"/>
      <c r="B1860" s="70"/>
      <c r="C1860" s="70"/>
      <c r="D1860" s="70"/>
      <c r="E1860" s="373"/>
      <c r="F1860" s="192"/>
      <c r="G1860" s="371"/>
      <c r="H1860" s="387"/>
      <c r="I1860" s="387"/>
      <c r="J1860" s="387"/>
      <c r="K1860" s="190"/>
      <c r="L1860" s="190"/>
      <c r="M1860" s="190"/>
      <c r="N1860" s="190"/>
      <c r="O1860" s="190"/>
      <c r="P1860" s="190"/>
      <c r="Q1860" s="190"/>
      <c r="R1860" s="387"/>
    </row>
    <row r="1861" spans="1:22" s="6" customFormat="1" ht="13" hidden="1" x14ac:dyDescent="0.2">
      <c r="A1861" s="70"/>
      <c r="B1861" s="70"/>
      <c r="C1861" s="70"/>
      <c r="D1861" s="70"/>
      <c r="E1861" s="377"/>
      <c r="F1861" s="377"/>
      <c r="G1861" s="377"/>
      <c r="H1861" s="387"/>
      <c r="I1861" s="387"/>
      <c r="J1861" s="387"/>
      <c r="K1861" s="190"/>
      <c r="L1861" s="190"/>
      <c r="M1861" s="190"/>
      <c r="N1861" s="190"/>
      <c r="O1861" s="190"/>
      <c r="P1861" s="190"/>
      <c r="Q1861" s="190"/>
      <c r="R1861" s="387"/>
    </row>
    <row r="1862" spans="1:22" s="6" customFormat="1" ht="13" hidden="1" x14ac:dyDescent="0.2">
      <c r="A1862" s="70"/>
      <c r="B1862" s="70"/>
      <c r="C1862" s="70"/>
      <c r="D1862" s="70"/>
      <c r="E1862" s="377"/>
      <c r="F1862" s="377"/>
      <c r="G1862" s="377"/>
      <c r="H1862" s="70"/>
      <c r="I1862" s="70"/>
      <c r="J1862" s="70"/>
      <c r="K1862" s="70"/>
      <c r="L1862" s="70"/>
      <c r="M1862" s="70"/>
      <c r="N1862" s="70"/>
      <c r="O1862" s="70"/>
      <c r="P1862" s="70"/>
      <c r="Q1862" s="70"/>
      <c r="R1862" s="70"/>
      <c r="S1862" s="135"/>
      <c r="T1862" s="135"/>
      <c r="U1862" s="135"/>
      <c r="V1862" s="135"/>
    </row>
    <row r="1863" spans="1:22" s="135" customFormat="1" ht="13" hidden="1" x14ac:dyDescent="0.2">
      <c r="A1863" s="70"/>
      <c r="B1863" s="70"/>
      <c r="C1863" s="70"/>
      <c r="D1863" s="70"/>
      <c r="E1863" s="377"/>
      <c r="F1863" s="377"/>
      <c r="G1863" s="377"/>
      <c r="H1863" s="387"/>
      <c r="I1863" s="387"/>
      <c r="J1863" s="387"/>
      <c r="K1863" s="190"/>
      <c r="L1863" s="190"/>
      <c r="M1863" s="190"/>
      <c r="N1863" s="190"/>
      <c r="O1863" s="190"/>
      <c r="P1863" s="190"/>
      <c r="Q1863" s="190"/>
      <c r="R1863" s="387"/>
    </row>
    <row r="1864" spans="1:22" s="135" customFormat="1" ht="13" hidden="1" x14ac:dyDescent="0.2">
      <c r="A1864" s="70"/>
      <c r="B1864" s="70"/>
      <c r="C1864" s="70"/>
      <c r="D1864" s="70"/>
      <c r="E1864" s="373"/>
      <c r="F1864" s="192"/>
      <c r="G1864" s="371"/>
      <c r="H1864" s="387"/>
      <c r="I1864" s="387"/>
      <c r="J1864" s="387"/>
      <c r="K1864" s="190"/>
      <c r="L1864" s="190"/>
      <c r="M1864" s="190"/>
      <c r="N1864" s="190"/>
      <c r="O1864" s="190"/>
      <c r="P1864" s="190"/>
      <c r="Q1864" s="190"/>
      <c r="R1864" s="387"/>
      <c r="S1864" s="6"/>
      <c r="T1864" s="6"/>
      <c r="U1864" s="6"/>
      <c r="V1864" s="6"/>
    </row>
    <row r="1865" spans="1:22" s="6" customFormat="1" ht="13" hidden="1" x14ac:dyDescent="0.2">
      <c r="A1865" s="70"/>
      <c r="B1865" s="70"/>
      <c r="C1865" s="70"/>
      <c r="D1865" s="70"/>
      <c r="E1865" s="377"/>
      <c r="F1865" s="377"/>
      <c r="G1865" s="377"/>
      <c r="H1865" s="387"/>
      <c r="I1865" s="387"/>
      <c r="J1865" s="387"/>
      <c r="K1865" s="190"/>
      <c r="L1865" s="190"/>
      <c r="M1865" s="190"/>
      <c r="N1865" s="190"/>
      <c r="O1865" s="190"/>
      <c r="P1865" s="190"/>
      <c r="Q1865" s="190"/>
      <c r="R1865" s="387"/>
    </row>
    <row r="1866" spans="1:22" s="6" customFormat="1" ht="13" hidden="1" x14ac:dyDescent="0.2">
      <c r="A1866" s="70"/>
      <c r="B1866" s="70"/>
      <c r="C1866" s="70"/>
      <c r="D1866" s="70"/>
      <c r="E1866" s="377"/>
      <c r="F1866" s="377"/>
      <c r="G1866" s="377"/>
      <c r="H1866" s="387"/>
      <c r="I1866" s="387"/>
      <c r="J1866" s="387"/>
      <c r="K1866" s="190"/>
      <c r="L1866" s="190"/>
      <c r="M1866" s="190"/>
      <c r="N1866" s="190"/>
      <c r="O1866" s="190"/>
      <c r="P1866" s="190"/>
      <c r="Q1866" s="190"/>
      <c r="R1866" s="387"/>
    </row>
    <row r="1867" spans="1:22" s="6" customFormat="1" ht="13" hidden="1" x14ac:dyDescent="0.2">
      <c r="A1867" s="70"/>
      <c r="B1867" s="70"/>
      <c r="C1867" s="70"/>
      <c r="D1867" s="70"/>
      <c r="E1867" s="377"/>
      <c r="F1867" s="377"/>
      <c r="G1867" s="377"/>
      <c r="H1867" s="70"/>
      <c r="I1867" s="70"/>
      <c r="J1867" s="70"/>
      <c r="K1867" s="70"/>
      <c r="L1867" s="70"/>
      <c r="M1867" s="70"/>
      <c r="N1867" s="70"/>
      <c r="O1867" s="70"/>
      <c r="P1867" s="70"/>
      <c r="Q1867" s="70"/>
      <c r="R1867" s="70"/>
      <c r="S1867" s="135"/>
      <c r="T1867" s="135"/>
      <c r="U1867" s="135"/>
      <c r="V1867" s="135"/>
    </row>
    <row r="1868" spans="1:22" s="135" customFormat="1" ht="13" hidden="1" x14ac:dyDescent="0.2">
      <c r="A1868" s="70"/>
      <c r="B1868" s="70"/>
      <c r="C1868" s="70"/>
      <c r="D1868" s="70"/>
      <c r="E1868" s="371"/>
      <c r="F1868" s="371"/>
      <c r="G1868" s="371"/>
      <c r="H1868" s="70"/>
      <c r="I1868" s="70"/>
      <c r="J1868" s="70"/>
      <c r="K1868" s="70"/>
      <c r="L1868" s="70"/>
      <c r="M1868" s="70"/>
      <c r="N1868" s="70"/>
      <c r="O1868" s="70"/>
      <c r="P1868" s="70"/>
      <c r="Q1868" s="70"/>
      <c r="R1868" s="70"/>
    </row>
    <row r="1869" spans="1:22" s="135" customFormat="1" ht="13" hidden="1" x14ac:dyDescent="0.2">
      <c r="A1869" s="70"/>
      <c r="B1869" s="70"/>
      <c r="C1869" s="70"/>
      <c r="D1869" s="70"/>
      <c r="E1869" s="373"/>
      <c r="F1869" s="192"/>
      <c r="G1869" s="371"/>
      <c r="H1869" s="387"/>
      <c r="I1869" s="387"/>
      <c r="J1869" s="387"/>
      <c r="K1869" s="190"/>
      <c r="L1869" s="190"/>
      <c r="M1869" s="190"/>
      <c r="N1869" s="190"/>
      <c r="O1869" s="190"/>
      <c r="P1869" s="190"/>
      <c r="Q1869" s="190"/>
      <c r="R1869" s="387"/>
    </row>
    <row r="1870" spans="1:22" s="135" customFormat="1" ht="13" hidden="1" x14ac:dyDescent="0.2">
      <c r="A1870" s="70"/>
      <c r="B1870" s="70"/>
      <c r="C1870" s="70"/>
      <c r="D1870" s="70"/>
      <c r="E1870" s="377"/>
      <c r="F1870" s="377"/>
      <c r="G1870" s="377"/>
      <c r="H1870" s="387"/>
      <c r="I1870" s="387"/>
      <c r="J1870" s="387"/>
      <c r="K1870" s="190"/>
      <c r="L1870" s="190"/>
      <c r="M1870" s="190"/>
      <c r="N1870" s="190"/>
      <c r="O1870" s="190"/>
      <c r="P1870" s="190"/>
      <c r="Q1870" s="190"/>
      <c r="R1870" s="387"/>
      <c r="S1870" s="6"/>
      <c r="T1870" s="6"/>
      <c r="U1870" s="6"/>
      <c r="V1870" s="6"/>
    </row>
    <row r="1871" spans="1:22" s="6" customFormat="1" ht="13" hidden="1" x14ac:dyDescent="0.2">
      <c r="A1871" s="70"/>
      <c r="B1871" s="70"/>
      <c r="C1871" s="70"/>
      <c r="D1871" s="70"/>
      <c r="E1871" s="377"/>
      <c r="F1871" s="377"/>
      <c r="G1871" s="377"/>
      <c r="H1871" s="387"/>
      <c r="I1871" s="387"/>
      <c r="J1871" s="387"/>
      <c r="K1871" s="190"/>
      <c r="L1871" s="190"/>
      <c r="M1871" s="190"/>
      <c r="N1871" s="190"/>
      <c r="O1871" s="190"/>
      <c r="P1871" s="190"/>
      <c r="Q1871" s="190"/>
      <c r="R1871" s="387"/>
    </row>
    <row r="1872" spans="1:22" s="6" customFormat="1" ht="13" hidden="1" x14ac:dyDescent="0.2">
      <c r="A1872" s="70"/>
      <c r="B1872" s="70"/>
      <c r="C1872" s="70"/>
      <c r="D1872" s="70"/>
      <c r="E1872" s="377"/>
      <c r="F1872" s="377"/>
      <c r="G1872" s="377"/>
      <c r="H1872" s="387"/>
      <c r="I1872" s="387"/>
      <c r="J1872" s="387"/>
      <c r="K1872" s="190"/>
      <c r="L1872" s="190"/>
      <c r="M1872" s="190"/>
      <c r="N1872" s="190"/>
      <c r="O1872" s="190"/>
      <c r="P1872" s="190"/>
      <c r="Q1872" s="190"/>
      <c r="R1872" s="387"/>
    </row>
    <row r="1873" spans="1:22" s="6" customFormat="1" ht="13" hidden="1" x14ac:dyDescent="0.2">
      <c r="A1873" s="70"/>
      <c r="B1873" s="70"/>
      <c r="C1873" s="70"/>
      <c r="D1873" s="70"/>
      <c r="E1873" s="371"/>
      <c r="F1873" s="371"/>
      <c r="G1873" s="371"/>
      <c r="H1873" s="70"/>
      <c r="I1873" s="70"/>
      <c r="J1873" s="70"/>
      <c r="K1873" s="70"/>
      <c r="L1873" s="70"/>
      <c r="M1873" s="70"/>
      <c r="N1873" s="70"/>
      <c r="O1873" s="70"/>
      <c r="P1873" s="70"/>
      <c r="Q1873" s="70"/>
      <c r="R1873" s="70"/>
      <c r="S1873" s="135"/>
      <c r="T1873" s="135"/>
      <c r="U1873" s="135"/>
      <c r="V1873" s="135"/>
    </row>
    <row r="1874" spans="1:22" s="135" customFormat="1" ht="13" hidden="1" x14ac:dyDescent="0.2">
      <c r="A1874" s="70"/>
      <c r="B1874" s="70"/>
      <c r="C1874" s="70"/>
      <c r="D1874" s="70"/>
      <c r="E1874" s="371"/>
      <c r="F1874" s="371"/>
      <c r="G1874" s="371"/>
      <c r="H1874" s="70"/>
      <c r="I1874" s="70"/>
      <c r="J1874" s="70"/>
      <c r="K1874" s="70"/>
      <c r="L1874" s="70"/>
      <c r="M1874" s="70"/>
      <c r="N1874" s="70"/>
      <c r="O1874" s="70"/>
      <c r="P1874" s="70"/>
      <c r="Q1874" s="70"/>
      <c r="R1874" s="70"/>
    </row>
    <row r="1875" spans="1:22" s="135" customFormat="1" ht="13" hidden="1" x14ac:dyDescent="0.2">
      <c r="A1875" s="70"/>
      <c r="B1875" s="70"/>
      <c r="C1875" s="70"/>
      <c r="D1875" s="70"/>
      <c r="E1875" s="373"/>
      <c r="F1875" s="192"/>
      <c r="G1875" s="371"/>
      <c r="H1875" s="70"/>
      <c r="I1875" s="70"/>
      <c r="J1875" s="70"/>
      <c r="K1875" s="70"/>
      <c r="L1875" s="70"/>
      <c r="M1875" s="70"/>
      <c r="N1875" s="70"/>
      <c r="O1875" s="70"/>
      <c r="P1875" s="70"/>
      <c r="Q1875" s="70"/>
      <c r="R1875" s="70"/>
    </row>
    <row r="1876" spans="1:22" s="135" customFormat="1" ht="13" hidden="1" x14ac:dyDescent="0.2">
      <c r="A1876" s="70"/>
      <c r="B1876" s="70"/>
      <c r="C1876" s="70"/>
      <c r="D1876" s="70"/>
      <c r="E1876" s="377"/>
      <c r="F1876" s="377"/>
      <c r="G1876" s="377"/>
      <c r="H1876" s="70"/>
      <c r="I1876" s="70"/>
      <c r="J1876" s="70"/>
      <c r="K1876" s="70"/>
      <c r="L1876" s="70"/>
      <c r="M1876" s="70"/>
      <c r="N1876" s="70"/>
      <c r="O1876" s="70"/>
      <c r="P1876" s="70"/>
      <c r="Q1876" s="70"/>
      <c r="R1876" s="70"/>
    </row>
    <row r="1877" spans="1:22" s="135" customFormat="1" ht="13" hidden="1" x14ac:dyDescent="0.2">
      <c r="A1877" s="70"/>
      <c r="B1877" s="70"/>
      <c r="C1877" s="70"/>
      <c r="D1877" s="70"/>
      <c r="E1877" s="377"/>
      <c r="F1877" s="377"/>
      <c r="G1877" s="377"/>
      <c r="H1877" s="70"/>
      <c r="I1877" s="70"/>
      <c r="J1877" s="70"/>
      <c r="K1877" s="70"/>
      <c r="L1877" s="70"/>
      <c r="M1877" s="70"/>
      <c r="N1877" s="70"/>
      <c r="O1877" s="70"/>
      <c r="P1877" s="70"/>
      <c r="Q1877" s="70"/>
      <c r="R1877" s="70"/>
    </row>
    <row r="1878" spans="1:22" s="135" customFormat="1" ht="13" hidden="1" x14ac:dyDescent="0.2">
      <c r="A1878" s="70"/>
      <c r="B1878" s="70"/>
      <c r="C1878" s="70"/>
      <c r="D1878" s="70"/>
      <c r="E1878" s="377"/>
      <c r="F1878" s="377"/>
      <c r="G1878" s="377"/>
      <c r="H1878" s="70"/>
      <c r="I1878" s="70"/>
      <c r="J1878" s="70"/>
      <c r="K1878" s="70"/>
      <c r="L1878" s="70"/>
      <c r="M1878" s="70"/>
      <c r="N1878" s="70"/>
      <c r="O1878" s="70"/>
      <c r="P1878" s="70"/>
      <c r="Q1878" s="70"/>
      <c r="R1878" s="70"/>
    </row>
    <row r="1879" spans="1:22" s="135" customFormat="1" ht="13" hidden="1" x14ac:dyDescent="0.2">
      <c r="A1879" s="70"/>
      <c r="B1879" s="70"/>
      <c r="C1879" s="70"/>
      <c r="D1879" s="70"/>
      <c r="E1879" s="371"/>
      <c r="F1879" s="371"/>
      <c r="G1879" s="371"/>
      <c r="H1879" s="70"/>
      <c r="I1879" s="70"/>
      <c r="J1879" s="70"/>
      <c r="K1879" s="70"/>
      <c r="L1879" s="70"/>
      <c r="M1879" s="70"/>
      <c r="N1879" s="70"/>
      <c r="O1879" s="70"/>
      <c r="P1879" s="70"/>
      <c r="Q1879" s="70"/>
      <c r="R1879" s="70"/>
    </row>
    <row r="1880" spans="1:22" s="135" customFormat="1" ht="13" hidden="1" x14ac:dyDescent="0.2">
      <c r="A1880" s="70"/>
      <c r="B1880" s="70"/>
      <c r="C1880" s="70"/>
      <c r="D1880" s="70"/>
      <c r="E1880" s="371"/>
      <c r="F1880" s="371"/>
      <c r="G1880" s="371"/>
      <c r="H1880" s="70"/>
      <c r="I1880" s="70"/>
      <c r="J1880" s="70"/>
      <c r="K1880" s="70"/>
      <c r="L1880" s="70"/>
      <c r="M1880" s="70"/>
      <c r="N1880" s="70"/>
      <c r="O1880" s="70"/>
      <c r="P1880" s="70"/>
      <c r="Q1880" s="70"/>
      <c r="R1880" s="70"/>
    </row>
    <row r="1881" spans="1:22" s="135" customFormat="1" ht="13" hidden="1" x14ac:dyDescent="0.2">
      <c r="A1881" s="70"/>
      <c r="B1881" s="70"/>
      <c r="C1881" s="70"/>
      <c r="D1881" s="70"/>
      <c r="E1881" s="371"/>
      <c r="F1881" s="371"/>
      <c r="G1881" s="371"/>
      <c r="H1881" s="70"/>
      <c r="I1881" s="70"/>
      <c r="J1881" s="70"/>
      <c r="K1881" s="70"/>
      <c r="L1881" s="70"/>
      <c r="M1881" s="70"/>
      <c r="N1881" s="70"/>
      <c r="O1881" s="70"/>
      <c r="P1881" s="70"/>
      <c r="Q1881" s="70"/>
      <c r="R1881" s="70"/>
    </row>
    <row r="1882" spans="1:22" s="135" customFormat="1" ht="13" hidden="1" x14ac:dyDescent="0.2">
      <c r="A1882" s="70"/>
      <c r="B1882" s="70"/>
      <c r="C1882" s="70"/>
      <c r="D1882" s="70"/>
      <c r="E1882" s="371"/>
      <c r="F1882" s="371"/>
      <c r="G1882" s="371"/>
      <c r="H1882" s="70"/>
      <c r="I1882" s="70"/>
      <c r="J1882" s="70"/>
      <c r="K1882" s="70"/>
      <c r="L1882" s="70"/>
      <c r="M1882" s="70"/>
      <c r="N1882" s="70"/>
      <c r="O1882" s="70"/>
      <c r="P1882" s="70"/>
      <c r="Q1882" s="70"/>
      <c r="R1882" s="70"/>
    </row>
    <row r="1883" spans="1:22" s="135" customFormat="1" ht="13" hidden="1" x14ac:dyDescent="0.2">
      <c r="A1883" s="70"/>
      <c r="B1883" s="70"/>
      <c r="C1883" s="70"/>
      <c r="D1883" s="70"/>
      <c r="E1883" s="371"/>
      <c r="F1883" s="371"/>
      <c r="G1883" s="371"/>
      <c r="H1883" s="70"/>
      <c r="I1883" s="70"/>
      <c r="J1883" s="70"/>
      <c r="K1883" s="70"/>
      <c r="L1883" s="70"/>
      <c r="M1883" s="70"/>
      <c r="N1883" s="70"/>
      <c r="O1883" s="70"/>
      <c r="P1883" s="70"/>
      <c r="Q1883" s="70"/>
      <c r="R1883" s="70"/>
    </row>
    <row r="1884" spans="1:22" s="135" customFormat="1" ht="13" hidden="1" x14ac:dyDescent="0.2">
      <c r="A1884" s="70"/>
      <c r="B1884" s="70"/>
      <c r="C1884" s="70"/>
      <c r="D1884" s="70"/>
      <c r="E1884" s="371"/>
      <c r="F1884" s="371"/>
      <c r="G1884" s="371"/>
      <c r="H1884" s="70"/>
      <c r="I1884" s="70"/>
      <c r="J1884" s="70"/>
      <c r="K1884" s="70"/>
      <c r="L1884" s="70"/>
      <c r="M1884" s="70"/>
      <c r="N1884" s="70"/>
      <c r="O1884" s="70"/>
      <c r="P1884" s="70"/>
      <c r="Q1884" s="70"/>
      <c r="R1884" s="70"/>
    </row>
    <row r="1885" spans="1:22" s="135" customFormat="1" ht="13" hidden="1" x14ac:dyDescent="0.2">
      <c r="A1885" s="70"/>
      <c r="B1885" s="70"/>
      <c r="C1885" s="70"/>
      <c r="D1885" s="70"/>
      <c r="E1885" s="371"/>
      <c r="F1885" s="371"/>
      <c r="G1885" s="371"/>
      <c r="H1885" s="70"/>
      <c r="I1885" s="70"/>
      <c r="J1885" s="70"/>
      <c r="K1885" s="70"/>
      <c r="L1885" s="70"/>
      <c r="M1885" s="70"/>
      <c r="N1885" s="70"/>
      <c r="O1885" s="70"/>
      <c r="P1885" s="70"/>
      <c r="Q1885" s="70"/>
      <c r="R1885" s="70"/>
    </row>
    <row r="1886" spans="1:22" s="135" customFormat="1" ht="13" hidden="1" x14ac:dyDescent="0.2">
      <c r="A1886" s="70"/>
      <c r="B1886" s="70"/>
      <c r="C1886" s="70"/>
      <c r="D1886" s="70"/>
      <c r="E1886" s="371"/>
      <c r="F1886" s="371"/>
      <c r="G1886" s="371"/>
      <c r="H1886" s="70"/>
      <c r="I1886" s="70"/>
      <c r="J1886" s="70"/>
      <c r="K1886" s="70"/>
      <c r="L1886" s="70"/>
      <c r="M1886" s="70"/>
      <c r="N1886" s="70"/>
      <c r="O1886" s="70"/>
      <c r="P1886" s="70"/>
      <c r="Q1886" s="70"/>
      <c r="R1886" s="70"/>
    </row>
    <row r="1887" spans="1:22" s="135" customFormat="1" ht="13" hidden="1" x14ac:dyDescent="0.2">
      <c r="A1887" s="70"/>
      <c r="B1887" s="70"/>
      <c r="C1887" s="70"/>
      <c r="D1887" s="70"/>
      <c r="E1887" s="371"/>
      <c r="F1887" s="371"/>
      <c r="G1887" s="371"/>
      <c r="H1887" s="70"/>
      <c r="I1887" s="70"/>
      <c r="J1887" s="70"/>
      <c r="K1887" s="70"/>
      <c r="L1887" s="70"/>
      <c r="M1887" s="70"/>
      <c r="N1887" s="70"/>
      <c r="O1887" s="70"/>
      <c r="P1887" s="70"/>
      <c r="Q1887" s="70"/>
      <c r="R1887" s="70"/>
    </row>
    <row r="1888" spans="1:22" s="135" customFormat="1" ht="13" hidden="1" x14ac:dyDescent="0.2">
      <c r="A1888" s="70"/>
      <c r="B1888" s="70"/>
      <c r="C1888" s="70"/>
      <c r="D1888" s="70"/>
      <c r="E1888" s="371"/>
      <c r="F1888" s="371"/>
      <c r="G1888" s="371"/>
      <c r="H1888" s="387"/>
      <c r="I1888" s="387"/>
      <c r="J1888" s="387"/>
      <c r="K1888" s="190"/>
      <c r="L1888" s="190"/>
      <c r="M1888" s="190"/>
      <c r="N1888" s="190"/>
      <c r="O1888" s="190"/>
      <c r="P1888" s="190"/>
      <c r="Q1888" s="190"/>
      <c r="R1888" s="387"/>
    </row>
    <row r="1889" spans="1:22" s="135" customFormat="1" ht="13" hidden="1" x14ac:dyDescent="0.2">
      <c r="A1889" s="70"/>
      <c r="B1889" s="70"/>
      <c r="C1889" s="70"/>
      <c r="D1889" s="70"/>
      <c r="E1889" s="371"/>
      <c r="F1889" s="371"/>
      <c r="G1889" s="371"/>
      <c r="H1889" s="387"/>
      <c r="I1889" s="387"/>
      <c r="J1889" s="387"/>
      <c r="K1889" s="190"/>
      <c r="L1889" s="190"/>
      <c r="M1889" s="190"/>
      <c r="N1889" s="190"/>
      <c r="O1889" s="190"/>
      <c r="P1889" s="190"/>
      <c r="Q1889" s="190"/>
      <c r="R1889" s="387"/>
      <c r="S1889" s="6"/>
      <c r="T1889" s="6"/>
      <c r="U1889" s="6"/>
      <c r="V1889" s="6"/>
    </row>
    <row r="1890" spans="1:22" s="6" customFormat="1" ht="13" hidden="1" x14ac:dyDescent="0.2">
      <c r="A1890" s="70"/>
      <c r="B1890" s="70"/>
      <c r="C1890" s="70"/>
      <c r="D1890" s="70"/>
      <c r="E1890" s="371"/>
      <c r="F1890" s="371"/>
      <c r="G1890" s="371"/>
      <c r="H1890" s="387"/>
      <c r="I1890" s="387"/>
      <c r="J1890" s="387"/>
      <c r="K1890" s="190"/>
      <c r="L1890" s="190"/>
      <c r="M1890" s="190"/>
      <c r="N1890" s="190"/>
      <c r="O1890" s="190"/>
      <c r="P1890" s="190"/>
      <c r="Q1890" s="190"/>
      <c r="R1890" s="387"/>
    </row>
    <row r="1891" spans="1:22" s="6" customFormat="1" ht="13" hidden="1" x14ac:dyDescent="0.2">
      <c r="A1891" s="70"/>
      <c r="B1891" s="70"/>
      <c r="C1891" s="70"/>
      <c r="D1891" s="70"/>
      <c r="E1891" s="371"/>
      <c r="F1891" s="371"/>
      <c r="G1891" s="371"/>
      <c r="H1891" s="387"/>
      <c r="I1891" s="387"/>
      <c r="J1891" s="387"/>
      <c r="K1891" s="190"/>
      <c r="L1891" s="190"/>
      <c r="M1891" s="190"/>
      <c r="N1891" s="190"/>
      <c r="O1891" s="190"/>
      <c r="P1891" s="190"/>
      <c r="Q1891" s="190"/>
      <c r="R1891" s="387"/>
    </row>
    <row r="1892" spans="1:22" s="6" customFormat="1" ht="13" hidden="1" x14ac:dyDescent="0.2">
      <c r="A1892" s="70"/>
      <c r="B1892" s="70"/>
      <c r="C1892" s="70"/>
      <c r="D1892" s="70"/>
      <c r="E1892" s="371"/>
      <c r="F1892" s="371"/>
      <c r="G1892" s="371"/>
      <c r="H1892" s="70"/>
      <c r="I1892" s="70"/>
      <c r="J1892" s="70"/>
      <c r="K1892" s="70"/>
      <c r="L1892" s="70"/>
      <c r="M1892" s="70"/>
      <c r="N1892" s="70"/>
      <c r="O1892" s="70"/>
      <c r="P1892" s="70"/>
      <c r="Q1892" s="70"/>
      <c r="R1892" s="70"/>
      <c r="S1892" s="135"/>
      <c r="T1892" s="135"/>
      <c r="U1892" s="135"/>
      <c r="V1892" s="135"/>
    </row>
    <row r="1893" spans="1:22" s="135" customFormat="1" ht="13" hidden="1" x14ac:dyDescent="0.2">
      <c r="A1893" s="70"/>
      <c r="B1893" s="70"/>
      <c r="C1893" s="70"/>
      <c r="D1893" s="70"/>
      <c r="E1893" s="371"/>
      <c r="F1893" s="371"/>
      <c r="G1893" s="371"/>
      <c r="H1893" s="387"/>
      <c r="I1893" s="387"/>
      <c r="J1893" s="387"/>
      <c r="K1893" s="190"/>
      <c r="L1893" s="190"/>
      <c r="M1893" s="190"/>
      <c r="N1893" s="190"/>
      <c r="O1893" s="190"/>
      <c r="P1893" s="190"/>
      <c r="Q1893" s="190"/>
      <c r="R1893" s="387"/>
    </row>
    <row r="1894" spans="1:22" s="135" customFormat="1" ht="13" hidden="1" x14ac:dyDescent="0.2">
      <c r="A1894" s="70"/>
      <c r="B1894" s="70"/>
      <c r="C1894" s="70"/>
      <c r="D1894" s="70"/>
      <c r="E1894" s="373"/>
      <c r="F1894" s="192"/>
      <c r="G1894" s="371"/>
      <c r="H1894" s="387"/>
      <c r="I1894" s="387"/>
      <c r="J1894" s="387"/>
      <c r="K1894" s="190"/>
      <c r="L1894" s="190"/>
      <c r="M1894" s="190"/>
      <c r="N1894" s="190"/>
      <c r="O1894" s="190"/>
      <c r="P1894" s="190"/>
      <c r="Q1894" s="190"/>
      <c r="R1894" s="387"/>
      <c r="S1894" s="6"/>
      <c r="T1894" s="6"/>
      <c r="U1894" s="6"/>
      <c r="V1894" s="6"/>
    </row>
    <row r="1895" spans="1:22" s="6" customFormat="1" ht="13" hidden="1" x14ac:dyDescent="0.2">
      <c r="A1895" s="70"/>
      <c r="B1895" s="70"/>
      <c r="C1895" s="70"/>
      <c r="D1895" s="70"/>
      <c r="E1895" s="377"/>
      <c r="F1895" s="377"/>
      <c r="G1895" s="377"/>
      <c r="H1895" s="387"/>
      <c r="I1895" s="387"/>
      <c r="J1895" s="387"/>
      <c r="K1895" s="190"/>
      <c r="L1895" s="190"/>
      <c r="M1895" s="190"/>
      <c r="N1895" s="190"/>
      <c r="O1895" s="190"/>
      <c r="P1895" s="190"/>
      <c r="Q1895" s="190"/>
      <c r="R1895" s="387"/>
    </row>
    <row r="1896" spans="1:22" s="6" customFormat="1" ht="13" hidden="1" x14ac:dyDescent="0.2">
      <c r="A1896" s="70"/>
      <c r="B1896" s="70"/>
      <c r="C1896" s="70"/>
      <c r="D1896" s="70"/>
      <c r="E1896" s="377"/>
      <c r="F1896" s="377"/>
      <c r="G1896" s="377"/>
      <c r="H1896" s="387"/>
      <c r="I1896" s="387"/>
      <c r="J1896" s="387"/>
      <c r="K1896" s="190"/>
      <c r="L1896" s="190"/>
      <c r="M1896" s="190"/>
      <c r="N1896" s="190"/>
      <c r="O1896" s="190"/>
      <c r="P1896" s="190"/>
      <c r="Q1896" s="190"/>
      <c r="R1896" s="387"/>
    </row>
    <row r="1897" spans="1:22" s="6" customFormat="1" ht="13" hidden="1" x14ac:dyDescent="0.2">
      <c r="A1897" s="70"/>
      <c r="B1897" s="70"/>
      <c r="C1897" s="70"/>
      <c r="D1897" s="70"/>
      <c r="E1897" s="377"/>
      <c r="F1897" s="377"/>
      <c r="G1897" s="377"/>
      <c r="H1897" s="70"/>
      <c r="I1897" s="70"/>
      <c r="J1897" s="70"/>
      <c r="K1897" s="70"/>
      <c r="L1897" s="70"/>
      <c r="M1897" s="70"/>
      <c r="N1897" s="70"/>
      <c r="O1897" s="70"/>
      <c r="P1897" s="70"/>
      <c r="Q1897" s="70"/>
      <c r="R1897" s="70"/>
      <c r="S1897" s="135"/>
      <c r="T1897" s="135"/>
      <c r="U1897" s="135"/>
      <c r="V1897" s="135"/>
    </row>
    <row r="1898" spans="1:22" s="135" customFormat="1" ht="13" hidden="1" x14ac:dyDescent="0.2">
      <c r="A1898" s="70"/>
      <c r="B1898" s="70"/>
      <c r="C1898" s="70"/>
      <c r="D1898" s="70"/>
      <c r="E1898" s="371"/>
      <c r="F1898" s="371"/>
      <c r="G1898" s="371"/>
      <c r="H1898" s="70"/>
      <c r="I1898" s="70"/>
      <c r="J1898" s="70"/>
      <c r="K1898" s="70"/>
      <c r="L1898" s="70"/>
      <c r="M1898" s="70"/>
      <c r="N1898" s="70"/>
      <c r="O1898" s="70"/>
      <c r="P1898" s="70"/>
      <c r="Q1898" s="70"/>
      <c r="R1898" s="70"/>
    </row>
    <row r="1899" spans="1:22" s="135" customFormat="1" ht="13" hidden="1" x14ac:dyDescent="0.2">
      <c r="A1899" s="70"/>
      <c r="B1899" s="70"/>
      <c r="C1899" s="70"/>
      <c r="D1899" s="70"/>
      <c r="E1899" s="373"/>
      <c r="F1899" s="192"/>
      <c r="G1899" s="371"/>
      <c r="H1899" s="387"/>
      <c r="I1899" s="387"/>
      <c r="J1899" s="387"/>
      <c r="K1899" s="190"/>
      <c r="L1899" s="190"/>
      <c r="M1899" s="190"/>
      <c r="N1899" s="190"/>
      <c r="O1899" s="190"/>
      <c r="P1899" s="190"/>
      <c r="Q1899" s="190"/>
      <c r="R1899" s="387"/>
    </row>
    <row r="1900" spans="1:22" s="135" customFormat="1" ht="13" hidden="1" x14ac:dyDescent="0.2">
      <c r="A1900" s="70"/>
      <c r="B1900" s="70"/>
      <c r="C1900" s="70"/>
      <c r="D1900" s="70"/>
      <c r="E1900" s="377"/>
      <c r="F1900" s="377"/>
      <c r="G1900" s="377"/>
      <c r="H1900" s="387"/>
      <c r="I1900" s="387"/>
      <c r="J1900" s="387"/>
      <c r="K1900" s="190"/>
      <c r="L1900" s="190"/>
      <c r="M1900" s="190"/>
      <c r="N1900" s="190"/>
      <c r="O1900" s="190"/>
      <c r="P1900" s="190"/>
      <c r="Q1900" s="190"/>
      <c r="R1900" s="387"/>
      <c r="S1900" s="6"/>
      <c r="T1900" s="6"/>
      <c r="U1900" s="6"/>
      <c r="V1900" s="6"/>
    </row>
    <row r="1901" spans="1:22" s="6" customFormat="1" ht="13" hidden="1" x14ac:dyDescent="0.2">
      <c r="A1901" s="70"/>
      <c r="B1901" s="70"/>
      <c r="C1901" s="70"/>
      <c r="D1901" s="70"/>
      <c r="E1901" s="377"/>
      <c r="F1901" s="377"/>
      <c r="G1901" s="377"/>
      <c r="H1901" s="387"/>
      <c r="I1901" s="387"/>
      <c r="J1901" s="387"/>
      <c r="K1901" s="190"/>
      <c r="L1901" s="190"/>
      <c r="M1901" s="190"/>
      <c r="N1901" s="190"/>
      <c r="O1901" s="190"/>
      <c r="P1901" s="190"/>
      <c r="Q1901" s="190"/>
      <c r="R1901" s="387"/>
    </row>
    <row r="1902" spans="1:22" s="6" customFormat="1" ht="13" hidden="1" x14ac:dyDescent="0.2">
      <c r="A1902" s="70"/>
      <c r="B1902" s="70"/>
      <c r="C1902" s="70"/>
      <c r="D1902" s="70"/>
      <c r="E1902" s="377"/>
      <c r="F1902" s="377"/>
      <c r="G1902" s="377"/>
      <c r="H1902" s="387"/>
      <c r="I1902" s="387"/>
      <c r="J1902" s="387"/>
      <c r="K1902" s="190"/>
      <c r="L1902" s="190"/>
      <c r="M1902" s="190"/>
      <c r="N1902" s="190"/>
      <c r="O1902" s="190"/>
      <c r="P1902" s="190"/>
      <c r="Q1902" s="190"/>
      <c r="R1902" s="387"/>
    </row>
    <row r="1903" spans="1:22" s="6" customFormat="1" ht="13" hidden="1" x14ac:dyDescent="0.2">
      <c r="A1903" s="70"/>
      <c r="B1903" s="70"/>
      <c r="C1903" s="70"/>
      <c r="D1903" s="70"/>
      <c r="E1903" s="371"/>
      <c r="F1903" s="371"/>
      <c r="G1903" s="371"/>
      <c r="H1903" s="387"/>
      <c r="I1903" s="387"/>
      <c r="J1903" s="387"/>
      <c r="K1903" s="190"/>
      <c r="L1903" s="190"/>
      <c r="M1903" s="190"/>
      <c r="N1903" s="190"/>
      <c r="O1903" s="190"/>
      <c r="P1903" s="190"/>
      <c r="Q1903" s="190"/>
      <c r="R1903" s="387"/>
      <c r="S1903" s="135"/>
      <c r="T1903" s="135"/>
      <c r="U1903" s="135"/>
      <c r="V1903" s="135"/>
    </row>
    <row r="1904" spans="1:22" s="135" customFormat="1" ht="13" hidden="1" x14ac:dyDescent="0.2">
      <c r="A1904" s="70"/>
      <c r="B1904" s="70"/>
      <c r="C1904" s="70"/>
      <c r="D1904" s="70"/>
      <c r="E1904" s="371"/>
      <c r="F1904" s="371"/>
      <c r="G1904" s="371"/>
      <c r="H1904" s="387"/>
      <c r="I1904" s="387"/>
      <c r="J1904" s="387"/>
      <c r="K1904" s="190"/>
      <c r="L1904" s="190"/>
      <c r="M1904" s="190"/>
      <c r="N1904" s="190"/>
      <c r="O1904" s="190"/>
      <c r="P1904" s="190"/>
      <c r="Q1904" s="190"/>
      <c r="R1904" s="387"/>
      <c r="S1904" s="6"/>
      <c r="T1904" s="6"/>
      <c r="U1904" s="6"/>
      <c r="V1904" s="6"/>
    </row>
    <row r="1905" spans="1:22" s="6" customFormat="1" ht="13" hidden="1" x14ac:dyDescent="0.2">
      <c r="A1905" s="70"/>
      <c r="B1905" s="70"/>
      <c r="C1905" s="70"/>
      <c r="D1905" s="70"/>
      <c r="E1905" s="373"/>
      <c r="F1905" s="192"/>
      <c r="G1905" s="371"/>
      <c r="H1905" s="387"/>
      <c r="I1905" s="387"/>
      <c r="J1905" s="387"/>
      <c r="K1905" s="190"/>
      <c r="L1905" s="190"/>
      <c r="M1905" s="190"/>
      <c r="N1905" s="190"/>
      <c r="O1905" s="190"/>
      <c r="P1905" s="190"/>
      <c r="Q1905" s="190"/>
      <c r="R1905" s="387"/>
    </row>
    <row r="1906" spans="1:22" s="6" customFormat="1" ht="13" hidden="1" x14ac:dyDescent="0.2">
      <c r="A1906" s="70"/>
      <c r="B1906" s="70"/>
      <c r="C1906" s="70"/>
      <c r="D1906" s="70"/>
      <c r="E1906" s="377"/>
      <c r="F1906" s="377"/>
      <c r="G1906" s="377"/>
      <c r="H1906" s="387"/>
      <c r="I1906" s="387"/>
      <c r="J1906" s="387"/>
      <c r="K1906" s="190"/>
      <c r="L1906" s="190"/>
      <c r="M1906" s="190"/>
      <c r="N1906" s="190"/>
      <c r="O1906" s="190"/>
      <c r="P1906" s="190"/>
      <c r="Q1906" s="190"/>
      <c r="R1906" s="387"/>
    </row>
    <row r="1907" spans="1:22" s="6" customFormat="1" ht="13" hidden="1" x14ac:dyDescent="0.2">
      <c r="A1907" s="70"/>
      <c r="B1907" s="70"/>
      <c r="C1907" s="70"/>
      <c r="D1907" s="70"/>
      <c r="E1907" s="377"/>
      <c r="F1907" s="377"/>
      <c r="G1907" s="377"/>
      <c r="H1907" s="70"/>
      <c r="I1907" s="70"/>
      <c r="J1907" s="70"/>
      <c r="K1907" s="70"/>
      <c r="L1907" s="70"/>
      <c r="M1907" s="70"/>
      <c r="N1907" s="70"/>
      <c r="O1907" s="70"/>
      <c r="P1907" s="70"/>
      <c r="Q1907" s="70"/>
      <c r="R1907" s="70"/>
      <c r="S1907" s="135"/>
      <c r="T1907" s="135"/>
      <c r="U1907" s="135"/>
      <c r="V1907" s="135"/>
    </row>
    <row r="1908" spans="1:22" s="135" customFormat="1" ht="13" hidden="1" x14ac:dyDescent="0.2">
      <c r="A1908" s="70"/>
      <c r="B1908" s="70"/>
      <c r="C1908" s="70"/>
      <c r="D1908" s="70"/>
      <c r="E1908" s="377"/>
      <c r="F1908" s="377"/>
      <c r="G1908" s="377"/>
      <c r="H1908" s="70"/>
      <c r="I1908" s="70"/>
      <c r="J1908" s="70"/>
      <c r="K1908" s="70"/>
      <c r="L1908" s="70"/>
      <c r="M1908" s="70"/>
      <c r="N1908" s="70"/>
      <c r="O1908" s="70"/>
      <c r="P1908" s="70"/>
      <c r="Q1908" s="70"/>
      <c r="R1908" s="70"/>
    </row>
    <row r="1909" spans="1:22" s="135" customFormat="1" ht="13" hidden="1" x14ac:dyDescent="0.2">
      <c r="A1909" s="70"/>
      <c r="B1909" s="70"/>
      <c r="C1909" s="70"/>
      <c r="D1909" s="70"/>
      <c r="E1909" s="373"/>
      <c r="F1909" s="192"/>
      <c r="G1909" s="371"/>
      <c r="H1909" s="70"/>
      <c r="I1909" s="70"/>
      <c r="J1909" s="70"/>
      <c r="K1909" s="70"/>
      <c r="L1909" s="70"/>
      <c r="M1909" s="70"/>
      <c r="N1909" s="70"/>
      <c r="O1909" s="70"/>
      <c r="P1909" s="70"/>
      <c r="Q1909" s="70"/>
      <c r="R1909" s="70"/>
    </row>
    <row r="1910" spans="1:22" s="135" customFormat="1" ht="13" hidden="1" x14ac:dyDescent="0.2">
      <c r="A1910" s="70"/>
      <c r="B1910" s="70"/>
      <c r="C1910" s="70"/>
      <c r="D1910" s="70"/>
      <c r="E1910" s="377"/>
      <c r="F1910" s="377"/>
      <c r="G1910" s="377"/>
      <c r="H1910" s="387"/>
      <c r="I1910" s="387"/>
      <c r="J1910" s="387"/>
      <c r="K1910" s="190"/>
      <c r="L1910" s="190"/>
      <c r="M1910" s="190"/>
      <c r="N1910" s="190"/>
      <c r="O1910" s="190"/>
      <c r="P1910" s="190"/>
      <c r="Q1910" s="190"/>
      <c r="R1910" s="387"/>
    </row>
    <row r="1911" spans="1:22" s="135" customFormat="1" ht="13" hidden="1" x14ac:dyDescent="0.2">
      <c r="A1911" s="70"/>
      <c r="B1911" s="70"/>
      <c r="C1911" s="70"/>
      <c r="D1911" s="70"/>
      <c r="E1911" s="377"/>
      <c r="F1911" s="377"/>
      <c r="G1911" s="377"/>
      <c r="H1911" s="387"/>
      <c r="I1911" s="387"/>
      <c r="J1911" s="387"/>
      <c r="K1911" s="190"/>
      <c r="L1911" s="190"/>
      <c r="M1911" s="190"/>
      <c r="N1911" s="190"/>
      <c r="O1911" s="190"/>
      <c r="P1911" s="190"/>
      <c r="Q1911" s="190"/>
      <c r="R1911" s="387"/>
      <c r="S1911" s="6"/>
      <c r="T1911" s="6"/>
      <c r="U1911" s="6"/>
      <c r="V1911" s="6"/>
    </row>
    <row r="1912" spans="1:22" s="6" customFormat="1" ht="13" hidden="1" x14ac:dyDescent="0.2">
      <c r="A1912" s="70"/>
      <c r="B1912" s="70"/>
      <c r="C1912" s="70"/>
      <c r="D1912" s="70"/>
      <c r="E1912" s="377"/>
      <c r="F1912" s="377"/>
      <c r="G1912" s="377"/>
      <c r="H1912" s="387"/>
      <c r="I1912" s="387"/>
      <c r="J1912" s="387"/>
      <c r="K1912" s="190"/>
      <c r="L1912" s="190"/>
      <c r="M1912" s="190"/>
      <c r="N1912" s="190"/>
      <c r="O1912" s="190"/>
      <c r="P1912" s="190"/>
      <c r="Q1912" s="190"/>
      <c r="R1912" s="387"/>
    </row>
    <row r="1913" spans="1:22" s="6" customFormat="1" ht="13" hidden="1" x14ac:dyDescent="0.2">
      <c r="A1913" s="70"/>
      <c r="B1913" s="70"/>
      <c r="C1913" s="70"/>
      <c r="D1913" s="70"/>
      <c r="E1913" s="371"/>
      <c r="F1913" s="371"/>
      <c r="G1913" s="371"/>
      <c r="H1913" s="387"/>
      <c r="I1913" s="387"/>
      <c r="J1913" s="387"/>
      <c r="K1913" s="190"/>
      <c r="L1913" s="190"/>
      <c r="M1913" s="190"/>
      <c r="N1913" s="190"/>
      <c r="O1913" s="190"/>
      <c r="P1913" s="190"/>
      <c r="Q1913" s="190"/>
      <c r="R1913" s="387"/>
    </row>
    <row r="1914" spans="1:22" s="6" customFormat="1" ht="13" hidden="1" x14ac:dyDescent="0.2">
      <c r="A1914" s="70"/>
      <c r="B1914" s="70"/>
      <c r="C1914" s="70"/>
      <c r="D1914" s="70"/>
      <c r="E1914" s="371"/>
      <c r="F1914" s="371"/>
      <c r="G1914" s="371"/>
      <c r="H1914" s="387"/>
      <c r="I1914" s="387"/>
      <c r="J1914" s="387"/>
      <c r="K1914" s="190"/>
      <c r="L1914" s="190"/>
      <c r="M1914" s="190"/>
      <c r="N1914" s="190"/>
      <c r="O1914" s="190"/>
      <c r="P1914" s="190"/>
      <c r="Q1914" s="190"/>
      <c r="R1914" s="387"/>
      <c r="S1914" s="135"/>
      <c r="T1914" s="135"/>
      <c r="U1914" s="135"/>
      <c r="V1914" s="135"/>
    </row>
    <row r="1915" spans="1:22" s="135" customFormat="1" ht="13" hidden="1" x14ac:dyDescent="0.2">
      <c r="A1915" s="70"/>
      <c r="B1915" s="70"/>
      <c r="C1915" s="70"/>
      <c r="D1915" s="70"/>
      <c r="E1915" s="371"/>
      <c r="F1915" s="371"/>
      <c r="G1915" s="371"/>
      <c r="H1915" s="387"/>
      <c r="I1915" s="387"/>
      <c r="J1915" s="387"/>
      <c r="K1915" s="190"/>
      <c r="L1915" s="190"/>
      <c r="M1915" s="190"/>
      <c r="N1915" s="190"/>
      <c r="O1915" s="190"/>
      <c r="P1915" s="190"/>
      <c r="Q1915" s="190"/>
      <c r="R1915" s="387"/>
      <c r="S1915" s="6"/>
      <c r="T1915" s="6"/>
      <c r="U1915" s="6"/>
      <c r="V1915" s="6"/>
    </row>
    <row r="1916" spans="1:22" s="6" customFormat="1" ht="13" hidden="1" x14ac:dyDescent="0.2">
      <c r="A1916" s="70"/>
      <c r="B1916" s="70"/>
      <c r="C1916" s="70"/>
      <c r="D1916" s="70"/>
      <c r="E1916" s="373"/>
      <c r="F1916" s="192"/>
      <c r="G1916" s="371"/>
      <c r="H1916" s="387"/>
      <c r="I1916" s="387"/>
      <c r="J1916" s="387"/>
      <c r="K1916" s="190"/>
      <c r="L1916" s="190"/>
      <c r="M1916" s="190"/>
      <c r="N1916" s="190"/>
      <c r="O1916" s="190"/>
      <c r="P1916" s="190"/>
      <c r="Q1916" s="190"/>
      <c r="R1916" s="387"/>
    </row>
    <row r="1917" spans="1:22" s="6" customFormat="1" ht="13" hidden="1" x14ac:dyDescent="0.2">
      <c r="A1917" s="70"/>
      <c r="B1917" s="70"/>
      <c r="C1917" s="70"/>
      <c r="D1917" s="70"/>
      <c r="E1917" s="377"/>
      <c r="F1917" s="377"/>
      <c r="G1917" s="377"/>
      <c r="H1917" s="387"/>
      <c r="I1917" s="387"/>
      <c r="J1917" s="387"/>
      <c r="K1917" s="190"/>
      <c r="L1917" s="190"/>
      <c r="M1917" s="190"/>
      <c r="N1917" s="190"/>
      <c r="O1917" s="190"/>
      <c r="P1917" s="190"/>
      <c r="Q1917" s="190"/>
      <c r="R1917" s="387"/>
    </row>
    <row r="1918" spans="1:22" s="6" customFormat="1" ht="13" hidden="1" x14ac:dyDescent="0.2">
      <c r="A1918" s="70"/>
      <c r="B1918" s="70"/>
      <c r="C1918" s="70"/>
      <c r="D1918" s="70"/>
      <c r="E1918" s="371"/>
      <c r="F1918" s="371"/>
      <c r="G1918" s="371"/>
      <c r="H1918" s="387"/>
      <c r="I1918" s="387"/>
      <c r="J1918" s="387"/>
      <c r="K1918" s="190"/>
      <c r="L1918" s="190"/>
      <c r="M1918" s="190"/>
      <c r="N1918" s="190"/>
      <c r="O1918" s="190"/>
      <c r="P1918" s="190"/>
      <c r="Q1918" s="190"/>
      <c r="R1918" s="387"/>
      <c r="S1918" s="135"/>
      <c r="T1918" s="135"/>
      <c r="U1918" s="135"/>
      <c r="V1918" s="135"/>
    </row>
    <row r="1919" spans="1:22" s="135" customFormat="1" ht="13" hidden="1" x14ac:dyDescent="0.2">
      <c r="A1919" s="70"/>
      <c r="B1919" s="70"/>
      <c r="C1919" s="70"/>
      <c r="D1919" s="70"/>
      <c r="E1919" s="371"/>
      <c r="F1919" s="371"/>
      <c r="G1919" s="371"/>
      <c r="H1919" s="387"/>
      <c r="I1919" s="387"/>
      <c r="J1919" s="387"/>
      <c r="K1919" s="190"/>
      <c r="L1919" s="190"/>
      <c r="M1919" s="190"/>
      <c r="N1919" s="190"/>
      <c r="O1919" s="190"/>
      <c r="P1919" s="190"/>
      <c r="Q1919" s="190"/>
      <c r="R1919" s="387"/>
      <c r="S1919" s="6"/>
      <c r="T1919" s="6"/>
      <c r="U1919" s="6"/>
      <c r="V1919" s="6"/>
    </row>
    <row r="1920" spans="1:22" s="6" customFormat="1" ht="13" hidden="1" x14ac:dyDescent="0.2">
      <c r="A1920" s="70"/>
      <c r="B1920" s="70"/>
      <c r="C1920" s="70"/>
      <c r="D1920" s="70"/>
      <c r="E1920" s="373"/>
      <c r="F1920" s="192"/>
      <c r="G1920" s="371"/>
      <c r="H1920" s="387"/>
      <c r="I1920" s="387"/>
      <c r="J1920" s="387"/>
      <c r="K1920" s="190"/>
      <c r="L1920" s="190"/>
      <c r="M1920" s="190"/>
      <c r="N1920" s="190"/>
      <c r="O1920" s="190"/>
      <c r="P1920" s="190"/>
      <c r="Q1920" s="190"/>
      <c r="R1920" s="387"/>
    </row>
    <row r="1921" spans="1:22" s="6" customFormat="1" ht="13" hidden="1" x14ac:dyDescent="0.2">
      <c r="A1921" s="391"/>
      <c r="B1921" s="391"/>
      <c r="C1921" s="391"/>
      <c r="D1921" s="70"/>
      <c r="E1921" s="377"/>
      <c r="F1921" s="377"/>
      <c r="G1921" s="377"/>
      <c r="H1921" s="387"/>
      <c r="I1921" s="387"/>
      <c r="J1921" s="387"/>
      <c r="K1921" s="190"/>
      <c r="L1921" s="190"/>
      <c r="M1921" s="190"/>
      <c r="N1921" s="190"/>
      <c r="O1921" s="190"/>
      <c r="P1921" s="190"/>
      <c r="Q1921" s="190"/>
      <c r="R1921" s="387"/>
    </row>
    <row r="1922" spans="1:22" s="6" customFormat="1" ht="13" hidden="1" x14ac:dyDescent="0.2">
      <c r="A1922" s="70"/>
      <c r="B1922" s="70"/>
      <c r="C1922" s="70"/>
      <c r="D1922" s="70"/>
      <c r="E1922" s="371"/>
      <c r="F1922" s="371"/>
      <c r="G1922" s="371"/>
      <c r="H1922" s="387"/>
      <c r="I1922" s="387"/>
      <c r="J1922" s="387"/>
      <c r="K1922" s="190"/>
      <c r="L1922" s="190"/>
      <c r="M1922" s="190"/>
      <c r="N1922" s="190"/>
      <c r="O1922" s="190"/>
      <c r="P1922" s="190"/>
      <c r="Q1922" s="190"/>
      <c r="R1922" s="387"/>
      <c r="S1922" s="135"/>
      <c r="T1922" s="135"/>
      <c r="U1922" s="135"/>
      <c r="V1922" s="135"/>
    </row>
    <row r="1923" spans="1:22" s="135" customFormat="1" ht="13" hidden="1" x14ac:dyDescent="0.2">
      <c r="A1923" s="70"/>
      <c r="B1923" s="70"/>
      <c r="C1923" s="70"/>
      <c r="D1923" s="70"/>
      <c r="E1923" s="371"/>
      <c r="F1923" s="371"/>
      <c r="G1923" s="371"/>
      <c r="H1923" s="387"/>
      <c r="I1923" s="387"/>
      <c r="J1923" s="387"/>
      <c r="K1923" s="190"/>
      <c r="L1923" s="190"/>
      <c r="M1923" s="190"/>
      <c r="N1923" s="190"/>
      <c r="O1923" s="190"/>
      <c r="P1923" s="190"/>
      <c r="Q1923" s="190"/>
      <c r="R1923" s="387"/>
      <c r="S1923" s="6"/>
      <c r="T1923" s="6"/>
      <c r="U1923" s="6"/>
      <c r="V1923" s="6"/>
    </row>
    <row r="1924" spans="1:22" s="6" customFormat="1" ht="13" hidden="1" x14ac:dyDescent="0.2">
      <c r="A1924" s="70"/>
      <c r="B1924" s="70"/>
      <c r="C1924" s="70"/>
      <c r="D1924" s="70"/>
      <c r="E1924" s="373"/>
      <c r="F1924" s="192"/>
      <c r="G1924" s="371"/>
      <c r="H1924" s="387"/>
      <c r="I1924" s="387"/>
      <c r="J1924" s="387"/>
      <c r="K1924" s="190"/>
      <c r="L1924" s="190"/>
      <c r="M1924" s="190"/>
      <c r="N1924" s="190"/>
      <c r="O1924" s="190"/>
      <c r="P1924" s="190"/>
      <c r="Q1924" s="190"/>
      <c r="R1924" s="387"/>
    </row>
    <row r="1925" spans="1:22" s="6" customFormat="1" ht="13" hidden="1" x14ac:dyDescent="0.2">
      <c r="A1925" s="391"/>
      <c r="B1925" s="391"/>
      <c r="C1925" s="391"/>
      <c r="D1925" s="70"/>
      <c r="E1925" s="377"/>
      <c r="F1925" s="377"/>
      <c r="G1925" s="377"/>
      <c r="H1925" s="387"/>
      <c r="I1925" s="387"/>
      <c r="J1925" s="387"/>
      <c r="K1925" s="190"/>
      <c r="L1925" s="190"/>
      <c r="M1925" s="190"/>
      <c r="N1925" s="190"/>
      <c r="O1925" s="190"/>
      <c r="P1925" s="190"/>
      <c r="Q1925" s="190"/>
      <c r="R1925" s="387"/>
    </row>
    <row r="1926" spans="1:22" s="6" customFormat="1" ht="13" hidden="1" x14ac:dyDescent="0.2">
      <c r="A1926" s="70"/>
      <c r="B1926" s="70"/>
      <c r="C1926" s="70"/>
      <c r="D1926" s="70"/>
      <c r="E1926" s="371"/>
      <c r="F1926" s="371"/>
      <c r="G1926" s="371"/>
      <c r="H1926" s="387"/>
      <c r="I1926" s="387"/>
      <c r="J1926" s="387"/>
      <c r="K1926" s="190"/>
      <c r="L1926" s="190"/>
      <c r="M1926" s="190"/>
      <c r="N1926" s="190"/>
      <c r="O1926" s="190"/>
      <c r="P1926" s="190"/>
      <c r="Q1926" s="190"/>
      <c r="R1926" s="387"/>
      <c r="S1926" s="135"/>
      <c r="T1926" s="135"/>
      <c r="U1926" s="135"/>
      <c r="V1926" s="135"/>
    </row>
    <row r="1927" spans="1:22" s="135" customFormat="1" ht="13" hidden="1" x14ac:dyDescent="0.2">
      <c r="A1927" s="70"/>
      <c r="B1927" s="70"/>
      <c r="C1927" s="70"/>
      <c r="D1927" s="70"/>
      <c r="E1927" s="371"/>
      <c r="F1927" s="371"/>
      <c r="G1927" s="371"/>
      <c r="H1927" s="387"/>
      <c r="I1927" s="387"/>
      <c r="J1927" s="387"/>
      <c r="K1927" s="190"/>
      <c r="L1927" s="190"/>
      <c r="M1927" s="190"/>
      <c r="N1927" s="190"/>
      <c r="O1927" s="190"/>
      <c r="P1927" s="190"/>
      <c r="Q1927" s="190"/>
      <c r="R1927" s="387"/>
      <c r="S1927" s="6"/>
      <c r="T1927" s="6"/>
      <c r="U1927" s="6"/>
      <c r="V1927" s="6"/>
    </row>
    <row r="1928" spans="1:22" s="6" customFormat="1" ht="13" hidden="1" x14ac:dyDescent="0.2">
      <c r="A1928" s="70"/>
      <c r="B1928" s="70"/>
      <c r="C1928" s="70"/>
      <c r="D1928" s="70"/>
      <c r="E1928" s="373"/>
      <c r="F1928" s="192"/>
      <c r="G1928" s="371"/>
      <c r="H1928" s="387"/>
      <c r="I1928" s="387"/>
      <c r="J1928" s="387"/>
      <c r="K1928" s="190"/>
      <c r="L1928" s="190"/>
      <c r="M1928" s="190"/>
      <c r="N1928" s="190"/>
      <c r="O1928" s="190"/>
      <c r="P1928" s="190"/>
      <c r="Q1928" s="190"/>
      <c r="R1928" s="387"/>
    </row>
    <row r="1929" spans="1:22" s="6" customFormat="1" ht="13" hidden="1" x14ac:dyDescent="0.2">
      <c r="A1929" s="391"/>
      <c r="B1929" s="391"/>
      <c r="C1929" s="391"/>
      <c r="D1929" s="70"/>
      <c r="E1929" s="373"/>
      <c r="F1929" s="192"/>
      <c r="G1929" s="371"/>
      <c r="H1929" s="387"/>
      <c r="I1929" s="387"/>
      <c r="J1929" s="387"/>
      <c r="K1929" s="190"/>
      <c r="L1929" s="190"/>
      <c r="M1929" s="190"/>
      <c r="N1929" s="190"/>
      <c r="O1929" s="190"/>
      <c r="P1929" s="190"/>
      <c r="Q1929" s="190"/>
      <c r="R1929" s="387"/>
    </row>
    <row r="1930" spans="1:22" s="6" customFormat="1" ht="13" hidden="1" x14ac:dyDescent="0.2">
      <c r="A1930" s="70"/>
      <c r="B1930" s="70"/>
      <c r="C1930" s="70"/>
      <c r="D1930" s="70"/>
      <c r="E1930" s="371"/>
      <c r="F1930" s="371"/>
      <c r="G1930" s="371"/>
      <c r="H1930" s="387"/>
      <c r="I1930" s="387"/>
      <c r="J1930" s="387"/>
      <c r="K1930" s="190"/>
      <c r="L1930" s="190"/>
      <c r="M1930" s="190"/>
      <c r="N1930" s="190"/>
      <c r="O1930" s="190"/>
      <c r="P1930" s="190"/>
      <c r="Q1930" s="190"/>
      <c r="R1930" s="387"/>
      <c r="S1930" s="135"/>
      <c r="T1930" s="135"/>
      <c r="U1930" s="135"/>
      <c r="V1930" s="135"/>
    </row>
    <row r="1931" spans="1:22" s="135" customFormat="1" ht="13" hidden="1" x14ac:dyDescent="0.2">
      <c r="A1931" s="70"/>
      <c r="B1931" s="70"/>
      <c r="C1931" s="70"/>
      <c r="D1931" s="70"/>
      <c r="E1931" s="371"/>
      <c r="F1931" s="371"/>
      <c r="G1931" s="371"/>
      <c r="H1931" s="387"/>
      <c r="I1931" s="387"/>
      <c r="J1931" s="387"/>
      <c r="K1931" s="190"/>
      <c r="L1931" s="190"/>
      <c r="M1931" s="190"/>
      <c r="N1931" s="190"/>
      <c r="O1931" s="190"/>
      <c r="P1931" s="190"/>
      <c r="Q1931" s="190"/>
      <c r="R1931" s="387"/>
      <c r="S1931" s="6"/>
      <c r="T1931" s="6"/>
      <c r="U1931" s="6"/>
      <c r="V1931" s="6"/>
    </row>
    <row r="1932" spans="1:22" s="6" customFormat="1" ht="13" hidden="1" x14ac:dyDescent="0.2">
      <c r="A1932" s="70"/>
      <c r="B1932" s="70"/>
      <c r="C1932" s="70"/>
      <c r="D1932" s="70"/>
      <c r="E1932" s="373"/>
      <c r="F1932" s="192"/>
      <c r="G1932" s="371"/>
      <c r="H1932" s="387"/>
      <c r="I1932" s="387"/>
      <c r="J1932" s="387"/>
      <c r="K1932" s="190"/>
      <c r="L1932" s="190"/>
      <c r="M1932" s="190"/>
      <c r="N1932" s="190"/>
      <c r="O1932" s="190"/>
      <c r="P1932" s="190"/>
      <c r="Q1932" s="190"/>
      <c r="R1932" s="387"/>
    </row>
    <row r="1933" spans="1:22" s="6" customFormat="1" ht="13" hidden="1" x14ac:dyDescent="0.2">
      <c r="A1933" s="391"/>
      <c r="B1933" s="391"/>
      <c r="C1933" s="391"/>
      <c r="D1933" s="70"/>
      <c r="E1933" s="377"/>
      <c r="F1933" s="377"/>
      <c r="G1933" s="377"/>
      <c r="H1933" s="387"/>
      <c r="I1933" s="387"/>
      <c r="J1933" s="387"/>
      <c r="K1933" s="190"/>
      <c r="L1933" s="190"/>
      <c r="M1933" s="190"/>
      <c r="N1933" s="190"/>
      <c r="O1933" s="190"/>
      <c r="P1933" s="190"/>
      <c r="Q1933" s="190"/>
      <c r="R1933" s="387"/>
    </row>
    <row r="1934" spans="1:22" s="6" customFormat="1" ht="13" hidden="1" x14ac:dyDescent="0.2">
      <c r="A1934" s="70"/>
      <c r="B1934" s="70"/>
      <c r="C1934" s="70"/>
      <c r="D1934" s="70"/>
      <c r="E1934" s="371"/>
      <c r="F1934" s="371"/>
      <c r="G1934" s="371"/>
      <c r="H1934" s="70"/>
      <c r="I1934" s="70"/>
      <c r="J1934" s="70"/>
      <c r="K1934" s="70"/>
      <c r="L1934" s="70"/>
      <c r="M1934" s="70"/>
      <c r="N1934" s="70"/>
      <c r="O1934" s="70"/>
      <c r="P1934" s="70"/>
      <c r="Q1934" s="70"/>
      <c r="R1934" s="70"/>
      <c r="S1934" s="135"/>
      <c r="T1934" s="135"/>
      <c r="U1934" s="135"/>
      <c r="V1934" s="135"/>
    </row>
    <row r="1935" spans="1:22" s="135" customFormat="1" ht="13" hidden="1" x14ac:dyDescent="0.2">
      <c r="A1935" s="70"/>
      <c r="B1935" s="70"/>
      <c r="C1935" s="70"/>
      <c r="D1935" s="70"/>
      <c r="E1935" s="371"/>
      <c r="F1935" s="371"/>
      <c r="G1935" s="371"/>
      <c r="H1935" s="70"/>
      <c r="I1935" s="70"/>
      <c r="J1935" s="70"/>
      <c r="K1935" s="70"/>
      <c r="L1935" s="70"/>
      <c r="M1935" s="70"/>
      <c r="N1935" s="70"/>
      <c r="O1935" s="70"/>
      <c r="P1935" s="70"/>
      <c r="Q1935" s="70"/>
      <c r="R1935" s="70"/>
    </row>
    <row r="1936" spans="1:22" s="135" customFormat="1" ht="13" hidden="1" x14ac:dyDescent="0.2">
      <c r="A1936" s="70"/>
      <c r="B1936" s="70"/>
      <c r="C1936" s="70"/>
      <c r="D1936" s="70"/>
      <c r="E1936" s="373"/>
      <c r="F1936" s="192"/>
      <c r="G1936" s="371"/>
      <c r="H1936" s="70"/>
      <c r="I1936" s="70"/>
      <c r="J1936" s="70"/>
      <c r="K1936" s="70"/>
      <c r="L1936" s="70"/>
      <c r="M1936" s="70"/>
      <c r="N1936" s="70"/>
      <c r="O1936" s="70"/>
      <c r="P1936" s="70"/>
      <c r="Q1936" s="70"/>
      <c r="R1936" s="70"/>
    </row>
    <row r="1937" spans="1:22" s="135" customFormat="1" ht="13" hidden="1" x14ac:dyDescent="0.2">
      <c r="A1937" s="391"/>
      <c r="B1937" s="391"/>
      <c r="C1937" s="391"/>
      <c r="D1937" s="70"/>
      <c r="E1937" s="377"/>
      <c r="F1937" s="377"/>
      <c r="G1937" s="377"/>
      <c r="H1937" s="70"/>
      <c r="I1937" s="70"/>
      <c r="J1937" s="70"/>
      <c r="K1937" s="70"/>
      <c r="L1937" s="70"/>
      <c r="M1937" s="70"/>
      <c r="N1937" s="70"/>
      <c r="O1937" s="70"/>
      <c r="P1937" s="70"/>
      <c r="Q1937" s="70"/>
      <c r="R1937" s="70"/>
    </row>
    <row r="1938" spans="1:22" s="135" customFormat="1" ht="13" hidden="1" x14ac:dyDescent="0.2">
      <c r="A1938" s="70"/>
      <c r="B1938" s="70"/>
      <c r="C1938" s="70"/>
      <c r="D1938" s="70"/>
      <c r="E1938" s="377"/>
      <c r="F1938" s="377"/>
      <c r="G1938" s="377"/>
      <c r="H1938" s="70"/>
      <c r="I1938" s="70"/>
      <c r="J1938" s="70"/>
      <c r="K1938" s="70"/>
      <c r="L1938" s="70"/>
      <c r="M1938" s="70"/>
      <c r="N1938" s="70"/>
      <c r="O1938" s="70"/>
      <c r="P1938" s="70"/>
      <c r="Q1938" s="70"/>
      <c r="R1938" s="70"/>
    </row>
    <row r="1939" spans="1:22" s="135" customFormat="1" ht="13" hidden="1" x14ac:dyDescent="0.2">
      <c r="A1939" s="70"/>
      <c r="B1939" s="70"/>
      <c r="C1939" s="70"/>
      <c r="D1939" s="70"/>
      <c r="E1939" s="373"/>
      <c r="F1939" s="192"/>
      <c r="G1939" s="371"/>
      <c r="H1939" s="387"/>
      <c r="I1939" s="387"/>
      <c r="J1939" s="387"/>
      <c r="K1939" s="190"/>
      <c r="L1939" s="190"/>
      <c r="M1939" s="190"/>
      <c r="N1939" s="190"/>
      <c r="O1939" s="190"/>
      <c r="P1939" s="190"/>
      <c r="Q1939" s="190"/>
      <c r="R1939" s="387"/>
    </row>
    <row r="1940" spans="1:22" s="135" customFormat="1" ht="13" hidden="1" x14ac:dyDescent="0.2">
      <c r="A1940" s="70"/>
      <c r="B1940" s="70"/>
      <c r="C1940" s="70"/>
      <c r="D1940" s="70"/>
      <c r="E1940" s="377"/>
      <c r="F1940" s="377"/>
      <c r="G1940" s="377"/>
      <c r="H1940" s="387"/>
      <c r="I1940" s="387"/>
      <c r="J1940" s="387"/>
      <c r="K1940" s="190"/>
      <c r="L1940" s="190"/>
      <c r="M1940" s="190"/>
      <c r="N1940" s="190"/>
      <c r="O1940" s="190"/>
      <c r="P1940" s="190"/>
      <c r="Q1940" s="190"/>
      <c r="R1940" s="387"/>
      <c r="S1940" s="6"/>
      <c r="T1940" s="6"/>
      <c r="U1940" s="6"/>
      <c r="V1940" s="6"/>
    </row>
    <row r="1941" spans="1:22" s="6" customFormat="1" ht="13" hidden="1" x14ac:dyDescent="0.2">
      <c r="A1941" s="391"/>
      <c r="B1941" s="391"/>
      <c r="C1941" s="391"/>
      <c r="D1941" s="70"/>
      <c r="E1941" s="377"/>
      <c r="F1941" s="377"/>
      <c r="G1941" s="377"/>
      <c r="H1941" s="387"/>
      <c r="I1941" s="387"/>
      <c r="J1941" s="387"/>
      <c r="K1941" s="190"/>
      <c r="L1941" s="190"/>
      <c r="M1941" s="190"/>
      <c r="N1941" s="190"/>
      <c r="O1941" s="190"/>
      <c r="P1941" s="190"/>
      <c r="Q1941" s="190"/>
      <c r="R1941" s="387"/>
    </row>
    <row r="1942" spans="1:22" s="6" customFormat="1" ht="13" hidden="1" x14ac:dyDescent="0.2">
      <c r="A1942" s="70"/>
      <c r="B1942" s="70"/>
      <c r="C1942" s="70"/>
      <c r="D1942" s="70"/>
      <c r="E1942" s="377"/>
      <c r="F1942" s="377"/>
      <c r="G1942" s="377"/>
      <c r="H1942" s="387"/>
      <c r="I1942" s="387"/>
      <c r="J1942" s="387"/>
      <c r="K1942" s="190"/>
      <c r="L1942" s="190"/>
      <c r="M1942" s="190"/>
      <c r="N1942" s="190"/>
      <c r="O1942" s="190"/>
      <c r="P1942" s="190"/>
      <c r="Q1942" s="190"/>
      <c r="R1942" s="387"/>
    </row>
    <row r="1943" spans="1:22" s="6" customFormat="1" ht="13" hidden="1" x14ac:dyDescent="0.2">
      <c r="A1943" s="70"/>
      <c r="B1943" s="70"/>
      <c r="C1943" s="70"/>
      <c r="D1943" s="70"/>
      <c r="E1943" s="371"/>
      <c r="F1943" s="371"/>
      <c r="G1943" s="371"/>
      <c r="H1943" s="70"/>
      <c r="I1943" s="70"/>
      <c r="J1943" s="70"/>
      <c r="K1943" s="70"/>
      <c r="L1943" s="70"/>
      <c r="M1943" s="70"/>
      <c r="N1943" s="70"/>
      <c r="O1943" s="70"/>
      <c r="P1943" s="70"/>
      <c r="Q1943" s="70"/>
      <c r="R1943" s="70"/>
      <c r="S1943" s="135"/>
      <c r="T1943" s="135"/>
      <c r="U1943" s="135"/>
      <c r="V1943" s="135"/>
    </row>
    <row r="1944" spans="1:22" s="135" customFormat="1" ht="13" hidden="1" x14ac:dyDescent="0.2">
      <c r="A1944" s="70"/>
      <c r="B1944" s="70"/>
      <c r="C1944" s="70"/>
      <c r="D1944" s="70"/>
      <c r="E1944" s="371"/>
      <c r="F1944" s="371"/>
      <c r="G1944" s="371"/>
      <c r="H1944" s="70"/>
      <c r="I1944" s="70"/>
      <c r="J1944" s="70"/>
      <c r="K1944" s="70"/>
      <c r="L1944" s="70"/>
      <c r="M1944" s="70"/>
      <c r="N1944" s="70"/>
      <c r="O1944" s="70"/>
      <c r="P1944" s="70"/>
      <c r="Q1944" s="70"/>
      <c r="R1944" s="70"/>
    </row>
    <row r="1945" spans="1:22" s="135" customFormat="1" ht="13" hidden="1" x14ac:dyDescent="0.2">
      <c r="A1945" s="391"/>
      <c r="B1945" s="391"/>
      <c r="C1945" s="391"/>
      <c r="D1945" s="70"/>
      <c r="E1945" s="373"/>
      <c r="F1945" s="192"/>
      <c r="G1945" s="371"/>
      <c r="H1945" s="70"/>
      <c r="I1945" s="70"/>
      <c r="J1945" s="70"/>
      <c r="K1945" s="70"/>
      <c r="L1945" s="70"/>
      <c r="M1945" s="70"/>
      <c r="N1945" s="70"/>
      <c r="O1945" s="70"/>
      <c r="P1945" s="70"/>
      <c r="Q1945" s="70"/>
      <c r="R1945" s="70"/>
    </row>
    <row r="1946" spans="1:22" s="135" customFormat="1" ht="13" hidden="1" x14ac:dyDescent="0.2">
      <c r="A1946" s="70"/>
      <c r="B1946" s="70"/>
      <c r="C1946" s="70"/>
      <c r="D1946" s="70"/>
      <c r="E1946" s="373"/>
      <c r="F1946" s="192"/>
      <c r="G1946" s="371"/>
      <c r="H1946" s="70"/>
      <c r="I1946" s="70"/>
      <c r="J1946" s="70"/>
      <c r="K1946" s="70"/>
      <c r="L1946" s="70"/>
      <c r="M1946" s="70"/>
      <c r="N1946" s="70"/>
      <c r="O1946" s="70"/>
      <c r="P1946" s="70"/>
      <c r="Q1946" s="70"/>
      <c r="R1946" s="70"/>
    </row>
    <row r="1947" spans="1:22" s="135" customFormat="1" ht="13" hidden="1" x14ac:dyDescent="0.2">
      <c r="A1947" s="70"/>
      <c r="B1947" s="70"/>
      <c r="C1947" s="70"/>
      <c r="D1947" s="70"/>
      <c r="E1947" s="377"/>
      <c r="F1947" s="377"/>
      <c r="G1947" s="377"/>
      <c r="H1947" s="70"/>
      <c r="I1947" s="70"/>
      <c r="J1947" s="70"/>
      <c r="K1947" s="70"/>
      <c r="L1947" s="70"/>
      <c r="M1947" s="70"/>
      <c r="N1947" s="70"/>
      <c r="O1947" s="70"/>
      <c r="P1947" s="70"/>
      <c r="Q1947" s="70"/>
      <c r="R1947" s="70"/>
    </row>
    <row r="1948" spans="1:22" s="135" customFormat="1" ht="13" hidden="1" x14ac:dyDescent="0.2">
      <c r="A1948" s="70"/>
      <c r="B1948" s="70"/>
      <c r="C1948" s="70"/>
      <c r="D1948" s="70"/>
      <c r="E1948" s="377"/>
      <c r="F1948" s="377"/>
      <c r="G1948" s="377"/>
      <c r="H1948" s="70"/>
      <c r="I1948" s="70"/>
      <c r="J1948" s="70"/>
      <c r="K1948" s="70"/>
      <c r="L1948" s="70"/>
      <c r="M1948" s="70"/>
      <c r="N1948" s="70"/>
      <c r="O1948" s="70"/>
      <c r="P1948" s="70"/>
      <c r="Q1948" s="70"/>
      <c r="R1948" s="70"/>
    </row>
    <row r="1949" spans="1:22" s="135" customFormat="1" ht="13" hidden="1" x14ac:dyDescent="0.2">
      <c r="A1949" s="391"/>
      <c r="B1949" s="391"/>
      <c r="C1949" s="391"/>
      <c r="D1949" s="70"/>
      <c r="E1949" s="377"/>
      <c r="F1949" s="377"/>
      <c r="G1949" s="377"/>
      <c r="H1949" s="70"/>
      <c r="I1949" s="70"/>
      <c r="J1949" s="70"/>
      <c r="K1949" s="70"/>
      <c r="L1949" s="70"/>
      <c r="M1949" s="70"/>
      <c r="N1949" s="70"/>
      <c r="O1949" s="70"/>
      <c r="P1949" s="70"/>
      <c r="Q1949" s="70"/>
      <c r="R1949" s="70"/>
    </row>
    <row r="1950" spans="1:22" s="135" customFormat="1" ht="13" hidden="1" x14ac:dyDescent="0.2">
      <c r="A1950" s="70"/>
      <c r="B1950" s="70"/>
      <c r="C1950" s="70"/>
      <c r="D1950" s="70"/>
      <c r="E1950" s="373"/>
      <c r="F1950" s="192"/>
      <c r="G1950" s="371"/>
      <c r="H1950" s="387"/>
      <c r="I1950" s="387"/>
      <c r="J1950" s="387"/>
      <c r="K1950" s="190"/>
      <c r="L1950" s="190"/>
      <c r="M1950" s="190"/>
      <c r="N1950" s="190"/>
      <c r="O1950" s="190"/>
      <c r="P1950" s="190"/>
      <c r="Q1950" s="190"/>
      <c r="R1950" s="387"/>
    </row>
    <row r="1951" spans="1:22" s="135" customFormat="1" ht="13" hidden="1" x14ac:dyDescent="0.2">
      <c r="A1951" s="70"/>
      <c r="B1951" s="70"/>
      <c r="C1951" s="70"/>
      <c r="D1951" s="70"/>
      <c r="E1951" s="377"/>
      <c r="F1951" s="377"/>
      <c r="G1951" s="377"/>
      <c r="H1951" s="387"/>
      <c r="I1951" s="387"/>
      <c r="J1951" s="387"/>
      <c r="K1951" s="190"/>
      <c r="L1951" s="190"/>
      <c r="M1951" s="190"/>
      <c r="N1951" s="190"/>
      <c r="O1951" s="190"/>
      <c r="P1951" s="190"/>
      <c r="Q1951" s="190"/>
      <c r="R1951" s="387"/>
      <c r="S1951" s="6"/>
      <c r="T1951" s="6"/>
      <c r="U1951" s="6"/>
      <c r="V1951" s="6"/>
    </row>
    <row r="1952" spans="1:22" s="6" customFormat="1" ht="13" hidden="1" x14ac:dyDescent="0.2">
      <c r="A1952" s="70"/>
      <c r="B1952" s="70"/>
      <c r="C1952" s="70"/>
      <c r="D1952" s="70"/>
      <c r="E1952" s="377"/>
      <c r="F1952" s="377"/>
      <c r="G1952" s="377"/>
      <c r="H1952" s="387"/>
      <c r="I1952" s="387"/>
      <c r="J1952" s="387"/>
      <c r="K1952" s="190"/>
      <c r="L1952" s="190"/>
      <c r="M1952" s="190"/>
      <c r="N1952" s="190"/>
      <c r="O1952" s="190"/>
      <c r="P1952" s="190"/>
      <c r="Q1952" s="190"/>
      <c r="R1952" s="387"/>
    </row>
    <row r="1953" spans="1:22" s="6" customFormat="1" ht="13" hidden="1" x14ac:dyDescent="0.2">
      <c r="A1953" s="391"/>
      <c r="B1953" s="391"/>
      <c r="C1953" s="391"/>
      <c r="D1953" s="70"/>
      <c r="E1953" s="377"/>
      <c r="F1953" s="377"/>
      <c r="G1953" s="377"/>
      <c r="H1953" s="387"/>
      <c r="I1953" s="387"/>
      <c r="J1953" s="387"/>
      <c r="K1953" s="190"/>
      <c r="L1953" s="190"/>
      <c r="M1953" s="190"/>
      <c r="N1953" s="190"/>
      <c r="O1953" s="190"/>
      <c r="P1953" s="190"/>
      <c r="Q1953" s="190"/>
      <c r="R1953" s="387"/>
    </row>
    <row r="1954" spans="1:22" s="6" customFormat="1" ht="13" hidden="1" x14ac:dyDescent="0.2">
      <c r="A1954" s="70"/>
      <c r="B1954" s="70"/>
      <c r="C1954" s="70"/>
      <c r="D1954" s="70"/>
      <c r="E1954" s="371"/>
      <c r="F1954" s="371"/>
      <c r="G1954" s="371"/>
      <c r="H1954" s="387"/>
      <c r="I1954" s="387"/>
      <c r="J1954" s="387"/>
      <c r="K1954" s="190"/>
      <c r="L1954" s="190"/>
      <c r="M1954" s="190"/>
      <c r="N1954" s="190"/>
      <c r="O1954" s="190"/>
      <c r="P1954" s="190"/>
      <c r="Q1954" s="190"/>
      <c r="R1954" s="387"/>
      <c r="S1954" s="135"/>
      <c r="T1954" s="135"/>
      <c r="U1954" s="135"/>
      <c r="V1954" s="135"/>
    </row>
    <row r="1955" spans="1:22" s="135" customFormat="1" ht="13" hidden="1" x14ac:dyDescent="0.2">
      <c r="A1955" s="70"/>
      <c r="B1955" s="70"/>
      <c r="C1955" s="70"/>
      <c r="D1955" s="70"/>
      <c r="E1955" s="371"/>
      <c r="F1955" s="371"/>
      <c r="G1955" s="371"/>
      <c r="H1955" s="387"/>
      <c r="I1955" s="387"/>
      <c r="J1955" s="387"/>
      <c r="K1955" s="190"/>
      <c r="L1955" s="190"/>
      <c r="M1955" s="190"/>
      <c r="N1955" s="190"/>
      <c r="O1955" s="190"/>
      <c r="P1955" s="190"/>
      <c r="Q1955" s="190"/>
      <c r="R1955" s="387"/>
      <c r="S1955" s="6"/>
      <c r="T1955" s="6"/>
      <c r="U1955" s="6"/>
      <c r="V1955" s="6"/>
    </row>
    <row r="1956" spans="1:22" s="6" customFormat="1" ht="13" hidden="1" x14ac:dyDescent="0.2">
      <c r="A1956" s="70"/>
      <c r="B1956" s="70"/>
      <c r="C1956" s="70"/>
      <c r="D1956" s="70"/>
      <c r="E1956" s="373"/>
      <c r="F1956" s="192"/>
      <c r="G1956" s="371"/>
      <c r="H1956" s="387"/>
      <c r="I1956" s="387"/>
      <c r="J1956" s="387"/>
      <c r="K1956" s="190"/>
      <c r="L1956" s="190"/>
      <c r="M1956" s="190"/>
      <c r="N1956" s="190"/>
      <c r="O1956" s="190"/>
      <c r="P1956" s="190"/>
      <c r="Q1956" s="190"/>
      <c r="R1956" s="387"/>
    </row>
    <row r="1957" spans="1:22" s="6" customFormat="1" ht="13" hidden="1" x14ac:dyDescent="0.2">
      <c r="A1957" s="391"/>
      <c r="B1957" s="391"/>
      <c r="C1957" s="391"/>
      <c r="D1957" s="70"/>
      <c r="E1957" s="373"/>
      <c r="F1957" s="192"/>
      <c r="G1957" s="371"/>
      <c r="H1957" s="387"/>
      <c r="I1957" s="387"/>
      <c r="J1957" s="387"/>
      <c r="K1957" s="190"/>
      <c r="L1957" s="190"/>
      <c r="M1957" s="190"/>
      <c r="N1957" s="190"/>
      <c r="O1957" s="190"/>
      <c r="P1957" s="190"/>
      <c r="Q1957" s="190"/>
      <c r="R1957" s="387"/>
    </row>
    <row r="1958" spans="1:22" s="6" customFormat="1" ht="13" hidden="1" x14ac:dyDescent="0.2">
      <c r="A1958" s="70"/>
      <c r="B1958" s="70"/>
      <c r="C1958" s="70"/>
      <c r="D1958" s="70"/>
      <c r="E1958" s="371"/>
      <c r="F1958" s="371"/>
      <c r="G1958" s="371"/>
      <c r="H1958" s="387"/>
      <c r="I1958" s="387"/>
      <c r="J1958" s="387"/>
      <c r="K1958" s="190"/>
      <c r="L1958" s="190"/>
      <c r="M1958" s="190"/>
      <c r="N1958" s="190"/>
      <c r="O1958" s="190"/>
      <c r="P1958" s="190"/>
      <c r="Q1958" s="190"/>
      <c r="R1958" s="387"/>
      <c r="S1958" s="135"/>
      <c r="T1958" s="135"/>
      <c r="U1958" s="135"/>
      <c r="V1958" s="135"/>
    </row>
    <row r="1959" spans="1:22" s="135" customFormat="1" ht="13" hidden="1" x14ac:dyDescent="0.2">
      <c r="A1959" s="70"/>
      <c r="B1959" s="70"/>
      <c r="C1959" s="70"/>
      <c r="D1959" s="70"/>
      <c r="E1959" s="371"/>
      <c r="F1959" s="371"/>
      <c r="G1959" s="371"/>
      <c r="H1959" s="387"/>
      <c r="I1959" s="387"/>
      <c r="J1959" s="387"/>
      <c r="K1959" s="190"/>
      <c r="L1959" s="190"/>
      <c r="M1959" s="190"/>
      <c r="N1959" s="190"/>
      <c r="O1959" s="190"/>
      <c r="P1959" s="190"/>
      <c r="Q1959" s="190"/>
      <c r="R1959" s="387"/>
      <c r="S1959" s="6"/>
      <c r="T1959" s="6"/>
      <c r="U1959" s="6"/>
      <c r="V1959" s="6"/>
    </row>
    <row r="1960" spans="1:22" s="6" customFormat="1" ht="13" hidden="1" x14ac:dyDescent="0.2">
      <c r="A1960" s="70"/>
      <c r="B1960" s="70"/>
      <c r="C1960" s="70"/>
      <c r="D1960" s="70"/>
      <c r="E1960" s="373"/>
      <c r="F1960" s="192"/>
      <c r="G1960" s="371"/>
      <c r="H1960" s="387"/>
      <c r="I1960" s="387"/>
      <c r="J1960" s="387"/>
      <c r="K1960" s="190"/>
      <c r="L1960" s="190"/>
      <c r="M1960" s="190"/>
      <c r="N1960" s="190"/>
      <c r="O1960" s="190"/>
      <c r="P1960" s="190"/>
      <c r="Q1960" s="190"/>
      <c r="R1960" s="387"/>
    </row>
    <row r="1961" spans="1:22" s="6" customFormat="1" ht="13" hidden="1" x14ac:dyDescent="0.2">
      <c r="A1961" s="407"/>
      <c r="B1961" s="391"/>
      <c r="C1961" s="391"/>
      <c r="D1961" s="70"/>
      <c r="E1961" s="377"/>
      <c r="F1961" s="377"/>
      <c r="G1961" s="377"/>
      <c r="H1961" s="387"/>
      <c r="I1961" s="387"/>
      <c r="J1961" s="387"/>
      <c r="K1961" s="190"/>
      <c r="L1961" s="190"/>
      <c r="M1961" s="190"/>
      <c r="N1961" s="190"/>
      <c r="O1961" s="190"/>
      <c r="P1961" s="190"/>
      <c r="Q1961" s="190"/>
      <c r="R1961" s="387"/>
    </row>
    <row r="1962" spans="1:22" s="6" customFormat="1" ht="13" hidden="1" x14ac:dyDescent="0.2">
      <c r="A1962" s="70"/>
      <c r="B1962" s="70"/>
      <c r="C1962" s="70"/>
      <c r="D1962" s="70"/>
      <c r="E1962" s="371"/>
      <c r="F1962" s="371"/>
      <c r="G1962" s="371"/>
      <c r="H1962" s="387"/>
      <c r="I1962" s="387"/>
      <c r="J1962" s="387"/>
      <c r="K1962" s="190"/>
      <c r="L1962" s="190"/>
      <c r="M1962" s="190"/>
      <c r="N1962" s="190"/>
      <c r="O1962" s="190"/>
      <c r="P1962" s="190"/>
      <c r="Q1962" s="190"/>
      <c r="R1962" s="387"/>
      <c r="S1962" s="135"/>
      <c r="T1962" s="135"/>
      <c r="U1962" s="135"/>
      <c r="V1962" s="135"/>
    </row>
    <row r="1963" spans="1:22" s="135" customFormat="1" ht="13" hidden="1" x14ac:dyDescent="0.2">
      <c r="A1963" s="70"/>
      <c r="B1963" s="70"/>
      <c r="C1963" s="70"/>
      <c r="D1963" s="70"/>
      <c r="E1963" s="371"/>
      <c r="F1963" s="371"/>
      <c r="G1963" s="371"/>
      <c r="H1963" s="387"/>
      <c r="I1963" s="387"/>
      <c r="J1963" s="387"/>
      <c r="K1963" s="190"/>
      <c r="L1963" s="190"/>
      <c r="M1963" s="190"/>
      <c r="N1963" s="190"/>
      <c r="O1963" s="190"/>
      <c r="P1963" s="190"/>
      <c r="Q1963" s="190"/>
      <c r="R1963" s="387"/>
      <c r="S1963" s="6"/>
      <c r="T1963" s="6"/>
      <c r="U1963" s="6"/>
      <c r="V1963" s="6"/>
    </row>
    <row r="1964" spans="1:22" s="6" customFormat="1" ht="13" hidden="1" x14ac:dyDescent="0.2">
      <c r="A1964" s="70"/>
      <c r="B1964" s="70"/>
      <c r="C1964" s="70"/>
      <c r="D1964" s="70"/>
      <c r="E1964" s="373"/>
      <c r="F1964" s="192"/>
      <c r="G1964" s="371"/>
      <c r="H1964" s="387"/>
      <c r="I1964" s="387"/>
      <c r="J1964" s="387"/>
      <c r="K1964" s="190"/>
      <c r="L1964" s="190"/>
      <c r="M1964" s="190"/>
      <c r="N1964" s="190"/>
      <c r="O1964" s="190"/>
      <c r="P1964" s="190"/>
      <c r="Q1964" s="190"/>
      <c r="R1964" s="387"/>
    </row>
    <row r="1965" spans="1:22" s="6" customFormat="1" ht="13" hidden="1" x14ac:dyDescent="0.2">
      <c r="A1965" s="407"/>
      <c r="B1965" s="391"/>
      <c r="C1965" s="391"/>
      <c r="D1965" s="70"/>
      <c r="E1965" s="377"/>
      <c r="F1965" s="377"/>
      <c r="G1965" s="377"/>
      <c r="H1965" s="387"/>
      <c r="I1965" s="387"/>
      <c r="J1965" s="387"/>
      <c r="K1965" s="190"/>
      <c r="L1965" s="190"/>
      <c r="M1965" s="190"/>
      <c r="N1965" s="190"/>
      <c r="O1965" s="190"/>
      <c r="P1965" s="190"/>
      <c r="Q1965" s="190"/>
      <c r="R1965" s="387"/>
    </row>
    <row r="1966" spans="1:22" s="6" customFormat="1" ht="13" hidden="1" x14ac:dyDescent="0.2">
      <c r="A1966" s="70"/>
      <c r="B1966" s="70"/>
      <c r="C1966" s="70"/>
      <c r="D1966" s="70"/>
      <c r="E1966" s="371"/>
      <c r="F1966" s="371"/>
      <c r="G1966" s="371"/>
      <c r="H1966" s="387"/>
      <c r="I1966" s="387"/>
      <c r="J1966" s="387"/>
      <c r="K1966" s="190"/>
      <c r="L1966" s="190"/>
      <c r="M1966" s="190"/>
      <c r="N1966" s="190"/>
      <c r="O1966" s="190"/>
      <c r="P1966" s="190"/>
      <c r="Q1966" s="190"/>
      <c r="R1966" s="387"/>
      <c r="S1966" s="135"/>
      <c r="T1966" s="135"/>
      <c r="U1966" s="135"/>
      <c r="V1966" s="135"/>
    </row>
    <row r="1967" spans="1:22" s="135" customFormat="1" ht="13" hidden="1" x14ac:dyDescent="0.2">
      <c r="A1967" s="70"/>
      <c r="B1967" s="70"/>
      <c r="C1967" s="70"/>
      <c r="D1967" s="70"/>
      <c r="E1967" s="371"/>
      <c r="F1967" s="371"/>
      <c r="G1967" s="371"/>
      <c r="H1967" s="387"/>
      <c r="I1967" s="387"/>
      <c r="J1967" s="387"/>
      <c r="K1967" s="190"/>
      <c r="L1967" s="190"/>
      <c r="M1967" s="190"/>
      <c r="N1967" s="190"/>
      <c r="O1967" s="190"/>
      <c r="P1967" s="190"/>
      <c r="Q1967" s="190"/>
      <c r="R1967" s="387"/>
      <c r="S1967" s="6"/>
      <c r="T1967" s="6"/>
      <c r="U1967" s="6"/>
      <c r="V1967" s="6"/>
    </row>
    <row r="1968" spans="1:22" s="6" customFormat="1" ht="13" hidden="1" x14ac:dyDescent="0.2">
      <c r="A1968" s="70"/>
      <c r="B1968" s="70"/>
      <c r="C1968" s="70"/>
      <c r="D1968" s="70"/>
      <c r="E1968" s="373"/>
      <c r="F1968" s="192"/>
      <c r="G1968" s="371"/>
      <c r="H1968" s="387"/>
      <c r="I1968" s="387"/>
      <c r="J1968" s="387"/>
      <c r="K1968" s="190"/>
      <c r="L1968" s="190"/>
      <c r="M1968" s="190"/>
      <c r="N1968" s="190"/>
      <c r="O1968" s="190"/>
      <c r="P1968" s="190"/>
      <c r="Q1968" s="190"/>
      <c r="R1968" s="387"/>
    </row>
    <row r="1969" spans="1:22" s="6" customFormat="1" ht="13" hidden="1" x14ac:dyDescent="0.2">
      <c r="A1969" s="407"/>
      <c r="B1969" s="391"/>
      <c r="C1969" s="391"/>
      <c r="D1969" s="70"/>
      <c r="E1969" s="377"/>
      <c r="F1969" s="377"/>
      <c r="G1969" s="377"/>
      <c r="H1969" s="387"/>
      <c r="I1969" s="387"/>
      <c r="J1969" s="387"/>
      <c r="K1969" s="190"/>
      <c r="L1969" s="190"/>
      <c r="M1969" s="190"/>
      <c r="N1969" s="190"/>
      <c r="O1969" s="190"/>
      <c r="P1969" s="190"/>
      <c r="Q1969" s="190"/>
      <c r="R1969" s="387"/>
    </row>
    <row r="1970" spans="1:22" s="6" customFormat="1" ht="13" hidden="1" x14ac:dyDescent="0.2">
      <c r="A1970" s="407"/>
      <c r="B1970" s="391"/>
      <c r="C1970" s="391"/>
      <c r="D1970" s="70"/>
      <c r="E1970" s="371"/>
      <c r="F1970" s="371"/>
      <c r="G1970" s="371"/>
      <c r="H1970" s="70"/>
      <c r="I1970" s="70"/>
      <c r="J1970" s="70"/>
      <c r="K1970" s="70"/>
      <c r="L1970" s="70"/>
      <c r="M1970" s="70"/>
      <c r="N1970" s="70"/>
      <c r="O1970" s="70"/>
      <c r="P1970" s="70"/>
      <c r="Q1970" s="70"/>
      <c r="R1970" s="70"/>
      <c r="S1970" s="135"/>
      <c r="T1970" s="135"/>
      <c r="U1970" s="135"/>
      <c r="V1970" s="135"/>
    </row>
    <row r="1971" spans="1:22" s="135" customFormat="1" ht="13" hidden="1" x14ac:dyDescent="0.2">
      <c r="A1971" s="70"/>
      <c r="B1971" s="70"/>
      <c r="C1971" s="70"/>
      <c r="D1971" s="70"/>
      <c r="E1971" s="371"/>
      <c r="F1971" s="371"/>
      <c r="G1971" s="371"/>
      <c r="H1971" s="387"/>
      <c r="I1971" s="387"/>
      <c r="J1971" s="387"/>
      <c r="K1971" s="190"/>
      <c r="L1971" s="190"/>
      <c r="M1971" s="190"/>
      <c r="N1971" s="190"/>
      <c r="O1971" s="190"/>
      <c r="P1971" s="190"/>
      <c r="Q1971" s="190"/>
      <c r="R1971" s="387"/>
    </row>
    <row r="1972" spans="1:22" s="135" customFormat="1" ht="13" hidden="1" x14ac:dyDescent="0.2">
      <c r="A1972" s="70"/>
      <c r="B1972" s="70"/>
      <c r="C1972" s="70"/>
      <c r="D1972" s="70"/>
      <c r="E1972" s="371"/>
      <c r="F1972" s="371"/>
      <c r="G1972" s="371"/>
      <c r="H1972" s="387"/>
      <c r="I1972" s="387"/>
      <c r="J1972" s="387"/>
      <c r="K1972" s="190"/>
      <c r="L1972" s="190"/>
      <c r="M1972" s="190"/>
      <c r="N1972" s="190"/>
      <c r="O1972" s="190"/>
      <c r="P1972" s="190"/>
      <c r="Q1972" s="190"/>
      <c r="R1972" s="387"/>
      <c r="S1972" s="6"/>
      <c r="T1972" s="6"/>
      <c r="U1972" s="6"/>
      <c r="V1972" s="6"/>
    </row>
    <row r="1973" spans="1:22" s="6" customFormat="1" ht="13" hidden="1" x14ac:dyDescent="0.2">
      <c r="A1973" s="70"/>
      <c r="B1973" s="70"/>
      <c r="C1973" s="70"/>
      <c r="D1973" s="70"/>
      <c r="E1973" s="371"/>
      <c r="F1973" s="371"/>
      <c r="G1973" s="371"/>
      <c r="H1973" s="387"/>
      <c r="I1973" s="387"/>
      <c r="J1973" s="387"/>
      <c r="K1973" s="190"/>
      <c r="L1973" s="190"/>
      <c r="M1973" s="190"/>
      <c r="N1973" s="190"/>
      <c r="O1973" s="190"/>
      <c r="P1973" s="190"/>
      <c r="Q1973" s="190"/>
      <c r="R1973" s="387"/>
    </row>
    <row r="1974" spans="1:22" s="6" customFormat="1" ht="13" hidden="1" x14ac:dyDescent="0.2">
      <c r="A1974" s="407"/>
      <c r="B1974" s="391"/>
      <c r="C1974" s="391"/>
      <c r="D1974" s="70"/>
      <c r="E1974" s="373"/>
      <c r="F1974" s="192"/>
      <c r="G1974" s="371"/>
      <c r="H1974" s="387"/>
      <c r="I1974" s="387"/>
      <c r="J1974" s="387"/>
      <c r="K1974" s="190"/>
      <c r="L1974" s="190"/>
      <c r="M1974" s="190"/>
      <c r="N1974" s="190"/>
      <c r="O1974" s="190"/>
      <c r="P1974" s="190"/>
      <c r="Q1974" s="190"/>
      <c r="R1974" s="387"/>
    </row>
    <row r="1975" spans="1:22" s="6" customFormat="1" ht="13" hidden="1" x14ac:dyDescent="0.2">
      <c r="A1975" s="70"/>
      <c r="B1975" s="70"/>
      <c r="C1975" s="70"/>
      <c r="D1975" s="70"/>
      <c r="E1975" s="371"/>
      <c r="F1975" s="371"/>
      <c r="G1975" s="371"/>
      <c r="H1975" s="387"/>
      <c r="I1975" s="387"/>
      <c r="J1975" s="387"/>
      <c r="K1975" s="190"/>
      <c r="L1975" s="190"/>
      <c r="M1975" s="190"/>
      <c r="N1975" s="190"/>
      <c r="O1975" s="190"/>
      <c r="P1975" s="190"/>
      <c r="Q1975" s="190"/>
      <c r="R1975" s="387"/>
      <c r="S1975" s="135"/>
      <c r="T1975" s="135"/>
      <c r="U1975" s="135"/>
      <c r="V1975" s="135"/>
    </row>
    <row r="1976" spans="1:22" s="135" customFormat="1" ht="13" hidden="1" x14ac:dyDescent="0.2">
      <c r="A1976" s="70"/>
      <c r="B1976" s="70"/>
      <c r="C1976" s="70"/>
      <c r="D1976" s="70"/>
      <c r="E1976" s="371"/>
      <c r="F1976" s="371"/>
      <c r="G1976" s="371"/>
      <c r="H1976" s="387"/>
      <c r="I1976" s="387"/>
      <c r="J1976" s="387"/>
      <c r="K1976" s="190"/>
      <c r="L1976" s="190"/>
      <c r="M1976" s="190"/>
      <c r="N1976" s="190"/>
      <c r="O1976" s="190"/>
      <c r="P1976" s="190"/>
      <c r="Q1976" s="190"/>
      <c r="R1976" s="387"/>
      <c r="S1976" s="6"/>
      <c r="T1976" s="6"/>
      <c r="U1976" s="6"/>
      <c r="V1976" s="6"/>
    </row>
    <row r="1977" spans="1:22" s="6" customFormat="1" ht="13" hidden="1" x14ac:dyDescent="0.2">
      <c r="A1977" s="70"/>
      <c r="B1977" s="70"/>
      <c r="C1977" s="70"/>
      <c r="D1977" s="70"/>
      <c r="E1977" s="371"/>
      <c r="F1977" s="371"/>
      <c r="G1977" s="371"/>
      <c r="H1977" s="387"/>
      <c r="I1977" s="387"/>
      <c r="J1977" s="387"/>
      <c r="K1977" s="190"/>
      <c r="L1977" s="190"/>
      <c r="M1977" s="190"/>
      <c r="N1977" s="190"/>
      <c r="O1977" s="190"/>
      <c r="P1977" s="190"/>
      <c r="Q1977" s="190"/>
      <c r="R1977" s="387"/>
    </row>
    <row r="1978" spans="1:22" s="6" customFormat="1" ht="13" hidden="1" x14ac:dyDescent="0.2">
      <c r="A1978" s="407"/>
      <c r="B1978" s="391"/>
      <c r="C1978" s="391"/>
      <c r="D1978" s="70"/>
      <c r="E1978" s="373"/>
      <c r="F1978" s="192"/>
      <c r="G1978" s="371"/>
      <c r="H1978" s="387"/>
      <c r="I1978" s="387"/>
      <c r="J1978" s="387"/>
      <c r="K1978" s="190"/>
      <c r="L1978" s="190"/>
      <c r="M1978" s="190"/>
      <c r="N1978" s="190"/>
      <c r="O1978" s="190"/>
      <c r="P1978" s="190"/>
      <c r="Q1978" s="190"/>
      <c r="R1978" s="387"/>
    </row>
    <row r="1979" spans="1:22" s="6" customFormat="1" ht="13" hidden="1" x14ac:dyDescent="0.2">
      <c r="A1979" s="70"/>
      <c r="B1979" s="70"/>
      <c r="C1979" s="70"/>
      <c r="D1979" s="70"/>
      <c r="E1979" s="371"/>
      <c r="F1979" s="371"/>
      <c r="G1979" s="371"/>
      <c r="H1979" s="387"/>
      <c r="I1979" s="387"/>
      <c r="J1979" s="387"/>
      <c r="K1979" s="190"/>
      <c r="L1979" s="190"/>
      <c r="M1979" s="190"/>
      <c r="N1979" s="190"/>
      <c r="O1979" s="190"/>
      <c r="P1979" s="190"/>
      <c r="Q1979" s="190"/>
      <c r="R1979" s="387"/>
      <c r="S1979" s="135"/>
      <c r="T1979" s="135"/>
      <c r="U1979" s="135"/>
      <c r="V1979" s="135"/>
    </row>
    <row r="1980" spans="1:22" s="135" customFormat="1" ht="13" hidden="1" x14ac:dyDescent="0.2">
      <c r="A1980" s="70"/>
      <c r="B1980" s="70"/>
      <c r="C1980" s="70"/>
      <c r="D1980" s="70"/>
      <c r="E1980" s="371"/>
      <c r="F1980" s="371"/>
      <c r="G1980" s="371"/>
      <c r="H1980" s="387"/>
      <c r="I1980" s="387"/>
      <c r="J1980" s="387"/>
      <c r="K1980" s="190"/>
      <c r="L1980" s="190"/>
      <c r="M1980" s="190"/>
      <c r="N1980" s="190"/>
      <c r="O1980" s="190"/>
      <c r="P1980" s="190"/>
      <c r="Q1980" s="190"/>
      <c r="R1980" s="387"/>
      <c r="S1980" s="6"/>
      <c r="T1980" s="6"/>
      <c r="U1980" s="6"/>
      <c r="V1980" s="6"/>
    </row>
    <row r="1981" spans="1:22" s="6" customFormat="1" ht="13" hidden="1" x14ac:dyDescent="0.2">
      <c r="A1981" s="70"/>
      <c r="B1981" s="70"/>
      <c r="C1981" s="70"/>
      <c r="D1981" s="70"/>
      <c r="E1981" s="371"/>
      <c r="F1981" s="371"/>
      <c r="G1981" s="371"/>
      <c r="H1981" s="387"/>
      <c r="I1981" s="387"/>
      <c r="J1981" s="387"/>
      <c r="K1981" s="190"/>
      <c r="L1981" s="190"/>
      <c r="M1981" s="190"/>
      <c r="N1981" s="190"/>
      <c r="O1981" s="190"/>
      <c r="P1981" s="190"/>
      <c r="Q1981" s="190"/>
      <c r="R1981" s="387"/>
    </row>
    <row r="1982" spans="1:22" s="6" customFormat="1" ht="13" hidden="1" x14ac:dyDescent="0.2">
      <c r="A1982" s="407"/>
      <c r="B1982" s="391"/>
      <c r="C1982" s="391"/>
      <c r="D1982" s="70"/>
      <c r="E1982" s="373"/>
      <c r="F1982" s="192"/>
      <c r="G1982" s="371"/>
      <c r="H1982" s="387"/>
      <c r="I1982" s="387"/>
      <c r="J1982" s="387"/>
      <c r="K1982" s="190"/>
      <c r="L1982" s="190"/>
      <c r="M1982" s="190"/>
      <c r="N1982" s="190"/>
      <c r="O1982" s="190"/>
      <c r="P1982" s="190"/>
      <c r="Q1982" s="190"/>
      <c r="R1982" s="387"/>
    </row>
    <row r="1983" spans="1:22" s="6" customFormat="1" ht="13" hidden="1" x14ac:dyDescent="0.2">
      <c r="A1983" s="70"/>
      <c r="B1983" s="70"/>
      <c r="C1983" s="70"/>
      <c r="D1983" s="70"/>
      <c r="E1983" s="371"/>
      <c r="F1983" s="371"/>
      <c r="G1983" s="371"/>
      <c r="H1983" s="70"/>
      <c r="I1983" s="70"/>
      <c r="J1983" s="70"/>
      <c r="K1983" s="70"/>
      <c r="L1983" s="70"/>
      <c r="M1983" s="70"/>
      <c r="N1983" s="70"/>
      <c r="O1983" s="70"/>
      <c r="P1983" s="70"/>
      <c r="Q1983" s="70"/>
      <c r="R1983" s="70"/>
      <c r="S1983" s="135"/>
      <c r="T1983" s="135"/>
      <c r="U1983" s="135"/>
      <c r="V1983" s="135"/>
    </row>
    <row r="1984" spans="1:22" s="135" customFormat="1" ht="13" hidden="1" x14ac:dyDescent="0.2">
      <c r="A1984" s="70"/>
      <c r="B1984" s="70"/>
      <c r="C1984" s="70"/>
      <c r="D1984" s="70"/>
      <c r="E1984" s="373"/>
      <c r="F1984" s="192"/>
      <c r="G1984" s="371"/>
      <c r="H1984" s="387"/>
      <c r="I1984" s="387"/>
      <c r="J1984" s="387"/>
      <c r="K1984" s="190"/>
      <c r="L1984" s="190"/>
      <c r="M1984" s="190"/>
      <c r="N1984" s="190"/>
      <c r="O1984" s="190"/>
      <c r="P1984" s="190"/>
      <c r="Q1984" s="190"/>
      <c r="R1984" s="387"/>
    </row>
    <row r="1985" spans="1:22" s="135" customFormat="1" ht="13" hidden="1" x14ac:dyDescent="0.2">
      <c r="A1985" s="70"/>
      <c r="B1985" s="70"/>
      <c r="C1985" s="70"/>
      <c r="D1985" s="70"/>
      <c r="E1985" s="371"/>
      <c r="F1985" s="371"/>
      <c r="G1985" s="371"/>
      <c r="H1985" s="387"/>
      <c r="I1985" s="387"/>
      <c r="J1985" s="387"/>
      <c r="K1985" s="190"/>
      <c r="L1985" s="190"/>
      <c r="M1985" s="190"/>
      <c r="N1985" s="190"/>
      <c r="O1985" s="190"/>
      <c r="P1985" s="190"/>
      <c r="Q1985" s="190"/>
      <c r="R1985" s="387"/>
      <c r="S1985" s="6"/>
      <c r="T1985" s="6"/>
      <c r="U1985" s="6"/>
      <c r="V1985" s="6"/>
    </row>
    <row r="1986" spans="1:22" s="6" customFormat="1" ht="13" hidden="1" x14ac:dyDescent="0.2">
      <c r="A1986" s="198"/>
      <c r="B1986" s="198"/>
      <c r="C1986" s="198"/>
      <c r="D1986" s="198"/>
      <c r="E1986" s="371"/>
      <c r="F1986" s="371"/>
      <c r="G1986" s="371"/>
      <c r="H1986" s="387"/>
      <c r="I1986" s="387"/>
      <c r="J1986" s="387"/>
      <c r="K1986" s="190"/>
      <c r="L1986" s="190"/>
      <c r="M1986" s="190"/>
      <c r="N1986" s="190"/>
      <c r="O1986" s="190"/>
      <c r="P1986" s="190"/>
      <c r="Q1986" s="190"/>
      <c r="R1986" s="387"/>
    </row>
    <row r="1987" spans="1:22" s="6" customFormat="1" ht="13" hidden="1" x14ac:dyDescent="0.2">
      <c r="A1987" s="70"/>
      <c r="B1987" s="70"/>
      <c r="C1987" s="70"/>
      <c r="D1987" s="70"/>
      <c r="E1987" s="373"/>
      <c r="F1987" s="192"/>
      <c r="G1987" s="371"/>
      <c r="H1987" s="387"/>
      <c r="I1987" s="387"/>
      <c r="J1987" s="387"/>
      <c r="K1987" s="190"/>
      <c r="L1987" s="190"/>
      <c r="M1987" s="190"/>
      <c r="N1987" s="190"/>
      <c r="O1987" s="190"/>
      <c r="P1987" s="190"/>
      <c r="Q1987" s="190"/>
      <c r="R1987" s="387"/>
    </row>
    <row r="1988" spans="1:22" s="6" customFormat="1" ht="13" hidden="1" x14ac:dyDescent="0.2">
      <c r="A1988" s="70"/>
      <c r="B1988" s="70"/>
      <c r="C1988" s="70"/>
      <c r="D1988" s="70"/>
      <c r="E1988" s="377"/>
      <c r="F1988" s="377"/>
      <c r="G1988" s="377"/>
      <c r="H1988" s="387"/>
      <c r="I1988" s="387"/>
      <c r="J1988" s="387"/>
      <c r="K1988" s="190"/>
      <c r="L1988" s="190"/>
      <c r="M1988" s="190"/>
      <c r="N1988" s="190"/>
      <c r="O1988" s="190"/>
      <c r="P1988" s="190"/>
      <c r="Q1988" s="190"/>
      <c r="R1988" s="387"/>
      <c r="S1988" s="135"/>
      <c r="T1988" s="135"/>
      <c r="U1988" s="135"/>
      <c r="V1988" s="135"/>
    </row>
    <row r="1989" spans="1:22" s="135" customFormat="1" ht="13" hidden="1" x14ac:dyDescent="0.2">
      <c r="A1989" s="70"/>
      <c r="B1989" s="70"/>
      <c r="C1989" s="70"/>
      <c r="D1989" s="70"/>
      <c r="E1989" s="371"/>
      <c r="F1989" s="371"/>
      <c r="G1989" s="371"/>
      <c r="H1989" s="387"/>
      <c r="I1989" s="387"/>
      <c r="J1989" s="387"/>
      <c r="K1989" s="190"/>
      <c r="L1989" s="190"/>
      <c r="M1989" s="190"/>
      <c r="N1989" s="190"/>
      <c r="O1989" s="190"/>
      <c r="P1989" s="190"/>
      <c r="Q1989" s="190"/>
      <c r="R1989" s="387"/>
      <c r="S1989" s="6"/>
      <c r="T1989" s="6"/>
      <c r="U1989" s="6"/>
      <c r="V1989" s="6"/>
    </row>
    <row r="1990" spans="1:22" s="6" customFormat="1" ht="13" hidden="1" x14ac:dyDescent="0.2">
      <c r="A1990" s="70"/>
      <c r="B1990" s="70"/>
      <c r="C1990" s="70"/>
      <c r="D1990" s="70"/>
      <c r="E1990" s="371"/>
      <c r="F1990" s="371"/>
      <c r="G1990" s="371"/>
      <c r="H1990" s="387"/>
      <c r="I1990" s="387"/>
      <c r="J1990" s="387"/>
      <c r="K1990" s="190"/>
      <c r="L1990" s="190"/>
      <c r="M1990" s="190"/>
      <c r="N1990" s="190"/>
      <c r="O1990" s="190"/>
      <c r="P1990" s="190"/>
      <c r="Q1990" s="190"/>
      <c r="R1990" s="387"/>
    </row>
    <row r="1991" spans="1:22" s="6" customFormat="1" ht="13" hidden="1" x14ac:dyDescent="0.2">
      <c r="A1991" s="70"/>
      <c r="B1991" s="70"/>
      <c r="C1991" s="70"/>
      <c r="D1991" s="70"/>
      <c r="E1991" s="373"/>
      <c r="F1991" s="192"/>
      <c r="G1991" s="371"/>
      <c r="H1991" s="387"/>
      <c r="I1991" s="387"/>
      <c r="J1991" s="387"/>
      <c r="K1991" s="190"/>
      <c r="L1991" s="190"/>
      <c r="M1991" s="190"/>
      <c r="N1991" s="190"/>
      <c r="O1991" s="190"/>
      <c r="P1991" s="190"/>
      <c r="Q1991" s="190"/>
      <c r="R1991" s="387"/>
    </row>
    <row r="1992" spans="1:22" s="6" customFormat="1" ht="13" hidden="1" x14ac:dyDescent="0.2">
      <c r="A1992" s="70"/>
      <c r="B1992" s="70"/>
      <c r="C1992" s="70"/>
      <c r="D1992" s="70"/>
      <c r="E1992" s="377"/>
      <c r="F1992" s="377"/>
      <c r="G1992" s="377"/>
      <c r="H1992" s="387"/>
      <c r="I1992" s="387"/>
      <c r="J1992" s="387"/>
      <c r="K1992" s="190"/>
      <c r="L1992" s="190"/>
      <c r="M1992" s="190"/>
      <c r="N1992" s="190"/>
      <c r="O1992" s="190"/>
      <c r="P1992" s="190"/>
      <c r="Q1992" s="190"/>
      <c r="R1992" s="387"/>
      <c r="S1992" s="135"/>
      <c r="T1992" s="135"/>
      <c r="U1992" s="135"/>
      <c r="V1992" s="135"/>
    </row>
    <row r="1993" spans="1:22" s="135" customFormat="1" ht="13" hidden="1" x14ac:dyDescent="0.2">
      <c r="A1993" s="70"/>
      <c r="B1993" s="70"/>
      <c r="C1993" s="70"/>
      <c r="D1993" s="70"/>
      <c r="E1993" s="371"/>
      <c r="F1993" s="371"/>
      <c r="G1993" s="371"/>
      <c r="H1993" s="387"/>
      <c r="I1993" s="387"/>
      <c r="J1993" s="387"/>
      <c r="K1993" s="190"/>
      <c r="L1993" s="190"/>
      <c r="M1993" s="190"/>
      <c r="N1993" s="190"/>
      <c r="O1993" s="190"/>
      <c r="P1993" s="190"/>
      <c r="Q1993" s="190"/>
      <c r="R1993" s="387"/>
      <c r="S1993" s="6"/>
      <c r="T1993" s="6"/>
      <c r="U1993" s="6"/>
      <c r="V1993" s="6"/>
    </row>
    <row r="1994" spans="1:22" s="6" customFormat="1" ht="13" hidden="1" x14ac:dyDescent="0.2">
      <c r="A1994" s="70"/>
      <c r="B1994" s="70"/>
      <c r="C1994" s="70"/>
      <c r="D1994" s="70"/>
      <c r="E1994" s="371"/>
      <c r="F1994" s="371"/>
      <c r="G1994" s="371"/>
      <c r="H1994" s="387"/>
      <c r="I1994" s="387"/>
      <c r="J1994" s="387"/>
      <c r="K1994" s="190"/>
      <c r="L1994" s="190"/>
      <c r="M1994" s="190"/>
      <c r="N1994" s="190"/>
      <c r="O1994" s="190"/>
      <c r="P1994" s="190"/>
      <c r="Q1994" s="190"/>
      <c r="R1994" s="387"/>
    </row>
    <row r="1995" spans="1:22" s="6" customFormat="1" ht="13" hidden="1" x14ac:dyDescent="0.2">
      <c r="A1995" s="70"/>
      <c r="B1995" s="70"/>
      <c r="C1995" s="70"/>
      <c r="D1995" s="70"/>
      <c r="E1995" s="373"/>
      <c r="F1995" s="192"/>
      <c r="G1995" s="371"/>
      <c r="H1995" s="387"/>
      <c r="I1995" s="387"/>
      <c r="J1995" s="387"/>
      <c r="K1995" s="190"/>
      <c r="L1995" s="190"/>
      <c r="M1995" s="190"/>
      <c r="N1995" s="190"/>
      <c r="O1995" s="190"/>
      <c r="P1995" s="190"/>
      <c r="Q1995" s="190"/>
      <c r="R1995" s="387"/>
    </row>
    <row r="1996" spans="1:22" s="6" customFormat="1" ht="13" hidden="1" x14ac:dyDescent="0.2">
      <c r="A1996" s="70"/>
      <c r="B1996" s="70"/>
      <c r="C1996" s="70"/>
      <c r="D1996" s="70"/>
      <c r="E1996" s="377"/>
      <c r="F1996" s="377"/>
      <c r="G1996" s="377"/>
      <c r="H1996" s="387"/>
      <c r="I1996" s="387"/>
      <c r="J1996" s="387"/>
      <c r="K1996" s="190"/>
      <c r="L1996" s="190"/>
      <c r="M1996" s="190"/>
      <c r="N1996" s="190"/>
      <c r="O1996" s="190"/>
      <c r="P1996" s="190"/>
      <c r="Q1996" s="190"/>
      <c r="R1996" s="387"/>
      <c r="S1996" s="135"/>
      <c r="T1996" s="135"/>
      <c r="U1996" s="135"/>
      <c r="V1996" s="135"/>
    </row>
    <row r="1997" spans="1:22" s="135" customFormat="1" ht="13" hidden="1" x14ac:dyDescent="0.2">
      <c r="A1997" s="70"/>
      <c r="B1997" s="70"/>
      <c r="C1997" s="70"/>
      <c r="D1997" s="70"/>
      <c r="E1997" s="371"/>
      <c r="F1997" s="371"/>
      <c r="G1997" s="371"/>
      <c r="H1997" s="387"/>
      <c r="I1997" s="387"/>
      <c r="J1997" s="387"/>
      <c r="K1997" s="190"/>
      <c r="L1997" s="190"/>
      <c r="M1997" s="190"/>
      <c r="N1997" s="190"/>
      <c r="O1997" s="190"/>
      <c r="P1997" s="190"/>
      <c r="Q1997" s="190"/>
      <c r="R1997" s="387"/>
      <c r="S1997" s="6"/>
      <c r="T1997" s="6"/>
      <c r="U1997" s="6"/>
      <c r="V1997" s="6"/>
    </row>
    <row r="1998" spans="1:22" s="6" customFormat="1" ht="13" hidden="1" x14ac:dyDescent="0.2">
      <c r="A1998" s="70"/>
      <c r="B1998" s="70"/>
      <c r="C1998" s="70"/>
      <c r="D1998" s="70"/>
      <c r="E1998" s="371"/>
      <c r="F1998" s="371"/>
      <c r="G1998" s="371"/>
      <c r="H1998" s="387"/>
      <c r="I1998" s="387"/>
      <c r="J1998" s="387"/>
      <c r="K1998" s="190"/>
      <c r="L1998" s="190"/>
      <c r="M1998" s="190"/>
      <c r="N1998" s="190"/>
      <c r="O1998" s="190"/>
      <c r="P1998" s="190"/>
      <c r="Q1998" s="190"/>
      <c r="R1998" s="387"/>
    </row>
    <row r="1999" spans="1:22" s="6" customFormat="1" ht="13" hidden="1" x14ac:dyDescent="0.2">
      <c r="A1999" s="70"/>
      <c r="B1999" s="70"/>
      <c r="C1999" s="70"/>
      <c r="D1999" s="70"/>
      <c r="E1999" s="373"/>
      <c r="F1999" s="192"/>
      <c r="G1999" s="371"/>
      <c r="H1999" s="387"/>
      <c r="I1999" s="387"/>
      <c r="J1999" s="387"/>
      <c r="K1999" s="190"/>
      <c r="L1999" s="190"/>
      <c r="M1999" s="190"/>
      <c r="N1999" s="190"/>
      <c r="O1999" s="190"/>
      <c r="P1999" s="190"/>
      <c r="Q1999" s="190"/>
      <c r="R1999" s="387"/>
    </row>
    <row r="2000" spans="1:22" s="6" customFormat="1" ht="13" hidden="1" x14ac:dyDescent="0.2">
      <c r="A2000" s="70"/>
      <c r="B2000" s="70"/>
      <c r="C2000" s="70"/>
      <c r="D2000" s="70"/>
      <c r="E2000" s="371"/>
      <c r="F2000" s="371"/>
      <c r="G2000" s="371"/>
      <c r="H2000" s="387"/>
      <c r="I2000" s="387"/>
      <c r="J2000" s="387"/>
      <c r="K2000" s="190"/>
      <c r="L2000" s="190"/>
      <c r="M2000" s="190"/>
      <c r="N2000" s="190"/>
      <c r="O2000" s="190"/>
      <c r="P2000" s="190"/>
      <c r="Q2000" s="190"/>
      <c r="R2000" s="387"/>
      <c r="S2000" s="135"/>
      <c r="T2000" s="135"/>
      <c r="U2000" s="135"/>
      <c r="V2000" s="135"/>
    </row>
    <row r="2001" spans="1:22" s="135" customFormat="1" ht="13" hidden="1" x14ac:dyDescent="0.2">
      <c r="A2001" s="70"/>
      <c r="B2001" s="70"/>
      <c r="C2001" s="70"/>
      <c r="D2001" s="70"/>
      <c r="E2001" s="371"/>
      <c r="F2001" s="371"/>
      <c r="G2001" s="371"/>
      <c r="H2001" s="387"/>
      <c r="I2001" s="387"/>
      <c r="J2001" s="387"/>
      <c r="K2001" s="190"/>
      <c r="L2001" s="190"/>
      <c r="M2001" s="190"/>
      <c r="N2001" s="190"/>
      <c r="O2001" s="190"/>
      <c r="P2001" s="190"/>
      <c r="Q2001" s="190"/>
      <c r="R2001" s="387"/>
      <c r="S2001" s="6"/>
      <c r="T2001" s="6"/>
      <c r="U2001" s="6"/>
      <c r="V2001" s="6"/>
    </row>
    <row r="2002" spans="1:22" s="6" customFormat="1" ht="13" hidden="1" x14ac:dyDescent="0.2">
      <c r="A2002" s="70"/>
      <c r="B2002" s="70"/>
      <c r="C2002" s="70"/>
      <c r="D2002" s="70"/>
      <c r="E2002" s="371"/>
      <c r="F2002" s="371"/>
      <c r="G2002" s="371"/>
      <c r="H2002" s="387"/>
      <c r="I2002" s="387"/>
      <c r="J2002" s="387"/>
      <c r="K2002" s="190"/>
      <c r="L2002" s="190"/>
      <c r="M2002" s="190"/>
      <c r="N2002" s="190"/>
      <c r="O2002" s="190"/>
      <c r="P2002" s="190"/>
      <c r="Q2002" s="190"/>
      <c r="R2002" s="387"/>
    </row>
    <row r="2003" spans="1:22" s="6" customFormat="1" ht="13" hidden="1" x14ac:dyDescent="0.2">
      <c r="A2003" s="70"/>
      <c r="B2003" s="70"/>
      <c r="C2003" s="70"/>
      <c r="D2003" s="70"/>
      <c r="E2003" s="373"/>
      <c r="F2003" s="192"/>
      <c r="G2003" s="371"/>
      <c r="H2003" s="387"/>
      <c r="I2003" s="387"/>
      <c r="J2003" s="387"/>
      <c r="K2003" s="190"/>
      <c r="L2003" s="190"/>
      <c r="M2003" s="190"/>
      <c r="N2003" s="190"/>
      <c r="O2003" s="190"/>
      <c r="P2003" s="190"/>
      <c r="Q2003" s="190"/>
      <c r="R2003" s="387"/>
    </row>
    <row r="2004" spans="1:22" s="6" customFormat="1" ht="13" hidden="1" x14ac:dyDescent="0.2">
      <c r="A2004" s="70"/>
      <c r="B2004" s="70"/>
      <c r="C2004" s="70"/>
      <c r="D2004" s="70"/>
      <c r="E2004" s="371"/>
      <c r="F2004" s="371"/>
      <c r="G2004" s="371"/>
      <c r="H2004" s="387"/>
      <c r="I2004" s="387"/>
      <c r="J2004" s="387"/>
      <c r="K2004" s="190"/>
      <c r="L2004" s="190"/>
      <c r="M2004" s="190"/>
      <c r="N2004" s="190"/>
      <c r="O2004" s="190"/>
      <c r="P2004" s="190"/>
      <c r="Q2004" s="190"/>
      <c r="R2004" s="387"/>
      <c r="S2004" s="135"/>
      <c r="T2004" s="135"/>
      <c r="U2004" s="135"/>
      <c r="V2004" s="135"/>
    </row>
    <row r="2005" spans="1:22" s="135" customFormat="1" ht="13" hidden="1" x14ac:dyDescent="0.2">
      <c r="A2005" s="70"/>
      <c r="B2005" s="70"/>
      <c r="C2005" s="70"/>
      <c r="D2005" s="70"/>
      <c r="E2005" s="371"/>
      <c r="F2005" s="371"/>
      <c r="G2005" s="371"/>
      <c r="H2005" s="387"/>
      <c r="I2005" s="387"/>
      <c r="J2005" s="387"/>
      <c r="K2005" s="190"/>
      <c r="L2005" s="190"/>
      <c r="M2005" s="190"/>
      <c r="N2005" s="190"/>
      <c r="O2005" s="190"/>
      <c r="P2005" s="190"/>
      <c r="Q2005" s="190"/>
      <c r="R2005" s="387"/>
      <c r="S2005" s="6"/>
      <c r="T2005" s="6"/>
      <c r="U2005" s="6"/>
      <c r="V2005" s="6"/>
    </row>
    <row r="2006" spans="1:22" s="6" customFormat="1" ht="13" hidden="1" x14ac:dyDescent="0.2">
      <c r="A2006" s="70"/>
      <c r="B2006" s="70"/>
      <c r="C2006" s="70"/>
      <c r="D2006" s="70"/>
      <c r="E2006" s="371"/>
      <c r="F2006" s="371"/>
      <c r="G2006" s="371"/>
      <c r="H2006" s="387"/>
      <c r="I2006" s="387"/>
      <c r="J2006" s="387"/>
      <c r="K2006" s="190"/>
      <c r="L2006" s="190"/>
      <c r="M2006" s="190"/>
      <c r="N2006" s="190"/>
      <c r="O2006" s="190"/>
      <c r="P2006" s="190"/>
      <c r="Q2006" s="190"/>
      <c r="R2006" s="387"/>
    </row>
    <row r="2007" spans="1:22" s="6" customFormat="1" ht="13" hidden="1" x14ac:dyDescent="0.2">
      <c r="A2007" s="70"/>
      <c r="B2007" s="70"/>
      <c r="C2007" s="70"/>
      <c r="D2007" s="70"/>
      <c r="E2007" s="373"/>
      <c r="F2007" s="192"/>
      <c r="G2007" s="371"/>
      <c r="H2007" s="387"/>
      <c r="I2007" s="387"/>
      <c r="J2007" s="387"/>
      <c r="K2007" s="190"/>
      <c r="L2007" s="190"/>
      <c r="M2007" s="190"/>
      <c r="N2007" s="190"/>
      <c r="O2007" s="190"/>
      <c r="P2007" s="190"/>
      <c r="Q2007" s="190"/>
      <c r="R2007" s="387"/>
    </row>
    <row r="2008" spans="1:22" s="6" customFormat="1" ht="13" hidden="1" x14ac:dyDescent="0.2">
      <c r="A2008" s="70"/>
      <c r="B2008" s="70"/>
      <c r="C2008" s="70"/>
      <c r="D2008" s="70"/>
      <c r="E2008" s="371"/>
      <c r="F2008" s="371"/>
      <c r="G2008" s="371"/>
      <c r="H2008" s="70"/>
      <c r="I2008" s="70"/>
      <c r="J2008" s="70"/>
      <c r="K2008" s="70"/>
      <c r="L2008" s="70"/>
      <c r="M2008" s="70"/>
      <c r="N2008" s="70"/>
      <c r="O2008" s="70"/>
      <c r="P2008" s="70"/>
      <c r="Q2008" s="70"/>
      <c r="R2008" s="70"/>
      <c r="S2008" s="135"/>
      <c r="T2008" s="135"/>
      <c r="U2008" s="135"/>
      <c r="V2008" s="135"/>
    </row>
    <row r="2009" spans="1:22" s="135" customFormat="1" ht="13" hidden="1" x14ac:dyDescent="0.2">
      <c r="A2009" s="70"/>
      <c r="B2009" s="70"/>
      <c r="C2009" s="70"/>
      <c r="D2009" s="70"/>
      <c r="E2009" s="371"/>
      <c r="F2009" s="371"/>
      <c r="G2009" s="371"/>
      <c r="H2009" s="387"/>
      <c r="I2009" s="387"/>
      <c r="J2009" s="387"/>
      <c r="K2009" s="190"/>
      <c r="L2009" s="190"/>
      <c r="M2009" s="190"/>
      <c r="N2009" s="190"/>
      <c r="O2009" s="190"/>
      <c r="P2009" s="190"/>
      <c r="Q2009" s="190"/>
      <c r="R2009" s="387"/>
    </row>
    <row r="2010" spans="1:22" s="135" customFormat="1" ht="13" hidden="1" x14ac:dyDescent="0.2">
      <c r="A2010" s="70"/>
      <c r="B2010" s="70"/>
      <c r="C2010" s="70"/>
      <c r="D2010" s="70"/>
      <c r="E2010" s="371"/>
      <c r="F2010" s="371"/>
      <c r="G2010" s="371"/>
      <c r="H2010" s="387"/>
      <c r="I2010" s="387"/>
      <c r="J2010" s="387"/>
      <c r="K2010" s="190"/>
      <c r="L2010" s="190"/>
      <c r="M2010" s="190"/>
      <c r="N2010" s="190"/>
      <c r="O2010" s="190"/>
      <c r="P2010" s="190"/>
      <c r="Q2010" s="190"/>
      <c r="R2010" s="387"/>
      <c r="S2010" s="6"/>
      <c r="T2010" s="6"/>
      <c r="U2010" s="6"/>
      <c r="V2010" s="6"/>
    </row>
    <row r="2011" spans="1:22" s="6" customFormat="1" ht="13" hidden="1" x14ac:dyDescent="0.2">
      <c r="A2011" s="70"/>
      <c r="B2011" s="70"/>
      <c r="C2011" s="70"/>
      <c r="D2011" s="70"/>
      <c r="E2011" s="371"/>
      <c r="F2011" s="371"/>
      <c r="G2011" s="371"/>
      <c r="H2011" s="387"/>
      <c r="I2011" s="387"/>
      <c r="J2011" s="387"/>
      <c r="K2011" s="190"/>
      <c r="L2011" s="190"/>
      <c r="M2011" s="190"/>
      <c r="N2011" s="190"/>
      <c r="O2011" s="190"/>
      <c r="P2011" s="190"/>
      <c r="Q2011" s="190"/>
      <c r="R2011" s="387"/>
    </row>
    <row r="2012" spans="1:22" s="6" customFormat="1" ht="13" hidden="1" x14ac:dyDescent="0.2">
      <c r="A2012" s="70"/>
      <c r="B2012" s="70"/>
      <c r="C2012" s="70"/>
      <c r="D2012" s="70"/>
      <c r="E2012" s="373"/>
      <c r="F2012" s="192"/>
      <c r="G2012" s="371"/>
      <c r="H2012" s="387"/>
      <c r="I2012" s="387"/>
      <c r="J2012" s="387"/>
      <c r="K2012" s="190"/>
      <c r="L2012" s="190"/>
      <c r="M2012" s="190"/>
      <c r="N2012" s="190"/>
      <c r="O2012" s="190"/>
      <c r="P2012" s="190"/>
      <c r="Q2012" s="190"/>
      <c r="R2012" s="387"/>
    </row>
    <row r="2013" spans="1:22" s="6" customFormat="1" ht="13" hidden="1" x14ac:dyDescent="0.2">
      <c r="A2013" s="70"/>
      <c r="B2013" s="70"/>
      <c r="C2013" s="70"/>
      <c r="D2013" s="70"/>
      <c r="E2013" s="371"/>
      <c r="F2013" s="371"/>
      <c r="G2013" s="371"/>
      <c r="H2013" s="387"/>
      <c r="I2013" s="387"/>
      <c r="J2013" s="387"/>
      <c r="K2013" s="190"/>
      <c r="L2013" s="190"/>
      <c r="M2013" s="190"/>
      <c r="N2013" s="190"/>
      <c r="O2013" s="190"/>
      <c r="P2013" s="190"/>
      <c r="Q2013" s="190"/>
      <c r="R2013" s="387"/>
      <c r="S2013" s="135"/>
      <c r="T2013" s="135"/>
      <c r="U2013" s="135"/>
      <c r="V2013" s="135"/>
    </row>
    <row r="2014" spans="1:22" s="135" customFormat="1" ht="13" hidden="1" x14ac:dyDescent="0.2">
      <c r="A2014" s="70"/>
      <c r="B2014" s="70"/>
      <c r="C2014" s="70"/>
      <c r="D2014" s="70"/>
      <c r="E2014" s="371"/>
      <c r="F2014" s="371"/>
      <c r="G2014" s="371"/>
      <c r="H2014" s="387"/>
      <c r="I2014" s="387"/>
      <c r="J2014" s="387"/>
      <c r="K2014" s="190"/>
      <c r="L2014" s="190"/>
      <c r="M2014" s="190"/>
      <c r="N2014" s="190"/>
      <c r="O2014" s="190"/>
      <c r="P2014" s="190"/>
      <c r="Q2014" s="190"/>
      <c r="R2014" s="387"/>
      <c r="S2014" s="6"/>
      <c r="T2014" s="6"/>
      <c r="U2014" s="6"/>
      <c r="V2014" s="6"/>
    </row>
    <row r="2015" spans="1:22" s="6" customFormat="1" ht="13" hidden="1" x14ac:dyDescent="0.2">
      <c r="A2015" s="70"/>
      <c r="B2015" s="70"/>
      <c r="C2015" s="70"/>
      <c r="D2015" s="70"/>
      <c r="E2015" s="371"/>
      <c r="F2015" s="371"/>
      <c r="G2015" s="371"/>
      <c r="H2015" s="387"/>
      <c r="I2015" s="387"/>
      <c r="J2015" s="387"/>
      <c r="K2015" s="190"/>
      <c r="L2015" s="190"/>
      <c r="M2015" s="190"/>
      <c r="N2015" s="190"/>
      <c r="O2015" s="190"/>
      <c r="P2015" s="190"/>
      <c r="Q2015" s="190"/>
      <c r="R2015" s="387"/>
    </row>
    <row r="2016" spans="1:22" s="6" customFormat="1" ht="13" hidden="1" x14ac:dyDescent="0.2">
      <c r="A2016" s="70"/>
      <c r="B2016" s="70"/>
      <c r="C2016" s="70"/>
      <c r="D2016" s="70"/>
      <c r="E2016" s="373"/>
      <c r="F2016" s="192"/>
      <c r="G2016" s="371"/>
      <c r="H2016" s="387"/>
      <c r="I2016" s="387"/>
      <c r="J2016" s="387"/>
      <c r="K2016" s="190"/>
      <c r="L2016" s="190"/>
      <c r="M2016" s="190"/>
      <c r="N2016" s="190"/>
      <c r="O2016" s="190"/>
      <c r="P2016" s="190"/>
      <c r="Q2016" s="190"/>
      <c r="R2016" s="387"/>
    </row>
    <row r="2017" spans="1:22" s="6" customFormat="1" ht="13" hidden="1" x14ac:dyDescent="0.2">
      <c r="A2017" s="70"/>
      <c r="B2017" s="70"/>
      <c r="C2017" s="70"/>
      <c r="D2017" s="70"/>
      <c r="E2017" s="371"/>
      <c r="F2017" s="371"/>
      <c r="G2017" s="371"/>
      <c r="H2017" s="387"/>
      <c r="I2017" s="387"/>
      <c r="J2017" s="387"/>
      <c r="K2017" s="190"/>
      <c r="L2017" s="190"/>
      <c r="M2017" s="190"/>
      <c r="N2017" s="190"/>
      <c r="O2017" s="190"/>
      <c r="P2017" s="190"/>
      <c r="Q2017" s="190"/>
      <c r="R2017" s="387"/>
      <c r="S2017" s="135"/>
      <c r="T2017" s="135"/>
      <c r="U2017" s="135"/>
      <c r="V2017" s="135"/>
    </row>
    <row r="2018" spans="1:22" s="135" customFormat="1" ht="13" hidden="1" x14ac:dyDescent="0.2">
      <c r="A2018" s="70"/>
      <c r="B2018" s="70"/>
      <c r="C2018" s="70"/>
      <c r="D2018" s="70"/>
      <c r="E2018" s="371"/>
      <c r="F2018" s="371"/>
      <c r="G2018" s="371"/>
      <c r="H2018" s="387"/>
      <c r="I2018" s="387"/>
      <c r="J2018" s="387"/>
      <c r="K2018" s="190"/>
      <c r="L2018" s="190"/>
      <c r="M2018" s="190"/>
      <c r="N2018" s="190"/>
      <c r="O2018" s="190"/>
      <c r="P2018" s="190"/>
      <c r="Q2018" s="190"/>
      <c r="R2018" s="387"/>
      <c r="S2018" s="6"/>
      <c r="T2018" s="6"/>
      <c r="U2018" s="6"/>
      <c r="V2018" s="6"/>
    </row>
    <row r="2019" spans="1:22" s="6" customFormat="1" ht="13" hidden="1" x14ac:dyDescent="0.2">
      <c r="A2019" s="70"/>
      <c r="B2019" s="70"/>
      <c r="C2019" s="70"/>
      <c r="D2019" s="70"/>
      <c r="E2019" s="371"/>
      <c r="F2019" s="371"/>
      <c r="G2019" s="371"/>
      <c r="H2019" s="387"/>
      <c r="I2019" s="387"/>
      <c r="J2019" s="387"/>
      <c r="K2019" s="190"/>
      <c r="L2019" s="190"/>
      <c r="M2019" s="190"/>
      <c r="N2019" s="190"/>
      <c r="O2019" s="190"/>
      <c r="P2019" s="190"/>
      <c r="Q2019" s="190"/>
      <c r="R2019" s="387"/>
    </row>
    <row r="2020" spans="1:22" s="6" customFormat="1" ht="13" hidden="1" x14ac:dyDescent="0.2">
      <c r="A2020" s="70"/>
      <c r="B2020" s="70"/>
      <c r="C2020" s="70"/>
      <c r="D2020" s="70"/>
      <c r="E2020" s="373"/>
      <c r="F2020" s="192"/>
      <c r="G2020" s="371"/>
      <c r="H2020" s="387"/>
      <c r="I2020" s="387"/>
      <c r="J2020" s="387"/>
      <c r="K2020" s="190"/>
      <c r="L2020" s="190"/>
      <c r="M2020" s="190"/>
      <c r="N2020" s="190"/>
      <c r="O2020" s="190"/>
      <c r="P2020" s="190"/>
      <c r="Q2020" s="190"/>
      <c r="R2020" s="387"/>
    </row>
    <row r="2021" spans="1:22" s="6" customFormat="1" ht="13" hidden="1" x14ac:dyDescent="0.2">
      <c r="A2021" s="70"/>
      <c r="B2021" s="70"/>
      <c r="C2021" s="70"/>
      <c r="D2021" s="70"/>
      <c r="E2021" s="371"/>
      <c r="F2021" s="371"/>
      <c r="G2021" s="371"/>
      <c r="H2021" s="70"/>
      <c r="I2021" s="70"/>
      <c r="J2021" s="70"/>
      <c r="K2021" s="70"/>
      <c r="L2021" s="70"/>
      <c r="M2021" s="70"/>
      <c r="N2021" s="70"/>
      <c r="O2021" s="70"/>
      <c r="P2021" s="70"/>
      <c r="Q2021" s="70"/>
      <c r="R2021" s="70"/>
      <c r="S2021" s="135"/>
      <c r="T2021" s="135"/>
      <c r="U2021" s="135"/>
      <c r="V2021" s="135"/>
    </row>
    <row r="2022" spans="1:22" s="135" customFormat="1" ht="13" hidden="1" x14ac:dyDescent="0.2">
      <c r="A2022" s="70"/>
      <c r="B2022" s="70"/>
      <c r="C2022" s="70"/>
      <c r="D2022" s="70"/>
      <c r="E2022" s="373"/>
      <c r="F2022" s="192"/>
      <c r="G2022" s="371"/>
      <c r="H2022" s="70"/>
      <c r="I2022" s="70"/>
      <c r="J2022" s="70"/>
      <c r="K2022" s="70"/>
      <c r="L2022" s="70"/>
      <c r="M2022" s="70"/>
      <c r="N2022" s="70"/>
      <c r="O2022" s="70"/>
      <c r="P2022" s="70"/>
      <c r="Q2022" s="70"/>
      <c r="R2022" s="70"/>
    </row>
    <row r="2023" spans="1:22" s="135" customFormat="1" ht="13" hidden="1" x14ac:dyDescent="0.2">
      <c r="A2023" s="70"/>
      <c r="B2023" s="70"/>
      <c r="C2023" s="70"/>
      <c r="D2023" s="70"/>
      <c r="E2023" s="377"/>
      <c r="F2023" s="377"/>
      <c r="G2023" s="377"/>
      <c r="H2023" s="70"/>
      <c r="I2023" s="70"/>
      <c r="J2023" s="70"/>
      <c r="K2023" s="70"/>
      <c r="L2023" s="70"/>
      <c r="M2023" s="70"/>
      <c r="N2023" s="70"/>
      <c r="O2023" s="70"/>
      <c r="P2023" s="70"/>
      <c r="Q2023" s="70"/>
      <c r="R2023" s="70"/>
    </row>
    <row r="2024" spans="1:22" s="135" customFormat="1" ht="13" hidden="1" x14ac:dyDescent="0.2">
      <c r="A2024" s="70"/>
      <c r="B2024" s="70"/>
      <c r="C2024" s="70"/>
      <c r="D2024" s="70"/>
      <c r="E2024" s="377"/>
      <c r="F2024" s="377"/>
      <c r="G2024" s="377"/>
      <c r="H2024" s="70"/>
      <c r="I2024" s="70"/>
      <c r="J2024" s="70"/>
      <c r="K2024" s="70"/>
      <c r="L2024" s="70"/>
      <c r="M2024" s="70"/>
      <c r="N2024" s="70"/>
      <c r="O2024" s="70"/>
      <c r="P2024" s="70"/>
      <c r="Q2024" s="70"/>
      <c r="R2024" s="70"/>
    </row>
    <row r="2025" spans="1:22" s="135" customFormat="1" ht="13" hidden="1" x14ac:dyDescent="0.2">
      <c r="A2025" s="70"/>
      <c r="B2025" s="70"/>
      <c r="C2025" s="70"/>
      <c r="D2025" s="70"/>
      <c r="E2025" s="377"/>
      <c r="F2025" s="377"/>
      <c r="G2025" s="377"/>
      <c r="H2025" s="70"/>
      <c r="I2025" s="70"/>
      <c r="J2025" s="70"/>
      <c r="K2025" s="70"/>
      <c r="L2025" s="70"/>
      <c r="M2025" s="70"/>
      <c r="N2025" s="70"/>
      <c r="O2025" s="70"/>
      <c r="P2025" s="70"/>
      <c r="Q2025" s="70"/>
      <c r="R2025" s="70"/>
    </row>
    <row r="2026" spans="1:22" s="135" customFormat="1" ht="13" hidden="1" x14ac:dyDescent="0.2">
      <c r="A2026" s="70"/>
      <c r="B2026" s="70"/>
      <c r="C2026" s="70"/>
      <c r="D2026" s="70"/>
      <c r="E2026" s="373"/>
      <c r="F2026" s="192"/>
      <c r="G2026" s="371"/>
      <c r="H2026" s="70"/>
      <c r="I2026" s="70"/>
      <c r="J2026" s="70"/>
      <c r="K2026" s="70"/>
      <c r="L2026" s="70"/>
      <c r="M2026" s="70"/>
      <c r="N2026" s="70"/>
      <c r="O2026" s="70"/>
      <c r="P2026" s="70"/>
      <c r="Q2026" s="70"/>
      <c r="R2026" s="70"/>
    </row>
    <row r="2027" spans="1:22" s="135" customFormat="1" ht="13" hidden="1" x14ac:dyDescent="0.2">
      <c r="A2027" s="70"/>
      <c r="B2027" s="70"/>
      <c r="C2027" s="70"/>
      <c r="D2027" s="70"/>
      <c r="E2027" s="377"/>
      <c r="F2027" s="377"/>
      <c r="G2027" s="377"/>
      <c r="H2027" s="70"/>
      <c r="I2027" s="70"/>
      <c r="J2027" s="70"/>
      <c r="K2027" s="70"/>
      <c r="L2027" s="70"/>
      <c r="M2027" s="70"/>
      <c r="N2027" s="70"/>
      <c r="O2027" s="70"/>
      <c r="P2027" s="70"/>
      <c r="Q2027" s="70"/>
      <c r="R2027" s="70"/>
    </row>
    <row r="2028" spans="1:22" s="135" customFormat="1" ht="13" hidden="1" x14ac:dyDescent="0.2">
      <c r="A2028" s="70"/>
      <c r="B2028" s="70"/>
      <c r="C2028" s="70"/>
      <c r="D2028" s="70"/>
      <c r="E2028" s="371"/>
      <c r="F2028" s="371"/>
      <c r="G2028" s="371"/>
      <c r="H2028" s="70"/>
      <c r="I2028" s="70"/>
      <c r="J2028" s="70"/>
      <c r="K2028" s="70"/>
      <c r="L2028" s="70"/>
      <c r="M2028" s="70"/>
      <c r="N2028" s="70"/>
      <c r="O2028" s="70"/>
      <c r="P2028" s="70"/>
      <c r="Q2028" s="70"/>
      <c r="R2028" s="70"/>
    </row>
    <row r="2029" spans="1:22" s="135" customFormat="1" ht="13" hidden="1" x14ac:dyDescent="0.2">
      <c r="A2029" s="70"/>
      <c r="B2029" s="70"/>
      <c r="C2029" s="70"/>
      <c r="D2029" s="70"/>
      <c r="E2029" s="371"/>
      <c r="F2029" s="371"/>
      <c r="G2029" s="371"/>
      <c r="H2029" s="70"/>
      <c r="I2029" s="70"/>
      <c r="J2029" s="70"/>
      <c r="K2029" s="70"/>
      <c r="L2029" s="70"/>
      <c r="M2029" s="70"/>
      <c r="N2029" s="70"/>
      <c r="O2029" s="70"/>
      <c r="P2029" s="70"/>
      <c r="Q2029" s="70"/>
      <c r="R2029" s="70"/>
    </row>
    <row r="2030" spans="1:22" s="135" customFormat="1" ht="13" hidden="1" x14ac:dyDescent="0.2">
      <c r="A2030" s="70"/>
      <c r="B2030" s="70"/>
      <c r="C2030" s="70"/>
      <c r="D2030" s="70"/>
      <c r="E2030" s="373"/>
      <c r="F2030" s="192"/>
      <c r="G2030" s="371"/>
      <c r="H2030" s="70"/>
      <c r="I2030" s="70"/>
      <c r="J2030" s="70"/>
      <c r="K2030" s="70"/>
      <c r="L2030" s="70"/>
      <c r="M2030" s="70"/>
      <c r="N2030" s="70"/>
      <c r="O2030" s="70"/>
      <c r="P2030" s="70"/>
      <c r="Q2030" s="70"/>
      <c r="R2030" s="70"/>
    </row>
    <row r="2031" spans="1:22" s="135" customFormat="1" ht="13" hidden="1" x14ac:dyDescent="0.2">
      <c r="A2031" s="70"/>
      <c r="B2031" s="70"/>
      <c r="C2031" s="70"/>
      <c r="D2031" s="70"/>
      <c r="E2031" s="377"/>
      <c r="F2031" s="377"/>
      <c r="G2031" s="377"/>
      <c r="H2031" s="70"/>
      <c r="I2031" s="70"/>
      <c r="J2031" s="70"/>
      <c r="K2031" s="70"/>
      <c r="L2031" s="70"/>
      <c r="M2031" s="70"/>
      <c r="N2031" s="70"/>
      <c r="O2031" s="70"/>
      <c r="P2031" s="70"/>
      <c r="Q2031" s="70"/>
      <c r="R2031" s="70"/>
    </row>
    <row r="2032" spans="1:22" s="135" customFormat="1" ht="13" hidden="1" x14ac:dyDescent="0.2">
      <c r="A2032" s="70"/>
      <c r="B2032" s="70"/>
      <c r="C2032" s="70"/>
      <c r="D2032" s="70"/>
      <c r="E2032" s="371"/>
      <c r="F2032" s="371"/>
      <c r="G2032" s="371"/>
      <c r="H2032" s="70"/>
      <c r="I2032" s="70"/>
      <c r="J2032" s="70"/>
      <c r="K2032" s="70"/>
      <c r="L2032" s="70"/>
      <c r="M2032" s="70"/>
      <c r="N2032" s="70"/>
      <c r="O2032" s="70"/>
      <c r="P2032" s="70"/>
      <c r="Q2032" s="70"/>
      <c r="R2032" s="70"/>
    </row>
    <row r="2033" spans="1:22" s="135" customFormat="1" ht="13" hidden="1" x14ac:dyDescent="0.2">
      <c r="A2033" s="70"/>
      <c r="B2033" s="70"/>
      <c r="C2033" s="70"/>
      <c r="D2033" s="70"/>
      <c r="E2033" s="371"/>
      <c r="F2033" s="371"/>
      <c r="G2033" s="371"/>
      <c r="H2033" s="70"/>
      <c r="I2033" s="70"/>
      <c r="J2033" s="70"/>
      <c r="K2033" s="70"/>
      <c r="L2033" s="70"/>
      <c r="M2033" s="70"/>
      <c r="N2033" s="70"/>
      <c r="O2033" s="70"/>
      <c r="P2033" s="70"/>
      <c r="Q2033" s="70"/>
      <c r="R2033" s="70"/>
    </row>
    <row r="2034" spans="1:22" s="135" customFormat="1" ht="13" hidden="1" x14ac:dyDescent="0.2">
      <c r="A2034" s="70"/>
      <c r="B2034" s="70"/>
      <c r="C2034" s="70"/>
      <c r="D2034" s="70"/>
      <c r="E2034" s="373"/>
      <c r="F2034" s="192"/>
      <c r="G2034" s="371"/>
      <c r="H2034" s="70"/>
      <c r="I2034" s="70"/>
      <c r="J2034" s="70"/>
      <c r="K2034" s="70"/>
      <c r="L2034" s="70"/>
      <c r="M2034" s="70"/>
      <c r="N2034" s="70"/>
      <c r="O2034" s="70"/>
      <c r="P2034" s="70"/>
      <c r="Q2034" s="70"/>
      <c r="R2034" s="70"/>
    </row>
    <row r="2035" spans="1:22" s="135" customFormat="1" ht="13" hidden="1" x14ac:dyDescent="0.2">
      <c r="A2035" s="70"/>
      <c r="B2035" s="70"/>
      <c r="C2035" s="70"/>
      <c r="D2035" s="70"/>
      <c r="E2035" s="377"/>
      <c r="F2035" s="377"/>
      <c r="G2035" s="377"/>
      <c r="H2035" s="70"/>
      <c r="I2035" s="70"/>
      <c r="J2035" s="70"/>
      <c r="K2035" s="70"/>
      <c r="L2035" s="70"/>
      <c r="M2035" s="70"/>
      <c r="N2035" s="70"/>
      <c r="O2035" s="70"/>
      <c r="P2035" s="70"/>
      <c r="Q2035" s="70"/>
      <c r="R2035" s="70"/>
    </row>
    <row r="2036" spans="1:22" s="135" customFormat="1" ht="13" hidden="1" x14ac:dyDescent="0.2">
      <c r="A2036" s="70"/>
      <c r="B2036" s="70"/>
      <c r="C2036" s="70"/>
      <c r="D2036" s="70"/>
      <c r="E2036" s="371"/>
      <c r="F2036" s="371"/>
      <c r="G2036" s="371"/>
      <c r="H2036" s="70"/>
      <c r="I2036" s="70"/>
      <c r="J2036" s="70"/>
      <c r="K2036" s="70"/>
      <c r="L2036" s="70"/>
      <c r="M2036" s="70"/>
      <c r="N2036" s="70"/>
      <c r="O2036" s="70"/>
      <c r="P2036" s="70"/>
      <c r="Q2036" s="70"/>
      <c r="R2036" s="70"/>
    </row>
    <row r="2037" spans="1:22" s="135" customFormat="1" ht="13" hidden="1" x14ac:dyDescent="0.2">
      <c r="A2037" s="70"/>
      <c r="B2037" s="70"/>
      <c r="C2037" s="70"/>
      <c r="D2037" s="70"/>
      <c r="E2037" s="371"/>
      <c r="F2037" s="371"/>
      <c r="G2037" s="371"/>
      <c r="H2037" s="70"/>
      <c r="I2037" s="70"/>
      <c r="J2037" s="70"/>
      <c r="K2037" s="70"/>
      <c r="L2037" s="70"/>
      <c r="M2037" s="70"/>
      <c r="N2037" s="70"/>
      <c r="O2037" s="70"/>
      <c r="P2037" s="70"/>
      <c r="Q2037" s="70"/>
      <c r="R2037" s="70"/>
    </row>
    <row r="2038" spans="1:22" s="135" customFormat="1" ht="13" hidden="1" x14ac:dyDescent="0.2">
      <c r="A2038" s="70"/>
      <c r="B2038" s="70"/>
      <c r="C2038" s="70"/>
      <c r="D2038" s="70"/>
      <c r="E2038" s="373"/>
      <c r="F2038" s="192"/>
      <c r="G2038" s="371"/>
      <c r="H2038" s="70"/>
      <c r="I2038" s="70"/>
      <c r="J2038" s="70"/>
      <c r="K2038" s="70"/>
      <c r="L2038" s="70"/>
      <c r="M2038" s="70"/>
      <c r="N2038" s="70"/>
      <c r="O2038" s="70"/>
      <c r="P2038" s="70"/>
      <c r="Q2038" s="70"/>
      <c r="R2038" s="70"/>
    </row>
    <row r="2039" spans="1:22" s="135" customFormat="1" ht="13" hidden="1" x14ac:dyDescent="0.2">
      <c r="A2039" s="70"/>
      <c r="B2039" s="70"/>
      <c r="C2039" s="70"/>
      <c r="D2039" s="70"/>
      <c r="E2039" s="373"/>
      <c r="F2039" s="192"/>
      <c r="G2039" s="371"/>
      <c r="H2039" s="70"/>
      <c r="I2039" s="70"/>
      <c r="J2039" s="70"/>
      <c r="K2039" s="70"/>
      <c r="L2039" s="70"/>
      <c r="M2039" s="70"/>
      <c r="N2039" s="70"/>
      <c r="O2039" s="70"/>
      <c r="P2039" s="70"/>
      <c r="Q2039" s="70"/>
      <c r="R2039" s="70"/>
    </row>
    <row r="2040" spans="1:22" s="135" customFormat="1" ht="13" hidden="1" x14ac:dyDescent="0.2">
      <c r="A2040" s="70"/>
      <c r="B2040" s="70"/>
      <c r="C2040" s="70"/>
      <c r="D2040" s="70"/>
      <c r="E2040" s="371"/>
      <c r="F2040" s="371"/>
      <c r="G2040" s="371"/>
      <c r="H2040" s="70"/>
      <c r="I2040" s="70"/>
      <c r="J2040" s="70"/>
      <c r="K2040" s="70"/>
      <c r="L2040" s="70"/>
      <c r="M2040" s="70"/>
      <c r="N2040" s="70"/>
      <c r="O2040" s="70"/>
      <c r="P2040" s="70"/>
      <c r="Q2040" s="70"/>
      <c r="R2040" s="70"/>
    </row>
    <row r="2041" spans="1:22" s="135" customFormat="1" ht="13" hidden="1" x14ac:dyDescent="0.2">
      <c r="A2041" s="70"/>
      <c r="B2041" s="70"/>
      <c r="C2041" s="70"/>
      <c r="D2041" s="70"/>
      <c r="E2041" s="371"/>
      <c r="F2041" s="371"/>
      <c r="G2041" s="371"/>
      <c r="H2041" s="70"/>
      <c r="I2041" s="70"/>
      <c r="J2041" s="70"/>
      <c r="K2041" s="70"/>
      <c r="L2041" s="70"/>
      <c r="M2041" s="70"/>
      <c r="N2041" s="70"/>
      <c r="O2041" s="70"/>
      <c r="P2041" s="70"/>
      <c r="Q2041" s="70"/>
      <c r="R2041" s="70"/>
    </row>
    <row r="2042" spans="1:22" s="135" customFormat="1" ht="13" hidden="1" x14ac:dyDescent="0.2">
      <c r="A2042" s="70"/>
      <c r="B2042" s="70"/>
      <c r="C2042" s="70"/>
      <c r="D2042" s="70"/>
      <c r="E2042" s="373"/>
      <c r="F2042" s="192"/>
      <c r="G2042" s="371"/>
      <c r="H2042" s="70"/>
      <c r="I2042" s="70"/>
      <c r="J2042" s="70"/>
      <c r="K2042" s="70"/>
      <c r="L2042" s="70"/>
      <c r="M2042" s="70"/>
      <c r="N2042" s="70"/>
      <c r="O2042" s="70"/>
      <c r="P2042" s="70"/>
      <c r="Q2042" s="70"/>
      <c r="R2042" s="70"/>
    </row>
    <row r="2043" spans="1:22" s="135" customFormat="1" ht="13" hidden="1" x14ac:dyDescent="0.2">
      <c r="A2043" s="70"/>
      <c r="B2043" s="70"/>
      <c r="C2043" s="70"/>
      <c r="D2043" s="70"/>
      <c r="E2043" s="377"/>
      <c r="F2043" s="377"/>
      <c r="G2043" s="377"/>
      <c r="H2043" s="408"/>
      <c r="I2043" s="209"/>
      <c r="J2043" s="209"/>
      <c r="K2043" s="8"/>
      <c r="L2043" s="8"/>
      <c r="M2043" s="8"/>
      <c r="N2043" s="8"/>
      <c r="O2043" s="8"/>
      <c r="P2043" s="8"/>
      <c r="Q2043" s="8"/>
      <c r="R2043" s="8"/>
      <c r="S2043" s="8"/>
      <c r="T2043" s="8"/>
      <c r="U2043" s="8"/>
      <c r="V2043" s="8"/>
    </row>
    <row r="2044" spans="1:22" ht="13" hidden="1" x14ac:dyDescent="0.2">
      <c r="A2044" s="70"/>
      <c r="B2044" s="70"/>
      <c r="C2044" s="70"/>
      <c r="D2044" s="70"/>
      <c r="E2044" s="371"/>
      <c r="F2044" s="371"/>
      <c r="G2044" s="371"/>
      <c r="H2044" s="408"/>
      <c r="I2044" s="209"/>
      <c r="J2044" s="209"/>
    </row>
    <row r="2045" spans="1:22" ht="13" hidden="1" x14ac:dyDescent="0.2">
      <c r="A2045" s="70"/>
      <c r="B2045" s="70"/>
      <c r="C2045" s="70"/>
      <c r="D2045" s="70"/>
      <c r="E2045" s="371"/>
      <c r="F2045" s="371"/>
      <c r="G2045" s="371"/>
      <c r="H2045" s="408"/>
      <c r="I2045" s="209"/>
      <c r="J2045" s="209"/>
    </row>
    <row r="2046" spans="1:22" ht="13" hidden="1" x14ac:dyDescent="0.2">
      <c r="A2046" s="70"/>
      <c r="B2046" s="70"/>
      <c r="C2046" s="70"/>
      <c r="D2046" s="70"/>
      <c r="E2046" s="373"/>
      <c r="F2046" s="192"/>
      <c r="G2046" s="371"/>
      <c r="H2046" s="408"/>
      <c r="I2046" s="209"/>
      <c r="J2046" s="209"/>
    </row>
    <row r="2047" spans="1:22" ht="13" hidden="1" x14ac:dyDescent="0.2">
      <c r="A2047" s="70"/>
      <c r="B2047" s="70"/>
      <c r="C2047" s="70"/>
      <c r="D2047" s="70"/>
      <c r="E2047" s="377"/>
      <c r="F2047" s="377"/>
      <c r="G2047" s="377"/>
      <c r="H2047" s="408"/>
      <c r="I2047" s="209"/>
      <c r="J2047" s="209"/>
    </row>
    <row r="2048" spans="1:22" ht="13" hidden="1" x14ac:dyDescent="0.2">
      <c r="A2048" s="70"/>
      <c r="B2048" s="70"/>
      <c r="C2048" s="70"/>
      <c r="D2048" s="70"/>
      <c r="E2048" s="371"/>
      <c r="F2048" s="371"/>
      <c r="G2048" s="371"/>
      <c r="H2048" s="408"/>
      <c r="I2048" s="209"/>
      <c r="J2048" s="209"/>
    </row>
    <row r="2049" spans="1:10" ht="13" hidden="1" x14ac:dyDescent="0.2">
      <c r="A2049" s="70"/>
      <c r="B2049" s="70"/>
      <c r="C2049" s="70"/>
      <c r="D2049" s="70"/>
      <c r="E2049" s="371"/>
      <c r="F2049" s="371"/>
      <c r="G2049" s="371"/>
      <c r="H2049" s="408"/>
      <c r="I2049" s="209"/>
      <c r="J2049" s="209"/>
    </row>
    <row r="2050" spans="1:10" ht="13" hidden="1" x14ac:dyDescent="0.2">
      <c r="A2050" s="70"/>
      <c r="B2050" s="70"/>
      <c r="C2050" s="70"/>
      <c r="D2050" s="70"/>
      <c r="E2050" s="373"/>
      <c r="F2050" s="192"/>
      <c r="G2050" s="371"/>
      <c r="H2050" s="408"/>
      <c r="I2050" s="209"/>
      <c r="J2050" s="209"/>
    </row>
    <row r="2051" spans="1:10" ht="13" hidden="1" x14ac:dyDescent="0.2">
      <c r="A2051" s="70"/>
      <c r="B2051" s="70"/>
      <c r="C2051" s="70"/>
      <c r="D2051" s="70"/>
      <c r="E2051" s="377"/>
      <c r="F2051" s="377"/>
      <c r="G2051" s="377"/>
      <c r="H2051" s="408"/>
      <c r="I2051" s="209"/>
      <c r="J2051" s="209"/>
    </row>
    <row r="2052" spans="1:10" ht="13" hidden="1" x14ac:dyDescent="0.2">
      <c r="A2052" s="70"/>
      <c r="B2052" s="70"/>
      <c r="C2052" s="70"/>
      <c r="D2052" s="70"/>
      <c r="E2052" s="371"/>
      <c r="F2052" s="371"/>
      <c r="G2052" s="371"/>
      <c r="H2052" s="408"/>
      <c r="I2052" s="209"/>
      <c r="J2052" s="209"/>
    </row>
    <row r="2053" spans="1:10" ht="13" hidden="1" x14ac:dyDescent="0.2">
      <c r="A2053" s="70"/>
      <c r="B2053" s="70"/>
      <c r="C2053" s="70"/>
      <c r="D2053" s="70"/>
      <c r="E2053" s="371"/>
      <c r="F2053" s="371"/>
      <c r="G2053" s="371"/>
      <c r="H2053" s="408"/>
      <c r="I2053" s="209"/>
      <c r="J2053" s="209"/>
    </row>
    <row r="2054" spans="1:10" ht="13" hidden="1" x14ac:dyDescent="0.2">
      <c r="A2054" s="70"/>
      <c r="B2054" s="70"/>
      <c r="C2054" s="70"/>
      <c r="D2054" s="70"/>
      <c r="E2054" s="373"/>
      <c r="F2054" s="192"/>
      <c r="G2054" s="371"/>
      <c r="H2054" s="408"/>
      <c r="I2054" s="209"/>
      <c r="J2054" s="209"/>
    </row>
    <row r="2055" spans="1:10" ht="13" hidden="1" x14ac:dyDescent="0.2">
      <c r="A2055" s="70"/>
      <c r="B2055" s="70"/>
      <c r="C2055" s="70"/>
      <c r="D2055" s="70"/>
      <c r="E2055" s="373"/>
      <c r="F2055" s="192"/>
      <c r="G2055" s="371"/>
      <c r="H2055" s="408"/>
      <c r="I2055" s="209"/>
      <c r="J2055" s="209"/>
    </row>
    <row r="2056" spans="1:10" ht="13" hidden="1" x14ac:dyDescent="0.2">
      <c r="A2056" s="70"/>
      <c r="B2056" s="70"/>
      <c r="C2056" s="70"/>
      <c r="D2056" s="70"/>
      <c r="E2056" s="377"/>
      <c r="F2056" s="377"/>
      <c r="G2056" s="377"/>
      <c r="H2056" s="408"/>
      <c r="I2056" s="209"/>
      <c r="J2056" s="209"/>
    </row>
    <row r="2057" spans="1:10" ht="13" hidden="1" x14ac:dyDescent="0.2">
      <c r="A2057" s="70"/>
      <c r="B2057" s="70"/>
      <c r="C2057" s="70"/>
      <c r="D2057" s="70"/>
      <c r="E2057" s="377"/>
      <c r="F2057" s="377"/>
      <c r="G2057" s="377"/>
      <c r="H2057" s="408"/>
      <c r="I2057" s="209"/>
      <c r="J2057" s="209"/>
    </row>
    <row r="2058" spans="1:10" ht="13" hidden="1" x14ac:dyDescent="0.2">
      <c r="A2058" s="70"/>
      <c r="B2058" s="70"/>
      <c r="C2058" s="70"/>
      <c r="D2058" s="70"/>
      <c r="E2058" s="377"/>
      <c r="F2058" s="377"/>
      <c r="G2058" s="377"/>
      <c r="H2058" s="408"/>
      <c r="I2058" s="209"/>
      <c r="J2058" s="209"/>
    </row>
    <row r="2059" spans="1:10" ht="13" hidden="1" x14ac:dyDescent="0.2">
      <c r="A2059" s="70"/>
      <c r="B2059" s="70"/>
      <c r="C2059" s="70"/>
      <c r="D2059" s="70"/>
      <c r="E2059" s="373"/>
      <c r="F2059" s="192"/>
      <c r="G2059" s="371"/>
      <c r="H2059" s="408"/>
      <c r="I2059" s="209"/>
      <c r="J2059" s="209"/>
    </row>
    <row r="2060" spans="1:10" ht="13" hidden="1" x14ac:dyDescent="0.2">
      <c r="A2060" s="70"/>
      <c r="B2060" s="70"/>
      <c r="C2060" s="70"/>
      <c r="D2060" s="70"/>
      <c r="E2060" s="377"/>
      <c r="F2060" s="377"/>
      <c r="G2060" s="377"/>
      <c r="H2060" s="408"/>
      <c r="I2060" s="209"/>
      <c r="J2060" s="209"/>
    </row>
    <row r="2061" spans="1:10" ht="13" hidden="1" x14ac:dyDescent="0.2">
      <c r="A2061" s="70"/>
      <c r="B2061" s="70"/>
      <c r="C2061" s="70"/>
      <c r="D2061" s="70"/>
      <c r="E2061" s="377"/>
      <c r="F2061" s="377"/>
      <c r="G2061" s="377"/>
      <c r="H2061" s="408"/>
      <c r="I2061" s="209"/>
      <c r="J2061" s="209"/>
    </row>
    <row r="2062" spans="1:10" ht="13" hidden="1" x14ac:dyDescent="0.2">
      <c r="A2062" s="70"/>
      <c r="B2062" s="70"/>
      <c r="C2062" s="70"/>
      <c r="D2062" s="70"/>
      <c r="E2062" s="377"/>
      <c r="F2062" s="377"/>
      <c r="G2062" s="377"/>
      <c r="H2062" s="408"/>
      <c r="I2062" s="209"/>
      <c r="J2062" s="209"/>
    </row>
    <row r="2063" spans="1:10" ht="13" hidden="1" x14ac:dyDescent="0.2">
      <c r="A2063" s="70"/>
      <c r="B2063" s="70"/>
      <c r="C2063" s="70"/>
      <c r="D2063" s="70"/>
      <c r="E2063" s="371"/>
      <c r="F2063" s="371"/>
      <c r="G2063" s="371"/>
      <c r="H2063" s="408"/>
      <c r="I2063" s="209"/>
      <c r="J2063" s="209"/>
    </row>
    <row r="2064" spans="1:10" ht="13" hidden="1" x14ac:dyDescent="0.2">
      <c r="A2064" s="70"/>
      <c r="B2064" s="70"/>
      <c r="C2064" s="70"/>
      <c r="D2064" s="70"/>
      <c r="E2064" s="373"/>
      <c r="F2064" s="192"/>
      <c r="G2064" s="371"/>
      <c r="H2064" s="408"/>
      <c r="I2064" s="209"/>
      <c r="J2064" s="209"/>
    </row>
    <row r="2065" spans="1:10" ht="13" hidden="1" x14ac:dyDescent="0.2">
      <c r="A2065" s="70"/>
      <c r="B2065" s="70"/>
      <c r="C2065" s="70"/>
      <c r="D2065" s="70"/>
      <c r="E2065" s="377"/>
      <c r="F2065" s="377"/>
      <c r="G2065" s="377"/>
      <c r="H2065" s="408"/>
      <c r="I2065" s="209"/>
      <c r="J2065" s="209"/>
    </row>
    <row r="2066" spans="1:10" ht="13" hidden="1" x14ac:dyDescent="0.2">
      <c r="A2066" s="70"/>
      <c r="B2066" s="70"/>
      <c r="C2066" s="70"/>
      <c r="D2066" s="70"/>
      <c r="E2066" s="377"/>
      <c r="F2066" s="377"/>
      <c r="G2066" s="377"/>
      <c r="H2066" s="408"/>
      <c r="I2066" s="209"/>
      <c r="J2066" s="209"/>
    </row>
    <row r="2067" spans="1:10" ht="13" hidden="1" x14ac:dyDescent="0.2">
      <c r="A2067" s="70"/>
      <c r="B2067" s="70"/>
      <c r="C2067" s="70"/>
      <c r="D2067" s="70"/>
      <c r="E2067" s="377"/>
      <c r="F2067" s="377"/>
      <c r="G2067" s="377"/>
      <c r="H2067" s="408"/>
      <c r="I2067" s="209"/>
      <c r="J2067" s="209"/>
    </row>
    <row r="2068" spans="1:10" ht="13" hidden="1" x14ac:dyDescent="0.2">
      <c r="A2068" s="70"/>
      <c r="B2068" s="70"/>
      <c r="C2068" s="70"/>
      <c r="D2068" s="70"/>
      <c r="E2068" s="373"/>
      <c r="F2068" s="192"/>
      <c r="G2068" s="371"/>
      <c r="H2068" s="408"/>
      <c r="I2068" s="209"/>
      <c r="J2068" s="209"/>
    </row>
    <row r="2069" spans="1:10" ht="13" hidden="1" x14ac:dyDescent="0.2">
      <c r="A2069" s="70"/>
      <c r="B2069" s="70"/>
      <c r="C2069" s="70"/>
      <c r="D2069" s="70"/>
      <c r="E2069" s="377"/>
      <c r="F2069" s="377"/>
      <c r="G2069" s="377"/>
      <c r="H2069" s="408"/>
      <c r="I2069" s="209"/>
      <c r="J2069" s="209"/>
    </row>
    <row r="2070" spans="1:10" ht="13" hidden="1" x14ac:dyDescent="0.2">
      <c r="A2070" s="70"/>
      <c r="B2070" s="70"/>
      <c r="C2070" s="70"/>
      <c r="D2070" s="70"/>
      <c r="E2070" s="377"/>
      <c r="F2070" s="377"/>
      <c r="G2070" s="377"/>
      <c r="H2070" s="408"/>
      <c r="I2070" s="209"/>
      <c r="J2070" s="209"/>
    </row>
    <row r="2071" spans="1:10" ht="13" hidden="1" x14ac:dyDescent="0.2">
      <c r="A2071" s="70"/>
      <c r="B2071" s="70"/>
      <c r="C2071" s="70"/>
      <c r="D2071" s="70"/>
      <c r="E2071" s="377"/>
      <c r="F2071" s="377"/>
      <c r="G2071" s="377"/>
      <c r="H2071" s="408"/>
      <c r="I2071" s="209"/>
      <c r="J2071" s="209"/>
    </row>
    <row r="2072" spans="1:10" ht="13" hidden="1" x14ac:dyDescent="0.2">
      <c r="A2072" s="70"/>
      <c r="B2072" s="70"/>
      <c r="C2072" s="70"/>
      <c r="D2072" s="70"/>
      <c r="E2072" s="373"/>
      <c r="F2072" s="192"/>
      <c r="G2072" s="371"/>
      <c r="H2072" s="408"/>
      <c r="I2072" s="209"/>
      <c r="J2072" s="209"/>
    </row>
    <row r="2073" spans="1:10" ht="13" hidden="1" x14ac:dyDescent="0.2">
      <c r="A2073" s="70"/>
      <c r="B2073" s="70"/>
      <c r="C2073" s="70"/>
      <c r="D2073" s="70"/>
      <c r="E2073" s="377"/>
      <c r="F2073" s="377"/>
      <c r="G2073" s="377"/>
      <c r="H2073" s="408"/>
      <c r="I2073" s="209"/>
      <c r="J2073" s="209"/>
    </row>
    <row r="2074" spans="1:10" ht="13" hidden="1" x14ac:dyDescent="0.2">
      <c r="A2074" s="70"/>
      <c r="B2074" s="70"/>
      <c r="C2074" s="70"/>
      <c r="D2074" s="70"/>
      <c r="E2074" s="377"/>
      <c r="F2074" s="377"/>
      <c r="G2074" s="377"/>
      <c r="H2074" s="408"/>
      <c r="I2074" s="209"/>
      <c r="J2074" s="209"/>
    </row>
    <row r="2075" spans="1:10" ht="13" hidden="1" x14ac:dyDescent="0.2">
      <c r="A2075" s="70"/>
      <c r="B2075" s="70"/>
      <c r="C2075" s="70"/>
      <c r="D2075" s="70"/>
      <c r="E2075" s="377"/>
      <c r="F2075" s="377"/>
      <c r="G2075" s="377"/>
      <c r="H2075" s="408"/>
      <c r="I2075" s="209"/>
      <c r="J2075" s="209"/>
    </row>
    <row r="2076" spans="1:10" ht="13" hidden="1" x14ac:dyDescent="0.2">
      <c r="A2076" s="70"/>
      <c r="B2076" s="70"/>
      <c r="C2076" s="70"/>
      <c r="D2076" s="70"/>
      <c r="E2076" s="377"/>
      <c r="F2076" s="377"/>
      <c r="G2076" s="377"/>
    </row>
    <row r="2077" spans="1:10" ht="0" hidden="1" customHeight="1" x14ac:dyDescent="0.2">
      <c r="A2077" s="70"/>
      <c r="B2077" s="70"/>
      <c r="C2077" s="70"/>
      <c r="D2077" s="70"/>
      <c r="E2077" s="378"/>
      <c r="F2077" s="378"/>
      <c r="G2077" s="378"/>
    </row>
    <row r="2078" spans="1:10" ht="0" hidden="1" customHeight="1" x14ac:dyDescent="0.2">
      <c r="A2078" s="70"/>
      <c r="B2078" s="70"/>
      <c r="C2078" s="70"/>
      <c r="D2078" s="70"/>
      <c r="E2078" s="373"/>
      <c r="F2078" s="192"/>
      <c r="G2078" s="371"/>
    </row>
    <row r="2079" spans="1:10" ht="0" hidden="1" customHeight="1" x14ac:dyDescent="0.2">
      <c r="A2079" s="70"/>
      <c r="B2079" s="70"/>
      <c r="C2079" s="70"/>
      <c r="D2079" s="70"/>
      <c r="E2079" s="377"/>
      <c r="F2079" s="377"/>
      <c r="G2079" s="377"/>
    </row>
    <row r="2080" spans="1:10" ht="0" hidden="1" customHeight="1" x14ac:dyDescent="0.2">
      <c r="A2080" s="70"/>
      <c r="B2080" s="70"/>
      <c r="C2080" s="70"/>
      <c r="D2080" s="70"/>
      <c r="E2080" s="377"/>
      <c r="F2080" s="377"/>
      <c r="G2080" s="377"/>
    </row>
    <row r="2081" spans="1:7" ht="0" hidden="1" customHeight="1" x14ac:dyDescent="0.2">
      <c r="A2081" s="70"/>
      <c r="B2081" s="70"/>
      <c r="C2081" s="70"/>
      <c r="D2081" s="70"/>
      <c r="E2081" s="377"/>
      <c r="F2081" s="377"/>
      <c r="G2081" s="377"/>
    </row>
    <row r="2082" spans="1:7" ht="0" hidden="1" customHeight="1" x14ac:dyDescent="0.2">
      <c r="A2082" s="70"/>
      <c r="B2082" s="70"/>
      <c r="C2082" s="70"/>
      <c r="D2082" s="70"/>
      <c r="E2082" s="377"/>
      <c r="F2082" s="377"/>
      <c r="G2082" s="377"/>
    </row>
    <row r="2083" spans="1:7" ht="0" hidden="1" customHeight="1" x14ac:dyDescent="0.2">
      <c r="A2083" s="70"/>
      <c r="B2083" s="70"/>
      <c r="C2083" s="70"/>
      <c r="D2083" s="70"/>
      <c r="E2083" s="377"/>
      <c r="F2083" s="377"/>
      <c r="G2083" s="377"/>
    </row>
    <row r="2084" spans="1:7" ht="0" hidden="1" customHeight="1" x14ac:dyDescent="0.2">
      <c r="A2084" s="70"/>
      <c r="B2084" s="70"/>
      <c r="C2084" s="70"/>
      <c r="D2084" s="70"/>
      <c r="E2084" s="377"/>
      <c r="F2084" s="377"/>
      <c r="G2084" s="377"/>
    </row>
    <row r="2085" spans="1:7" ht="0" hidden="1" customHeight="1" x14ac:dyDescent="0.2">
      <c r="A2085" s="70"/>
      <c r="B2085" s="70"/>
      <c r="C2085" s="70"/>
      <c r="D2085" s="70"/>
      <c r="E2085" s="377"/>
      <c r="F2085" s="377"/>
      <c r="G2085" s="377"/>
    </row>
    <row r="2086" spans="1:7" ht="0" hidden="1" customHeight="1" x14ac:dyDescent="0.2">
      <c r="A2086" s="70"/>
      <c r="B2086" s="70"/>
      <c r="C2086" s="70"/>
      <c r="D2086" s="70"/>
      <c r="E2086" s="377"/>
      <c r="F2086" s="377"/>
      <c r="G2086" s="377"/>
    </row>
    <row r="2087" spans="1:7" ht="0" hidden="1" customHeight="1" x14ac:dyDescent="0.2">
      <c r="A2087" s="70"/>
      <c r="B2087" s="70"/>
      <c r="C2087" s="70"/>
      <c r="D2087" s="70"/>
      <c r="E2087" s="377"/>
      <c r="F2087" s="377"/>
      <c r="G2087" s="377"/>
    </row>
    <row r="2088" spans="1:7" ht="0" hidden="1" customHeight="1" x14ac:dyDescent="0.2">
      <c r="A2088" s="70"/>
      <c r="B2088" s="70"/>
      <c r="C2088" s="70"/>
      <c r="D2088" s="70"/>
      <c r="E2088" s="377"/>
      <c r="F2088" s="377"/>
      <c r="G2088" s="377"/>
    </row>
    <row r="2089" spans="1:7" ht="0" hidden="1" customHeight="1" x14ac:dyDescent="0.2">
      <c r="A2089" s="70"/>
      <c r="B2089" s="70"/>
      <c r="C2089" s="70"/>
      <c r="D2089" s="70"/>
    </row>
    <row r="2090" spans="1:7" ht="0" hidden="1" customHeight="1" x14ac:dyDescent="0.2">
      <c r="A2090" s="70"/>
      <c r="B2090" s="70"/>
      <c r="C2090" s="70"/>
      <c r="D2090" s="70"/>
    </row>
    <row r="2091" spans="1:7" ht="0" hidden="1" customHeight="1" x14ac:dyDescent="0.2">
      <c r="A2091" s="70"/>
      <c r="B2091" s="70"/>
      <c r="C2091" s="70"/>
      <c r="D2091" s="70"/>
    </row>
    <row r="2092" spans="1:7" ht="0" hidden="1" customHeight="1" x14ac:dyDescent="0.2">
      <c r="A2092" s="70"/>
      <c r="B2092" s="70"/>
      <c r="C2092" s="70"/>
      <c r="D2092" s="70"/>
    </row>
    <row r="2093" spans="1:7" ht="0" hidden="1" customHeight="1" x14ac:dyDescent="0.2">
      <c r="A2093" s="70"/>
      <c r="B2093" s="70"/>
      <c r="C2093" s="70"/>
      <c r="D2093" s="70"/>
    </row>
    <row r="2094" spans="1:7" ht="0" hidden="1" customHeight="1" x14ac:dyDescent="0.2">
      <c r="A2094" s="70"/>
      <c r="B2094" s="70"/>
      <c r="C2094" s="70"/>
      <c r="D2094" s="70"/>
    </row>
    <row r="2095" spans="1:7" ht="0" hidden="1" customHeight="1" x14ac:dyDescent="0.2">
      <c r="A2095" s="70"/>
      <c r="B2095" s="70"/>
      <c r="C2095" s="70"/>
      <c r="D2095" s="70"/>
    </row>
    <row r="2096" spans="1:7" ht="0" hidden="1" customHeight="1" x14ac:dyDescent="0.2">
      <c r="A2096" s="70"/>
      <c r="B2096" s="70"/>
      <c r="C2096" s="70"/>
      <c r="D2096" s="70"/>
    </row>
    <row r="2097" spans="1:4" ht="0" hidden="1" customHeight="1" x14ac:dyDescent="0.2">
      <c r="A2097" s="70"/>
      <c r="B2097" s="70"/>
      <c r="C2097" s="70"/>
      <c r="D2097" s="70"/>
    </row>
    <row r="2098" spans="1:4" ht="0" hidden="1" customHeight="1" x14ac:dyDescent="0.2">
      <c r="A2098" s="70"/>
      <c r="B2098" s="70"/>
      <c r="C2098" s="70"/>
      <c r="D2098" s="70"/>
    </row>
    <row r="2099" spans="1:4" ht="0" hidden="1" customHeight="1" x14ac:dyDescent="0.2">
      <c r="A2099" s="70"/>
      <c r="B2099" s="70"/>
      <c r="C2099" s="70"/>
      <c r="D2099" s="70"/>
    </row>
    <row r="2100" spans="1:4" ht="0" hidden="1" customHeight="1" x14ac:dyDescent="0.2">
      <c r="A2100" s="70"/>
      <c r="B2100" s="70"/>
      <c r="C2100" s="70"/>
      <c r="D2100" s="70"/>
    </row>
    <row r="2101" spans="1:4" ht="0" hidden="1" customHeight="1" x14ac:dyDescent="0.2">
      <c r="A2101" s="70"/>
      <c r="B2101" s="70"/>
      <c r="C2101" s="70"/>
      <c r="D2101" s="70"/>
    </row>
    <row r="2102" spans="1:4" ht="0" hidden="1" customHeight="1" x14ac:dyDescent="0.2">
      <c r="A2102" s="70"/>
      <c r="B2102" s="70"/>
      <c r="C2102" s="70"/>
      <c r="D2102" s="70"/>
    </row>
    <row r="2103" spans="1:4" ht="0" hidden="1" customHeight="1" x14ac:dyDescent="0.2">
      <c r="A2103" s="70"/>
      <c r="B2103" s="70"/>
      <c r="C2103" s="70"/>
      <c r="D2103" s="70"/>
    </row>
    <row r="2104" spans="1:4" ht="0" hidden="1" customHeight="1" x14ac:dyDescent="0.2">
      <c r="A2104" s="70"/>
      <c r="B2104" s="70"/>
      <c r="C2104" s="70"/>
      <c r="D2104" s="70"/>
    </row>
    <row r="2105" spans="1:4" ht="0" hidden="1" customHeight="1" x14ac:dyDescent="0.2">
      <c r="A2105" s="70"/>
      <c r="B2105" s="70"/>
      <c r="C2105" s="70"/>
      <c r="D2105" s="70"/>
    </row>
    <row r="2106" spans="1:4" ht="0" hidden="1" customHeight="1" x14ac:dyDescent="0.2">
      <c r="A2106" s="70"/>
      <c r="B2106" s="70"/>
      <c r="C2106" s="70"/>
      <c r="D2106" s="70"/>
    </row>
    <row r="2107" spans="1:4" ht="0" hidden="1" customHeight="1" x14ac:dyDescent="0.2">
      <c r="A2107" s="70"/>
      <c r="B2107" s="70"/>
      <c r="C2107" s="70"/>
      <c r="D2107" s="70"/>
    </row>
    <row r="2108" spans="1:4" ht="0" hidden="1" customHeight="1" x14ac:dyDescent="0.2">
      <c r="A2108" s="70"/>
      <c r="B2108" s="70"/>
      <c r="C2108" s="70"/>
      <c r="D2108" s="70"/>
    </row>
    <row r="2109" spans="1:4" ht="0" hidden="1" customHeight="1" x14ac:dyDescent="0.2">
      <c r="A2109" s="70"/>
      <c r="B2109" s="70"/>
      <c r="C2109" s="70"/>
      <c r="D2109" s="70"/>
    </row>
    <row r="2110" spans="1:4" ht="0" hidden="1" customHeight="1" x14ac:dyDescent="0.2">
      <c r="A2110" s="70"/>
      <c r="B2110" s="70"/>
      <c r="C2110" s="70"/>
      <c r="D2110" s="70"/>
    </row>
    <row r="2111" spans="1:4" ht="0" hidden="1" customHeight="1" x14ac:dyDescent="0.2">
      <c r="A2111" s="70"/>
      <c r="B2111" s="70"/>
      <c r="C2111" s="70"/>
      <c r="D2111" s="70"/>
    </row>
    <row r="2112" spans="1:4" ht="0" hidden="1" customHeight="1" x14ac:dyDescent="0.2">
      <c r="A2112" s="70"/>
      <c r="B2112" s="70"/>
      <c r="C2112" s="70"/>
      <c r="D2112" s="70"/>
    </row>
    <row r="2113" spans="1:4" ht="0" hidden="1" customHeight="1" x14ac:dyDescent="0.2">
      <c r="A2113" s="70"/>
      <c r="B2113" s="70"/>
      <c r="C2113" s="70"/>
      <c r="D2113" s="70"/>
    </row>
    <row r="2114" spans="1:4" ht="0" hidden="1" customHeight="1" x14ac:dyDescent="0.2">
      <c r="A2114" s="70"/>
      <c r="B2114" s="70"/>
      <c r="C2114" s="70"/>
      <c r="D2114" s="70"/>
    </row>
    <row r="2115" spans="1:4" ht="0" hidden="1" customHeight="1" x14ac:dyDescent="0.2">
      <c r="A2115" s="70"/>
      <c r="B2115" s="70"/>
      <c r="C2115" s="70"/>
      <c r="D2115" s="70"/>
    </row>
    <row r="2116" spans="1:4" ht="0" hidden="1" customHeight="1" x14ac:dyDescent="0.2">
      <c r="A2116" s="70"/>
      <c r="B2116" s="70"/>
      <c r="C2116" s="70"/>
      <c r="D2116" s="70"/>
    </row>
    <row r="2117" spans="1:4" ht="0" hidden="1" customHeight="1" x14ac:dyDescent="0.2">
      <c r="A2117" s="70"/>
      <c r="B2117" s="70"/>
      <c r="C2117" s="70"/>
      <c r="D2117" s="70"/>
    </row>
    <row r="2118" spans="1:4" ht="0" hidden="1" customHeight="1" x14ac:dyDescent="0.2">
      <c r="A2118" s="70"/>
      <c r="B2118" s="70"/>
      <c r="C2118" s="70"/>
      <c r="D2118" s="70"/>
    </row>
    <row r="2119" spans="1:4" ht="0" hidden="1" customHeight="1" x14ac:dyDescent="0.2">
      <c r="A2119" s="70"/>
      <c r="B2119" s="70"/>
      <c r="C2119" s="70"/>
      <c r="D2119" s="70"/>
    </row>
    <row r="2120" spans="1:4" ht="0" hidden="1" customHeight="1" x14ac:dyDescent="0.2">
      <c r="A2120" s="70"/>
      <c r="B2120" s="70"/>
      <c r="C2120" s="70"/>
      <c r="D2120" s="70"/>
    </row>
    <row r="2121" spans="1:4" ht="0" hidden="1" customHeight="1" x14ac:dyDescent="0.2">
      <c r="A2121" s="70"/>
      <c r="B2121" s="70"/>
      <c r="C2121" s="70"/>
      <c r="D2121" s="70"/>
    </row>
    <row r="2122" spans="1:4" ht="0" hidden="1" customHeight="1" x14ac:dyDescent="0.2">
      <c r="A2122" s="70"/>
      <c r="B2122" s="70"/>
      <c r="C2122" s="70"/>
      <c r="D2122" s="70"/>
    </row>
    <row r="2123" spans="1:4" ht="0" hidden="1" customHeight="1" x14ac:dyDescent="0.2">
      <c r="A2123" s="70"/>
      <c r="B2123" s="70"/>
      <c r="C2123" s="70"/>
      <c r="D2123" s="70"/>
    </row>
    <row r="2124" spans="1:4" ht="0" hidden="1" customHeight="1" x14ac:dyDescent="0.2">
      <c r="A2124" s="70"/>
      <c r="B2124" s="70"/>
      <c r="C2124" s="70"/>
      <c r="D2124" s="70"/>
    </row>
    <row r="2125" spans="1:4" ht="0" hidden="1" customHeight="1" x14ac:dyDescent="0.2">
      <c r="A2125" s="70"/>
      <c r="B2125" s="70"/>
      <c r="C2125" s="70"/>
      <c r="D2125" s="70"/>
    </row>
    <row r="2126" spans="1:4" ht="0" hidden="1" customHeight="1" x14ac:dyDescent="0.2">
      <c r="A2126" s="70"/>
      <c r="B2126" s="70"/>
      <c r="C2126" s="70"/>
      <c r="D2126" s="70"/>
    </row>
    <row r="2127" spans="1:4" ht="0" hidden="1" customHeight="1" x14ac:dyDescent="0.2">
      <c r="A2127" s="70"/>
      <c r="B2127" s="70"/>
      <c r="C2127" s="70"/>
      <c r="D2127" s="70"/>
    </row>
    <row r="2128" spans="1:4" ht="0" hidden="1" customHeight="1" x14ac:dyDescent="0.2">
      <c r="A2128" s="70"/>
      <c r="B2128" s="70"/>
      <c r="C2128" s="70"/>
      <c r="D2128" s="70"/>
    </row>
    <row r="2129" spans="1:4" ht="0" hidden="1" customHeight="1" x14ac:dyDescent="0.2">
      <c r="A2129" s="70"/>
      <c r="B2129" s="70"/>
      <c r="C2129" s="70"/>
      <c r="D2129" s="70"/>
    </row>
    <row r="2130" spans="1:4" ht="0" hidden="1" customHeight="1" x14ac:dyDescent="0.2">
      <c r="A2130" s="70"/>
      <c r="B2130" s="70"/>
      <c r="C2130" s="70"/>
      <c r="D2130" s="70"/>
    </row>
    <row r="2131" spans="1:4" ht="0" hidden="1" customHeight="1" x14ac:dyDescent="0.2">
      <c r="A2131" s="70"/>
      <c r="B2131" s="70"/>
      <c r="C2131" s="70"/>
      <c r="D2131" s="70"/>
    </row>
    <row r="2132" spans="1:4" ht="0" hidden="1" customHeight="1" x14ac:dyDescent="0.2">
      <c r="A2132" s="70"/>
      <c r="B2132" s="70"/>
      <c r="C2132" s="70"/>
      <c r="D2132" s="70"/>
    </row>
    <row r="2133" spans="1:4" ht="0" hidden="1" customHeight="1" x14ac:dyDescent="0.2">
      <c r="A2133" s="70"/>
      <c r="B2133" s="70"/>
      <c r="C2133" s="70"/>
      <c r="D2133" s="70"/>
    </row>
    <row r="2134" spans="1:4" ht="0" hidden="1" customHeight="1" x14ac:dyDescent="0.2">
      <c r="A2134" s="70"/>
      <c r="B2134" s="70"/>
      <c r="C2134" s="70"/>
      <c r="D2134" s="70"/>
    </row>
    <row r="2135" spans="1:4" ht="0" hidden="1" customHeight="1" x14ac:dyDescent="0.2">
      <c r="A2135" s="70"/>
      <c r="B2135" s="70"/>
      <c r="C2135" s="70"/>
      <c r="D2135" s="70"/>
    </row>
    <row r="2136" spans="1:4" ht="0" hidden="1" customHeight="1" x14ac:dyDescent="0.2">
      <c r="A2136" s="70"/>
      <c r="B2136" s="70"/>
      <c r="C2136" s="70"/>
      <c r="D2136" s="70"/>
    </row>
    <row r="2137" spans="1:4" ht="0" hidden="1" customHeight="1" x14ac:dyDescent="0.2">
      <c r="A2137" s="70"/>
      <c r="B2137" s="70"/>
      <c r="C2137" s="70"/>
      <c r="D2137" s="70"/>
    </row>
    <row r="2138" spans="1:4" ht="0" hidden="1" customHeight="1" x14ac:dyDescent="0.2">
      <c r="A2138" s="70"/>
      <c r="B2138" s="70"/>
      <c r="C2138" s="70"/>
      <c r="D2138" s="70"/>
    </row>
    <row r="2139" spans="1:4" ht="0" hidden="1" customHeight="1" x14ac:dyDescent="0.2">
      <c r="A2139" s="70"/>
      <c r="B2139" s="70"/>
      <c r="C2139" s="70"/>
      <c r="D2139" s="70"/>
    </row>
    <row r="2140" spans="1:4" ht="0" hidden="1" customHeight="1" x14ac:dyDescent="0.2">
      <c r="A2140" s="70"/>
      <c r="B2140" s="70"/>
      <c r="C2140" s="70"/>
      <c r="D2140" s="70"/>
    </row>
    <row r="2141" spans="1:4" ht="0" hidden="1" customHeight="1" x14ac:dyDescent="0.2">
      <c r="A2141" s="70"/>
      <c r="B2141" s="70"/>
      <c r="C2141" s="70"/>
      <c r="D2141" s="70"/>
    </row>
    <row r="2142" spans="1:4" ht="0" hidden="1" customHeight="1" x14ac:dyDescent="0.2">
      <c r="A2142" s="70"/>
      <c r="B2142" s="70"/>
      <c r="C2142" s="70"/>
      <c r="D2142" s="70"/>
    </row>
    <row r="2143" spans="1:4" ht="0" hidden="1" customHeight="1" x14ac:dyDescent="0.2">
      <c r="A2143" s="70"/>
      <c r="B2143" s="70"/>
      <c r="C2143" s="70"/>
      <c r="D2143" s="70"/>
    </row>
    <row r="2144" spans="1:4" ht="0" hidden="1" customHeight="1" x14ac:dyDescent="0.2">
      <c r="A2144" s="70"/>
      <c r="B2144" s="70"/>
      <c r="C2144" s="70"/>
      <c r="D2144" s="70"/>
    </row>
    <row r="2145" spans="1:4" ht="0" hidden="1" customHeight="1" x14ac:dyDescent="0.2">
      <c r="A2145" s="70"/>
      <c r="B2145" s="70"/>
      <c r="C2145" s="70"/>
      <c r="D2145" s="70"/>
    </row>
    <row r="2146" spans="1:4" ht="0" hidden="1" customHeight="1" x14ac:dyDescent="0.2">
      <c r="A2146" s="70"/>
      <c r="B2146" s="70"/>
      <c r="C2146" s="70"/>
      <c r="D2146" s="70"/>
    </row>
    <row r="2147" spans="1:4" ht="0" hidden="1" customHeight="1" x14ac:dyDescent="0.2">
      <c r="A2147" s="70"/>
      <c r="B2147" s="70"/>
      <c r="C2147" s="70"/>
      <c r="D2147" s="70"/>
    </row>
    <row r="2148" spans="1:4" ht="0" hidden="1" customHeight="1" x14ac:dyDescent="0.2">
      <c r="A2148" s="70"/>
      <c r="B2148" s="70"/>
      <c r="C2148" s="70"/>
      <c r="D2148" s="70"/>
    </row>
    <row r="2149" spans="1:4" ht="0" hidden="1" customHeight="1" x14ac:dyDescent="0.2">
      <c r="A2149" s="70"/>
      <c r="B2149" s="70"/>
      <c r="C2149" s="70"/>
      <c r="D2149" s="70"/>
    </row>
    <row r="2150" spans="1:4" ht="0" hidden="1" customHeight="1" x14ac:dyDescent="0.2">
      <c r="A2150" s="70"/>
      <c r="B2150" s="70"/>
      <c r="C2150" s="70"/>
      <c r="D2150" s="70"/>
    </row>
    <row r="2151" spans="1:4" ht="0" hidden="1" customHeight="1" x14ac:dyDescent="0.2">
      <c r="A2151" s="70"/>
      <c r="B2151" s="70"/>
      <c r="C2151" s="70"/>
      <c r="D2151" s="70"/>
    </row>
    <row r="2152" spans="1:4" ht="0" hidden="1" customHeight="1" x14ac:dyDescent="0.2">
      <c r="A2152" s="70"/>
      <c r="B2152" s="70"/>
      <c r="C2152" s="70"/>
      <c r="D2152" s="70"/>
    </row>
    <row r="2153" spans="1:4" ht="0" hidden="1" customHeight="1" x14ac:dyDescent="0.2">
      <c r="A2153" s="70"/>
      <c r="B2153" s="70"/>
      <c r="C2153" s="70"/>
      <c r="D2153" s="70"/>
    </row>
    <row r="2154" spans="1:4" ht="0" hidden="1" customHeight="1" x14ac:dyDescent="0.2">
      <c r="A2154" s="70"/>
      <c r="B2154" s="70"/>
      <c r="C2154" s="70"/>
      <c r="D2154" s="70"/>
    </row>
    <row r="2155" spans="1:4" ht="0" hidden="1" customHeight="1" x14ac:dyDescent="0.2">
      <c r="A2155" s="70"/>
      <c r="B2155" s="70"/>
      <c r="C2155" s="70"/>
      <c r="D2155" s="70"/>
    </row>
    <row r="2156" spans="1:4" ht="0" hidden="1" customHeight="1" x14ac:dyDescent="0.2">
      <c r="A2156" s="70"/>
      <c r="B2156" s="70"/>
      <c r="C2156" s="70"/>
      <c r="D2156" s="70"/>
    </row>
    <row r="2157" spans="1:4" ht="0" hidden="1" customHeight="1" x14ac:dyDescent="0.2">
      <c r="A2157" s="70"/>
      <c r="B2157" s="70"/>
      <c r="C2157" s="70"/>
      <c r="D2157" s="70"/>
    </row>
    <row r="2158" spans="1:4" ht="0" hidden="1" customHeight="1" x14ac:dyDescent="0.2">
      <c r="A2158" s="70"/>
      <c r="B2158" s="70"/>
      <c r="C2158" s="70"/>
      <c r="D2158" s="70"/>
    </row>
    <row r="2159" spans="1:4" ht="0" hidden="1" customHeight="1" x14ac:dyDescent="0.2">
      <c r="A2159" s="70"/>
      <c r="B2159" s="70"/>
      <c r="C2159" s="70"/>
      <c r="D2159" s="70"/>
    </row>
    <row r="2160" spans="1:4" ht="0" hidden="1" customHeight="1" x14ac:dyDescent="0.2">
      <c r="A2160" s="70"/>
      <c r="B2160" s="70"/>
      <c r="C2160" s="70"/>
      <c r="D2160" s="70"/>
    </row>
    <row r="2161" spans="1:4" ht="0" hidden="1" customHeight="1" x14ac:dyDescent="0.2">
      <c r="A2161" s="70"/>
      <c r="B2161" s="70"/>
      <c r="C2161" s="70"/>
      <c r="D2161" s="70"/>
    </row>
    <row r="2162" spans="1:4" ht="0" hidden="1" customHeight="1" x14ac:dyDescent="0.2">
      <c r="A2162" s="70"/>
      <c r="B2162" s="70"/>
      <c r="C2162" s="70"/>
      <c r="D2162" s="70"/>
    </row>
    <row r="2163" spans="1:4" ht="0" hidden="1" customHeight="1" x14ac:dyDescent="0.2">
      <c r="A2163" s="70"/>
      <c r="B2163" s="70"/>
      <c r="C2163" s="70"/>
      <c r="D2163" s="70"/>
    </row>
    <row r="2164" spans="1:4" ht="0" hidden="1" customHeight="1" x14ac:dyDescent="0.2">
      <c r="A2164" s="70"/>
      <c r="B2164" s="70"/>
      <c r="C2164" s="70"/>
      <c r="D2164" s="70"/>
    </row>
    <row r="2165" spans="1:4" ht="0" hidden="1" customHeight="1" x14ac:dyDescent="0.2">
      <c r="A2165" s="70"/>
      <c r="B2165" s="70"/>
      <c r="C2165" s="70"/>
      <c r="D2165" s="70"/>
    </row>
    <row r="2166" spans="1:4" ht="0" hidden="1" customHeight="1" x14ac:dyDescent="0.2">
      <c r="A2166" s="70"/>
      <c r="B2166" s="70"/>
      <c r="C2166" s="70"/>
      <c r="D2166" s="70"/>
    </row>
    <row r="2167" spans="1:4" ht="0" hidden="1" customHeight="1" x14ac:dyDescent="0.2">
      <c r="A2167" s="70"/>
      <c r="B2167" s="70"/>
      <c r="C2167" s="70"/>
      <c r="D2167" s="70"/>
    </row>
    <row r="2168" spans="1:4" ht="0" hidden="1" customHeight="1" x14ac:dyDescent="0.2">
      <c r="A2168" s="70"/>
      <c r="B2168" s="70"/>
      <c r="C2168" s="70"/>
      <c r="D2168" s="70"/>
    </row>
    <row r="2169" spans="1:4" ht="0" hidden="1" customHeight="1" x14ac:dyDescent="0.2">
      <c r="A2169" s="70"/>
      <c r="B2169" s="70"/>
      <c r="C2169" s="70"/>
      <c r="D2169" s="70"/>
    </row>
    <row r="2170" spans="1:4" ht="0" hidden="1" customHeight="1" x14ac:dyDescent="0.2">
      <c r="A2170" s="70"/>
      <c r="B2170" s="70"/>
      <c r="C2170" s="70"/>
      <c r="D2170" s="70"/>
    </row>
    <row r="2171" spans="1:4" ht="0" hidden="1" customHeight="1" x14ac:dyDescent="0.2">
      <c r="A2171" s="70"/>
      <c r="B2171" s="70"/>
      <c r="C2171" s="70"/>
      <c r="D2171" s="70"/>
    </row>
    <row r="2172" spans="1:4" ht="0" hidden="1" customHeight="1" x14ac:dyDescent="0.2">
      <c r="A2172" s="70"/>
      <c r="B2172" s="70"/>
      <c r="C2172" s="70"/>
      <c r="D2172" s="70"/>
    </row>
    <row r="2173" spans="1:4" ht="0" hidden="1" customHeight="1" x14ac:dyDescent="0.2">
      <c r="A2173" s="70"/>
      <c r="B2173" s="70"/>
      <c r="C2173" s="70"/>
      <c r="D2173" s="70"/>
    </row>
    <row r="2174" spans="1:4" ht="0" hidden="1" customHeight="1" x14ac:dyDescent="0.2">
      <c r="A2174" s="70"/>
      <c r="B2174" s="70"/>
      <c r="C2174" s="70"/>
      <c r="D2174" s="70"/>
    </row>
    <row r="2175" spans="1:4" ht="0" hidden="1" customHeight="1" x14ac:dyDescent="0.2">
      <c r="A2175" s="70"/>
      <c r="B2175" s="70"/>
      <c r="C2175" s="70"/>
      <c r="D2175" s="70"/>
    </row>
    <row r="2176" spans="1:4" ht="0" hidden="1" customHeight="1" x14ac:dyDescent="0.2">
      <c r="A2176" s="70"/>
      <c r="B2176" s="70"/>
      <c r="C2176" s="70"/>
      <c r="D2176" s="70"/>
    </row>
    <row r="2177" spans="1:4" ht="0" hidden="1" customHeight="1" x14ac:dyDescent="0.2">
      <c r="A2177" s="391"/>
      <c r="B2177" s="391"/>
      <c r="C2177" s="391"/>
      <c r="D2177" s="70"/>
    </row>
    <row r="2178" spans="1:4" ht="0" hidden="1" customHeight="1" x14ac:dyDescent="0.2">
      <c r="A2178" s="70"/>
      <c r="B2178" s="70"/>
      <c r="C2178" s="70"/>
      <c r="D2178" s="70"/>
    </row>
    <row r="2179" spans="1:4" ht="0" hidden="1" customHeight="1" x14ac:dyDescent="0.2">
      <c r="A2179" s="70"/>
      <c r="B2179" s="70"/>
      <c r="C2179" s="70"/>
      <c r="D2179" s="70"/>
    </row>
    <row r="2180" spans="1:4" ht="0" hidden="1" customHeight="1" x14ac:dyDescent="0.2">
      <c r="A2180" s="70"/>
      <c r="B2180" s="70"/>
      <c r="C2180" s="70"/>
      <c r="D2180" s="70"/>
    </row>
    <row r="2181" spans="1:4" ht="0" hidden="1" customHeight="1" x14ac:dyDescent="0.2">
      <c r="A2181" s="391"/>
      <c r="B2181" s="391"/>
      <c r="C2181" s="391"/>
      <c r="D2181" s="70"/>
    </row>
    <row r="2182" spans="1:4" ht="0" hidden="1" customHeight="1" x14ac:dyDescent="0.2">
      <c r="A2182" s="70"/>
      <c r="B2182" s="70"/>
      <c r="C2182" s="70"/>
      <c r="D2182" s="70"/>
    </row>
    <row r="2183" spans="1:4" ht="0" hidden="1" customHeight="1" x14ac:dyDescent="0.2">
      <c r="A2183" s="70"/>
      <c r="B2183" s="70"/>
      <c r="C2183" s="70"/>
      <c r="D2183" s="70"/>
    </row>
    <row r="2184" spans="1:4" ht="0" hidden="1" customHeight="1" x14ac:dyDescent="0.2">
      <c r="A2184" s="70"/>
      <c r="B2184" s="70"/>
      <c r="C2184" s="70"/>
      <c r="D2184" s="70"/>
    </row>
    <row r="2185" spans="1:4" ht="0" hidden="1" customHeight="1" x14ac:dyDescent="0.2">
      <c r="A2185" s="391"/>
      <c r="B2185" s="391"/>
      <c r="C2185" s="391"/>
      <c r="D2185" s="70"/>
    </row>
    <row r="2186" spans="1:4" ht="0" hidden="1" customHeight="1" x14ac:dyDescent="0.2">
      <c r="A2186" s="70"/>
      <c r="B2186" s="70"/>
      <c r="C2186" s="70"/>
      <c r="D2186" s="70"/>
    </row>
    <row r="2187" spans="1:4" ht="0" hidden="1" customHeight="1" x14ac:dyDescent="0.2">
      <c r="A2187" s="70"/>
      <c r="B2187" s="70"/>
      <c r="C2187" s="70"/>
      <c r="D2187" s="70"/>
    </row>
    <row r="2188" spans="1:4" ht="0" hidden="1" customHeight="1" x14ac:dyDescent="0.2">
      <c r="A2188" s="70"/>
      <c r="B2188" s="70"/>
      <c r="C2188" s="70"/>
      <c r="D2188" s="70"/>
    </row>
    <row r="2189" spans="1:4" ht="0" hidden="1" customHeight="1" x14ac:dyDescent="0.2">
      <c r="A2189" s="391"/>
      <c r="B2189" s="391"/>
      <c r="C2189" s="391"/>
      <c r="D2189" s="70"/>
    </row>
    <row r="2190" spans="1:4" ht="0" hidden="1" customHeight="1" x14ac:dyDescent="0.2">
      <c r="A2190" s="70"/>
      <c r="B2190" s="70"/>
      <c r="C2190" s="70"/>
      <c r="D2190" s="70"/>
    </row>
    <row r="2191" spans="1:4" ht="0" hidden="1" customHeight="1" x14ac:dyDescent="0.2">
      <c r="A2191" s="70"/>
      <c r="B2191" s="70"/>
      <c r="C2191" s="70"/>
      <c r="D2191" s="70"/>
    </row>
    <row r="2192" spans="1:4" ht="0" hidden="1" customHeight="1" x14ac:dyDescent="0.2">
      <c r="A2192" s="70"/>
      <c r="B2192" s="70"/>
      <c r="C2192" s="70"/>
      <c r="D2192" s="70"/>
    </row>
    <row r="2193" spans="1:4" ht="0" hidden="1" customHeight="1" x14ac:dyDescent="0.2">
      <c r="A2193" s="391"/>
      <c r="B2193" s="391"/>
      <c r="C2193" s="391"/>
      <c r="D2193" s="70"/>
    </row>
    <row r="2194" spans="1:4" ht="0" hidden="1" customHeight="1" x14ac:dyDescent="0.2">
      <c r="A2194" s="70"/>
      <c r="B2194" s="70"/>
      <c r="C2194" s="70"/>
      <c r="D2194" s="70"/>
    </row>
    <row r="2195" spans="1:4" ht="0" hidden="1" customHeight="1" x14ac:dyDescent="0.2">
      <c r="A2195" s="70"/>
      <c r="B2195" s="70"/>
      <c r="C2195" s="70"/>
      <c r="D2195" s="70"/>
    </row>
    <row r="2196" spans="1:4" ht="0" hidden="1" customHeight="1" x14ac:dyDescent="0.2">
      <c r="A2196" s="70"/>
      <c r="B2196" s="70"/>
      <c r="C2196" s="70"/>
      <c r="D2196" s="70"/>
    </row>
    <row r="2197" spans="1:4" ht="0" hidden="1" customHeight="1" x14ac:dyDescent="0.2">
      <c r="A2197" s="391"/>
      <c r="B2197" s="391"/>
      <c r="C2197" s="391"/>
      <c r="D2197" s="70"/>
    </row>
    <row r="2198" spans="1:4" ht="0" hidden="1" customHeight="1" x14ac:dyDescent="0.2">
      <c r="A2198" s="70"/>
      <c r="B2198" s="70"/>
      <c r="C2198" s="70"/>
      <c r="D2198" s="70"/>
    </row>
    <row r="2199" spans="1:4" ht="0" hidden="1" customHeight="1" x14ac:dyDescent="0.2">
      <c r="A2199" s="70"/>
      <c r="B2199" s="70"/>
      <c r="C2199" s="70"/>
      <c r="D2199" s="70"/>
    </row>
    <row r="2200" spans="1:4" ht="0" hidden="1" customHeight="1" x14ac:dyDescent="0.2">
      <c r="A2200" s="70"/>
      <c r="B2200" s="70"/>
      <c r="C2200" s="70"/>
      <c r="D2200" s="70"/>
    </row>
    <row r="2201" spans="1:4" ht="0" hidden="1" customHeight="1" x14ac:dyDescent="0.2">
      <c r="A2201" s="391"/>
      <c r="B2201" s="391"/>
      <c r="C2201" s="391"/>
      <c r="D2201" s="70"/>
    </row>
    <row r="2202" spans="1:4" ht="0" hidden="1" customHeight="1" x14ac:dyDescent="0.2">
      <c r="A2202" s="70"/>
      <c r="B2202" s="70"/>
      <c r="C2202" s="70"/>
      <c r="D2202" s="70"/>
    </row>
    <row r="2203" spans="1:4" ht="0" hidden="1" customHeight="1" x14ac:dyDescent="0.2">
      <c r="A2203" s="70"/>
      <c r="B2203" s="70"/>
      <c r="C2203" s="70"/>
      <c r="D2203" s="70"/>
    </row>
    <row r="2204" spans="1:4" ht="0" hidden="1" customHeight="1" x14ac:dyDescent="0.2">
      <c r="A2204" s="70"/>
      <c r="B2204" s="70"/>
      <c r="C2204" s="70"/>
      <c r="D2204" s="70"/>
    </row>
    <row r="2205" spans="1:4" ht="0" hidden="1" customHeight="1" x14ac:dyDescent="0.2">
      <c r="A2205" s="391"/>
      <c r="B2205" s="391"/>
      <c r="C2205" s="391"/>
      <c r="D2205" s="70"/>
    </row>
    <row r="2206" spans="1:4" ht="0" hidden="1" customHeight="1" x14ac:dyDescent="0.2">
      <c r="A2206" s="70"/>
      <c r="B2206" s="70"/>
      <c r="C2206" s="70"/>
      <c r="D2206" s="70"/>
    </row>
    <row r="2207" spans="1:4" ht="0" hidden="1" customHeight="1" x14ac:dyDescent="0.2">
      <c r="A2207" s="70"/>
      <c r="B2207" s="70"/>
      <c r="C2207" s="70"/>
      <c r="D2207" s="70"/>
    </row>
    <row r="2208" spans="1:4" ht="0" hidden="1" customHeight="1" x14ac:dyDescent="0.2">
      <c r="A2208" s="70"/>
      <c r="B2208" s="70"/>
      <c r="C2208" s="70"/>
      <c r="D2208" s="70"/>
    </row>
    <row r="2209" spans="1:4" ht="0" hidden="1" customHeight="1" x14ac:dyDescent="0.2">
      <c r="A2209" s="391"/>
      <c r="B2209" s="391"/>
      <c r="C2209" s="391"/>
      <c r="D2209" s="70"/>
    </row>
    <row r="2210" spans="1:4" ht="0" hidden="1" customHeight="1" x14ac:dyDescent="0.2">
      <c r="A2210" s="70"/>
      <c r="B2210" s="70"/>
      <c r="C2210" s="70"/>
      <c r="D2210" s="70"/>
    </row>
    <row r="2211" spans="1:4" ht="0" hidden="1" customHeight="1" x14ac:dyDescent="0.2">
      <c r="A2211" s="70"/>
      <c r="B2211" s="70"/>
      <c r="C2211" s="70"/>
      <c r="D2211" s="70"/>
    </row>
    <row r="2212" spans="1:4" ht="0" hidden="1" customHeight="1" x14ac:dyDescent="0.2">
      <c r="A2212" s="70"/>
      <c r="B2212" s="70"/>
      <c r="C2212" s="70"/>
      <c r="D2212" s="70"/>
    </row>
    <row r="2213" spans="1:4" ht="0" hidden="1" customHeight="1" x14ac:dyDescent="0.2">
      <c r="A2213" s="391"/>
      <c r="B2213" s="391"/>
      <c r="C2213" s="391"/>
      <c r="D2213" s="70"/>
    </row>
    <row r="2214" spans="1:4" ht="0" hidden="1" customHeight="1" x14ac:dyDescent="0.2">
      <c r="A2214" s="70"/>
      <c r="B2214" s="70"/>
      <c r="C2214" s="70"/>
      <c r="D2214" s="70"/>
    </row>
    <row r="2215" spans="1:4" ht="0" hidden="1" customHeight="1" x14ac:dyDescent="0.2">
      <c r="A2215" s="70"/>
      <c r="B2215" s="70"/>
      <c r="C2215" s="70"/>
      <c r="D2215" s="70"/>
    </row>
    <row r="2216" spans="1:4" ht="0" hidden="1" customHeight="1" x14ac:dyDescent="0.2">
      <c r="A2216" s="70"/>
      <c r="B2216" s="70"/>
      <c r="C2216" s="70"/>
      <c r="D2216" s="70"/>
    </row>
    <row r="2217" spans="1:4" ht="0" hidden="1" customHeight="1" x14ac:dyDescent="0.2">
      <c r="A2217" s="407"/>
      <c r="B2217" s="407"/>
      <c r="C2217" s="407"/>
      <c r="D2217" s="70"/>
    </row>
    <row r="2218" spans="1:4" ht="0" hidden="1" customHeight="1" x14ac:dyDescent="0.2">
      <c r="A2218" s="70"/>
      <c r="B2218" s="70"/>
      <c r="C2218" s="70"/>
      <c r="D2218" s="70"/>
    </row>
    <row r="2219" spans="1:4" ht="0" hidden="1" customHeight="1" x14ac:dyDescent="0.2">
      <c r="A2219" s="70"/>
      <c r="B2219" s="70"/>
      <c r="C2219" s="70"/>
      <c r="D2219" s="70"/>
    </row>
    <row r="2220" spans="1:4" ht="0" hidden="1" customHeight="1" x14ac:dyDescent="0.2">
      <c r="A2220" s="70"/>
      <c r="B2220" s="70"/>
      <c r="C2220" s="70"/>
      <c r="D2220" s="70"/>
    </row>
    <row r="2221" spans="1:4" ht="0" hidden="1" customHeight="1" x14ac:dyDescent="0.2">
      <c r="A2221" s="407"/>
      <c r="B2221" s="407"/>
      <c r="C2221" s="407"/>
      <c r="D2221" s="70"/>
    </row>
    <row r="2222" spans="1:4" ht="0" hidden="1" customHeight="1" x14ac:dyDescent="0.2">
      <c r="A2222" s="70"/>
      <c r="B2222" s="70"/>
      <c r="C2222" s="70"/>
      <c r="D2222" s="70"/>
    </row>
    <row r="2223" spans="1:4" ht="0" hidden="1" customHeight="1" x14ac:dyDescent="0.2">
      <c r="A2223" s="70"/>
      <c r="B2223" s="70"/>
      <c r="C2223" s="70"/>
      <c r="D2223" s="70"/>
    </row>
    <row r="2224" spans="1:4" ht="0" hidden="1" customHeight="1" x14ac:dyDescent="0.2">
      <c r="A2224" s="70"/>
      <c r="B2224" s="70"/>
      <c r="C2224" s="70"/>
      <c r="D2224" s="70"/>
    </row>
    <row r="2225" spans="1:4" ht="0" hidden="1" customHeight="1" x14ac:dyDescent="0.2">
      <c r="A2225" s="407"/>
      <c r="B2225" s="407"/>
      <c r="C2225" s="407"/>
      <c r="D2225" s="70"/>
    </row>
    <row r="2226" spans="1:4" ht="0" hidden="1" customHeight="1" x14ac:dyDescent="0.2">
      <c r="A2226" s="407"/>
      <c r="B2226" s="407"/>
      <c r="C2226" s="407"/>
      <c r="D2226" s="70"/>
    </row>
    <row r="2227" spans="1:4" ht="0" hidden="1" customHeight="1" x14ac:dyDescent="0.2">
      <c r="A2227" s="191"/>
      <c r="B2227" s="191"/>
      <c r="C2227" s="191"/>
      <c r="D2227" s="191"/>
    </row>
    <row r="2228" spans="1:4" ht="0" hidden="1" customHeight="1" x14ac:dyDescent="0.2">
      <c r="A2228" s="191"/>
      <c r="B2228" s="191"/>
      <c r="C2228" s="191"/>
      <c r="D2228" s="191"/>
    </row>
    <row r="2229" spans="1:4" ht="0" hidden="1" customHeight="1" x14ac:dyDescent="0.2">
      <c r="A2229" s="191"/>
      <c r="B2229" s="191"/>
      <c r="C2229" s="191"/>
      <c r="D2229" s="191"/>
    </row>
    <row r="2230" spans="1:4" ht="0" hidden="1" customHeight="1" x14ac:dyDescent="0.2">
      <c r="A2230" s="407"/>
      <c r="B2230" s="407"/>
      <c r="C2230" s="407"/>
      <c r="D2230" s="70"/>
    </row>
    <row r="2231" spans="1:4" ht="0" hidden="1" customHeight="1" x14ac:dyDescent="0.2">
      <c r="A2231" s="191"/>
      <c r="B2231" s="191"/>
      <c r="C2231" s="191"/>
      <c r="D2231" s="191"/>
    </row>
    <row r="2232" spans="1:4" ht="0" hidden="1" customHeight="1" x14ac:dyDescent="0.2">
      <c r="A2232" s="191"/>
      <c r="B2232" s="191"/>
      <c r="C2232" s="191"/>
      <c r="D2232" s="191"/>
    </row>
    <row r="2233" spans="1:4" ht="0" hidden="1" customHeight="1" x14ac:dyDescent="0.2">
      <c r="A2233" s="191"/>
      <c r="B2233" s="191"/>
      <c r="C2233" s="191"/>
      <c r="D2233" s="191"/>
    </row>
    <row r="2234" spans="1:4" ht="0" hidden="1" customHeight="1" x14ac:dyDescent="0.2">
      <c r="A2234" s="407"/>
      <c r="B2234" s="407"/>
      <c r="C2234" s="407"/>
      <c r="D2234" s="70"/>
    </row>
    <row r="2235" spans="1:4" ht="0" hidden="1" customHeight="1" x14ac:dyDescent="0.2">
      <c r="A2235" s="191"/>
      <c r="B2235" s="191"/>
      <c r="C2235" s="191"/>
      <c r="D2235" s="191"/>
    </row>
    <row r="2236" spans="1:4" ht="0" hidden="1" customHeight="1" x14ac:dyDescent="0.2">
      <c r="A2236" s="191"/>
      <c r="B2236" s="191"/>
      <c r="C2236" s="191"/>
      <c r="D2236" s="191"/>
    </row>
    <row r="2237" spans="1:4" ht="0" hidden="1" customHeight="1" x14ac:dyDescent="0.2">
      <c r="A2237" s="191"/>
      <c r="B2237" s="191"/>
      <c r="C2237" s="191"/>
      <c r="D2237" s="191"/>
    </row>
    <row r="2238" spans="1:4" ht="0" hidden="1" customHeight="1" x14ac:dyDescent="0.2">
      <c r="A2238" s="407"/>
      <c r="B2238" s="407"/>
      <c r="C2238" s="407"/>
      <c r="D2238" s="70"/>
    </row>
    <row r="2239" spans="1:4" ht="0" hidden="1" customHeight="1" x14ac:dyDescent="0.2">
      <c r="A2239" s="191"/>
      <c r="B2239" s="191"/>
      <c r="C2239" s="191"/>
      <c r="D2239" s="191"/>
    </row>
    <row r="2240" spans="1:4" ht="0" hidden="1" customHeight="1" x14ac:dyDescent="0.2">
      <c r="A2240" s="191"/>
      <c r="B2240" s="191"/>
      <c r="C2240" s="191"/>
      <c r="D2240" s="191"/>
    </row>
    <row r="2241" spans="1:4" ht="0" hidden="1" customHeight="1" x14ac:dyDescent="0.2">
      <c r="A2241" s="191"/>
      <c r="B2241" s="191"/>
      <c r="C2241" s="191"/>
      <c r="D2241" s="191"/>
    </row>
  </sheetData>
  <sheetProtection algorithmName="SHA-512" hashValue="TX39KENr3lllMOA775MCsf4S56e1PJmHvLSjDiy+6eZLQ2Sflw7QAqRt5YAgeAJWxjvXODVxYaQvETLwRw6cPA==" saltValue="+4SMDdT1JsT9IvNX6zd2Xg==" spinCount="100000" sheet="1" objects="1" scenarios="1" formatCells="0" insertHyperlinks="0"/>
  <autoFilter ref="A13:Y2242"/>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J1570:J1823">
    <cfRule type="cellIs" dxfId="1332" priority="555" operator="equal">
      <formula>"No"</formula>
    </cfRule>
    <cfRule type="cellIs" dxfId="1331" priority="556" operator="equal">
      <formula>"Yes"</formula>
    </cfRule>
  </conditionalFormatting>
  <conditionalFormatting sqref="M1570:Q1823">
    <cfRule type="cellIs" dxfId="1330" priority="553" operator="equal">
      <formula>"No"</formula>
    </cfRule>
    <cfRule type="cellIs" dxfId="1329" priority="554" operator="equal">
      <formula>"Yes"</formula>
    </cfRule>
  </conditionalFormatting>
  <conditionalFormatting sqref="H1570:J1823 H1824:H1830">
    <cfRule type="cellIs" dxfId="1328" priority="551" operator="equal">
      <formula>"Yes"</formula>
    </cfRule>
    <cfRule type="cellIs" dxfId="1327" priority="552" operator="equal">
      <formula>"No"</formula>
    </cfRule>
  </conditionalFormatting>
  <conditionalFormatting sqref="L1570:L1823">
    <cfRule type="cellIs" dxfId="1326" priority="550" operator="equal">
      <formula>"Yes"</formula>
    </cfRule>
  </conditionalFormatting>
  <conditionalFormatting sqref="H1570:R1823 H1824:H1830">
    <cfRule type="cellIs" dxfId="1325" priority="548" operator="equal">
      <formula>"Yes"</formula>
    </cfRule>
    <cfRule type="cellIs" dxfId="1324" priority="549" operator="equal">
      <formula>"No"</formula>
    </cfRule>
  </conditionalFormatting>
  <conditionalFormatting sqref="J2009:J2020 J1984:J2007 J1971:J1982 J1950:J1969 J1939:J1942 J1910:J1933 J1899:J1906 J1893:J1896 J1888:J1891 J1869:J1872 J1863:J1866 J1854:J1861 J1833:J1840 J1824:J1830">
    <cfRule type="cellIs" dxfId="1323" priority="546" operator="equal">
      <formula>"No"</formula>
    </cfRule>
    <cfRule type="cellIs" dxfId="1322" priority="547" operator="equal">
      <formula>"Yes"</formula>
    </cfRule>
  </conditionalFormatting>
  <conditionalFormatting sqref="M2009:Q2020 M1984:Q2007 M1971:Q1982 M1950:Q1969 M1939:Q1942 M1910:Q1933 M1899:Q1906 M1893:Q1896 M1888:Q1891 M1869:Q1872 M1863:Q1866 M1854:Q1861 M1833:Q1840 M1824:Q1830">
    <cfRule type="cellIs" dxfId="1321" priority="544" operator="equal">
      <formula>"No"</formula>
    </cfRule>
    <cfRule type="cellIs" dxfId="1320" priority="545" operator="equal">
      <formula>"Yes"</formula>
    </cfRule>
  </conditionalFormatting>
  <conditionalFormatting sqref="H2009:J2020 H1984:J2007 H1971:J1982 H1950:J1969 H1939:J1942 H1910:J1933 H1899:J1906 H1893:J1896 H1888:J1891 H1869:J1872 H1863:J1866 H1854:J1861 H1833:J1840 H1824:J1830">
    <cfRule type="cellIs" dxfId="1319" priority="542" operator="equal">
      <formula>"Yes"</formula>
    </cfRule>
    <cfRule type="cellIs" dxfId="1318" priority="543" operator="equal">
      <formula>"No"</formula>
    </cfRule>
  </conditionalFormatting>
  <conditionalFormatting sqref="L2009:L2020 L1984:L2007 L1971:L1982 L1950:L1969 L1939:L1942 L1910:L1933 L1899:L1906 L1893:L1896 L1888:L1891 L1869:L1872 L1863:L1866 L1854:L1861 L1833:L1840 L1824:L1830">
    <cfRule type="cellIs" dxfId="1317" priority="541" operator="equal">
      <formula>"Yes"</formula>
    </cfRule>
  </conditionalFormatting>
  <conditionalFormatting sqref="H1824:R1830 H1833:R1840 H1854:R1861 H1863:R1866 H1869:R1872 H1888:R1891 H1893:R1896 H1899:R1906 H1910:R1933 H1939:R1942 H1950:R1969 H1971:R1982 H1984:R2007 H2009:R2020">
    <cfRule type="cellIs" dxfId="1316" priority="539" operator="equal">
      <formula>"Yes"</formula>
    </cfRule>
    <cfRule type="cellIs" dxfId="1315" priority="540" operator="equal">
      <formula>"No"</formula>
    </cfRule>
  </conditionalFormatting>
  <conditionalFormatting sqref="H1570:R2042">
    <cfRule type="cellIs" dxfId="1314" priority="537" operator="equal">
      <formula>"Yes"</formula>
    </cfRule>
    <cfRule type="cellIs" dxfId="1313" priority="538" operator="equal">
      <formula>"No"</formula>
    </cfRule>
  </conditionalFormatting>
  <conditionalFormatting sqref="J1824:J1830">
    <cfRule type="cellIs" dxfId="1312" priority="535" operator="equal">
      <formula>"No"</formula>
    </cfRule>
    <cfRule type="cellIs" dxfId="1311" priority="536" operator="equal">
      <formula>"Yes"</formula>
    </cfRule>
  </conditionalFormatting>
  <conditionalFormatting sqref="J1824:J1830">
    <cfRule type="cellIs" dxfId="1310" priority="533" operator="equal">
      <formula>"Yes"</formula>
    </cfRule>
    <cfRule type="cellIs" dxfId="1309" priority="534" operator="equal">
      <formula>"No"</formula>
    </cfRule>
  </conditionalFormatting>
  <conditionalFormatting sqref="J1824:J1830">
    <cfRule type="cellIs" dxfId="1308" priority="531" operator="equal">
      <formula>"Yes"</formula>
    </cfRule>
    <cfRule type="cellIs" dxfId="1307" priority="532" operator="equal">
      <formula>"No"</formula>
    </cfRule>
  </conditionalFormatting>
  <conditionalFormatting sqref="R2009 R2013 R2017 R1984 R1988 R1992 R1996 R2000 R2004 R1971 R1975 R1979 R1950 R1954 R1958 R1962 R1966 R1939 R1910 R1914 R1918 R1922 R1926 R1930 R1899 R1903 R1893 R1888 R1869 R1863 R1854 R1858 R1833 R1837 R1827">
    <cfRule type="cellIs" dxfId="1306" priority="529" operator="equal">
      <formula>"Yes"</formula>
    </cfRule>
    <cfRule type="cellIs" dxfId="1305" priority="530" operator="equal">
      <formula>"No"</formula>
    </cfRule>
  </conditionalFormatting>
  <conditionalFormatting sqref="L1570:R2042">
    <cfRule type="cellIs" dxfId="1304" priority="527" operator="equal">
      <formula>"Yes"</formula>
    </cfRule>
    <cfRule type="cellIs" dxfId="1303" priority="528" operator="equal">
      <formula>"No"</formula>
    </cfRule>
  </conditionalFormatting>
  <conditionalFormatting sqref="H1824">
    <cfRule type="cellIs" dxfId="1302" priority="525" operator="equal">
      <formula>"Yes"</formula>
    </cfRule>
    <cfRule type="cellIs" dxfId="1301" priority="526" operator="equal">
      <formula>"No"</formula>
    </cfRule>
  </conditionalFormatting>
  <conditionalFormatting sqref="H1824">
    <cfRule type="cellIs" dxfId="1300" priority="523" operator="equal">
      <formula>"Yes"</formula>
    </cfRule>
    <cfRule type="cellIs" dxfId="1299" priority="524" operator="equal">
      <formula>"No"</formula>
    </cfRule>
  </conditionalFormatting>
  <conditionalFormatting sqref="H1825">
    <cfRule type="cellIs" dxfId="1298" priority="521" operator="equal">
      <formula>"Yes"</formula>
    </cfRule>
    <cfRule type="cellIs" dxfId="1297" priority="522" operator="equal">
      <formula>"No"</formula>
    </cfRule>
  </conditionalFormatting>
  <conditionalFormatting sqref="H1825">
    <cfRule type="cellIs" dxfId="1296" priority="519" operator="equal">
      <formula>"Yes"</formula>
    </cfRule>
    <cfRule type="cellIs" dxfId="1295" priority="520" operator="equal">
      <formula>"No"</formula>
    </cfRule>
  </conditionalFormatting>
  <conditionalFormatting sqref="H1826">
    <cfRule type="cellIs" dxfId="1294" priority="517" operator="equal">
      <formula>"Yes"</formula>
    </cfRule>
    <cfRule type="cellIs" dxfId="1293" priority="518" operator="equal">
      <formula>"No"</formula>
    </cfRule>
  </conditionalFormatting>
  <conditionalFormatting sqref="H1826">
    <cfRule type="cellIs" dxfId="1292" priority="515" operator="equal">
      <formula>"Yes"</formula>
    </cfRule>
    <cfRule type="cellIs" dxfId="1291" priority="516" operator="equal">
      <formula>"No"</formula>
    </cfRule>
  </conditionalFormatting>
  <conditionalFormatting sqref="H1827">
    <cfRule type="cellIs" dxfId="1290" priority="513" operator="equal">
      <formula>"Yes"</formula>
    </cfRule>
    <cfRule type="cellIs" dxfId="1289" priority="514" operator="equal">
      <formula>"No"</formula>
    </cfRule>
  </conditionalFormatting>
  <conditionalFormatting sqref="H1827">
    <cfRule type="cellIs" dxfId="1288" priority="511" operator="equal">
      <formula>"Yes"</formula>
    </cfRule>
    <cfRule type="cellIs" dxfId="1287" priority="512" operator="equal">
      <formula>"No"</formula>
    </cfRule>
  </conditionalFormatting>
  <conditionalFormatting sqref="H1828">
    <cfRule type="cellIs" dxfId="1286" priority="509" operator="equal">
      <formula>"Yes"</formula>
    </cfRule>
    <cfRule type="cellIs" dxfId="1285" priority="510" operator="equal">
      <formula>"No"</formula>
    </cfRule>
  </conditionalFormatting>
  <conditionalFormatting sqref="H1828">
    <cfRule type="cellIs" dxfId="1284" priority="507" operator="equal">
      <formula>"Yes"</formula>
    </cfRule>
    <cfRule type="cellIs" dxfId="1283" priority="508" operator="equal">
      <formula>"No"</formula>
    </cfRule>
  </conditionalFormatting>
  <conditionalFormatting sqref="H1829">
    <cfRule type="cellIs" dxfId="1282" priority="505" operator="equal">
      <formula>"Yes"</formula>
    </cfRule>
    <cfRule type="cellIs" dxfId="1281" priority="506" operator="equal">
      <formula>"No"</formula>
    </cfRule>
  </conditionalFormatting>
  <conditionalFormatting sqref="H1829">
    <cfRule type="cellIs" dxfId="1280" priority="503" operator="equal">
      <formula>"Yes"</formula>
    </cfRule>
    <cfRule type="cellIs" dxfId="1279" priority="504" operator="equal">
      <formula>"No"</formula>
    </cfRule>
  </conditionalFormatting>
  <conditionalFormatting sqref="H1830">
    <cfRule type="cellIs" dxfId="1278" priority="501" operator="equal">
      <formula>"Yes"</formula>
    </cfRule>
    <cfRule type="cellIs" dxfId="1277" priority="502" operator="equal">
      <formula>"No"</formula>
    </cfRule>
  </conditionalFormatting>
  <conditionalFormatting sqref="H1830">
    <cfRule type="cellIs" dxfId="1276" priority="499" operator="equal">
      <formula>"Yes"</formula>
    </cfRule>
    <cfRule type="cellIs" dxfId="1275" priority="500" operator="equal">
      <formula>"No"</formula>
    </cfRule>
  </conditionalFormatting>
  <conditionalFormatting sqref="H2009:H2020 H1984:H2007 H1971:H1982 H1950:H1969 H1939:H1942 H1910:H1933 H1899:H1906 H1893:H1896 H1888:H1891 H1869:H1872 H1863:H1866 H1854:H1861 H1833:H1840">
    <cfRule type="cellIs" dxfId="1274" priority="497" operator="equal">
      <formula>"Yes"</formula>
    </cfRule>
    <cfRule type="cellIs" dxfId="1273" priority="498" operator="equal">
      <formula>"No"</formula>
    </cfRule>
  </conditionalFormatting>
  <conditionalFormatting sqref="H2009:H2020 H1984:H2007 H1971:H1982 H1950:H1969 H1939:H1942 H1910:H1933 H1899:H1906 H1893:H1896 H1888:H1891 H1869:H1872 H1863:H1866 H1854:H1861 H1833:H1840">
    <cfRule type="cellIs" dxfId="1272" priority="495" operator="equal">
      <formula>"Yes"</formula>
    </cfRule>
    <cfRule type="cellIs" dxfId="1271" priority="496" operator="equal">
      <formula>"No"</formula>
    </cfRule>
  </conditionalFormatting>
  <conditionalFormatting sqref="E14">
    <cfRule type="expression" dxfId="1270" priority="494">
      <formula>$D14="Teacher Only"</formula>
    </cfRule>
  </conditionalFormatting>
  <conditionalFormatting sqref="E17">
    <cfRule type="expression" dxfId="1269" priority="493">
      <formula>$D17="Teacher Only"</formula>
    </cfRule>
  </conditionalFormatting>
  <conditionalFormatting sqref="G15">
    <cfRule type="expression" dxfId="1268" priority="492">
      <formula>$D15="Teacher Only"</formula>
    </cfRule>
  </conditionalFormatting>
  <conditionalFormatting sqref="G16">
    <cfRule type="expression" dxfId="1267" priority="491">
      <formula>$D16="Teacher Only"</formula>
    </cfRule>
  </conditionalFormatting>
  <conditionalFormatting sqref="G17">
    <cfRule type="expression" dxfId="1266" priority="490">
      <formula>$D17="Teacher Only"</formula>
    </cfRule>
  </conditionalFormatting>
  <conditionalFormatting sqref="G21">
    <cfRule type="expression" dxfId="1265" priority="489">
      <formula>$D21="Teacher Only"</formula>
    </cfRule>
  </conditionalFormatting>
  <conditionalFormatting sqref="E18">
    <cfRule type="expression" dxfId="1264" priority="488">
      <formula>$D18="Teacher Only"</formula>
    </cfRule>
  </conditionalFormatting>
  <conditionalFormatting sqref="E19">
    <cfRule type="expression" dxfId="1263" priority="487">
      <formula>$D19="Teacher Only"</formula>
    </cfRule>
  </conditionalFormatting>
  <conditionalFormatting sqref="E20">
    <cfRule type="expression" dxfId="1262" priority="486">
      <formula>$D20="Teacher Only"</formula>
    </cfRule>
  </conditionalFormatting>
  <conditionalFormatting sqref="E21">
    <cfRule type="expression" dxfId="1261" priority="485">
      <formula>$D21="Teacher Only"</formula>
    </cfRule>
  </conditionalFormatting>
  <conditionalFormatting sqref="E24">
    <cfRule type="expression" dxfId="1260" priority="484">
      <formula>$D24="Teacher Only"</formula>
    </cfRule>
  </conditionalFormatting>
  <conditionalFormatting sqref="E25">
    <cfRule type="expression" dxfId="1259" priority="483">
      <formula>$D25="Teacher Only"</formula>
    </cfRule>
  </conditionalFormatting>
  <conditionalFormatting sqref="E26">
    <cfRule type="expression" dxfId="1258" priority="482">
      <formula>$D26="Teacher Only"</formula>
    </cfRule>
  </conditionalFormatting>
  <conditionalFormatting sqref="E27">
    <cfRule type="expression" dxfId="1257" priority="481">
      <formula>$D27="Teacher Only"</formula>
    </cfRule>
  </conditionalFormatting>
  <conditionalFormatting sqref="E28">
    <cfRule type="expression" dxfId="1256" priority="480">
      <formula>$D28="Teacher Only"</formula>
    </cfRule>
  </conditionalFormatting>
  <conditionalFormatting sqref="E29">
    <cfRule type="expression" dxfId="1255" priority="479">
      <formula>$D29="Teacher Only"</formula>
    </cfRule>
  </conditionalFormatting>
  <conditionalFormatting sqref="E30">
    <cfRule type="expression" dxfId="1254" priority="478">
      <formula>$D30="Teacher Only"</formula>
    </cfRule>
  </conditionalFormatting>
  <conditionalFormatting sqref="E31">
    <cfRule type="expression" dxfId="1253" priority="477">
      <formula>$D31="Teacher Only"</formula>
    </cfRule>
  </conditionalFormatting>
  <conditionalFormatting sqref="E49">
    <cfRule type="expression" dxfId="1252" priority="476">
      <formula>$D49="Teacher Only"</formula>
    </cfRule>
  </conditionalFormatting>
  <conditionalFormatting sqref="E50">
    <cfRule type="expression" dxfId="1251" priority="475">
      <formula>$D50="Teacher Only"</formula>
    </cfRule>
  </conditionalFormatting>
  <conditionalFormatting sqref="E51">
    <cfRule type="expression" dxfId="1250" priority="474">
      <formula>$D51="Teacher Only"</formula>
    </cfRule>
  </conditionalFormatting>
  <conditionalFormatting sqref="E52">
    <cfRule type="expression" dxfId="1249" priority="473">
      <formula>$D52="Teacher Only"</formula>
    </cfRule>
  </conditionalFormatting>
  <conditionalFormatting sqref="E45">
    <cfRule type="expression" dxfId="1248" priority="472">
      <formula>$D45="Teacher Only"</formula>
    </cfRule>
  </conditionalFormatting>
  <conditionalFormatting sqref="E46">
    <cfRule type="expression" dxfId="1247" priority="471">
      <formula>$D46="Teacher Only"</formula>
    </cfRule>
  </conditionalFormatting>
  <conditionalFormatting sqref="E47">
    <cfRule type="expression" dxfId="1246" priority="470">
      <formula>$D47="Teacher Only"</formula>
    </cfRule>
  </conditionalFormatting>
  <conditionalFormatting sqref="E48">
    <cfRule type="expression" dxfId="1245" priority="469">
      <formula>$D48="Teacher Only"</formula>
    </cfRule>
  </conditionalFormatting>
  <conditionalFormatting sqref="E54">
    <cfRule type="expression" dxfId="1244" priority="468">
      <formula>$D54="Teacher Only"</formula>
    </cfRule>
  </conditionalFormatting>
  <conditionalFormatting sqref="E55">
    <cfRule type="expression" dxfId="1243" priority="467">
      <formula>$D55="Teacher Only"</formula>
    </cfRule>
  </conditionalFormatting>
  <conditionalFormatting sqref="E56">
    <cfRule type="expression" dxfId="1242" priority="466">
      <formula>$D56="Teacher Only"</formula>
    </cfRule>
  </conditionalFormatting>
  <conditionalFormatting sqref="E57">
    <cfRule type="expression" dxfId="1241" priority="465">
      <formula>$D57="Teacher Only"</formula>
    </cfRule>
  </conditionalFormatting>
  <conditionalFormatting sqref="E60">
    <cfRule type="expression" dxfId="1240" priority="464">
      <formula>$D60="Teacher Only"</formula>
    </cfRule>
  </conditionalFormatting>
  <conditionalFormatting sqref="E61">
    <cfRule type="expression" dxfId="1239" priority="463">
      <formula>$D61="Teacher Only"</formula>
    </cfRule>
  </conditionalFormatting>
  <conditionalFormatting sqref="E62">
    <cfRule type="expression" dxfId="1238" priority="462">
      <formula>$D62="Teacher Only"</formula>
    </cfRule>
  </conditionalFormatting>
  <conditionalFormatting sqref="E63">
    <cfRule type="expression" dxfId="1237" priority="461">
      <formula>$D63="Teacher Only"</formula>
    </cfRule>
  </conditionalFormatting>
  <conditionalFormatting sqref="E79">
    <cfRule type="expression" dxfId="1236" priority="460">
      <formula>$D79="Teacher Only"</formula>
    </cfRule>
  </conditionalFormatting>
  <conditionalFormatting sqref="E80">
    <cfRule type="expression" dxfId="1235" priority="459">
      <formula>$D80="Teacher Only"</formula>
    </cfRule>
  </conditionalFormatting>
  <conditionalFormatting sqref="E81">
    <cfRule type="expression" dxfId="1234" priority="458">
      <formula>$D81="Teacher Only"</formula>
    </cfRule>
  </conditionalFormatting>
  <conditionalFormatting sqref="E82">
    <cfRule type="expression" dxfId="1233" priority="457">
      <formula>$D82="Teacher Only"</formula>
    </cfRule>
  </conditionalFormatting>
  <conditionalFormatting sqref="E84">
    <cfRule type="expression" dxfId="1232" priority="456">
      <formula>$D84="Teacher Only"</formula>
    </cfRule>
  </conditionalFormatting>
  <conditionalFormatting sqref="E85">
    <cfRule type="expression" dxfId="1231" priority="455">
      <formula>$D85="Teacher Only"</formula>
    </cfRule>
  </conditionalFormatting>
  <conditionalFormatting sqref="E86">
    <cfRule type="expression" dxfId="1230" priority="454">
      <formula>$D86="Teacher Only"</formula>
    </cfRule>
  </conditionalFormatting>
  <conditionalFormatting sqref="E87">
    <cfRule type="expression" dxfId="1229" priority="453">
      <formula>$D87="Teacher Only"</formula>
    </cfRule>
  </conditionalFormatting>
  <conditionalFormatting sqref="E90">
    <cfRule type="expression" dxfId="1228" priority="452">
      <formula>$D90="Teacher Only"</formula>
    </cfRule>
  </conditionalFormatting>
  <conditionalFormatting sqref="E91">
    <cfRule type="expression" dxfId="1227" priority="451">
      <formula>$D91="Teacher Only"</formula>
    </cfRule>
  </conditionalFormatting>
  <conditionalFormatting sqref="E92">
    <cfRule type="expression" dxfId="1226" priority="450">
      <formula>$D92="Teacher Only"</formula>
    </cfRule>
  </conditionalFormatting>
  <conditionalFormatting sqref="E93">
    <cfRule type="expression" dxfId="1225" priority="449">
      <formula>$D93="Teacher Only"</formula>
    </cfRule>
  </conditionalFormatting>
  <conditionalFormatting sqref="E94">
    <cfRule type="expression" dxfId="1224" priority="448">
      <formula>$D94="Teacher Only"</formula>
    </cfRule>
  </conditionalFormatting>
  <conditionalFormatting sqref="E95">
    <cfRule type="expression" dxfId="1223" priority="447">
      <formula>$D95="Teacher Only"</formula>
    </cfRule>
  </conditionalFormatting>
  <conditionalFormatting sqref="E96">
    <cfRule type="expression" dxfId="1222" priority="446">
      <formula>$D96="Teacher Only"</formula>
    </cfRule>
  </conditionalFormatting>
  <conditionalFormatting sqref="E97">
    <cfRule type="expression" dxfId="1221" priority="445">
      <formula>$D97="Teacher Only"</formula>
    </cfRule>
  </conditionalFormatting>
  <conditionalFormatting sqref="E101">
    <cfRule type="expression" dxfId="1220" priority="444">
      <formula>$D101="Teacher Only"</formula>
    </cfRule>
  </conditionalFormatting>
  <conditionalFormatting sqref="E102">
    <cfRule type="expression" dxfId="1219" priority="443">
      <formula>$D102="Teacher Only"</formula>
    </cfRule>
  </conditionalFormatting>
  <conditionalFormatting sqref="E103">
    <cfRule type="expression" dxfId="1218" priority="442">
      <formula>$D103="Teacher Only"</formula>
    </cfRule>
  </conditionalFormatting>
  <conditionalFormatting sqref="E104">
    <cfRule type="expression" dxfId="1217" priority="441">
      <formula>$D104="Teacher Only"</formula>
    </cfRule>
  </conditionalFormatting>
  <conditionalFormatting sqref="E105">
    <cfRule type="expression" dxfId="1216" priority="440">
      <formula>$D105="Teacher Only"</formula>
    </cfRule>
  </conditionalFormatting>
  <conditionalFormatting sqref="E106">
    <cfRule type="expression" dxfId="1215" priority="439">
      <formula>$D106="Teacher Only"</formula>
    </cfRule>
  </conditionalFormatting>
  <conditionalFormatting sqref="E107">
    <cfRule type="expression" dxfId="1214" priority="438">
      <formula>$D107="Teacher Only"</formula>
    </cfRule>
  </conditionalFormatting>
  <conditionalFormatting sqref="E108">
    <cfRule type="expression" dxfId="1213" priority="437">
      <formula>$D108="Teacher Only"</formula>
    </cfRule>
  </conditionalFormatting>
  <conditionalFormatting sqref="E109">
    <cfRule type="expression" dxfId="1212" priority="436">
      <formula>$D109="Teacher Only"</formula>
    </cfRule>
  </conditionalFormatting>
  <conditionalFormatting sqref="E110">
    <cfRule type="expression" dxfId="1211" priority="435">
      <formula>$D110="Teacher Only"</formula>
    </cfRule>
  </conditionalFormatting>
  <conditionalFormatting sqref="E111">
    <cfRule type="expression" dxfId="1210" priority="434">
      <formula>$D111="Teacher Only"</formula>
    </cfRule>
  </conditionalFormatting>
  <conditionalFormatting sqref="E112">
    <cfRule type="expression" dxfId="1209" priority="433">
      <formula>$D112="Teacher Only"</formula>
    </cfRule>
  </conditionalFormatting>
  <conditionalFormatting sqref="E113">
    <cfRule type="expression" dxfId="1208" priority="432">
      <formula>$D113="Teacher Only"</formula>
    </cfRule>
  </conditionalFormatting>
  <conditionalFormatting sqref="E114">
    <cfRule type="expression" dxfId="1207" priority="431">
      <formula>$D114="Teacher Only"</formula>
    </cfRule>
  </conditionalFormatting>
  <conditionalFormatting sqref="E115">
    <cfRule type="expression" dxfId="1206" priority="430">
      <formula>$D115="Teacher Only"</formula>
    </cfRule>
  </conditionalFormatting>
  <conditionalFormatting sqref="E116">
    <cfRule type="expression" dxfId="1205" priority="429">
      <formula>$D116="Teacher Only"</formula>
    </cfRule>
  </conditionalFormatting>
  <conditionalFormatting sqref="E117">
    <cfRule type="expression" dxfId="1204" priority="428">
      <formula>$D117="Teacher Only"</formula>
    </cfRule>
  </conditionalFormatting>
  <conditionalFormatting sqref="E118">
    <cfRule type="expression" dxfId="1203" priority="427">
      <formula>$D118="Teacher Only"</formula>
    </cfRule>
  </conditionalFormatting>
  <conditionalFormatting sqref="E119">
    <cfRule type="expression" dxfId="1202" priority="426">
      <formula>$D119="Teacher Only"</formula>
    </cfRule>
  </conditionalFormatting>
  <conditionalFormatting sqref="E120">
    <cfRule type="expression" dxfId="1201" priority="425">
      <formula>$D120="Teacher Only"</formula>
    </cfRule>
  </conditionalFormatting>
  <conditionalFormatting sqref="E121">
    <cfRule type="expression" dxfId="1200" priority="424">
      <formula>$D121="Teacher Only"</formula>
    </cfRule>
  </conditionalFormatting>
  <conditionalFormatting sqref="E122">
    <cfRule type="expression" dxfId="1199" priority="423">
      <formula>$D122="Teacher Only"</formula>
    </cfRule>
  </conditionalFormatting>
  <conditionalFormatting sqref="E123">
    <cfRule type="expression" dxfId="1198" priority="422">
      <formula>$D123="Teacher Only"</formula>
    </cfRule>
  </conditionalFormatting>
  <conditionalFormatting sqref="E124">
    <cfRule type="expression" dxfId="1197" priority="421">
      <formula>$D124="Teacher Only"</formula>
    </cfRule>
  </conditionalFormatting>
  <conditionalFormatting sqref="E130">
    <cfRule type="expression" dxfId="1196" priority="420">
      <formula>$D130="Teacher Only"</formula>
    </cfRule>
  </conditionalFormatting>
  <conditionalFormatting sqref="E131">
    <cfRule type="expression" dxfId="1195" priority="419">
      <formula>$D131="Teacher Only"</formula>
    </cfRule>
  </conditionalFormatting>
  <conditionalFormatting sqref="E132">
    <cfRule type="expression" dxfId="1194" priority="418">
      <formula>$D132="Teacher Only"</formula>
    </cfRule>
  </conditionalFormatting>
  <conditionalFormatting sqref="E133">
    <cfRule type="expression" dxfId="1193" priority="417">
      <formula>$D133="Teacher Only"</formula>
    </cfRule>
  </conditionalFormatting>
  <conditionalFormatting sqref="E141">
    <cfRule type="expression" dxfId="1192" priority="416">
      <formula>$D141="Teacher Only"</formula>
    </cfRule>
  </conditionalFormatting>
  <conditionalFormatting sqref="E142">
    <cfRule type="expression" dxfId="1191" priority="415">
      <formula>$D142="Teacher Only"</formula>
    </cfRule>
  </conditionalFormatting>
  <conditionalFormatting sqref="E143">
    <cfRule type="expression" dxfId="1190" priority="414">
      <formula>$D143="Teacher Only"</formula>
    </cfRule>
  </conditionalFormatting>
  <conditionalFormatting sqref="E144">
    <cfRule type="expression" dxfId="1189" priority="413">
      <formula>$D144="Teacher Only"</formula>
    </cfRule>
  </conditionalFormatting>
  <conditionalFormatting sqref="E145">
    <cfRule type="expression" dxfId="1188" priority="412">
      <formula>$D145="Teacher Only"</formula>
    </cfRule>
  </conditionalFormatting>
  <conditionalFormatting sqref="E146">
    <cfRule type="expression" dxfId="1187" priority="411">
      <formula>$D146="Teacher Only"</formula>
    </cfRule>
  </conditionalFormatting>
  <conditionalFormatting sqref="E147">
    <cfRule type="expression" dxfId="1186" priority="410">
      <formula>$D147="Teacher Only"</formula>
    </cfRule>
  </conditionalFormatting>
  <conditionalFormatting sqref="E148">
    <cfRule type="expression" dxfId="1185" priority="409">
      <formula>$D148="Teacher Only"</formula>
    </cfRule>
  </conditionalFormatting>
  <conditionalFormatting sqref="E149">
    <cfRule type="expression" dxfId="1184" priority="408">
      <formula>$D149="Teacher Only"</formula>
    </cfRule>
  </conditionalFormatting>
  <conditionalFormatting sqref="E150">
    <cfRule type="expression" dxfId="1183" priority="407">
      <formula>$D150="Teacher Only"</formula>
    </cfRule>
  </conditionalFormatting>
  <conditionalFormatting sqref="E151">
    <cfRule type="expression" dxfId="1182" priority="406">
      <formula>$D151="Teacher Only"</formula>
    </cfRule>
  </conditionalFormatting>
  <conditionalFormatting sqref="E152">
    <cfRule type="expression" dxfId="1181" priority="405">
      <formula>$D152="Teacher Only"</formula>
    </cfRule>
  </conditionalFormatting>
  <conditionalFormatting sqref="E153">
    <cfRule type="expression" dxfId="1180" priority="404">
      <formula>$D153="Teacher Only"</formula>
    </cfRule>
  </conditionalFormatting>
  <conditionalFormatting sqref="E154">
    <cfRule type="expression" dxfId="1179" priority="403">
      <formula>$D154="Teacher Only"</formula>
    </cfRule>
  </conditionalFormatting>
  <conditionalFormatting sqref="E155">
    <cfRule type="expression" dxfId="1178" priority="402">
      <formula>$D155="Teacher Only"</formula>
    </cfRule>
  </conditionalFormatting>
  <conditionalFormatting sqref="E156">
    <cfRule type="expression" dxfId="1177" priority="401">
      <formula>$D156="Teacher Only"</formula>
    </cfRule>
  </conditionalFormatting>
  <conditionalFormatting sqref="E157">
    <cfRule type="expression" dxfId="1176" priority="400">
      <formula>$D157="Teacher Only"</formula>
    </cfRule>
  </conditionalFormatting>
  <conditionalFormatting sqref="E158">
    <cfRule type="expression" dxfId="1175" priority="399">
      <formula>$D158="Teacher Only"</formula>
    </cfRule>
  </conditionalFormatting>
  <conditionalFormatting sqref="E159">
    <cfRule type="expression" dxfId="1174" priority="398">
      <formula>$D159="Teacher Only"</formula>
    </cfRule>
  </conditionalFormatting>
  <conditionalFormatting sqref="E160">
    <cfRule type="expression" dxfId="1173" priority="397">
      <formula>$D160="Teacher Only"</formula>
    </cfRule>
  </conditionalFormatting>
  <conditionalFormatting sqref="E162">
    <cfRule type="expression" dxfId="1172" priority="396">
      <formula>$D162="Teacher Only"</formula>
    </cfRule>
  </conditionalFormatting>
  <conditionalFormatting sqref="E163">
    <cfRule type="expression" dxfId="1171" priority="395">
      <formula>$D163="Teacher Only"</formula>
    </cfRule>
  </conditionalFormatting>
  <conditionalFormatting sqref="E164">
    <cfRule type="expression" dxfId="1170" priority="394">
      <formula>$D164="Teacher Only"</formula>
    </cfRule>
  </conditionalFormatting>
  <conditionalFormatting sqref="E165">
    <cfRule type="expression" dxfId="1169" priority="393">
      <formula>$D165="Teacher Only"</formula>
    </cfRule>
  </conditionalFormatting>
  <conditionalFormatting sqref="E166">
    <cfRule type="expression" dxfId="1168" priority="392">
      <formula>$D166="Teacher Only"</formula>
    </cfRule>
  </conditionalFormatting>
  <conditionalFormatting sqref="E167">
    <cfRule type="expression" dxfId="1167" priority="391">
      <formula>$D167="Teacher Only"</formula>
    </cfRule>
  </conditionalFormatting>
  <conditionalFormatting sqref="E168">
    <cfRule type="expression" dxfId="1166" priority="390">
      <formula>$D168="Teacher Only"</formula>
    </cfRule>
  </conditionalFormatting>
  <conditionalFormatting sqref="E169">
    <cfRule type="expression" dxfId="1165" priority="389">
      <formula>$D169="Teacher Only"</formula>
    </cfRule>
  </conditionalFormatting>
  <conditionalFormatting sqref="E170">
    <cfRule type="expression" dxfId="1164" priority="388">
      <formula>$D170="Teacher Only"</formula>
    </cfRule>
  </conditionalFormatting>
  <conditionalFormatting sqref="E171">
    <cfRule type="expression" dxfId="1163" priority="387">
      <formula>$D171="Teacher Only"</formula>
    </cfRule>
  </conditionalFormatting>
  <conditionalFormatting sqref="E172">
    <cfRule type="expression" dxfId="1162" priority="386">
      <formula>$D172="Teacher Only"</formula>
    </cfRule>
  </conditionalFormatting>
  <conditionalFormatting sqref="E173">
    <cfRule type="expression" dxfId="1161" priority="385">
      <formula>$D173="Teacher Only"</formula>
    </cfRule>
  </conditionalFormatting>
  <conditionalFormatting sqref="E175">
    <cfRule type="expression" dxfId="1160" priority="384">
      <formula>$D175="Teacher Only"</formula>
    </cfRule>
  </conditionalFormatting>
  <conditionalFormatting sqref="E176">
    <cfRule type="expression" dxfId="1159" priority="383">
      <formula>$D176="Teacher Only"</formula>
    </cfRule>
  </conditionalFormatting>
  <conditionalFormatting sqref="E177">
    <cfRule type="expression" dxfId="1158" priority="382">
      <formula>$D177="Teacher Only"</formula>
    </cfRule>
  </conditionalFormatting>
  <conditionalFormatting sqref="E178">
    <cfRule type="expression" dxfId="1157" priority="381">
      <formula>$D178="Teacher Only"</formula>
    </cfRule>
  </conditionalFormatting>
  <conditionalFormatting sqref="E179">
    <cfRule type="expression" dxfId="1156" priority="380">
      <formula>$D179="Teacher Only"</formula>
    </cfRule>
  </conditionalFormatting>
  <conditionalFormatting sqref="E180">
    <cfRule type="expression" dxfId="1155" priority="379">
      <formula>$D180="Teacher Only"</formula>
    </cfRule>
  </conditionalFormatting>
  <conditionalFormatting sqref="E181">
    <cfRule type="expression" dxfId="1154" priority="378">
      <formula>$D181="Teacher Only"</formula>
    </cfRule>
  </conditionalFormatting>
  <conditionalFormatting sqref="E182">
    <cfRule type="expression" dxfId="1153" priority="377">
      <formula>$D182="Teacher Only"</formula>
    </cfRule>
  </conditionalFormatting>
  <conditionalFormatting sqref="E183">
    <cfRule type="expression" dxfId="1152" priority="376">
      <formula>$D183="Teacher Only"</formula>
    </cfRule>
  </conditionalFormatting>
  <conditionalFormatting sqref="E184">
    <cfRule type="expression" dxfId="1151" priority="375">
      <formula>$D184="Teacher Only"</formula>
    </cfRule>
  </conditionalFormatting>
  <conditionalFormatting sqref="E185">
    <cfRule type="expression" dxfId="1150" priority="374">
      <formula>$D185="Teacher Only"</formula>
    </cfRule>
  </conditionalFormatting>
  <conditionalFormatting sqref="E186">
    <cfRule type="expression" dxfId="1149" priority="373">
      <formula>$D186="Teacher Only"</formula>
    </cfRule>
  </conditionalFormatting>
  <conditionalFormatting sqref="E187">
    <cfRule type="expression" dxfId="1148" priority="372">
      <formula>$D187="Teacher Only"</formula>
    </cfRule>
  </conditionalFormatting>
  <conditionalFormatting sqref="E188">
    <cfRule type="expression" dxfId="1147" priority="371">
      <formula>$D188="Teacher Only"</formula>
    </cfRule>
  </conditionalFormatting>
  <conditionalFormatting sqref="E189">
    <cfRule type="expression" dxfId="1146" priority="370">
      <formula>$D189="Teacher Only"</formula>
    </cfRule>
  </conditionalFormatting>
  <conditionalFormatting sqref="E190">
    <cfRule type="expression" dxfId="1145" priority="369">
      <formula>$D190="Teacher Only"</formula>
    </cfRule>
  </conditionalFormatting>
  <conditionalFormatting sqref="E191">
    <cfRule type="expression" dxfId="1144" priority="368">
      <formula>$D191="Teacher Only"</formula>
    </cfRule>
  </conditionalFormatting>
  <conditionalFormatting sqref="E192">
    <cfRule type="expression" dxfId="1143" priority="367">
      <formula>$D192="Teacher Only"</formula>
    </cfRule>
  </conditionalFormatting>
  <conditionalFormatting sqref="E193">
    <cfRule type="expression" dxfId="1142" priority="366">
      <formula>$D193="Teacher Only"</formula>
    </cfRule>
  </conditionalFormatting>
  <conditionalFormatting sqref="E194">
    <cfRule type="expression" dxfId="1141" priority="365">
      <formula>$D194="Teacher Only"</formula>
    </cfRule>
  </conditionalFormatting>
  <conditionalFormatting sqref="E195">
    <cfRule type="expression" dxfId="1140" priority="364">
      <formula>$D195="Teacher Only"</formula>
    </cfRule>
  </conditionalFormatting>
  <conditionalFormatting sqref="E196">
    <cfRule type="expression" dxfId="1139" priority="363">
      <formula>$D196="Teacher Only"</formula>
    </cfRule>
  </conditionalFormatting>
  <conditionalFormatting sqref="E197">
    <cfRule type="expression" dxfId="1138" priority="362">
      <formula>$D197="Teacher Only"</formula>
    </cfRule>
  </conditionalFormatting>
  <conditionalFormatting sqref="E198">
    <cfRule type="expression" dxfId="1137" priority="361">
      <formula>$D198="Teacher Only"</formula>
    </cfRule>
  </conditionalFormatting>
  <conditionalFormatting sqref="E200">
    <cfRule type="expression" dxfId="1136" priority="360">
      <formula>$D200="Teacher Only"</formula>
    </cfRule>
  </conditionalFormatting>
  <conditionalFormatting sqref="E201">
    <cfRule type="expression" dxfId="1135" priority="359">
      <formula>$D201="Teacher Only"</formula>
    </cfRule>
  </conditionalFormatting>
  <conditionalFormatting sqref="E202">
    <cfRule type="expression" dxfId="1134" priority="358">
      <formula>$D202="Teacher Only"</formula>
    </cfRule>
  </conditionalFormatting>
  <conditionalFormatting sqref="E203">
    <cfRule type="expression" dxfId="1133" priority="357">
      <formula>$D203="Teacher Only"</formula>
    </cfRule>
  </conditionalFormatting>
  <conditionalFormatting sqref="E204">
    <cfRule type="expression" dxfId="1132" priority="356">
      <formula>$D204="Teacher Only"</formula>
    </cfRule>
  </conditionalFormatting>
  <conditionalFormatting sqref="E205">
    <cfRule type="expression" dxfId="1131" priority="355">
      <formula>$D205="Teacher Only"</formula>
    </cfRule>
  </conditionalFormatting>
  <conditionalFormatting sqref="E206">
    <cfRule type="expression" dxfId="1130" priority="354">
      <formula>$D206="Teacher Only"</formula>
    </cfRule>
  </conditionalFormatting>
  <conditionalFormatting sqref="E207">
    <cfRule type="expression" dxfId="1129" priority="353">
      <formula>$D207="Teacher Only"</formula>
    </cfRule>
  </conditionalFormatting>
  <conditionalFormatting sqref="E208">
    <cfRule type="expression" dxfId="1128" priority="352">
      <formula>$D208="Teacher Only"</formula>
    </cfRule>
  </conditionalFormatting>
  <conditionalFormatting sqref="E209">
    <cfRule type="expression" dxfId="1127" priority="351">
      <formula>$D209="Teacher Only"</formula>
    </cfRule>
  </conditionalFormatting>
  <conditionalFormatting sqref="E210">
    <cfRule type="expression" dxfId="1126" priority="350">
      <formula>$D210="Teacher Only"</formula>
    </cfRule>
  </conditionalFormatting>
  <conditionalFormatting sqref="E211">
    <cfRule type="expression" dxfId="1125" priority="349">
      <formula>$D211="Teacher Only"</formula>
    </cfRule>
  </conditionalFormatting>
  <conditionalFormatting sqref="E218">
    <cfRule type="expression" dxfId="1124" priority="348">
      <formula>$D218="Teacher Only"</formula>
    </cfRule>
  </conditionalFormatting>
  <conditionalFormatting sqref="E219">
    <cfRule type="expression" dxfId="1123" priority="347">
      <formula>$D219="Teacher Only"</formula>
    </cfRule>
  </conditionalFormatting>
  <conditionalFormatting sqref="E220">
    <cfRule type="expression" dxfId="1122" priority="346">
      <formula>$D220="Teacher Only"</formula>
    </cfRule>
  </conditionalFormatting>
  <conditionalFormatting sqref="E221">
    <cfRule type="expression" dxfId="1121" priority="345">
      <formula>$D221="Teacher Only"</formula>
    </cfRule>
  </conditionalFormatting>
  <conditionalFormatting sqref="E222">
    <cfRule type="expression" dxfId="1120" priority="344">
      <formula>$D222="Teacher Only"</formula>
    </cfRule>
  </conditionalFormatting>
  <conditionalFormatting sqref="E223">
    <cfRule type="expression" dxfId="1119" priority="343">
      <formula>$D223="Teacher Only"</formula>
    </cfRule>
  </conditionalFormatting>
  <conditionalFormatting sqref="E224">
    <cfRule type="expression" dxfId="1118" priority="342">
      <formula>$D224="Teacher Only"</formula>
    </cfRule>
  </conditionalFormatting>
  <conditionalFormatting sqref="E225">
    <cfRule type="expression" dxfId="1117" priority="341">
      <formula>$D225="Teacher Only"</formula>
    </cfRule>
  </conditionalFormatting>
  <conditionalFormatting sqref="E226">
    <cfRule type="expression" dxfId="1116" priority="340">
      <formula>$D226="Teacher Only"</formula>
    </cfRule>
  </conditionalFormatting>
  <conditionalFormatting sqref="E227">
    <cfRule type="expression" dxfId="1115" priority="339">
      <formula>$D227="Teacher Only"</formula>
    </cfRule>
  </conditionalFormatting>
  <conditionalFormatting sqref="E228">
    <cfRule type="expression" dxfId="1114" priority="338">
      <formula>$D228="Teacher Only"</formula>
    </cfRule>
  </conditionalFormatting>
  <conditionalFormatting sqref="E229">
    <cfRule type="expression" dxfId="1113" priority="337">
      <formula>$D229="Teacher Only"</formula>
    </cfRule>
  </conditionalFormatting>
  <conditionalFormatting sqref="E230">
    <cfRule type="expression" dxfId="1112" priority="336">
      <formula>$D230="Teacher Only"</formula>
    </cfRule>
  </conditionalFormatting>
  <conditionalFormatting sqref="E231">
    <cfRule type="expression" dxfId="1111" priority="335">
      <formula>$D231="Teacher Only"</formula>
    </cfRule>
  </conditionalFormatting>
  <conditionalFormatting sqref="E232">
    <cfRule type="expression" dxfId="1110" priority="334">
      <formula>$D232="Teacher Only"</formula>
    </cfRule>
  </conditionalFormatting>
  <conditionalFormatting sqref="E233">
    <cfRule type="expression" dxfId="1109" priority="333">
      <formula>$D233="Teacher Only"</formula>
    </cfRule>
  </conditionalFormatting>
  <conditionalFormatting sqref="E234">
    <cfRule type="expression" dxfId="1108" priority="332">
      <formula>$D234="Teacher Only"</formula>
    </cfRule>
  </conditionalFormatting>
  <conditionalFormatting sqref="E235">
    <cfRule type="expression" dxfId="1107" priority="331">
      <formula>$D235="Teacher Only"</formula>
    </cfRule>
  </conditionalFormatting>
  <conditionalFormatting sqref="E236">
    <cfRule type="expression" dxfId="1106" priority="330">
      <formula>$D236="Teacher Only"</formula>
    </cfRule>
  </conditionalFormatting>
  <conditionalFormatting sqref="E237">
    <cfRule type="expression" dxfId="1105" priority="329">
      <formula>$D237="Teacher Only"</formula>
    </cfRule>
  </conditionalFormatting>
  <conditionalFormatting sqref="E238">
    <cfRule type="expression" dxfId="1104" priority="328">
      <formula>$D238="Teacher Only"</formula>
    </cfRule>
  </conditionalFormatting>
  <conditionalFormatting sqref="E239">
    <cfRule type="expression" dxfId="1103" priority="327">
      <formula>$D239="Teacher Only"</formula>
    </cfRule>
  </conditionalFormatting>
  <conditionalFormatting sqref="E240">
    <cfRule type="expression" dxfId="1102" priority="326">
      <formula>$D240="Teacher Only"</formula>
    </cfRule>
  </conditionalFormatting>
  <conditionalFormatting sqref="E241">
    <cfRule type="expression" dxfId="1101" priority="325">
      <formula>$D241="Teacher Only"</formula>
    </cfRule>
  </conditionalFormatting>
  <conditionalFormatting sqref="E242">
    <cfRule type="expression" dxfId="1100" priority="324">
      <formula>$D242="Teacher Only"</formula>
    </cfRule>
  </conditionalFormatting>
  <conditionalFormatting sqref="E243">
    <cfRule type="expression" dxfId="1099" priority="323">
      <formula>$D243="Teacher Only"</formula>
    </cfRule>
  </conditionalFormatting>
  <conditionalFormatting sqref="E244">
    <cfRule type="expression" dxfId="1098" priority="322">
      <formula>$D244="Teacher Only"</formula>
    </cfRule>
  </conditionalFormatting>
  <conditionalFormatting sqref="E245">
    <cfRule type="expression" dxfId="1097" priority="321">
      <formula>$D245="Teacher Only"</formula>
    </cfRule>
  </conditionalFormatting>
  <conditionalFormatting sqref="E246">
    <cfRule type="expression" dxfId="1096" priority="320">
      <formula>$D246="Teacher Only"</formula>
    </cfRule>
  </conditionalFormatting>
  <conditionalFormatting sqref="E247">
    <cfRule type="expression" dxfId="1095" priority="319">
      <formula>$D247="Teacher Only"</formula>
    </cfRule>
  </conditionalFormatting>
  <conditionalFormatting sqref="E248">
    <cfRule type="expression" dxfId="1094" priority="318">
      <formula>$D248="Teacher Only"</formula>
    </cfRule>
  </conditionalFormatting>
  <conditionalFormatting sqref="E249">
    <cfRule type="expression" dxfId="1093" priority="317">
      <formula>$D249="Teacher Only"</formula>
    </cfRule>
  </conditionalFormatting>
  <conditionalFormatting sqref="E250">
    <cfRule type="expression" dxfId="1092" priority="316">
      <formula>$D250="Teacher Only"</formula>
    </cfRule>
  </conditionalFormatting>
  <conditionalFormatting sqref="E251">
    <cfRule type="expression" dxfId="1091" priority="315">
      <formula>$D251="Teacher Only"</formula>
    </cfRule>
  </conditionalFormatting>
  <conditionalFormatting sqref="E252">
    <cfRule type="expression" dxfId="1090" priority="314">
      <formula>$D252="Teacher Only"</formula>
    </cfRule>
  </conditionalFormatting>
  <conditionalFormatting sqref="E253">
    <cfRule type="expression" dxfId="1089" priority="313">
      <formula>$D253="Teacher Only"</formula>
    </cfRule>
  </conditionalFormatting>
  <conditionalFormatting sqref="E254">
    <cfRule type="expression" dxfId="1088" priority="312">
      <formula>$D254="Teacher Only"</formula>
    </cfRule>
  </conditionalFormatting>
  <conditionalFormatting sqref="E255">
    <cfRule type="expression" dxfId="1087" priority="311">
      <formula>$D255="Teacher Only"</formula>
    </cfRule>
  </conditionalFormatting>
  <conditionalFormatting sqref="E256">
    <cfRule type="expression" dxfId="1086" priority="310">
      <formula>$D256="Teacher Only"</formula>
    </cfRule>
  </conditionalFormatting>
  <conditionalFormatting sqref="E257">
    <cfRule type="expression" dxfId="1085" priority="309">
      <formula>$D257="Teacher Only"</formula>
    </cfRule>
  </conditionalFormatting>
  <conditionalFormatting sqref="E258">
    <cfRule type="expression" dxfId="1084" priority="308">
      <formula>$D258="Teacher Only"</formula>
    </cfRule>
  </conditionalFormatting>
  <conditionalFormatting sqref="E259">
    <cfRule type="expression" dxfId="1083" priority="307">
      <formula>$D259="Teacher Only"</formula>
    </cfRule>
  </conditionalFormatting>
  <conditionalFormatting sqref="E260">
    <cfRule type="expression" dxfId="1082" priority="306">
      <formula>$D260="Teacher Only"</formula>
    </cfRule>
  </conditionalFormatting>
  <conditionalFormatting sqref="E261">
    <cfRule type="expression" dxfId="1081" priority="305">
      <formula>$D261="Teacher Only"</formula>
    </cfRule>
  </conditionalFormatting>
  <conditionalFormatting sqref="E262">
    <cfRule type="expression" dxfId="1080" priority="304">
      <formula>$D262="Teacher Only"</formula>
    </cfRule>
  </conditionalFormatting>
  <conditionalFormatting sqref="E263">
    <cfRule type="expression" dxfId="1079" priority="303">
      <formula>$D263="Teacher Only"</formula>
    </cfRule>
  </conditionalFormatting>
  <conditionalFormatting sqref="E264">
    <cfRule type="expression" dxfId="1078" priority="302">
      <formula>$D264="Teacher Only"</formula>
    </cfRule>
  </conditionalFormatting>
  <conditionalFormatting sqref="E265">
    <cfRule type="expression" dxfId="1077" priority="301">
      <formula>$D265="Teacher Only"</formula>
    </cfRule>
  </conditionalFormatting>
  <conditionalFormatting sqref="E266">
    <cfRule type="expression" dxfId="1076" priority="300">
      <formula>$D266="Teacher Only"</formula>
    </cfRule>
  </conditionalFormatting>
  <conditionalFormatting sqref="E267">
    <cfRule type="expression" dxfId="1075" priority="299">
      <formula>$D267="Teacher Only"</formula>
    </cfRule>
  </conditionalFormatting>
  <conditionalFormatting sqref="E268">
    <cfRule type="expression" dxfId="1074" priority="298">
      <formula>$D268="Teacher Only"</formula>
    </cfRule>
  </conditionalFormatting>
  <conditionalFormatting sqref="E269">
    <cfRule type="expression" dxfId="1073" priority="297">
      <formula>$D269="Teacher Only"</formula>
    </cfRule>
  </conditionalFormatting>
  <conditionalFormatting sqref="E270">
    <cfRule type="expression" dxfId="1072" priority="296">
      <formula>$D270="Teacher Only"</formula>
    </cfRule>
  </conditionalFormatting>
  <conditionalFormatting sqref="E271">
    <cfRule type="expression" dxfId="1071" priority="295">
      <formula>$D271="Teacher Only"</formula>
    </cfRule>
  </conditionalFormatting>
  <conditionalFormatting sqref="E272">
    <cfRule type="expression" dxfId="1070" priority="294">
      <formula>$D272="Teacher Only"</formula>
    </cfRule>
  </conditionalFormatting>
  <conditionalFormatting sqref="E273">
    <cfRule type="expression" dxfId="1069" priority="293">
      <formula>$D273="Teacher Only"</formula>
    </cfRule>
  </conditionalFormatting>
  <conditionalFormatting sqref="E274">
    <cfRule type="expression" dxfId="1068" priority="292">
      <formula>$D274="Teacher Only"</formula>
    </cfRule>
  </conditionalFormatting>
  <conditionalFormatting sqref="E275">
    <cfRule type="expression" dxfId="1067" priority="291">
      <formula>$D275="Teacher Only"</formula>
    </cfRule>
  </conditionalFormatting>
  <conditionalFormatting sqref="E276">
    <cfRule type="expression" dxfId="1066" priority="290">
      <formula>$D276="Teacher Only"</formula>
    </cfRule>
  </conditionalFormatting>
  <conditionalFormatting sqref="E277">
    <cfRule type="expression" dxfId="1065" priority="289">
      <formula>$D277="Teacher Only"</formula>
    </cfRule>
  </conditionalFormatting>
  <conditionalFormatting sqref="E278">
    <cfRule type="expression" dxfId="1064" priority="288">
      <formula>$D278="Teacher Only"</formula>
    </cfRule>
  </conditionalFormatting>
  <conditionalFormatting sqref="E279">
    <cfRule type="expression" dxfId="1063" priority="287">
      <formula>$D279="Teacher Only"</formula>
    </cfRule>
  </conditionalFormatting>
  <conditionalFormatting sqref="E280">
    <cfRule type="expression" dxfId="1062" priority="286">
      <formula>$D280="Teacher Only"</formula>
    </cfRule>
  </conditionalFormatting>
  <conditionalFormatting sqref="E281">
    <cfRule type="expression" dxfId="1061" priority="285">
      <formula>$D281="Teacher Only"</formula>
    </cfRule>
  </conditionalFormatting>
  <conditionalFormatting sqref="F14">
    <cfRule type="expression" dxfId="1060" priority="284">
      <formula>$D14="Teacher Only"</formula>
    </cfRule>
  </conditionalFormatting>
  <conditionalFormatting sqref="F15">
    <cfRule type="expression" dxfId="1059" priority="283">
      <formula>$D15="Teacher Only"</formula>
    </cfRule>
  </conditionalFormatting>
  <conditionalFormatting sqref="F16">
    <cfRule type="expression" dxfId="1058" priority="282">
      <formula>$D16="Teacher Only"</formula>
    </cfRule>
  </conditionalFormatting>
  <conditionalFormatting sqref="F17">
    <cfRule type="expression" dxfId="1057" priority="281">
      <formula>$D17="Teacher Only"</formula>
    </cfRule>
  </conditionalFormatting>
  <conditionalFormatting sqref="F18">
    <cfRule type="expression" dxfId="1056" priority="280">
      <formula>$D18="Teacher Only"</formula>
    </cfRule>
  </conditionalFormatting>
  <conditionalFormatting sqref="F19">
    <cfRule type="expression" dxfId="1055" priority="279">
      <formula>$D19="Teacher Only"</formula>
    </cfRule>
  </conditionalFormatting>
  <conditionalFormatting sqref="F20">
    <cfRule type="expression" dxfId="1054" priority="278">
      <formula>$D20="Teacher Only"</formula>
    </cfRule>
  </conditionalFormatting>
  <conditionalFormatting sqref="F21">
    <cfRule type="expression" dxfId="1053" priority="277">
      <formula>$D21="Teacher Only"</formula>
    </cfRule>
  </conditionalFormatting>
  <conditionalFormatting sqref="F24">
    <cfRule type="expression" dxfId="1052" priority="276">
      <formula>$D24="Teacher Only"</formula>
    </cfRule>
  </conditionalFormatting>
  <conditionalFormatting sqref="F25">
    <cfRule type="expression" dxfId="1051" priority="275">
      <formula>$D25="Teacher Only"</formula>
    </cfRule>
  </conditionalFormatting>
  <conditionalFormatting sqref="F26">
    <cfRule type="expression" dxfId="1050" priority="274">
      <formula>$D26="Teacher Only"</formula>
    </cfRule>
  </conditionalFormatting>
  <conditionalFormatting sqref="F27">
    <cfRule type="expression" dxfId="1049" priority="273">
      <formula>$D27="Teacher Only"</formula>
    </cfRule>
  </conditionalFormatting>
  <conditionalFormatting sqref="F28">
    <cfRule type="expression" dxfId="1048" priority="272">
      <formula>$D28="Teacher Only"</formula>
    </cfRule>
  </conditionalFormatting>
  <conditionalFormatting sqref="F29">
    <cfRule type="expression" dxfId="1047" priority="271">
      <formula>$D29="Teacher Only"</formula>
    </cfRule>
  </conditionalFormatting>
  <conditionalFormatting sqref="F30">
    <cfRule type="expression" dxfId="1046" priority="270">
      <formula>$D30="Teacher Only"</formula>
    </cfRule>
  </conditionalFormatting>
  <conditionalFormatting sqref="F31">
    <cfRule type="expression" dxfId="1045" priority="269">
      <formula>$D31="Teacher Only"</formula>
    </cfRule>
  </conditionalFormatting>
  <conditionalFormatting sqref="F45">
    <cfRule type="expression" dxfId="1044" priority="268">
      <formula>$D45="Teacher Only"</formula>
    </cfRule>
  </conditionalFormatting>
  <conditionalFormatting sqref="F46">
    <cfRule type="expression" dxfId="1043" priority="267">
      <formula>$D46="Teacher Only"</formula>
    </cfRule>
  </conditionalFormatting>
  <conditionalFormatting sqref="F47">
    <cfRule type="expression" dxfId="1042" priority="266">
      <formula>$D47="Teacher Only"</formula>
    </cfRule>
  </conditionalFormatting>
  <conditionalFormatting sqref="F48">
    <cfRule type="expression" dxfId="1041" priority="265">
      <formula>$D48="Teacher Only"</formula>
    </cfRule>
  </conditionalFormatting>
  <conditionalFormatting sqref="F49">
    <cfRule type="expression" dxfId="1040" priority="264">
      <formula>$D49="Teacher Only"</formula>
    </cfRule>
  </conditionalFormatting>
  <conditionalFormatting sqref="F50">
    <cfRule type="expression" dxfId="1039" priority="263">
      <formula>$D50="Teacher Only"</formula>
    </cfRule>
  </conditionalFormatting>
  <conditionalFormatting sqref="F51">
    <cfRule type="expression" dxfId="1038" priority="262">
      <formula>$D51="Teacher Only"</formula>
    </cfRule>
  </conditionalFormatting>
  <conditionalFormatting sqref="F52">
    <cfRule type="expression" dxfId="1037" priority="261">
      <formula>$D52="Teacher Only"</formula>
    </cfRule>
  </conditionalFormatting>
  <conditionalFormatting sqref="F54">
    <cfRule type="expression" dxfId="1036" priority="260">
      <formula>$D54="Teacher Only"</formula>
    </cfRule>
  </conditionalFormatting>
  <conditionalFormatting sqref="F55">
    <cfRule type="expression" dxfId="1035" priority="259">
      <formula>$D55="Teacher Only"</formula>
    </cfRule>
  </conditionalFormatting>
  <conditionalFormatting sqref="F56">
    <cfRule type="expression" dxfId="1034" priority="258">
      <formula>$D56="Teacher Only"</formula>
    </cfRule>
  </conditionalFormatting>
  <conditionalFormatting sqref="F57">
    <cfRule type="expression" dxfId="1033" priority="257">
      <formula>$D57="Teacher Only"</formula>
    </cfRule>
  </conditionalFormatting>
  <conditionalFormatting sqref="F60">
    <cfRule type="expression" dxfId="1032" priority="256">
      <formula>$D60="Teacher Only"</formula>
    </cfRule>
  </conditionalFormatting>
  <conditionalFormatting sqref="F61">
    <cfRule type="expression" dxfId="1031" priority="255">
      <formula>$D61="Teacher Only"</formula>
    </cfRule>
  </conditionalFormatting>
  <conditionalFormatting sqref="F62">
    <cfRule type="expression" dxfId="1030" priority="254">
      <formula>$D62="Teacher Only"</formula>
    </cfRule>
  </conditionalFormatting>
  <conditionalFormatting sqref="F63">
    <cfRule type="expression" dxfId="1029" priority="253">
      <formula>$D63="Teacher Only"</formula>
    </cfRule>
  </conditionalFormatting>
  <conditionalFormatting sqref="F79">
    <cfRule type="expression" dxfId="1028" priority="252">
      <formula>$D79="Teacher Only"</formula>
    </cfRule>
  </conditionalFormatting>
  <conditionalFormatting sqref="F80">
    <cfRule type="expression" dxfId="1027" priority="251">
      <formula>$D80="Teacher Only"</formula>
    </cfRule>
  </conditionalFormatting>
  <conditionalFormatting sqref="F81">
    <cfRule type="expression" dxfId="1026" priority="250">
      <formula>$D81="Teacher Only"</formula>
    </cfRule>
  </conditionalFormatting>
  <conditionalFormatting sqref="F82">
    <cfRule type="expression" dxfId="1025" priority="249">
      <formula>$D82="Teacher Only"</formula>
    </cfRule>
  </conditionalFormatting>
  <conditionalFormatting sqref="F84">
    <cfRule type="expression" dxfId="1024" priority="248">
      <formula>$D84="Teacher Only"</formula>
    </cfRule>
  </conditionalFormatting>
  <conditionalFormatting sqref="F85">
    <cfRule type="expression" dxfId="1023" priority="247">
      <formula>$D85="Teacher Only"</formula>
    </cfRule>
  </conditionalFormatting>
  <conditionalFormatting sqref="F86">
    <cfRule type="expression" dxfId="1022" priority="246">
      <formula>$D86="Teacher Only"</formula>
    </cfRule>
  </conditionalFormatting>
  <conditionalFormatting sqref="F87">
    <cfRule type="expression" dxfId="1021" priority="245">
      <formula>$D87="Teacher Only"</formula>
    </cfRule>
  </conditionalFormatting>
  <conditionalFormatting sqref="F90">
    <cfRule type="expression" dxfId="1020" priority="244">
      <formula>$D90="Teacher Only"</formula>
    </cfRule>
  </conditionalFormatting>
  <conditionalFormatting sqref="F91">
    <cfRule type="expression" dxfId="1019" priority="243">
      <formula>$D91="Teacher Only"</formula>
    </cfRule>
  </conditionalFormatting>
  <conditionalFormatting sqref="F92">
    <cfRule type="expression" dxfId="1018" priority="242">
      <formula>$D92="Teacher Only"</formula>
    </cfRule>
  </conditionalFormatting>
  <conditionalFormatting sqref="F93">
    <cfRule type="expression" dxfId="1017" priority="241">
      <formula>$D93="Teacher Only"</formula>
    </cfRule>
  </conditionalFormatting>
  <conditionalFormatting sqref="F94">
    <cfRule type="expression" dxfId="1016" priority="240">
      <formula>$D94="Teacher Only"</formula>
    </cfRule>
  </conditionalFormatting>
  <conditionalFormatting sqref="F95">
    <cfRule type="expression" dxfId="1015" priority="239">
      <formula>$D95="Teacher Only"</formula>
    </cfRule>
  </conditionalFormatting>
  <conditionalFormatting sqref="F96">
    <cfRule type="expression" dxfId="1014" priority="238">
      <formula>$D96="Teacher Only"</formula>
    </cfRule>
  </conditionalFormatting>
  <conditionalFormatting sqref="F97">
    <cfRule type="expression" dxfId="1013" priority="237">
      <formula>$D97="Teacher Only"</formula>
    </cfRule>
  </conditionalFormatting>
  <conditionalFormatting sqref="F101">
    <cfRule type="expression" dxfId="1012" priority="236">
      <formula>$D101="Teacher Only"</formula>
    </cfRule>
  </conditionalFormatting>
  <conditionalFormatting sqref="F102">
    <cfRule type="expression" dxfId="1011" priority="235">
      <formula>$D102="Teacher Only"</formula>
    </cfRule>
  </conditionalFormatting>
  <conditionalFormatting sqref="F103">
    <cfRule type="expression" dxfId="1010" priority="234">
      <formula>$D103="Teacher Only"</formula>
    </cfRule>
  </conditionalFormatting>
  <conditionalFormatting sqref="F104">
    <cfRule type="expression" dxfId="1009" priority="233">
      <formula>$D104="Teacher Only"</formula>
    </cfRule>
  </conditionalFormatting>
  <conditionalFormatting sqref="F105">
    <cfRule type="expression" dxfId="1008" priority="232">
      <formula>$D105="Teacher Only"</formula>
    </cfRule>
  </conditionalFormatting>
  <conditionalFormatting sqref="F106">
    <cfRule type="expression" dxfId="1007" priority="231">
      <formula>$D106="Teacher Only"</formula>
    </cfRule>
  </conditionalFormatting>
  <conditionalFormatting sqref="F107">
    <cfRule type="expression" dxfId="1006" priority="230">
      <formula>$D107="Teacher Only"</formula>
    </cfRule>
  </conditionalFormatting>
  <conditionalFormatting sqref="F108">
    <cfRule type="expression" dxfId="1005" priority="229">
      <formula>$D108="Teacher Only"</formula>
    </cfRule>
  </conditionalFormatting>
  <conditionalFormatting sqref="F109">
    <cfRule type="expression" dxfId="1004" priority="228">
      <formula>$D109="Teacher Only"</formula>
    </cfRule>
  </conditionalFormatting>
  <conditionalFormatting sqref="F110">
    <cfRule type="expression" dxfId="1003" priority="227">
      <formula>$D110="Teacher Only"</formula>
    </cfRule>
  </conditionalFormatting>
  <conditionalFormatting sqref="F111">
    <cfRule type="expression" dxfId="1002" priority="226">
      <formula>$D111="Teacher Only"</formula>
    </cfRule>
  </conditionalFormatting>
  <conditionalFormatting sqref="F112">
    <cfRule type="expression" dxfId="1001" priority="225">
      <formula>$D112="Teacher Only"</formula>
    </cfRule>
  </conditionalFormatting>
  <conditionalFormatting sqref="F113">
    <cfRule type="expression" dxfId="1000" priority="224">
      <formula>$D113="Teacher Only"</formula>
    </cfRule>
  </conditionalFormatting>
  <conditionalFormatting sqref="F114">
    <cfRule type="expression" dxfId="999" priority="223">
      <formula>$D114="Teacher Only"</formula>
    </cfRule>
  </conditionalFormatting>
  <conditionalFormatting sqref="F115">
    <cfRule type="expression" dxfId="998" priority="222">
      <formula>$D115="Teacher Only"</formula>
    </cfRule>
  </conditionalFormatting>
  <conditionalFormatting sqref="F116">
    <cfRule type="expression" dxfId="997" priority="221">
      <formula>$D116="Teacher Only"</formula>
    </cfRule>
  </conditionalFormatting>
  <conditionalFormatting sqref="F117">
    <cfRule type="expression" dxfId="996" priority="220">
      <formula>$D117="Teacher Only"</formula>
    </cfRule>
  </conditionalFormatting>
  <conditionalFormatting sqref="F118">
    <cfRule type="expression" dxfId="995" priority="219">
      <formula>$D118="Teacher Only"</formula>
    </cfRule>
  </conditionalFormatting>
  <conditionalFormatting sqref="F119">
    <cfRule type="expression" dxfId="994" priority="218">
      <formula>$D119="Teacher Only"</formula>
    </cfRule>
  </conditionalFormatting>
  <conditionalFormatting sqref="F120">
    <cfRule type="expression" dxfId="993" priority="217">
      <formula>$D120="Teacher Only"</formula>
    </cfRule>
  </conditionalFormatting>
  <conditionalFormatting sqref="F121">
    <cfRule type="expression" dxfId="992" priority="216">
      <formula>$D121="Teacher Only"</formula>
    </cfRule>
  </conditionalFormatting>
  <conditionalFormatting sqref="F122">
    <cfRule type="expression" dxfId="991" priority="215">
      <formula>$D122="Teacher Only"</formula>
    </cfRule>
  </conditionalFormatting>
  <conditionalFormatting sqref="F123">
    <cfRule type="expression" dxfId="990" priority="214">
      <formula>$D123="Teacher Only"</formula>
    </cfRule>
  </conditionalFormatting>
  <conditionalFormatting sqref="F124">
    <cfRule type="expression" dxfId="989" priority="213">
      <formula>$D124="Teacher Only"</formula>
    </cfRule>
  </conditionalFormatting>
  <conditionalFormatting sqref="F130">
    <cfRule type="expression" dxfId="988" priority="212">
      <formula>$D130="Teacher Only"</formula>
    </cfRule>
  </conditionalFormatting>
  <conditionalFormatting sqref="F131">
    <cfRule type="expression" dxfId="987" priority="211">
      <formula>$D131="Teacher Only"</formula>
    </cfRule>
  </conditionalFormatting>
  <conditionalFormatting sqref="F132">
    <cfRule type="expression" dxfId="986" priority="210">
      <formula>$D132="Teacher Only"</formula>
    </cfRule>
  </conditionalFormatting>
  <conditionalFormatting sqref="F133">
    <cfRule type="expression" dxfId="985" priority="209">
      <formula>$D133="Teacher Only"</formula>
    </cfRule>
  </conditionalFormatting>
  <conditionalFormatting sqref="F141">
    <cfRule type="expression" dxfId="984" priority="208">
      <formula>$D141="Teacher Only"</formula>
    </cfRule>
  </conditionalFormatting>
  <conditionalFormatting sqref="F142">
    <cfRule type="expression" dxfId="983" priority="207">
      <formula>$D142="Teacher Only"</formula>
    </cfRule>
  </conditionalFormatting>
  <conditionalFormatting sqref="F143">
    <cfRule type="expression" dxfId="982" priority="206">
      <formula>$D143="Teacher Only"</formula>
    </cfRule>
  </conditionalFormatting>
  <conditionalFormatting sqref="F144">
    <cfRule type="expression" dxfId="981" priority="205">
      <formula>$D144="Teacher Only"</formula>
    </cfRule>
  </conditionalFormatting>
  <conditionalFormatting sqref="F145">
    <cfRule type="expression" dxfId="980" priority="204">
      <formula>$D145="Teacher Only"</formula>
    </cfRule>
  </conditionalFormatting>
  <conditionalFormatting sqref="F146">
    <cfRule type="expression" dxfId="979" priority="203">
      <formula>$D146="Teacher Only"</formula>
    </cfRule>
  </conditionalFormatting>
  <conditionalFormatting sqref="F147">
    <cfRule type="expression" dxfId="978" priority="202">
      <formula>$D147="Teacher Only"</formula>
    </cfRule>
  </conditionalFormatting>
  <conditionalFormatting sqref="F148">
    <cfRule type="expression" dxfId="977" priority="201">
      <formula>$D148="Teacher Only"</formula>
    </cfRule>
  </conditionalFormatting>
  <conditionalFormatting sqref="F149">
    <cfRule type="expression" dxfId="976" priority="200">
      <formula>$D149="Teacher Only"</formula>
    </cfRule>
  </conditionalFormatting>
  <conditionalFormatting sqref="F150">
    <cfRule type="expression" dxfId="975" priority="199">
      <formula>$D150="Teacher Only"</formula>
    </cfRule>
  </conditionalFormatting>
  <conditionalFormatting sqref="F151">
    <cfRule type="expression" dxfId="974" priority="198">
      <formula>$D151="Teacher Only"</formula>
    </cfRule>
  </conditionalFormatting>
  <conditionalFormatting sqref="F152">
    <cfRule type="expression" dxfId="973" priority="197">
      <formula>$D152="Teacher Only"</formula>
    </cfRule>
  </conditionalFormatting>
  <conditionalFormatting sqref="F153">
    <cfRule type="expression" dxfId="972" priority="196">
      <formula>$D153="Teacher Only"</formula>
    </cfRule>
  </conditionalFormatting>
  <conditionalFormatting sqref="F154">
    <cfRule type="expression" dxfId="971" priority="195">
      <formula>$D154="Teacher Only"</formula>
    </cfRule>
  </conditionalFormatting>
  <conditionalFormatting sqref="F155">
    <cfRule type="expression" dxfId="970" priority="194">
      <formula>$D155="Teacher Only"</formula>
    </cfRule>
  </conditionalFormatting>
  <conditionalFormatting sqref="F156">
    <cfRule type="expression" dxfId="969" priority="193">
      <formula>$D156="Teacher Only"</formula>
    </cfRule>
  </conditionalFormatting>
  <conditionalFormatting sqref="F157">
    <cfRule type="expression" dxfId="968" priority="192">
      <formula>$D157="Teacher Only"</formula>
    </cfRule>
  </conditionalFormatting>
  <conditionalFormatting sqref="F158">
    <cfRule type="expression" dxfId="967" priority="191">
      <formula>$D158="Teacher Only"</formula>
    </cfRule>
  </conditionalFormatting>
  <conditionalFormatting sqref="F159">
    <cfRule type="expression" dxfId="966" priority="190">
      <formula>$D159="Teacher Only"</formula>
    </cfRule>
  </conditionalFormatting>
  <conditionalFormatting sqref="F160">
    <cfRule type="expression" dxfId="965" priority="189">
      <formula>$D160="Teacher Only"</formula>
    </cfRule>
  </conditionalFormatting>
  <conditionalFormatting sqref="F278">
    <cfRule type="expression" dxfId="964" priority="188">
      <formula>$D278="Teacher Only"</formula>
    </cfRule>
  </conditionalFormatting>
  <conditionalFormatting sqref="F279">
    <cfRule type="expression" dxfId="963" priority="187">
      <formula>$D279="Teacher Only"</formula>
    </cfRule>
  </conditionalFormatting>
  <conditionalFormatting sqref="F280">
    <cfRule type="expression" dxfId="962" priority="186">
      <formula>$D280="Teacher Only"</formula>
    </cfRule>
  </conditionalFormatting>
  <conditionalFormatting sqref="F281">
    <cfRule type="expression" dxfId="961" priority="185">
      <formula>$D281="Teacher Only"</formula>
    </cfRule>
  </conditionalFormatting>
  <conditionalFormatting sqref="F162">
    <cfRule type="expression" dxfId="960" priority="184">
      <formula>$D162="Teacher Only"</formula>
    </cfRule>
  </conditionalFormatting>
  <conditionalFormatting sqref="F163">
    <cfRule type="expression" dxfId="959" priority="183">
      <formula>$D163="Teacher Only"</formula>
    </cfRule>
  </conditionalFormatting>
  <conditionalFormatting sqref="F164">
    <cfRule type="expression" dxfId="958" priority="182">
      <formula>$D164="Teacher Only"</formula>
    </cfRule>
  </conditionalFormatting>
  <conditionalFormatting sqref="F165">
    <cfRule type="expression" dxfId="957" priority="181">
      <formula>$D165="Teacher Only"</formula>
    </cfRule>
  </conditionalFormatting>
  <conditionalFormatting sqref="F166">
    <cfRule type="expression" dxfId="956" priority="180">
      <formula>$D166="Teacher Only"</formula>
    </cfRule>
  </conditionalFormatting>
  <conditionalFormatting sqref="F167">
    <cfRule type="expression" dxfId="955" priority="179">
      <formula>$D167="Teacher Only"</formula>
    </cfRule>
  </conditionalFormatting>
  <conditionalFormatting sqref="F168">
    <cfRule type="expression" dxfId="954" priority="178">
      <formula>$D168="Teacher Only"</formula>
    </cfRule>
  </conditionalFormatting>
  <conditionalFormatting sqref="F169">
    <cfRule type="expression" dxfId="953" priority="177">
      <formula>$D169="Teacher Only"</formula>
    </cfRule>
  </conditionalFormatting>
  <conditionalFormatting sqref="F170">
    <cfRule type="expression" dxfId="952" priority="176">
      <formula>$D170="Teacher Only"</formula>
    </cfRule>
  </conditionalFormatting>
  <conditionalFormatting sqref="F171">
    <cfRule type="expression" dxfId="951" priority="175">
      <formula>$D171="Teacher Only"</formula>
    </cfRule>
  </conditionalFormatting>
  <conditionalFormatting sqref="F172">
    <cfRule type="expression" dxfId="950" priority="174">
      <formula>$D172="Teacher Only"</formula>
    </cfRule>
  </conditionalFormatting>
  <conditionalFormatting sqref="F173">
    <cfRule type="expression" dxfId="949" priority="173">
      <formula>$D173="Teacher Only"</formula>
    </cfRule>
  </conditionalFormatting>
  <conditionalFormatting sqref="F175">
    <cfRule type="expression" dxfId="948" priority="172">
      <formula>$D175="Teacher Only"</formula>
    </cfRule>
  </conditionalFormatting>
  <conditionalFormatting sqref="F176">
    <cfRule type="expression" dxfId="947" priority="171">
      <formula>$D176="Teacher Only"</formula>
    </cfRule>
  </conditionalFormatting>
  <conditionalFormatting sqref="F177">
    <cfRule type="expression" dxfId="946" priority="170">
      <formula>$D177="Teacher Only"</formula>
    </cfRule>
  </conditionalFormatting>
  <conditionalFormatting sqref="F178">
    <cfRule type="expression" dxfId="945" priority="169">
      <formula>$D178="Teacher Only"</formula>
    </cfRule>
  </conditionalFormatting>
  <conditionalFormatting sqref="F179">
    <cfRule type="expression" dxfId="944" priority="168">
      <formula>$D179="Teacher Only"</formula>
    </cfRule>
  </conditionalFormatting>
  <conditionalFormatting sqref="F180">
    <cfRule type="expression" dxfId="943" priority="167">
      <formula>$D180="Teacher Only"</formula>
    </cfRule>
  </conditionalFormatting>
  <conditionalFormatting sqref="F181">
    <cfRule type="expression" dxfId="942" priority="166">
      <formula>$D181="Teacher Only"</formula>
    </cfRule>
  </conditionalFormatting>
  <conditionalFormatting sqref="F182">
    <cfRule type="expression" dxfId="941" priority="165">
      <formula>$D182="Teacher Only"</formula>
    </cfRule>
  </conditionalFormatting>
  <conditionalFormatting sqref="F183">
    <cfRule type="expression" dxfId="940" priority="164">
      <formula>$D183="Teacher Only"</formula>
    </cfRule>
  </conditionalFormatting>
  <conditionalFormatting sqref="F184">
    <cfRule type="expression" dxfId="939" priority="163">
      <formula>$D184="Teacher Only"</formula>
    </cfRule>
  </conditionalFormatting>
  <conditionalFormatting sqref="F185">
    <cfRule type="expression" dxfId="938" priority="162">
      <formula>$D185="Teacher Only"</formula>
    </cfRule>
  </conditionalFormatting>
  <conditionalFormatting sqref="F186">
    <cfRule type="expression" dxfId="937" priority="161">
      <formula>$D186="Teacher Only"</formula>
    </cfRule>
  </conditionalFormatting>
  <conditionalFormatting sqref="F187">
    <cfRule type="expression" dxfId="936" priority="160">
      <formula>$D187="Teacher Only"</formula>
    </cfRule>
  </conditionalFormatting>
  <conditionalFormatting sqref="F188">
    <cfRule type="expression" dxfId="935" priority="159">
      <formula>$D188="Teacher Only"</formula>
    </cfRule>
  </conditionalFormatting>
  <conditionalFormatting sqref="F189">
    <cfRule type="expression" dxfId="934" priority="158">
      <formula>$D189="Teacher Only"</formula>
    </cfRule>
  </conditionalFormatting>
  <conditionalFormatting sqref="F190">
    <cfRule type="expression" dxfId="933" priority="157">
      <formula>$D190="Teacher Only"</formula>
    </cfRule>
  </conditionalFormatting>
  <conditionalFormatting sqref="F191">
    <cfRule type="expression" dxfId="932" priority="156">
      <formula>$D191="Teacher Only"</formula>
    </cfRule>
  </conditionalFormatting>
  <conditionalFormatting sqref="F192">
    <cfRule type="expression" dxfId="931" priority="155">
      <formula>$D192="Teacher Only"</formula>
    </cfRule>
  </conditionalFormatting>
  <conditionalFormatting sqref="F193">
    <cfRule type="expression" dxfId="930" priority="154">
      <formula>$D193="Teacher Only"</formula>
    </cfRule>
  </conditionalFormatting>
  <conditionalFormatting sqref="F194">
    <cfRule type="expression" dxfId="929" priority="153">
      <formula>$D194="Teacher Only"</formula>
    </cfRule>
  </conditionalFormatting>
  <conditionalFormatting sqref="F195">
    <cfRule type="expression" dxfId="928" priority="152">
      <formula>$D195="Teacher Only"</formula>
    </cfRule>
  </conditionalFormatting>
  <conditionalFormatting sqref="F196">
    <cfRule type="expression" dxfId="927" priority="151">
      <formula>$D196="Teacher Only"</formula>
    </cfRule>
  </conditionalFormatting>
  <conditionalFormatting sqref="F197">
    <cfRule type="expression" dxfId="926" priority="150">
      <formula>$D197="Teacher Only"</formula>
    </cfRule>
  </conditionalFormatting>
  <conditionalFormatting sqref="F198">
    <cfRule type="expression" dxfId="925" priority="149">
      <formula>$D198="Teacher Only"</formula>
    </cfRule>
  </conditionalFormatting>
  <conditionalFormatting sqref="F200">
    <cfRule type="expression" dxfId="924" priority="148">
      <formula>$D200="Teacher Only"</formula>
    </cfRule>
  </conditionalFormatting>
  <conditionalFormatting sqref="F201">
    <cfRule type="expression" dxfId="923" priority="147">
      <formula>$D201="Teacher Only"</formula>
    </cfRule>
  </conditionalFormatting>
  <conditionalFormatting sqref="F202">
    <cfRule type="expression" dxfId="922" priority="146">
      <formula>$D202="Teacher Only"</formula>
    </cfRule>
  </conditionalFormatting>
  <conditionalFormatting sqref="F203">
    <cfRule type="expression" dxfId="921" priority="145">
      <formula>$D203="Teacher Only"</formula>
    </cfRule>
  </conditionalFormatting>
  <conditionalFormatting sqref="F204">
    <cfRule type="expression" dxfId="920" priority="144">
      <formula>$D204="Teacher Only"</formula>
    </cfRule>
  </conditionalFormatting>
  <conditionalFormatting sqref="F205">
    <cfRule type="expression" dxfId="919" priority="143">
      <formula>$D205="Teacher Only"</formula>
    </cfRule>
  </conditionalFormatting>
  <conditionalFormatting sqref="F206">
    <cfRule type="expression" dxfId="918" priority="142">
      <formula>$D206="Teacher Only"</formula>
    </cfRule>
  </conditionalFormatting>
  <conditionalFormatting sqref="F207">
    <cfRule type="expression" dxfId="917" priority="141">
      <formula>$D207="Teacher Only"</formula>
    </cfRule>
  </conditionalFormatting>
  <conditionalFormatting sqref="F208">
    <cfRule type="expression" dxfId="916" priority="140">
      <formula>$D208="Teacher Only"</formula>
    </cfRule>
  </conditionalFormatting>
  <conditionalFormatting sqref="F209">
    <cfRule type="expression" dxfId="915" priority="139">
      <formula>$D209="Teacher Only"</formula>
    </cfRule>
  </conditionalFormatting>
  <conditionalFormatting sqref="F210">
    <cfRule type="expression" dxfId="914" priority="138">
      <formula>$D210="Teacher Only"</formula>
    </cfRule>
  </conditionalFormatting>
  <conditionalFormatting sqref="F211">
    <cfRule type="expression" dxfId="913" priority="137">
      <formula>$D211="Teacher Only"</formula>
    </cfRule>
  </conditionalFormatting>
  <conditionalFormatting sqref="F218">
    <cfRule type="expression" dxfId="912" priority="136">
      <formula>$D218="Teacher Only"</formula>
    </cfRule>
  </conditionalFormatting>
  <conditionalFormatting sqref="F219">
    <cfRule type="expression" dxfId="911" priority="135">
      <formula>$D219="Teacher Only"</formula>
    </cfRule>
  </conditionalFormatting>
  <conditionalFormatting sqref="F220">
    <cfRule type="expression" dxfId="910" priority="134">
      <formula>$D220="Teacher Only"</formula>
    </cfRule>
  </conditionalFormatting>
  <conditionalFormatting sqref="F221">
    <cfRule type="expression" dxfId="909" priority="133">
      <formula>$D221="Teacher Only"</formula>
    </cfRule>
  </conditionalFormatting>
  <conditionalFormatting sqref="F222">
    <cfRule type="expression" dxfId="908" priority="132">
      <formula>$D222="Teacher Only"</formula>
    </cfRule>
  </conditionalFormatting>
  <conditionalFormatting sqref="F223">
    <cfRule type="expression" dxfId="907" priority="131">
      <formula>$D223="Teacher Only"</formula>
    </cfRule>
  </conditionalFormatting>
  <conditionalFormatting sqref="F224">
    <cfRule type="expression" dxfId="906" priority="130">
      <formula>$D224="Teacher Only"</formula>
    </cfRule>
  </conditionalFormatting>
  <conditionalFormatting sqref="F225">
    <cfRule type="expression" dxfId="905" priority="129">
      <formula>$D225="Teacher Only"</formula>
    </cfRule>
  </conditionalFormatting>
  <conditionalFormatting sqref="F226">
    <cfRule type="expression" dxfId="904" priority="128">
      <formula>$D226="Teacher Only"</formula>
    </cfRule>
  </conditionalFormatting>
  <conditionalFormatting sqref="F227">
    <cfRule type="expression" dxfId="903" priority="127">
      <formula>$D227="Teacher Only"</formula>
    </cfRule>
  </conditionalFormatting>
  <conditionalFormatting sqref="F228">
    <cfRule type="expression" dxfId="902" priority="126">
      <formula>$D228="Teacher Only"</formula>
    </cfRule>
  </conditionalFormatting>
  <conditionalFormatting sqref="F229">
    <cfRule type="expression" dxfId="901" priority="125">
      <formula>$D229="Teacher Only"</formula>
    </cfRule>
  </conditionalFormatting>
  <conditionalFormatting sqref="F230">
    <cfRule type="expression" dxfId="900" priority="124">
      <formula>$D230="Teacher Only"</formula>
    </cfRule>
  </conditionalFormatting>
  <conditionalFormatting sqref="F231">
    <cfRule type="expression" dxfId="899" priority="123">
      <formula>$D231="Teacher Only"</formula>
    </cfRule>
  </conditionalFormatting>
  <conditionalFormatting sqref="F232">
    <cfRule type="expression" dxfId="898" priority="122">
      <formula>$D232="Teacher Only"</formula>
    </cfRule>
  </conditionalFormatting>
  <conditionalFormatting sqref="F233">
    <cfRule type="expression" dxfId="897" priority="121">
      <formula>$D233="Teacher Only"</formula>
    </cfRule>
  </conditionalFormatting>
  <conditionalFormatting sqref="F234">
    <cfRule type="expression" dxfId="896" priority="120">
      <formula>$D234="Teacher Only"</formula>
    </cfRule>
  </conditionalFormatting>
  <conditionalFormatting sqref="F235">
    <cfRule type="expression" dxfId="895" priority="119">
      <formula>$D235="Teacher Only"</formula>
    </cfRule>
  </conditionalFormatting>
  <conditionalFormatting sqref="F236">
    <cfRule type="expression" dxfId="894" priority="118">
      <formula>$D236="Teacher Only"</formula>
    </cfRule>
  </conditionalFormatting>
  <conditionalFormatting sqref="F237">
    <cfRule type="expression" dxfId="893" priority="117">
      <formula>$D237="Teacher Only"</formula>
    </cfRule>
  </conditionalFormatting>
  <conditionalFormatting sqref="F238">
    <cfRule type="expression" dxfId="892" priority="116">
      <formula>$D238="Teacher Only"</formula>
    </cfRule>
  </conditionalFormatting>
  <conditionalFormatting sqref="F239">
    <cfRule type="expression" dxfId="891" priority="115">
      <formula>$D239="Teacher Only"</formula>
    </cfRule>
  </conditionalFormatting>
  <conditionalFormatting sqref="F240">
    <cfRule type="expression" dxfId="890" priority="114">
      <formula>$D240="Teacher Only"</formula>
    </cfRule>
  </conditionalFormatting>
  <conditionalFormatting sqref="F241">
    <cfRule type="expression" dxfId="889" priority="113">
      <formula>$D241="Teacher Only"</formula>
    </cfRule>
  </conditionalFormatting>
  <conditionalFormatting sqref="F242">
    <cfRule type="expression" dxfId="888" priority="112">
      <formula>$D242="Teacher Only"</formula>
    </cfRule>
  </conditionalFormatting>
  <conditionalFormatting sqref="F243">
    <cfRule type="expression" dxfId="887" priority="111">
      <formula>$D243="Teacher Only"</formula>
    </cfRule>
  </conditionalFormatting>
  <conditionalFormatting sqref="F244">
    <cfRule type="expression" dxfId="886" priority="110">
      <formula>$D244="Teacher Only"</formula>
    </cfRule>
  </conditionalFormatting>
  <conditionalFormatting sqref="F245">
    <cfRule type="expression" dxfId="885" priority="109">
      <formula>$D245="Teacher Only"</formula>
    </cfRule>
  </conditionalFormatting>
  <conditionalFormatting sqref="F246">
    <cfRule type="expression" dxfId="884" priority="108">
      <formula>$D246="Teacher Only"</formula>
    </cfRule>
  </conditionalFormatting>
  <conditionalFormatting sqref="F247">
    <cfRule type="expression" dxfId="883" priority="107">
      <formula>$D247="Teacher Only"</formula>
    </cfRule>
  </conditionalFormatting>
  <conditionalFormatting sqref="F248">
    <cfRule type="expression" dxfId="882" priority="106">
      <formula>$D248="Teacher Only"</formula>
    </cfRule>
  </conditionalFormatting>
  <conditionalFormatting sqref="F249">
    <cfRule type="expression" dxfId="881" priority="105">
      <formula>$D249="Teacher Only"</formula>
    </cfRule>
  </conditionalFormatting>
  <conditionalFormatting sqref="F250">
    <cfRule type="expression" dxfId="880" priority="104">
      <formula>$D250="Teacher Only"</formula>
    </cfRule>
  </conditionalFormatting>
  <conditionalFormatting sqref="F251">
    <cfRule type="expression" dxfId="879" priority="103">
      <formula>$D251="Teacher Only"</formula>
    </cfRule>
  </conditionalFormatting>
  <conditionalFormatting sqref="F252">
    <cfRule type="expression" dxfId="878" priority="102">
      <formula>$D252="Teacher Only"</formula>
    </cfRule>
  </conditionalFormatting>
  <conditionalFormatting sqref="F253">
    <cfRule type="expression" dxfId="877" priority="101">
      <formula>$D253="Teacher Only"</formula>
    </cfRule>
  </conditionalFormatting>
  <conditionalFormatting sqref="F254">
    <cfRule type="expression" dxfId="876" priority="100">
      <formula>$D254="Teacher Only"</formula>
    </cfRule>
  </conditionalFormatting>
  <conditionalFormatting sqref="F255">
    <cfRule type="expression" dxfId="875" priority="99">
      <formula>$D255="Teacher Only"</formula>
    </cfRule>
  </conditionalFormatting>
  <conditionalFormatting sqref="F256">
    <cfRule type="expression" dxfId="874" priority="98">
      <formula>$D256="Teacher Only"</formula>
    </cfRule>
  </conditionalFormatting>
  <conditionalFormatting sqref="F257">
    <cfRule type="expression" dxfId="873" priority="97">
      <formula>$D257="Teacher Only"</formula>
    </cfRule>
  </conditionalFormatting>
  <conditionalFormatting sqref="G282">
    <cfRule type="expression" dxfId="872" priority="96">
      <formula>$D282="Teacher Only"</formula>
    </cfRule>
  </conditionalFormatting>
  <conditionalFormatting sqref="G283">
    <cfRule type="expression" dxfId="871" priority="95">
      <formula>$D283="Teacher Only"</formula>
    </cfRule>
  </conditionalFormatting>
  <conditionalFormatting sqref="G284">
    <cfRule type="expression" dxfId="870" priority="94">
      <formula>$D284="Teacher Only"</formula>
    </cfRule>
  </conditionalFormatting>
  <conditionalFormatting sqref="F258">
    <cfRule type="expression" dxfId="869" priority="93">
      <formula>$D258="Teacher Only"</formula>
    </cfRule>
  </conditionalFormatting>
  <conditionalFormatting sqref="F259">
    <cfRule type="expression" dxfId="868" priority="92">
      <formula>$D259="Teacher Only"</formula>
    </cfRule>
  </conditionalFormatting>
  <conditionalFormatting sqref="F260">
    <cfRule type="expression" dxfId="867" priority="91">
      <formula>$D260="Teacher Only"</formula>
    </cfRule>
  </conditionalFormatting>
  <conditionalFormatting sqref="F261">
    <cfRule type="expression" dxfId="866" priority="90">
      <formula>$D261="Teacher Only"</formula>
    </cfRule>
  </conditionalFormatting>
  <conditionalFormatting sqref="F262">
    <cfRule type="expression" dxfId="865" priority="89">
      <formula>$D262="Teacher Only"</formula>
    </cfRule>
  </conditionalFormatting>
  <conditionalFormatting sqref="F263">
    <cfRule type="expression" dxfId="864" priority="88">
      <formula>$D263="Teacher Only"</formula>
    </cfRule>
  </conditionalFormatting>
  <conditionalFormatting sqref="F264">
    <cfRule type="expression" dxfId="863" priority="87">
      <formula>$D264="Teacher Only"</formula>
    </cfRule>
  </conditionalFormatting>
  <conditionalFormatting sqref="F265">
    <cfRule type="expression" dxfId="862" priority="86">
      <formula>$D265="Teacher Only"</formula>
    </cfRule>
  </conditionalFormatting>
  <conditionalFormatting sqref="F266">
    <cfRule type="expression" dxfId="861" priority="85">
      <formula>$D266="Teacher Only"</formula>
    </cfRule>
  </conditionalFormatting>
  <conditionalFormatting sqref="F267">
    <cfRule type="expression" dxfId="860" priority="84">
      <formula>$D267="Teacher Only"</formula>
    </cfRule>
  </conditionalFormatting>
  <conditionalFormatting sqref="F268">
    <cfRule type="expression" dxfId="859" priority="83">
      <formula>$D268="Teacher Only"</formula>
    </cfRule>
  </conditionalFormatting>
  <conditionalFormatting sqref="F269">
    <cfRule type="expression" dxfId="858" priority="82">
      <formula>$D269="Teacher Only"</formula>
    </cfRule>
  </conditionalFormatting>
  <conditionalFormatting sqref="F270">
    <cfRule type="expression" dxfId="857" priority="81">
      <formula>$D270="Teacher Only"</formula>
    </cfRule>
  </conditionalFormatting>
  <conditionalFormatting sqref="F271">
    <cfRule type="expression" dxfId="856" priority="80">
      <formula>$D271="Teacher Only"</formula>
    </cfRule>
  </conditionalFormatting>
  <conditionalFormatting sqref="F272">
    <cfRule type="expression" dxfId="855" priority="79">
      <formula>$D272="Teacher Only"</formula>
    </cfRule>
  </conditionalFormatting>
  <conditionalFormatting sqref="F273">
    <cfRule type="expression" dxfId="854" priority="78">
      <formula>$D273="Teacher Only"</formula>
    </cfRule>
  </conditionalFormatting>
  <conditionalFormatting sqref="F274">
    <cfRule type="expression" dxfId="853" priority="77">
      <formula>$D274="Teacher Only"</formula>
    </cfRule>
  </conditionalFormatting>
  <conditionalFormatting sqref="F275">
    <cfRule type="expression" dxfId="852" priority="76">
      <formula>$D275="Teacher Only"</formula>
    </cfRule>
  </conditionalFormatting>
  <conditionalFormatting sqref="F276">
    <cfRule type="expression" dxfId="851" priority="75">
      <formula>$D276="Teacher Only"</formula>
    </cfRule>
  </conditionalFormatting>
  <conditionalFormatting sqref="F277">
    <cfRule type="expression" dxfId="850" priority="74">
      <formula>$D277="Teacher Only"</formula>
    </cfRule>
  </conditionalFormatting>
  <conditionalFormatting sqref="G18">
    <cfRule type="expression" dxfId="849" priority="73">
      <formula>$D18="Teacher Only"</formula>
    </cfRule>
  </conditionalFormatting>
  <conditionalFormatting sqref="G19">
    <cfRule type="expression" dxfId="848" priority="72">
      <formula>$D19="Teacher Only"</formula>
    </cfRule>
  </conditionalFormatting>
  <conditionalFormatting sqref="G20">
    <cfRule type="expression" dxfId="847" priority="71">
      <formula>$D20="Teacher Only"</formula>
    </cfRule>
  </conditionalFormatting>
  <conditionalFormatting sqref="G24">
    <cfRule type="expression" dxfId="846" priority="70">
      <formula>$D24="Teacher Only"</formula>
    </cfRule>
  </conditionalFormatting>
  <conditionalFormatting sqref="G25">
    <cfRule type="expression" dxfId="845" priority="69">
      <formula>$D25="Teacher Only"</formula>
    </cfRule>
  </conditionalFormatting>
  <conditionalFormatting sqref="G26">
    <cfRule type="expression" dxfId="844" priority="68">
      <formula>$D26="Teacher Only"</formula>
    </cfRule>
  </conditionalFormatting>
  <conditionalFormatting sqref="G29">
    <cfRule type="expression" dxfId="843" priority="66">
      <formula>$D29="Teacher Only"</formula>
    </cfRule>
  </conditionalFormatting>
  <conditionalFormatting sqref="G30">
    <cfRule type="expression" dxfId="842" priority="65">
      <formula>$D30="Teacher Only"</formula>
    </cfRule>
  </conditionalFormatting>
  <conditionalFormatting sqref="G27">
    <cfRule type="expression" dxfId="841" priority="64">
      <formula>$D27="Teacher Only"</formula>
    </cfRule>
  </conditionalFormatting>
  <conditionalFormatting sqref="G48">
    <cfRule type="expression" dxfId="840" priority="63">
      <formula>$D48="Teacher Only"</formula>
    </cfRule>
  </conditionalFormatting>
  <conditionalFormatting sqref="G45">
    <cfRule type="expression" dxfId="839" priority="62">
      <formula>$D45="Teacher Only"</formula>
    </cfRule>
  </conditionalFormatting>
  <conditionalFormatting sqref="G46">
    <cfRule type="expression" dxfId="838" priority="61">
      <formula>$D46="Teacher Only"</formula>
    </cfRule>
  </conditionalFormatting>
  <conditionalFormatting sqref="G47">
    <cfRule type="expression" dxfId="837" priority="60">
      <formula>$D47="Teacher Only"</formula>
    </cfRule>
  </conditionalFormatting>
  <conditionalFormatting sqref="G52">
    <cfRule type="expression" dxfId="836" priority="59">
      <formula>$D52="Teacher Only"</formula>
    </cfRule>
  </conditionalFormatting>
  <conditionalFormatting sqref="G49">
    <cfRule type="expression" dxfId="835" priority="58">
      <formula>$D49="Teacher Only"</formula>
    </cfRule>
  </conditionalFormatting>
  <conditionalFormatting sqref="G50">
    <cfRule type="expression" dxfId="834" priority="57">
      <formula>$D50="Teacher Only"</formula>
    </cfRule>
  </conditionalFormatting>
  <conditionalFormatting sqref="G51">
    <cfRule type="expression" dxfId="833" priority="56">
      <formula>$D51="Teacher Only"</formula>
    </cfRule>
  </conditionalFormatting>
  <conditionalFormatting sqref="G57">
    <cfRule type="expression" dxfId="832" priority="55">
      <formula>$D57="Teacher Only"</formula>
    </cfRule>
  </conditionalFormatting>
  <conditionalFormatting sqref="G54">
    <cfRule type="expression" dxfId="831" priority="54">
      <formula>$D54="Teacher Only"</formula>
    </cfRule>
  </conditionalFormatting>
  <conditionalFormatting sqref="G55">
    <cfRule type="expression" dxfId="830" priority="53">
      <formula>$D55="Teacher Only"</formula>
    </cfRule>
  </conditionalFormatting>
  <conditionalFormatting sqref="G56">
    <cfRule type="expression" dxfId="829" priority="52">
      <formula>$D56="Teacher Only"</formula>
    </cfRule>
  </conditionalFormatting>
  <conditionalFormatting sqref="G63">
    <cfRule type="expression" dxfId="828" priority="51">
      <formula>$D63="Teacher Only"</formula>
    </cfRule>
  </conditionalFormatting>
  <conditionalFormatting sqref="G60">
    <cfRule type="expression" dxfId="827" priority="50">
      <formula>$D60="Teacher Only"</formula>
    </cfRule>
  </conditionalFormatting>
  <conditionalFormatting sqref="G61">
    <cfRule type="expression" dxfId="826" priority="49">
      <formula>$D61="Teacher Only"</formula>
    </cfRule>
  </conditionalFormatting>
  <conditionalFormatting sqref="G62">
    <cfRule type="expression" dxfId="825" priority="48">
      <formula>$D62="Teacher Only"</formula>
    </cfRule>
  </conditionalFormatting>
  <conditionalFormatting sqref="G82">
    <cfRule type="expression" dxfId="824" priority="47">
      <formula>$D82="Teacher Only"</formula>
    </cfRule>
  </conditionalFormatting>
  <conditionalFormatting sqref="G79">
    <cfRule type="expression" dxfId="823" priority="46">
      <formula>$D79="Teacher Only"</formula>
    </cfRule>
  </conditionalFormatting>
  <conditionalFormatting sqref="G80">
    <cfRule type="expression" dxfId="822" priority="45">
      <formula>$D80="Teacher Only"</formula>
    </cfRule>
  </conditionalFormatting>
  <conditionalFormatting sqref="G81">
    <cfRule type="expression" dxfId="821" priority="44">
      <formula>$D81="Teacher Only"</formula>
    </cfRule>
  </conditionalFormatting>
  <conditionalFormatting sqref="G93">
    <cfRule type="expression" dxfId="820" priority="43">
      <formula>$D93="Teacher Only"</formula>
    </cfRule>
  </conditionalFormatting>
  <conditionalFormatting sqref="G90">
    <cfRule type="expression" dxfId="819" priority="42">
      <formula>$D90="Teacher Only"</formula>
    </cfRule>
  </conditionalFormatting>
  <conditionalFormatting sqref="G91">
    <cfRule type="expression" dxfId="818" priority="41">
      <formula>$D91="Teacher Only"</formula>
    </cfRule>
  </conditionalFormatting>
  <conditionalFormatting sqref="G92">
    <cfRule type="expression" dxfId="817" priority="40">
      <formula>$D92="Teacher Only"</formula>
    </cfRule>
  </conditionalFormatting>
  <conditionalFormatting sqref="G97">
    <cfRule type="expression" dxfId="816" priority="39">
      <formula>$D97="Teacher Only"</formula>
    </cfRule>
  </conditionalFormatting>
  <conditionalFormatting sqref="G94">
    <cfRule type="expression" dxfId="815" priority="38">
      <formula>$D94="Teacher Only"</formula>
    </cfRule>
  </conditionalFormatting>
  <conditionalFormatting sqref="G95">
    <cfRule type="expression" dxfId="814" priority="37">
      <formula>$D95="Teacher Only"</formula>
    </cfRule>
  </conditionalFormatting>
  <conditionalFormatting sqref="G96">
    <cfRule type="expression" dxfId="813" priority="36">
      <formula>$D96="Teacher Only"</formula>
    </cfRule>
  </conditionalFormatting>
  <conditionalFormatting sqref="G104">
    <cfRule type="expression" dxfId="812" priority="35">
      <formula>$D104="Teacher Only"</formula>
    </cfRule>
  </conditionalFormatting>
  <conditionalFormatting sqref="G101">
    <cfRule type="expression" dxfId="811" priority="34">
      <formula>$D101="Teacher Only"</formula>
    </cfRule>
  </conditionalFormatting>
  <conditionalFormatting sqref="G102">
    <cfRule type="expression" dxfId="810" priority="33">
      <formula>$D102="Teacher Only"</formula>
    </cfRule>
  </conditionalFormatting>
  <conditionalFormatting sqref="G103">
    <cfRule type="expression" dxfId="809" priority="32">
      <formula>$D103="Teacher Only"</formula>
    </cfRule>
  </conditionalFormatting>
  <conditionalFormatting sqref="G108 G112 G116 G120 G124">
    <cfRule type="expression" dxfId="808" priority="31">
      <formula>$D108="Teacher Only"</formula>
    </cfRule>
  </conditionalFormatting>
  <conditionalFormatting sqref="G105 G109 G113 G117 G121">
    <cfRule type="expression" dxfId="807" priority="30">
      <formula>$D105="Teacher Only"</formula>
    </cfRule>
  </conditionalFormatting>
  <conditionalFormatting sqref="G106 G110 G114 G118 G122">
    <cfRule type="expression" dxfId="806" priority="29">
      <formula>$D106="Teacher Only"</formula>
    </cfRule>
  </conditionalFormatting>
  <conditionalFormatting sqref="G107 G111 G115 G119 G123">
    <cfRule type="expression" dxfId="805" priority="28">
      <formula>$D107="Teacher Only"</formula>
    </cfRule>
  </conditionalFormatting>
  <conditionalFormatting sqref="G133">
    <cfRule type="expression" dxfId="804" priority="27">
      <formula>$D133="Teacher Only"</formula>
    </cfRule>
  </conditionalFormatting>
  <conditionalFormatting sqref="G130">
    <cfRule type="expression" dxfId="803" priority="26">
      <formula>$D130="Teacher Only"</formula>
    </cfRule>
  </conditionalFormatting>
  <conditionalFormatting sqref="G131">
    <cfRule type="expression" dxfId="802" priority="25">
      <formula>$D131="Teacher Only"</formula>
    </cfRule>
  </conditionalFormatting>
  <conditionalFormatting sqref="G132">
    <cfRule type="expression" dxfId="801" priority="24">
      <formula>$D132="Teacher Only"</formula>
    </cfRule>
  </conditionalFormatting>
  <conditionalFormatting sqref="G144 G148 G152 G156 G160">
    <cfRule type="expression" dxfId="800" priority="23">
      <formula>$D144="Teacher Only"</formula>
    </cfRule>
  </conditionalFormatting>
  <conditionalFormatting sqref="G141 G145 G149 G153 G157">
    <cfRule type="expression" dxfId="799" priority="22">
      <formula>$D141="Teacher Only"</formula>
    </cfRule>
  </conditionalFormatting>
  <conditionalFormatting sqref="G142 G146 G150 G154 G158">
    <cfRule type="expression" dxfId="798" priority="21">
      <formula>$D142="Teacher Only"</formula>
    </cfRule>
  </conditionalFormatting>
  <conditionalFormatting sqref="G143 G147 G151 G155 G159">
    <cfRule type="expression" dxfId="797" priority="20">
      <formula>$D143="Teacher Only"</formula>
    </cfRule>
  </conditionalFormatting>
  <conditionalFormatting sqref="G165 G169 G173">
    <cfRule type="expression" dxfId="796" priority="19">
      <formula>$D165="Teacher Only"</formula>
    </cfRule>
  </conditionalFormatting>
  <conditionalFormatting sqref="G162 G166 G170">
    <cfRule type="expression" dxfId="795" priority="18">
      <formula>$D162="Teacher Only"</formula>
    </cfRule>
  </conditionalFormatting>
  <conditionalFormatting sqref="G163 G167 G171">
    <cfRule type="expression" dxfId="794" priority="17">
      <formula>$D163="Teacher Only"</formula>
    </cfRule>
  </conditionalFormatting>
  <conditionalFormatting sqref="G164 G168 G172">
    <cfRule type="expression" dxfId="793" priority="16">
      <formula>$D164="Teacher Only"</formula>
    </cfRule>
  </conditionalFormatting>
  <conditionalFormatting sqref="G178 G182 G186 G190 G194 G198">
    <cfRule type="expression" dxfId="792" priority="15">
      <formula>$D178="Teacher Only"</formula>
    </cfRule>
  </conditionalFormatting>
  <conditionalFormatting sqref="G175 G179 G183 G187 G191 G195">
    <cfRule type="expression" dxfId="791" priority="14">
      <formula>$D175="Teacher Only"</formula>
    </cfRule>
  </conditionalFormatting>
  <conditionalFormatting sqref="G176 G180 G184 G188 G192 G196">
    <cfRule type="expression" dxfId="790" priority="13">
      <formula>$D176="Teacher Only"</formula>
    </cfRule>
  </conditionalFormatting>
  <conditionalFormatting sqref="G177 G181 G185 G189 G193 G197">
    <cfRule type="expression" dxfId="789" priority="12">
      <formula>$D177="Teacher Only"</formula>
    </cfRule>
  </conditionalFormatting>
  <conditionalFormatting sqref="G203 G207 G211">
    <cfRule type="expression" dxfId="788" priority="11">
      <formula>$D203="Teacher Only"</formula>
    </cfRule>
  </conditionalFormatting>
  <conditionalFormatting sqref="G200 G204 G208">
    <cfRule type="expression" dxfId="787" priority="10">
      <formula>$D200="Teacher Only"</formula>
    </cfRule>
  </conditionalFormatting>
  <conditionalFormatting sqref="G201 G205 G209">
    <cfRule type="expression" dxfId="786" priority="9">
      <formula>$D201="Teacher Only"</formula>
    </cfRule>
  </conditionalFormatting>
  <conditionalFormatting sqref="G202 G206 G210">
    <cfRule type="expression" dxfId="785" priority="8">
      <formula>$D202="Teacher Only"</formula>
    </cfRule>
  </conditionalFormatting>
  <conditionalFormatting sqref="G221 G225 G229 G233 G237 G241 G245 G249 G253 G257 G261 G265 G269 G273 G277 G281">
    <cfRule type="expression" dxfId="784" priority="7">
      <formula>$D221="Teacher Only"</formula>
    </cfRule>
  </conditionalFormatting>
  <conditionalFormatting sqref="G218 G222 G226 G230 G234 G238 G242 G246 G250 G254 G258 G262 G266 G270 G274 G278">
    <cfRule type="expression" dxfId="783" priority="6">
      <formula>$D218="Teacher Only"</formula>
    </cfRule>
  </conditionalFormatting>
  <conditionalFormatting sqref="G219 G223 G227 G231 G235 G239 G243 G247 G251 G255 G259 G263 G267 G271 G275 G279">
    <cfRule type="expression" dxfId="782" priority="5">
      <formula>$D219="Teacher Only"</formula>
    </cfRule>
  </conditionalFormatting>
  <conditionalFormatting sqref="G220 G224 G228 G232 G236 G240 G244 G248 G252 G256 G260 G264 G268 G272 G276 G280">
    <cfRule type="expression" dxfId="781" priority="4">
      <formula>$D220="Teacher Only"</formula>
    </cfRule>
  </conditionalFormatting>
  <conditionalFormatting sqref="E15">
    <cfRule type="expression" dxfId="780" priority="3">
      <formula>$D15="Teacher Only"</formula>
    </cfRule>
  </conditionalFormatting>
  <conditionalFormatting sqref="E16">
    <cfRule type="expression" dxfId="779" priority="2">
      <formula>$D16="Teacher Only"</formula>
    </cfRule>
  </conditionalFormatting>
  <conditionalFormatting sqref="G28">
    <cfRule type="expression" dxfId="778" priority="1">
      <formula>$D28="Teacher Only"</formula>
    </cfRule>
  </conditionalFormatting>
  <dataValidations count="4">
    <dataValidation allowBlank="1" showInputMessage="1" showErrorMessage="1" sqref="B4"/>
    <dataValidation type="list" allowBlank="1" showInputMessage="1" showErrorMessage="1" sqref="M1570:Q1830 M1833:Q1840 M1854:Q1861 M1863:Q1866 M1869:Q1872 M1888:Q1891 M1893:Q1896 M1899:Q1906 M1910:Q1933 M1939:Q1942 M1950:Q1969 M1971:Q1982 M1984:Q2007 M2009:Q2020">
      <formula1>$W$1:$W$3</formula1>
    </dataValidation>
    <dataValidation type="list" allowBlank="1" showInputMessage="1" showErrorMessage="1" sqref="L1570:L1830 L1833:L1840 L1854:L1861 L1863:L1866 L1869:L1872 L1888:L1891 L1893:L1896 L1899:L1906 L1910:L1933 L1939:L1942 L1950:L1969 L1971:L1982 L1984:L2007 L2009:L2020">
      <formula1>$W$1:$W$2</formula1>
    </dataValidation>
    <dataValidation type="textLength" errorStyle="warning" operator="lessThanOrEqual" allowBlank="1" showErrorMessage="1" errorTitle="Length Limitations" error="No more than 300 characters!" promptTitle="Length Limitations" prompt="No more than 300 characters!" sqref="G15:G21 G24:G30 G45:G52 G54:G57 G60:G63 G79:G82 G90:G97 G101:G124 G130:G133 G141:G160 G162:G173 G175:G198 G200:G211 G218:G281">
      <formula1>300</formula1>
    </dataValidation>
  </dataValidations>
  <printOptions horizontalCentered="1" gridLines="1"/>
  <pageMargins left="0.5" right="0.5" top="0.75" bottom="0.75" header="0.5" footer="0.25"/>
  <pageSetup scale="52" fitToHeight="0" orientation="landscape" r:id="rId1"/>
  <headerFooter>
    <oddHeader>&amp;L&amp;"Arial Narrow,Regular"&amp;10Chapter 110. English Language Arts and Reading, Grade 3&amp;C&amp;"Arial Narrow,Regular"&amp;10Subchapter A. Elementary&amp;R&amp;"Arial Narrow,Italic"&amp;10Proclamation 2019</oddHeader>
    <oddFooter>&amp;L&amp;"Arial Narrow,Regular"&amp;10Printed &amp;D&amp;T&amp;C&amp;"Arial Narrow,Regular"&amp;10Correlations to English Language Proficiency Standards (ELPS): Student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447"/>
  <sheetViews>
    <sheetView zoomScale="97" zoomScaleNormal="97" zoomScaleSheetLayoutView="80" zoomScalePageLayoutView="97" workbookViewId="0">
      <selection activeCell="B2" sqref="B2:G2"/>
    </sheetView>
  </sheetViews>
  <sheetFormatPr baseColWidth="10" defaultColWidth="0" defaultRowHeight="13" zeroHeight="1" x14ac:dyDescent="0.2"/>
  <cols>
    <col min="1" max="4" width="40.6640625" style="20" customWidth="1"/>
    <col min="5" max="5" width="20.6640625" style="20" customWidth="1"/>
    <col min="6" max="6" width="18.1640625" style="20" customWidth="1"/>
    <col min="7" max="7" width="40.6640625" style="20" customWidth="1"/>
    <col min="8" max="10" width="20.6640625" style="15" hidden="1" customWidth="1"/>
    <col min="11" max="11" width="40.6640625" style="15" hidden="1" customWidth="1"/>
    <col min="12" max="17" width="20.6640625" style="15" hidden="1" customWidth="1"/>
    <col min="18" max="18" width="8.6640625" style="15" hidden="1" customWidth="1"/>
    <col min="19" max="22" width="9.1640625" style="15" hidden="1" customWidth="1"/>
    <col min="23" max="25" width="30.6640625" style="15" hidden="1" customWidth="1"/>
    <col min="26" max="16384" width="9.1640625" style="15" hidden="1"/>
  </cols>
  <sheetData>
    <row r="1" spans="1:26" s="13" customFormat="1" ht="30" customHeight="1" x14ac:dyDescent="0.2">
      <c r="A1" s="521" t="s">
        <v>557</v>
      </c>
      <c r="B1" s="522"/>
      <c r="C1" s="522"/>
      <c r="D1" s="522"/>
      <c r="E1" s="522"/>
      <c r="F1" s="522"/>
      <c r="G1" s="523"/>
      <c r="H1" s="75"/>
      <c r="I1" s="75"/>
      <c r="J1" s="76"/>
      <c r="K1" s="76"/>
      <c r="L1" s="76"/>
      <c r="M1" s="76"/>
      <c r="N1" s="76"/>
      <c r="O1" s="76"/>
      <c r="P1" s="76"/>
      <c r="Q1" s="76"/>
      <c r="R1" s="76"/>
      <c r="W1" s="18"/>
      <c r="X1" s="199" t="s">
        <v>75</v>
      </c>
      <c r="Y1" s="200"/>
    </row>
    <row r="2" spans="1:26" s="14" customFormat="1" ht="20" customHeight="1" x14ac:dyDescent="0.2">
      <c r="A2" s="389" t="s">
        <v>0</v>
      </c>
      <c r="B2" s="524" t="e">
        <f>[2]TEKS!B2</f>
        <v>#REF!</v>
      </c>
      <c r="C2" s="525"/>
      <c r="D2" s="525"/>
      <c r="E2" s="525"/>
      <c r="F2" s="525"/>
      <c r="G2" s="526"/>
      <c r="H2" s="77"/>
      <c r="I2" s="77"/>
      <c r="J2" s="78"/>
      <c r="K2" s="78"/>
      <c r="L2" s="78"/>
      <c r="M2" s="78"/>
      <c r="N2" s="78"/>
      <c r="O2" s="78"/>
      <c r="P2" s="78"/>
      <c r="Q2" s="78"/>
      <c r="R2" s="78"/>
      <c r="W2" s="21" t="s">
        <v>71</v>
      </c>
      <c r="X2" s="201" t="s">
        <v>76</v>
      </c>
      <c r="Y2" s="202"/>
    </row>
    <row r="3" spans="1:26" s="14" customFormat="1" ht="20" customHeight="1" x14ac:dyDescent="0.2">
      <c r="A3" s="389" t="s">
        <v>1</v>
      </c>
      <c r="B3" s="524" t="e">
        <f>[2]TEKS!B3</f>
        <v>#REF!</v>
      </c>
      <c r="C3" s="525"/>
      <c r="D3" s="525"/>
      <c r="E3" s="525"/>
      <c r="F3" s="525"/>
      <c r="G3" s="526"/>
      <c r="H3" s="76"/>
      <c r="I3" s="78"/>
      <c r="J3" s="78"/>
      <c r="K3" s="78"/>
      <c r="L3" s="78"/>
      <c r="M3" s="78"/>
      <c r="N3" s="78"/>
      <c r="O3" s="78"/>
      <c r="P3" s="78"/>
      <c r="Q3" s="78"/>
      <c r="R3" s="78"/>
      <c r="W3" s="22" t="s">
        <v>72</v>
      </c>
      <c r="X3" s="201" t="s">
        <v>77</v>
      </c>
      <c r="Y3" s="202"/>
    </row>
    <row r="4" spans="1:26" s="14" customFormat="1" ht="20" customHeight="1" x14ac:dyDescent="0.2">
      <c r="A4" s="389" t="s">
        <v>2</v>
      </c>
      <c r="B4" s="527" t="e">
        <f>[2]TEKS!B4</f>
        <v>#REF!</v>
      </c>
      <c r="C4" s="528"/>
      <c r="D4" s="528"/>
      <c r="E4" s="528"/>
      <c r="F4" s="528"/>
      <c r="G4" s="529"/>
      <c r="H4" s="76"/>
      <c r="I4" s="78"/>
      <c r="J4" s="78"/>
      <c r="K4" s="78"/>
      <c r="L4" s="78"/>
      <c r="M4" s="78"/>
      <c r="N4" s="78"/>
      <c r="O4" s="78"/>
      <c r="P4" s="78"/>
      <c r="Q4" s="78"/>
      <c r="R4" s="78"/>
      <c r="W4" s="17"/>
      <c r="X4" s="201" t="s">
        <v>78</v>
      </c>
      <c r="Y4" s="203"/>
    </row>
    <row r="5" spans="1:26" s="14" customFormat="1" ht="20" customHeight="1" x14ac:dyDescent="0.2">
      <c r="A5" s="389" t="s">
        <v>3</v>
      </c>
      <c r="B5" s="524" t="e">
        <f>[2]TEKS!B5</f>
        <v>#REF!</v>
      </c>
      <c r="C5" s="525"/>
      <c r="D5" s="525"/>
      <c r="E5" s="525"/>
      <c r="F5" s="525"/>
      <c r="G5" s="526"/>
      <c r="H5" s="76"/>
      <c r="I5" s="78"/>
      <c r="J5" s="78"/>
      <c r="K5" s="78"/>
      <c r="L5" s="78"/>
      <c r="M5" s="78"/>
      <c r="N5" s="78"/>
      <c r="O5" s="78"/>
      <c r="P5" s="78"/>
      <c r="Q5" s="78"/>
      <c r="R5" s="78"/>
      <c r="W5" s="18"/>
      <c r="X5" s="204" t="s">
        <v>79</v>
      </c>
      <c r="Y5" s="205"/>
    </row>
    <row r="6" spans="1:26" s="14" customFormat="1" ht="20" customHeight="1" x14ac:dyDescent="0.2">
      <c r="A6" s="389" t="s">
        <v>4</v>
      </c>
      <c r="B6" s="524" t="e">
        <f>[2]TEKS!B6</f>
        <v>#REF!</v>
      </c>
      <c r="C6" s="525"/>
      <c r="D6" s="525"/>
      <c r="E6" s="525"/>
      <c r="F6" s="525"/>
      <c r="G6" s="526"/>
      <c r="H6" s="78"/>
      <c r="I6" s="78"/>
      <c r="J6" s="78"/>
      <c r="K6" s="78"/>
      <c r="L6" s="78"/>
      <c r="M6" s="78"/>
      <c r="N6" s="78"/>
      <c r="O6" s="78"/>
      <c r="P6" s="78"/>
      <c r="Q6" s="78"/>
      <c r="R6" s="78"/>
      <c r="W6" s="18"/>
      <c r="X6" s="206" t="s">
        <v>80</v>
      </c>
      <c r="Y6" s="205"/>
    </row>
    <row r="7" spans="1:26" s="14" customFormat="1" ht="20" customHeight="1" x14ac:dyDescent="0.2">
      <c r="A7" s="389" t="s">
        <v>5</v>
      </c>
      <c r="B7" s="530" t="e">
        <f>[2]TEKS!B7</f>
        <v>#REF!</v>
      </c>
      <c r="C7" s="531"/>
      <c r="D7" s="531"/>
      <c r="E7" s="531"/>
      <c r="F7" s="531"/>
      <c r="G7" s="532"/>
      <c r="H7" s="78"/>
      <c r="I7" s="78"/>
      <c r="J7" s="78"/>
      <c r="K7" s="78"/>
      <c r="L7" s="78"/>
      <c r="M7" s="78"/>
      <c r="N7" s="78"/>
      <c r="O7" s="78"/>
      <c r="P7" s="78"/>
      <c r="Q7" s="78"/>
      <c r="R7" s="78"/>
      <c r="W7" s="18"/>
      <c r="X7" s="201" t="s">
        <v>81</v>
      </c>
      <c r="Y7" s="203"/>
    </row>
    <row r="8" spans="1:26" s="7" customFormat="1" ht="20" customHeight="1" x14ac:dyDescent="0.2">
      <c r="A8" s="533" t="s">
        <v>176</v>
      </c>
      <c r="B8" s="534"/>
      <c r="C8" s="534"/>
      <c r="D8" s="534"/>
      <c r="E8" s="534"/>
      <c r="F8" s="534"/>
      <c r="G8" s="535"/>
      <c r="H8" s="69"/>
      <c r="I8" s="69"/>
      <c r="J8" s="69"/>
      <c r="K8" s="69"/>
      <c r="L8" s="69"/>
      <c r="M8" s="69"/>
      <c r="N8" s="69"/>
      <c r="O8" s="69"/>
      <c r="P8" s="69"/>
      <c r="Q8" s="69"/>
      <c r="R8" s="69"/>
      <c r="W8" s="21"/>
      <c r="X8" s="201"/>
      <c r="Y8" s="203"/>
    </row>
    <row r="9" spans="1:26" s="7" customFormat="1" ht="140" customHeight="1" x14ac:dyDescent="0.2">
      <c r="A9" s="536" t="s">
        <v>565</v>
      </c>
      <c r="B9" s="537"/>
      <c r="C9" s="537"/>
      <c r="D9" s="537"/>
      <c r="E9" s="537"/>
      <c r="F9" s="537"/>
      <c r="G9" s="538"/>
      <c r="H9" s="70"/>
      <c r="I9" s="378"/>
      <c r="J9" s="71"/>
      <c r="K9" s="71"/>
      <c r="L9" s="71"/>
      <c r="M9" s="71"/>
      <c r="N9" s="71"/>
      <c r="O9" s="71"/>
      <c r="P9" s="71"/>
      <c r="Q9" s="71"/>
      <c r="R9" s="71"/>
      <c r="S9" s="8"/>
      <c r="T9" s="8"/>
      <c r="U9" s="8"/>
      <c r="V9" s="8"/>
      <c r="W9" s="21"/>
      <c r="X9" s="206" t="s">
        <v>82</v>
      </c>
      <c r="Y9" s="205"/>
    </row>
    <row r="10" spans="1:26" s="393" customFormat="1" ht="20" customHeight="1" x14ac:dyDescent="0.2">
      <c r="A10" s="539" t="s">
        <v>566</v>
      </c>
      <c r="B10" s="539"/>
      <c r="C10" s="539"/>
      <c r="D10" s="539"/>
      <c r="E10" s="539"/>
      <c r="F10" s="539"/>
      <c r="G10" s="539"/>
      <c r="H10" s="392"/>
      <c r="I10" s="392"/>
      <c r="J10" s="392"/>
      <c r="K10" s="392"/>
      <c r="L10" s="392"/>
      <c r="M10" s="392"/>
      <c r="N10" s="392"/>
      <c r="O10" s="392"/>
      <c r="P10" s="392"/>
      <c r="Q10" s="392"/>
      <c r="R10" s="392"/>
      <c r="S10" s="392"/>
      <c r="T10" s="392"/>
      <c r="U10" s="392"/>
      <c r="V10" s="392"/>
      <c r="W10" s="392"/>
      <c r="X10" s="201" t="s">
        <v>83</v>
      </c>
      <c r="Y10" s="203"/>
      <c r="Z10" s="409"/>
    </row>
    <row r="11" spans="1:26" s="395" customFormat="1" ht="20" customHeight="1" thickBot="1" x14ac:dyDescent="0.25">
      <c r="A11" s="540" t="s">
        <v>567</v>
      </c>
      <c r="B11" s="540"/>
      <c r="C11" s="540"/>
      <c r="D11" s="540"/>
      <c r="E11" s="540"/>
      <c r="F11" s="540"/>
      <c r="G11" s="540"/>
      <c r="H11" s="394"/>
      <c r="I11" s="394"/>
      <c r="J11" s="394"/>
      <c r="K11" s="394"/>
      <c r="L11" s="394"/>
      <c r="M11" s="394"/>
      <c r="N11" s="394"/>
      <c r="O11" s="394"/>
      <c r="P11" s="394"/>
      <c r="Q11" s="394"/>
      <c r="R11" s="394"/>
      <c r="S11" s="394"/>
      <c r="T11" s="394"/>
      <c r="U11" s="394"/>
      <c r="V11" s="394"/>
      <c r="W11" s="394"/>
      <c r="X11" s="207" t="s">
        <v>84</v>
      </c>
      <c r="Y11" s="208"/>
      <c r="Z11" s="394"/>
    </row>
    <row r="12" spans="1:26" ht="20" customHeight="1" x14ac:dyDescent="0.2">
      <c r="A12" s="518" t="s">
        <v>568</v>
      </c>
      <c r="B12" s="519"/>
      <c r="C12" s="519"/>
      <c r="D12" s="519"/>
      <c r="E12" s="519"/>
      <c r="F12" s="519"/>
      <c r="G12" s="520"/>
      <c r="H12" s="79"/>
      <c r="I12" s="79"/>
      <c r="J12" s="80"/>
      <c r="K12" s="80"/>
      <c r="L12" s="80"/>
      <c r="M12" s="80"/>
      <c r="N12" s="80"/>
      <c r="O12" s="80"/>
      <c r="P12" s="80"/>
      <c r="Q12" s="80"/>
      <c r="R12" s="80"/>
      <c r="S12" s="16"/>
      <c r="T12" s="16"/>
      <c r="U12" s="16"/>
      <c r="V12" s="16"/>
      <c r="W12" s="18"/>
    </row>
    <row r="13" spans="1:26" s="16" customFormat="1" ht="50" customHeight="1" x14ac:dyDescent="0.2">
      <c r="A13" s="73" t="s">
        <v>6</v>
      </c>
      <c r="B13" s="73" t="s">
        <v>7</v>
      </c>
      <c r="C13" s="397" t="s">
        <v>8</v>
      </c>
      <c r="D13" s="73" t="s">
        <v>31</v>
      </c>
      <c r="E13" s="410" t="s">
        <v>11</v>
      </c>
      <c r="F13" s="73" t="s">
        <v>12</v>
      </c>
      <c r="G13" s="73" t="s">
        <v>86</v>
      </c>
      <c r="H13" s="411" t="s">
        <v>87</v>
      </c>
      <c r="I13" s="411" t="s">
        <v>88</v>
      </c>
      <c r="J13" s="411" t="s">
        <v>89</v>
      </c>
      <c r="K13" s="74" t="s">
        <v>13</v>
      </c>
      <c r="L13" s="74" t="s">
        <v>14</v>
      </c>
      <c r="M13" s="74" t="s">
        <v>90</v>
      </c>
      <c r="N13" s="74" t="s">
        <v>91</v>
      </c>
      <c r="O13" s="74" t="s">
        <v>92</v>
      </c>
      <c r="P13" s="74" t="s">
        <v>93</v>
      </c>
      <c r="Q13" s="74" t="s">
        <v>94</v>
      </c>
      <c r="R13" s="74" t="s">
        <v>15</v>
      </c>
      <c r="S13" s="137"/>
      <c r="T13" s="137"/>
      <c r="U13" s="137"/>
      <c r="V13" s="137"/>
      <c r="W13" s="412"/>
    </row>
    <row r="14" spans="1:26" s="18" customFormat="1" ht="182" x14ac:dyDescent="0.2">
      <c r="A14" s="388" t="s">
        <v>569</v>
      </c>
      <c r="B14" s="388" t="s">
        <v>570</v>
      </c>
      <c r="C14" s="388" t="s">
        <v>571</v>
      </c>
      <c r="D14" s="388" t="s">
        <v>572</v>
      </c>
      <c r="E14" s="375" t="s">
        <v>739</v>
      </c>
      <c r="F14" s="400" t="s">
        <v>776</v>
      </c>
      <c r="G14" s="422" t="s">
        <v>705</v>
      </c>
      <c r="H14" s="387"/>
      <c r="I14" s="387"/>
      <c r="J14" s="387"/>
      <c r="K14" s="190"/>
      <c r="L14" s="190"/>
      <c r="M14" s="190"/>
      <c r="N14" s="190"/>
      <c r="O14" s="190"/>
      <c r="P14" s="190"/>
      <c r="Q14" s="190"/>
      <c r="R14" s="387"/>
      <c r="S14" s="135"/>
      <c r="T14" s="135"/>
      <c r="U14" s="135"/>
      <c r="V14" s="135"/>
      <c r="W14" s="135"/>
      <c r="X14" s="383"/>
      <c r="Y14" s="386"/>
    </row>
    <row r="15" spans="1:26" s="18" customFormat="1" ht="39" x14ac:dyDescent="0.2">
      <c r="A15" s="191"/>
      <c r="B15" s="191"/>
      <c r="C15" s="191"/>
      <c r="D15" s="191"/>
      <c r="E15" s="375" t="s">
        <v>739</v>
      </c>
      <c r="F15" s="400" t="s">
        <v>777</v>
      </c>
      <c r="G15" s="402" t="s">
        <v>706</v>
      </c>
      <c r="H15" s="387"/>
      <c r="I15" s="387"/>
      <c r="J15" s="387"/>
      <c r="K15" s="190"/>
      <c r="L15" s="190"/>
      <c r="M15" s="190"/>
      <c r="N15" s="190"/>
      <c r="O15" s="190"/>
      <c r="P15" s="190"/>
      <c r="Q15" s="190"/>
      <c r="R15" s="387"/>
      <c r="S15" s="135"/>
      <c r="T15" s="135"/>
      <c r="U15" s="135"/>
      <c r="V15" s="135"/>
      <c r="W15" s="135"/>
      <c r="X15" s="383"/>
      <c r="Y15" s="386"/>
    </row>
    <row r="16" spans="1:26" s="18" customFormat="1" ht="39" x14ac:dyDescent="0.2">
      <c r="A16" s="191"/>
      <c r="B16" s="191"/>
      <c r="C16" s="191"/>
      <c r="D16" s="191"/>
      <c r="E16" s="375" t="s">
        <v>739</v>
      </c>
      <c r="F16" s="400" t="s">
        <v>776</v>
      </c>
      <c r="G16" s="421" t="s">
        <v>707</v>
      </c>
      <c r="H16" s="387"/>
      <c r="I16" s="387"/>
      <c r="J16" s="387"/>
      <c r="K16" s="190"/>
      <c r="L16" s="190"/>
      <c r="M16" s="190"/>
      <c r="N16" s="190"/>
      <c r="O16" s="190"/>
      <c r="P16" s="190"/>
      <c r="Q16" s="190"/>
      <c r="R16" s="387"/>
      <c r="S16" s="135"/>
      <c r="T16" s="135"/>
      <c r="U16" s="135"/>
      <c r="V16" s="135"/>
      <c r="W16" s="135"/>
      <c r="X16" s="383"/>
      <c r="Y16" s="386"/>
    </row>
    <row r="17" spans="1:25" s="18" customFormat="1" x14ac:dyDescent="0.2">
      <c r="A17" s="191"/>
      <c r="B17" s="191"/>
      <c r="C17" s="191"/>
      <c r="D17" s="191"/>
      <c r="E17" s="413"/>
      <c r="F17" s="401"/>
      <c r="G17" s="379"/>
      <c r="H17" s="387"/>
      <c r="I17" s="387"/>
      <c r="J17" s="387"/>
      <c r="K17" s="190"/>
      <c r="L17" s="190"/>
      <c r="M17" s="190"/>
      <c r="N17" s="190"/>
      <c r="O17" s="190"/>
      <c r="P17" s="190"/>
      <c r="Q17" s="190"/>
      <c r="R17" s="387"/>
      <c r="S17" s="135"/>
      <c r="T17" s="135"/>
      <c r="U17" s="135"/>
      <c r="V17" s="135"/>
      <c r="W17" s="135"/>
      <c r="X17" s="383"/>
      <c r="Y17" s="386"/>
    </row>
    <row r="18" spans="1:25" s="137" customFormat="1" ht="182" x14ac:dyDescent="0.2">
      <c r="A18" s="388" t="s">
        <v>569</v>
      </c>
      <c r="B18" s="388" t="s">
        <v>570</v>
      </c>
      <c r="C18" s="388" t="s">
        <v>573</v>
      </c>
      <c r="D18" s="388" t="s">
        <v>694</v>
      </c>
      <c r="E18" s="375" t="s">
        <v>739</v>
      </c>
      <c r="F18" s="401" t="s">
        <v>743</v>
      </c>
      <c r="G18" s="402" t="s">
        <v>742</v>
      </c>
      <c r="H18" s="387"/>
      <c r="I18" s="387"/>
      <c r="J18" s="387"/>
      <c r="K18" s="190"/>
      <c r="L18" s="190"/>
      <c r="M18" s="190"/>
      <c r="N18" s="190"/>
      <c r="O18" s="190"/>
      <c r="P18" s="190"/>
      <c r="Q18" s="190"/>
      <c r="R18" s="387"/>
      <c r="S18" s="6"/>
      <c r="T18" s="6"/>
      <c r="U18" s="6"/>
      <c r="V18" s="6"/>
      <c r="W18" s="6"/>
      <c r="X18" s="135"/>
      <c r="Y18" s="135"/>
    </row>
    <row r="19" spans="1:25" s="13" customFormat="1" x14ac:dyDescent="0.2">
      <c r="A19" s="191"/>
      <c r="B19" s="191"/>
      <c r="C19" s="191"/>
      <c r="D19" s="191"/>
      <c r="E19" s="413"/>
      <c r="F19" s="427"/>
      <c r="G19" s="190"/>
      <c r="H19" s="387"/>
      <c r="I19" s="387"/>
      <c r="J19" s="387"/>
      <c r="K19" s="190"/>
      <c r="L19" s="190"/>
      <c r="M19" s="190"/>
      <c r="N19" s="190"/>
      <c r="O19" s="190"/>
      <c r="P19" s="190"/>
      <c r="Q19" s="190"/>
      <c r="R19" s="387"/>
      <c r="S19" s="6"/>
      <c r="T19" s="6"/>
      <c r="U19" s="6"/>
      <c r="V19" s="6"/>
      <c r="W19" s="6"/>
      <c r="X19" s="6"/>
      <c r="Y19" s="6"/>
    </row>
    <row r="20" spans="1:25" s="13" customFormat="1" x14ac:dyDescent="0.2">
      <c r="A20" s="191"/>
      <c r="B20" s="191"/>
      <c r="C20" s="191"/>
      <c r="D20" s="191"/>
      <c r="E20" s="413"/>
      <c r="F20" s="427"/>
      <c r="G20" s="190"/>
      <c r="H20" s="387"/>
      <c r="I20" s="387"/>
      <c r="J20" s="387"/>
      <c r="K20" s="190"/>
      <c r="L20" s="190"/>
      <c r="M20" s="190"/>
      <c r="N20" s="190"/>
      <c r="O20" s="190"/>
      <c r="P20" s="190"/>
      <c r="Q20" s="190"/>
      <c r="R20" s="387"/>
      <c r="S20" s="6"/>
      <c r="T20" s="6"/>
      <c r="U20" s="6"/>
      <c r="V20" s="6"/>
      <c r="W20" s="6"/>
      <c r="X20" s="6"/>
      <c r="Y20" s="6"/>
    </row>
    <row r="21" spans="1:25" s="13" customFormat="1" x14ac:dyDescent="0.2">
      <c r="A21" s="191"/>
      <c r="B21" s="191"/>
      <c r="C21" s="191"/>
      <c r="D21" s="191"/>
      <c r="E21" s="413"/>
      <c r="F21" s="427"/>
      <c r="G21" s="190"/>
      <c r="H21" s="387"/>
      <c r="I21" s="387"/>
      <c r="J21" s="387"/>
      <c r="K21" s="190"/>
      <c r="L21" s="190"/>
      <c r="M21" s="190"/>
      <c r="N21" s="190"/>
      <c r="O21" s="190"/>
      <c r="P21" s="190"/>
      <c r="Q21" s="190"/>
      <c r="R21" s="387"/>
      <c r="S21" s="135"/>
      <c r="T21" s="135"/>
      <c r="U21" s="135"/>
      <c r="V21" s="135"/>
      <c r="W21" s="135"/>
      <c r="X21" s="6"/>
      <c r="Y21" s="6"/>
    </row>
    <row r="22" spans="1:25" s="137" customFormat="1" ht="182" x14ac:dyDescent="0.2">
      <c r="A22" s="388" t="s">
        <v>569</v>
      </c>
      <c r="B22" s="388" t="s">
        <v>574</v>
      </c>
      <c r="C22" s="388" t="s">
        <v>575</v>
      </c>
      <c r="D22" s="388" t="s">
        <v>695</v>
      </c>
      <c r="E22" s="375" t="s">
        <v>739</v>
      </c>
      <c r="F22" s="414" t="s">
        <v>775</v>
      </c>
      <c r="G22" s="421" t="s">
        <v>741</v>
      </c>
      <c r="H22" s="387"/>
      <c r="I22" s="387"/>
      <c r="J22" s="387"/>
      <c r="K22" s="190"/>
      <c r="L22" s="190"/>
      <c r="M22" s="190"/>
      <c r="N22" s="190"/>
      <c r="O22" s="190"/>
      <c r="P22" s="190"/>
      <c r="Q22" s="190"/>
      <c r="R22" s="387"/>
      <c r="S22" s="6"/>
      <c r="T22" s="6"/>
      <c r="U22" s="6"/>
      <c r="V22" s="6"/>
      <c r="W22" s="6"/>
      <c r="X22" s="135"/>
      <c r="Y22" s="135"/>
    </row>
    <row r="23" spans="1:25" s="13" customFormat="1" ht="30" x14ac:dyDescent="0.2">
      <c r="A23" s="191"/>
      <c r="B23" s="191"/>
      <c r="C23" s="191"/>
      <c r="D23" s="191"/>
      <c r="E23" s="375" t="s">
        <v>739</v>
      </c>
      <c r="F23" s="414" t="s">
        <v>774</v>
      </c>
      <c r="G23" s="421" t="s">
        <v>740</v>
      </c>
      <c r="H23" s="387"/>
      <c r="I23" s="387"/>
      <c r="J23" s="387"/>
      <c r="K23" s="190"/>
      <c r="L23" s="190"/>
      <c r="M23" s="190"/>
      <c r="N23" s="190"/>
      <c r="O23" s="190"/>
      <c r="P23" s="190"/>
      <c r="Q23" s="190"/>
      <c r="R23" s="387"/>
      <c r="S23" s="6"/>
      <c r="T23" s="6"/>
      <c r="U23" s="6"/>
      <c r="V23" s="6"/>
      <c r="W23" s="6"/>
      <c r="X23" s="6"/>
      <c r="Y23" s="6"/>
    </row>
    <row r="24" spans="1:25" s="13" customFormat="1" x14ac:dyDescent="0.2">
      <c r="A24" s="191"/>
      <c r="B24" s="191"/>
      <c r="C24" s="191"/>
      <c r="D24" s="191"/>
      <c r="E24" s="413"/>
      <c r="F24" s="414"/>
      <c r="G24" s="190"/>
      <c r="H24" s="387"/>
      <c r="I24" s="387"/>
      <c r="J24" s="387"/>
      <c r="K24" s="190"/>
      <c r="L24" s="190"/>
      <c r="M24" s="190"/>
      <c r="N24" s="190"/>
      <c r="O24" s="190"/>
      <c r="P24" s="190"/>
      <c r="Q24" s="190"/>
      <c r="R24" s="387"/>
      <c r="S24" s="6"/>
      <c r="T24" s="6"/>
      <c r="U24" s="6"/>
      <c r="V24" s="6"/>
      <c r="W24" s="6"/>
      <c r="X24" s="6"/>
      <c r="Y24" s="6"/>
    </row>
    <row r="25" spans="1:25" s="13" customFormat="1" x14ac:dyDescent="0.2">
      <c r="A25" s="191"/>
      <c r="B25" s="191"/>
      <c r="C25" s="191"/>
      <c r="D25" s="191"/>
      <c r="E25" s="413"/>
      <c r="F25" s="427"/>
      <c r="G25" s="190"/>
      <c r="H25" s="387"/>
      <c r="I25" s="387"/>
      <c r="J25" s="387"/>
      <c r="K25" s="190"/>
      <c r="L25" s="190"/>
      <c r="M25" s="190"/>
      <c r="N25" s="190"/>
      <c r="O25" s="190"/>
      <c r="P25" s="190"/>
      <c r="Q25" s="190"/>
      <c r="R25" s="387"/>
      <c r="S25" s="135"/>
      <c r="T25" s="135"/>
      <c r="U25" s="135"/>
      <c r="V25" s="135"/>
      <c r="W25" s="135"/>
      <c r="X25" s="6"/>
      <c r="Y25" s="6"/>
    </row>
    <row r="26" spans="1:25" s="137" customFormat="1" ht="182" x14ac:dyDescent="0.2">
      <c r="A26" s="136" t="s">
        <v>569</v>
      </c>
      <c r="B26" s="136" t="s">
        <v>574</v>
      </c>
      <c r="C26" s="136" t="s">
        <v>576</v>
      </c>
      <c r="D26" s="136" t="s">
        <v>32</v>
      </c>
      <c r="E26" s="136" t="s">
        <v>32</v>
      </c>
      <c r="F26" s="136" t="s">
        <v>32</v>
      </c>
      <c r="G26" s="136" t="s">
        <v>32</v>
      </c>
      <c r="H26" s="136" t="s">
        <v>32</v>
      </c>
      <c r="I26" s="136" t="s">
        <v>32</v>
      </c>
      <c r="J26" s="136" t="s">
        <v>32</v>
      </c>
      <c r="K26" s="136" t="s">
        <v>32</v>
      </c>
      <c r="L26" s="136" t="s">
        <v>32</v>
      </c>
      <c r="M26" s="136" t="s">
        <v>32</v>
      </c>
      <c r="N26" s="136" t="s">
        <v>32</v>
      </c>
      <c r="O26" s="136" t="s">
        <v>32</v>
      </c>
      <c r="P26" s="136" t="s">
        <v>32</v>
      </c>
      <c r="Q26" s="136" t="s">
        <v>32</v>
      </c>
      <c r="R26" s="136" t="s">
        <v>32</v>
      </c>
      <c r="S26" s="6"/>
      <c r="T26" s="6"/>
      <c r="U26" s="6"/>
      <c r="V26" s="6"/>
      <c r="W26" s="6"/>
      <c r="X26" s="135"/>
      <c r="Y26" s="135"/>
    </row>
    <row r="27" spans="1:25" s="13" customFormat="1" ht="182" x14ac:dyDescent="0.2">
      <c r="A27" s="388" t="s">
        <v>569</v>
      </c>
      <c r="B27" s="388" t="s">
        <v>577</v>
      </c>
      <c r="C27" s="388" t="s">
        <v>578</v>
      </c>
      <c r="D27" s="388" t="s">
        <v>694</v>
      </c>
      <c r="E27" s="375" t="s">
        <v>739</v>
      </c>
      <c r="F27" s="401" t="s">
        <v>773</v>
      </c>
      <c r="G27" s="402" t="s">
        <v>708</v>
      </c>
      <c r="H27" s="387"/>
      <c r="I27" s="387"/>
      <c r="J27" s="387"/>
      <c r="K27" s="190"/>
      <c r="L27" s="190"/>
      <c r="M27" s="190"/>
      <c r="N27" s="190"/>
      <c r="O27" s="190"/>
      <c r="P27" s="190"/>
      <c r="Q27" s="190"/>
      <c r="R27" s="387"/>
      <c r="S27" s="6"/>
      <c r="T27" s="6"/>
      <c r="U27" s="6"/>
      <c r="V27" s="6"/>
      <c r="W27" s="6"/>
      <c r="X27" s="6"/>
      <c r="Y27" s="6"/>
    </row>
    <row r="28" spans="1:25" s="13" customFormat="1" ht="52" x14ac:dyDescent="0.2">
      <c r="A28" s="191"/>
      <c r="B28" s="191"/>
      <c r="C28" s="191"/>
      <c r="D28" s="191"/>
      <c r="E28" s="375" t="s">
        <v>739</v>
      </c>
      <c r="F28" s="401" t="s">
        <v>772</v>
      </c>
      <c r="G28" s="421" t="s">
        <v>709</v>
      </c>
      <c r="H28" s="387"/>
      <c r="I28" s="387"/>
      <c r="J28" s="387"/>
      <c r="K28" s="190"/>
      <c r="L28" s="190"/>
      <c r="M28" s="190"/>
      <c r="N28" s="190"/>
      <c r="O28" s="190"/>
      <c r="P28" s="190"/>
      <c r="Q28" s="190"/>
      <c r="R28" s="387"/>
      <c r="S28" s="6"/>
      <c r="T28" s="6"/>
      <c r="U28" s="6"/>
      <c r="V28" s="6"/>
      <c r="W28" s="6"/>
      <c r="X28" s="6"/>
      <c r="Y28" s="6"/>
    </row>
    <row r="29" spans="1:25" s="13" customFormat="1" ht="39" x14ac:dyDescent="0.2">
      <c r="A29" s="191"/>
      <c r="B29" s="191"/>
      <c r="C29" s="191"/>
      <c r="D29" s="191"/>
      <c r="E29" s="375" t="s">
        <v>739</v>
      </c>
      <c r="F29" s="401" t="s">
        <v>771</v>
      </c>
      <c r="G29" s="421" t="s">
        <v>710</v>
      </c>
      <c r="H29" s="70"/>
      <c r="I29" s="70"/>
      <c r="J29" s="70"/>
      <c r="K29" s="70"/>
      <c r="L29" s="70"/>
      <c r="M29" s="70"/>
      <c r="N29" s="70"/>
      <c r="O29" s="70"/>
      <c r="P29" s="70"/>
      <c r="Q29" s="70"/>
      <c r="R29" s="70"/>
      <c r="S29" s="135"/>
      <c r="T29" s="135"/>
      <c r="U29" s="135"/>
      <c r="V29" s="135"/>
      <c r="W29" s="135"/>
      <c r="X29" s="6"/>
      <c r="Y29" s="6"/>
    </row>
    <row r="30" spans="1:25" s="137" customFormat="1" x14ac:dyDescent="0.2">
      <c r="A30" s="191"/>
      <c r="B30" s="191"/>
      <c r="C30" s="191"/>
      <c r="D30" s="191"/>
      <c r="E30" s="413"/>
      <c r="F30" s="427"/>
      <c r="G30" s="190"/>
      <c r="H30" s="387"/>
      <c r="I30" s="387"/>
      <c r="J30" s="387"/>
      <c r="K30" s="190"/>
      <c r="L30" s="190"/>
      <c r="M30" s="190"/>
      <c r="N30" s="190"/>
      <c r="O30" s="190"/>
      <c r="P30" s="190"/>
      <c r="Q30" s="190"/>
      <c r="R30" s="387"/>
      <c r="S30" s="135"/>
      <c r="T30" s="135"/>
      <c r="U30" s="135"/>
      <c r="V30" s="135"/>
      <c r="W30" s="135"/>
      <c r="X30" s="135"/>
      <c r="Y30" s="135"/>
    </row>
    <row r="31" spans="1:25" s="137" customFormat="1" ht="182" x14ac:dyDescent="0.2">
      <c r="A31" s="388" t="s">
        <v>569</v>
      </c>
      <c r="B31" s="388" t="s">
        <v>579</v>
      </c>
      <c r="C31" s="388" t="s">
        <v>580</v>
      </c>
      <c r="D31" s="388" t="s">
        <v>694</v>
      </c>
      <c r="E31" s="375" t="s">
        <v>739</v>
      </c>
      <c r="F31" s="427" t="s">
        <v>769</v>
      </c>
      <c r="G31" s="402" t="s">
        <v>744</v>
      </c>
      <c r="H31" s="387"/>
      <c r="I31" s="387"/>
      <c r="J31" s="387"/>
      <c r="K31" s="190"/>
      <c r="L31" s="190"/>
      <c r="M31" s="190"/>
      <c r="N31" s="190"/>
      <c r="O31" s="190"/>
      <c r="P31" s="190"/>
      <c r="Q31" s="190"/>
      <c r="R31" s="387"/>
      <c r="S31" s="6"/>
      <c r="T31" s="6"/>
      <c r="U31" s="6"/>
      <c r="V31" s="6"/>
      <c r="W31" s="6"/>
      <c r="X31" s="135"/>
      <c r="Y31" s="135"/>
    </row>
    <row r="32" spans="1:25" s="13" customFormat="1" ht="78" x14ac:dyDescent="0.2">
      <c r="A32" s="191"/>
      <c r="B32" s="191"/>
      <c r="C32" s="191"/>
      <c r="D32" s="191"/>
      <c r="E32" s="445" t="s">
        <v>739</v>
      </c>
      <c r="F32" s="446" t="s">
        <v>1204</v>
      </c>
      <c r="G32" s="425" t="s">
        <v>1205</v>
      </c>
      <c r="H32" s="387"/>
      <c r="I32" s="387"/>
      <c r="J32" s="387"/>
      <c r="K32" s="190"/>
      <c r="L32" s="190"/>
      <c r="M32" s="190"/>
      <c r="N32" s="190"/>
      <c r="O32" s="190"/>
      <c r="P32" s="190"/>
      <c r="Q32" s="190"/>
      <c r="R32" s="387"/>
      <c r="S32" s="6"/>
      <c r="T32" s="6"/>
      <c r="U32" s="6"/>
      <c r="V32" s="6"/>
      <c r="W32" s="6"/>
      <c r="X32" s="6"/>
      <c r="Y32" s="6"/>
    </row>
    <row r="33" spans="1:25" s="13" customFormat="1" ht="26" x14ac:dyDescent="0.2">
      <c r="A33" s="191"/>
      <c r="B33" s="191"/>
      <c r="C33" s="191"/>
      <c r="D33" s="191"/>
      <c r="E33" s="445" t="s">
        <v>739</v>
      </c>
      <c r="F33" s="446" t="s">
        <v>1206</v>
      </c>
      <c r="G33" s="425" t="s">
        <v>1207</v>
      </c>
      <c r="H33" s="387"/>
      <c r="I33" s="387"/>
      <c r="J33" s="387"/>
      <c r="K33" s="190"/>
      <c r="L33" s="190"/>
      <c r="M33" s="190"/>
      <c r="N33" s="190"/>
      <c r="O33" s="190"/>
      <c r="P33" s="190"/>
      <c r="Q33" s="190"/>
      <c r="R33" s="387"/>
      <c r="S33" s="6"/>
      <c r="T33" s="6"/>
      <c r="U33" s="6"/>
      <c r="V33" s="6"/>
      <c r="W33" s="6"/>
      <c r="X33" s="6"/>
      <c r="Y33" s="6"/>
    </row>
    <row r="34" spans="1:25" s="13" customFormat="1" x14ac:dyDescent="0.2">
      <c r="A34" s="191"/>
      <c r="B34" s="191"/>
      <c r="C34" s="191"/>
      <c r="D34" s="191"/>
      <c r="E34" s="413"/>
      <c r="F34" s="427"/>
      <c r="G34" s="190"/>
      <c r="H34" s="387"/>
      <c r="I34" s="387"/>
      <c r="J34" s="387"/>
      <c r="K34" s="190"/>
      <c r="L34" s="190"/>
      <c r="M34" s="190"/>
      <c r="N34" s="190"/>
      <c r="O34" s="190"/>
      <c r="P34" s="190"/>
      <c r="Q34" s="190"/>
      <c r="R34" s="387"/>
      <c r="S34" s="135"/>
      <c r="T34" s="135"/>
      <c r="U34" s="135"/>
      <c r="V34" s="135"/>
      <c r="W34" s="135"/>
      <c r="X34" s="6"/>
      <c r="Y34" s="6"/>
    </row>
    <row r="35" spans="1:25" s="137" customFormat="1" ht="182" x14ac:dyDescent="0.2">
      <c r="A35" s="136" t="s">
        <v>569</v>
      </c>
      <c r="B35" s="136" t="s">
        <v>581</v>
      </c>
      <c r="C35" s="136" t="s">
        <v>582</v>
      </c>
      <c r="D35" s="136" t="s">
        <v>32</v>
      </c>
      <c r="E35" s="136" t="s">
        <v>32</v>
      </c>
      <c r="F35" s="136" t="s">
        <v>32</v>
      </c>
      <c r="G35" s="136" t="s">
        <v>32</v>
      </c>
      <c r="H35" s="136" t="s">
        <v>32</v>
      </c>
      <c r="I35" s="136" t="s">
        <v>32</v>
      </c>
      <c r="J35" s="136" t="s">
        <v>32</v>
      </c>
      <c r="K35" s="136" t="s">
        <v>32</v>
      </c>
      <c r="L35" s="136" t="s">
        <v>32</v>
      </c>
      <c r="M35" s="136" t="s">
        <v>32</v>
      </c>
      <c r="N35" s="136" t="s">
        <v>32</v>
      </c>
      <c r="O35" s="136" t="s">
        <v>32</v>
      </c>
      <c r="P35" s="136" t="s">
        <v>32</v>
      </c>
      <c r="Q35" s="136" t="s">
        <v>32</v>
      </c>
      <c r="R35" s="136" t="s">
        <v>32</v>
      </c>
      <c r="S35" s="6"/>
      <c r="T35" s="6"/>
      <c r="U35" s="6"/>
      <c r="V35" s="6"/>
      <c r="W35" s="6"/>
      <c r="X35" s="135"/>
      <c r="Y35" s="135"/>
    </row>
    <row r="36" spans="1:25" s="13" customFormat="1" ht="182" x14ac:dyDescent="0.2">
      <c r="A36" s="136" t="s">
        <v>569</v>
      </c>
      <c r="B36" s="136" t="s">
        <v>581</v>
      </c>
      <c r="C36" s="136" t="s">
        <v>583</v>
      </c>
      <c r="D36" s="136" t="s">
        <v>32</v>
      </c>
      <c r="E36" s="136" t="s">
        <v>32</v>
      </c>
      <c r="F36" s="136" t="s">
        <v>32</v>
      </c>
      <c r="G36" s="136" t="s">
        <v>32</v>
      </c>
      <c r="H36" s="136" t="s">
        <v>32</v>
      </c>
      <c r="I36" s="136" t="s">
        <v>32</v>
      </c>
      <c r="J36" s="136" t="s">
        <v>32</v>
      </c>
      <c r="K36" s="136" t="s">
        <v>32</v>
      </c>
      <c r="L36" s="136" t="s">
        <v>32</v>
      </c>
      <c r="M36" s="136" t="s">
        <v>32</v>
      </c>
      <c r="N36" s="136" t="s">
        <v>32</v>
      </c>
      <c r="O36" s="136" t="s">
        <v>32</v>
      </c>
      <c r="P36" s="136" t="s">
        <v>32</v>
      </c>
      <c r="Q36" s="136" t="s">
        <v>32</v>
      </c>
      <c r="R36" s="136" t="s">
        <v>32</v>
      </c>
      <c r="S36" s="6"/>
      <c r="T36" s="6"/>
      <c r="U36" s="6"/>
      <c r="V36" s="6"/>
      <c r="W36" s="6"/>
      <c r="X36" s="6"/>
      <c r="Y36" s="6"/>
    </row>
    <row r="37" spans="1:25" s="13" customFormat="1" ht="182" x14ac:dyDescent="0.2">
      <c r="A37" s="136" t="s">
        <v>569</v>
      </c>
      <c r="B37" s="136" t="s">
        <v>581</v>
      </c>
      <c r="C37" s="136" t="s">
        <v>584</v>
      </c>
      <c r="D37" s="136" t="s">
        <v>32</v>
      </c>
      <c r="E37" s="136" t="s">
        <v>32</v>
      </c>
      <c r="F37" s="136" t="s">
        <v>32</v>
      </c>
      <c r="G37" s="136" t="s">
        <v>32</v>
      </c>
      <c r="H37" s="136" t="s">
        <v>32</v>
      </c>
      <c r="I37" s="136" t="s">
        <v>32</v>
      </c>
      <c r="J37" s="136" t="s">
        <v>32</v>
      </c>
      <c r="K37" s="136" t="s">
        <v>32</v>
      </c>
      <c r="L37" s="136" t="s">
        <v>32</v>
      </c>
      <c r="M37" s="136" t="s">
        <v>32</v>
      </c>
      <c r="N37" s="136" t="s">
        <v>32</v>
      </c>
      <c r="O37" s="136" t="s">
        <v>32</v>
      </c>
      <c r="P37" s="136" t="s">
        <v>32</v>
      </c>
      <c r="Q37" s="136" t="s">
        <v>32</v>
      </c>
      <c r="R37" s="136" t="s">
        <v>32</v>
      </c>
      <c r="S37" s="6"/>
      <c r="T37" s="6"/>
      <c r="U37" s="6"/>
      <c r="V37" s="6"/>
      <c r="W37" s="6"/>
      <c r="X37" s="6"/>
      <c r="Y37" s="6"/>
    </row>
    <row r="38" spans="1:25" s="13" customFormat="1" ht="182" x14ac:dyDescent="0.2">
      <c r="A38" s="136" t="s">
        <v>569</v>
      </c>
      <c r="B38" s="136" t="s">
        <v>581</v>
      </c>
      <c r="C38" s="136" t="s">
        <v>585</v>
      </c>
      <c r="D38" s="136" t="s">
        <v>32</v>
      </c>
      <c r="E38" s="136" t="s">
        <v>32</v>
      </c>
      <c r="F38" s="136" t="s">
        <v>32</v>
      </c>
      <c r="G38" s="136" t="s">
        <v>32</v>
      </c>
      <c r="H38" s="136" t="s">
        <v>32</v>
      </c>
      <c r="I38" s="136" t="s">
        <v>32</v>
      </c>
      <c r="J38" s="136" t="s">
        <v>32</v>
      </c>
      <c r="K38" s="136" t="s">
        <v>32</v>
      </c>
      <c r="L38" s="136" t="s">
        <v>32</v>
      </c>
      <c r="M38" s="136" t="s">
        <v>32</v>
      </c>
      <c r="N38" s="136" t="s">
        <v>32</v>
      </c>
      <c r="O38" s="136" t="s">
        <v>32</v>
      </c>
      <c r="P38" s="136" t="s">
        <v>32</v>
      </c>
      <c r="Q38" s="136" t="s">
        <v>32</v>
      </c>
      <c r="R38" s="136" t="s">
        <v>32</v>
      </c>
      <c r="S38" s="135"/>
      <c r="T38" s="135"/>
      <c r="U38" s="135"/>
      <c r="V38" s="135"/>
      <c r="W38" s="135"/>
      <c r="X38" s="6"/>
      <c r="Y38" s="6"/>
    </row>
    <row r="39" spans="1:25" s="137" customFormat="1" ht="182" x14ac:dyDescent="0.2">
      <c r="A39" s="388" t="s">
        <v>569</v>
      </c>
      <c r="B39" s="388" t="s">
        <v>586</v>
      </c>
      <c r="C39" s="388" t="s">
        <v>587</v>
      </c>
      <c r="D39" s="388" t="s">
        <v>695</v>
      </c>
      <c r="E39" s="375" t="s">
        <v>739</v>
      </c>
      <c r="F39" s="427" t="s">
        <v>770</v>
      </c>
      <c r="G39" s="425" t="s">
        <v>745</v>
      </c>
      <c r="H39" s="70"/>
      <c r="I39" s="70"/>
      <c r="J39" s="70"/>
      <c r="K39" s="70"/>
      <c r="L39" s="70"/>
      <c r="M39" s="70"/>
      <c r="N39" s="70"/>
      <c r="O39" s="70"/>
      <c r="P39" s="70"/>
      <c r="Q39" s="70"/>
      <c r="R39" s="70"/>
      <c r="S39" s="135"/>
      <c r="T39" s="135"/>
      <c r="U39" s="135"/>
      <c r="V39" s="135"/>
      <c r="W39" s="135"/>
      <c r="X39" s="135"/>
      <c r="Y39" s="135"/>
    </row>
    <row r="40" spans="1:25" s="137" customFormat="1" ht="52" x14ac:dyDescent="0.2">
      <c r="A40" s="191"/>
      <c r="B40" s="191"/>
      <c r="C40" s="191"/>
      <c r="D40" s="191"/>
      <c r="E40" s="375" t="s">
        <v>739</v>
      </c>
      <c r="F40" s="427" t="s">
        <v>1208</v>
      </c>
      <c r="G40" s="425" t="s">
        <v>746</v>
      </c>
      <c r="H40" s="70"/>
      <c r="I40" s="70"/>
      <c r="J40" s="70"/>
      <c r="K40" s="70"/>
      <c r="L40" s="70"/>
      <c r="M40" s="70"/>
      <c r="N40" s="70"/>
      <c r="O40" s="70"/>
      <c r="P40" s="70"/>
      <c r="Q40" s="70"/>
      <c r="R40" s="70"/>
      <c r="S40" s="135"/>
      <c r="T40" s="135"/>
      <c r="U40" s="135"/>
      <c r="V40" s="135"/>
      <c r="W40" s="135"/>
      <c r="X40" s="135"/>
      <c r="Y40" s="135"/>
    </row>
    <row r="41" spans="1:25" s="137" customFormat="1" x14ac:dyDescent="0.2">
      <c r="A41" s="191"/>
      <c r="B41" s="191"/>
      <c r="C41" s="191"/>
      <c r="D41" s="191"/>
      <c r="E41" s="413"/>
      <c r="F41" s="427"/>
      <c r="G41" s="190"/>
      <c r="H41" s="70"/>
      <c r="I41" s="70"/>
      <c r="J41" s="70"/>
      <c r="K41" s="70"/>
      <c r="L41" s="70"/>
      <c r="M41" s="70"/>
      <c r="N41" s="70"/>
      <c r="O41" s="70"/>
      <c r="P41" s="70"/>
      <c r="Q41" s="70"/>
      <c r="R41" s="70"/>
      <c r="S41" s="135"/>
      <c r="T41" s="135"/>
      <c r="U41" s="135"/>
      <c r="V41" s="135"/>
      <c r="W41" s="135"/>
      <c r="X41" s="135"/>
      <c r="Y41" s="135"/>
    </row>
    <row r="42" spans="1:25" s="137" customFormat="1" x14ac:dyDescent="0.2">
      <c r="A42" s="191"/>
      <c r="B42" s="191"/>
      <c r="C42" s="191"/>
      <c r="D42" s="191"/>
      <c r="E42" s="413"/>
      <c r="F42" s="427"/>
      <c r="G42" s="190"/>
      <c r="H42" s="387"/>
      <c r="I42" s="387"/>
      <c r="J42" s="387"/>
      <c r="K42" s="190"/>
      <c r="L42" s="190"/>
      <c r="M42" s="190"/>
      <c r="N42" s="190"/>
      <c r="O42" s="190"/>
      <c r="P42" s="190"/>
      <c r="Q42" s="190"/>
      <c r="R42" s="387"/>
      <c r="S42" s="135"/>
      <c r="T42" s="135"/>
      <c r="U42" s="135"/>
      <c r="V42" s="135"/>
      <c r="W42" s="135"/>
      <c r="X42" s="135"/>
      <c r="Y42" s="135"/>
    </row>
    <row r="43" spans="1:25" s="137" customFormat="1" ht="182" x14ac:dyDescent="0.2">
      <c r="A43" s="136" t="s">
        <v>569</v>
      </c>
      <c r="B43" s="136" t="s">
        <v>588</v>
      </c>
      <c r="C43" s="136" t="s">
        <v>589</v>
      </c>
      <c r="D43" s="136" t="s">
        <v>32</v>
      </c>
      <c r="E43" s="136" t="s">
        <v>32</v>
      </c>
      <c r="F43" s="136" t="s">
        <v>32</v>
      </c>
      <c r="G43" s="136" t="s">
        <v>32</v>
      </c>
      <c r="H43" s="136" t="s">
        <v>32</v>
      </c>
      <c r="I43" s="136" t="s">
        <v>32</v>
      </c>
      <c r="J43" s="136" t="s">
        <v>32</v>
      </c>
      <c r="K43" s="136" t="s">
        <v>32</v>
      </c>
      <c r="L43" s="136" t="s">
        <v>32</v>
      </c>
      <c r="M43" s="136" t="s">
        <v>32</v>
      </c>
      <c r="N43" s="136" t="s">
        <v>32</v>
      </c>
      <c r="O43" s="136" t="s">
        <v>32</v>
      </c>
      <c r="P43" s="136" t="s">
        <v>32</v>
      </c>
      <c r="Q43" s="136" t="s">
        <v>32</v>
      </c>
      <c r="R43" s="136" t="s">
        <v>32</v>
      </c>
      <c r="S43" s="6"/>
      <c r="T43" s="6"/>
      <c r="U43" s="6"/>
      <c r="V43" s="6"/>
      <c r="W43" s="6"/>
      <c r="X43" s="135"/>
      <c r="Y43" s="135"/>
    </row>
    <row r="44" spans="1:25" s="13" customFormat="1" ht="182" x14ac:dyDescent="0.2">
      <c r="A44" s="136" t="s">
        <v>569</v>
      </c>
      <c r="B44" s="136" t="s">
        <v>588</v>
      </c>
      <c r="C44" s="136" t="s">
        <v>590</v>
      </c>
      <c r="D44" s="136" t="s">
        <v>32</v>
      </c>
      <c r="E44" s="136" t="s">
        <v>32</v>
      </c>
      <c r="F44" s="136" t="s">
        <v>32</v>
      </c>
      <c r="G44" s="136" t="s">
        <v>32</v>
      </c>
      <c r="H44" s="136" t="s">
        <v>32</v>
      </c>
      <c r="I44" s="136" t="s">
        <v>32</v>
      </c>
      <c r="J44" s="136" t="s">
        <v>32</v>
      </c>
      <c r="K44" s="136" t="s">
        <v>32</v>
      </c>
      <c r="L44" s="136" t="s">
        <v>32</v>
      </c>
      <c r="M44" s="136" t="s">
        <v>32</v>
      </c>
      <c r="N44" s="136" t="s">
        <v>32</v>
      </c>
      <c r="O44" s="136" t="s">
        <v>32</v>
      </c>
      <c r="P44" s="136" t="s">
        <v>32</v>
      </c>
      <c r="Q44" s="136" t="s">
        <v>32</v>
      </c>
      <c r="R44" s="136" t="s">
        <v>32</v>
      </c>
      <c r="S44" s="6"/>
      <c r="T44" s="6"/>
      <c r="U44" s="6"/>
      <c r="V44" s="6"/>
      <c r="W44" s="6"/>
      <c r="X44" s="6"/>
      <c r="Y44" s="6"/>
    </row>
    <row r="45" spans="1:25" s="13" customFormat="1" ht="182" x14ac:dyDescent="0.2">
      <c r="A45" s="136" t="s">
        <v>569</v>
      </c>
      <c r="B45" s="136" t="s">
        <v>591</v>
      </c>
      <c r="C45" s="136" t="s">
        <v>592</v>
      </c>
      <c r="D45" s="136" t="s">
        <v>32</v>
      </c>
      <c r="E45" s="136" t="s">
        <v>32</v>
      </c>
      <c r="F45" s="136" t="s">
        <v>32</v>
      </c>
      <c r="G45" s="136" t="s">
        <v>32</v>
      </c>
      <c r="H45" s="136" t="s">
        <v>32</v>
      </c>
      <c r="I45" s="136" t="s">
        <v>32</v>
      </c>
      <c r="J45" s="136" t="s">
        <v>32</v>
      </c>
      <c r="K45" s="136" t="s">
        <v>32</v>
      </c>
      <c r="L45" s="136" t="s">
        <v>32</v>
      </c>
      <c r="M45" s="136" t="s">
        <v>32</v>
      </c>
      <c r="N45" s="136" t="s">
        <v>32</v>
      </c>
      <c r="O45" s="136" t="s">
        <v>32</v>
      </c>
      <c r="P45" s="136" t="s">
        <v>32</v>
      </c>
      <c r="Q45" s="136" t="s">
        <v>32</v>
      </c>
      <c r="R45" s="136" t="s">
        <v>32</v>
      </c>
      <c r="S45" s="6"/>
      <c r="T45" s="6"/>
      <c r="U45" s="6"/>
      <c r="V45" s="6"/>
      <c r="W45" s="6"/>
      <c r="X45" s="6"/>
      <c r="Y45" s="6"/>
    </row>
    <row r="46" spans="1:25" s="13" customFormat="1" ht="221" x14ac:dyDescent="0.2">
      <c r="A46" s="136" t="s">
        <v>33</v>
      </c>
      <c r="B46" s="136" t="s">
        <v>34</v>
      </c>
      <c r="C46" s="136" t="s">
        <v>593</v>
      </c>
      <c r="D46" s="136" t="s">
        <v>32</v>
      </c>
      <c r="E46" s="136" t="s">
        <v>32</v>
      </c>
      <c r="F46" s="136" t="s">
        <v>32</v>
      </c>
      <c r="G46" s="136" t="s">
        <v>32</v>
      </c>
      <c r="H46" s="136" t="s">
        <v>32</v>
      </c>
      <c r="I46" s="136" t="s">
        <v>32</v>
      </c>
      <c r="J46" s="136" t="s">
        <v>32</v>
      </c>
      <c r="K46" s="136" t="s">
        <v>32</v>
      </c>
      <c r="L46" s="136" t="s">
        <v>32</v>
      </c>
      <c r="M46" s="136" t="s">
        <v>32</v>
      </c>
      <c r="N46" s="136" t="s">
        <v>32</v>
      </c>
      <c r="O46" s="136" t="s">
        <v>32</v>
      </c>
      <c r="P46" s="136" t="s">
        <v>32</v>
      </c>
      <c r="Q46" s="136" t="s">
        <v>32</v>
      </c>
      <c r="R46" s="136" t="s">
        <v>32</v>
      </c>
      <c r="S46" s="135"/>
      <c r="T46" s="135"/>
      <c r="U46" s="135"/>
      <c r="V46" s="135"/>
      <c r="W46" s="135"/>
      <c r="X46" s="6"/>
      <c r="Y46" s="6"/>
    </row>
    <row r="47" spans="1:25" s="137" customFormat="1" ht="221" x14ac:dyDescent="0.2">
      <c r="A47" s="136" t="s">
        <v>33</v>
      </c>
      <c r="B47" s="136" t="s">
        <v>34</v>
      </c>
      <c r="C47" s="136" t="s">
        <v>696</v>
      </c>
      <c r="D47" s="136" t="s">
        <v>32</v>
      </c>
      <c r="E47" s="136" t="s">
        <v>32</v>
      </c>
      <c r="F47" s="136" t="s">
        <v>32</v>
      </c>
      <c r="G47" s="136" t="s">
        <v>32</v>
      </c>
      <c r="H47" s="136" t="s">
        <v>32</v>
      </c>
      <c r="I47" s="136" t="s">
        <v>32</v>
      </c>
      <c r="J47" s="136" t="s">
        <v>32</v>
      </c>
      <c r="K47" s="136" t="s">
        <v>32</v>
      </c>
      <c r="L47" s="136" t="s">
        <v>32</v>
      </c>
      <c r="M47" s="136" t="s">
        <v>32</v>
      </c>
      <c r="N47" s="136" t="s">
        <v>32</v>
      </c>
      <c r="O47" s="136" t="s">
        <v>32</v>
      </c>
      <c r="P47" s="136" t="s">
        <v>32</v>
      </c>
      <c r="Q47" s="136" t="s">
        <v>32</v>
      </c>
      <c r="R47" s="136" t="s">
        <v>32</v>
      </c>
      <c r="S47" s="135"/>
      <c r="T47" s="135"/>
      <c r="U47" s="135"/>
      <c r="V47" s="135"/>
      <c r="W47" s="135"/>
      <c r="X47" s="135"/>
      <c r="Y47" s="135"/>
    </row>
    <row r="48" spans="1:25" s="137" customFormat="1" ht="221" x14ac:dyDescent="0.2">
      <c r="A48" s="136" t="s">
        <v>33</v>
      </c>
      <c r="B48" s="136" t="s">
        <v>35</v>
      </c>
      <c r="C48" s="136" t="s">
        <v>595</v>
      </c>
      <c r="D48" s="136" t="s">
        <v>32</v>
      </c>
      <c r="E48" s="136" t="s">
        <v>32</v>
      </c>
      <c r="F48" s="136" t="s">
        <v>32</v>
      </c>
      <c r="G48" s="136" t="s">
        <v>32</v>
      </c>
      <c r="H48" s="136" t="s">
        <v>32</v>
      </c>
      <c r="I48" s="136" t="s">
        <v>32</v>
      </c>
      <c r="J48" s="136" t="s">
        <v>32</v>
      </c>
      <c r="K48" s="136" t="s">
        <v>32</v>
      </c>
      <c r="L48" s="136" t="s">
        <v>32</v>
      </c>
      <c r="M48" s="136" t="s">
        <v>32</v>
      </c>
      <c r="N48" s="136" t="s">
        <v>32</v>
      </c>
      <c r="O48" s="136" t="s">
        <v>32</v>
      </c>
      <c r="P48" s="136" t="s">
        <v>32</v>
      </c>
      <c r="Q48" s="136" t="s">
        <v>32</v>
      </c>
      <c r="R48" s="136" t="s">
        <v>32</v>
      </c>
      <c r="S48" s="135"/>
      <c r="T48" s="135"/>
      <c r="U48" s="135"/>
      <c r="V48" s="135"/>
      <c r="W48" s="135"/>
      <c r="X48" s="135"/>
      <c r="Y48" s="135"/>
    </row>
    <row r="49" spans="1:25" s="137" customFormat="1" ht="221" x14ac:dyDescent="0.2">
      <c r="A49" s="388" t="s">
        <v>33</v>
      </c>
      <c r="B49" s="388" t="s">
        <v>36</v>
      </c>
      <c r="C49" s="388" t="s">
        <v>596</v>
      </c>
      <c r="D49" s="388" t="s">
        <v>695</v>
      </c>
      <c r="E49" s="375" t="s">
        <v>739</v>
      </c>
      <c r="F49" s="427" t="s">
        <v>769</v>
      </c>
      <c r="G49" s="425" t="s">
        <v>736</v>
      </c>
      <c r="H49" s="70"/>
      <c r="I49" s="70"/>
      <c r="J49" s="70"/>
      <c r="K49" s="70"/>
      <c r="L49" s="70"/>
      <c r="M49" s="70"/>
      <c r="N49" s="70"/>
      <c r="O49" s="70"/>
      <c r="P49" s="70"/>
      <c r="Q49" s="70"/>
      <c r="R49" s="70"/>
      <c r="S49" s="135"/>
      <c r="T49" s="135"/>
      <c r="U49" s="135"/>
      <c r="V49" s="135"/>
      <c r="W49" s="135"/>
      <c r="X49" s="135"/>
      <c r="Y49" s="135"/>
    </row>
    <row r="50" spans="1:25" s="137" customFormat="1" ht="52" x14ac:dyDescent="0.2">
      <c r="A50" s="191"/>
      <c r="B50" s="191"/>
      <c r="C50" s="191"/>
      <c r="D50" s="191"/>
      <c r="E50" s="445" t="s">
        <v>739</v>
      </c>
      <c r="F50" s="446" t="s">
        <v>1213</v>
      </c>
      <c r="G50" s="425" t="s">
        <v>1214</v>
      </c>
      <c r="H50" s="70"/>
      <c r="I50" s="70"/>
      <c r="J50" s="70"/>
      <c r="K50" s="70"/>
      <c r="L50" s="70"/>
      <c r="M50" s="70"/>
      <c r="N50" s="70"/>
      <c r="O50" s="70"/>
      <c r="P50" s="70"/>
      <c r="Q50" s="70"/>
      <c r="R50" s="70"/>
      <c r="S50" s="135"/>
      <c r="T50" s="135"/>
      <c r="U50" s="135"/>
      <c r="V50" s="135"/>
      <c r="W50" s="135"/>
      <c r="X50" s="135"/>
      <c r="Y50" s="135"/>
    </row>
    <row r="51" spans="1:25" s="137" customFormat="1" ht="52" x14ac:dyDescent="0.2">
      <c r="A51" s="191"/>
      <c r="B51" s="191"/>
      <c r="C51" s="191"/>
      <c r="D51" s="191"/>
      <c r="E51" s="445" t="s">
        <v>739</v>
      </c>
      <c r="F51" s="446" t="s">
        <v>1215</v>
      </c>
      <c r="G51" s="425" t="s">
        <v>1313</v>
      </c>
      <c r="H51" s="70"/>
      <c r="I51" s="70"/>
      <c r="J51" s="70"/>
      <c r="K51" s="70"/>
      <c r="L51" s="70"/>
      <c r="M51" s="70"/>
      <c r="N51" s="70"/>
      <c r="O51" s="70"/>
      <c r="P51" s="70"/>
      <c r="Q51" s="70"/>
      <c r="R51" s="70"/>
      <c r="S51" s="135"/>
      <c r="T51" s="135"/>
      <c r="U51" s="135"/>
      <c r="V51" s="135"/>
      <c r="W51" s="135"/>
      <c r="X51" s="135"/>
      <c r="Y51" s="135"/>
    </row>
    <row r="52" spans="1:25" s="137" customFormat="1" x14ac:dyDescent="0.2">
      <c r="A52" s="191"/>
      <c r="B52" s="191"/>
      <c r="C52" s="191"/>
      <c r="D52" s="191"/>
      <c r="E52" s="413"/>
      <c r="F52" s="427"/>
      <c r="G52" s="190"/>
      <c r="H52" s="387"/>
      <c r="I52" s="387"/>
      <c r="J52" s="387"/>
      <c r="K52" s="190"/>
      <c r="L52" s="190"/>
      <c r="M52" s="190"/>
      <c r="N52" s="190"/>
      <c r="O52" s="190"/>
      <c r="P52" s="190"/>
      <c r="Q52" s="190"/>
      <c r="R52" s="387"/>
      <c r="S52" s="135"/>
      <c r="T52" s="135"/>
      <c r="U52" s="135"/>
      <c r="V52" s="135"/>
      <c r="W52" s="135"/>
      <c r="X52" s="135"/>
      <c r="Y52" s="135"/>
    </row>
    <row r="53" spans="1:25" s="137" customFormat="1" ht="221" x14ac:dyDescent="0.2">
      <c r="A53" s="388" t="s">
        <v>33</v>
      </c>
      <c r="B53" s="388" t="s">
        <v>36</v>
      </c>
      <c r="C53" s="388" t="s">
        <v>597</v>
      </c>
      <c r="D53" s="388" t="s">
        <v>695</v>
      </c>
      <c r="E53" s="375" t="s">
        <v>739</v>
      </c>
      <c r="F53" s="427" t="s">
        <v>769</v>
      </c>
      <c r="G53" s="425" t="s">
        <v>748</v>
      </c>
      <c r="H53" s="387"/>
      <c r="I53" s="387"/>
      <c r="J53" s="387"/>
      <c r="K53" s="190"/>
      <c r="L53" s="190"/>
      <c r="M53" s="190"/>
      <c r="N53" s="190"/>
      <c r="O53" s="190"/>
      <c r="P53" s="190"/>
      <c r="Q53" s="190"/>
      <c r="R53" s="387"/>
      <c r="S53" s="6"/>
      <c r="T53" s="6"/>
      <c r="U53" s="6"/>
      <c r="V53" s="6"/>
      <c r="W53" s="6"/>
      <c r="X53" s="135"/>
      <c r="Y53" s="135"/>
    </row>
    <row r="54" spans="1:25" s="13" customFormat="1" ht="65" x14ac:dyDescent="0.2">
      <c r="A54" s="191"/>
      <c r="B54" s="191"/>
      <c r="C54" s="191"/>
      <c r="D54" s="191"/>
      <c r="E54" s="445" t="s">
        <v>739</v>
      </c>
      <c r="F54" s="446" t="s">
        <v>1209</v>
      </c>
      <c r="G54" s="425" t="s">
        <v>1210</v>
      </c>
      <c r="H54" s="387"/>
      <c r="I54" s="387"/>
      <c r="J54" s="387"/>
      <c r="K54" s="190"/>
      <c r="L54" s="190"/>
      <c r="M54" s="190"/>
      <c r="N54" s="190"/>
      <c r="O54" s="190"/>
      <c r="P54" s="190"/>
      <c r="Q54" s="190"/>
      <c r="R54" s="387"/>
      <c r="S54" s="6"/>
      <c r="T54" s="6"/>
      <c r="U54" s="6"/>
      <c r="V54" s="6"/>
      <c r="W54" s="6"/>
      <c r="X54" s="6"/>
      <c r="Y54" s="6"/>
    </row>
    <row r="55" spans="1:25" s="13" customFormat="1" ht="65" x14ac:dyDescent="0.2">
      <c r="A55" s="191"/>
      <c r="B55" s="191"/>
      <c r="C55" s="191"/>
      <c r="D55" s="191"/>
      <c r="E55" s="445" t="s">
        <v>739</v>
      </c>
      <c r="F55" s="446" t="s">
        <v>1211</v>
      </c>
      <c r="G55" s="425" t="s">
        <v>1212</v>
      </c>
      <c r="H55" s="387"/>
      <c r="I55" s="387"/>
      <c r="J55" s="387"/>
      <c r="K55" s="190"/>
      <c r="L55" s="190"/>
      <c r="M55" s="190"/>
      <c r="N55" s="190"/>
      <c r="O55" s="190"/>
      <c r="P55" s="190"/>
      <c r="Q55" s="190"/>
      <c r="R55" s="387"/>
      <c r="S55" s="6"/>
      <c r="T55" s="6"/>
      <c r="U55" s="6"/>
      <c r="V55" s="6"/>
      <c r="W55" s="6"/>
      <c r="X55" s="6"/>
      <c r="Y55" s="6"/>
    </row>
    <row r="56" spans="1:25" s="13" customFormat="1" x14ac:dyDescent="0.2">
      <c r="A56" s="191"/>
      <c r="B56" s="191"/>
      <c r="C56" s="191"/>
      <c r="D56" s="191"/>
      <c r="E56" s="413"/>
      <c r="F56" s="427"/>
      <c r="G56" s="190"/>
      <c r="H56" s="387"/>
      <c r="I56" s="387"/>
      <c r="J56" s="387"/>
      <c r="K56" s="190"/>
      <c r="L56" s="190"/>
      <c r="M56" s="190"/>
      <c r="N56" s="190"/>
      <c r="O56" s="190"/>
      <c r="P56" s="190"/>
      <c r="Q56" s="190"/>
      <c r="R56" s="387"/>
      <c r="S56" s="135"/>
      <c r="T56" s="135"/>
      <c r="U56" s="135"/>
      <c r="V56" s="135"/>
      <c r="W56" s="135"/>
      <c r="X56" s="6"/>
      <c r="Y56" s="6"/>
    </row>
    <row r="57" spans="1:25" s="137" customFormat="1" ht="221" x14ac:dyDescent="0.2">
      <c r="A57" s="388" t="s">
        <v>33</v>
      </c>
      <c r="B57" s="388" t="s">
        <v>36</v>
      </c>
      <c r="C57" s="388" t="s">
        <v>598</v>
      </c>
      <c r="D57" s="388" t="s">
        <v>694</v>
      </c>
      <c r="E57" s="375" t="s">
        <v>739</v>
      </c>
      <c r="F57" s="427" t="s">
        <v>769</v>
      </c>
      <c r="G57" s="402" t="s">
        <v>733</v>
      </c>
      <c r="H57" s="387"/>
      <c r="I57" s="387"/>
      <c r="J57" s="387"/>
      <c r="K57" s="190"/>
      <c r="L57" s="190"/>
      <c r="M57" s="190"/>
      <c r="N57" s="190"/>
      <c r="O57" s="190"/>
      <c r="P57" s="190"/>
      <c r="Q57" s="190"/>
      <c r="R57" s="387"/>
      <c r="S57" s="6"/>
      <c r="T57" s="6"/>
      <c r="U57" s="6"/>
      <c r="V57" s="6"/>
      <c r="W57" s="6"/>
      <c r="X57" s="135"/>
      <c r="Y57" s="135"/>
    </row>
    <row r="58" spans="1:25" s="13" customFormat="1" ht="30" x14ac:dyDescent="0.2">
      <c r="A58" s="191"/>
      <c r="B58" s="191"/>
      <c r="C58" s="191"/>
      <c r="D58" s="191"/>
      <c r="E58" s="375" t="s">
        <v>739</v>
      </c>
      <c r="F58" s="427" t="s">
        <v>768</v>
      </c>
      <c r="G58" s="425" t="s">
        <v>731</v>
      </c>
      <c r="H58" s="387"/>
      <c r="I58" s="387"/>
      <c r="J58" s="387"/>
      <c r="K58" s="190"/>
      <c r="L58" s="190"/>
      <c r="M58" s="190"/>
      <c r="N58" s="190"/>
      <c r="O58" s="190"/>
      <c r="P58" s="190"/>
      <c r="Q58" s="190"/>
      <c r="R58" s="387"/>
      <c r="S58" s="6"/>
      <c r="T58" s="6"/>
      <c r="U58" s="6"/>
      <c r="V58" s="6"/>
      <c r="W58" s="6"/>
      <c r="X58" s="6"/>
      <c r="Y58" s="6"/>
    </row>
    <row r="59" spans="1:25" s="13" customFormat="1" ht="30" x14ac:dyDescent="0.2">
      <c r="A59" s="191"/>
      <c r="B59" s="191"/>
      <c r="C59" s="191"/>
      <c r="D59" s="191"/>
      <c r="E59" s="375" t="s">
        <v>739</v>
      </c>
      <c r="F59" s="427" t="s">
        <v>767</v>
      </c>
      <c r="G59" s="425" t="s">
        <v>747</v>
      </c>
      <c r="H59" s="387"/>
      <c r="I59" s="387"/>
      <c r="J59" s="387"/>
      <c r="K59" s="190"/>
      <c r="L59" s="190"/>
      <c r="M59" s="190"/>
      <c r="N59" s="190"/>
      <c r="O59" s="190"/>
      <c r="P59" s="190"/>
      <c r="Q59" s="190"/>
      <c r="R59" s="387"/>
      <c r="S59" s="6"/>
      <c r="T59" s="6"/>
      <c r="U59" s="6"/>
      <c r="V59" s="6"/>
      <c r="W59" s="6"/>
      <c r="X59" s="6"/>
      <c r="Y59" s="6"/>
    </row>
    <row r="60" spans="1:25" s="13" customFormat="1" x14ac:dyDescent="0.2">
      <c r="A60" s="191"/>
      <c r="B60" s="191"/>
      <c r="C60" s="191"/>
      <c r="D60" s="191"/>
      <c r="E60" s="413"/>
      <c r="F60" s="427"/>
      <c r="G60" s="190"/>
      <c r="H60" s="387"/>
      <c r="I60" s="387"/>
      <c r="J60" s="387"/>
      <c r="K60" s="190"/>
      <c r="L60" s="190"/>
      <c r="M60" s="190"/>
      <c r="N60" s="190"/>
      <c r="O60" s="190"/>
      <c r="P60" s="190"/>
      <c r="Q60" s="190"/>
      <c r="R60" s="387"/>
      <c r="S60" s="135"/>
      <c r="T60" s="135"/>
      <c r="U60" s="135"/>
      <c r="V60" s="135"/>
      <c r="W60" s="135"/>
      <c r="X60" s="6"/>
      <c r="Y60" s="6"/>
    </row>
    <row r="61" spans="1:25" s="137" customFormat="1" ht="221" x14ac:dyDescent="0.2">
      <c r="A61" s="388" t="s">
        <v>33</v>
      </c>
      <c r="B61" s="388" t="s">
        <v>36</v>
      </c>
      <c r="C61" s="388" t="s">
        <v>599</v>
      </c>
      <c r="D61" s="388" t="s">
        <v>694</v>
      </c>
      <c r="E61" s="375" t="s">
        <v>739</v>
      </c>
      <c r="F61" s="401" t="s">
        <v>766</v>
      </c>
      <c r="G61" s="402" t="s">
        <v>712</v>
      </c>
      <c r="H61" s="387"/>
      <c r="I61" s="387"/>
      <c r="J61" s="387"/>
      <c r="K61" s="190"/>
      <c r="L61" s="190"/>
      <c r="M61" s="190"/>
      <c r="N61" s="190"/>
      <c r="O61" s="190"/>
      <c r="P61" s="190"/>
      <c r="Q61" s="190"/>
      <c r="R61" s="387"/>
      <c r="S61" s="6"/>
      <c r="T61" s="6"/>
      <c r="U61" s="6"/>
      <c r="V61" s="6"/>
      <c r="W61" s="6"/>
      <c r="X61" s="135"/>
      <c r="Y61" s="135"/>
    </row>
    <row r="62" spans="1:25" s="13" customFormat="1" ht="39" x14ac:dyDescent="0.2">
      <c r="A62" s="191"/>
      <c r="B62" s="191"/>
      <c r="C62" s="191"/>
      <c r="D62" s="191"/>
      <c r="E62" s="375" t="s">
        <v>739</v>
      </c>
      <c r="F62" s="401" t="s">
        <v>765</v>
      </c>
      <c r="G62" s="421" t="s">
        <v>711</v>
      </c>
      <c r="H62" s="387"/>
      <c r="I62" s="387"/>
      <c r="J62" s="387"/>
      <c r="K62" s="190"/>
      <c r="L62" s="190"/>
      <c r="M62" s="190"/>
      <c r="N62" s="190"/>
      <c r="O62" s="190"/>
      <c r="P62" s="190"/>
      <c r="Q62" s="190"/>
      <c r="R62" s="387"/>
      <c r="S62" s="6"/>
      <c r="T62" s="6"/>
      <c r="U62" s="6"/>
      <c r="V62" s="6"/>
      <c r="W62" s="6"/>
      <c r="X62" s="6"/>
      <c r="Y62" s="6"/>
    </row>
    <row r="63" spans="1:25" s="13" customFormat="1" ht="65" x14ac:dyDescent="0.2">
      <c r="A63" s="191"/>
      <c r="B63" s="191"/>
      <c r="C63" s="191"/>
      <c r="D63" s="191"/>
      <c r="E63" s="375" t="s">
        <v>739</v>
      </c>
      <c r="F63" s="401" t="s">
        <v>764</v>
      </c>
      <c r="G63" s="421" t="s">
        <v>713</v>
      </c>
      <c r="H63" s="387"/>
      <c r="I63" s="387"/>
      <c r="J63" s="387"/>
      <c r="K63" s="190"/>
      <c r="L63" s="190"/>
      <c r="M63" s="190"/>
      <c r="N63" s="190"/>
      <c r="O63" s="190"/>
      <c r="P63" s="190"/>
      <c r="Q63" s="190"/>
      <c r="R63" s="387"/>
      <c r="S63" s="6"/>
      <c r="T63" s="6"/>
      <c r="U63" s="6"/>
      <c r="V63" s="6"/>
      <c r="W63" s="6"/>
      <c r="X63" s="6"/>
      <c r="Y63" s="6"/>
    </row>
    <row r="64" spans="1:25" s="13" customFormat="1" x14ac:dyDescent="0.2">
      <c r="A64" s="191"/>
      <c r="B64" s="191"/>
      <c r="C64" s="191"/>
      <c r="D64" s="191"/>
      <c r="E64" s="413"/>
      <c r="F64" s="427"/>
      <c r="G64" s="190"/>
      <c r="H64" s="387"/>
      <c r="I64" s="387"/>
      <c r="J64" s="387"/>
      <c r="K64" s="190"/>
      <c r="L64" s="190"/>
      <c r="M64" s="190"/>
      <c r="N64" s="190"/>
      <c r="O64" s="190"/>
      <c r="P64" s="190"/>
      <c r="Q64" s="190"/>
      <c r="R64" s="387"/>
      <c r="S64" s="135"/>
      <c r="T64" s="135"/>
      <c r="U64" s="135"/>
      <c r="V64" s="135"/>
      <c r="W64" s="135"/>
      <c r="X64" s="6"/>
      <c r="Y64" s="6"/>
    </row>
    <row r="65" spans="1:25" s="137" customFormat="1" ht="221" x14ac:dyDescent="0.2">
      <c r="A65" s="388" t="s">
        <v>33</v>
      </c>
      <c r="B65" s="388" t="s">
        <v>37</v>
      </c>
      <c r="C65" s="388" t="s">
        <v>600</v>
      </c>
      <c r="D65" s="388" t="s">
        <v>695</v>
      </c>
      <c r="E65" s="375" t="s">
        <v>739</v>
      </c>
      <c r="F65" s="427" t="s">
        <v>763</v>
      </c>
      <c r="G65" s="425" t="s">
        <v>749</v>
      </c>
      <c r="H65" s="387"/>
      <c r="I65" s="387"/>
      <c r="J65" s="387"/>
      <c r="K65" s="190"/>
      <c r="L65" s="190"/>
      <c r="M65" s="190"/>
      <c r="N65" s="190"/>
      <c r="O65" s="190"/>
      <c r="P65" s="190"/>
      <c r="Q65" s="190"/>
      <c r="R65" s="387"/>
      <c r="S65" s="6"/>
      <c r="T65" s="6"/>
      <c r="U65" s="6"/>
      <c r="V65" s="6"/>
      <c r="W65" s="6"/>
      <c r="X65" s="135"/>
      <c r="Y65" s="135"/>
    </row>
    <row r="66" spans="1:25" s="13" customFormat="1" ht="39" x14ac:dyDescent="0.2">
      <c r="A66" s="191"/>
      <c r="B66" s="191"/>
      <c r="C66" s="191"/>
      <c r="D66" s="191"/>
      <c r="E66" s="375" t="s">
        <v>739</v>
      </c>
      <c r="F66" s="427" t="s">
        <v>762</v>
      </c>
      <c r="G66" s="425" t="s">
        <v>750</v>
      </c>
      <c r="H66" s="387"/>
      <c r="I66" s="387"/>
      <c r="J66" s="387"/>
      <c r="K66" s="190"/>
      <c r="L66" s="190"/>
      <c r="M66" s="190"/>
      <c r="N66" s="190"/>
      <c r="O66" s="190"/>
      <c r="P66" s="190"/>
      <c r="Q66" s="190"/>
      <c r="R66" s="387"/>
      <c r="S66" s="6"/>
      <c r="T66" s="6"/>
      <c r="U66" s="6"/>
      <c r="V66" s="6"/>
      <c r="W66" s="6"/>
      <c r="X66" s="6"/>
      <c r="Y66" s="6"/>
    </row>
    <row r="67" spans="1:25" s="13" customFormat="1" x14ac:dyDescent="0.2">
      <c r="A67" s="191"/>
      <c r="B67" s="191"/>
      <c r="C67" s="191"/>
      <c r="D67" s="191"/>
      <c r="E67" s="413"/>
      <c r="F67" s="427"/>
      <c r="G67" s="190"/>
      <c r="H67" s="387"/>
      <c r="I67" s="387"/>
      <c r="J67" s="387"/>
      <c r="K67" s="190"/>
      <c r="L67" s="190"/>
      <c r="M67" s="190"/>
      <c r="N67" s="190"/>
      <c r="O67" s="190"/>
      <c r="P67" s="190"/>
      <c r="Q67" s="190"/>
      <c r="R67" s="387"/>
      <c r="S67" s="6"/>
      <c r="T67" s="6"/>
      <c r="U67" s="6"/>
      <c r="V67" s="6"/>
      <c r="W67" s="6"/>
      <c r="X67" s="6"/>
      <c r="Y67" s="6"/>
    </row>
    <row r="68" spans="1:25" s="13" customFormat="1" x14ac:dyDescent="0.2">
      <c r="A68" s="191"/>
      <c r="B68" s="191"/>
      <c r="C68" s="191"/>
      <c r="D68" s="191"/>
      <c r="E68" s="413"/>
      <c r="F68" s="427"/>
      <c r="G68" s="190"/>
      <c r="H68" s="387"/>
      <c r="I68" s="387"/>
      <c r="J68" s="387"/>
      <c r="K68" s="190"/>
      <c r="L68" s="190"/>
      <c r="M68" s="190"/>
      <c r="N68" s="190"/>
      <c r="O68" s="190"/>
      <c r="P68" s="190"/>
      <c r="Q68" s="190"/>
      <c r="R68" s="387"/>
      <c r="S68" s="135"/>
      <c r="T68" s="135"/>
      <c r="U68" s="135"/>
      <c r="V68" s="135"/>
      <c r="W68" s="135"/>
      <c r="X68" s="6"/>
      <c r="Y68" s="6"/>
    </row>
    <row r="69" spans="1:25" s="137" customFormat="1" ht="221" x14ac:dyDescent="0.2">
      <c r="A69" s="388" t="s">
        <v>33</v>
      </c>
      <c r="B69" s="388" t="s">
        <v>37</v>
      </c>
      <c r="C69" s="388" t="s">
        <v>601</v>
      </c>
      <c r="D69" s="388" t="s">
        <v>694</v>
      </c>
      <c r="E69" s="375" t="s">
        <v>739</v>
      </c>
      <c r="F69" s="401" t="s">
        <v>751</v>
      </c>
      <c r="G69" s="402" t="s">
        <v>719</v>
      </c>
      <c r="H69" s="387"/>
      <c r="I69" s="387"/>
      <c r="J69" s="387"/>
      <c r="K69" s="190"/>
      <c r="L69" s="190"/>
      <c r="M69" s="190"/>
      <c r="N69" s="190"/>
      <c r="O69" s="190"/>
      <c r="P69" s="190"/>
      <c r="Q69" s="190"/>
      <c r="R69" s="387"/>
      <c r="S69" s="6"/>
      <c r="T69" s="6"/>
      <c r="U69" s="6"/>
      <c r="V69" s="6"/>
      <c r="W69" s="6"/>
      <c r="X69" s="135"/>
      <c r="Y69" s="135"/>
    </row>
    <row r="70" spans="1:25" s="13" customFormat="1" ht="91" x14ac:dyDescent="0.2">
      <c r="A70" s="191"/>
      <c r="B70" s="191"/>
      <c r="C70" s="191"/>
      <c r="D70" s="191"/>
      <c r="E70" s="445" t="s">
        <v>739</v>
      </c>
      <c r="F70" s="446" t="s">
        <v>1216</v>
      </c>
      <c r="G70" s="425" t="s">
        <v>1217</v>
      </c>
      <c r="H70" s="387"/>
      <c r="I70" s="387"/>
      <c r="J70" s="387"/>
      <c r="K70" s="190"/>
      <c r="L70" s="190"/>
      <c r="M70" s="190"/>
      <c r="N70" s="190"/>
      <c r="O70" s="190"/>
      <c r="P70" s="190"/>
      <c r="Q70" s="190"/>
      <c r="R70" s="387"/>
      <c r="S70" s="6"/>
      <c r="T70" s="6"/>
      <c r="U70" s="6"/>
      <c r="V70" s="6"/>
      <c r="W70" s="6"/>
      <c r="X70" s="6"/>
      <c r="Y70" s="6"/>
    </row>
    <row r="71" spans="1:25" s="13" customFormat="1" ht="65" x14ac:dyDescent="0.2">
      <c r="A71" s="191"/>
      <c r="B71" s="191"/>
      <c r="C71" s="191"/>
      <c r="D71" s="191"/>
      <c r="E71" s="445" t="s">
        <v>739</v>
      </c>
      <c r="F71" s="446" t="s">
        <v>1218</v>
      </c>
      <c r="G71" s="425" t="s">
        <v>1219</v>
      </c>
      <c r="H71" s="387"/>
      <c r="I71" s="387"/>
      <c r="J71" s="387"/>
      <c r="K71" s="190"/>
      <c r="L71" s="190"/>
      <c r="M71" s="190"/>
      <c r="N71" s="190"/>
      <c r="O71" s="190"/>
      <c r="P71" s="190"/>
      <c r="Q71" s="190"/>
      <c r="R71" s="387"/>
      <c r="S71" s="6"/>
      <c r="T71" s="6"/>
      <c r="U71" s="6"/>
      <c r="V71" s="6"/>
      <c r="W71" s="6"/>
      <c r="X71" s="6"/>
      <c r="Y71" s="6"/>
    </row>
    <row r="72" spans="1:25" s="13" customFormat="1" x14ac:dyDescent="0.2">
      <c r="A72" s="191"/>
      <c r="B72" s="191"/>
      <c r="C72" s="191"/>
      <c r="D72" s="191"/>
      <c r="E72" s="413"/>
      <c r="F72" s="427"/>
      <c r="G72" s="190"/>
      <c r="H72" s="387"/>
      <c r="I72" s="387"/>
      <c r="J72" s="387"/>
      <c r="K72" s="190"/>
      <c r="L72" s="190"/>
      <c r="M72" s="190"/>
      <c r="N72" s="190"/>
      <c r="O72" s="190"/>
      <c r="P72" s="190"/>
      <c r="Q72" s="190"/>
      <c r="R72" s="387"/>
      <c r="S72" s="135"/>
      <c r="T72" s="135"/>
      <c r="U72" s="135"/>
      <c r="V72" s="135"/>
      <c r="W72" s="135"/>
      <c r="X72" s="6"/>
      <c r="Y72" s="6"/>
    </row>
    <row r="73" spans="1:25" s="137" customFormat="1" ht="221" x14ac:dyDescent="0.2">
      <c r="A73" s="136" t="s">
        <v>33</v>
      </c>
      <c r="B73" s="136" t="s">
        <v>38</v>
      </c>
      <c r="C73" s="136" t="s">
        <v>602</v>
      </c>
      <c r="D73" s="136" t="s">
        <v>32</v>
      </c>
      <c r="E73" s="136" t="s">
        <v>32</v>
      </c>
      <c r="F73" s="136" t="s">
        <v>32</v>
      </c>
      <c r="G73" s="136" t="s">
        <v>32</v>
      </c>
      <c r="H73" s="136" t="s">
        <v>32</v>
      </c>
      <c r="I73" s="136" t="s">
        <v>32</v>
      </c>
      <c r="J73" s="136" t="s">
        <v>32</v>
      </c>
      <c r="K73" s="136" t="s">
        <v>32</v>
      </c>
      <c r="L73" s="136" t="s">
        <v>32</v>
      </c>
      <c r="M73" s="136" t="s">
        <v>32</v>
      </c>
      <c r="N73" s="136" t="s">
        <v>32</v>
      </c>
      <c r="O73" s="136" t="s">
        <v>32</v>
      </c>
      <c r="P73" s="136" t="s">
        <v>32</v>
      </c>
      <c r="Q73" s="136" t="s">
        <v>32</v>
      </c>
      <c r="R73" s="136" t="s">
        <v>32</v>
      </c>
      <c r="S73" s="6"/>
      <c r="T73" s="6"/>
      <c r="U73" s="6"/>
      <c r="V73" s="6"/>
      <c r="W73" s="6"/>
      <c r="X73" s="135"/>
      <c r="Y73" s="135"/>
    </row>
    <row r="74" spans="1:25" s="13" customFormat="1" ht="221" x14ac:dyDescent="0.2">
      <c r="A74" s="136" t="s">
        <v>33</v>
      </c>
      <c r="B74" s="136" t="s">
        <v>38</v>
      </c>
      <c r="C74" s="136" t="s">
        <v>603</v>
      </c>
      <c r="D74" s="136" t="s">
        <v>32</v>
      </c>
      <c r="E74" s="136" t="s">
        <v>32</v>
      </c>
      <c r="F74" s="136" t="s">
        <v>32</v>
      </c>
      <c r="G74" s="136" t="s">
        <v>32</v>
      </c>
      <c r="H74" s="136" t="s">
        <v>32</v>
      </c>
      <c r="I74" s="136" t="s">
        <v>32</v>
      </c>
      <c r="J74" s="136" t="s">
        <v>32</v>
      </c>
      <c r="K74" s="136" t="s">
        <v>32</v>
      </c>
      <c r="L74" s="136" t="s">
        <v>32</v>
      </c>
      <c r="M74" s="136" t="s">
        <v>32</v>
      </c>
      <c r="N74" s="136" t="s">
        <v>32</v>
      </c>
      <c r="O74" s="136" t="s">
        <v>32</v>
      </c>
      <c r="P74" s="136" t="s">
        <v>32</v>
      </c>
      <c r="Q74" s="136" t="s">
        <v>32</v>
      </c>
      <c r="R74" s="136" t="s">
        <v>32</v>
      </c>
      <c r="S74" s="6"/>
      <c r="T74" s="6"/>
      <c r="U74" s="6"/>
      <c r="V74" s="6"/>
      <c r="W74" s="6"/>
      <c r="X74" s="6"/>
      <c r="Y74" s="6"/>
    </row>
    <row r="75" spans="1:25" s="13" customFormat="1" ht="221" x14ac:dyDescent="0.2">
      <c r="A75" s="388" t="s">
        <v>33</v>
      </c>
      <c r="B75" s="388" t="s">
        <v>38</v>
      </c>
      <c r="C75" s="388" t="s">
        <v>604</v>
      </c>
      <c r="D75" s="388" t="s">
        <v>694</v>
      </c>
      <c r="E75" s="375" t="s">
        <v>739</v>
      </c>
      <c r="F75" s="427" t="s">
        <v>1178</v>
      </c>
      <c r="G75" s="402" t="s">
        <v>1179</v>
      </c>
      <c r="H75" s="387"/>
      <c r="I75" s="387"/>
      <c r="J75" s="387"/>
      <c r="K75" s="190"/>
      <c r="L75" s="190"/>
      <c r="M75" s="190"/>
      <c r="N75" s="190"/>
      <c r="O75" s="190"/>
      <c r="P75" s="190"/>
      <c r="Q75" s="190"/>
      <c r="R75" s="387"/>
      <c r="S75" s="6"/>
      <c r="T75" s="6"/>
      <c r="U75" s="6"/>
      <c r="V75" s="6"/>
      <c r="W75" s="6"/>
      <c r="X75" s="6"/>
      <c r="Y75" s="6"/>
    </row>
    <row r="76" spans="1:25" s="13" customFormat="1" ht="39" x14ac:dyDescent="0.2">
      <c r="A76" s="191"/>
      <c r="B76" s="191"/>
      <c r="C76" s="191"/>
      <c r="D76" s="191"/>
      <c r="E76" s="445" t="s">
        <v>739</v>
      </c>
      <c r="F76" s="446" t="s">
        <v>1220</v>
      </c>
      <c r="G76" s="425" t="s">
        <v>1221</v>
      </c>
      <c r="H76" s="70"/>
      <c r="I76" s="70"/>
      <c r="J76" s="70"/>
      <c r="K76" s="70"/>
      <c r="L76" s="70"/>
      <c r="M76" s="70"/>
      <c r="N76" s="70"/>
      <c r="O76" s="70"/>
      <c r="P76" s="70"/>
      <c r="Q76" s="70"/>
      <c r="R76" s="70"/>
      <c r="S76" s="135"/>
      <c r="T76" s="135"/>
      <c r="U76" s="135"/>
      <c r="V76" s="135"/>
      <c r="W76" s="135"/>
      <c r="X76" s="6"/>
      <c r="Y76" s="6"/>
    </row>
    <row r="77" spans="1:25" s="137" customFormat="1" x14ac:dyDescent="0.2">
      <c r="A77" s="191"/>
      <c r="B77" s="191"/>
      <c r="C77" s="191"/>
      <c r="D77" s="191"/>
      <c r="E77" s="413"/>
      <c r="F77" s="427"/>
      <c r="G77" s="190"/>
      <c r="H77" s="70"/>
      <c r="I77" s="70"/>
      <c r="J77" s="70"/>
      <c r="K77" s="70"/>
      <c r="L77" s="70"/>
      <c r="M77" s="70"/>
      <c r="N77" s="70"/>
      <c r="O77" s="70"/>
      <c r="P77" s="70"/>
      <c r="Q77" s="70"/>
      <c r="R77" s="70"/>
      <c r="S77" s="135"/>
      <c r="T77" s="135"/>
      <c r="U77" s="135"/>
      <c r="V77" s="135"/>
      <c r="W77" s="135"/>
      <c r="X77" s="135"/>
      <c r="Y77" s="135"/>
    </row>
    <row r="78" spans="1:25" s="137" customFormat="1" x14ac:dyDescent="0.2">
      <c r="A78" s="191"/>
      <c r="B78" s="191"/>
      <c r="C78" s="191"/>
      <c r="D78" s="191"/>
      <c r="E78" s="413"/>
      <c r="F78" s="427"/>
      <c r="G78" s="190"/>
      <c r="H78" s="387"/>
      <c r="I78" s="387"/>
      <c r="J78" s="387"/>
      <c r="K78" s="190"/>
      <c r="L78" s="190"/>
      <c r="M78" s="190"/>
      <c r="N78" s="190"/>
      <c r="O78" s="190"/>
      <c r="P78" s="190"/>
      <c r="Q78" s="190"/>
      <c r="R78" s="387"/>
      <c r="S78" s="135"/>
      <c r="T78" s="135"/>
      <c r="U78" s="135"/>
      <c r="V78" s="135"/>
      <c r="W78" s="135"/>
      <c r="X78" s="135"/>
      <c r="Y78" s="135"/>
    </row>
    <row r="79" spans="1:25" s="137" customFormat="1" ht="221" x14ac:dyDescent="0.2">
      <c r="A79" s="136" t="s">
        <v>33</v>
      </c>
      <c r="B79" s="136" t="s">
        <v>39</v>
      </c>
      <c r="C79" s="136" t="s">
        <v>605</v>
      </c>
      <c r="D79" s="136" t="s">
        <v>32</v>
      </c>
      <c r="E79" s="136" t="s">
        <v>32</v>
      </c>
      <c r="F79" s="136" t="s">
        <v>32</v>
      </c>
      <c r="G79" s="136" t="s">
        <v>32</v>
      </c>
      <c r="H79" s="136" t="s">
        <v>32</v>
      </c>
      <c r="I79" s="136" t="s">
        <v>32</v>
      </c>
      <c r="J79" s="136" t="s">
        <v>32</v>
      </c>
      <c r="K79" s="136" t="s">
        <v>32</v>
      </c>
      <c r="L79" s="136" t="s">
        <v>32</v>
      </c>
      <c r="M79" s="136" t="s">
        <v>32</v>
      </c>
      <c r="N79" s="136" t="s">
        <v>32</v>
      </c>
      <c r="O79" s="136" t="s">
        <v>32</v>
      </c>
      <c r="P79" s="136" t="s">
        <v>32</v>
      </c>
      <c r="Q79" s="136" t="s">
        <v>32</v>
      </c>
      <c r="R79" s="136" t="s">
        <v>32</v>
      </c>
      <c r="S79" s="6"/>
      <c r="T79" s="6"/>
      <c r="U79" s="6"/>
      <c r="V79" s="6"/>
      <c r="W79" s="6"/>
      <c r="X79" s="135"/>
      <c r="Y79" s="135"/>
    </row>
    <row r="80" spans="1:25" s="13" customFormat="1" ht="221" x14ac:dyDescent="0.2">
      <c r="A80" s="136" t="s">
        <v>33</v>
      </c>
      <c r="B80" s="136" t="s">
        <v>39</v>
      </c>
      <c r="C80" s="136" t="s">
        <v>606</v>
      </c>
      <c r="D80" s="136" t="s">
        <v>32</v>
      </c>
      <c r="E80" s="136" t="s">
        <v>32</v>
      </c>
      <c r="F80" s="136" t="s">
        <v>32</v>
      </c>
      <c r="G80" s="136" t="s">
        <v>32</v>
      </c>
      <c r="H80" s="136" t="s">
        <v>32</v>
      </c>
      <c r="I80" s="136" t="s">
        <v>32</v>
      </c>
      <c r="J80" s="136" t="s">
        <v>32</v>
      </c>
      <c r="K80" s="136" t="s">
        <v>32</v>
      </c>
      <c r="L80" s="136" t="s">
        <v>32</v>
      </c>
      <c r="M80" s="136" t="s">
        <v>32</v>
      </c>
      <c r="N80" s="136" t="s">
        <v>32</v>
      </c>
      <c r="O80" s="136" t="s">
        <v>32</v>
      </c>
      <c r="P80" s="136" t="s">
        <v>32</v>
      </c>
      <c r="Q80" s="136" t="s">
        <v>32</v>
      </c>
      <c r="R80" s="136" t="s">
        <v>32</v>
      </c>
      <c r="S80" s="6"/>
      <c r="T80" s="6"/>
      <c r="U80" s="6"/>
      <c r="V80" s="6"/>
      <c r="W80" s="6"/>
      <c r="X80" s="6"/>
      <c r="Y80" s="6"/>
    </row>
    <row r="81" spans="1:25" s="13" customFormat="1" ht="221" x14ac:dyDescent="0.2">
      <c r="A81" s="136" t="s">
        <v>33</v>
      </c>
      <c r="B81" s="136" t="s">
        <v>40</v>
      </c>
      <c r="C81" s="136" t="s">
        <v>607</v>
      </c>
      <c r="D81" s="136" t="s">
        <v>32</v>
      </c>
      <c r="E81" s="136" t="s">
        <v>32</v>
      </c>
      <c r="F81" s="136" t="s">
        <v>32</v>
      </c>
      <c r="G81" s="136" t="s">
        <v>32</v>
      </c>
      <c r="H81" s="136" t="s">
        <v>32</v>
      </c>
      <c r="I81" s="136" t="s">
        <v>32</v>
      </c>
      <c r="J81" s="136" t="s">
        <v>32</v>
      </c>
      <c r="K81" s="136" t="s">
        <v>32</v>
      </c>
      <c r="L81" s="136" t="s">
        <v>32</v>
      </c>
      <c r="M81" s="136" t="s">
        <v>32</v>
      </c>
      <c r="N81" s="136" t="s">
        <v>32</v>
      </c>
      <c r="O81" s="136" t="s">
        <v>32</v>
      </c>
      <c r="P81" s="136" t="s">
        <v>32</v>
      </c>
      <c r="Q81" s="136" t="s">
        <v>32</v>
      </c>
      <c r="R81" s="136" t="s">
        <v>32</v>
      </c>
      <c r="S81" s="6"/>
      <c r="T81" s="6"/>
      <c r="U81" s="6"/>
      <c r="V81" s="6"/>
      <c r="W81" s="6"/>
      <c r="X81" s="6"/>
      <c r="Y81" s="6"/>
    </row>
    <row r="82" spans="1:25" s="13" customFormat="1" ht="221" x14ac:dyDescent="0.2">
      <c r="A82" s="136" t="s">
        <v>33</v>
      </c>
      <c r="B82" s="136" t="s">
        <v>40</v>
      </c>
      <c r="C82" s="136" t="s">
        <v>608</v>
      </c>
      <c r="D82" s="136" t="s">
        <v>32</v>
      </c>
      <c r="E82" s="136" t="s">
        <v>32</v>
      </c>
      <c r="F82" s="136" t="s">
        <v>32</v>
      </c>
      <c r="G82" s="136" t="s">
        <v>32</v>
      </c>
      <c r="H82" s="136" t="s">
        <v>32</v>
      </c>
      <c r="I82" s="136" t="s">
        <v>32</v>
      </c>
      <c r="J82" s="136" t="s">
        <v>32</v>
      </c>
      <c r="K82" s="136" t="s">
        <v>32</v>
      </c>
      <c r="L82" s="136" t="s">
        <v>32</v>
      </c>
      <c r="M82" s="136" t="s">
        <v>32</v>
      </c>
      <c r="N82" s="136" t="s">
        <v>32</v>
      </c>
      <c r="O82" s="136" t="s">
        <v>32</v>
      </c>
      <c r="P82" s="136" t="s">
        <v>32</v>
      </c>
      <c r="Q82" s="136" t="s">
        <v>32</v>
      </c>
      <c r="R82" s="136" t="s">
        <v>32</v>
      </c>
      <c r="S82" s="135"/>
      <c r="T82" s="135"/>
      <c r="U82" s="135"/>
      <c r="V82" s="135"/>
      <c r="W82" s="135"/>
      <c r="X82" s="6"/>
      <c r="Y82" s="6"/>
    </row>
    <row r="83" spans="1:25" s="137" customFormat="1" ht="221" x14ac:dyDescent="0.2">
      <c r="A83" s="136" t="s">
        <v>33</v>
      </c>
      <c r="B83" s="136" t="s">
        <v>40</v>
      </c>
      <c r="C83" s="136" t="s">
        <v>609</v>
      </c>
      <c r="D83" s="136" t="s">
        <v>32</v>
      </c>
      <c r="E83" s="136" t="s">
        <v>32</v>
      </c>
      <c r="F83" s="136" t="s">
        <v>32</v>
      </c>
      <c r="G83" s="136" t="s">
        <v>32</v>
      </c>
      <c r="H83" s="136" t="s">
        <v>32</v>
      </c>
      <c r="I83" s="136" t="s">
        <v>32</v>
      </c>
      <c r="J83" s="136" t="s">
        <v>32</v>
      </c>
      <c r="K83" s="136" t="s">
        <v>32</v>
      </c>
      <c r="L83" s="136" t="s">
        <v>32</v>
      </c>
      <c r="M83" s="136" t="s">
        <v>32</v>
      </c>
      <c r="N83" s="136" t="s">
        <v>32</v>
      </c>
      <c r="O83" s="136" t="s">
        <v>32</v>
      </c>
      <c r="P83" s="136" t="s">
        <v>32</v>
      </c>
      <c r="Q83" s="136" t="s">
        <v>32</v>
      </c>
      <c r="R83" s="136" t="s">
        <v>32</v>
      </c>
      <c r="S83" s="135"/>
      <c r="T83" s="135"/>
      <c r="U83" s="135"/>
      <c r="V83" s="135"/>
      <c r="W83" s="135"/>
      <c r="X83" s="135"/>
      <c r="Y83" s="135"/>
    </row>
    <row r="84" spans="1:25" s="137" customFormat="1" ht="221" x14ac:dyDescent="0.2">
      <c r="A84" s="136" t="s">
        <v>33</v>
      </c>
      <c r="B84" s="136" t="s">
        <v>40</v>
      </c>
      <c r="C84" s="136" t="s">
        <v>610</v>
      </c>
      <c r="D84" s="136" t="s">
        <v>32</v>
      </c>
      <c r="E84" s="136" t="s">
        <v>32</v>
      </c>
      <c r="F84" s="136" t="s">
        <v>32</v>
      </c>
      <c r="G84" s="136" t="s">
        <v>32</v>
      </c>
      <c r="H84" s="136" t="s">
        <v>32</v>
      </c>
      <c r="I84" s="136" t="s">
        <v>32</v>
      </c>
      <c r="J84" s="136" t="s">
        <v>32</v>
      </c>
      <c r="K84" s="136" t="s">
        <v>32</v>
      </c>
      <c r="L84" s="136" t="s">
        <v>32</v>
      </c>
      <c r="M84" s="136" t="s">
        <v>32</v>
      </c>
      <c r="N84" s="136" t="s">
        <v>32</v>
      </c>
      <c r="O84" s="136" t="s">
        <v>32</v>
      </c>
      <c r="P84" s="136" t="s">
        <v>32</v>
      </c>
      <c r="Q84" s="136" t="s">
        <v>32</v>
      </c>
      <c r="R84" s="136" t="s">
        <v>32</v>
      </c>
      <c r="S84" s="135"/>
      <c r="T84" s="135"/>
      <c r="U84" s="135"/>
      <c r="V84" s="135"/>
      <c r="W84" s="135"/>
      <c r="X84" s="135"/>
      <c r="Y84" s="135"/>
    </row>
    <row r="85" spans="1:25" s="137" customFormat="1" ht="221" x14ac:dyDescent="0.2">
      <c r="A85" s="136" t="s">
        <v>33</v>
      </c>
      <c r="B85" s="136" t="s">
        <v>40</v>
      </c>
      <c r="C85" s="136" t="s">
        <v>611</v>
      </c>
      <c r="D85" s="136" t="s">
        <v>32</v>
      </c>
      <c r="E85" s="136" t="s">
        <v>32</v>
      </c>
      <c r="F85" s="136" t="s">
        <v>32</v>
      </c>
      <c r="G85" s="136" t="s">
        <v>32</v>
      </c>
      <c r="H85" s="136" t="s">
        <v>32</v>
      </c>
      <c r="I85" s="136" t="s">
        <v>32</v>
      </c>
      <c r="J85" s="136" t="s">
        <v>32</v>
      </c>
      <c r="K85" s="136" t="s">
        <v>32</v>
      </c>
      <c r="L85" s="136" t="s">
        <v>32</v>
      </c>
      <c r="M85" s="136" t="s">
        <v>32</v>
      </c>
      <c r="N85" s="136" t="s">
        <v>32</v>
      </c>
      <c r="O85" s="136" t="s">
        <v>32</v>
      </c>
      <c r="P85" s="136" t="s">
        <v>32</v>
      </c>
      <c r="Q85" s="136" t="s">
        <v>32</v>
      </c>
      <c r="R85" s="136" t="s">
        <v>32</v>
      </c>
      <c r="S85" s="135"/>
      <c r="T85" s="135"/>
      <c r="U85" s="135"/>
      <c r="V85" s="135"/>
      <c r="W85" s="135"/>
      <c r="X85" s="135"/>
      <c r="Y85" s="135"/>
    </row>
    <row r="86" spans="1:25" s="137" customFormat="1" ht="221" x14ac:dyDescent="0.2">
      <c r="A86" s="136" t="s">
        <v>33</v>
      </c>
      <c r="B86" s="136" t="s">
        <v>40</v>
      </c>
      <c r="C86" s="136" t="s">
        <v>612</v>
      </c>
      <c r="D86" s="136" t="s">
        <v>32</v>
      </c>
      <c r="E86" s="136" t="s">
        <v>32</v>
      </c>
      <c r="F86" s="136" t="s">
        <v>32</v>
      </c>
      <c r="G86" s="136" t="s">
        <v>32</v>
      </c>
      <c r="H86" s="136" t="s">
        <v>32</v>
      </c>
      <c r="I86" s="136" t="s">
        <v>32</v>
      </c>
      <c r="J86" s="136" t="s">
        <v>32</v>
      </c>
      <c r="K86" s="136" t="s">
        <v>32</v>
      </c>
      <c r="L86" s="136" t="s">
        <v>32</v>
      </c>
      <c r="M86" s="136" t="s">
        <v>32</v>
      </c>
      <c r="N86" s="136" t="s">
        <v>32</v>
      </c>
      <c r="O86" s="136" t="s">
        <v>32</v>
      </c>
      <c r="P86" s="136" t="s">
        <v>32</v>
      </c>
      <c r="Q86" s="136" t="s">
        <v>32</v>
      </c>
      <c r="R86" s="136" t="s">
        <v>32</v>
      </c>
      <c r="S86" s="135"/>
      <c r="T86" s="135"/>
      <c r="U86" s="135"/>
      <c r="V86" s="135"/>
      <c r="W86" s="135"/>
      <c r="X86" s="135"/>
      <c r="Y86" s="135"/>
    </row>
    <row r="87" spans="1:25" s="137" customFormat="1" ht="221" x14ac:dyDescent="0.2">
      <c r="A87" s="136" t="s">
        <v>33</v>
      </c>
      <c r="B87" s="136" t="s">
        <v>40</v>
      </c>
      <c r="C87" s="136" t="s">
        <v>613</v>
      </c>
      <c r="D87" s="136" t="s">
        <v>32</v>
      </c>
      <c r="E87" s="136" t="s">
        <v>32</v>
      </c>
      <c r="F87" s="136" t="s">
        <v>32</v>
      </c>
      <c r="G87" s="136" t="s">
        <v>32</v>
      </c>
      <c r="H87" s="136" t="s">
        <v>32</v>
      </c>
      <c r="I87" s="136" t="s">
        <v>32</v>
      </c>
      <c r="J87" s="136" t="s">
        <v>32</v>
      </c>
      <c r="K87" s="136" t="s">
        <v>32</v>
      </c>
      <c r="L87" s="136" t="s">
        <v>32</v>
      </c>
      <c r="M87" s="136" t="s">
        <v>32</v>
      </c>
      <c r="N87" s="136" t="s">
        <v>32</v>
      </c>
      <c r="O87" s="136" t="s">
        <v>32</v>
      </c>
      <c r="P87" s="136" t="s">
        <v>32</v>
      </c>
      <c r="Q87" s="136" t="s">
        <v>32</v>
      </c>
      <c r="R87" s="136" t="s">
        <v>32</v>
      </c>
      <c r="S87" s="135"/>
      <c r="T87" s="135"/>
      <c r="U87" s="135"/>
      <c r="V87" s="135"/>
      <c r="W87" s="135"/>
      <c r="X87" s="135"/>
      <c r="Y87" s="135"/>
    </row>
    <row r="88" spans="1:25" s="137" customFormat="1" ht="221" x14ac:dyDescent="0.2">
      <c r="A88" s="136" t="s">
        <v>33</v>
      </c>
      <c r="B88" s="136" t="s">
        <v>40</v>
      </c>
      <c r="C88" s="136" t="s">
        <v>614</v>
      </c>
      <c r="D88" s="136" t="s">
        <v>32</v>
      </c>
      <c r="E88" s="136" t="s">
        <v>32</v>
      </c>
      <c r="F88" s="136" t="s">
        <v>32</v>
      </c>
      <c r="G88" s="136" t="s">
        <v>32</v>
      </c>
      <c r="H88" s="136" t="s">
        <v>32</v>
      </c>
      <c r="I88" s="136" t="s">
        <v>32</v>
      </c>
      <c r="J88" s="136" t="s">
        <v>32</v>
      </c>
      <c r="K88" s="136" t="s">
        <v>32</v>
      </c>
      <c r="L88" s="136" t="s">
        <v>32</v>
      </c>
      <c r="M88" s="136" t="s">
        <v>32</v>
      </c>
      <c r="N88" s="136" t="s">
        <v>32</v>
      </c>
      <c r="O88" s="136" t="s">
        <v>32</v>
      </c>
      <c r="P88" s="136" t="s">
        <v>32</v>
      </c>
      <c r="Q88" s="136" t="s">
        <v>32</v>
      </c>
      <c r="R88" s="136" t="s">
        <v>32</v>
      </c>
      <c r="S88" s="135"/>
      <c r="T88" s="135"/>
      <c r="U88" s="135"/>
      <c r="V88" s="135"/>
      <c r="W88" s="135"/>
      <c r="X88" s="135"/>
      <c r="Y88" s="135"/>
    </row>
    <row r="89" spans="1:25" s="137" customFormat="1" ht="221" x14ac:dyDescent="0.2">
      <c r="A89" s="136" t="s">
        <v>33</v>
      </c>
      <c r="B89" s="136" t="s">
        <v>40</v>
      </c>
      <c r="C89" s="136" t="s">
        <v>615</v>
      </c>
      <c r="D89" s="136" t="s">
        <v>32</v>
      </c>
      <c r="E89" s="136" t="s">
        <v>32</v>
      </c>
      <c r="F89" s="136" t="s">
        <v>32</v>
      </c>
      <c r="G89" s="136" t="s">
        <v>32</v>
      </c>
      <c r="H89" s="136" t="s">
        <v>32</v>
      </c>
      <c r="I89" s="136" t="s">
        <v>32</v>
      </c>
      <c r="J89" s="136" t="s">
        <v>32</v>
      </c>
      <c r="K89" s="136" t="s">
        <v>32</v>
      </c>
      <c r="L89" s="136" t="s">
        <v>32</v>
      </c>
      <c r="M89" s="136" t="s">
        <v>32</v>
      </c>
      <c r="N89" s="136" t="s">
        <v>32</v>
      </c>
      <c r="O89" s="136" t="s">
        <v>32</v>
      </c>
      <c r="P89" s="136" t="s">
        <v>32</v>
      </c>
      <c r="Q89" s="136" t="s">
        <v>32</v>
      </c>
      <c r="R89" s="136" t="s">
        <v>32</v>
      </c>
      <c r="S89" s="135"/>
      <c r="T89" s="135"/>
      <c r="U89" s="135"/>
      <c r="V89" s="135"/>
      <c r="W89" s="135"/>
      <c r="X89" s="135"/>
      <c r="Y89" s="135"/>
    </row>
    <row r="90" spans="1:25" s="137" customFormat="1" ht="221" x14ac:dyDescent="0.2">
      <c r="A90" s="136" t="s">
        <v>33</v>
      </c>
      <c r="B90" s="136" t="s">
        <v>616</v>
      </c>
      <c r="C90" s="136" t="s">
        <v>617</v>
      </c>
      <c r="D90" s="136" t="s">
        <v>32</v>
      </c>
      <c r="E90" s="136" t="s">
        <v>32</v>
      </c>
      <c r="F90" s="136" t="s">
        <v>32</v>
      </c>
      <c r="G90" s="136" t="s">
        <v>32</v>
      </c>
      <c r="H90" s="136" t="s">
        <v>32</v>
      </c>
      <c r="I90" s="136" t="s">
        <v>32</v>
      </c>
      <c r="J90" s="136" t="s">
        <v>32</v>
      </c>
      <c r="K90" s="136" t="s">
        <v>32</v>
      </c>
      <c r="L90" s="136" t="s">
        <v>32</v>
      </c>
      <c r="M90" s="136" t="s">
        <v>32</v>
      </c>
      <c r="N90" s="136" t="s">
        <v>32</v>
      </c>
      <c r="O90" s="136" t="s">
        <v>32</v>
      </c>
      <c r="P90" s="136" t="s">
        <v>32</v>
      </c>
      <c r="Q90" s="136" t="s">
        <v>32</v>
      </c>
      <c r="R90" s="136" t="s">
        <v>32</v>
      </c>
      <c r="S90" s="135"/>
      <c r="T90" s="135"/>
      <c r="U90" s="135"/>
      <c r="V90" s="135"/>
      <c r="W90" s="135"/>
      <c r="X90" s="135"/>
      <c r="Y90" s="135"/>
    </row>
    <row r="91" spans="1:25" s="137" customFormat="1" ht="221" x14ac:dyDescent="0.2">
      <c r="A91" s="136" t="s">
        <v>33</v>
      </c>
      <c r="B91" s="136" t="s">
        <v>616</v>
      </c>
      <c r="C91" s="136" t="s">
        <v>618</v>
      </c>
      <c r="D91" s="136" t="s">
        <v>32</v>
      </c>
      <c r="E91" s="136" t="s">
        <v>32</v>
      </c>
      <c r="F91" s="136" t="s">
        <v>32</v>
      </c>
      <c r="G91" s="136" t="s">
        <v>32</v>
      </c>
      <c r="H91" s="136" t="s">
        <v>32</v>
      </c>
      <c r="I91" s="136" t="s">
        <v>32</v>
      </c>
      <c r="J91" s="136" t="s">
        <v>32</v>
      </c>
      <c r="K91" s="136" t="s">
        <v>32</v>
      </c>
      <c r="L91" s="136" t="s">
        <v>32</v>
      </c>
      <c r="M91" s="136" t="s">
        <v>32</v>
      </c>
      <c r="N91" s="136" t="s">
        <v>32</v>
      </c>
      <c r="O91" s="136" t="s">
        <v>32</v>
      </c>
      <c r="P91" s="136" t="s">
        <v>32</v>
      </c>
      <c r="Q91" s="136" t="s">
        <v>32</v>
      </c>
      <c r="R91" s="136" t="s">
        <v>32</v>
      </c>
      <c r="S91" s="135"/>
      <c r="T91" s="135"/>
      <c r="U91" s="135"/>
      <c r="V91" s="135"/>
      <c r="W91" s="135"/>
      <c r="X91" s="135"/>
      <c r="Y91" s="135"/>
    </row>
    <row r="92" spans="1:25" s="137" customFormat="1" ht="221" x14ac:dyDescent="0.2">
      <c r="A92" s="136" t="s">
        <v>33</v>
      </c>
      <c r="B92" s="136" t="s">
        <v>41</v>
      </c>
      <c r="C92" s="136" t="s">
        <v>619</v>
      </c>
      <c r="D92" s="136" t="s">
        <v>32</v>
      </c>
      <c r="E92" s="136" t="s">
        <v>32</v>
      </c>
      <c r="F92" s="136" t="s">
        <v>32</v>
      </c>
      <c r="G92" s="136" t="s">
        <v>32</v>
      </c>
      <c r="H92" s="136" t="s">
        <v>32</v>
      </c>
      <c r="I92" s="136" t="s">
        <v>32</v>
      </c>
      <c r="J92" s="136" t="s">
        <v>32</v>
      </c>
      <c r="K92" s="136" t="s">
        <v>32</v>
      </c>
      <c r="L92" s="136" t="s">
        <v>32</v>
      </c>
      <c r="M92" s="136" t="s">
        <v>32</v>
      </c>
      <c r="N92" s="136" t="s">
        <v>32</v>
      </c>
      <c r="O92" s="136" t="s">
        <v>32</v>
      </c>
      <c r="P92" s="136" t="s">
        <v>32</v>
      </c>
      <c r="Q92" s="136" t="s">
        <v>32</v>
      </c>
      <c r="R92" s="136" t="s">
        <v>32</v>
      </c>
      <c r="S92" s="135"/>
      <c r="T92" s="135"/>
      <c r="U92" s="135"/>
      <c r="V92" s="135"/>
      <c r="W92" s="135"/>
      <c r="X92" s="135"/>
      <c r="Y92" s="135"/>
    </row>
    <row r="93" spans="1:25" s="137" customFormat="1" ht="221" x14ac:dyDescent="0.2">
      <c r="A93" s="136" t="s">
        <v>33</v>
      </c>
      <c r="B93" s="136" t="s">
        <v>41</v>
      </c>
      <c r="C93" s="136" t="s">
        <v>620</v>
      </c>
      <c r="D93" s="136" t="s">
        <v>32</v>
      </c>
      <c r="E93" s="136" t="s">
        <v>32</v>
      </c>
      <c r="F93" s="136" t="s">
        <v>32</v>
      </c>
      <c r="G93" s="136" t="s">
        <v>32</v>
      </c>
      <c r="H93" s="136" t="s">
        <v>32</v>
      </c>
      <c r="I93" s="136" t="s">
        <v>32</v>
      </c>
      <c r="J93" s="136" t="s">
        <v>32</v>
      </c>
      <c r="K93" s="136" t="s">
        <v>32</v>
      </c>
      <c r="L93" s="136" t="s">
        <v>32</v>
      </c>
      <c r="M93" s="136" t="s">
        <v>32</v>
      </c>
      <c r="N93" s="136" t="s">
        <v>32</v>
      </c>
      <c r="O93" s="136" t="s">
        <v>32</v>
      </c>
      <c r="P93" s="136" t="s">
        <v>32</v>
      </c>
      <c r="Q93" s="136" t="s">
        <v>32</v>
      </c>
      <c r="R93" s="136" t="s">
        <v>32</v>
      </c>
      <c r="S93" s="135"/>
      <c r="T93" s="135"/>
      <c r="U93" s="135"/>
      <c r="V93" s="135"/>
      <c r="W93" s="135"/>
      <c r="X93" s="135"/>
      <c r="Y93" s="135"/>
    </row>
    <row r="94" spans="1:25" s="137" customFormat="1" ht="221" x14ac:dyDescent="0.2">
      <c r="A94" s="388" t="s">
        <v>33</v>
      </c>
      <c r="B94" s="388" t="s">
        <v>41</v>
      </c>
      <c r="C94" s="388" t="s">
        <v>621</v>
      </c>
      <c r="D94" s="388" t="s">
        <v>694</v>
      </c>
      <c r="E94" s="375" t="s">
        <v>739</v>
      </c>
      <c r="F94" s="401" t="s">
        <v>778</v>
      </c>
      <c r="G94" s="402" t="s">
        <v>714</v>
      </c>
      <c r="H94" s="70"/>
      <c r="I94" s="70"/>
      <c r="J94" s="70"/>
      <c r="K94" s="70"/>
      <c r="L94" s="70"/>
      <c r="M94" s="70"/>
      <c r="N94" s="70"/>
      <c r="O94" s="70"/>
      <c r="P94" s="70"/>
      <c r="Q94" s="70"/>
      <c r="R94" s="70"/>
      <c r="S94" s="135"/>
      <c r="T94" s="135"/>
      <c r="U94" s="135"/>
      <c r="V94" s="135"/>
      <c r="W94" s="135"/>
      <c r="X94" s="135"/>
      <c r="Y94" s="135"/>
    </row>
    <row r="95" spans="1:25" s="137" customFormat="1" ht="65" x14ac:dyDescent="0.2">
      <c r="A95" s="191"/>
      <c r="B95" s="191"/>
      <c r="C95" s="191"/>
      <c r="D95" s="191"/>
      <c r="E95" s="375" t="s">
        <v>739</v>
      </c>
      <c r="F95" s="427" t="s">
        <v>761</v>
      </c>
      <c r="G95" s="421" t="s">
        <v>715</v>
      </c>
      <c r="H95" s="70"/>
      <c r="I95" s="70"/>
      <c r="J95" s="70"/>
      <c r="K95" s="70"/>
      <c r="L95" s="70"/>
      <c r="M95" s="70"/>
      <c r="N95" s="70"/>
      <c r="O95" s="70"/>
      <c r="P95" s="70"/>
      <c r="Q95" s="70"/>
      <c r="R95" s="70"/>
      <c r="S95" s="135"/>
      <c r="T95" s="135"/>
      <c r="U95" s="135"/>
      <c r="V95" s="135"/>
      <c r="W95" s="135"/>
      <c r="X95" s="135"/>
      <c r="Y95" s="135"/>
    </row>
    <row r="96" spans="1:25" s="137" customFormat="1" x14ac:dyDescent="0.2">
      <c r="A96" s="191"/>
      <c r="B96" s="191"/>
      <c r="C96" s="191"/>
      <c r="D96" s="191"/>
      <c r="E96" s="413"/>
      <c r="F96" s="426"/>
      <c r="G96" s="190"/>
      <c r="H96" s="70"/>
      <c r="I96" s="70"/>
      <c r="J96" s="70"/>
      <c r="K96" s="70"/>
      <c r="L96" s="70"/>
      <c r="M96" s="70"/>
      <c r="N96" s="70"/>
      <c r="O96" s="70"/>
      <c r="P96" s="70"/>
      <c r="Q96" s="70"/>
      <c r="R96" s="70"/>
      <c r="S96" s="135"/>
      <c r="T96" s="135"/>
      <c r="U96" s="135"/>
      <c r="V96" s="135"/>
      <c r="W96" s="135"/>
      <c r="X96" s="135"/>
      <c r="Y96" s="135"/>
    </row>
    <row r="97" spans="1:25" s="137" customFormat="1" x14ac:dyDescent="0.2">
      <c r="A97" s="191"/>
      <c r="B97" s="191"/>
      <c r="C97" s="191"/>
      <c r="D97" s="191"/>
      <c r="E97" s="413"/>
      <c r="F97" s="427"/>
      <c r="G97" s="190"/>
      <c r="H97" s="387"/>
      <c r="I97" s="387"/>
      <c r="J97" s="387"/>
      <c r="K97" s="190"/>
      <c r="L97" s="190"/>
      <c r="M97" s="190"/>
      <c r="N97" s="190"/>
      <c r="O97" s="190"/>
      <c r="P97" s="190"/>
      <c r="Q97" s="190"/>
      <c r="R97" s="387"/>
      <c r="S97" s="135"/>
      <c r="T97" s="135"/>
      <c r="U97" s="135"/>
      <c r="V97" s="135"/>
      <c r="W97" s="135"/>
      <c r="X97" s="135"/>
      <c r="Y97" s="135"/>
    </row>
    <row r="98" spans="1:25" s="137" customFormat="1" ht="221" x14ac:dyDescent="0.2">
      <c r="A98" s="388" t="s">
        <v>33</v>
      </c>
      <c r="B98" s="388" t="s">
        <v>41</v>
      </c>
      <c r="C98" s="388" t="s">
        <v>622</v>
      </c>
      <c r="D98" s="388" t="s">
        <v>695</v>
      </c>
      <c r="E98" s="375" t="s">
        <v>739</v>
      </c>
      <c r="F98" s="427" t="s">
        <v>769</v>
      </c>
      <c r="G98" s="425" t="s">
        <v>793</v>
      </c>
      <c r="H98" s="387"/>
      <c r="I98" s="387"/>
      <c r="J98" s="387"/>
      <c r="K98" s="190"/>
      <c r="L98" s="190"/>
      <c r="M98" s="190"/>
      <c r="N98" s="190"/>
      <c r="O98" s="190"/>
      <c r="P98" s="190"/>
      <c r="Q98" s="190"/>
      <c r="R98" s="387"/>
      <c r="S98" s="6"/>
      <c r="T98" s="6"/>
      <c r="U98" s="6"/>
      <c r="V98" s="6"/>
      <c r="W98" s="6"/>
      <c r="X98" s="135"/>
      <c r="Y98" s="135"/>
    </row>
    <row r="99" spans="1:25" s="13" customFormat="1" ht="26" x14ac:dyDescent="0.2">
      <c r="A99" s="191"/>
      <c r="B99" s="191"/>
      <c r="C99" s="191"/>
      <c r="D99" s="191"/>
      <c r="E99" s="375" t="s">
        <v>739</v>
      </c>
      <c r="F99" s="427" t="s">
        <v>769</v>
      </c>
      <c r="G99" s="425" t="s">
        <v>794</v>
      </c>
      <c r="H99" s="387"/>
      <c r="I99" s="387"/>
      <c r="J99" s="387"/>
      <c r="K99" s="190"/>
      <c r="L99" s="190"/>
      <c r="M99" s="190"/>
      <c r="N99" s="190"/>
      <c r="O99" s="190"/>
      <c r="P99" s="190"/>
      <c r="Q99" s="190"/>
      <c r="R99" s="387"/>
      <c r="S99" s="6"/>
      <c r="T99" s="6"/>
      <c r="U99" s="6"/>
      <c r="V99" s="6"/>
      <c r="W99" s="6"/>
      <c r="X99" s="6"/>
      <c r="Y99" s="6"/>
    </row>
    <row r="100" spans="1:25" s="13" customFormat="1" x14ac:dyDescent="0.2">
      <c r="A100" s="191"/>
      <c r="B100" s="191"/>
      <c r="C100" s="191"/>
      <c r="D100" s="191"/>
      <c r="E100" s="413"/>
      <c r="F100" s="427"/>
      <c r="G100" s="190"/>
      <c r="H100" s="387"/>
      <c r="I100" s="387"/>
      <c r="J100" s="387"/>
      <c r="K100" s="190"/>
      <c r="L100" s="190"/>
      <c r="M100" s="190"/>
      <c r="N100" s="190"/>
      <c r="O100" s="190"/>
      <c r="P100" s="190"/>
      <c r="Q100" s="190"/>
      <c r="R100" s="387"/>
      <c r="S100" s="6"/>
      <c r="T100" s="6"/>
      <c r="U100" s="6"/>
      <c r="V100" s="6"/>
      <c r="W100" s="6"/>
      <c r="X100" s="6"/>
      <c r="Y100" s="6"/>
    </row>
    <row r="101" spans="1:25" s="13" customFormat="1" x14ac:dyDescent="0.2">
      <c r="A101" s="191"/>
      <c r="B101" s="191"/>
      <c r="C101" s="191"/>
      <c r="D101" s="191"/>
      <c r="E101" s="413"/>
      <c r="F101" s="427"/>
      <c r="G101" s="190"/>
      <c r="H101" s="387"/>
      <c r="I101" s="387"/>
      <c r="J101" s="387"/>
      <c r="K101" s="190"/>
      <c r="L101" s="190"/>
      <c r="M101" s="190"/>
      <c r="N101" s="190"/>
      <c r="O101" s="190"/>
      <c r="P101" s="190"/>
      <c r="Q101" s="190"/>
      <c r="R101" s="387"/>
      <c r="S101" s="135"/>
      <c r="T101" s="135"/>
      <c r="U101" s="135"/>
      <c r="V101" s="135"/>
      <c r="W101" s="135"/>
      <c r="X101" s="6"/>
      <c r="Y101" s="6"/>
    </row>
    <row r="102" spans="1:25" s="137" customFormat="1" ht="221" x14ac:dyDescent="0.2">
      <c r="A102" s="388" t="s">
        <v>33</v>
      </c>
      <c r="B102" s="388" t="s">
        <v>41</v>
      </c>
      <c r="C102" s="70" t="s">
        <v>623</v>
      </c>
      <c r="D102" s="70" t="s">
        <v>694</v>
      </c>
      <c r="E102" s="375" t="s">
        <v>739</v>
      </c>
      <c r="F102" s="427" t="s">
        <v>1126</v>
      </c>
      <c r="G102" s="422" t="s">
        <v>1125</v>
      </c>
      <c r="H102" s="387"/>
      <c r="I102" s="387"/>
      <c r="J102" s="387"/>
      <c r="K102" s="190"/>
      <c r="L102" s="190"/>
      <c r="M102" s="190"/>
      <c r="N102" s="190"/>
      <c r="O102" s="190"/>
      <c r="P102" s="190"/>
      <c r="Q102" s="190"/>
      <c r="R102" s="387"/>
      <c r="S102" s="6"/>
      <c r="T102" s="6"/>
      <c r="U102" s="6"/>
      <c r="V102" s="6"/>
      <c r="W102" s="6"/>
      <c r="X102" s="135"/>
      <c r="Y102" s="135"/>
    </row>
    <row r="103" spans="1:25" s="13" customFormat="1" ht="78" x14ac:dyDescent="0.2">
      <c r="A103" s="191"/>
      <c r="B103" s="191"/>
      <c r="C103" s="191"/>
      <c r="D103" s="191"/>
      <c r="E103" s="445" t="s">
        <v>739</v>
      </c>
      <c r="F103" s="446" t="s">
        <v>1222</v>
      </c>
      <c r="G103" s="425" t="s">
        <v>1223</v>
      </c>
      <c r="H103" s="387"/>
      <c r="I103" s="387"/>
      <c r="J103" s="387"/>
      <c r="K103" s="190"/>
      <c r="L103" s="190"/>
      <c r="M103" s="190"/>
      <c r="N103" s="190"/>
      <c r="O103" s="190"/>
      <c r="P103" s="190"/>
      <c r="Q103" s="190"/>
      <c r="R103" s="387"/>
      <c r="S103" s="6"/>
      <c r="T103" s="6"/>
      <c r="U103" s="6"/>
      <c r="V103" s="6"/>
      <c r="W103" s="6"/>
      <c r="X103" s="6"/>
      <c r="Y103" s="6"/>
    </row>
    <row r="104" spans="1:25" s="13" customFormat="1" x14ac:dyDescent="0.2">
      <c r="A104" s="191"/>
      <c r="B104" s="191"/>
      <c r="C104" s="191"/>
      <c r="D104" s="191"/>
      <c r="E104" s="413"/>
      <c r="F104" s="427"/>
      <c r="G104" s="190"/>
      <c r="H104" s="387"/>
      <c r="I104" s="387"/>
      <c r="J104" s="387"/>
      <c r="K104" s="190"/>
      <c r="L104" s="190"/>
      <c r="M104" s="190"/>
      <c r="N104" s="190"/>
      <c r="O104" s="190"/>
      <c r="P104" s="190"/>
      <c r="Q104" s="190"/>
      <c r="R104" s="387"/>
      <c r="S104" s="6"/>
      <c r="T104" s="6"/>
      <c r="U104" s="6"/>
      <c r="V104" s="6"/>
      <c r="W104" s="6"/>
      <c r="X104" s="6"/>
      <c r="Y104" s="6"/>
    </row>
    <row r="105" spans="1:25" s="13" customFormat="1" x14ac:dyDescent="0.2">
      <c r="A105" s="191"/>
      <c r="B105" s="191"/>
      <c r="C105" s="191"/>
      <c r="D105" s="191"/>
      <c r="E105" s="413"/>
      <c r="F105" s="427"/>
      <c r="G105" s="190"/>
      <c r="H105" s="387"/>
      <c r="I105" s="387"/>
      <c r="J105" s="387"/>
      <c r="K105" s="190"/>
      <c r="L105" s="190"/>
      <c r="M105" s="190"/>
      <c r="N105" s="190"/>
      <c r="O105" s="190"/>
      <c r="P105" s="190"/>
      <c r="Q105" s="190"/>
      <c r="R105" s="387"/>
      <c r="S105" s="135"/>
      <c r="T105" s="135"/>
      <c r="U105" s="135"/>
      <c r="V105" s="135"/>
      <c r="W105" s="135"/>
      <c r="X105" s="6"/>
      <c r="Y105" s="6"/>
    </row>
    <row r="106" spans="1:25" s="137" customFormat="1" ht="234" x14ac:dyDescent="0.2">
      <c r="A106" s="136" t="s">
        <v>42</v>
      </c>
      <c r="B106" s="136" t="s">
        <v>43</v>
      </c>
      <c r="C106" s="136" t="s">
        <v>624</v>
      </c>
      <c r="D106" s="136" t="s">
        <v>32</v>
      </c>
      <c r="E106" s="136" t="s">
        <v>32</v>
      </c>
      <c r="F106" s="136" t="s">
        <v>32</v>
      </c>
      <c r="G106" s="136" t="s">
        <v>32</v>
      </c>
      <c r="H106" s="136" t="s">
        <v>32</v>
      </c>
      <c r="I106" s="136" t="s">
        <v>32</v>
      </c>
      <c r="J106" s="136" t="s">
        <v>32</v>
      </c>
      <c r="K106" s="136" t="s">
        <v>32</v>
      </c>
      <c r="L106" s="136" t="s">
        <v>32</v>
      </c>
      <c r="M106" s="136" t="s">
        <v>32</v>
      </c>
      <c r="N106" s="136" t="s">
        <v>32</v>
      </c>
      <c r="O106" s="136" t="s">
        <v>32</v>
      </c>
      <c r="P106" s="136" t="s">
        <v>32</v>
      </c>
      <c r="Q106" s="136" t="s">
        <v>32</v>
      </c>
      <c r="R106" s="136" t="s">
        <v>32</v>
      </c>
      <c r="S106" s="6"/>
      <c r="T106" s="6"/>
      <c r="U106" s="6"/>
      <c r="V106" s="6"/>
      <c r="W106" s="6"/>
      <c r="X106" s="135"/>
      <c r="Y106" s="135"/>
    </row>
    <row r="107" spans="1:25" s="13" customFormat="1" ht="234" x14ac:dyDescent="0.2">
      <c r="A107" s="136" t="s">
        <v>42</v>
      </c>
      <c r="B107" s="136" t="s">
        <v>44</v>
      </c>
      <c r="C107" s="136" t="s">
        <v>625</v>
      </c>
      <c r="D107" s="136" t="s">
        <v>32</v>
      </c>
      <c r="E107" s="136" t="s">
        <v>32</v>
      </c>
      <c r="F107" s="136" t="s">
        <v>32</v>
      </c>
      <c r="G107" s="136" t="s">
        <v>32</v>
      </c>
      <c r="H107" s="136" t="s">
        <v>32</v>
      </c>
      <c r="I107" s="136" t="s">
        <v>32</v>
      </c>
      <c r="J107" s="136" t="s">
        <v>32</v>
      </c>
      <c r="K107" s="136" t="s">
        <v>32</v>
      </c>
      <c r="L107" s="136" t="s">
        <v>32</v>
      </c>
      <c r="M107" s="136" t="s">
        <v>32</v>
      </c>
      <c r="N107" s="136" t="s">
        <v>32</v>
      </c>
      <c r="O107" s="136" t="s">
        <v>32</v>
      </c>
      <c r="P107" s="136" t="s">
        <v>32</v>
      </c>
      <c r="Q107" s="136" t="s">
        <v>32</v>
      </c>
      <c r="R107" s="136" t="s">
        <v>32</v>
      </c>
      <c r="S107" s="6"/>
      <c r="T107" s="6"/>
      <c r="U107" s="6"/>
      <c r="V107" s="6"/>
      <c r="W107" s="6"/>
      <c r="X107" s="6"/>
      <c r="Y107" s="6"/>
    </row>
    <row r="108" spans="1:25" s="13" customFormat="1" ht="234" x14ac:dyDescent="0.2">
      <c r="A108" s="70" t="s">
        <v>42</v>
      </c>
      <c r="B108" s="388" t="s">
        <v>44</v>
      </c>
      <c r="C108" s="388" t="s">
        <v>626</v>
      </c>
      <c r="D108" s="388" t="s">
        <v>694</v>
      </c>
      <c r="E108" s="375" t="s">
        <v>739</v>
      </c>
      <c r="F108" s="401" t="s">
        <v>753</v>
      </c>
      <c r="G108" s="402" t="s">
        <v>716</v>
      </c>
      <c r="H108" s="387"/>
      <c r="I108" s="387"/>
      <c r="J108" s="387"/>
      <c r="K108" s="190"/>
      <c r="L108" s="190"/>
      <c r="M108" s="190"/>
      <c r="N108" s="190"/>
      <c r="O108" s="190"/>
      <c r="P108" s="190"/>
      <c r="Q108" s="190"/>
      <c r="R108" s="387"/>
      <c r="S108" s="6"/>
      <c r="T108" s="6"/>
      <c r="U108" s="6"/>
      <c r="V108" s="6"/>
      <c r="W108" s="6"/>
      <c r="X108" s="6"/>
      <c r="Y108" s="6"/>
    </row>
    <row r="109" spans="1:25" s="13" customFormat="1" ht="65" x14ac:dyDescent="0.2">
      <c r="A109" s="191"/>
      <c r="B109" s="191"/>
      <c r="C109" s="191"/>
      <c r="D109" s="191"/>
      <c r="E109" s="445" t="s">
        <v>739</v>
      </c>
      <c r="F109" s="446" t="s">
        <v>1224</v>
      </c>
      <c r="G109" s="425" t="s">
        <v>1225</v>
      </c>
      <c r="H109" s="70"/>
      <c r="I109" s="70"/>
      <c r="J109" s="70"/>
      <c r="K109" s="70"/>
      <c r="L109" s="70"/>
      <c r="M109" s="70"/>
      <c r="N109" s="70"/>
      <c r="O109" s="70"/>
      <c r="P109" s="70"/>
      <c r="Q109" s="70"/>
      <c r="R109" s="70"/>
      <c r="S109" s="135"/>
      <c r="T109" s="135"/>
      <c r="U109" s="135"/>
      <c r="V109" s="135"/>
      <c r="W109" s="135"/>
      <c r="X109" s="6"/>
      <c r="Y109" s="6"/>
    </row>
    <row r="110" spans="1:25" s="137" customFormat="1" x14ac:dyDescent="0.2">
      <c r="A110" s="191"/>
      <c r="B110" s="191"/>
      <c r="C110" s="191"/>
      <c r="D110" s="191"/>
      <c r="E110" s="413"/>
      <c r="F110" s="427"/>
      <c r="G110" s="190"/>
      <c r="H110" s="70"/>
      <c r="I110" s="70"/>
      <c r="J110" s="70"/>
      <c r="K110" s="70"/>
      <c r="L110" s="70"/>
      <c r="M110" s="70"/>
      <c r="N110" s="70"/>
      <c r="O110" s="70"/>
      <c r="P110" s="70"/>
      <c r="Q110" s="70"/>
      <c r="R110" s="70"/>
      <c r="S110" s="135"/>
      <c r="T110" s="135"/>
      <c r="U110" s="135"/>
      <c r="V110" s="135"/>
      <c r="W110" s="135"/>
      <c r="X110" s="135"/>
      <c r="Y110" s="135"/>
    </row>
    <row r="111" spans="1:25" s="137" customFormat="1" x14ac:dyDescent="0.2">
      <c r="A111" s="191"/>
      <c r="B111" s="191"/>
      <c r="C111" s="191"/>
      <c r="D111" s="191"/>
      <c r="E111" s="413"/>
      <c r="F111" s="427"/>
      <c r="G111" s="190"/>
      <c r="H111" s="387"/>
      <c r="I111" s="387"/>
      <c r="J111" s="387"/>
      <c r="K111" s="190"/>
      <c r="L111" s="190"/>
      <c r="M111" s="190"/>
      <c r="N111" s="190"/>
      <c r="O111" s="190"/>
      <c r="P111" s="190"/>
      <c r="Q111" s="190"/>
      <c r="R111" s="387"/>
      <c r="S111" s="135"/>
      <c r="T111" s="135"/>
      <c r="U111" s="135"/>
      <c r="V111" s="135"/>
      <c r="W111" s="135"/>
      <c r="X111" s="135"/>
      <c r="Y111" s="135"/>
    </row>
    <row r="112" spans="1:25" s="137" customFormat="1" ht="234" x14ac:dyDescent="0.2">
      <c r="A112" s="70" t="s">
        <v>42</v>
      </c>
      <c r="B112" s="388" t="s">
        <v>44</v>
      </c>
      <c r="C112" s="388" t="s">
        <v>627</v>
      </c>
      <c r="D112" s="388" t="s">
        <v>694</v>
      </c>
      <c r="E112" s="375" t="s">
        <v>739</v>
      </c>
      <c r="F112" s="426" t="s">
        <v>752</v>
      </c>
      <c r="G112" s="402" t="s">
        <v>718</v>
      </c>
      <c r="H112" s="387"/>
      <c r="I112" s="387"/>
      <c r="J112" s="387"/>
      <c r="K112" s="190"/>
      <c r="L112" s="190"/>
      <c r="M112" s="190"/>
      <c r="N112" s="190"/>
      <c r="O112" s="190"/>
      <c r="P112" s="190"/>
      <c r="Q112" s="190"/>
      <c r="R112" s="387"/>
      <c r="S112" s="6"/>
      <c r="T112" s="6"/>
      <c r="U112" s="6"/>
      <c r="V112" s="6"/>
      <c r="W112" s="6"/>
      <c r="X112" s="135"/>
      <c r="Y112" s="135"/>
    </row>
    <row r="113" spans="1:25" s="13" customFormat="1" ht="65" x14ac:dyDescent="0.2">
      <c r="A113" s="191"/>
      <c r="B113" s="191"/>
      <c r="C113" s="191"/>
      <c r="D113" s="191"/>
      <c r="E113" s="445" t="s">
        <v>739</v>
      </c>
      <c r="F113" s="446" t="s">
        <v>1226</v>
      </c>
      <c r="G113" s="425" t="s">
        <v>1227</v>
      </c>
      <c r="H113" s="387"/>
      <c r="I113" s="387"/>
      <c r="J113" s="387"/>
      <c r="K113" s="190"/>
      <c r="L113" s="190"/>
      <c r="M113" s="190"/>
      <c r="N113" s="190"/>
      <c r="O113" s="190"/>
      <c r="P113" s="190"/>
      <c r="Q113" s="190"/>
      <c r="R113" s="387"/>
      <c r="S113" s="6"/>
      <c r="T113" s="6"/>
      <c r="U113" s="6"/>
      <c r="V113" s="6"/>
      <c r="W113" s="6"/>
      <c r="X113" s="6"/>
      <c r="Y113" s="6"/>
    </row>
    <row r="114" spans="1:25" s="13" customFormat="1" ht="39" x14ac:dyDescent="0.2">
      <c r="A114" s="191"/>
      <c r="B114" s="191"/>
      <c r="C114" s="191"/>
      <c r="D114" s="191"/>
      <c r="E114" s="445" t="s">
        <v>739</v>
      </c>
      <c r="F114" s="446" t="s">
        <v>1228</v>
      </c>
      <c r="G114" s="425" t="s">
        <v>1229</v>
      </c>
      <c r="H114" s="387"/>
      <c r="I114" s="387"/>
      <c r="J114" s="387"/>
      <c r="K114" s="190"/>
      <c r="L114" s="190"/>
      <c r="M114" s="190"/>
      <c r="N114" s="190"/>
      <c r="O114" s="190"/>
      <c r="P114" s="190"/>
      <c r="Q114" s="190"/>
      <c r="R114" s="387"/>
      <c r="S114" s="6"/>
      <c r="T114" s="6"/>
      <c r="U114" s="6"/>
      <c r="V114" s="6"/>
      <c r="W114" s="6"/>
      <c r="X114" s="6"/>
      <c r="Y114" s="6"/>
    </row>
    <row r="115" spans="1:25" s="13" customFormat="1" x14ac:dyDescent="0.2">
      <c r="A115" s="191"/>
      <c r="B115" s="191"/>
      <c r="C115" s="191"/>
      <c r="D115" s="191"/>
      <c r="E115" s="413"/>
      <c r="F115" s="427"/>
      <c r="G115" s="190"/>
      <c r="H115" s="387"/>
      <c r="I115" s="387"/>
      <c r="J115" s="387"/>
      <c r="K115" s="190"/>
      <c r="L115" s="190"/>
      <c r="M115" s="190"/>
      <c r="N115" s="190"/>
      <c r="O115" s="190"/>
      <c r="P115" s="190"/>
      <c r="Q115" s="190"/>
      <c r="R115" s="387"/>
      <c r="S115" s="135"/>
      <c r="T115" s="135"/>
      <c r="U115" s="135"/>
      <c r="V115" s="135"/>
      <c r="W115" s="135"/>
      <c r="X115" s="6"/>
      <c r="Y115" s="6"/>
    </row>
    <row r="116" spans="1:25" s="137" customFormat="1" ht="234" x14ac:dyDescent="0.2">
      <c r="A116" s="136" t="s">
        <v>42</v>
      </c>
      <c r="B116" s="136" t="s">
        <v>45</v>
      </c>
      <c r="C116" s="136" t="s">
        <v>628</v>
      </c>
      <c r="D116" s="136" t="s">
        <v>32</v>
      </c>
      <c r="E116" s="136" t="s">
        <v>32</v>
      </c>
      <c r="F116" s="136" t="s">
        <v>32</v>
      </c>
      <c r="G116" s="136" t="s">
        <v>32</v>
      </c>
      <c r="H116" s="136" t="s">
        <v>32</v>
      </c>
      <c r="I116" s="136" t="s">
        <v>32</v>
      </c>
      <c r="J116" s="136" t="s">
        <v>32</v>
      </c>
      <c r="K116" s="136" t="s">
        <v>32</v>
      </c>
      <c r="L116" s="136" t="s">
        <v>32</v>
      </c>
      <c r="M116" s="136" t="s">
        <v>32</v>
      </c>
      <c r="N116" s="136" t="s">
        <v>32</v>
      </c>
      <c r="O116" s="136" t="s">
        <v>32</v>
      </c>
      <c r="P116" s="136" t="s">
        <v>32</v>
      </c>
      <c r="Q116" s="136" t="s">
        <v>32</v>
      </c>
      <c r="R116" s="136" t="s">
        <v>32</v>
      </c>
      <c r="S116" s="6"/>
      <c r="T116" s="6"/>
      <c r="U116" s="6"/>
      <c r="V116" s="6"/>
      <c r="W116" s="6"/>
      <c r="X116" s="135"/>
      <c r="Y116" s="135"/>
    </row>
    <row r="117" spans="1:25" s="13" customFormat="1" ht="234" x14ac:dyDescent="0.2">
      <c r="A117" s="136" t="s">
        <v>42</v>
      </c>
      <c r="B117" s="136" t="s">
        <v>45</v>
      </c>
      <c r="C117" s="136" t="s">
        <v>629</v>
      </c>
      <c r="D117" s="136" t="s">
        <v>32</v>
      </c>
      <c r="E117" s="136" t="s">
        <v>32</v>
      </c>
      <c r="F117" s="136" t="s">
        <v>32</v>
      </c>
      <c r="G117" s="136" t="s">
        <v>32</v>
      </c>
      <c r="H117" s="136" t="s">
        <v>32</v>
      </c>
      <c r="I117" s="136" t="s">
        <v>32</v>
      </c>
      <c r="J117" s="136" t="s">
        <v>32</v>
      </c>
      <c r="K117" s="136" t="s">
        <v>32</v>
      </c>
      <c r="L117" s="136" t="s">
        <v>32</v>
      </c>
      <c r="M117" s="136" t="s">
        <v>32</v>
      </c>
      <c r="N117" s="136" t="s">
        <v>32</v>
      </c>
      <c r="O117" s="136" t="s">
        <v>32</v>
      </c>
      <c r="P117" s="136" t="s">
        <v>32</v>
      </c>
      <c r="Q117" s="136" t="s">
        <v>32</v>
      </c>
      <c r="R117" s="136" t="s">
        <v>32</v>
      </c>
      <c r="S117" s="6"/>
      <c r="T117" s="6"/>
      <c r="U117" s="6"/>
      <c r="V117" s="6"/>
      <c r="W117" s="6"/>
      <c r="X117" s="6"/>
      <c r="Y117" s="6"/>
    </row>
    <row r="118" spans="1:25" s="13" customFormat="1" ht="234" x14ac:dyDescent="0.2">
      <c r="A118" s="136" t="s">
        <v>42</v>
      </c>
      <c r="B118" s="136" t="s">
        <v>45</v>
      </c>
      <c r="C118" s="136" t="s">
        <v>630</v>
      </c>
      <c r="D118" s="136" t="s">
        <v>32</v>
      </c>
      <c r="E118" s="136" t="s">
        <v>32</v>
      </c>
      <c r="F118" s="136" t="s">
        <v>32</v>
      </c>
      <c r="G118" s="136" t="s">
        <v>32</v>
      </c>
      <c r="H118" s="136" t="s">
        <v>32</v>
      </c>
      <c r="I118" s="136" t="s">
        <v>32</v>
      </c>
      <c r="J118" s="136" t="s">
        <v>32</v>
      </c>
      <c r="K118" s="136" t="s">
        <v>32</v>
      </c>
      <c r="L118" s="136" t="s">
        <v>32</v>
      </c>
      <c r="M118" s="136" t="s">
        <v>32</v>
      </c>
      <c r="N118" s="136" t="s">
        <v>32</v>
      </c>
      <c r="O118" s="136" t="s">
        <v>32</v>
      </c>
      <c r="P118" s="136" t="s">
        <v>32</v>
      </c>
      <c r="Q118" s="136" t="s">
        <v>32</v>
      </c>
      <c r="R118" s="136" t="s">
        <v>32</v>
      </c>
      <c r="S118" s="6"/>
      <c r="T118" s="6"/>
      <c r="U118" s="6"/>
      <c r="V118" s="6"/>
      <c r="W118" s="6"/>
      <c r="X118" s="6"/>
      <c r="Y118" s="6"/>
    </row>
    <row r="119" spans="1:25" s="13" customFormat="1" ht="234" x14ac:dyDescent="0.2">
      <c r="A119" s="70" t="s">
        <v>42</v>
      </c>
      <c r="B119" s="388" t="s">
        <v>45</v>
      </c>
      <c r="C119" s="388" t="s">
        <v>631</v>
      </c>
      <c r="D119" s="388" t="s">
        <v>694</v>
      </c>
      <c r="E119" s="375" t="s">
        <v>739</v>
      </c>
      <c r="F119" s="401" t="s">
        <v>760</v>
      </c>
      <c r="G119" s="402" t="s">
        <v>717</v>
      </c>
      <c r="H119" s="70"/>
      <c r="I119" s="70"/>
      <c r="J119" s="70"/>
      <c r="K119" s="70"/>
      <c r="L119" s="70"/>
      <c r="M119" s="70"/>
      <c r="N119" s="70"/>
      <c r="O119" s="70"/>
      <c r="P119" s="70"/>
      <c r="Q119" s="70"/>
      <c r="R119" s="70"/>
      <c r="S119" s="135"/>
      <c r="T119" s="135"/>
      <c r="U119" s="135"/>
      <c r="V119" s="135"/>
      <c r="W119" s="135"/>
      <c r="X119" s="6"/>
      <c r="Y119" s="6"/>
    </row>
    <row r="120" spans="1:25" s="137" customFormat="1" ht="30" x14ac:dyDescent="0.2">
      <c r="A120" s="191"/>
      <c r="B120" s="191"/>
      <c r="C120" s="191"/>
      <c r="D120" s="191"/>
      <c r="E120" s="445" t="s">
        <v>739</v>
      </c>
      <c r="F120" s="446" t="s">
        <v>1230</v>
      </c>
      <c r="G120" s="425" t="s">
        <v>1231</v>
      </c>
      <c r="H120" s="70"/>
      <c r="I120" s="70"/>
      <c r="J120" s="70"/>
      <c r="K120" s="70"/>
      <c r="L120" s="70"/>
      <c r="M120" s="70"/>
      <c r="N120" s="70"/>
      <c r="O120" s="70"/>
      <c r="P120" s="70"/>
      <c r="Q120" s="70"/>
      <c r="R120" s="70"/>
      <c r="S120" s="135"/>
      <c r="T120" s="135"/>
      <c r="U120" s="135"/>
      <c r="V120" s="135"/>
      <c r="W120" s="135"/>
      <c r="X120" s="135"/>
      <c r="Y120" s="135"/>
    </row>
    <row r="121" spans="1:25" s="137" customFormat="1" ht="39" x14ac:dyDescent="0.2">
      <c r="A121" s="191"/>
      <c r="B121" s="191"/>
      <c r="C121" s="191"/>
      <c r="D121" s="191"/>
      <c r="E121" s="445" t="s">
        <v>739</v>
      </c>
      <c r="F121" s="446" t="s">
        <v>1233</v>
      </c>
      <c r="G121" s="425" t="s">
        <v>1232</v>
      </c>
      <c r="H121" s="70"/>
      <c r="I121" s="70"/>
      <c r="J121" s="70"/>
      <c r="K121" s="70"/>
      <c r="L121" s="70"/>
      <c r="M121" s="70"/>
      <c r="N121" s="70"/>
      <c r="O121" s="70"/>
      <c r="P121" s="70"/>
      <c r="Q121" s="70"/>
      <c r="R121" s="70"/>
      <c r="S121" s="135"/>
      <c r="T121" s="135"/>
      <c r="U121" s="135"/>
      <c r="V121" s="135"/>
      <c r="W121" s="135"/>
      <c r="X121" s="135"/>
      <c r="Y121" s="135"/>
    </row>
    <row r="122" spans="1:25" s="137" customFormat="1" x14ac:dyDescent="0.2">
      <c r="A122" s="191"/>
      <c r="B122" s="191"/>
      <c r="C122" s="191"/>
      <c r="D122" s="191"/>
      <c r="E122" s="413"/>
      <c r="F122" s="427"/>
      <c r="G122" s="190"/>
      <c r="H122" s="387"/>
      <c r="I122" s="387"/>
      <c r="J122" s="387"/>
      <c r="K122" s="190"/>
      <c r="L122" s="190"/>
      <c r="M122" s="190"/>
      <c r="N122" s="190"/>
      <c r="O122" s="190"/>
      <c r="P122" s="190"/>
      <c r="Q122" s="190"/>
      <c r="R122" s="387"/>
      <c r="S122" s="135"/>
      <c r="T122" s="135"/>
      <c r="U122" s="135"/>
      <c r="V122" s="135"/>
      <c r="W122" s="135"/>
      <c r="X122" s="135"/>
      <c r="Y122" s="135"/>
    </row>
    <row r="123" spans="1:25" s="137" customFormat="1" ht="234" x14ac:dyDescent="0.2">
      <c r="A123" s="70" t="s">
        <v>42</v>
      </c>
      <c r="B123" s="388" t="s">
        <v>46</v>
      </c>
      <c r="C123" s="388" t="s">
        <v>632</v>
      </c>
      <c r="D123" s="388" t="s">
        <v>694</v>
      </c>
      <c r="E123" s="375" t="s">
        <v>739</v>
      </c>
      <c r="F123" s="401" t="s">
        <v>796</v>
      </c>
      <c r="G123" s="402" t="s">
        <v>795</v>
      </c>
      <c r="H123" s="387"/>
      <c r="I123" s="387"/>
      <c r="J123" s="387"/>
      <c r="K123" s="190"/>
      <c r="L123" s="190"/>
      <c r="M123" s="190"/>
      <c r="N123" s="190"/>
      <c r="O123" s="190"/>
      <c r="P123" s="190"/>
      <c r="Q123" s="190"/>
      <c r="R123" s="387"/>
      <c r="S123" s="6"/>
      <c r="T123" s="6"/>
      <c r="U123" s="6"/>
      <c r="V123" s="6"/>
      <c r="W123" s="6"/>
      <c r="X123" s="135"/>
      <c r="Y123" s="135"/>
    </row>
    <row r="124" spans="1:25" s="13" customFormat="1" ht="39" x14ac:dyDescent="0.2">
      <c r="A124" s="191"/>
      <c r="B124" s="191"/>
      <c r="C124" s="191"/>
      <c r="D124" s="191"/>
      <c r="E124" s="445" t="s">
        <v>739</v>
      </c>
      <c r="F124" s="446" t="s">
        <v>1234</v>
      </c>
      <c r="G124" s="425" t="s">
        <v>1235</v>
      </c>
      <c r="H124" s="387"/>
      <c r="I124" s="387"/>
      <c r="J124" s="387"/>
      <c r="K124" s="190"/>
      <c r="L124" s="190"/>
      <c r="M124" s="190"/>
      <c r="N124" s="190"/>
      <c r="O124" s="190"/>
      <c r="P124" s="190"/>
      <c r="Q124" s="190"/>
      <c r="R124" s="387"/>
      <c r="S124" s="6"/>
      <c r="T124" s="6"/>
      <c r="U124" s="6"/>
      <c r="V124" s="6"/>
      <c r="W124" s="6"/>
      <c r="X124" s="6"/>
      <c r="Y124" s="6"/>
    </row>
    <row r="125" spans="1:25" s="13" customFormat="1" x14ac:dyDescent="0.2">
      <c r="A125" s="191"/>
      <c r="B125" s="191"/>
      <c r="C125" s="191"/>
      <c r="D125" s="191"/>
      <c r="E125" s="413"/>
      <c r="F125" s="427"/>
      <c r="G125" s="190"/>
      <c r="H125" s="387"/>
      <c r="I125" s="387"/>
      <c r="J125" s="387"/>
      <c r="K125" s="190"/>
      <c r="L125" s="190"/>
      <c r="M125" s="190"/>
      <c r="N125" s="190"/>
      <c r="O125" s="190"/>
      <c r="P125" s="190"/>
      <c r="Q125" s="190"/>
      <c r="R125" s="387"/>
      <c r="S125" s="6"/>
      <c r="T125" s="6"/>
      <c r="U125" s="6"/>
      <c r="V125" s="6"/>
      <c r="W125" s="6"/>
      <c r="X125" s="6"/>
      <c r="Y125" s="6"/>
    </row>
    <row r="126" spans="1:25" s="13" customFormat="1" x14ac:dyDescent="0.2">
      <c r="A126" s="191"/>
      <c r="B126" s="191"/>
      <c r="C126" s="191"/>
      <c r="D126" s="191"/>
      <c r="E126" s="413"/>
      <c r="F126" s="427"/>
      <c r="G126" s="190"/>
      <c r="H126" s="387"/>
      <c r="I126" s="387"/>
      <c r="J126" s="387"/>
      <c r="K126" s="190"/>
      <c r="L126" s="190"/>
      <c r="M126" s="190"/>
      <c r="N126" s="190"/>
      <c r="O126" s="190"/>
      <c r="P126" s="190"/>
      <c r="Q126" s="190"/>
      <c r="R126" s="387"/>
      <c r="S126" s="135"/>
      <c r="T126" s="135"/>
      <c r="U126" s="135"/>
      <c r="V126" s="135"/>
      <c r="W126" s="135"/>
      <c r="X126" s="6"/>
      <c r="Y126" s="6"/>
    </row>
    <row r="127" spans="1:25" s="137" customFormat="1" ht="234" x14ac:dyDescent="0.2">
      <c r="A127" s="70" t="s">
        <v>42</v>
      </c>
      <c r="B127" s="388" t="s">
        <v>46</v>
      </c>
      <c r="C127" s="388" t="s">
        <v>633</v>
      </c>
      <c r="D127" s="388" t="s">
        <v>694</v>
      </c>
      <c r="E127" s="375" t="s">
        <v>739</v>
      </c>
      <c r="F127" s="401" t="s">
        <v>798</v>
      </c>
      <c r="G127" s="402" t="s">
        <v>797</v>
      </c>
      <c r="H127" s="387"/>
      <c r="I127" s="387"/>
      <c r="J127" s="387"/>
      <c r="K127" s="190"/>
      <c r="L127" s="190"/>
      <c r="M127" s="190"/>
      <c r="N127" s="190"/>
      <c r="O127" s="190"/>
      <c r="P127" s="190"/>
      <c r="Q127" s="190"/>
      <c r="R127" s="387"/>
      <c r="S127" s="6"/>
      <c r="T127" s="6"/>
      <c r="U127" s="6"/>
      <c r="V127" s="6"/>
      <c r="W127" s="6"/>
      <c r="X127" s="135"/>
      <c r="Y127" s="135"/>
    </row>
    <row r="128" spans="1:25" s="13" customFormat="1" ht="65" x14ac:dyDescent="0.2">
      <c r="A128" s="191"/>
      <c r="B128" s="191"/>
      <c r="C128" s="191"/>
      <c r="D128" s="191"/>
      <c r="E128" s="375" t="s">
        <v>739</v>
      </c>
      <c r="F128" s="401" t="s">
        <v>800</v>
      </c>
      <c r="G128" s="421" t="s">
        <v>799</v>
      </c>
      <c r="H128" s="387"/>
      <c r="I128" s="387"/>
      <c r="J128" s="387"/>
      <c r="K128" s="190"/>
      <c r="L128" s="190"/>
      <c r="M128" s="190"/>
      <c r="N128" s="190"/>
      <c r="O128" s="190"/>
      <c r="P128" s="190"/>
      <c r="Q128" s="190"/>
      <c r="R128" s="387"/>
      <c r="S128" s="6"/>
      <c r="T128" s="6"/>
      <c r="U128" s="6"/>
      <c r="V128" s="6"/>
      <c r="W128" s="6"/>
      <c r="X128" s="6"/>
      <c r="Y128" s="6"/>
    </row>
    <row r="129" spans="1:25" s="13" customFormat="1" x14ac:dyDescent="0.2">
      <c r="A129" s="191"/>
      <c r="B129" s="191"/>
      <c r="C129" s="191"/>
      <c r="D129" s="191"/>
      <c r="E129" s="413"/>
      <c r="F129" s="427"/>
      <c r="G129" s="190"/>
      <c r="H129" s="387"/>
      <c r="I129" s="387"/>
      <c r="J129" s="387"/>
      <c r="K129" s="190"/>
      <c r="L129" s="190"/>
      <c r="M129" s="190"/>
      <c r="N129" s="190"/>
      <c r="O129" s="190"/>
      <c r="P129" s="190"/>
      <c r="Q129" s="190"/>
      <c r="R129" s="387"/>
      <c r="S129" s="6"/>
      <c r="T129" s="6"/>
      <c r="U129" s="6"/>
      <c r="V129" s="6"/>
      <c r="W129" s="6"/>
      <c r="X129" s="6"/>
      <c r="Y129" s="6"/>
    </row>
    <row r="130" spans="1:25" s="13" customFormat="1" x14ac:dyDescent="0.2">
      <c r="A130" s="191"/>
      <c r="B130" s="191"/>
      <c r="C130" s="191"/>
      <c r="D130" s="191"/>
      <c r="E130" s="413"/>
      <c r="F130" s="427"/>
      <c r="G130" s="190"/>
      <c r="H130" s="387"/>
      <c r="I130" s="387"/>
      <c r="J130" s="387"/>
      <c r="K130" s="190"/>
      <c r="L130" s="190"/>
      <c r="M130" s="190"/>
      <c r="N130" s="190"/>
      <c r="O130" s="190"/>
      <c r="P130" s="190"/>
      <c r="Q130" s="190"/>
      <c r="R130" s="387"/>
      <c r="S130" s="135"/>
      <c r="T130" s="135"/>
      <c r="U130" s="135"/>
      <c r="V130" s="135"/>
      <c r="W130" s="135"/>
      <c r="X130" s="6"/>
      <c r="Y130" s="6"/>
    </row>
    <row r="131" spans="1:25" s="137" customFormat="1" ht="234" x14ac:dyDescent="0.2">
      <c r="A131" s="70" t="s">
        <v>42</v>
      </c>
      <c r="B131" s="388" t="s">
        <v>47</v>
      </c>
      <c r="C131" s="388" t="s">
        <v>634</v>
      </c>
      <c r="D131" s="388" t="s">
        <v>694</v>
      </c>
      <c r="E131" s="375" t="s">
        <v>739</v>
      </c>
      <c r="F131" s="401" t="s">
        <v>802</v>
      </c>
      <c r="G131" s="402" t="s">
        <v>801</v>
      </c>
      <c r="H131" s="387"/>
      <c r="I131" s="387"/>
      <c r="J131" s="387"/>
      <c r="K131" s="190"/>
      <c r="L131" s="190"/>
      <c r="M131" s="190"/>
      <c r="N131" s="190"/>
      <c r="O131" s="190"/>
      <c r="P131" s="190"/>
      <c r="Q131" s="190"/>
      <c r="R131" s="387"/>
      <c r="S131" s="6"/>
      <c r="T131" s="6"/>
      <c r="U131" s="6"/>
      <c r="V131" s="6"/>
      <c r="W131" s="6"/>
      <c r="X131" s="135"/>
      <c r="Y131" s="135"/>
    </row>
    <row r="132" spans="1:25" s="13" customFormat="1" ht="26" x14ac:dyDescent="0.2">
      <c r="A132" s="191"/>
      <c r="B132" s="191"/>
      <c r="C132" s="191"/>
      <c r="D132" s="191"/>
      <c r="E132" s="375" t="s">
        <v>739</v>
      </c>
      <c r="F132" s="401" t="s">
        <v>804</v>
      </c>
      <c r="G132" s="421" t="s">
        <v>803</v>
      </c>
      <c r="H132" s="387"/>
      <c r="I132" s="387"/>
      <c r="J132" s="387"/>
      <c r="K132" s="190"/>
      <c r="L132" s="190"/>
      <c r="M132" s="190"/>
      <c r="N132" s="190"/>
      <c r="O132" s="190"/>
      <c r="P132" s="190"/>
      <c r="Q132" s="190"/>
      <c r="R132" s="387"/>
      <c r="S132" s="6"/>
      <c r="T132" s="6"/>
      <c r="U132" s="6"/>
      <c r="V132" s="6"/>
      <c r="W132" s="6"/>
      <c r="X132" s="6"/>
      <c r="Y132" s="6"/>
    </row>
    <row r="133" spans="1:25" s="13" customFormat="1" x14ac:dyDescent="0.2">
      <c r="A133" s="191"/>
      <c r="B133" s="191"/>
      <c r="C133" s="191"/>
      <c r="D133" s="191"/>
      <c r="E133" s="413"/>
      <c r="F133" s="401"/>
      <c r="G133" s="379"/>
      <c r="H133" s="387"/>
      <c r="I133" s="387"/>
      <c r="J133" s="387"/>
      <c r="K133" s="190"/>
      <c r="L133" s="190"/>
      <c r="M133" s="190"/>
      <c r="N133" s="190"/>
      <c r="O133" s="190"/>
      <c r="P133" s="190"/>
      <c r="Q133" s="190"/>
      <c r="R133" s="387"/>
      <c r="S133" s="6"/>
      <c r="T133" s="6"/>
      <c r="U133" s="6"/>
      <c r="V133" s="6"/>
      <c r="W133" s="6"/>
      <c r="X133" s="6"/>
      <c r="Y133" s="6"/>
    </row>
    <row r="134" spans="1:25" s="13" customFormat="1" x14ac:dyDescent="0.2">
      <c r="A134" s="191"/>
      <c r="B134" s="191"/>
      <c r="C134" s="191"/>
      <c r="D134" s="191"/>
      <c r="E134" s="413"/>
      <c r="F134" s="427"/>
      <c r="G134" s="190"/>
      <c r="H134" s="387"/>
      <c r="I134" s="387"/>
      <c r="J134" s="387"/>
      <c r="K134" s="190"/>
      <c r="L134" s="190"/>
      <c r="M134" s="190"/>
      <c r="N134" s="190"/>
      <c r="O134" s="190"/>
      <c r="P134" s="190"/>
      <c r="Q134" s="190"/>
      <c r="R134" s="387"/>
      <c r="S134" s="135"/>
      <c r="T134" s="135"/>
      <c r="U134" s="135"/>
      <c r="V134" s="135"/>
      <c r="W134" s="135"/>
      <c r="X134" s="6"/>
      <c r="Y134" s="6"/>
    </row>
    <row r="135" spans="1:25" s="137" customFormat="1" ht="234" x14ac:dyDescent="0.2">
      <c r="A135" s="70" t="s">
        <v>42</v>
      </c>
      <c r="B135" s="388" t="s">
        <v>48</v>
      </c>
      <c r="C135" s="388" t="s">
        <v>635</v>
      </c>
      <c r="D135" s="388" t="s">
        <v>694</v>
      </c>
      <c r="E135" s="375" t="s">
        <v>739</v>
      </c>
      <c r="F135" s="401" t="s">
        <v>806</v>
      </c>
      <c r="G135" s="402" t="s">
        <v>805</v>
      </c>
      <c r="H135" s="387"/>
      <c r="I135" s="387"/>
      <c r="J135" s="387"/>
      <c r="K135" s="190"/>
      <c r="L135" s="190"/>
      <c r="M135" s="190"/>
      <c r="N135" s="190"/>
      <c r="O135" s="190"/>
      <c r="P135" s="190"/>
      <c r="Q135" s="190"/>
      <c r="R135" s="387"/>
      <c r="S135" s="6"/>
      <c r="T135" s="6"/>
      <c r="U135" s="6"/>
      <c r="V135" s="6"/>
      <c r="W135" s="6"/>
      <c r="X135" s="135"/>
      <c r="Y135" s="135"/>
    </row>
    <row r="136" spans="1:25" s="13" customFormat="1" ht="39" x14ac:dyDescent="0.2">
      <c r="A136" s="191"/>
      <c r="B136" s="191"/>
      <c r="C136" s="191"/>
      <c r="D136" s="191"/>
      <c r="E136" s="445" t="s">
        <v>739</v>
      </c>
      <c r="F136" s="446" t="s">
        <v>1236</v>
      </c>
      <c r="G136" s="425" t="s">
        <v>1237</v>
      </c>
      <c r="H136" s="387"/>
      <c r="I136" s="387"/>
      <c r="J136" s="387"/>
      <c r="K136" s="190"/>
      <c r="L136" s="190"/>
      <c r="M136" s="190"/>
      <c r="N136" s="190"/>
      <c r="O136" s="190"/>
      <c r="P136" s="190"/>
      <c r="Q136" s="190"/>
      <c r="R136" s="387"/>
      <c r="S136" s="6"/>
      <c r="T136" s="6"/>
      <c r="U136" s="6"/>
      <c r="V136" s="6"/>
      <c r="W136" s="6"/>
      <c r="X136" s="6"/>
      <c r="Y136" s="6"/>
    </row>
    <row r="137" spans="1:25" s="13" customFormat="1" x14ac:dyDescent="0.2">
      <c r="A137" s="191"/>
      <c r="B137" s="191"/>
      <c r="C137" s="191"/>
      <c r="D137" s="191"/>
      <c r="E137" s="413"/>
      <c r="F137" s="427"/>
      <c r="G137" s="190"/>
      <c r="H137" s="387"/>
      <c r="I137" s="387"/>
      <c r="J137" s="387"/>
      <c r="K137" s="190"/>
      <c r="L137" s="190"/>
      <c r="M137" s="190"/>
      <c r="N137" s="190"/>
      <c r="O137" s="190"/>
      <c r="P137" s="190"/>
      <c r="Q137" s="190"/>
      <c r="R137" s="387"/>
      <c r="S137" s="6"/>
      <c r="T137" s="6"/>
      <c r="U137" s="6"/>
      <c r="V137" s="6"/>
      <c r="W137" s="6"/>
      <c r="X137" s="6"/>
      <c r="Y137" s="6"/>
    </row>
    <row r="138" spans="1:25" s="13" customFormat="1" x14ac:dyDescent="0.2">
      <c r="A138" s="191"/>
      <c r="B138" s="191"/>
      <c r="C138" s="191"/>
      <c r="D138" s="191"/>
      <c r="E138" s="413"/>
      <c r="F138" s="427"/>
      <c r="G138" s="190"/>
      <c r="H138" s="387"/>
      <c r="I138" s="387"/>
      <c r="J138" s="387"/>
      <c r="K138" s="190"/>
      <c r="L138" s="190"/>
      <c r="M138" s="190"/>
      <c r="N138" s="190"/>
      <c r="O138" s="190"/>
      <c r="P138" s="190"/>
      <c r="Q138" s="190"/>
      <c r="R138" s="387"/>
      <c r="S138" s="135"/>
      <c r="T138" s="135"/>
      <c r="U138" s="135"/>
      <c r="V138" s="135"/>
      <c r="W138" s="135"/>
      <c r="X138" s="6"/>
      <c r="Y138" s="6"/>
    </row>
    <row r="139" spans="1:25" s="137" customFormat="1" ht="234" x14ac:dyDescent="0.2">
      <c r="A139" s="70" t="s">
        <v>42</v>
      </c>
      <c r="B139" s="388" t="s">
        <v>48</v>
      </c>
      <c r="C139" s="388" t="s">
        <v>636</v>
      </c>
      <c r="D139" s="388" t="s">
        <v>694</v>
      </c>
      <c r="E139" s="375" t="s">
        <v>739</v>
      </c>
      <c r="F139" s="401" t="s">
        <v>809</v>
      </c>
      <c r="G139" s="402" t="s">
        <v>807</v>
      </c>
      <c r="H139" s="387"/>
      <c r="I139" s="387"/>
      <c r="J139" s="387"/>
      <c r="K139" s="190"/>
      <c r="L139" s="190"/>
      <c r="M139" s="190"/>
      <c r="N139" s="190"/>
      <c r="O139" s="190"/>
      <c r="P139" s="190"/>
      <c r="Q139" s="190"/>
      <c r="R139" s="387"/>
      <c r="S139" s="6"/>
      <c r="T139" s="6"/>
      <c r="U139" s="6"/>
      <c r="V139" s="6"/>
      <c r="W139" s="6"/>
      <c r="X139" s="135"/>
      <c r="Y139" s="135"/>
    </row>
    <row r="140" spans="1:25" s="13" customFormat="1" ht="78" x14ac:dyDescent="0.2">
      <c r="A140" s="191"/>
      <c r="B140" s="191"/>
      <c r="C140" s="191"/>
      <c r="D140" s="191"/>
      <c r="E140" s="375" t="s">
        <v>739</v>
      </c>
      <c r="F140" s="401" t="s">
        <v>810</v>
      </c>
      <c r="G140" s="421" t="s">
        <v>808</v>
      </c>
      <c r="H140" s="387"/>
      <c r="I140" s="387"/>
      <c r="J140" s="387"/>
      <c r="K140" s="190"/>
      <c r="L140" s="190"/>
      <c r="M140" s="190"/>
      <c r="N140" s="190"/>
      <c r="O140" s="190"/>
      <c r="P140" s="190"/>
      <c r="Q140" s="190"/>
      <c r="R140" s="387"/>
      <c r="S140" s="6"/>
      <c r="T140" s="6"/>
      <c r="U140" s="6"/>
      <c r="V140" s="6"/>
      <c r="W140" s="6"/>
      <c r="X140" s="6"/>
      <c r="Y140" s="6"/>
    </row>
    <row r="141" spans="1:25" s="13" customFormat="1" ht="78" x14ac:dyDescent="0.2">
      <c r="A141" s="191"/>
      <c r="B141" s="191"/>
      <c r="C141" s="191"/>
      <c r="D141" s="191"/>
      <c r="E141" s="375" t="s">
        <v>739</v>
      </c>
      <c r="F141" s="401" t="s">
        <v>812</v>
      </c>
      <c r="G141" s="421" t="s">
        <v>811</v>
      </c>
      <c r="H141" s="387"/>
      <c r="I141" s="387"/>
      <c r="J141" s="387"/>
      <c r="K141" s="190"/>
      <c r="L141" s="190"/>
      <c r="M141" s="190"/>
      <c r="N141" s="190"/>
      <c r="O141" s="190"/>
      <c r="P141" s="190"/>
      <c r="Q141" s="190"/>
      <c r="R141" s="387"/>
      <c r="S141" s="6"/>
      <c r="T141" s="6"/>
      <c r="U141" s="6"/>
      <c r="V141" s="6"/>
      <c r="W141" s="6"/>
      <c r="X141" s="6"/>
      <c r="Y141" s="6"/>
    </row>
    <row r="142" spans="1:25" s="13" customFormat="1" x14ac:dyDescent="0.2">
      <c r="A142" s="191"/>
      <c r="B142" s="191"/>
      <c r="C142" s="191"/>
      <c r="D142" s="191"/>
      <c r="E142" s="413"/>
      <c r="F142" s="427"/>
      <c r="G142" s="190"/>
      <c r="H142" s="387"/>
      <c r="I142" s="387"/>
      <c r="J142" s="387"/>
      <c r="K142" s="190"/>
      <c r="L142" s="190"/>
      <c r="M142" s="190"/>
      <c r="N142" s="190"/>
      <c r="O142" s="190"/>
      <c r="P142" s="190"/>
      <c r="Q142" s="190"/>
      <c r="R142" s="387"/>
      <c r="S142" s="135"/>
      <c r="T142" s="135"/>
      <c r="U142" s="135"/>
      <c r="V142" s="135"/>
      <c r="W142" s="135"/>
      <c r="X142" s="6"/>
      <c r="Y142" s="6"/>
    </row>
    <row r="143" spans="1:25" s="137" customFormat="1" ht="234" x14ac:dyDescent="0.2">
      <c r="A143" s="70" t="s">
        <v>42</v>
      </c>
      <c r="B143" s="70" t="s">
        <v>49</v>
      </c>
      <c r="C143" s="70" t="s">
        <v>637</v>
      </c>
      <c r="D143" s="70" t="s">
        <v>695</v>
      </c>
      <c r="E143" s="375" t="s">
        <v>739</v>
      </c>
      <c r="F143" s="427" t="s">
        <v>802</v>
      </c>
      <c r="G143" s="425" t="s">
        <v>813</v>
      </c>
      <c r="H143" s="387"/>
      <c r="I143" s="387"/>
      <c r="J143" s="387"/>
      <c r="K143" s="190"/>
      <c r="L143" s="190"/>
      <c r="M143" s="190"/>
      <c r="N143" s="190"/>
      <c r="O143" s="190"/>
      <c r="P143" s="190"/>
      <c r="Q143" s="190"/>
      <c r="R143" s="387"/>
      <c r="S143" s="6"/>
      <c r="T143" s="6"/>
      <c r="U143" s="6"/>
      <c r="V143" s="6"/>
      <c r="W143" s="6"/>
      <c r="X143" s="135"/>
      <c r="Y143" s="135"/>
    </row>
    <row r="144" spans="1:25" s="13" customFormat="1" ht="91" x14ac:dyDescent="0.2">
      <c r="A144" s="191"/>
      <c r="B144" s="191"/>
      <c r="C144" s="191"/>
      <c r="D144" s="191"/>
      <c r="E144" s="375" t="s">
        <v>739</v>
      </c>
      <c r="F144" s="427" t="s">
        <v>816</v>
      </c>
      <c r="G144" s="425" t="s">
        <v>815</v>
      </c>
      <c r="H144" s="387"/>
      <c r="I144" s="387"/>
      <c r="J144" s="387"/>
      <c r="K144" s="190"/>
      <c r="L144" s="190"/>
      <c r="M144" s="190"/>
      <c r="N144" s="190"/>
      <c r="O144" s="190"/>
      <c r="P144" s="190"/>
      <c r="Q144" s="190"/>
      <c r="R144" s="387"/>
      <c r="S144" s="6"/>
      <c r="T144" s="6"/>
      <c r="U144" s="6"/>
      <c r="V144" s="6"/>
      <c r="W144" s="6"/>
      <c r="X144" s="6"/>
      <c r="Y144" s="6"/>
    </row>
    <row r="145" spans="1:25" s="13" customFormat="1" x14ac:dyDescent="0.2">
      <c r="A145" s="191"/>
      <c r="B145" s="191"/>
      <c r="C145" s="191"/>
      <c r="D145" s="191"/>
      <c r="E145" s="413"/>
      <c r="F145" s="427"/>
      <c r="G145" s="190"/>
      <c r="H145" s="387"/>
      <c r="I145" s="387"/>
      <c r="J145" s="387"/>
      <c r="K145" s="190"/>
      <c r="L145" s="190"/>
      <c r="M145" s="190"/>
      <c r="N145" s="190"/>
      <c r="O145" s="190"/>
      <c r="P145" s="190"/>
      <c r="Q145" s="190"/>
      <c r="R145" s="387"/>
      <c r="S145" s="6"/>
      <c r="T145" s="6"/>
      <c r="U145" s="6"/>
      <c r="V145" s="6"/>
      <c r="W145" s="6"/>
      <c r="X145" s="6"/>
      <c r="Y145" s="6"/>
    </row>
    <row r="146" spans="1:25" s="13" customFormat="1" x14ac:dyDescent="0.2">
      <c r="A146" s="191"/>
      <c r="B146" s="191"/>
      <c r="C146" s="191"/>
      <c r="D146" s="191"/>
      <c r="E146" s="413"/>
      <c r="F146" s="427"/>
      <c r="G146" s="190"/>
      <c r="H146" s="387"/>
      <c r="I146" s="387"/>
      <c r="J146" s="387"/>
      <c r="K146" s="190"/>
      <c r="L146" s="190"/>
      <c r="M146" s="190"/>
      <c r="N146" s="190"/>
      <c r="O146" s="190"/>
      <c r="P146" s="190"/>
      <c r="Q146" s="190"/>
      <c r="R146" s="387"/>
      <c r="S146" s="135"/>
      <c r="T146" s="135"/>
      <c r="U146" s="135"/>
      <c r="V146" s="135"/>
      <c r="W146" s="135"/>
      <c r="X146" s="6"/>
      <c r="Y146" s="6"/>
    </row>
    <row r="147" spans="1:25" s="137" customFormat="1" ht="234" x14ac:dyDescent="0.2">
      <c r="A147" s="70" t="s">
        <v>42</v>
      </c>
      <c r="B147" s="70" t="s">
        <v>49</v>
      </c>
      <c r="C147" s="70" t="s">
        <v>638</v>
      </c>
      <c r="D147" s="70" t="s">
        <v>695</v>
      </c>
      <c r="E147" s="375" t="s">
        <v>739</v>
      </c>
      <c r="F147" s="427" t="s">
        <v>802</v>
      </c>
      <c r="G147" s="425" t="s">
        <v>814</v>
      </c>
      <c r="H147" s="387"/>
      <c r="I147" s="387"/>
      <c r="J147" s="387"/>
      <c r="K147" s="190"/>
      <c r="L147" s="190"/>
      <c r="M147" s="190"/>
      <c r="N147" s="190"/>
      <c r="O147" s="190"/>
      <c r="P147" s="190"/>
      <c r="Q147" s="190"/>
      <c r="R147" s="387"/>
      <c r="S147" s="6"/>
      <c r="T147" s="6"/>
      <c r="U147" s="6"/>
      <c r="V147" s="6"/>
      <c r="W147" s="6"/>
      <c r="X147" s="135"/>
      <c r="Y147" s="135"/>
    </row>
    <row r="148" spans="1:25" s="13" customFormat="1" x14ac:dyDescent="0.2">
      <c r="A148" s="191"/>
      <c r="B148" s="191"/>
      <c r="C148" s="191"/>
      <c r="D148" s="191"/>
      <c r="E148" s="413"/>
      <c r="F148" s="427"/>
      <c r="G148" s="190"/>
      <c r="H148" s="387"/>
      <c r="I148" s="387"/>
      <c r="J148" s="387"/>
      <c r="K148" s="190"/>
      <c r="L148" s="190"/>
      <c r="M148" s="190"/>
      <c r="N148" s="190"/>
      <c r="O148" s="190"/>
      <c r="P148" s="190"/>
      <c r="Q148" s="190"/>
      <c r="R148" s="387"/>
      <c r="S148" s="6"/>
      <c r="T148" s="6"/>
      <c r="U148" s="6"/>
      <c r="V148" s="6"/>
      <c r="W148" s="6"/>
      <c r="X148" s="6"/>
      <c r="Y148" s="6"/>
    </row>
    <row r="149" spans="1:25" s="13" customFormat="1" x14ac:dyDescent="0.2">
      <c r="A149" s="191"/>
      <c r="B149" s="191"/>
      <c r="C149" s="191"/>
      <c r="D149" s="191"/>
      <c r="E149" s="413"/>
      <c r="F149" s="427"/>
      <c r="G149" s="190"/>
      <c r="H149" s="387"/>
      <c r="I149" s="387"/>
      <c r="J149" s="387"/>
      <c r="K149" s="190"/>
      <c r="L149" s="190"/>
      <c r="M149" s="190"/>
      <c r="N149" s="190"/>
      <c r="O149" s="190"/>
      <c r="P149" s="190"/>
      <c r="Q149" s="190"/>
      <c r="R149" s="387"/>
      <c r="S149" s="6"/>
      <c r="T149" s="6"/>
      <c r="U149" s="6"/>
      <c r="V149" s="6"/>
      <c r="W149" s="6"/>
      <c r="X149" s="6"/>
      <c r="Y149" s="6"/>
    </row>
    <row r="150" spans="1:25" s="13" customFormat="1" x14ac:dyDescent="0.2">
      <c r="A150" s="191"/>
      <c r="B150" s="191"/>
      <c r="C150" s="191"/>
      <c r="D150" s="191"/>
      <c r="E150" s="413"/>
      <c r="F150" s="427"/>
      <c r="G150" s="190"/>
      <c r="H150" s="387"/>
      <c r="I150" s="387"/>
      <c r="J150" s="387"/>
      <c r="K150" s="190"/>
      <c r="L150" s="190"/>
      <c r="M150" s="190"/>
      <c r="N150" s="190"/>
      <c r="O150" s="190"/>
      <c r="P150" s="190"/>
      <c r="Q150" s="190"/>
      <c r="R150" s="387"/>
      <c r="S150" s="135"/>
      <c r="T150" s="135"/>
      <c r="U150" s="135"/>
      <c r="V150" s="135"/>
      <c r="W150" s="135"/>
      <c r="X150" s="6"/>
      <c r="Y150" s="6"/>
    </row>
    <row r="151" spans="1:25" s="137" customFormat="1" ht="234" x14ac:dyDescent="0.2">
      <c r="A151" s="136" t="s">
        <v>42</v>
      </c>
      <c r="B151" s="136" t="s">
        <v>49</v>
      </c>
      <c r="C151" s="136" t="s">
        <v>697</v>
      </c>
      <c r="D151" s="136" t="s">
        <v>32</v>
      </c>
      <c r="E151" s="136" t="s">
        <v>32</v>
      </c>
      <c r="F151" s="136" t="s">
        <v>32</v>
      </c>
      <c r="G151" s="136" t="s">
        <v>32</v>
      </c>
      <c r="H151" s="136" t="s">
        <v>32</v>
      </c>
      <c r="I151" s="136" t="s">
        <v>32</v>
      </c>
      <c r="J151" s="136" t="s">
        <v>32</v>
      </c>
      <c r="K151" s="136" t="s">
        <v>32</v>
      </c>
      <c r="L151" s="136" t="s">
        <v>32</v>
      </c>
      <c r="M151" s="136" t="s">
        <v>32</v>
      </c>
      <c r="N151" s="136" t="s">
        <v>32</v>
      </c>
      <c r="O151" s="136" t="s">
        <v>32</v>
      </c>
      <c r="P151" s="136" t="s">
        <v>32</v>
      </c>
      <c r="Q151" s="136" t="s">
        <v>32</v>
      </c>
      <c r="R151" s="136" t="s">
        <v>32</v>
      </c>
      <c r="S151" s="6"/>
      <c r="T151" s="6"/>
      <c r="U151" s="6"/>
      <c r="V151" s="6"/>
      <c r="W151" s="6"/>
      <c r="X151" s="135"/>
      <c r="Y151" s="135"/>
    </row>
    <row r="152" spans="1:25" s="13" customFormat="1" ht="234" x14ac:dyDescent="0.2">
      <c r="A152" s="136" t="s">
        <v>42</v>
      </c>
      <c r="B152" s="136" t="s">
        <v>50</v>
      </c>
      <c r="C152" s="136" t="s">
        <v>640</v>
      </c>
      <c r="D152" s="136" t="s">
        <v>32</v>
      </c>
      <c r="E152" s="136" t="s">
        <v>32</v>
      </c>
      <c r="F152" s="136" t="s">
        <v>32</v>
      </c>
      <c r="G152" s="136" t="s">
        <v>32</v>
      </c>
      <c r="H152" s="136" t="s">
        <v>32</v>
      </c>
      <c r="I152" s="136" t="s">
        <v>32</v>
      </c>
      <c r="J152" s="136" t="s">
        <v>32</v>
      </c>
      <c r="K152" s="136" t="s">
        <v>32</v>
      </c>
      <c r="L152" s="136" t="s">
        <v>32</v>
      </c>
      <c r="M152" s="136" t="s">
        <v>32</v>
      </c>
      <c r="N152" s="136" t="s">
        <v>32</v>
      </c>
      <c r="O152" s="136" t="s">
        <v>32</v>
      </c>
      <c r="P152" s="136" t="s">
        <v>32</v>
      </c>
      <c r="Q152" s="136" t="s">
        <v>32</v>
      </c>
      <c r="R152" s="136" t="s">
        <v>32</v>
      </c>
      <c r="S152" s="6"/>
      <c r="T152" s="6"/>
      <c r="U152" s="6"/>
      <c r="V152" s="6"/>
      <c r="W152" s="6"/>
      <c r="X152" s="6"/>
      <c r="Y152" s="6"/>
    </row>
    <row r="153" spans="1:25" s="13" customFormat="1" ht="234" x14ac:dyDescent="0.2">
      <c r="A153" s="136" t="s">
        <v>42</v>
      </c>
      <c r="B153" s="136" t="s">
        <v>50</v>
      </c>
      <c r="C153" s="136" t="s">
        <v>641</v>
      </c>
      <c r="D153" s="136" t="s">
        <v>32</v>
      </c>
      <c r="E153" s="136" t="s">
        <v>32</v>
      </c>
      <c r="F153" s="136" t="s">
        <v>32</v>
      </c>
      <c r="G153" s="136" t="s">
        <v>32</v>
      </c>
      <c r="H153" s="136" t="s">
        <v>32</v>
      </c>
      <c r="I153" s="136" t="s">
        <v>32</v>
      </c>
      <c r="J153" s="136" t="s">
        <v>32</v>
      </c>
      <c r="K153" s="136" t="s">
        <v>32</v>
      </c>
      <c r="L153" s="136" t="s">
        <v>32</v>
      </c>
      <c r="M153" s="136" t="s">
        <v>32</v>
      </c>
      <c r="N153" s="136" t="s">
        <v>32</v>
      </c>
      <c r="O153" s="136" t="s">
        <v>32</v>
      </c>
      <c r="P153" s="136" t="s">
        <v>32</v>
      </c>
      <c r="Q153" s="136" t="s">
        <v>32</v>
      </c>
      <c r="R153" s="136" t="s">
        <v>32</v>
      </c>
      <c r="S153" s="6"/>
      <c r="T153" s="6"/>
      <c r="U153" s="6"/>
      <c r="V153" s="6"/>
      <c r="W153" s="6"/>
      <c r="X153" s="6"/>
      <c r="Y153" s="6"/>
    </row>
    <row r="154" spans="1:25" s="13" customFormat="1" ht="234" x14ac:dyDescent="0.2">
      <c r="A154" s="70" t="s">
        <v>42</v>
      </c>
      <c r="B154" s="388" t="s">
        <v>50</v>
      </c>
      <c r="C154" s="388" t="s">
        <v>642</v>
      </c>
      <c r="D154" s="388" t="s">
        <v>694</v>
      </c>
      <c r="E154" s="375" t="s">
        <v>739</v>
      </c>
      <c r="F154" s="401" t="s">
        <v>818</v>
      </c>
      <c r="G154" s="402" t="s">
        <v>817</v>
      </c>
      <c r="H154" s="70"/>
      <c r="I154" s="70"/>
      <c r="J154" s="70"/>
      <c r="K154" s="70"/>
      <c r="L154" s="70"/>
      <c r="M154" s="70"/>
      <c r="N154" s="70"/>
      <c r="O154" s="70"/>
      <c r="P154" s="70"/>
      <c r="Q154" s="70"/>
      <c r="R154" s="70"/>
      <c r="S154" s="135"/>
      <c r="T154" s="135"/>
      <c r="U154" s="135"/>
      <c r="V154" s="135"/>
      <c r="W154" s="135"/>
      <c r="X154" s="6"/>
      <c r="Y154" s="6"/>
    </row>
    <row r="155" spans="1:25" s="137" customFormat="1" ht="65" x14ac:dyDescent="0.2">
      <c r="A155" s="191"/>
      <c r="B155" s="191"/>
      <c r="C155" s="191"/>
      <c r="D155" s="191"/>
      <c r="E155" s="375" t="s">
        <v>739</v>
      </c>
      <c r="F155" s="401" t="s">
        <v>819</v>
      </c>
      <c r="G155" s="421" t="s">
        <v>817</v>
      </c>
      <c r="H155" s="70"/>
      <c r="I155" s="70"/>
      <c r="J155" s="70"/>
      <c r="K155" s="70"/>
      <c r="L155" s="70"/>
      <c r="M155" s="70"/>
      <c r="N155" s="70"/>
      <c r="O155" s="70"/>
      <c r="P155" s="70"/>
      <c r="Q155" s="70"/>
      <c r="R155" s="70"/>
      <c r="S155" s="135"/>
      <c r="T155" s="135"/>
      <c r="U155" s="135"/>
      <c r="V155" s="135"/>
      <c r="W155" s="135"/>
      <c r="X155" s="135"/>
      <c r="Y155" s="135"/>
    </row>
    <row r="156" spans="1:25" s="137" customFormat="1" ht="52" x14ac:dyDescent="0.2">
      <c r="A156" s="191"/>
      <c r="B156" s="191"/>
      <c r="C156" s="191"/>
      <c r="D156" s="191"/>
      <c r="E156" s="375" t="s">
        <v>739</v>
      </c>
      <c r="F156" s="401" t="s">
        <v>821</v>
      </c>
      <c r="G156" s="421" t="s">
        <v>820</v>
      </c>
      <c r="H156" s="70"/>
      <c r="I156" s="70"/>
      <c r="J156" s="70"/>
      <c r="K156" s="70"/>
      <c r="L156" s="70"/>
      <c r="M156" s="70"/>
      <c r="N156" s="70"/>
      <c r="O156" s="70"/>
      <c r="P156" s="70"/>
      <c r="Q156" s="70"/>
      <c r="R156" s="70"/>
      <c r="S156" s="135"/>
      <c r="T156" s="135"/>
      <c r="U156" s="135"/>
      <c r="V156" s="135"/>
      <c r="W156" s="135"/>
      <c r="X156" s="135"/>
      <c r="Y156" s="135"/>
    </row>
    <row r="157" spans="1:25" s="137" customFormat="1" ht="15" x14ac:dyDescent="0.2">
      <c r="A157" s="191"/>
      <c r="B157" s="191"/>
      <c r="C157" s="191"/>
      <c r="D157" s="191"/>
      <c r="E157" s="413"/>
      <c r="F157" s="401"/>
      <c r="G157" s="421"/>
      <c r="H157" s="387"/>
      <c r="I157" s="387"/>
      <c r="J157" s="387"/>
      <c r="K157" s="190"/>
      <c r="L157" s="190"/>
      <c r="M157" s="190"/>
      <c r="N157" s="190"/>
      <c r="O157" s="190"/>
      <c r="P157" s="190"/>
      <c r="Q157" s="190"/>
      <c r="R157" s="387"/>
      <c r="S157" s="135"/>
      <c r="T157" s="135"/>
      <c r="U157" s="135"/>
      <c r="V157" s="135"/>
      <c r="W157" s="135"/>
      <c r="X157" s="135"/>
      <c r="Y157" s="135"/>
    </row>
    <row r="158" spans="1:25" s="137" customFormat="1" ht="234" x14ac:dyDescent="0.2">
      <c r="A158" s="136" t="s">
        <v>42</v>
      </c>
      <c r="B158" s="136" t="s">
        <v>51</v>
      </c>
      <c r="C158" s="136" t="s">
        <v>643</v>
      </c>
      <c r="D158" s="136" t="s">
        <v>32</v>
      </c>
      <c r="E158" s="136" t="s">
        <v>32</v>
      </c>
      <c r="F158" s="136" t="s">
        <v>32</v>
      </c>
      <c r="G158" s="136" t="s">
        <v>32</v>
      </c>
      <c r="H158" s="136" t="s">
        <v>32</v>
      </c>
      <c r="I158" s="136" t="s">
        <v>32</v>
      </c>
      <c r="J158" s="136" t="s">
        <v>32</v>
      </c>
      <c r="K158" s="136" t="s">
        <v>32</v>
      </c>
      <c r="L158" s="136" t="s">
        <v>32</v>
      </c>
      <c r="M158" s="136" t="s">
        <v>32</v>
      </c>
      <c r="N158" s="136" t="s">
        <v>32</v>
      </c>
      <c r="O158" s="136" t="s">
        <v>32</v>
      </c>
      <c r="P158" s="136" t="s">
        <v>32</v>
      </c>
      <c r="Q158" s="136" t="s">
        <v>32</v>
      </c>
      <c r="R158" s="136" t="s">
        <v>32</v>
      </c>
      <c r="S158" s="6"/>
      <c r="T158" s="6"/>
      <c r="U158" s="6"/>
      <c r="V158" s="6"/>
      <c r="W158" s="6"/>
      <c r="X158" s="135"/>
      <c r="Y158" s="135"/>
    </row>
    <row r="159" spans="1:25" s="13" customFormat="1" ht="234" x14ac:dyDescent="0.2">
      <c r="A159" s="136" t="s">
        <v>42</v>
      </c>
      <c r="B159" s="136" t="s">
        <v>51</v>
      </c>
      <c r="C159" s="136" t="s">
        <v>644</v>
      </c>
      <c r="D159" s="136" t="s">
        <v>32</v>
      </c>
      <c r="E159" s="136" t="s">
        <v>32</v>
      </c>
      <c r="F159" s="136" t="s">
        <v>32</v>
      </c>
      <c r="G159" s="136" t="s">
        <v>32</v>
      </c>
      <c r="H159" s="136" t="s">
        <v>32</v>
      </c>
      <c r="I159" s="136" t="s">
        <v>32</v>
      </c>
      <c r="J159" s="136" t="s">
        <v>32</v>
      </c>
      <c r="K159" s="136" t="s">
        <v>32</v>
      </c>
      <c r="L159" s="136" t="s">
        <v>32</v>
      </c>
      <c r="M159" s="136" t="s">
        <v>32</v>
      </c>
      <c r="N159" s="136" t="s">
        <v>32</v>
      </c>
      <c r="O159" s="136" t="s">
        <v>32</v>
      </c>
      <c r="P159" s="136" t="s">
        <v>32</v>
      </c>
      <c r="Q159" s="136" t="s">
        <v>32</v>
      </c>
      <c r="R159" s="136" t="s">
        <v>32</v>
      </c>
      <c r="S159" s="6"/>
      <c r="T159" s="6"/>
      <c r="U159" s="6"/>
      <c r="V159" s="6"/>
      <c r="W159" s="6"/>
      <c r="X159" s="6"/>
      <c r="Y159" s="6"/>
    </row>
    <row r="160" spans="1:25" s="13" customFormat="1" ht="234" x14ac:dyDescent="0.2">
      <c r="A160" s="136" t="s">
        <v>42</v>
      </c>
      <c r="B160" s="136" t="s">
        <v>52</v>
      </c>
      <c r="C160" s="136" t="s">
        <v>645</v>
      </c>
      <c r="D160" s="136" t="s">
        <v>32</v>
      </c>
      <c r="E160" s="136" t="s">
        <v>32</v>
      </c>
      <c r="F160" s="136" t="s">
        <v>32</v>
      </c>
      <c r="G160" s="136" t="s">
        <v>32</v>
      </c>
      <c r="H160" s="136" t="s">
        <v>32</v>
      </c>
      <c r="I160" s="136" t="s">
        <v>32</v>
      </c>
      <c r="J160" s="136" t="s">
        <v>32</v>
      </c>
      <c r="K160" s="136" t="s">
        <v>32</v>
      </c>
      <c r="L160" s="136" t="s">
        <v>32</v>
      </c>
      <c r="M160" s="136" t="s">
        <v>32</v>
      </c>
      <c r="N160" s="136" t="s">
        <v>32</v>
      </c>
      <c r="O160" s="136" t="s">
        <v>32</v>
      </c>
      <c r="P160" s="136" t="s">
        <v>32</v>
      </c>
      <c r="Q160" s="136" t="s">
        <v>32</v>
      </c>
      <c r="R160" s="136" t="s">
        <v>32</v>
      </c>
      <c r="S160" s="6"/>
      <c r="T160" s="6"/>
      <c r="U160" s="6"/>
      <c r="V160" s="6"/>
      <c r="W160" s="6"/>
      <c r="X160" s="6"/>
      <c r="Y160" s="6"/>
    </row>
    <row r="161" spans="1:25" s="13" customFormat="1" ht="234" x14ac:dyDescent="0.2">
      <c r="A161" s="136" t="s">
        <v>42</v>
      </c>
      <c r="B161" s="136" t="s">
        <v>52</v>
      </c>
      <c r="C161" s="136" t="s">
        <v>646</v>
      </c>
      <c r="D161" s="136" t="s">
        <v>32</v>
      </c>
      <c r="E161" s="136" t="s">
        <v>32</v>
      </c>
      <c r="F161" s="136" t="s">
        <v>32</v>
      </c>
      <c r="G161" s="136" t="s">
        <v>32</v>
      </c>
      <c r="H161" s="136" t="s">
        <v>32</v>
      </c>
      <c r="I161" s="136" t="s">
        <v>32</v>
      </c>
      <c r="J161" s="136" t="s">
        <v>32</v>
      </c>
      <c r="K161" s="136" t="s">
        <v>32</v>
      </c>
      <c r="L161" s="136" t="s">
        <v>32</v>
      </c>
      <c r="M161" s="136" t="s">
        <v>32</v>
      </c>
      <c r="N161" s="136" t="s">
        <v>32</v>
      </c>
      <c r="O161" s="136" t="s">
        <v>32</v>
      </c>
      <c r="P161" s="136" t="s">
        <v>32</v>
      </c>
      <c r="Q161" s="136" t="s">
        <v>32</v>
      </c>
      <c r="R161" s="136" t="s">
        <v>32</v>
      </c>
      <c r="S161" s="135"/>
      <c r="T161" s="135"/>
      <c r="U161" s="135"/>
      <c r="V161" s="135"/>
      <c r="W161" s="135"/>
      <c r="X161" s="6"/>
      <c r="Y161" s="6"/>
    </row>
    <row r="162" spans="1:25" s="137" customFormat="1" ht="247" x14ac:dyDescent="0.2">
      <c r="A162" s="136" t="s">
        <v>53</v>
      </c>
      <c r="B162" s="136" t="s">
        <v>54</v>
      </c>
      <c r="C162" s="136" t="s">
        <v>647</v>
      </c>
      <c r="D162" s="136" t="s">
        <v>32</v>
      </c>
      <c r="E162" s="136" t="s">
        <v>32</v>
      </c>
      <c r="F162" s="136" t="s">
        <v>32</v>
      </c>
      <c r="G162" s="136" t="s">
        <v>32</v>
      </c>
      <c r="H162" s="136" t="s">
        <v>32</v>
      </c>
      <c r="I162" s="136" t="s">
        <v>32</v>
      </c>
      <c r="J162" s="136" t="s">
        <v>32</v>
      </c>
      <c r="K162" s="136" t="s">
        <v>32</v>
      </c>
      <c r="L162" s="136" t="s">
        <v>32</v>
      </c>
      <c r="M162" s="136" t="s">
        <v>32</v>
      </c>
      <c r="N162" s="136" t="s">
        <v>32</v>
      </c>
      <c r="O162" s="136" t="s">
        <v>32</v>
      </c>
      <c r="P162" s="136" t="s">
        <v>32</v>
      </c>
      <c r="Q162" s="136" t="s">
        <v>32</v>
      </c>
      <c r="R162" s="136" t="s">
        <v>32</v>
      </c>
      <c r="S162" s="135"/>
      <c r="T162" s="135"/>
      <c r="U162" s="135"/>
      <c r="V162" s="135"/>
      <c r="W162" s="135"/>
      <c r="X162" s="135"/>
      <c r="Y162" s="135"/>
    </row>
    <row r="163" spans="1:25" s="137" customFormat="1" ht="247" x14ac:dyDescent="0.2">
      <c r="A163" s="136" t="s">
        <v>53</v>
      </c>
      <c r="B163" s="136" t="s">
        <v>54</v>
      </c>
      <c r="C163" s="136" t="s">
        <v>648</v>
      </c>
      <c r="D163" s="136" t="s">
        <v>32</v>
      </c>
      <c r="E163" s="136" t="s">
        <v>32</v>
      </c>
      <c r="F163" s="136" t="s">
        <v>32</v>
      </c>
      <c r="G163" s="136" t="s">
        <v>32</v>
      </c>
      <c r="H163" s="136" t="s">
        <v>32</v>
      </c>
      <c r="I163" s="136" t="s">
        <v>32</v>
      </c>
      <c r="J163" s="136" t="s">
        <v>32</v>
      </c>
      <c r="K163" s="136" t="s">
        <v>32</v>
      </c>
      <c r="L163" s="136" t="s">
        <v>32</v>
      </c>
      <c r="M163" s="136" t="s">
        <v>32</v>
      </c>
      <c r="N163" s="136" t="s">
        <v>32</v>
      </c>
      <c r="O163" s="136" t="s">
        <v>32</v>
      </c>
      <c r="P163" s="136" t="s">
        <v>32</v>
      </c>
      <c r="Q163" s="136" t="s">
        <v>32</v>
      </c>
      <c r="R163" s="136" t="s">
        <v>32</v>
      </c>
      <c r="S163" s="135"/>
      <c r="T163" s="135"/>
      <c r="U163" s="135"/>
      <c r="V163" s="135"/>
      <c r="W163" s="135"/>
      <c r="X163" s="135"/>
      <c r="Y163" s="135"/>
    </row>
    <row r="164" spans="1:25" s="137" customFormat="1" ht="247" x14ac:dyDescent="0.2">
      <c r="A164" s="136" t="s">
        <v>53</v>
      </c>
      <c r="B164" s="136" t="s">
        <v>55</v>
      </c>
      <c r="C164" s="136" t="s">
        <v>649</v>
      </c>
      <c r="D164" s="136" t="s">
        <v>32</v>
      </c>
      <c r="E164" s="136" t="s">
        <v>32</v>
      </c>
      <c r="F164" s="136" t="s">
        <v>32</v>
      </c>
      <c r="G164" s="136" t="s">
        <v>32</v>
      </c>
      <c r="H164" s="136" t="s">
        <v>32</v>
      </c>
      <c r="I164" s="136" t="s">
        <v>32</v>
      </c>
      <c r="J164" s="136" t="s">
        <v>32</v>
      </c>
      <c r="K164" s="136" t="s">
        <v>32</v>
      </c>
      <c r="L164" s="136" t="s">
        <v>32</v>
      </c>
      <c r="M164" s="136" t="s">
        <v>32</v>
      </c>
      <c r="N164" s="136" t="s">
        <v>32</v>
      </c>
      <c r="O164" s="136" t="s">
        <v>32</v>
      </c>
      <c r="P164" s="136" t="s">
        <v>32</v>
      </c>
      <c r="Q164" s="136" t="s">
        <v>32</v>
      </c>
      <c r="R164" s="136" t="s">
        <v>32</v>
      </c>
      <c r="S164" s="135"/>
      <c r="T164" s="135"/>
      <c r="U164" s="135"/>
      <c r="V164" s="135"/>
      <c r="W164" s="135"/>
      <c r="X164" s="135"/>
      <c r="Y164" s="135"/>
    </row>
    <row r="165" spans="1:25" s="137" customFormat="1" ht="247" x14ac:dyDescent="0.2">
      <c r="A165" s="388" t="s">
        <v>53</v>
      </c>
      <c r="B165" s="388" t="s">
        <v>56</v>
      </c>
      <c r="C165" s="388" t="s">
        <v>650</v>
      </c>
      <c r="D165" s="388" t="s">
        <v>694</v>
      </c>
      <c r="E165" s="375" t="s">
        <v>739</v>
      </c>
      <c r="F165" s="401" t="s">
        <v>823</v>
      </c>
      <c r="G165" s="402" t="s">
        <v>822</v>
      </c>
      <c r="H165" s="70"/>
      <c r="I165" s="70"/>
      <c r="J165" s="70"/>
      <c r="K165" s="70"/>
      <c r="L165" s="70"/>
      <c r="M165" s="70"/>
      <c r="N165" s="70"/>
      <c r="O165" s="70"/>
      <c r="P165" s="70"/>
      <c r="Q165" s="70"/>
      <c r="R165" s="70"/>
      <c r="S165" s="135"/>
      <c r="T165" s="135"/>
      <c r="U165" s="135"/>
      <c r="V165" s="135"/>
      <c r="W165" s="135"/>
      <c r="X165" s="135"/>
      <c r="Y165" s="135"/>
    </row>
    <row r="166" spans="1:25" s="137" customFormat="1" ht="65" x14ac:dyDescent="0.2">
      <c r="A166" s="191"/>
      <c r="B166" s="191"/>
      <c r="C166" s="191"/>
      <c r="D166" s="191"/>
      <c r="E166" s="445" t="s">
        <v>739</v>
      </c>
      <c r="F166" s="446" t="s">
        <v>1238</v>
      </c>
      <c r="G166" s="425" t="s">
        <v>1239</v>
      </c>
      <c r="H166" s="70"/>
      <c r="I166" s="70"/>
      <c r="J166" s="70"/>
      <c r="K166" s="70"/>
      <c r="L166" s="70"/>
      <c r="M166" s="70"/>
      <c r="N166" s="70"/>
      <c r="O166" s="70"/>
      <c r="P166" s="70"/>
      <c r="Q166" s="70"/>
      <c r="R166" s="70"/>
      <c r="S166" s="135"/>
      <c r="T166" s="135"/>
      <c r="U166" s="135"/>
      <c r="V166" s="135"/>
      <c r="W166" s="135"/>
      <c r="X166" s="135"/>
      <c r="Y166" s="135"/>
    </row>
    <row r="167" spans="1:25" s="137" customFormat="1" x14ac:dyDescent="0.2">
      <c r="A167" s="191"/>
      <c r="B167" s="191"/>
      <c r="C167" s="191"/>
      <c r="D167" s="191"/>
      <c r="E167" s="413"/>
      <c r="F167" s="427"/>
      <c r="G167" s="190"/>
      <c r="H167" s="70"/>
      <c r="I167" s="70"/>
      <c r="J167" s="70"/>
      <c r="K167" s="70"/>
      <c r="L167" s="70"/>
      <c r="M167" s="70"/>
      <c r="N167" s="70"/>
      <c r="O167" s="70"/>
      <c r="P167" s="70"/>
      <c r="Q167" s="70"/>
      <c r="R167" s="70"/>
      <c r="S167" s="135"/>
      <c r="T167" s="135"/>
      <c r="U167" s="135"/>
      <c r="V167" s="135"/>
      <c r="W167" s="135"/>
      <c r="X167" s="135"/>
      <c r="Y167" s="135"/>
    </row>
    <row r="168" spans="1:25" s="137" customFormat="1" x14ac:dyDescent="0.2">
      <c r="A168" s="191"/>
      <c r="B168" s="191"/>
      <c r="C168" s="191"/>
      <c r="D168" s="191"/>
      <c r="E168" s="413"/>
      <c r="F168" s="427"/>
      <c r="G168" s="190"/>
      <c r="H168" s="387"/>
      <c r="I168" s="387"/>
      <c r="J168" s="387"/>
      <c r="K168" s="190"/>
      <c r="L168" s="190"/>
      <c r="M168" s="190"/>
      <c r="N168" s="190"/>
      <c r="O168" s="190"/>
      <c r="P168" s="190"/>
      <c r="Q168" s="190"/>
      <c r="R168" s="387"/>
      <c r="S168" s="135"/>
      <c r="T168" s="135"/>
      <c r="U168" s="135"/>
      <c r="V168" s="135"/>
      <c r="W168" s="135"/>
      <c r="X168" s="135"/>
      <c r="Y168" s="135"/>
    </row>
    <row r="169" spans="1:25" s="137" customFormat="1" ht="247" x14ac:dyDescent="0.2">
      <c r="A169" s="388" t="s">
        <v>53</v>
      </c>
      <c r="B169" s="388" t="s">
        <v>56</v>
      </c>
      <c r="C169" s="388" t="s">
        <v>651</v>
      </c>
      <c r="D169" s="388" t="s">
        <v>694</v>
      </c>
      <c r="E169" s="375" t="s">
        <v>739</v>
      </c>
      <c r="F169" s="401" t="s">
        <v>824</v>
      </c>
      <c r="G169" s="402" t="s">
        <v>1314</v>
      </c>
      <c r="H169" s="387"/>
      <c r="I169" s="387"/>
      <c r="J169" s="387"/>
      <c r="K169" s="190"/>
      <c r="L169" s="190"/>
      <c r="M169" s="190"/>
      <c r="N169" s="190"/>
      <c r="O169" s="190"/>
      <c r="P169" s="190"/>
      <c r="Q169" s="190"/>
      <c r="R169" s="387"/>
      <c r="S169" s="6"/>
      <c r="T169" s="6"/>
      <c r="U169" s="6"/>
      <c r="V169" s="6"/>
      <c r="W169" s="6"/>
      <c r="X169" s="135"/>
      <c r="Y169" s="135"/>
    </row>
    <row r="170" spans="1:25" s="13" customFormat="1" ht="39" x14ac:dyDescent="0.2">
      <c r="A170" s="191"/>
      <c r="B170" s="191"/>
      <c r="C170" s="191"/>
      <c r="D170" s="191"/>
      <c r="E170" s="375" t="s">
        <v>739</v>
      </c>
      <c r="F170" s="401" t="s">
        <v>824</v>
      </c>
      <c r="G170" s="421" t="s">
        <v>825</v>
      </c>
      <c r="H170" s="387"/>
      <c r="I170" s="387"/>
      <c r="J170" s="387"/>
      <c r="K170" s="190"/>
      <c r="L170" s="190"/>
      <c r="M170" s="190"/>
      <c r="N170" s="190"/>
      <c r="O170" s="190"/>
      <c r="P170" s="190"/>
      <c r="Q170" s="190"/>
      <c r="R170" s="387"/>
      <c r="S170" s="6"/>
      <c r="T170" s="6"/>
      <c r="U170" s="6"/>
      <c r="V170" s="6"/>
      <c r="W170" s="6"/>
      <c r="X170" s="6"/>
      <c r="Y170" s="6"/>
    </row>
    <row r="171" spans="1:25" s="13" customFormat="1" ht="39" x14ac:dyDescent="0.2">
      <c r="A171" s="191"/>
      <c r="B171" s="191"/>
      <c r="C171" s="191"/>
      <c r="D171" s="191"/>
      <c r="E171" s="375" t="s">
        <v>739</v>
      </c>
      <c r="F171" s="401" t="s">
        <v>824</v>
      </c>
      <c r="G171" s="421" t="s">
        <v>826</v>
      </c>
      <c r="H171" s="387"/>
      <c r="I171" s="387"/>
      <c r="J171" s="387"/>
      <c r="K171" s="190"/>
      <c r="L171" s="190"/>
      <c r="M171" s="190"/>
      <c r="N171" s="190"/>
      <c r="O171" s="190"/>
      <c r="P171" s="190"/>
      <c r="Q171" s="190"/>
      <c r="R171" s="387"/>
      <c r="S171" s="6"/>
      <c r="T171" s="6"/>
      <c r="U171" s="6"/>
      <c r="V171" s="6"/>
      <c r="W171" s="6"/>
      <c r="X171" s="6"/>
      <c r="Y171" s="6"/>
    </row>
    <row r="172" spans="1:25" s="13" customFormat="1" x14ac:dyDescent="0.2">
      <c r="A172" s="191"/>
      <c r="B172" s="191"/>
      <c r="C172" s="191"/>
      <c r="D172" s="191"/>
      <c r="E172" s="375"/>
      <c r="F172" s="401"/>
      <c r="G172" s="379"/>
      <c r="H172" s="387"/>
      <c r="I172" s="387"/>
      <c r="J172" s="387"/>
      <c r="K172" s="190"/>
      <c r="L172" s="190"/>
      <c r="M172" s="190"/>
      <c r="N172" s="190"/>
      <c r="O172" s="190"/>
      <c r="P172" s="190"/>
      <c r="Q172" s="190"/>
      <c r="R172" s="387"/>
      <c r="S172" s="135"/>
      <c r="T172" s="135"/>
      <c r="U172" s="135"/>
      <c r="V172" s="135"/>
      <c r="W172" s="135"/>
      <c r="X172" s="6"/>
      <c r="Y172" s="6"/>
    </row>
    <row r="173" spans="1:25" s="137" customFormat="1" ht="247" x14ac:dyDescent="0.2">
      <c r="A173" s="388" t="s">
        <v>53</v>
      </c>
      <c r="B173" s="388" t="s">
        <v>56</v>
      </c>
      <c r="C173" s="388" t="s">
        <v>652</v>
      </c>
      <c r="D173" s="388" t="s">
        <v>694</v>
      </c>
      <c r="E173" s="375" t="s">
        <v>739</v>
      </c>
      <c r="F173" s="401" t="s">
        <v>827</v>
      </c>
      <c r="G173" s="402" t="s">
        <v>714</v>
      </c>
      <c r="H173" s="387"/>
      <c r="I173" s="387"/>
      <c r="J173" s="387"/>
      <c r="K173" s="190"/>
      <c r="L173" s="190"/>
      <c r="M173" s="190"/>
      <c r="N173" s="190"/>
      <c r="O173" s="190"/>
      <c r="P173" s="190"/>
      <c r="Q173" s="190"/>
      <c r="R173" s="387"/>
      <c r="S173" s="6"/>
      <c r="T173" s="6"/>
      <c r="U173" s="6"/>
      <c r="V173" s="6"/>
      <c r="W173" s="6"/>
      <c r="X173" s="135"/>
      <c r="Y173" s="135"/>
    </row>
    <row r="174" spans="1:25" s="13" customFormat="1" ht="65" x14ac:dyDescent="0.2">
      <c r="A174" s="191"/>
      <c r="B174" s="191"/>
      <c r="C174" s="191"/>
      <c r="D174" s="191"/>
      <c r="E174" s="375" t="s">
        <v>739</v>
      </c>
      <c r="F174" s="401" t="s">
        <v>829</v>
      </c>
      <c r="G174" s="421" t="s">
        <v>828</v>
      </c>
      <c r="H174" s="387"/>
      <c r="I174" s="387"/>
      <c r="J174" s="387"/>
      <c r="K174" s="190"/>
      <c r="L174" s="190"/>
      <c r="M174" s="190"/>
      <c r="N174" s="190"/>
      <c r="O174" s="190"/>
      <c r="P174" s="190"/>
      <c r="Q174" s="190"/>
      <c r="R174" s="387"/>
      <c r="S174" s="6"/>
      <c r="T174" s="6"/>
      <c r="U174" s="6"/>
      <c r="V174" s="6"/>
      <c r="W174" s="6"/>
      <c r="X174" s="6"/>
      <c r="Y174" s="6"/>
    </row>
    <row r="175" spans="1:25" s="13" customFormat="1" x14ac:dyDescent="0.2">
      <c r="A175" s="191"/>
      <c r="B175" s="191"/>
      <c r="C175" s="191"/>
      <c r="D175" s="191"/>
      <c r="E175" s="413"/>
      <c r="F175" s="427"/>
      <c r="G175" s="190"/>
      <c r="H175" s="387"/>
      <c r="I175" s="387"/>
      <c r="J175" s="387"/>
      <c r="K175" s="190"/>
      <c r="L175" s="190"/>
      <c r="M175" s="190"/>
      <c r="N175" s="190"/>
      <c r="O175" s="190"/>
      <c r="P175" s="190"/>
      <c r="Q175" s="190"/>
      <c r="R175" s="387"/>
      <c r="S175" s="6"/>
      <c r="T175" s="6"/>
      <c r="U175" s="6"/>
      <c r="V175" s="6"/>
      <c r="W175" s="6"/>
      <c r="X175" s="6"/>
      <c r="Y175" s="6"/>
    </row>
    <row r="176" spans="1:25" s="13" customFormat="1" x14ac:dyDescent="0.2">
      <c r="A176" s="191"/>
      <c r="B176" s="191"/>
      <c r="C176" s="191"/>
      <c r="D176" s="191"/>
      <c r="E176" s="413"/>
      <c r="F176" s="427"/>
      <c r="G176" s="190"/>
      <c r="H176" s="387"/>
      <c r="I176" s="387"/>
      <c r="J176" s="387"/>
      <c r="K176" s="190"/>
      <c r="L176" s="190"/>
      <c r="M176" s="190"/>
      <c r="N176" s="190"/>
      <c r="O176" s="190"/>
      <c r="P176" s="190"/>
      <c r="Q176" s="190"/>
      <c r="R176" s="387"/>
      <c r="S176" s="135"/>
      <c r="T176" s="135"/>
      <c r="U176" s="135"/>
      <c r="V176" s="135"/>
      <c r="W176" s="135"/>
      <c r="X176" s="6"/>
      <c r="Y176" s="6"/>
    </row>
    <row r="177" spans="1:25" s="137" customFormat="1" ht="247" x14ac:dyDescent="0.2">
      <c r="A177" s="388" t="s">
        <v>53</v>
      </c>
      <c r="B177" s="388" t="s">
        <v>56</v>
      </c>
      <c r="C177" s="388" t="s">
        <v>653</v>
      </c>
      <c r="D177" s="388" t="s">
        <v>694</v>
      </c>
      <c r="E177" s="375" t="s">
        <v>739</v>
      </c>
      <c r="F177" s="401" t="s">
        <v>888</v>
      </c>
      <c r="G177" s="402" t="s">
        <v>858</v>
      </c>
      <c r="H177" s="387"/>
      <c r="I177" s="387"/>
      <c r="J177" s="387"/>
      <c r="K177" s="190"/>
      <c r="L177" s="190"/>
      <c r="M177" s="190"/>
      <c r="N177" s="190"/>
      <c r="O177" s="190"/>
      <c r="P177" s="190"/>
      <c r="Q177" s="190"/>
      <c r="R177" s="387"/>
      <c r="S177" s="6"/>
      <c r="T177" s="6"/>
      <c r="U177" s="6"/>
      <c r="V177" s="6"/>
      <c r="W177" s="6"/>
      <c r="X177" s="135"/>
      <c r="Y177" s="135"/>
    </row>
    <row r="178" spans="1:25" s="13" customFormat="1" ht="65" x14ac:dyDescent="0.2">
      <c r="A178" s="191"/>
      <c r="B178" s="191"/>
      <c r="C178" s="191"/>
      <c r="D178" s="191"/>
      <c r="E178" s="375" t="s">
        <v>739</v>
      </c>
      <c r="F178" s="401" t="s">
        <v>889</v>
      </c>
      <c r="G178" s="421" t="s">
        <v>859</v>
      </c>
      <c r="H178" s="387"/>
      <c r="I178" s="387"/>
      <c r="J178" s="387"/>
      <c r="K178" s="190"/>
      <c r="L178" s="190"/>
      <c r="M178" s="190"/>
      <c r="N178" s="190"/>
      <c r="O178" s="190"/>
      <c r="P178" s="190"/>
      <c r="Q178" s="190"/>
      <c r="R178" s="387"/>
      <c r="S178" s="6"/>
      <c r="T178" s="6"/>
      <c r="U178" s="6"/>
      <c r="V178" s="6"/>
      <c r="W178" s="6"/>
      <c r="X178" s="6"/>
      <c r="Y178" s="6"/>
    </row>
    <row r="179" spans="1:25" s="13" customFormat="1" ht="52" x14ac:dyDescent="0.2">
      <c r="A179" s="191"/>
      <c r="B179" s="191"/>
      <c r="C179" s="191"/>
      <c r="D179" s="191"/>
      <c r="E179" s="445" t="s">
        <v>739</v>
      </c>
      <c r="F179" s="446" t="s">
        <v>1315</v>
      </c>
      <c r="G179" s="425" t="s">
        <v>1316</v>
      </c>
      <c r="H179" s="387"/>
      <c r="I179" s="387"/>
      <c r="J179" s="387"/>
      <c r="K179" s="190"/>
      <c r="L179" s="190"/>
      <c r="M179" s="190"/>
      <c r="N179" s="190"/>
      <c r="O179" s="190"/>
      <c r="P179" s="190"/>
      <c r="Q179" s="190"/>
      <c r="R179" s="387"/>
      <c r="S179" s="6"/>
      <c r="T179" s="6"/>
      <c r="U179" s="6"/>
      <c r="V179" s="6"/>
      <c r="W179" s="6"/>
      <c r="X179" s="6"/>
      <c r="Y179" s="6"/>
    </row>
    <row r="180" spans="1:25" s="13" customFormat="1" x14ac:dyDescent="0.2">
      <c r="A180" s="191"/>
      <c r="B180" s="191"/>
      <c r="C180" s="191"/>
      <c r="D180" s="191"/>
      <c r="E180" s="413"/>
      <c r="F180" s="427"/>
      <c r="G180" s="190"/>
      <c r="H180" s="387"/>
      <c r="I180" s="387"/>
      <c r="J180" s="387"/>
      <c r="K180" s="190"/>
      <c r="L180" s="190"/>
      <c r="M180" s="190"/>
      <c r="N180" s="190"/>
      <c r="O180" s="190"/>
      <c r="P180" s="190"/>
      <c r="Q180" s="190"/>
      <c r="R180" s="387"/>
      <c r="S180" s="135"/>
      <c r="T180" s="135"/>
      <c r="U180" s="135"/>
      <c r="V180" s="135"/>
      <c r="W180" s="135"/>
      <c r="X180" s="6"/>
      <c r="Y180" s="6"/>
    </row>
    <row r="181" spans="1:25" s="137" customFormat="1" ht="247" x14ac:dyDescent="0.2">
      <c r="A181" s="388" t="s">
        <v>53</v>
      </c>
      <c r="B181" s="388" t="s">
        <v>57</v>
      </c>
      <c r="C181" s="388" t="s">
        <v>654</v>
      </c>
      <c r="D181" s="388" t="s">
        <v>694</v>
      </c>
      <c r="E181" s="375" t="s">
        <v>739</v>
      </c>
      <c r="F181" s="401" t="s">
        <v>890</v>
      </c>
      <c r="G181" s="402" t="s">
        <v>860</v>
      </c>
      <c r="H181" s="387"/>
      <c r="I181" s="387"/>
      <c r="J181" s="387"/>
      <c r="K181" s="190"/>
      <c r="L181" s="190"/>
      <c r="M181" s="190"/>
      <c r="N181" s="190"/>
      <c r="O181" s="190"/>
      <c r="P181" s="190"/>
      <c r="Q181" s="190"/>
      <c r="R181" s="387"/>
      <c r="S181" s="6"/>
      <c r="T181" s="6"/>
      <c r="U181" s="6"/>
      <c r="V181" s="6"/>
      <c r="W181" s="6"/>
      <c r="X181" s="135"/>
      <c r="Y181" s="135"/>
    </row>
    <row r="182" spans="1:25" s="13" customFormat="1" ht="39" x14ac:dyDescent="0.2">
      <c r="A182" s="191"/>
      <c r="B182" s="191"/>
      <c r="C182" s="191"/>
      <c r="D182" s="191"/>
      <c r="E182" s="375" t="s">
        <v>739</v>
      </c>
      <c r="F182" s="401" t="s">
        <v>891</v>
      </c>
      <c r="G182" s="421" t="s">
        <v>861</v>
      </c>
      <c r="H182" s="387"/>
      <c r="I182" s="387"/>
      <c r="J182" s="387"/>
      <c r="K182" s="190"/>
      <c r="L182" s="190"/>
      <c r="M182" s="190"/>
      <c r="N182" s="190"/>
      <c r="O182" s="190"/>
      <c r="P182" s="190"/>
      <c r="Q182" s="190"/>
      <c r="R182" s="387"/>
      <c r="S182" s="6"/>
      <c r="T182" s="6"/>
      <c r="U182" s="6"/>
      <c r="V182" s="6"/>
      <c r="W182" s="6"/>
      <c r="X182" s="6"/>
      <c r="Y182" s="6"/>
    </row>
    <row r="183" spans="1:25" s="13" customFormat="1" ht="52" x14ac:dyDescent="0.2">
      <c r="A183" s="191"/>
      <c r="B183" s="191"/>
      <c r="C183" s="191"/>
      <c r="D183" s="191"/>
      <c r="E183" s="375" t="s">
        <v>739</v>
      </c>
      <c r="F183" s="401" t="s">
        <v>892</v>
      </c>
      <c r="G183" s="421" t="s">
        <v>862</v>
      </c>
      <c r="H183" s="387"/>
      <c r="I183" s="387"/>
      <c r="J183" s="387"/>
      <c r="K183" s="190"/>
      <c r="L183" s="190"/>
      <c r="M183" s="190"/>
      <c r="N183" s="190"/>
      <c r="O183" s="190"/>
      <c r="P183" s="190"/>
      <c r="Q183" s="190"/>
      <c r="R183" s="387"/>
      <c r="S183" s="6"/>
      <c r="T183" s="6"/>
      <c r="U183" s="6"/>
      <c r="V183" s="6"/>
      <c r="W183" s="6"/>
      <c r="X183" s="6"/>
      <c r="Y183" s="6"/>
    </row>
    <row r="184" spans="1:25" s="13" customFormat="1" ht="39" x14ac:dyDescent="0.2">
      <c r="A184" s="191"/>
      <c r="B184" s="191"/>
      <c r="C184" s="191"/>
      <c r="D184" s="191"/>
      <c r="E184" s="375" t="s">
        <v>739</v>
      </c>
      <c r="F184" s="401" t="s">
        <v>893</v>
      </c>
      <c r="G184" s="421" t="s">
        <v>863</v>
      </c>
      <c r="H184" s="387"/>
      <c r="I184" s="387"/>
      <c r="J184" s="387"/>
      <c r="K184" s="190"/>
      <c r="L184" s="190"/>
      <c r="M184" s="190"/>
      <c r="N184" s="190"/>
      <c r="O184" s="190"/>
      <c r="P184" s="190"/>
      <c r="Q184" s="190"/>
      <c r="R184" s="387"/>
      <c r="S184" s="135"/>
      <c r="T184" s="135"/>
      <c r="U184" s="135"/>
      <c r="V184" s="135"/>
      <c r="W184" s="135"/>
      <c r="X184" s="6"/>
      <c r="Y184" s="6"/>
    </row>
    <row r="185" spans="1:25" s="137" customFormat="1" ht="247" x14ac:dyDescent="0.2">
      <c r="A185" s="388" t="s">
        <v>53</v>
      </c>
      <c r="B185" s="70" t="s">
        <v>655</v>
      </c>
      <c r="C185" s="70" t="s">
        <v>656</v>
      </c>
      <c r="D185" s="70" t="s">
        <v>695</v>
      </c>
      <c r="E185" s="375" t="s">
        <v>739</v>
      </c>
      <c r="F185" s="427" t="s">
        <v>1128</v>
      </c>
      <c r="G185" s="425" t="s">
        <v>1127</v>
      </c>
      <c r="H185" s="387"/>
      <c r="I185" s="387"/>
      <c r="J185" s="387"/>
      <c r="K185" s="190"/>
      <c r="L185" s="190"/>
      <c r="M185" s="190"/>
      <c r="N185" s="190"/>
      <c r="O185" s="190"/>
      <c r="P185" s="190"/>
      <c r="Q185" s="190"/>
      <c r="R185" s="387"/>
      <c r="S185" s="6"/>
      <c r="T185" s="6"/>
      <c r="U185" s="6"/>
      <c r="V185" s="6"/>
      <c r="W185" s="6"/>
      <c r="X185" s="135"/>
      <c r="Y185" s="135"/>
    </row>
    <row r="186" spans="1:25" s="13" customFormat="1" ht="52" x14ac:dyDescent="0.2">
      <c r="A186" s="191"/>
      <c r="B186" s="191"/>
      <c r="C186" s="191"/>
      <c r="D186" s="191"/>
      <c r="E186" s="445" t="s">
        <v>739</v>
      </c>
      <c r="F186" s="446" t="s">
        <v>1240</v>
      </c>
      <c r="G186" s="425" t="s">
        <v>1241</v>
      </c>
      <c r="H186" s="387"/>
      <c r="I186" s="387"/>
      <c r="J186" s="387"/>
      <c r="K186" s="190"/>
      <c r="L186" s="190"/>
      <c r="M186" s="190"/>
      <c r="N186" s="190"/>
      <c r="O186" s="190"/>
      <c r="P186" s="190"/>
      <c r="Q186" s="190"/>
      <c r="R186" s="387"/>
      <c r="S186" s="6"/>
      <c r="T186" s="6"/>
      <c r="U186" s="6"/>
      <c r="V186" s="6"/>
      <c r="W186" s="6"/>
      <c r="X186" s="6"/>
      <c r="Y186" s="6"/>
    </row>
    <row r="187" spans="1:25" s="13" customFormat="1" x14ac:dyDescent="0.2">
      <c r="A187" s="191"/>
      <c r="B187" s="191"/>
      <c r="C187" s="191"/>
      <c r="D187" s="191"/>
      <c r="E187" s="413"/>
      <c r="F187" s="427"/>
      <c r="G187" s="190"/>
      <c r="H187" s="387"/>
      <c r="I187" s="387"/>
      <c r="J187" s="387"/>
      <c r="K187" s="190"/>
      <c r="L187" s="190"/>
      <c r="M187" s="190"/>
      <c r="N187" s="190"/>
      <c r="O187" s="190"/>
      <c r="P187" s="190"/>
      <c r="Q187" s="190"/>
      <c r="R187" s="387"/>
      <c r="S187" s="6"/>
      <c r="T187" s="6"/>
      <c r="U187" s="6"/>
      <c r="V187" s="6"/>
      <c r="W187" s="6"/>
      <c r="X187" s="6"/>
      <c r="Y187" s="6"/>
    </row>
    <row r="188" spans="1:25" s="13" customFormat="1" x14ac:dyDescent="0.2">
      <c r="A188" s="191"/>
      <c r="B188" s="191"/>
      <c r="C188" s="191"/>
      <c r="D188" s="191"/>
      <c r="E188" s="413"/>
      <c r="F188" s="427"/>
      <c r="G188" s="190"/>
      <c r="H188" s="387"/>
      <c r="I188" s="387"/>
      <c r="J188" s="387"/>
      <c r="K188" s="190"/>
      <c r="L188" s="190"/>
      <c r="M188" s="190"/>
      <c r="N188" s="190"/>
      <c r="O188" s="190"/>
      <c r="P188" s="190"/>
      <c r="Q188" s="190"/>
      <c r="R188" s="387"/>
      <c r="S188" s="135"/>
      <c r="T188" s="135"/>
      <c r="U188" s="135"/>
      <c r="V188" s="135"/>
      <c r="W188" s="135"/>
      <c r="X188" s="6"/>
      <c r="Y188" s="6"/>
    </row>
    <row r="189" spans="1:25" s="137" customFormat="1" ht="247" x14ac:dyDescent="0.2">
      <c r="A189" s="388" t="s">
        <v>53</v>
      </c>
      <c r="B189" s="388" t="s">
        <v>58</v>
      </c>
      <c r="C189" s="388" t="s">
        <v>657</v>
      </c>
      <c r="D189" s="388" t="s">
        <v>694</v>
      </c>
      <c r="E189" s="375" t="s">
        <v>739</v>
      </c>
      <c r="F189" s="401" t="s">
        <v>894</v>
      </c>
      <c r="G189" s="402" t="s">
        <v>1180</v>
      </c>
      <c r="H189" s="387"/>
      <c r="I189" s="387"/>
      <c r="J189" s="387"/>
      <c r="K189" s="190"/>
      <c r="L189" s="190"/>
      <c r="M189" s="190"/>
      <c r="N189" s="190"/>
      <c r="O189" s="190"/>
      <c r="P189" s="190"/>
      <c r="Q189" s="190"/>
      <c r="R189" s="387"/>
      <c r="S189" s="6"/>
      <c r="T189" s="6"/>
      <c r="U189" s="6"/>
      <c r="V189" s="6"/>
      <c r="W189" s="6"/>
      <c r="X189" s="135"/>
      <c r="Y189" s="135"/>
    </row>
    <row r="190" spans="1:25" s="13" customFormat="1" ht="39" x14ac:dyDescent="0.2">
      <c r="A190" s="191"/>
      <c r="B190" s="191"/>
      <c r="C190" s="191"/>
      <c r="D190" s="191"/>
      <c r="E190" s="375" t="s">
        <v>739</v>
      </c>
      <c r="F190" s="401" t="s">
        <v>894</v>
      </c>
      <c r="G190" s="421" t="s">
        <v>864</v>
      </c>
      <c r="H190" s="387"/>
      <c r="I190" s="387"/>
      <c r="J190" s="387"/>
      <c r="K190" s="190"/>
      <c r="L190" s="190"/>
      <c r="M190" s="190"/>
      <c r="N190" s="190"/>
      <c r="O190" s="190"/>
      <c r="P190" s="190"/>
      <c r="Q190" s="190"/>
      <c r="R190" s="387"/>
      <c r="S190" s="6"/>
      <c r="T190" s="6"/>
      <c r="U190" s="6"/>
      <c r="V190" s="6"/>
      <c r="W190" s="6"/>
      <c r="X190" s="6"/>
      <c r="Y190" s="6"/>
    </row>
    <row r="191" spans="1:25" s="13" customFormat="1" ht="39" x14ac:dyDescent="0.2">
      <c r="A191" s="191"/>
      <c r="B191" s="191"/>
      <c r="C191" s="191"/>
      <c r="D191" s="191"/>
      <c r="E191" s="375" t="s">
        <v>739</v>
      </c>
      <c r="F191" s="401" t="s">
        <v>894</v>
      </c>
      <c r="G191" s="421" t="s">
        <v>865</v>
      </c>
      <c r="H191" s="387"/>
      <c r="I191" s="387"/>
      <c r="J191" s="387"/>
      <c r="K191" s="190"/>
      <c r="L191" s="190"/>
      <c r="M191" s="190"/>
      <c r="N191" s="190"/>
      <c r="O191" s="190"/>
      <c r="P191" s="190"/>
      <c r="Q191" s="190"/>
      <c r="R191" s="387"/>
      <c r="S191" s="6"/>
      <c r="T191" s="6"/>
      <c r="U191" s="6"/>
      <c r="V191" s="6"/>
      <c r="W191" s="6"/>
      <c r="X191" s="6"/>
      <c r="Y191" s="6"/>
    </row>
    <row r="192" spans="1:25" s="13" customFormat="1" x14ac:dyDescent="0.2">
      <c r="A192" s="191"/>
      <c r="B192" s="191"/>
      <c r="C192" s="191"/>
      <c r="D192" s="191"/>
      <c r="E192" s="413"/>
      <c r="F192" s="436"/>
      <c r="G192" s="190"/>
      <c r="H192" s="387"/>
      <c r="I192" s="387"/>
      <c r="J192" s="387"/>
      <c r="K192" s="190"/>
      <c r="L192" s="190"/>
      <c r="M192" s="190"/>
      <c r="N192" s="190"/>
      <c r="O192" s="190"/>
      <c r="P192" s="190"/>
      <c r="Q192" s="190"/>
      <c r="R192" s="387"/>
      <c r="S192" s="135"/>
      <c r="T192" s="135"/>
      <c r="U192" s="135"/>
      <c r="V192" s="135"/>
      <c r="W192" s="135"/>
      <c r="X192" s="6"/>
      <c r="Y192" s="6"/>
    </row>
    <row r="193" spans="1:25" s="137" customFormat="1" ht="247" x14ac:dyDescent="0.2">
      <c r="A193" s="388" t="s">
        <v>53</v>
      </c>
      <c r="B193" s="388" t="s">
        <v>58</v>
      </c>
      <c r="C193" s="388" t="s">
        <v>658</v>
      </c>
      <c r="D193" s="388" t="s">
        <v>694</v>
      </c>
      <c r="E193" s="375" t="s">
        <v>739</v>
      </c>
      <c r="F193" s="401" t="s">
        <v>894</v>
      </c>
      <c r="G193" s="402" t="s">
        <v>1180</v>
      </c>
      <c r="H193" s="387"/>
      <c r="I193" s="387"/>
      <c r="J193" s="387"/>
      <c r="K193" s="190"/>
      <c r="L193" s="190"/>
      <c r="M193" s="190"/>
      <c r="N193" s="190"/>
      <c r="O193" s="190"/>
      <c r="P193" s="190"/>
      <c r="Q193" s="190"/>
      <c r="R193" s="387"/>
      <c r="S193" s="6"/>
      <c r="T193" s="6"/>
      <c r="U193" s="6"/>
      <c r="V193" s="6"/>
      <c r="W193" s="6"/>
      <c r="X193" s="135"/>
      <c r="Y193" s="135"/>
    </row>
    <row r="194" spans="1:25" s="13" customFormat="1" ht="39" x14ac:dyDescent="0.2">
      <c r="A194" s="191"/>
      <c r="B194" s="191"/>
      <c r="C194" s="191"/>
      <c r="D194" s="191"/>
      <c r="E194" s="375" t="s">
        <v>739</v>
      </c>
      <c r="F194" s="401" t="s">
        <v>894</v>
      </c>
      <c r="G194" s="421" t="s">
        <v>864</v>
      </c>
      <c r="H194" s="387"/>
      <c r="I194" s="387"/>
      <c r="J194" s="387"/>
      <c r="K194" s="190"/>
      <c r="L194" s="190"/>
      <c r="M194" s="190"/>
      <c r="N194" s="190"/>
      <c r="O194" s="190"/>
      <c r="P194" s="190"/>
      <c r="Q194" s="190"/>
      <c r="R194" s="387"/>
      <c r="S194" s="6"/>
      <c r="T194" s="6"/>
      <c r="U194" s="6"/>
      <c r="V194" s="6"/>
      <c r="W194" s="6"/>
      <c r="X194" s="6"/>
      <c r="Y194" s="6"/>
    </row>
    <row r="195" spans="1:25" s="13" customFormat="1" ht="39" x14ac:dyDescent="0.2">
      <c r="A195" s="191"/>
      <c r="B195" s="191"/>
      <c r="C195" s="191"/>
      <c r="D195" s="191"/>
      <c r="E195" s="375" t="s">
        <v>739</v>
      </c>
      <c r="F195" s="401" t="s">
        <v>894</v>
      </c>
      <c r="G195" s="421" t="s">
        <v>865</v>
      </c>
      <c r="H195" s="387"/>
      <c r="I195" s="387"/>
      <c r="J195" s="387"/>
      <c r="K195" s="190"/>
      <c r="L195" s="190"/>
      <c r="M195" s="190"/>
      <c r="N195" s="190"/>
      <c r="O195" s="190"/>
      <c r="P195" s="190"/>
      <c r="Q195" s="190"/>
      <c r="R195" s="387"/>
      <c r="S195" s="6"/>
      <c r="T195" s="6"/>
      <c r="U195" s="6"/>
      <c r="V195" s="6"/>
      <c r="W195" s="6"/>
      <c r="X195" s="6"/>
      <c r="Y195" s="6"/>
    </row>
    <row r="196" spans="1:25" s="13" customFormat="1" x14ac:dyDescent="0.2">
      <c r="A196" s="191"/>
      <c r="B196" s="191"/>
      <c r="C196" s="191"/>
      <c r="D196" s="191"/>
      <c r="E196" s="413"/>
      <c r="F196" s="436"/>
      <c r="G196" s="190"/>
      <c r="H196" s="387"/>
      <c r="I196" s="387"/>
      <c r="J196" s="387"/>
      <c r="K196" s="190"/>
      <c r="L196" s="190"/>
      <c r="M196" s="190"/>
      <c r="N196" s="190"/>
      <c r="O196" s="190"/>
      <c r="P196" s="190"/>
      <c r="Q196" s="190"/>
      <c r="R196" s="387"/>
      <c r="S196" s="135"/>
      <c r="T196" s="135"/>
      <c r="U196" s="135"/>
      <c r="V196" s="135"/>
      <c r="W196" s="135"/>
      <c r="X196" s="6"/>
      <c r="Y196" s="6"/>
    </row>
    <row r="197" spans="1:25" s="137" customFormat="1" ht="247" x14ac:dyDescent="0.2">
      <c r="A197" s="388" t="s">
        <v>53</v>
      </c>
      <c r="B197" s="388" t="s">
        <v>58</v>
      </c>
      <c r="C197" s="388" t="s">
        <v>659</v>
      </c>
      <c r="D197" s="388" t="s">
        <v>694</v>
      </c>
      <c r="E197" s="375" t="s">
        <v>739</v>
      </c>
      <c r="F197" s="401" t="s">
        <v>895</v>
      </c>
      <c r="G197" s="402" t="s">
        <v>866</v>
      </c>
      <c r="H197" s="387"/>
      <c r="I197" s="387"/>
      <c r="J197" s="387"/>
      <c r="K197" s="190"/>
      <c r="L197" s="190"/>
      <c r="M197" s="190"/>
      <c r="N197" s="190"/>
      <c r="O197" s="190"/>
      <c r="P197" s="190"/>
      <c r="Q197" s="190"/>
      <c r="R197" s="387"/>
      <c r="S197" s="6"/>
      <c r="T197" s="6"/>
      <c r="U197" s="6"/>
      <c r="V197" s="6"/>
      <c r="W197" s="6"/>
      <c r="X197" s="135"/>
      <c r="Y197" s="135"/>
    </row>
    <row r="198" spans="1:25" s="13" customFormat="1" ht="39" x14ac:dyDescent="0.2">
      <c r="A198" s="191"/>
      <c r="B198" s="191"/>
      <c r="C198" s="191"/>
      <c r="D198" s="191"/>
      <c r="E198" s="375" t="s">
        <v>739</v>
      </c>
      <c r="F198" s="401" t="s">
        <v>896</v>
      </c>
      <c r="G198" s="421" t="s">
        <v>867</v>
      </c>
      <c r="H198" s="387"/>
      <c r="I198" s="387"/>
      <c r="J198" s="387"/>
      <c r="K198" s="190"/>
      <c r="L198" s="190"/>
      <c r="M198" s="190"/>
      <c r="N198" s="190"/>
      <c r="O198" s="190"/>
      <c r="P198" s="190"/>
      <c r="Q198" s="190"/>
      <c r="R198" s="387"/>
      <c r="S198" s="6"/>
      <c r="T198" s="6"/>
      <c r="U198" s="6"/>
      <c r="V198" s="6"/>
      <c r="W198" s="6"/>
      <c r="X198" s="6"/>
      <c r="Y198" s="6"/>
    </row>
    <row r="199" spans="1:25" s="13" customFormat="1" x14ac:dyDescent="0.2">
      <c r="A199" s="191"/>
      <c r="B199" s="191"/>
      <c r="C199" s="191"/>
      <c r="D199" s="191"/>
      <c r="E199" s="413"/>
      <c r="F199" s="436"/>
      <c r="G199" s="190"/>
      <c r="H199" s="387"/>
      <c r="I199" s="387"/>
      <c r="J199" s="387"/>
      <c r="K199" s="190"/>
      <c r="L199" s="190"/>
      <c r="M199" s="190"/>
      <c r="N199" s="190"/>
      <c r="O199" s="190"/>
      <c r="P199" s="190"/>
      <c r="Q199" s="190"/>
      <c r="R199" s="387"/>
      <c r="S199" s="6"/>
      <c r="T199" s="6"/>
      <c r="U199" s="6"/>
      <c r="V199" s="6"/>
      <c r="W199" s="6"/>
      <c r="X199" s="6"/>
      <c r="Y199" s="6"/>
    </row>
    <row r="200" spans="1:25" s="13" customFormat="1" x14ac:dyDescent="0.2">
      <c r="A200" s="191"/>
      <c r="B200" s="191"/>
      <c r="C200" s="191"/>
      <c r="D200" s="191"/>
      <c r="E200" s="413"/>
      <c r="F200" s="427"/>
      <c r="G200" s="190"/>
      <c r="H200" s="387"/>
      <c r="I200" s="387"/>
      <c r="J200" s="387"/>
      <c r="K200" s="190"/>
      <c r="L200" s="190"/>
      <c r="M200" s="190"/>
      <c r="N200" s="190"/>
      <c r="O200" s="190"/>
      <c r="P200" s="190"/>
      <c r="Q200" s="190"/>
      <c r="R200" s="387"/>
      <c r="S200" s="135"/>
      <c r="T200" s="135"/>
      <c r="U200" s="135"/>
      <c r="V200" s="135"/>
      <c r="W200" s="135"/>
      <c r="X200" s="6"/>
      <c r="Y200" s="6"/>
    </row>
    <row r="201" spans="1:25" s="137" customFormat="1" ht="247" x14ac:dyDescent="0.2">
      <c r="A201" s="136" t="s">
        <v>53</v>
      </c>
      <c r="B201" s="136" t="s">
        <v>58</v>
      </c>
      <c r="C201" s="136" t="s">
        <v>698</v>
      </c>
      <c r="D201" s="136" t="s">
        <v>32</v>
      </c>
      <c r="E201" s="136" t="s">
        <v>32</v>
      </c>
      <c r="F201" s="136" t="s">
        <v>32</v>
      </c>
      <c r="G201" s="136" t="s">
        <v>32</v>
      </c>
      <c r="H201" s="136" t="s">
        <v>32</v>
      </c>
      <c r="I201" s="136" t="s">
        <v>32</v>
      </c>
      <c r="J201" s="136" t="s">
        <v>32</v>
      </c>
      <c r="K201" s="136" t="s">
        <v>32</v>
      </c>
      <c r="L201" s="136" t="s">
        <v>32</v>
      </c>
      <c r="M201" s="136" t="s">
        <v>32</v>
      </c>
      <c r="N201" s="136" t="s">
        <v>32</v>
      </c>
      <c r="O201" s="136" t="s">
        <v>32</v>
      </c>
      <c r="P201" s="136" t="s">
        <v>32</v>
      </c>
      <c r="Q201" s="136" t="s">
        <v>32</v>
      </c>
      <c r="R201" s="136" t="s">
        <v>32</v>
      </c>
      <c r="S201" s="6"/>
      <c r="T201" s="6"/>
      <c r="U201" s="6"/>
      <c r="V201" s="6"/>
      <c r="W201" s="6"/>
      <c r="X201" s="135"/>
      <c r="Y201" s="135"/>
    </row>
    <row r="202" spans="1:25" s="13" customFormat="1" ht="247" x14ac:dyDescent="0.2">
      <c r="A202" s="388" t="s">
        <v>53</v>
      </c>
      <c r="B202" s="388" t="s">
        <v>58</v>
      </c>
      <c r="C202" s="388" t="s">
        <v>661</v>
      </c>
      <c r="D202" s="388" t="s">
        <v>694</v>
      </c>
      <c r="E202" s="375" t="s">
        <v>739</v>
      </c>
      <c r="F202" s="401" t="s">
        <v>897</v>
      </c>
      <c r="G202" s="402" t="s">
        <v>868</v>
      </c>
      <c r="H202" s="387"/>
      <c r="I202" s="387"/>
      <c r="J202" s="387"/>
      <c r="K202" s="190"/>
      <c r="L202" s="190"/>
      <c r="M202" s="190"/>
      <c r="N202" s="190"/>
      <c r="O202" s="190"/>
      <c r="P202" s="190"/>
      <c r="Q202" s="190"/>
      <c r="R202" s="387"/>
      <c r="S202" s="6"/>
      <c r="T202" s="6"/>
      <c r="U202" s="6"/>
      <c r="V202" s="6"/>
      <c r="W202" s="6"/>
      <c r="X202" s="6"/>
      <c r="Y202" s="6"/>
    </row>
    <row r="203" spans="1:25" s="13" customFormat="1" ht="26" x14ac:dyDescent="0.2">
      <c r="A203" s="191"/>
      <c r="B203" s="191"/>
      <c r="C203" s="191"/>
      <c r="D203" s="191"/>
      <c r="E203" s="375" t="s">
        <v>739</v>
      </c>
      <c r="F203" s="401" t="s">
        <v>897</v>
      </c>
      <c r="G203" s="421" t="s">
        <v>869</v>
      </c>
      <c r="H203" s="387"/>
      <c r="I203" s="387"/>
      <c r="J203" s="387"/>
      <c r="K203" s="190"/>
      <c r="L203" s="190"/>
      <c r="M203" s="190"/>
      <c r="N203" s="190"/>
      <c r="O203" s="190"/>
      <c r="P203" s="190"/>
      <c r="Q203" s="190"/>
      <c r="R203" s="387"/>
      <c r="S203" s="6"/>
      <c r="T203" s="6"/>
      <c r="U203" s="6"/>
      <c r="V203" s="6"/>
      <c r="W203" s="6"/>
      <c r="X203" s="6"/>
      <c r="Y203" s="6"/>
    </row>
    <row r="204" spans="1:25" s="13" customFormat="1" x14ac:dyDescent="0.2">
      <c r="A204" s="191"/>
      <c r="B204" s="191"/>
      <c r="C204" s="191"/>
      <c r="D204" s="191"/>
      <c r="E204" s="413"/>
      <c r="F204" s="427"/>
      <c r="G204" s="190"/>
      <c r="H204" s="70"/>
      <c r="I204" s="70"/>
      <c r="J204" s="70"/>
      <c r="K204" s="70"/>
      <c r="L204" s="70"/>
      <c r="M204" s="70"/>
      <c r="N204" s="70"/>
      <c r="O204" s="70"/>
      <c r="P204" s="70"/>
      <c r="Q204" s="70"/>
      <c r="R204" s="70"/>
      <c r="S204" s="135"/>
      <c r="T204" s="135"/>
      <c r="U204" s="135"/>
      <c r="V204" s="135"/>
      <c r="W204" s="135"/>
      <c r="X204" s="6"/>
      <c r="Y204" s="6"/>
    </row>
    <row r="205" spans="1:25" s="137" customFormat="1" x14ac:dyDescent="0.2">
      <c r="A205" s="191"/>
      <c r="B205" s="191"/>
      <c r="C205" s="191"/>
      <c r="D205" s="191"/>
      <c r="E205" s="413"/>
      <c r="F205" s="427"/>
      <c r="G205" s="190"/>
      <c r="H205" s="387"/>
      <c r="I205" s="387"/>
      <c r="J205" s="387"/>
      <c r="K205" s="190"/>
      <c r="L205" s="190"/>
      <c r="M205" s="190"/>
      <c r="N205" s="190"/>
      <c r="O205" s="190"/>
      <c r="P205" s="190"/>
      <c r="Q205" s="190"/>
      <c r="R205" s="387"/>
      <c r="S205" s="135"/>
      <c r="T205" s="135"/>
      <c r="U205" s="135"/>
      <c r="V205" s="135"/>
      <c r="W205" s="135"/>
      <c r="X205" s="135"/>
      <c r="Y205" s="135"/>
    </row>
    <row r="206" spans="1:25" s="137" customFormat="1" ht="247" x14ac:dyDescent="0.2">
      <c r="A206" s="388" t="s">
        <v>53</v>
      </c>
      <c r="B206" s="388" t="s">
        <v>58</v>
      </c>
      <c r="C206" s="388" t="s">
        <v>662</v>
      </c>
      <c r="D206" s="388" t="s">
        <v>694</v>
      </c>
      <c r="E206" s="375" t="s">
        <v>739</v>
      </c>
      <c r="F206" s="401" t="s">
        <v>870</v>
      </c>
      <c r="G206" s="402" t="s">
        <v>857</v>
      </c>
      <c r="H206" s="387"/>
      <c r="I206" s="387"/>
      <c r="J206" s="387"/>
      <c r="K206" s="190"/>
      <c r="L206" s="190"/>
      <c r="M206" s="190"/>
      <c r="N206" s="190"/>
      <c r="O206" s="190"/>
      <c r="P206" s="190"/>
      <c r="Q206" s="190"/>
      <c r="R206" s="387"/>
      <c r="S206" s="6"/>
      <c r="T206" s="6"/>
      <c r="U206" s="6"/>
      <c r="V206" s="6"/>
      <c r="W206" s="6"/>
      <c r="X206" s="135"/>
      <c r="Y206" s="135"/>
    </row>
    <row r="207" spans="1:25" s="13" customFormat="1" ht="39" x14ac:dyDescent="0.2">
      <c r="A207" s="191"/>
      <c r="B207" s="191"/>
      <c r="C207" s="191"/>
      <c r="D207" s="191"/>
      <c r="E207" s="375" t="s">
        <v>739</v>
      </c>
      <c r="F207" s="401" t="s">
        <v>870</v>
      </c>
      <c r="G207" s="421" t="s">
        <v>871</v>
      </c>
      <c r="H207" s="387"/>
      <c r="I207" s="387"/>
      <c r="J207" s="387"/>
      <c r="K207" s="190"/>
      <c r="L207" s="190"/>
      <c r="M207" s="190"/>
      <c r="N207" s="190"/>
      <c r="O207" s="190"/>
      <c r="P207" s="190"/>
      <c r="Q207" s="190"/>
      <c r="R207" s="387"/>
      <c r="S207" s="6"/>
      <c r="T207" s="6"/>
      <c r="U207" s="6"/>
      <c r="V207" s="6"/>
      <c r="W207" s="6"/>
      <c r="X207" s="6"/>
      <c r="Y207" s="6"/>
    </row>
    <row r="208" spans="1:25" s="13" customFormat="1" x14ac:dyDescent="0.2">
      <c r="A208" s="191"/>
      <c r="B208" s="191"/>
      <c r="C208" s="191"/>
      <c r="D208" s="191"/>
      <c r="E208" s="413"/>
      <c r="F208" s="427"/>
      <c r="G208" s="190"/>
      <c r="H208" s="387"/>
      <c r="I208" s="387"/>
      <c r="J208" s="387"/>
      <c r="K208" s="190"/>
      <c r="L208" s="190"/>
      <c r="M208" s="190"/>
      <c r="N208" s="190"/>
      <c r="O208" s="190"/>
      <c r="P208" s="190"/>
      <c r="Q208" s="190"/>
      <c r="R208" s="387"/>
      <c r="S208" s="6"/>
      <c r="T208" s="6"/>
      <c r="U208" s="6"/>
      <c r="V208" s="6"/>
      <c r="W208" s="6"/>
      <c r="X208" s="6"/>
      <c r="Y208" s="6"/>
    </row>
    <row r="209" spans="1:25" s="13" customFormat="1" x14ac:dyDescent="0.2">
      <c r="A209" s="191"/>
      <c r="B209" s="191"/>
      <c r="C209" s="191"/>
      <c r="D209" s="191"/>
      <c r="E209" s="413"/>
      <c r="F209" s="427"/>
      <c r="G209" s="190"/>
      <c r="H209" s="387"/>
      <c r="I209" s="387"/>
      <c r="J209" s="387"/>
      <c r="K209" s="190"/>
      <c r="L209" s="190"/>
      <c r="M209" s="190"/>
      <c r="N209" s="190"/>
      <c r="O209" s="190"/>
      <c r="P209" s="190"/>
      <c r="Q209" s="190"/>
      <c r="R209" s="387"/>
      <c r="S209" s="135"/>
      <c r="T209" s="135"/>
      <c r="U209" s="135"/>
      <c r="V209" s="135"/>
      <c r="W209" s="135"/>
      <c r="X209" s="6"/>
      <c r="Y209" s="6"/>
    </row>
    <row r="210" spans="1:25" s="137" customFormat="1" ht="247" x14ac:dyDescent="0.2">
      <c r="A210" s="388" t="s">
        <v>53</v>
      </c>
      <c r="B210" s="388" t="s">
        <v>58</v>
      </c>
      <c r="C210" s="388" t="s">
        <v>663</v>
      </c>
      <c r="D210" s="388" t="s">
        <v>694</v>
      </c>
      <c r="E210" s="375" t="s">
        <v>739</v>
      </c>
      <c r="F210" s="401" t="s">
        <v>898</v>
      </c>
      <c r="G210" s="402" t="s">
        <v>872</v>
      </c>
      <c r="H210" s="387"/>
      <c r="I210" s="387"/>
      <c r="J210" s="387"/>
      <c r="K210" s="190"/>
      <c r="L210" s="190"/>
      <c r="M210" s="190"/>
      <c r="N210" s="190"/>
      <c r="O210" s="190"/>
      <c r="P210" s="190"/>
      <c r="Q210" s="190"/>
      <c r="R210" s="387"/>
      <c r="S210" s="6"/>
      <c r="T210" s="6"/>
      <c r="U210" s="6"/>
      <c r="V210" s="6"/>
      <c r="W210" s="6"/>
      <c r="X210" s="135"/>
      <c r="Y210" s="135"/>
    </row>
    <row r="211" spans="1:25" s="13" customFormat="1" ht="39" x14ac:dyDescent="0.2">
      <c r="A211" s="191"/>
      <c r="B211" s="191"/>
      <c r="C211" s="191"/>
      <c r="D211" s="191"/>
      <c r="E211" s="375" t="s">
        <v>739</v>
      </c>
      <c r="F211" s="401" t="s">
        <v>898</v>
      </c>
      <c r="G211" s="421" t="s">
        <v>873</v>
      </c>
      <c r="H211" s="387"/>
      <c r="I211" s="387"/>
      <c r="J211" s="387"/>
      <c r="K211" s="190"/>
      <c r="L211" s="190"/>
      <c r="M211" s="190"/>
      <c r="N211" s="190"/>
      <c r="O211" s="190"/>
      <c r="P211" s="190"/>
      <c r="Q211" s="190"/>
      <c r="R211" s="387"/>
      <c r="S211" s="6"/>
      <c r="T211" s="6"/>
      <c r="U211" s="6"/>
      <c r="V211" s="6"/>
      <c r="W211" s="6"/>
      <c r="X211" s="6"/>
      <c r="Y211" s="6"/>
    </row>
    <row r="212" spans="1:25" s="13" customFormat="1" x14ac:dyDescent="0.2">
      <c r="A212" s="191"/>
      <c r="B212" s="191"/>
      <c r="C212" s="191"/>
      <c r="D212" s="191"/>
      <c r="E212" s="413"/>
      <c r="F212" s="427"/>
      <c r="G212" s="190"/>
      <c r="H212" s="387"/>
      <c r="I212" s="387"/>
      <c r="J212" s="387"/>
      <c r="K212" s="190"/>
      <c r="L212" s="190"/>
      <c r="M212" s="190"/>
      <c r="N212" s="190"/>
      <c r="O212" s="190"/>
      <c r="P212" s="190"/>
      <c r="Q212" s="190"/>
      <c r="R212" s="387"/>
      <c r="S212" s="6"/>
      <c r="T212" s="6"/>
      <c r="U212" s="6"/>
      <c r="V212" s="6"/>
      <c r="W212" s="6"/>
      <c r="X212" s="6"/>
      <c r="Y212" s="6"/>
    </row>
    <row r="213" spans="1:25" s="13" customFormat="1" x14ac:dyDescent="0.2">
      <c r="A213" s="191"/>
      <c r="B213" s="191"/>
      <c r="C213" s="191"/>
      <c r="D213" s="191"/>
      <c r="E213" s="413"/>
      <c r="F213" s="427"/>
      <c r="G213" s="190"/>
      <c r="H213" s="387"/>
      <c r="I213" s="387"/>
      <c r="J213" s="387"/>
      <c r="K213" s="190"/>
      <c r="L213" s="190"/>
      <c r="M213" s="190"/>
      <c r="N213" s="190"/>
      <c r="O213" s="190"/>
      <c r="P213" s="190"/>
      <c r="Q213" s="190"/>
      <c r="R213" s="387"/>
      <c r="S213" s="135"/>
      <c r="T213" s="135"/>
      <c r="U213" s="135"/>
      <c r="V213" s="135"/>
      <c r="W213" s="135"/>
      <c r="X213" s="6"/>
      <c r="Y213" s="6"/>
    </row>
    <row r="214" spans="1:25" s="137" customFormat="1" ht="247" x14ac:dyDescent="0.2">
      <c r="A214" s="388" t="s">
        <v>53</v>
      </c>
      <c r="B214" s="388" t="s">
        <v>58</v>
      </c>
      <c r="C214" s="388" t="s">
        <v>664</v>
      </c>
      <c r="D214" s="388" t="s">
        <v>694</v>
      </c>
      <c r="E214" s="375" t="s">
        <v>739</v>
      </c>
      <c r="F214" s="401" t="s">
        <v>899</v>
      </c>
      <c r="G214" s="402" t="s">
        <v>874</v>
      </c>
      <c r="H214" s="387"/>
      <c r="I214" s="387"/>
      <c r="J214" s="387"/>
      <c r="K214" s="190"/>
      <c r="L214" s="190"/>
      <c r="M214" s="190"/>
      <c r="N214" s="190"/>
      <c r="O214" s="190"/>
      <c r="P214" s="190"/>
      <c r="Q214" s="190"/>
      <c r="R214" s="387"/>
      <c r="S214" s="6"/>
      <c r="T214" s="6"/>
      <c r="U214" s="6"/>
      <c r="V214" s="6"/>
      <c r="W214" s="6"/>
      <c r="X214" s="135"/>
      <c r="Y214" s="135"/>
    </row>
    <row r="215" spans="1:25" s="13" customFormat="1" ht="39" x14ac:dyDescent="0.2">
      <c r="A215" s="191"/>
      <c r="B215" s="191"/>
      <c r="C215" s="191"/>
      <c r="D215" s="191"/>
      <c r="E215" s="375" t="s">
        <v>739</v>
      </c>
      <c r="F215" s="401" t="s">
        <v>899</v>
      </c>
      <c r="G215" s="421" t="s">
        <v>875</v>
      </c>
      <c r="H215" s="387"/>
      <c r="I215" s="387"/>
      <c r="J215" s="387"/>
      <c r="K215" s="190"/>
      <c r="L215" s="190"/>
      <c r="M215" s="190"/>
      <c r="N215" s="190"/>
      <c r="O215" s="190"/>
      <c r="P215" s="190"/>
      <c r="Q215" s="190"/>
      <c r="R215" s="387"/>
      <c r="S215" s="6"/>
      <c r="T215" s="6"/>
      <c r="U215" s="6"/>
      <c r="V215" s="6"/>
      <c r="W215" s="6"/>
      <c r="X215" s="6"/>
      <c r="Y215" s="6"/>
    </row>
    <row r="216" spans="1:25" s="13" customFormat="1" x14ac:dyDescent="0.2">
      <c r="A216" s="191"/>
      <c r="B216" s="191"/>
      <c r="C216" s="191"/>
      <c r="D216" s="191"/>
      <c r="E216" s="413"/>
      <c r="F216" s="427"/>
      <c r="G216" s="190"/>
      <c r="H216" s="387"/>
      <c r="I216" s="387"/>
      <c r="J216" s="387"/>
      <c r="K216" s="190"/>
      <c r="L216" s="190"/>
      <c r="M216" s="190"/>
      <c r="N216" s="190"/>
      <c r="O216" s="190"/>
      <c r="P216" s="190"/>
      <c r="Q216" s="190"/>
      <c r="R216" s="387"/>
      <c r="S216" s="6"/>
      <c r="T216" s="6"/>
      <c r="U216" s="6"/>
      <c r="V216" s="6"/>
      <c r="W216" s="6"/>
      <c r="X216" s="6"/>
      <c r="Y216" s="6"/>
    </row>
    <row r="217" spans="1:25" s="13" customFormat="1" x14ac:dyDescent="0.2">
      <c r="A217" s="191"/>
      <c r="B217" s="191"/>
      <c r="C217" s="191"/>
      <c r="D217" s="191"/>
      <c r="E217" s="413"/>
      <c r="F217" s="427"/>
      <c r="G217" s="190"/>
      <c r="H217" s="387"/>
      <c r="I217" s="387"/>
      <c r="J217" s="387"/>
      <c r="K217" s="190"/>
      <c r="L217" s="190"/>
      <c r="M217" s="190"/>
      <c r="N217" s="190"/>
      <c r="O217" s="190"/>
      <c r="P217" s="190"/>
      <c r="Q217" s="190"/>
      <c r="R217" s="387"/>
      <c r="S217" s="135"/>
      <c r="T217" s="135"/>
      <c r="U217" s="135"/>
      <c r="V217" s="135"/>
      <c r="W217" s="135"/>
      <c r="X217" s="6"/>
      <c r="Y217" s="6"/>
    </row>
    <row r="218" spans="1:25" s="137" customFormat="1" ht="247" x14ac:dyDescent="0.2">
      <c r="A218" s="388" t="s">
        <v>53</v>
      </c>
      <c r="B218" s="388" t="s">
        <v>58</v>
      </c>
      <c r="C218" s="388" t="s">
        <v>665</v>
      </c>
      <c r="D218" s="388" t="s">
        <v>694</v>
      </c>
      <c r="E218" s="375" t="s">
        <v>739</v>
      </c>
      <c r="F218" s="401" t="s">
        <v>876</v>
      </c>
      <c r="G218" s="402" t="s">
        <v>877</v>
      </c>
      <c r="H218" s="387"/>
      <c r="I218" s="387"/>
      <c r="J218" s="387"/>
      <c r="K218" s="190"/>
      <c r="L218" s="190"/>
      <c r="M218" s="190"/>
      <c r="N218" s="190"/>
      <c r="O218" s="190"/>
      <c r="P218" s="190"/>
      <c r="Q218" s="190"/>
      <c r="R218" s="387"/>
      <c r="S218" s="6"/>
      <c r="T218" s="6"/>
      <c r="U218" s="6"/>
      <c r="V218" s="6"/>
      <c r="W218" s="6"/>
      <c r="X218" s="135"/>
      <c r="Y218" s="135"/>
    </row>
    <row r="219" spans="1:25" s="13" customFormat="1" ht="39" x14ac:dyDescent="0.2">
      <c r="A219" s="191"/>
      <c r="B219" s="191"/>
      <c r="C219" s="191"/>
      <c r="D219" s="191"/>
      <c r="E219" s="375" t="s">
        <v>739</v>
      </c>
      <c r="F219" s="401" t="s">
        <v>776</v>
      </c>
      <c r="G219" s="421" t="s">
        <v>878</v>
      </c>
      <c r="H219" s="387"/>
      <c r="I219" s="387"/>
      <c r="J219" s="387"/>
      <c r="K219" s="190"/>
      <c r="L219" s="190"/>
      <c r="M219" s="190"/>
      <c r="N219" s="190"/>
      <c r="O219" s="190"/>
      <c r="P219" s="190"/>
      <c r="Q219" s="190"/>
      <c r="R219" s="387"/>
      <c r="S219" s="6"/>
      <c r="T219" s="6"/>
      <c r="U219" s="6"/>
      <c r="V219" s="6"/>
      <c r="W219" s="6"/>
      <c r="X219" s="6"/>
      <c r="Y219" s="6"/>
    </row>
    <row r="220" spans="1:25" s="13" customFormat="1" x14ac:dyDescent="0.2">
      <c r="A220" s="191"/>
      <c r="B220" s="191"/>
      <c r="C220" s="191"/>
      <c r="D220" s="191"/>
      <c r="E220" s="413"/>
      <c r="F220" s="427"/>
      <c r="G220" s="190"/>
      <c r="H220" s="387"/>
      <c r="I220" s="387"/>
      <c r="J220" s="387"/>
      <c r="K220" s="190"/>
      <c r="L220" s="190"/>
      <c r="M220" s="190"/>
      <c r="N220" s="190"/>
      <c r="O220" s="190"/>
      <c r="P220" s="190"/>
      <c r="Q220" s="190"/>
      <c r="R220" s="387"/>
      <c r="S220" s="6"/>
      <c r="T220" s="6"/>
      <c r="U220" s="6"/>
      <c r="V220" s="6"/>
      <c r="W220" s="6"/>
      <c r="X220" s="6"/>
      <c r="Y220" s="6"/>
    </row>
    <row r="221" spans="1:25" s="13" customFormat="1" x14ac:dyDescent="0.2">
      <c r="A221" s="191"/>
      <c r="B221" s="191"/>
      <c r="C221" s="191"/>
      <c r="D221" s="191"/>
      <c r="E221" s="413"/>
      <c r="F221" s="427"/>
      <c r="G221" s="190"/>
      <c r="H221" s="387"/>
      <c r="I221" s="387"/>
      <c r="J221" s="387"/>
      <c r="K221" s="190"/>
      <c r="L221" s="190"/>
      <c r="M221" s="190"/>
      <c r="N221" s="190"/>
      <c r="O221" s="190"/>
      <c r="P221" s="190"/>
      <c r="Q221" s="190"/>
      <c r="R221" s="387"/>
      <c r="S221" s="135"/>
      <c r="T221" s="135"/>
      <c r="U221" s="135"/>
      <c r="V221" s="135"/>
      <c r="W221" s="135"/>
      <c r="X221" s="6"/>
      <c r="Y221" s="6"/>
    </row>
    <row r="222" spans="1:25" s="137" customFormat="1" ht="247" x14ac:dyDescent="0.2">
      <c r="A222" s="388" t="s">
        <v>53</v>
      </c>
      <c r="B222" s="388" t="s">
        <v>58</v>
      </c>
      <c r="C222" s="388" t="s">
        <v>666</v>
      </c>
      <c r="D222" s="388" t="s">
        <v>694</v>
      </c>
      <c r="E222" s="375" t="s">
        <v>739</v>
      </c>
      <c r="F222" s="401" t="s">
        <v>900</v>
      </c>
      <c r="G222" s="402" t="s">
        <v>879</v>
      </c>
      <c r="H222" s="387"/>
      <c r="I222" s="387"/>
      <c r="J222" s="387"/>
      <c r="K222" s="190"/>
      <c r="L222" s="190"/>
      <c r="M222" s="190"/>
      <c r="N222" s="190"/>
      <c r="O222" s="190"/>
      <c r="P222" s="190"/>
      <c r="Q222" s="190"/>
      <c r="R222" s="387"/>
      <c r="S222" s="6"/>
      <c r="T222" s="6"/>
      <c r="U222" s="6"/>
      <c r="V222" s="6"/>
      <c r="W222" s="6"/>
      <c r="X222" s="135"/>
      <c r="Y222" s="135"/>
    </row>
    <row r="223" spans="1:25" s="13" customFormat="1" ht="39" x14ac:dyDescent="0.2">
      <c r="A223" s="191"/>
      <c r="B223" s="191"/>
      <c r="C223" s="191"/>
      <c r="D223" s="191"/>
      <c r="E223" s="375" t="s">
        <v>739</v>
      </c>
      <c r="F223" s="401" t="s">
        <v>901</v>
      </c>
      <c r="G223" s="421" t="s">
        <v>880</v>
      </c>
      <c r="H223" s="387"/>
      <c r="I223" s="387"/>
      <c r="J223" s="387"/>
      <c r="K223" s="190"/>
      <c r="L223" s="190"/>
      <c r="M223" s="190"/>
      <c r="N223" s="190"/>
      <c r="O223" s="190"/>
      <c r="P223" s="190"/>
      <c r="Q223" s="190"/>
      <c r="R223" s="387"/>
      <c r="S223" s="6"/>
      <c r="T223" s="6"/>
      <c r="U223" s="6"/>
      <c r="V223" s="6"/>
      <c r="W223" s="6"/>
      <c r="X223" s="6"/>
      <c r="Y223" s="6"/>
    </row>
    <row r="224" spans="1:25" s="13" customFormat="1" x14ac:dyDescent="0.2">
      <c r="A224" s="191"/>
      <c r="B224" s="191"/>
      <c r="C224" s="191"/>
      <c r="D224" s="191"/>
      <c r="E224" s="413"/>
      <c r="F224" s="427"/>
      <c r="G224" s="190"/>
      <c r="H224" s="387"/>
      <c r="I224" s="387"/>
      <c r="J224" s="387"/>
      <c r="K224" s="190"/>
      <c r="L224" s="190"/>
      <c r="M224" s="190"/>
      <c r="N224" s="190"/>
      <c r="O224" s="190"/>
      <c r="P224" s="190"/>
      <c r="Q224" s="190"/>
      <c r="R224" s="387"/>
      <c r="S224" s="6"/>
      <c r="T224" s="6"/>
      <c r="U224" s="6"/>
      <c r="V224" s="6"/>
      <c r="W224" s="6"/>
      <c r="X224" s="6"/>
      <c r="Y224" s="6"/>
    </row>
    <row r="225" spans="1:25" s="13" customFormat="1" x14ac:dyDescent="0.2">
      <c r="A225" s="191"/>
      <c r="B225" s="191"/>
      <c r="C225" s="191"/>
      <c r="D225" s="191"/>
      <c r="E225" s="413"/>
      <c r="F225" s="427"/>
      <c r="G225" s="190"/>
      <c r="H225" s="387"/>
      <c r="I225" s="387"/>
      <c r="J225" s="387"/>
      <c r="K225" s="190"/>
      <c r="L225" s="190"/>
      <c r="M225" s="190"/>
      <c r="N225" s="190"/>
      <c r="O225" s="190"/>
      <c r="P225" s="190"/>
      <c r="Q225" s="190"/>
      <c r="R225" s="387"/>
      <c r="S225" s="135"/>
      <c r="T225" s="135"/>
      <c r="U225" s="135"/>
      <c r="V225" s="135"/>
      <c r="W225" s="135"/>
      <c r="X225" s="6"/>
      <c r="Y225" s="6"/>
    </row>
    <row r="226" spans="1:25" s="137" customFormat="1" ht="247" x14ac:dyDescent="0.2">
      <c r="A226" s="136" t="s">
        <v>53</v>
      </c>
      <c r="B226" s="136" t="s">
        <v>59</v>
      </c>
      <c r="C226" s="136" t="s">
        <v>667</v>
      </c>
      <c r="D226" s="136" t="s">
        <v>32</v>
      </c>
      <c r="E226" s="136" t="s">
        <v>32</v>
      </c>
      <c r="F226" s="136" t="s">
        <v>32</v>
      </c>
      <c r="G226" s="136" t="s">
        <v>32</v>
      </c>
      <c r="H226" s="136" t="s">
        <v>32</v>
      </c>
      <c r="I226" s="136" t="s">
        <v>32</v>
      </c>
      <c r="J226" s="136" t="s">
        <v>32</v>
      </c>
      <c r="K226" s="136" t="s">
        <v>32</v>
      </c>
      <c r="L226" s="136" t="s">
        <v>32</v>
      </c>
      <c r="M226" s="136" t="s">
        <v>32</v>
      </c>
      <c r="N226" s="136" t="s">
        <v>32</v>
      </c>
      <c r="O226" s="136" t="s">
        <v>32</v>
      </c>
      <c r="P226" s="136" t="s">
        <v>32</v>
      </c>
      <c r="Q226" s="136" t="s">
        <v>32</v>
      </c>
      <c r="R226" s="136" t="s">
        <v>32</v>
      </c>
      <c r="S226" s="6"/>
      <c r="T226" s="6"/>
      <c r="U226" s="6"/>
      <c r="V226" s="6"/>
      <c r="W226" s="6"/>
      <c r="X226" s="135"/>
      <c r="Y226" s="135"/>
    </row>
    <row r="227" spans="1:25" s="13" customFormat="1" ht="247" x14ac:dyDescent="0.2">
      <c r="A227" s="388" t="s">
        <v>53</v>
      </c>
      <c r="B227" s="388" t="s">
        <v>59</v>
      </c>
      <c r="C227" s="388" t="s">
        <v>668</v>
      </c>
      <c r="D227" s="388" t="s">
        <v>694</v>
      </c>
      <c r="E227" s="380" t="s">
        <v>739</v>
      </c>
      <c r="F227" s="401" t="s">
        <v>991</v>
      </c>
      <c r="G227" s="402" t="s">
        <v>881</v>
      </c>
      <c r="H227" s="387"/>
      <c r="I227" s="387"/>
      <c r="J227" s="387"/>
      <c r="K227" s="190"/>
      <c r="L227" s="190"/>
      <c r="M227" s="190"/>
      <c r="N227" s="190"/>
      <c r="O227" s="190"/>
      <c r="P227" s="190"/>
      <c r="Q227" s="190"/>
      <c r="R227" s="387"/>
      <c r="S227" s="6"/>
      <c r="T227" s="6"/>
      <c r="U227" s="6"/>
      <c r="V227" s="6"/>
      <c r="W227" s="6"/>
      <c r="X227" s="6"/>
      <c r="Y227" s="6"/>
    </row>
    <row r="228" spans="1:25" s="13" customFormat="1" ht="39" x14ac:dyDescent="0.2">
      <c r="A228" s="191"/>
      <c r="B228" s="191"/>
      <c r="C228" s="191"/>
      <c r="D228" s="191"/>
      <c r="E228" s="375" t="s">
        <v>739</v>
      </c>
      <c r="F228" s="401" t="s">
        <v>753</v>
      </c>
      <c r="G228" s="421" t="s">
        <v>882</v>
      </c>
      <c r="H228" s="387"/>
      <c r="I228" s="387"/>
      <c r="J228" s="387"/>
      <c r="K228" s="190"/>
      <c r="L228" s="190"/>
      <c r="M228" s="190"/>
      <c r="N228" s="190"/>
      <c r="O228" s="190"/>
      <c r="P228" s="190"/>
      <c r="Q228" s="190"/>
      <c r="R228" s="387"/>
      <c r="S228" s="6"/>
      <c r="T228" s="6"/>
      <c r="U228" s="6"/>
      <c r="V228" s="6"/>
      <c r="W228" s="6"/>
      <c r="X228" s="6"/>
      <c r="Y228" s="6"/>
    </row>
    <row r="229" spans="1:25" s="13" customFormat="1" x14ac:dyDescent="0.2">
      <c r="A229" s="191"/>
      <c r="B229" s="191"/>
      <c r="C229" s="191"/>
      <c r="D229" s="191"/>
      <c r="E229" s="413"/>
      <c r="F229" s="427"/>
      <c r="G229" s="190"/>
      <c r="H229" s="70"/>
      <c r="I229" s="70"/>
      <c r="J229" s="70"/>
      <c r="K229" s="70"/>
      <c r="L229" s="70"/>
      <c r="M229" s="70"/>
      <c r="N229" s="70"/>
      <c r="O229" s="70"/>
      <c r="P229" s="70"/>
      <c r="Q229" s="70"/>
      <c r="R229" s="70"/>
      <c r="S229" s="135"/>
      <c r="T229" s="135"/>
      <c r="U229" s="135"/>
      <c r="V229" s="135"/>
      <c r="W229" s="135"/>
      <c r="X229" s="6"/>
      <c r="Y229" s="6"/>
    </row>
    <row r="230" spans="1:25" s="137" customFormat="1" x14ac:dyDescent="0.2">
      <c r="A230" s="191"/>
      <c r="B230" s="191"/>
      <c r="C230" s="191"/>
      <c r="D230" s="191"/>
      <c r="E230" s="413"/>
      <c r="F230" s="427"/>
      <c r="G230" s="190"/>
      <c r="H230" s="387"/>
      <c r="I230" s="387"/>
      <c r="J230" s="387"/>
      <c r="K230" s="190"/>
      <c r="L230" s="190"/>
      <c r="M230" s="190"/>
      <c r="N230" s="190"/>
      <c r="O230" s="190"/>
      <c r="P230" s="190"/>
      <c r="Q230" s="190"/>
      <c r="R230" s="387"/>
      <c r="S230" s="135"/>
      <c r="T230" s="135"/>
      <c r="U230" s="135"/>
      <c r="V230" s="135"/>
      <c r="W230" s="135"/>
      <c r="X230" s="135"/>
      <c r="Y230" s="135"/>
    </row>
    <row r="231" spans="1:25" s="137" customFormat="1" ht="247" x14ac:dyDescent="0.2">
      <c r="A231" s="388" t="s">
        <v>53</v>
      </c>
      <c r="B231" s="388" t="s">
        <v>59</v>
      </c>
      <c r="C231" s="388" t="s">
        <v>669</v>
      </c>
      <c r="D231" s="388" t="s">
        <v>694</v>
      </c>
      <c r="E231" s="375" t="s">
        <v>739</v>
      </c>
      <c r="F231" s="401" t="s">
        <v>802</v>
      </c>
      <c r="G231" s="402" t="s">
        <v>1112</v>
      </c>
      <c r="H231" s="387"/>
      <c r="I231" s="387"/>
      <c r="J231" s="387"/>
      <c r="K231" s="190"/>
      <c r="L231" s="190"/>
      <c r="M231" s="190"/>
      <c r="N231" s="190"/>
      <c r="O231" s="190"/>
      <c r="P231" s="190"/>
      <c r="Q231" s="190"/>
      <c r="R231" s="387"/>
      <c r="S231" s="6"/>
      <c r="T231" s="6"/>
      <c r="U231" s="6"/>
      <c r="V231" s="6"/>
      <c r="W231" s="6"/>
      <c r="X231" s="135"/>
      <c r="Y231" s="135"/>
    </row>
    <row r="232" spans="1:25" s="13" customFormat="1" ht="52" x14ac:dyDescent="0.2">
      <c r="A232" s="191"/>
      <c r="B232" s="191"/>
      <c r="C232" s="191"/>
      <c r="D232" s="191"/>
      <c r="E232" s="375" t="s">
        <v>739</v>
      </c>
      <c r="F232" s="401" t="s">
        <v>802</v>
      </c>
      <c r="G232" s="421" t="s">
        <v>1113</v>
      </c>
      <c r="H232" s="387"/>
      <c r="I232" s="387"/>
      <c r="J232" s="387"/>
      <c r="K232" s="190"/>
      <c r="L232" s="190"/>
      <c r="M232" s="190"/>
      <c r="N232" s="190"/>
      <c r="O232" s="190"/>
      <c r="P232" s="190"/>
      <c r="Q232" s="190"/>
      <c r="R232" s="387"/>
      <c r="S232" s="6"/>
      <c r="T232" s="6"/>
      <c r="U232" s="6"/>
      <c r="V232" s="6"/>
      <c r="W232" s="6"/>
      <c r="X232" s="6"/>
      <c r="Y232" s="6"/>
    </row>
    <row r="233" spans="1:25" s="13" customFormat="1" x14ac:dyDescent="0.2">
      <c r="A233" s="191"/>
      <c r="B233" s="191"/>
      <c r="C233" s="191"/>
      <c r="D233" s="191"/>
      <c r="E233" s="413"/>
      <c r="F233" s="427"/>
      <c r="G233" s="190"/>
      <c r="H233" s="387"/>
      <c r="I233" s="387"/>
      <c r="J233" s="387"/>
      <c r="K233" s="190"/>
      <c r="L233" s="190"/>
      <c r="M233" s="190"/>
      <c r="N233" s="190"/>
      <c r="O233" s="190"/>
      <c r="P233" s="190"/>
      <c r="Q233" s="190"/>
      <c r="R233" s="387"/>
      <c r="S233" s="6"/>
      <c r="T233" s="6"/>
      <c r="U233" s="6"/>
      <c r="V233" s="6"/>
      <c r="W233" s="6"/>
      <c r="X233" s="6"/>
      <c r="Y233" s="6"/>
    </row>
    <row r="234" spans="1:25" s="13" customFormat="1" x14ac:dyDescent="0.2">
      <c r="A234" s="191"/>
      <c r="B234" s="191"/>
      <c r="C234" s="191"/>
      <c r="D234" s="191"/>
      <c r="E234" s="413"/>
      <c r="F234" s="427"/>
      <c r="G234" s="190"/>
      <c r="H234" s="387"/>
      <c r="I234" s="387"/>
      <c r="J234" s="387"/>
      <c r="K234" s="190"/>
      <c r="L234" s="190"/>
      <c r="M234" s="190"/>
      <c r="N234" s="190"/>
      <c r="O234" s="190"/>
      <c r="P234" s="190"/>
      <c r="Q234" s="190"/>
      <c r="R234" s="387"/>
      <c r="S234" s="135"/>
      <c r="T234" s="135"/>
      <c r="U234" s="135"/>
      <c r="V234" s="135"/>
      <c r="W234" s="135"/>
      <c r="X234" s="6"/>
      <c r="Y234" s="6"/>
    </row>
    <row r="235" spans="1:25" s="137" customFormat="1" ht="247" x14ac:dyDescent="0.2">
      <c r="A235" s="388" t="s">
        <v>53</v>
      </c>
      <c r="B235" s="388" t="s">
        <v>59</v>
      </c>
      <c r="C235" s="388" t="s">
        <v>670</v>
      </c>
      <c r="D235" s="388" t="s">
        <v>694</v>
      </c>
      <c r="E235" s="375" t="s">
        <v>739</v>
      </c>
      <c r="F235" s="401" t="s">
        <v>1056</v>
      </c>
      <c r="G235" s="402" t="s">
        <v>883</v>
      </c>
      <c r="H235" s="387"/>
      <c r="I235" s="387"/>
      <c r="J235" s="387"/>
      <c r="K235" s="190"/>
      <c r="L235" s="190"/>
      <c r="M235" s="190"/>
      <c r="N235" s="190"/>
      <c r="O235" s="190"/>
      <c r="P235" s="190"/>
      <c r="Q235" s="190"/>
      <c r="R235" s="387"/>
      <c r="S235" s="6"/>
      <c r="T235" s="6"/>
      <c r="U235" s="6"/>
      <c r="V235" s="6"/>
      <c r="W235" s="6"/>
      <c r="X235" s="135"/>
      <c r="Y235" s="135"/>
    </row>
    <row r="236" spans="1:25" s="13" customFormat="1" ht="26" x14ac:dyDescent="0.2">
      <c r="A236" s="191"/>
      <c r="B236" s="191"/>
      <c r="C236" s="191"/>
      <c r="D236" s="191"/>
      <c r="E236" s="375" t="s">
        <v>739</v>
      </c>
      <c r="F236" s="401" t="s">
        <v>1115</v>
      </c>
      <c r="G236" s="421" t="s">
        <v>1114</v>
      </c>
      <c r="H236" s="387"/>
      <c r="I236" s="387"/>
      <c r="J236" s="387"/>
      <c r="K236" s="190"/>
      <c r="L236" s="190"/>
      <c r="M236" s="190"/>
      <c r="N236" s="190"/>
      <c r="O236" s="190"/>
      <c r="P236" s="190"/>
      <c r="Q236" s="190"/>
      <c r="R236" s="387"/>
      <c r="S236" s="6"/>
      <c r="T236" s="6"/>
      <c r="U236" s="6"/>
      <c r="V236" s="6"/>
      <c r="W236" s="6"/>
      <c r="X236" s="6"/>
      <c r="Y236" s="6"/>
    </row>
    <row r="237" spans="1:25" s="13" customFormat="1" x14ac:dyDescent="0.2">
      <c r="A237" s="191"/>
      <c r="B237" s="191"/>
      <c r="C237" s="191"/>
      <c r="D237" s="191"/>
      <c r="E237" s="413"/>
      <c r="F237" s="427"/>
      <c r="G237" s="190"/>
      <c r="H237" s="387"/>
      <c r="I237" s="387"/>
      <c r="J237" s="387"/>
      <c r="K237" s="190"/>
      <c r="L237" s="190"/>
      <c r="M237" s="190"/>
      <c r="N237" s="190"/>
      <c r="O237" s="190"/>
      <c r="P237" s="190"/>
      <c r="Q237" s="190"/>
      <c r="R237" s="387"/>
      <c r="S237" s="6"/>
      <c r="T237" s="6"/>
      <c r="U237" s="6"/>
      <c r="V237" s="6"/>
      <c r="W237" s="6"/>
      <c r="X237" s="6"/>
      <c r="Y237" s="6"/>
    </row>
    <row r="238" spans="1:25" s="13" customFormat="1" x14ac:dyDescent="0.2">
      <c r="A238" s="191"/>
      <c r="B238" s="191"/>
      <c r="C238" s="191"/>
      <c r="D238" s="191"/>
      <c r="E238" s="413"/>
      <c r="F238" s="427"/>
      <c r="G238" s="190"/>
      <c r="H238" s="387"/>
      <c r="I238" s="387"/>
      <c r="J238" s="387"/>
      <c r="K238" s="190"/>
      <c r="L238" s="190"/>
      <c r="M238" s="190"/>
      <c r="N238" s="190"/>
      <c r="O238" s="190"/>
      <c r="P238" s="190"/>
      <c r="Q238" s="190"/>
      <c r="R238" s="387"/>
      <c r="S238" s="135"/>
      <c r="T238" s="135"/>
      <c r="U238" s="135"/>
      <c r="V238" s="135"/>
      <c r="W238" s="135"/>
      <c r="X238" s="6"/>
      <c r="Y238" s="6"/>
    </row>
    <row r="239" spans="1:25" s="137" customFormat="1" ht="247" x14ac:dyDescent="0.2">
      <c r="A239" s="136" t="s">
        <v>53</v>
      </c>
      <c r="B239" s="136" t="s">
        <v>60</v>
      </c>
      <c r="C239" s="136" t="s">
        <v>671</v>
      </c>
      <c r="D239" s="136" t="s">
        <v>32</v>
      </c>
      <c r="E239" s="136" t="s">
        <v>32</v>
      </c>
      <c r="F239" s="136" t="s">
        <v>32</v>
      </c>
      <c r="G239" s="136" t="s">
        <v>32</v>
      </c>
      <c r="H239" s="136" t="s">
        <v>32</v>
      </c>
      <c r="I239" s="136" t="s">
        <v>32</v>
      </c>
      <c r="J239" s="136" t="s">
        <v>32</v>
      </c>
      <c r="K239" s="136" t="s">
        <v>32</v>
      </c>
      <c r="L239" s="136" t="s">
        <v>32</v>
      </c>
      <c r="M239" s="136" t="s">
        <v>32</v>
      </c>
      <c r="N239" s="136" t="s">
        <v>32</v>
      </c>
      <c r="O239" s="136" t="s">
        <v>32</v>
      </c>
      <c r="P239" s="136" t="s">
        <v>32</v>
      </c>
      <c r="Q239" s="136" t="s">
        <v>32</v>
      </c>
      <c r="R239" s="136" t="s">
        <v>32</v>
      </c>
      <c r="S239" s="6"/>
      <c r="T239" s="6"/>
      <c r="U239" s="6"/>
      <c r="V239" s="6"/>
      <c r="W239" s="6"/>
      <c r="X239" s="135"/>
      <c r="Y239" s="135"/>
    </row>
    <row r="240" spans="1:25" s="13" customFormat="1" ht="247" x14ac:dyDescent="0.2">
      <c r="A240" s="136" t="s">
        <v>53</v>
      </c>
      <c r="B240" s="136" t="s">
        <v>60</v>
      </c>
      <c r="C240" s="136" t="s">
        <v>672</v>
      </c>
      <c r="D240" s="136" t="s">
        <v>32</v>
      </c>
      <c r="E240" s="136" t="s">
        <v>32</v>
      </c>
      <c r="F240" s="136" t="s">
        <v>32</v>
      </c>
      <c r="G240" s="136" t="s">
        <v>32</v>
      </c>
      <c r="H240" s="136" t="s">
        <v>32</v>
      </c>
      <c r="I240" s="136" t="s">
        <v>32</v>
      </c>
      <c r="J240" s="136" t="s">
        <v>32</v>
      </c>
      <c r="K240" s="136" t="s">
        <v>32</v>
      </c>
      <c r="L240" s="136" t="s">
        <v>32</v>
      </c>
      <c r="M240" s="136" t="s">
        <v>32</v>
      </c>
      <c r="N240" s="136" t="s">
        <v>32</v>
      </c>
      <c r="O240" s="136" t="s">
        <v>32</v>
      </c>
      <c r="P240" s="136" t="s">
        <v>32</v>
      </c>
      <c r="Q240" s="136" t="s">
        <v>32</v>
      </c>
      <c r="R240" s="136" t="s">
        <v>32</v>
      </c>
      <c r="S240" s="6"/>
      <c r="T240" s="6"/>
      <c r="U240" s="6"/>
      <c r="V240" s="6"/>
      <c r="W240" s="6"/>
      <c r="X240" s="6"/>
      <c r="Y240" s="6"/>
    </row>
    <row r="241" spans="1:25" s="13" customFormat="1" ht="247" x14ac:dyDescent="0.2">
      <c r="A241" s="136" t="s">
        <v>53</v>
      </c>
      <c r="B241" s="136" t="s">
        <v>61</v>
      </c>
      <c r="C241" s="136" t="s">
        <v>673</v>
      </c>
      <c r="D241" s="136" t="s">
        <v>32</v>
      </c>
      <c r="E241" s="136" t="s">
        <v>32</v>
      </c>
      <c r="F241" s="136" t="s">
        <v>32</v>
      </c>
      <c r="G241" s="136" t="s">
        <v>32</v>
      </c>
      <c r="H241" s="136" t="s">
        <v>32</v>
      </c>
      <c r="I241" s="136" t="s">
        <v>32</v>
      </c>
      <c r="J241" s="136" t="s">
        <v>32</v>
      </c>
      <c r="K241" s="136" t="s">
        <v>32</v>
      </c>
      <c r="L241" s="136" t="s">
        <v>32</v>
      </c>
      <c r="M241" s="136" t="s">
        <v>32</v>
      </c>
      <c r="N241" s="136" t="s">
        <v>32</v>
      </c>
      <c r="O241" s="136" t="s">
        <v>32</v>
      </c>
      <c r="P241" s="136" t="s">
        <v>32</v>
      </c>
      <c r="Q241" s="136" t="s">
        <v>32</v>
      </c>
      <c r="R241" s="136" t="s">
        <v>32</v>
      </c>
      <c r="S241" s="6"/>
      <c r="T241" s="6"/>
      <c r="U241" s="6"/>
      <c r="V241" s="6"/>
      <c r="W241" s="6"/>
      <c r="X241" s="6"/>
      <c r="Y241" s="6"/>
    </row>
    <row r="242" spans="1:25" s="13" customFormat="1" ht="247" x14ac:dyDescent="0.2">
      <c r="A242" s="136" t="s">
        <v>53</v>
      </c>
      <c r="B242" s="136" t="s">
        <v>61</v>
      </c>
      <c r="C242" s="136" t="s">
        <v>674</v>
      </c>
      <c r="D242" s="136" t="s">
        <v>32</v>
      </c>
      <c r="E242" s="136" t="s">
        <v>32</v>
      </c>
      <c r="F242" s="136" t="s">
        <v>32</v>
      </c>
      <c r="G242" s="136" t="s">
        <v>32</v>
      </c>
      <c r="H242" s="136" t="s">
        <v>32</v>
      </c>
      <c r="I242" s="136" t="s">
        <v>32</v>
      </c>
      <c r="J242" s="136" t="s">
        <v>32</v>
      </c>
      <c r="K242" s="136" t="s">
        <v>32</v>
      </c>
      <c r="L242" s="136" t="s">
        <v>32</v>
      </c>
      <c r="M242" s="136" t="s">
        <v>32</v>
      </c>
      <c r="N242" s="136" t="s">
        <v>32</v>
      </c>
      <c r="O242" s="136" t="s">
        <v>32</v>
      </c>
      <c r="P242" s="136" t="s">
        <v>32</v>
      </c>
      <c r="Q242" s="136" t="s">
        <v>32</v>
      </c>
      <c r="R242" s="136" t="s">
        <v>32</v>
      </c>
      <c r="S242" s="135"/>
      <c r="T242" s="135"/>
      <c r="U242" s="135"/>
      <c r="V242" s="135"/>
      <c r="W242" s="135"/>
      <c r="X242" s="6"/>
      <c r="Y242" s="6"/>
    </row>
    <row r="243" spans="1:25" s="137" customFormat="1" ht="247" x14ac:dyDescent="0.2">
      <c r="A243" s="136" t="s">
        <v>53</v>
      </c>
      <c r="B243" s="136" t="s">
        <v>62</v>
      </c>
      <c r="C243" s="136" t="s">
        <v>675</v>
      </c>
      <c r="D243" s="136" t="s">
        <v>32</v>
      </c>
      <c r="E243" s="136" t="s">
        <v>32</v>
      </c>
      <c r="F243" s="136" t="s">
        <v>32</v>
      </c>
      <c r="G243" s="136" t="s">
        <v>32</v>
      </c>
      <c r="H243" s="136" t="s">
        <v>32</v>
      </c>
      <c r="I243" s="136" t="s">
        <v>32</v>
      </c>
      <c r="J243" s="136" t="s">
        <v>32</v>
      </c>
      <c r="K243" s="136" t="s">
        <v>32</v>
      </c>
      <c r="L243" s="136" t="s">
        <v>32</v>
      </c>
      <c r="M243" s="136" t="s">
        <v>32</v>
      </c>
      <c r="N243" s="136" t="s">
        <v>32</v>
      </c>
      <c r="O243" s="136" t="s">
        <v>32</v>
      </c>
      <c r="P243" s="136" t="s">
        <v>32</v>
      </c>
      <c r="Q243" s="136" t="s">
        <v>32</v>
      </c>
      <c r="R243" s="136" t="s">
        <v>32</v>
      </c>
      <c r="S243" s="135"/>
      <c r="T243" s="135"/>
      <c r="U243" s="135"/>
      <c r="V243" s="135"/>
      <c r="W243" s="135"/>
      <c r="X243" s="135"/>
      <c r="Y243" s="135"/>
    </row>
    <row r="244" spans="1:25" s="137" customFormat="1" ht="247" x14ac:dyDescent="0.2">
      <c r="A244" s="136" t="s">
        <v>53</v>
      </c>
      <c r="B244" s="136" t="s">
        <v>676</v>
      </c>
      <c r="C244" s="136" t="s">
        <v>699</v>
      </c>
      <c r="D244" s="136" t="s">
        <v>32</v>
      </c>
      <c r="E244" s="136" t="s">
        <v>32</v>
      </c>
      <c r="F244" s="136" t="s">
        <v>32</v>
      </c>
      <c r="G244" s="136" t="s">
        <v>32</v>
      </c>
      <c r="H244" s="136" t="s">
        <v>32</v>
      </c>
      <c r="I244" s="136" t="s">
        <v>32</v>
      </c>
      <c r="J244" s="136" t="s">
        <v>32</v>
      </c>
      <c r="K244" s="136" t="s">
        <v>32</v>
      </c>
      <c r="L244" s="136" t="s">
        <v>32</v>
      </c>
      <c r="M244" s="136" t="s">
        <v>32</v>
      </c>
      <c r="N244" s="136" t="s">
        <v>32</v>
      </c>
      <c r="O244" s="136" t="s">
        <v>32</v>
      </c>
      <c r="P244" s="136" t="s">
        <v>32</v>
      </c>
      <c r="Q244" s="136" t="s">
        <v>32</v>
      </c>
      <c r="R244" s="136" t="s">
        <v>32</v>
      </c>
      <c r="S244" s="135"/>
      <c r="T244" s="135"/>
      <c r="U244" s="135"/>
      <c r="V244" s="135"/>
      <c r="W244" s="135"/>
      <c r="X244" s="135"/>
      <c r="Y244" s="135"/>
    </row>
    <row r="245" spans="1:25" s="137" customFormat="1" ht="260" x14ac:dyDescent="0.2">
      <c r="A245" s="415" t="s">
        <v>63</v>
      </c>
      <c r="B245" s="415" t="s">
        <v>64</v>
      </c>
      <c r="C245" s="415" t="s">
        <v>678</v>
      </c>
      <c r="D245" s="388" t="s">
        <v>694</v>
      </c>
      <c r="E245" s="375" t="s">
        <v>739</v>
      </c>
      <c r="F245" s="401" t="s">
        <v>991</v>
      </c>
      <c r="G245" s="402" t="s">
        <v>1118</v>
      </c>
      <c r="H245" s="70"/>
      <c r="I245" s="70"/>
      <c r="J245" s="70"/>
      <c r="K245" s="70"/>
      <c r="L245" s="70"/>
      <c r="M245" s="70"/>
      <c r="N245" s="70"/>
      <c r="O245" s="70"/>
      <c r="P245" s="70"/>
      <c r="Q245" s="70"/>
      <c r="R245" s="70"/>
      <c r="S245" s="135"/>
      <c r="T245" s="135"/>
      <c r="U245" s="135"/>
      <c r="V245" s="135"/>
      <c r="W245" s="135"/>
      <c r="X245" s="135"/>
      <c r="Y245" s="135"/>
    </row>
    <row r="246" spans="1:25" s="137" customFormat="1" ht="26" x14ac:dyDescent="0.2">
      <c r="A246" s="191"/>
      <c r="B246" s="191"/>
      <c r="C246" s="191"/>
      <c r="D246" s="191"/>
      <c r="E246" s="375" t="s">
        <v>739</v>
      </c>
      <c r="F246" s="401" t="s">
        <v>1117</v>
      </c>
      <c r="G246" s="402" t="s">
        <v>1116</v>
      </c>
      <c r="H246" s="70"/>
      <c r="I246" s="70"/>
      <c r="J246" s="70"/>
      <c r="K246" s="70"/>
      <c r="L246" s="70"/>
      <c r="M246" s="70"/>
      <c r="N246" s="70"/>
      <c r="O246" s="70"/>
      <c r="P246" s="70"/>
      <c r="Q246" s="70"/>
      <c r="R246" s="70"/>
      <c r="S246" s="135"/>
      <c r="T246" s="135"/>
      <c r="U246" s="135"/>
      <c r="V246" s="135"/>
      <c r="W246" s="135"/>
      <c r="X246" s="135"/>
      <c r="Y246" s="135"/>
    </row>
    <row r="247" spans="1:25" s="137" customFormat="1" x14ac:dyDescent="0.2">
      <c r="A247" s="191"/>
      <c r="B247" s="191"/>
      <c r="C247" s="191"/>
      <c r="D247" s="191"/>
      <c r="E247" s="413"/>
      <c r="F247" s="427"/>
      <c r="G247" s="190"/>
      <c r="H247" s="70"/>
      <c r="I247" s="70"/>
      <c r="J247" s="70"/>
      <c r="K247" s="70"/>
      <c r="L247" s="70"/>
      <c r="M247" s="70"/>
      <c r="N247" s="70"/>
      <c r="O247" s="70"/>
      <c r="P247" s="70"/>
      <c r="Q247" s="70"/>
      <c r="R247" s="70"/>
      <c r="S247" s="135"/>
      <c r="T247" s="135"/>
      <c r="U247" s="135"/>
      <c r="V247" s="135"/>
      <c r="W247" s="135"/>
      <c r="X247" s="135"/>
      <c r="Y247" s="135"/>
    </row>
    <row r="248" spans="1:25" s="137" customFormat="1" x14ac:dyDescent="0.2">
      <c r="A248" s="191"/>
      <c r="B248" s="191"/>
      <c r="C248" s="191"/>
      <c r="D248" s="191"/>
      <c r="E248" s="413"/>
      <c r="F248" s="427"/>
      <c r="G248" s="190"/>
      <c r="H248" s="70"/>
      <c r="I248" s="70"/>
      <c r="J248" s="70"/>
      <c r="K248" s="70"/>
      <c r="L248" s="70"/>
      <c r="M248" s="70"/>
      <c r="N248" s="70"/>
      <c r="O248" s="70"/>
      <c r="P248" s="70"/>
      <c r="Q248" s="70"/>
      <c r="R248" s="70"/>
      <c r="S248" s="135"/>
      <c r="T248" s="135"/>
      <c r="U248" s="135"/>
      <c r="V248" s="135"/>
      <c r="W248" s="135"/>
      <c r="X248" s="135"/>
      <c r="Y248" s="135"/>
    </row>
    <row r="249" spans="1:25" s="137" customFormat="1" ht="260" x14ac:dyDescent="0.2">
      <c r="A249" s="415" t="s">
        <v>63</v>
      </c>
      <c r="B249" s="415" t="s">
        <v>65</v>
      </c>
      <c r="C249" s="415" t="s">
        <v>679</v>
      </c>
      <c r="D249" s="388" t="s">
        <v>694</v>
      </c>
      <c r="E249" s="375" t="s">
        <v>739</v>
      </c>
      <c r="F249" s="401" t="s">
        <v>1119</v>
      </c>
      <c r="G249" s="402" t="s">
        <v>884</v>
      </c>
      <c r="H249" s="70"/>
      <c r="I249" s="70"/>
      <c r="J249" s="70"/>
      <c r="K249" s="70"/>
      <c r="L249" s="70"/>
      <c r="M249" s="70"/>
      <c r="N249" s="70"/>
      <c r="O249" s="70"/>
      <c r="P249" s="70"/>
      <c r="Q249" s="70"/>
      <c r="R249" s="70"/>
      <c r="S249" s="135"/>
      <c r="T249" s="135"/>
      <c r="U249" s="135"/>
      <c r="V249" s="135"/>
      <c r="W249" s="135"/>
      <c r="X249" s="135"/>
      <c r="Y249" s="135"/>
    </row>
    <row r="250" spans="1:25" s="137" customFormat="1" ht="78" x14ac:dyDescent="0.2">
      <c r="A250" s="191"/>
      <c r="B250" s="191"/>
      <c r="C250" s="191"/>
      <c r="D250" s="191"/>
      <c r="E250" s="375" t="s">
        <v>739</v>
      </c>
      <c r="F250" s="401" t="s">
        <v>1120</v>
      </c>
      <c r="G250" s="421" t="s">
        <v>885</v>
      </c>
      <c r="H250" s="70"/>
      <c r="I250" s="70"/>
      <c r="J250" s="70"/>
      <c r="K250" s="70"/>
      <c r="L250" s="70"/>
      <c r="M250" s="70"/>
      <c r="N250" s="70"/>
      <c r="O250" s="70"/>
      <c r="P250" s="70"/>
      <c r="Q250" s="70"/>
      <c r="R250" s="70"/>
      <c r="S250" s="135"/>
      <c r="T250" s="135"/>
      <c r="U250" s="135"/>
      <c r="V250" s="135"/>
      <c r="W250" s="135"/>
      <c r="X250" s="135"/>
      <c r="Y250" s="135"/>
    </row>
    <row r="251" spans="1:25" s="137" customFormat="1" x14ac:dyDescent="0.2">
      <c r="A251" s="191"/>
      <c r="B251" s="191"/>
      <c r="C251" s="191"/>
      <c r="D251" s="191"/>
      <c r="E251" s="413"/>
      <c r="F251" s="427"/>
      <c r="G251" s="190"/>
      <c r="H251" s="70"/>
      <c r="I251" s="70"/>
      <c r="J251" s="70"/>
      <c r="K251" s="70"/>
      <c r="L251" s="70"/>
      <c r="M251" s="70"/>
      <c r="N251" s="70"/>
      <c r="O251" s="70"/>
      <c r="P251" s="70"/>
      <c r="Q251" s="70"/>
      <c r="R251" s="70"/>
      <c r="S251" s="135"/>
      <c r="T251" s="135"/>
      <c r="U251" s="135"/>
      <c r="V251" s="135"/>
      <c r="W251" s="135"/>
      <c r="X251" s="135"/>
      <c r="Y251" s="135"/>
    </row>
    <row r="252" spans="1:25" s="137" customFormat="1" x14ac:dyDescent="0.2">
      <c r="A252" s="191"/>
      <c r="B252" s="191"/>
      <c r="C252" s="191"/>
      <c r="D252" s="191"/>
      <c r="E252" s="413"/>
      <c r="F252" s="427"/>
      <c r="G252" s="190"/>
      <c r="H252" s="70"/>
      <c r="I252" s="70"/>
      <c r="J252" s="70"/>
      <c r="K252" s="70"/>
      <c r="L252" s="70"/>
      <c r="M252" s="70"/>
      <c r="N252" s="70"/>
      <c r="O252" s="70"/>
      <c r="P252" s="70"/>
      <c r="Q252" s="70"/>
      <c r="R252" s="70"/>
      <c r="S252" s="135"/>
      <c r="T252" s="135"/>
      <c r="U252" s="135"/>
      <c r="V252" s="135"/>
      <c r="W252" s="135"/>
      <c r="X252" s="135"/>
      <c r="Y252" s="135"/>
    </row>
    <row r="253" spans="1:25" s="137" customFormat="1" ht="260" x14ac:dyDescent="0.2">
      <c r="A253" s="415" t="s">
        <v>63</v>
      </c>
      <c r="B253" s="415" t="s">
        <v>65</v>
      </c>
      <c r="C253" s="415" t="s">
        <v>680</v>
      </c>
      <c r="D253" s="388" t="s">
        <v>694</v>
      </c>
      <c r="E253" s="375" t="s">
        <v>739</v>
      </c>
      <c r="F253" s="401" t="s">
        <v>1121</v>
      </c>
      <c r="G253" s="402" t="s">
        <v>886</v>
      </c>
      <c r="H253" s="70"/>
      <c r="I253" s="70"/>
      <c r="J253" s="70"/>
      <c r="K253" s="70"/>
      <c r="L253" s="70"/>
      <c r="M253" s="70"/>
      <c r="N253" s="70"/>
      <c r="O253" s="70"/>
      <c r="P253" s="70"/>
      <c r="Q253" s="70"/>
      <c r="R253" s="70"/>
      <c r="S253" s="135"/>
      <c r="T253" s="135"/>
      <c r="U253" s="135"/>
      <c r="V253" s="135"/>
      <c r="W253" s="135"/>
      <c r="X253" s="135"/>
      <c r="Y253" s="135"/>
    </row>
    <row r="254" spans="1:25" s="137" customFormat="1" ht="65" x14ac:dyDescent="0.2">
      <c r="A254" s="191"/>
      <c r="B254" s="191"/>
      <c r="C254" s="191"/>
      <c r="D254" s="191"/>
      <c r="E254" s="375" t="s">
        <v>739</v>
      </c>
      <c r="F254" s="401" t="s">
        <v>1121</v>
      </c>
      <c r="G254" s="421" t="s">
        <v>887</v>
      </c>
      <c r="H254" s="70"/>
      <c r="I254" s="70"/>
      <c r="J254" s="70"/>
      <c r="K254" s="70"/>
      <c r="L254" s="70"/>
      <c r="M254" s="70"/>
      <c r="N254" s="70"/>
      <c r="O254" s="70"/>
      <c r="P254" s="70"/>
      <c r="Q254" s="70"/>
      <c r="R254" s="70"/>
      <c r="S254" s="135"/>
      <c r="T254" s="135"/>
      <c r="U254" s="135"/>
      <c r="V254" s="135"/>
      <c r="W254" s="135"/>
      <c r="X254" s="135"/>
      <c r="Y254" s="135"/>
    </row>
    <row r="255" spans="1:25" s="137" customFormat="1" x14ac:dyDescent="0.2">
      <c r="A255" s="191"/>
      <c r="B255" s="191"/>
      <c r="C255" s="191"/>
      <c r="D255" s="191"/>
      <c r="E255" s="413"/>
      <c r="F255" s="436"/>
      <c r="G255" s="190"/>
      <c r="H255" s="70"/>
      <c r="I255" s="70"/>
      <c r="J255" s="70"/>
      <c r="K255" s="70"/>
      <c r="L255" s="70"/>
      <c r="M255" s="70"/>
      <c r="N255" s="70"/>
      <c r="O255" s="70"/>
      <c r="P255" s="70"/>
      <c r="Q255" s="70"/>
      <c r="R255" s="70"/>
      <c r="S255" s="135"/>
      <c r="T255" s="135"/>
      <c r="U255" s="135"/>
      <c r="V255" s="135"/>
      <c r="W255" s="135"/>
      <c r="X255" s="135"/>
      <c r="Y255" s="135"/>
    </row>
    <row r="256" spans="1:25" s="137" customFormat="1" x14ac:dyDescent="0.2">
      <c r="A256" s="191"/>
      <c r="B256" s="191"/>
      <c r="C256" s="191"/>
      <c r="D256" s="191"/>
      <c r="E256" s="413"/>
      <c r="F256" s="427"/>
      <c r="G256" s="190"/>
      <c r="H256" s="70"/>
      <c r="I256" s="70"/>
      <c r="J256" s="70"/>
      <c r="K256" s="70"/>
      <c r="L256" s="70"/>
      <c r="M256" s="70"/>
      <c r="N256" s="70"/>
      <c r="O256" s="70"/>
      <c r="P256" s="70"/>
      <c r="Q256" s="70"/>
      <c r="R256" s="70"/>
      <c r="S256" s="135"/>
      <c r="T256" s="135"/>
      <c r="U256" s="135"/>
      <c r="V256" s="135"/>
      <c r="W256" s="135"/>
      <c r="X256" s="135"/>
      <c r="Y256" s="135"/>
    </row>
    <row r="257" spans="1:25" s="137" customFormat="1" ht="260" x14ac:dyDescent="0.2">
      <c r="A257" s="415" t="s">
        <v>63</v>
      </c>
      <c r="B257" s="415" t="s">
        <v>66</v>
      </c>
      <c r="C257" s="415" t="s">
        <v>681</v>
      </c>
      <c r="D257" s="388" t="s">
        <v>694</v>
      </c>
      <c r="E257" s="375" t="s">
        <v>739</v>
      </c>
      <c r="F257" s="427" t="s">
        <v>1122</v>
      </c>
      <c r="G257" s="425" t="s">
        <v>830</v>
      </c>
      <c r="H257" s="70"/>
      <c r="I257" s="70"/>
      <c r="J257" s="70"/>
      <c r="K257" s="70"/>
      <c r="L257" s="70"/>
      <c r="M257" s="70"/>
      <c r="N257" s="70"/>
      <c r="O257" s="70"/>
      <c r="P257" s="70"/>
      <c r="Q257" s="70"/>
      <c r="R257" s="70"/>
      <c r="S257" s="135"/>
      <c r="T257" s="135"/>
      <c r="U257" s="135"/>
      <c r="V257" s="135"/>
      <c r="W257" s="135"/>
      <c r="X257" s="135"/>
      <c r="Y257" s="135"/>
    </row>
    <row r="258" spans="1:25" s="137" customFormat="1" ht="39" x14ac:dyDescent="0.2">
      <c r="A258" s="191"/>
      <c r="B258" s="191"/>
      <c r="C258" s="191"/>
      <c r="D258" s="191"/>
      <c r="E258" s="445" t="s">
        <v>739</v>
      </c>
      <c r="F258" s="446" t="s">
        <v>1242</v>
      </c>
      <c r="G258" s="425" t="s">
        <v>1243</v>
      </c>
      <c r="H258" s="70"/>
      <c r="I258" s="70"/>
      <c r="J258" s="70"/>
      <c r="K258" s="70"/>
      <c r="L258" s="70"/>
      <c r="M258" s="70"/>
      <c r="N258" s="70"/>
      <c r="O258" s="70"/>
      <c r="P258" s="70"/>
      <c r="Q258" s="70"/>
      <c r="R258" s="70"/>
      <c r="S258" s="135"/>
      <c r="T258" s="135"/>
      <c r="U258" s="135"/>
      <c r="V258" s="135"/>
      <c r="W258" s="135"/>
      <c r="X258" s="135"/>
      <c r="Y258" s="135"/>
    </row>
    <row r="259" spans="1:25" s="137" customFormat="1" x14ac:dyDescent="0.2">
      <c r="A259" s="191"/>
      <c r="B259" s="191"/>
      <c r="C259" s="191"/>
      <c r="D259" s="191"/>
      <c r="E259" s="375"/>
      <c r="F259" s="427"/>
      <c r="G259" s="190"/>
      <c r="H259" s="70"/>
      <c r="I259" s="70"/>
      <c r="J259" s="70"/>
      <c r="K259" s="70"/>
      <c r="L259" s="70"/>
      <c r="M259" s="70"/>
      <c r="N259" s="70"/>
      <c r="O259" s="70"/>
      <c r="P259" s="70"/>
      <c r="Q259" s="70"/>
      <c r="R259" s="70"/>
      <c r="S259" s="135"/>
      <c r="T259" s="135"/>
      <c r="U259" s="135"/>
      <c r="V259" s="135"/>
      <c r="W259" s="135"/>
      <c r="X259" s="135"/>
      <c r="Y259" s="135"/>
    </row>
    <row r="260" spans="1:25" s="137" customFormat="1" x14ac:dyDescent="0.2">
      <c r="A260" s="191"/>
      <c r="B260" s="191"/>
      <c r="C260" s="191"/>
      <c r="D260" s="191"/>
      <c r="E260" s="375"/>
      <c r="F260" s="427"/>
      <c r="G260" s="190"/>
      <c r="H260" s="70"/>
      <c r="I260" s="70"/>
      <c r="J260" s="70"/>
      <c r="K260" s="70"/>
      <c r="L260" s="70"/>
      <c r="M260" s="70"/>
      <c r="N260" s="70"/>
      <c r="O260" s="70"/>
      <c r="P260" s="70"/>
      <c r="Q260" s="70"/>
      <c r="R260" s="70"/>
      <c r="S260" s="135"/>
      <c r="T260" s="135"/>
      <c r="U260" s="135"/>
      <c r="V260" s="135"/>
      <c r="W260" s="135"/>
      <c r="X260" s="135"/>
      <c r="Y260" s="135"/>
    </row>
    <row r="261" spans="1:25" s="137" customFormat="1" ht="260" x14ac:dyDescent="0.2">
      <c r="A261" s="415" t="s">
        <v>63</v>
      </c>
      <c r="B261" s="415" t="s">
        <v>66</v>
      </c>
      <c r="C261" s="415" t="s">
        <v>682</v>
      </c>
      <c r="D261" s="388" t="s">
        <v>694</v>
      </c>
      <c r="E261" s="375" t="s">
        <v>739</v>
      </c>
      <c r="F261" s="427" t="s">
        <v>1122</v>
      </c>
      <c r="G261" s="425" t="s">
        <v>830</v>
      </c>
      <c r="H261" s="70"/>
      <c r="I261" s="70"/>
      <c r="J261" s="70"/>
      <c r="K261" s="70"/>
      <c r="L261" s="70"/>
      <c r="M261" s="70"/>
      <c r="N261" s="70"/>
      <c r="O261" s="70"/>
      <c r="P261" s="70"/>
      <c r="Q261" s="70"/>
      <c r="R261" s="70"/>
      <c r="S261" s="135"/>
      <c r="T261" s="135"/>
      <c r="U261" s="135"/>
      <c r="V261" s="135"/>
      <c r="W261" s="135"/>
      <c r="X261" s="135"/>
      <c r="Y261" s="135"/>
    </row>
    <row r="262" spans="1:25" s="137" customFormat="1" ht="26" x14ac:dyDescent="0.2">
      <c r="A262" s="191"/>
      <c r="B262" s="191"/>
      <c r="C262" s="191"/>
      <c r="D262" s="191"/>
      <c r="E262" s="375" t="s">
        <v>739</v>
      </c>
      <c r="F262" s="446" t="s">
        <v>1244</v>
      </c>
      <c r="G262" s="425" t="s">
        <v>1245</v>
      </c>
      <c r="H262" s="70"/>
      <c r="I262" s="70"/>
      <c r="J262" s="70"/>
      <c r="K262" s="70"/>
      <c r="L262" s="70"/>
      <c r="M262" s="70"/>
      <c r="N262" s="70"/>
      <c r="O262" s="70"/>
      <c r="P262" s="70"/>
      <c r="Q262" s="70"/>
      <c r="R262" s="70"/>
      <c r="S262" s="135"/>
      <c r="T262" s="135"/>
      <c r="U262" s="135"/>
      <c r="V262" s="135"/>
      <c r="W262" s="135"/>
      <c r="X262" s="135"/>
      <c r="Y262" s="135"/>
    </row>
    <row r="263" spans="1:25" s="137" customFormat="1" x14ac:dyDescent="0.2">
      <c r="A263" s="191"/>
      <c r="B263" s="191"/>
      <c r="C263" s="191"/>
      <c r="D263" s="191"/>
      <c r="E263" s="413"/>
      <c r="F263" s="446"/>
      <c r="G263" s="190"/>
      <c r="H263" s="70"/>
      <c r="I263" s="70"/>
      <c r="J263" s="70"/>
      <c r="K263" s="70"/>
      <c r="L263" s="70"/>
      <c r="M263" s="70"/>
      <c r="N263" s="70"/>
      <c r="O263" s="70"/>
      <c r="P263" s="70"/>
      <c r="Q263" s="70"/>
      <c r="R263" s="70"/>
      <c r="S263" s="135"/>
      <c r="T263" s="135"/>
      <c r="U263" s="135"/>
      <c r="V263" s="135"/>
      <c r="W263" s="135"/>
      <c r="X263" s="135"/>
      <c r="Y263" s="135"/>
    </row>
    <row r="264" spans="1:25" s="137" customFormat="1" x14ac:dyDescent="0.2">
      <c r="A264" s="191"/>
      <c r="B264" s="191"/>
      <c r="C264" s="191"/>
      <c r="D264" s="191"/>
      <c r="E264" s="413"/>
      <c r="F264" s="427"/>
      <c r="G264" s="190"/>
      <c r="H264" s="209"/>
      <c r="I264" s="209"/>
      <c r="J264" s="209"/>
      <c r="K264" s="8"/>
      <c r="L264" s="8"/>
      <c r="M264" s="8"/>
      <c r="N264" s="8"/>
      <c r="O264" s="8"/>
      <c r="P264" s="8"/>
      <c r="Q264" s="8"/>
      <c r="R264" s="8"/>
      <c r="S264" s="8"/>
      <c r="T264" s="8"/>
      <c r="U264" s="8"/>
      <c r="V264" s="8"/>
      <c r="W264" s="8"/>
      <c r="X264" s="135"/>
      <c r="Y264" s="135"/>
    </row>
    <row r="265" spans="1:25" ht="260" x14ac:dyDescent="0.2">
      <c r="A265" s="415" t="s">
        <v>63</v>
      </c>
      <c r="B265" s="415" t="s">
        <v>66</v>
      </c>
      <c r="C265" s="415" t="s">
        <v>683</v>
      </c>
      <c r="D265" s="388" t="s">
        <v>694</v>
      </c>
      <c r="E265" s="375" t="s">
        <v>739</v>
      </c>
      <c r="F265" s="427" t="s">
        <v>1122</v>
      </c>
      <c r="G265" s="425" t="s">
        <v>830</v>
      </c>
      <c r="H265" s="209"/>
      <c r="I265" s="209"/>
      <c r="J265" s="209"/>
      <c r="K265" s="8"/>
      <c r="L265" s="8"/>
      <c r="M265" s="8"/>
      <c r="N265" s="8"/>
      <c r="O265" s="8"/>
      <c r="P265" s="8"/>
      <c r="Q265" s="8"/>
      <c r="R265" s="8"/>
      <c r="S265" s="8"/>
      <c r="T265" s="8"/>
      <c r="U265" s="8"/>
      <c r="V265" s="8"/>
      <c r="W265" s="8"/>
      <c r="X265" s="8"/>
      <c r="Y265" s="8"/>
    </row>
    <row r="266" spans="1:25" ht="26" x14ac:dyDescent="0.2">
      <c r="A266" s="191"/>
      <c r="B266" s="191"/>
      <c r="C266" s="191"/>
      <c r="D266" s="191"/>
      <c r="E266" s="375" t="s">
        <v>739</v>
      </c>
      <c r="F266" s="446" t="s">
        <v>833</v>
      </c>
      <c r="G266" s="425" t="s">
        <v>832</v>
      </c>
      <c r="H266" s="209"/>
      <c r="I266" s="209"/>
      <c r="J266" s="209"/>
      <c r="K266" s="8"/>
      <c r="L266" s="8"/>
      <c r="M266" s="8"/>
      <c r="N266" s="8"/>
      <c r="O266" s="8"/>
      <c r="P266" s="8"/>
      <c r="Q266" s="8"/>
      <c r="R266" s="8"/>
      <c r="S266" s="8"/>
      <c r="T266" s="8"/>
      <c r="U266" s="8"/>
      <c r="V266" s="8"/>
      <c r="W266" s="8"/>
      <c r="X266" s="8"/>
      <c r="Y266" s="8"/>
    </row>
    <row r="267" spans="1:25" x14ac:dyDescent="0.2">
      <c r="A267" s="191"/>
      <c r="B267" s="191"/>
      <c r="C267" s="191"/>
      <c r="D267" s="191"/>
      <c r="E267" s="413"/>
      <c r="F267" s="427"/>
      <c r="G267" s="190"/>
      <c r="H267" s="209"/>
      <c r="I267" s="209"/>
      <c r="J267" s="209"/>
      <c r="K267" s="8"/>
      <c r="L267" s="8"/>
      <c r="M267" s="8"/>
      <c r="N267" s="8"/>
      <c r="O267" s="8"/>
      <c r="P267" s="8"/>
      <c r="Q267" s="8"/>
      <c r="R267" s="8"/>
      <c r="S267" s="8"/>
      <c r="T267" s="8"/>
      <c r="U267" s="8"/>
      <c r="V267" s="8"/>
      <c r="W267" s="8"/>
      <c r="X267" s="8"/>
      <c r="Y267" s="8"/>
    </row>
    <row r="268" spans="1:25" x14ac:dyDescent="0.2">
      <c r="A268" s="191"/>
      <c r="B268" s="191"/>
      <c r="C268" s="191"/>
      <c r="D268" s="191"/>
      <c r="E268" s="413"/>
      <c r="F268" s="427"/>
      <c r="G268" s="190"/>
      <c r="H268" s="209"/>
      <c r="I268" s="209"/>
      <c r="J268" s="209"/>
      <c r="K268" s="8"/>
      <c r="L268" s="8"/>
      <c r="M268" s="8"/>
      <c r="N268" s="8"/>
      <c r="O268" s="8"/>
      <c r="P268" s="8"/>
      <c r="Q268" s="8"/>
      <c r="R268" s="8"/>
      <c r="S268" s="8"/>
      <c r="T268" s="8"/>
      <c r="U268" s="8"/>
      <c r="V268" s="8"/>
      <c r="W268" s="8"/>
      <c r="X268" s="8"/>
      <c r="Y268" s="8"/>
    </row>
    <row r="269" spans="1:25" ht="260" x14ac:dyDescent="0.2">
      <c r="A269" s="415" t="s">
        <v>63</v>
      </c>
      <c r="B269" s="415" t="s">
        <v>67</v>
      </c>
      <c r="C269" s="415" t="s">
        <v>684</v>
      </c>
      <c r="D269" s="388" t="s">
        <v>694</v>
      </c>
      <c r="E269" s="375" t="s">
        <v>739</v>
      </c>
      <c r="F269" s="427" t="s">
        <v>1123</v>
      </c>
      <c r="G269" s="425" t="s">
        <v>831</v>
      </c>
      <c r="H269" s="8"/>
      <c r="I269" s="8"/>
      <c r="J269" s="8"/>
      <c r="K269" s="8"/>
      <c r="L269" s="8"/>
      <c r="M269" s="8"/>
      <c r="N269" s="8"/>
      <c r="O269" s="8"/>
      <c r="P269" s="8"/>
      <c r="Q269" s="8"/>
      <c r="R269" s="8"/>
      <c r="S269" s="8"/>
      <c r="T269" s="8"/>
      <c r="U269" s="8"/>
      <c r="V269" s="8"/>
      <c r="W269" s="8"/>
      <c r="X269" s="8"/>
      <c r="Y269" s="8"/>
    </row>
    <row r="270" spans="1:25" ht="26" x14ac:dyDescent="0.2">
      <c r="A270" s="191"/>
      <c r="B270" s="191"/>
      <c r="C270" s="191"/>
      <c r="D270" s="191"/>
      <c r="E270" s="375" t="s">
        <v>739</v>
      </c>
      <c r="F270" s="427" t="s">
        <v>833</v>
      </c>
      <c r="G270" s="425" t="s">
        <v>832</v>
      </c>
    </row>
    <row r="271" spans="1:25" x14ac:dyDescent="0.2">
      <c r="A271" s="191"/>
      <c r="B271" s="191"/>
      <c r="C271" s="191"/>
      <c r="D271" s="191"/>
      <c r="E271" s="413"/>
      <c r="F271" s="427"/>
      <c r="G271" s="190"/>
    </row>
    <row r="272" spans="1:25" x14ac:dyDescent="0.2">
      <c r="A272" s="191"/>
      <c r="B272" s="191"/>
      <c r="C272" s="191"/>
      <c r="D272" s="191"/>
      <c r="E272" s="413"/>
      <c r="F272" s="427"/>
      <c r="G272" s="190"/>
    </row>
    <row r="273" spans="1:7" ht="260" x14ac:dyDescent="0.2">
      <c r="A273" s="415" t="s">
        <v>63</v>
      </c>
      <c r="B273" s="415" t="s">
        <v>67</v>
      </c>
      <c r="C273" s="415" t="s">
        <v>685</v>
      </c>
      <c r="D273" s="388" t="s">
        <v>694</v>
      </c>
      <c r="E273" s="375" t="s">
        <v>739</v>
      </c>
      <c r="F273" s="427" t="s">
        <v>1124</v>
      </c>
      <c r="G273" s="425" t="s">
        <v>836</v>
      </c>
    </row>
    <row r="274" spans="1:7" ht="26" x14ac:dyDescent="0.2">
      <c r="A274" s="191"/>
      <c r="B274" s="191"/>
      <c r="C274" s="191"/>
      <c r="D274" s="191"/>
      <c r="E274" s="375" t="s">
        <v>739</v>
      </c>
      <c r="F274" s="446" t="s">
        <v>833</v>
      </c>
      <c r="G274" s="425" t="s">
        <v>832</v>
      </c>
    </row>
    <row r="275" spans="1:7" x14ac:dyDescent="0.2">
      <c r="A275" s="191"/>
      <c r="B275" s="191"/>
      <c r="C275" s="191"/>
      <c r="D275" s="191"/>
      <c r="E275" s="413"/>
      <c r="F275" s="427"/>
      <c r="G275" s="190"/>
    </row>
    <row r="276" spans="1:7" x14ac:dyDescent="0.2">
      <c r="A276" s="191"/>
      <c r="B276" s="191"/>
      <c r="C276" s="191"/>
      <c r="D276" s="191"/>
      <c r="E276" s="413"/>
      <c r="F276" s="427"/>
      <c r="G276" s="190"/>
    </row>
    <row r="277" spans="1:7" ht="260" x14ac:dyDescent="0.2">
      <c r="A277" s="415" t="s">
        <v>63</v>
      </c>
      <c r="B277" s="415" t="s">
        <v>67</v>
      </c>
      <c r="C277" s="415" t="s">
        <v>686</v>
      </c>
      <c r="D277" s="388" t="s">
        <v>694</v>
      </c>
      <c r="E277" s="375" t="s">
        <v>739</v>
      </c>
      <c r="F277" s="427" t="s">
        <v>833</v>
      </c>
      <c r="G277" s="425" t="s">
        <v>834</v>
      </c>
    </row>
    <row r="278" spans="1:7" ht="39" x14ac:dyDescent="0.2">
      <c r="A278" s="191"/>
      <c r="B278" s="191"/>
      <c r="C278" s="191"/>
      <c r="D278" s="191"/>
      <c r="E278" s="375" t="s">
        <v>739</v>
      </c>
      <c r="F278" s="446" t="s">
        <v>1124</v>
      </c>
      <c r="G278" s="425" t="s">
        <v>1246</v>
      </c>
    </row>
    <row r="279" spans="1:7" x14ac:dyDescent="0.2">
      <c r="A279" s="191"/>
      <c r="B279" s="191"/>
      <c r="C279" s="191"/>
      <c r="D279" s="191"/>
      <c r="E279" s="413"/>
      <c r="F279" s="427"/>
      <c r="G279" s="190"/>
    </row>
    <row r="280" spans="1:7" x14ac:dyDescent="0.2">
      <c r="A280" s="191"/>
      <c r="B280" s="191"/>
      <c r="C280" s="191"/>
      <c r="D280" s="191"/>
      <c r="E280" s="413"/>
      <c r="F280" s="427"/>
      <c r="G280" s="190"/>
    </row>
    <row r="281" spans="1:7" ht="260" x14ac:dyDescent="0.2">
      <c r="A281" s="415" t="s">
        <v>63</v>
      </c>
      <c r="B281" s="415" t="s">
        <v>68</v>
      </c>
      <c r="C281" s="415" t="s">
        <v>687</v>
      </c>
      <c r="D281" s="388" t="s">
        <v>694</v>
      </c>
      <c r="E281" s="375" t="s">
        <v>739</v>
      </c>
      <c r="F281" s="427" t="s">
        <v>833</v>
      </c>
      <c r="G281" s="425" t="s">
        <v>834</v>
      </c>
    </row>
    <row r="282" spans="1:7" ht="65" x14ac:dyDescent="0.2">
      <c r="A282" s="191"/>
      <c r="B282" s="191"/>
      <c r="C282" s="191"/>
      <c r="D282" s="191"/>
      <c r="E282" s="445" t="s">
        <v>739</v>
      </c>
      <c r="F282" s="446" t="s">
        <v>1248</v>
      </c>
      <c r="G282" s="425" t="s">
        <v>1247</v>
      </c>
    </row>
    <row r="283" spans="1:7" x14ac:dyDescent="0.2">
      <c r="A283" s="191"/>
      <c r="B283" s="191"/>
      <c r="C283" s="191"/>
      <c r="D283" s="191"/>
      <c r="E283" s="413"/>
      <c r="F283" s="427"/>
      <c r="G283" s="190"/>
    </row>
    <row r="284" spans="1:7" x14ac:dyDescent="0.2">
      <c r="A284" s="191"/>
      <c r="B284" s="191"/>
      <c r="C284" s="191"/>
      <c r="D284" s="191"/>
      <c r="E284" s="413"/>
      <c r="F284" s="427"/>
      <c r="G284" s="190"/>
    </row>
    <row r="285" spans="1:7" ht="260" x14ac:dyDescent="0.2">
      <c r="A285" s="415" t="s">
        <v>63</v>
      </c>
      <c r="B285" s="415" t="s">
        <v>69</v>
      </c>
      <c r="C285" s="415" t="s">
        <v>688</v>
      </c>
      <c r="D285" s="388" t="s">
        <v>694</v>
      </c>
      <c r="E285" s="375" t="s">
        <v>739</v>
      </c>
      <c r="F285" s="427" t="s">
        <v>833</v>
      </c>
      <c r="G285" s="425" t="s">
        <v>834</v>
      </c>
    </row>
    <row r="286" spans="1:7" ht="52" x14ac:dyDescent="0.2">
      <c r="A286" s="191"/>
      <c r="B286" s="191"/>
      <c r="C286" s="191"/>
      <c r="D286" s="191"/>
      <c r="E286" s="445" t="s">
        <v>739</v>
      </c>
      <c r="F286" s="446" t="s">
        <v>1249</v>
      </c>
      <c r="G286" s="425" t="s">
        <v>1250</v>
      </c>
    </row>
    <row r="287" spans="1:7" x14ac:dyDescent="0.2">
      <c r="A287" s="191"/>
      <c r="B287" s="191"/>
      <c r="C287" s="191"/>
      <c r="D287" s="191"/>
      <c r="E287" s="413"/>
      <c r="F287" s="427"/>
      <c r="G287" s="190"/>
    </row>
    <row r="288" spans="1:7" x14ac:dyDescent="0.2">
      <c r="A288" s="191"/>
      <c r="B288" s="191"/>
      <c r="C288" s="191"/>
      <c r="D288" s="191"/>
      <c r="E288" s="413"/>
      <c r="F288" s="427"/>
      <c r="G288" s="190"/>
    </row>
    <row r="289" spans="1:7" ht="260" x14ac:dyDescent="0.2">
      <c r="A289" s="415" t="s">
        <v>63</v>
      </c>
      <c r="B289" s="415" t="s">
        <v>69</v>
      </c>
      <c r="C289" s="415" t="s">
        <v>689</v>
      </c>
      <c r="D289" s="388" t="s">
        <v>694</v>
      </c>
      <c r="E289" s="375" t="s">
        <v>739</v>
      </c>
      <c r="F289" s="427" t="s">
        <v>833</v>
      </c>
      <c r="G289" s="425" t="s">
        <v>835</v>
      </c>
    </row>
    <row r="290" spans="1:7" ht="52" x14ac:dyDescent="0.2">
      <c r="A290" s="191"/>
      <c r="B290" s="191"/>
      <c r="C290" s="191"/>
      <c r="D290" s="191"/>
      <c r="E290" s="445" t="s">
        <v>739</v>
      </c>
      <c r="F290" s="446" t="s">
        <v>1251</v>
      </c>
      <c r="G290" s="425" t="s">
        <v>1250</v>
      </c>
    </row>
    <row r="291" spans="1:7" x14ac:dyDescent="0.2">
      <c r="A291" s="191"/>
      <c r="B291" s="191"/>
      <c r="C291" s="191"/>
      <c r="D291" s="191"/>
      <c r="E291" s="413"/>
      <c r="F291" s="427"/>
      <c r="G291" s="190"/>
    </row>
    <row r="292" spans="1:7" x14ac:dyDescent="0.2">
      <c r="A292" s="191"/>
      <c r="B292" s="191"/>
      <c r="C292" s="191"/>
      <c r="D292" s="191"/>
      <c r="E292" s="413"/>
      <c r="F292" s="427"/>
      <c r="G292" s="190"/>
    </row>
    <row r="293" spans="1:7" ht="260" x14ac:dyDescent="0.2">
      <c r="A293" s="415" t="s">
        <v>63</v>
      </c>
      <c r="B293" s="415" t="s">
        <v>69</v>
      </c>
      <c r="C293" s="415" t="s">
        <v>690</v>
      </c>
      <c r="D293" s="388" t="s">
        <v>694</v>
      </c>
      <c r="E293" s="375" t="s">
        <v>739</v>
      </c>
      <c r="F293" s="427" t="s">
        <v>833</v>
      </c>
      <c r="G293" s="425" t="s">
        <v>834</v>
      </c>
    </row>
    <row r="294" spans="1:7" ht="104" x14ac:dyDescent="0.2">
      <c r="A294" s="191"/>
      <c r="B294" s="191"/>
      <c r="C294" s="191"/>
      <c r="D294" s="191"/>
      <c r="E294" s="445" t="s">
        <v>739</v>
      </c>
      <c r="F294" s="446" t="s">
        <v>1252</v>
      </c>
      <c r="G294" s="425" t="s">
        <v>1253</v>
      </c>
    </row>
    <row r="295" spans="1:7" x14ac:dyDescent="0.2">
      <c r="A295" s="191"/>
      <c r="B295" s="191"/>
      <c r="C295" s="191"/>
      <c r="D295" s="191"/>
      <c r="E295" s="413"/>
      <c r="F295" s="427"/>
      <c r="G295" s="190"/>
    </row>
    <row r="296" spans="1:7" x14ac:dyDescent="0.2">
      <c r="A296" s="191"/>
      <c r="B296" s="191"/>
      <c r="C296" s="191"/>
      <c r="D296" s="191"/>
      <c r="E296" s="413"/>
      <c r="F296" s="427"/>
      <c r="G296" s="190"/>
    </row>
    <row r="297" spans="1:7" ht="260" x14ac:dyDescent="0.2">
      <c r="A297" s="415" t="s">
        <v>63</v>
      </c>
      <c r="B297" s="415" t="s">
        <v>70</v>
      </c>
      <c r="C297" s="415" t="s">
        <v>691</v>
      </c>
      <c r="D297" s="388" t="s">
        <v>694</v>
      </c>
      <c r="E297" s="375" t="s">
        <v>739</v>
      </c>
      <c r="F297" s="427" t="s">
        <v>855</v>
      </c>
      <c r="G297" s="425" t="s">
        <v>851</v>
      </c>
    </row>
    <row r="298" spans="1:7" ht="26" x14ac:dyDescent="0.2">
      <c r="A298" s="191"/>
      <c r="B298" s="191"/>
      <c r="C298" s="191"/>
      <c r="D298" s="191"/>
      <c r="E298" s="375" t="s">
        <v>739</v>
      </c>
      <c r="F298" s="427" t="s">
        <v>856</v>
      </c>
      <c r="G298" s="425" t="s">
        <v>851</v>
      </c>
    </row>
    <row r="299" spans="1:7" x14ac:dyDescent="0.2">
      <c r="A299" s="191"/>
      <c r="B299" s="191"/>
      <c r="C299" s="191"/>
      <c r="D299" s="191"/>
      <c r="E299" s="413"/>
      <c r="F299" s="427"/>
      <c r="G299" s="190"/>
    </row>
    <row r="300" spans="1:7" x14ac:dyDescent="0.2">
      <c r="A300" s="191"/>
      <c r="B300" s="191"/>
      <c r="C300" s="191"/>
      <c r="D300" s="191"/>
      <c r="E300" s="413"/>
      <c r="F300" s="427"/>
      <c r="G300" s="190"/>
    </row>
    <row r="301" spans="1:7" ht="260" x14ac:dyDescent="0.2">
      <c r="A301" s="415" t="s">
        <v>63</v>
      </c>
      <c r="B301" s="415" t="s">
        <v>70</v>
      </c>
      <c r="C301" s="415" t="s">
        <v>692</v>
      </c>
      <c r="D301" s="388" t="s">
        <v>694</v>
      </c>
      <c r="E301" s="375" t="s">
        <v>739</v>
      </c>
      <c r="F301" s="427" t="s">
        <v>852</v>
      </c>
      <c r="G301" s="425" t="s">
        <v>851</v>
      </c>
    </row>
    <row r="302" spans="1:7" ht="26" x14ac:dyDescent="0.2">
      <c r="A302" s="191"/>
      <c r="B302" s="191"/>
      <c r="C302" s="191"/>
      <c r="D302" s="191"/>
      <c r="E302" s="375" t="s">
        <v>739</v>
      </c>
      <c r="F302" s="427" t="s">
        <v>853</v>
      </c>
      <c r="G302" s="425" t="s">
        <v>851</v>
      </c>
    </row>
    <row r="303" spans="1:7" ht="39" x14ac:dyDescent="0.2">
      <c r="A303" s="191"/>
      <c r="B303" s="191"/>
      <c r="C303" s="191"/>
      <c r="D303" s="191"/>
      <c r="E303" s="375" t="s">
        <v>739</v>
      </c>
      <c r="F303" s="427" t="s">
        <v>854</v>
      </c>
      <c r="G303" s="425" t="s">
        <v>851</v>
      </c>
    </row>
    <row r="304" spans="1:7" x14ac:dyDescent="0.2">
      <c r="A304" s="191"/>
      <c r="B304" s="191"/>
      <c r="C304" s="191"/>
      <c r="D304" s="191"/>
      <c r="E304" s="413"/>
      <c r="F304" s="427"/>
      <c r="G304" s="190"/>
    </row>
    <row r="305" spans="1:7" ht="260" x14ac:dyDescent="0.2">
      <c r="A305" s="415" t="s">
        <v>63</v>
      </c>
      <c r="B305" s="415" t="s">
        <v>70</v>
      </c>
      <c r="C305" s="415" t="s">
        <v>693</v>
      </c>
      <c r="D305" s="388" t="s">
        <v>694</v>
      </c>
      <c r="E305" s="375" t="s">
        <v>739</v>
      </c>
      <c r="F305" s="427" t="s">
        <v>852</v>
      </c>
      <c r="G305" s="425" t="s">
        <v>851</v>
      </c>
    </row>
    <row r="306" spans="1:7" ht="26" x14ac:dyDescent="0.2">
      <c r="A306" s="191"/>
      <c r="B306" s="191"/>
      <c r="C306" s="191"/>
      <c r="D306" s="191"/>
      <c r="E306" s="375" t="s">
        <v>739</v>
      </c>
      <c r="F306" s="427" t="s">
        <v>853</v>
      </c>
      <c r="G306" s="425" t="s">
        <v>851</v>
      </c>
    </row>
    <row r="307" spans="1:7" ht="39" x14ac:dyDescent="0.2">
      <c r="A307" s="191"/>
      <c r="B307" s="191"/>
      <c r="C307" s="191"/>
      <c r="D307" s="191"/>
      <c r="E307" s="375" t="s">
        <v>739</v>
      </c>
      <c r="F307" s="427" t="s">
        <v>854</v>
      </c>
      <c r="G307" s="425" t="s">
        <v>851</v>
      </c>
    </row>
    <row r="308" spans="1:7" x14ac:dyDescent="0.2">
      <c r="A308" s="416"/>
      <c r="B308" s="416"/>
      <c r="C308" s="416"/>
      <c r="D308" s="416"/>
      <c r="E308" s="413"/>
      <c r="F308" s="427"/>
      <c r="G308" s="190"/>
    </row>
    <row r="309" spans="1:7" hidden="1" x14ac:dyDescent="0.2">
      <c r="A309" s="417"/>
      <c r="B309" s="418"/>
      <c r="C309" s="6"/>
      <c r="D309" s="6"/>
      <c r="F309" s="419"/>
    </row>
    <row r="310" spans="1:7" hidden="1" x14ac:dyDescent="0.2">
      <c r="A310" s="417"/>
      <c r="B310" s="418"/>
      <c r="C310" s="6"/>
      <c r="D310" s="6"/>
      <c r="F310" s="419"/>
    </row>
    <row r="311" spans="1:7" hidden="1" x14ac:dyDescent="0.2">
      <c r="A311" s="420"/>
      <c r="B311" s="420"/>
      <c r="C311" s="420"/>
      <c r="D311" s="420"/>
      <c r="F311" s="419"/>
    </row>
    <row r="312" spans="1:7" hidden="1" x14ac:dyDescent="0.2">
      <c r="A312" s="417"/>
      <c r="B312" s="418"/>
      <c r="C312" s="6"/>
      <c r="D312" s="6"/>
      <c r="F312" s="419"/>
    </row>
    <row r="313" spans="1:7" hidden="1" x14ac:dyDescent="0.2">
      <c r="A313" s="417"/>
      <c r="B313" s="418"/>
      <c r="C313" s="6"/>
      <c r="D313" s="6"/>
      <c r="F313" s="419"/>
    </row>
    <row r="314" spans="1:7" hidden="1" x14ac:dyDescent="0.2">
      <c r="A314" s="417"/>
      <c r="B314" s="418"/>
      <c r="C314" s="6"/>
      <c r="D314" s="6"/>
      <c r="F314" s="419"/>
    </row>
    <row r="315" spans="1:7" hidden="1" x14ac:dyDescent="0.2">
      <c r="A315" s="420"/>
      <c r="B315" s="420"/>
      <c r="C315" s="420"/>
      <c r="D315" s="420"/>
      <c r="F315" s="419"/>
    </row>
    <row r="316" spans="1:7" hidden="1" x14ac:dyDescent="0.2">
      <c r="A316" s="417"/>
      <c r="B316" s="418"/>
      <c r="C316" s="6"/>
      <c r="D316" s="6"/>
      <c r="F316" s="419"/>
    </row>
    <row r="317" spans="1:7" hidden="1" x14ac:dyDescent="0.2">
      <c r="A317" s="417"/>
      <c r="B317" s="418"/>
      <c r="C317" s="6"/>
      <c r="D317" s="6"/>
      <c r="F317" s="419"/>
    </row>
    <row r="318" spans="1:7" hidden="1" x14ac:dyDescent="0.2">
      <c r="A318" s="417"/>
      <c r="B318" s="418"/>
      <c r="C318" s="6"/>
      <c r="D318" s="6"/>
      <c r="F318" s="419"/>
    </row>
    <row r="319" spans="1:7" hidden="1" x14ac:dyDescent="0.2">
      <c r="A319" s="420"/>
      <c r="B319" s="420"/>
      <c r="C319" s="420"/>
      <c r="D319" s="420"/>
      <c r="F319" s="419"/>
    </row>
    <row r="320" spans="1:7" hidden="1" x14ac:dyDescent="0.2">
      <c r="A320" s="417"/>
      <c r="B320" s="418"/>
      <c r="C320" s="6"/>
      <c r="D320" s="6"/>
      <c r="F320" s="419"/>
    </row>
    <row r="321" spans="1:6" hidden="1" x14ac:dyDescent="0.2">
      <c r="A321" s="417"/>
      <c r="B321" s="418"/>
      <c r="C321" s="6"/>
      <c r="D321" s="6"/>
      <c r="F321" s="419"/>
    </row>
    <row r="322" spans="1:6" hidden="1" x14ac:dyDescent="0.2">
      <c r="A322" s="417"/>
      <c r="B322" s="418"/>
      <c r="C322" s="6"/>
      <c r="D322" s="6"/>
      <c r="F322" s="419"/>
    </row>
    <row r="323" spans="1:6" hidden="1" x14ac:dyDescent="0.2">
      <c r="A323" s="420"/>
      <c r="B323" s="420"/>
      <c r="C323" s="420"/>
      <c r="D323" s="420"/>
      <c r="F323" s="419"/>
    </row>
    <row r="324" spans="1:6" hidden="1" x14ac:dyDescent="0.2">
      <c r="A324" s="417"/>
      <c r="B324" s="418"/>
      <c r="C324" s="6"/>
      <c r="D324" s="6"/>
      <c r="F324" s="419"/>
    </row>
    <row r="325" spans="1:6" hidden="1" x14ac:dyDescent="0.2">
      <c r="A325" s="417"/>
      <c r="B325" s="418"/>
      <c r="C325" s="6"/>
      <c r="D325" s="6"/>
      <c r="F325" s="419"/>
    </row>
    <row r="326" spans="1:6" hidden="1" x14ac:dyDescent="0.2">
      <c r="A326" s="417"/>
      <c r="B326" s="418"/>
      <c r="C326" s="6"/>
      <c r="D326" s="6"/>
      <c r="F326" s="419"/>
    </row>
    <row r="327" spans="1:6" hidden="1" x14ac:dyDescent="0.2">
      <c r="A327" s="420"/>
      <c r="B327" s="420"/>
      <c r="C327" s="420"/>
      <c r="D327" s="420"/>
      <c r="F327" s="419"/>
    </row>
    <row r="328" spans="1:6" hidden="1" x14ac:dyDescent="0.2">
      <c r="A328" s="417"/>
      <c r="B328" s="418"/>
      <c r="C328" s="6"/>
      <c r="D328" s="6"/>
      <c r="F328" s="419"/>
    </row>
    <row r="329" spans="1:6" hidden="1" x14ac:dyDescent="0.2">
      <c r="A329" s="417"/>
      <c r="B329" s="418"/>
      <c r="C329" s="6"/>
      <c r="D329" s="6"/>
      <c r="F329" s="419"/>
    </row>
    <row r="330" spans="1:6" hidden="1" x14ac:dyDescent="0.2">
      <c r="A330" s="417"/>
      <c r="B330" s="418"/>
      <c r="C330" s="6"/>
      <c r="D330" s="6"/>
      <c r="F330" s="419"/>
    </row>
    <row r="331" spans="1:6" hidden="1" x14ac:dyDescent="0.2">
      <c r="A331" s="420"/>
      <c r="B331" s="420"/>
      <c r="C331" s="420"/>
      <c r="D331" s="420"/>
      <c r="F331" s="419"/>
    </row>
    <row r="332" spans="1:6" hidden="1" x14ac:dyDescent="0.2">
      <c r="A332" s="420"/>
      <c r="B332" s="420"/>
      <c r="C332" s="420"/>
      <c r="D332" s="420"/>
      <c r="F332" s="419"/>
    </row>
    <row r="333" spans="1:6" hidden="1" x14ac:dyDescent="0.2">
      <c r="A333" s="420"/>
      <c r="B333" s="420"/>
      <c r="C333" s="420"/>
      <c r="D333" s="420"/>
      <c r="F333" s="419"/>
    </row>
    <row r="334" spans="1:6" hidden="1" x14ac:dyDescent="0.2">
      <c r="A334" s="420"/>
      <c r="B334" s="420"/>
      <c r="C334" s="420"/>
      <c r="D334" s="420"/>
      <c r="F334" s="419"/>
    </row>
    <row r="335" spans="1:6" hidden="1" x14ac:dyDescent="0.2">
      <c r="A335" s="417"/>
      <c r="B335" s="418"/>
      <c r="C335" s="6"/>
      <c r="D335" s="6"/>
      <c r="F335" s="419"/>
    </row>
    <row r="336" spans="1:6" hidden="1" x14ac:dyDescent="0.2">
      <c r="A336" s="417"/>
      <c r="B336" s="418"/>
      <c r="C336" s="6"/>
      <c r="D336" s="6"/>
      <c r="F336" s="419"/>
    </row>
    <row r="337" spans="1:6" hidden="1" x14ac:dyDescent="0.2">
      <c r="A337" s="417"/>
      <c r="B337" s="418"/>
      <c r="C337" s="6"/>
      <c r="D337" s="6"/>
      <c r="F337" s="419"/>
    </row>
    <row r="338" spans="1:6" hidden="1" x14ac:dyDescent="0.2">
      <c r="A338" s="420"/>
      <c r="B338" s="420"/>
      <c r="C338" s="420"/>
      <c r="D338" s="420"/>
      <c r="F338" s="419"/>
    </row>
    <row r="339" spans="1:6" hidden="1" x14ac:dyDescent="0.2">
      <c r="A339" s="420"/>
      <c r="B339" s="420"/>
      <c r="C339" s="420"/>
      <c r="D339" s="420"/>
      <c r="F339" s="419"/>
    </row>
    <row r="340" spans="1:6" hidden="1" x14ac:dyDescent="0.2">
      <c r="A340" s="420"/>
      <c r="B340" s="420"/>
      <c r="C340" s="420"/>
      <c r="D340" s="420"/>
      <c r="F340" s="419"/>
    </row>
    <row r="341" spans="1:6" hidden="1" x14ac:dyDescent="0.2">
      <c r="A341" s="420"/>
      <c r="B341" s="420"/>
      <c r="C341" s="420"/>
      <c r="D341" s="420"/>
      <c r="F341" s="419"/>
    </row>
    <row r="342" spans="1:6" hidden="1" x14ac:dyDescent="0.2">
      <c r="A342" s="420"/>
      <c r="B342" s="420"/>
      <c r="C342" s="420"/>
      <c r="D342" s="420"/>
      <c r="F342" s="419"/>
    </row>
    <row r="343" spans="1:6" hidden="1" x14ac:dyDescent="0.2">
      <c r="A343" s="420"/>
      <c r="B343" s="420"/>
      <c r="C343" s="420"/>
      <c r="D343" s="420"/>
      <c r="F343" s="419"/>
    </row>
    <row r="344" spans="1:6" hidden="1" x14ac:dyDescent="0.2">
      <c r="A344" s="420"/>
      <c r="B344" s="420"/>
      <c r="C344" s="420"/>
      <c r="D344" s="420"/>
      <c r="F344" s="419"/>
    </row>
    <row r="345" spans="1:6" hidden="1" x14ac:dyDescent="0.2">
      <c r="A345" s="420"/>
      <c r="B345" s="420"/>
      <c r="C345" s="420"/>
      <c r="D345" s="420"/>
      <c r="F345" s="419"/>
    </row>
    <row r="346" spans="1:6" hidden="1" x14ac:dyDescent="0.2">
      <c r="A346" s="417"/>
      <c r="B346" s="418"/>
      <c r="C346" s="6"/>
      <c r="D346" s="6"/>
      <c r="F346" s="419"/>
    </row>
    <row r="347" spans="1:6" hidden="1" x14ac:dyDescent="0.2">
      <c r="A347" s="417"/>
      <c r="B347" s="418"/>
      <c r="C347" s="6"/>
      <c r="D347" s="6"/>
      <c r="F347" s="419"/>
    </row>
    <row r="348" spans="1:6" hidden="1" x14ac:dyDescent="0.2">
      <c r="A348" s="417"/>
      <c r="B348" s="418"/>
      <c r="C348" s="6"/>
      <c r="D348" s="6"/>
      <c r="F348" s="419"/>
    </row>
    <row r="349" spans="1:6" hidden="1" x14ac:dyDescent="0.2">
      <c r="A349" s="420"/>
      <c r="B349" s="420"/>
      <c r="C349" s="420"/>
      <c r="D349" s="420"/>
      <c r="F349" s="419"/>
    </row>
    <row r="350" spans="1:6" hidden="1" x14ac:dyDescent="0.2">
      <c r="A350" s="417"/>
      <c r="B350" s="418"/>
      <c r="C350" s="6"/>
      <c r="D350" s="6"/>
      <c r="F350" s="419"/>
    </row>
    <row r="351" spans="1:6" hidden="1" x14ac:dyDescent="0.2">
      <c r="A351" s="417"/>
      <c r="B351" s="418"/>
      <c r="C351" s="6"/>
      <c r="D351" s="6"/>
      <c r="F351" s="419"/>
    </row>
    <row r="352" spans="1:6" hidden="1" x14ac:dyDescent="0.2">
      <c r="A352" s="417"/>
      <c r="B352" s="418"/>
      <c r="C352" s="6"/>
      <c r="D352" s="6"/>
      <c r="F352" s="419"/>
    </row>
    <row r="353" spans="1:6" hidden="1" x14ac:dyDescent="0.2">
      <c r="A353" s="420"/>
      <c r="B353" s="420"/>
      <c r="C353" s="420"/>
      <c r="D353" s="420"/>
      <c r="F353" s="419"/>
    </row>
    <row r="354" spans="1:6" hidden="1" x14ac:dyDescent="0.2">
      <c r="A354" s="417"/>
      <c r="B354" s="418"/>
      <c r="C354" s="6"/>
      <c r="D354" s="6"/>
      <c r="F354" s="419"/>
    </row>
    <row r="355" spans="1:6" hidden="1" x14ac:dyDescent="0.2">
      <c r="A355" s="417"/>
      <c r="B355" s="418"/>
      <c r="C355" s="6"/>
      <c r="D355" s="6"/>
      <c r="F355" s="419"/>
    </row>
    <row r="356" spans="1:6" hidden="1" x14ac:dyDescent="0.2">
      <c r="A356" s="417"/>
      <c r="B356" s="418"/>
      <c r="C356" s="6"/>
      <c r="D356" s="6"/>
      <c r="F356" s="419"/>
    </row>
    <row r="357" spans="1:6" hidden="1" x14ac:dyDescent="0.2">
      <c r="A357" s="420"/>
      <c r="B357" s="420"/>
      <c r="C357" s="420"/>
      <c r="D357" s="420"/>
      <c r="F357" s="419"/>
    </row>
    <row r="358" spans="1:6" hidden="1" x14ac:dyDescent="0.2">
      <c r="A358" s="417"/>
      <c r="B358" s="418"/>
      <c r="C358" s="6"/>
      <c r="D358" s="6"/>
      <c r="F358" s="419"/>
    </row>
    <row r="359" spans="1:6" hidden="1" x14ac:dyDescent="0.2">
      <c r="A359" s="417"/>
      <c r="B359" s="418"/>
      <c r="C359" s="6"/>
      <c r="D359" s="6"/>
      <c r="F359" s="419"/>
    </row>
    <row r="360" spans="1:6" hidden="1" x14ac:dyDescent="0.2">
      <c r="A360" s="417"/>
      <c r="B360" s="418"/>
      <c r="C360" s="6"/>
      <c r="D360" s="6"/>
      <c r="F360" s="419"/>
    </row>
    <row r="361" spans="1:6" hidden="1" x14ac:dyDescent="0.2">
      <c r="A361" s="420"/>
      <c r="B361" s="420"/>
      <c r="C361" s="420"/>
      <c r="D361" s="420"/>
      <c r="F361" s="419"/>
    </row>
    <row r="362" spans="1:6" hidden="1" x14ac:dyDescent="0.2">
      <c r="A362" s="417"/>
      <c r="B362" s="418"/>
      <c r="C362" s="6"/>
      <c r="D362" s="6"/>
      <c r="F362" s="419"/>
    </row>
    <row r="363" spans="1:6" hidden="1" x14ac:dyDescent="0.2">
      <c r="A363" s="417"/>
      <c r="B363" s="418"/>
      <c r="C363" s="6"/>
      <c r="D363" s="6"/>
      <c r="F363" s="419"/>
    </row>
    <row r="364" spans="1:6" hidden="1" x14ac:dyDescent="0.2">
      <c r="A364" s="417"/>
      <c r="B364" s="418"/>
      <c r="C364" s="6"/>
      <c r="D364" s="6"/>
      <c r="F364" s="419"/>
    </row>
    <row r="365" spans="1:6" hidden="1" x14ac:dyDescent="0.2">
      <c r="A365" s="420"/>
      <c r="B365" s="420"/>
      <c r="C365" s="420"/>
      <c r="D365" s="420"/>
      <c r="F365" s="419"/>
    </row>
    <row r="366" spans="1:6" hidden="1" x14ac:dyDescent="0.2">
      <c r="A366" s="417"/>
      <c r="B366" s="418"/>
      <c r="C366" s="6"/>
      <c r="D366" s="6"/>
      <c r="F366" s="419"/>
    </row>
    <row r="367" spans="1:6" hidden="1" x14ac:dyDescent="0.2">
      <c r="A367" s="417"/>
      <c r="B367" s="418"/>
      <c r="C367" s="6"/>
      <c r="D367" s="6"/>
      <c r="F367" s="419"/>
    </row>
    <row r="368" spans="1:6" hidden="1" x14ac:dyDescent="0.2">
      <c r="A368" s="417"/>
      <c r="B368" s="418"/>
      <c r="C368" s="6"/>
      <c r="D368" s="6"/>
      <c r="F368" s="419"/>
    </row>
    <row r="369" spans="1:6" hidden="1" x14ac:dyDescent="0.2">
      <c r="A369" s="420"/>
      <c r="B369" s="420"/>
      <c r="C369" s="420"/>
      <c r="D369" s="420"/>
      <c r="F369" s="419"/>
    </row>
    <row r="370" spans="1:6" hidden="1" x14ac:dyDescent="0.2">
      <c r="A370" s="417"/>
      <c r="B370" s="418"/>
      <c r="C370" s="6"/>
      <c r="D370" s="6"/>
      <c r="F370" s="419"/>
    </row>
    <row r="371" spans="1:6" hidden="1" x14ac:dyDescent="0.2">
      <c r="A371" s="417"/>
      <c r="B371" s="418"/>
      <c r="C371" s="6"/>
      <c r="D371" s="6"/>
      <c r="F371" s="419"/>
    </row>
    <row r="372" spans="1:6" hidden="1" x14ac:dyDescent="0.2">
      <c r="A372" s="417"/>
      <c r="B372" s="418"/>
      <c r="C372" s="6"/>
      <c r="D372" s="6"/>
      <c r="F372" s="419"/>
    </row>
    <row r="373" spans="1:6" hidden="1" x14ac:dyDescent="0.2">
      <c r="A373" s="420"/>
      <c r="B373" s="420"/>
      <c r="C373" s="420"/>
      <c r="D373" s="420"/>
      <c r="F373" s="419"/>
    </row>
    <row r="374" spans="1:6" hidden="1" x14ac:dyDescent="0.2">
      <c r="A374" s="417"/>
      <c r="B374" s="418"/>
      <c r="C374" s="6"/>
      <c r="D374" s="6"/>
      <c r="F374" s="419"/>
    </row>
    <row r="375" spans="1:6" hidden="1" x14ac:dyDescent="0.2">
      <c r="A375" s="417"/>
      <c r="B375" s="418"/>
      <c r="C375" s="6"/>
      <c r="D375" s="6"/>
      <c r="F375" s="419"/>
    </row>
    <row r="376" spans="1:6" hidden="1" x14ac:dyDescent="0.2">
      <c r="A376" s="417"/>
      <c r="B376" s="418"/>
      <c r="C376" s="6"/>
      <c r="D376" s="6"/>
      <c r="F376" s="419"/>
    </row>
    <row r="377" spans="1:6" hidden="1" x14ac:dyDescent="0.2">
      <c r="A377" s="420"/>
      <c r="B377" s="420"/>
      <c r="C377" s="420"/>
      <c r="D377" s="420"/>
      <c r="F377" s="419"/>
    </row>
    <row r="378" spans="1:6" hidden="1" x14ac:dyDescent="0.2">
      <c r="A378" s="417"/>
      <c r="B378" s="418"/>
      <c r="C378" s="6"/>
      <c r="D378" s="6"/>
      <c r="F378" s="419"/>
    </row>
    <row r="379" spans="1:6" hidden="1" x14ac:dyDescent="0.2">
      <c r="A379" s="417"/>
      <c r="B379" s="418"/>
      <c r="C379" s="6"/>
      <c r="D379" s="6"/>
      <c r="F379" s="419"/>
    </row>
    <row r="380" spans="1:6" hidden="1" x14ac:dyDescent="0.2">
      <c r="A380" s="417"/>
      <c r="B380" s="418"/>
      <c r="C380" s="6"/>
      <c r="D380" s="6"/>
      <c r="F380" s="419"/>
    </row>
    <row r="381" spans="1:6" hidden="1" x14ac:dyDescent="0.2">
      <c r="A381" s="420"/>
      <c r="B381" s="420"/>
      <c r="C381" s="420"/>
      <c r="D381" s="420"/>
      <c r="F381" s="419"/>
    </row>
    <row r="382" spans="1:6" hidden="1" x14ac:dyDescent="0.2">
      <c r="A382" s="420"/>
      <c r="B382" s="420"/>
      <c r="C382" s="420"/>
      <c r="D382" s="420"/>
      <c r="F382" s="419"/>
    </row>
    <row r="383" spans="1:6" hidden="1" x14ac:dyDescent="0.2">
      <c r="A383" s="417"/>
      <c r="B383" s="418"/>
      <c r="C383" s="6"/>
      <c r="D383" s="6"/>
      <c r="F383" s="419"/>
    </row>
    <row r="384" spans="1:6" hidden="1" x14ac:dyDescent="0.2">
      <c r="A384" s="417"/>
      <c r="B384" s="418"/>
      <c r="C384" s="6"/>
      <c r="D384" s="6"/>
      <c r="F384" s="419"/>
    </row>
    <row r="385" spans="1:6" hidden="1" x14ac:dyDescent="0.2">
      <c r="A385" s="417"/>
      <c r="B385" s="418"/>
      <c r="C385" s="6"/>
      <c r="D385" s="6"/>
      <c r="F385" s="419"/>
    </row>
    <row r="386" spans="1:6" hidden="1" x14ac:dyDescent="0.2">
      <c r="A386" s="420"/>
      <c r="B386" s="420"/>
      <c r="C386" s="420"/>
      <c r="D386" s="420"/>
      <c r="F386" s="419"/>
    </row>
    <row r="387" spans="1:6" hidden="1" x14ac:dyDescent="0.2">
      <c r="A387" s="417"/>
      <c r="B387" s="418"/>
      <c r="C387" s="6"/>
      <c r="D387" s="6"/>
      <c r="F387" s="419"/>
    </row>
    <row r="388" spans="1:6" hidden="1" x14ac:dyDescent="0.2">
      <c r="A388" s="417"/>
      <c r="B388" s="418"/>
      <c r="C388" s="6"/>
      <c r="D388" s="6"/>
      <c r="F388" s="419"/>
    </row>
    <row r="389" spans="1:6" hidden="1" x14ac:dyDescent="0.2">
      <c r="A389" s="417"/>
      <c r="B389" s="418"/>
      <c r="C389" s="6"/>
      <c r="D389" s="6"/>
      <c r="F389" s="419"/>
    </row>
    <row r="390" spans="1:6" hidden="1" x14ac:dyDescent="0.2">
      <c r="A390" s="420"/>
      <c r="B390" s="420"/>
      <c r="C390" s="420"/>
      <c r="D390" s="420"/>
      <c r="F390" s="419"/>
    </row>
    <row r="391" spans="1:6" hidden="1" x14ac:dyDescent="0.2">
      <c r="A391" s="417"/>
      <c r="B391" s="418"/>
      <c r="C391" s="6"/>
      <c r="D391" s="6"/>
      <c r="F391" s="419"/>
    </row>
    <row r="392" spans="1:6" hidden="1" x14ac:dyDescent="0.2">
      <c r="A392" s="417"/>
      <c r="B392" s="418"/>
      <c r="C392" s="6"/>
      <c r="D392" s="6"/>
      <c r="F392" s="419"/>
    </row>
    <row r="393" spans="1:6" hidden="1" x14ac:dyDescent="0.2">
      <c r="A393" s="417"/>
      <c r="B393" s="418"/>
      <c r="C393" s="6"/>
      <c r="D393" s="6"/>
      <c r="F393" s="419"/>
    </row>
    <row r="394" spans="1:6" hidden="1" x14ac:dyDescent="0.2">
      <c r="A394" s="420"/>
      <c r="B394" s="420"/>
      <c r="C394" s="420"/>
      <c r="D394" s="420"/>
      <c r="F394" s="419"/>
    </row>
    <row r="395" spans="1:6" hidden="1" x14ac:dyDescent="0.2">
      <c r="A395" s="417"/>
      <c r="B395" s="418"/>
      <c r="C395" s="6"/>
      <c r="D395" s="6"/>
      <c r="F395" s="419"/>
    </row>
    <row r="396" spans="1:6" hidden="1" x14ac:dyDescent="0.2">
      <c r="A396" s="417"/>
      <c r="B396" s="418"/>
      <c r="C396" s="6"/>
      <c r="D396" s="6"/>
      <c r="F396" s="419"/>
    </row>
    <row r="397" spans="1:6" hidden="1" x14ac:dyDescent="0.2">
      <c r="A397" s="417"/>
      <c r="B397" s="418"/>
      <c r="C397" s="6"/>
      <c r="D397" s="6"/>
      <c r="F397" s="419"/>
    </row>
    <row r="398" spans="1:6" hidden="1" x14ac:dyDescent="0.2">
      <c r="A398" s="420"/>
      <c r="B398" s="420"/>
      <c r="C398" s="420"/>
      <c r="D398" s="420"/>
      <c r="F398" s="419"/>
    </row>
    <row r="399" spans="1:6" hidden="1" x14ac:dyDescent="0.2">
      <c r="A399" s="417"/>
      <c r="B399" s="418"/>
      <c r="C399" s="6"/>
      <c r="D399" s="6"/>
      <c r="F399" s="419"/>
    </row>
    <row r="400" spans="1:6" hidden="1" x14ac:dyDescent="0.2">
      <c r="A400" s="417"/>
      <c r="B400" s="418"/>
      <c r="C400" s="6"/>
      <c r="D400" s="6"/>
      <c r="F400" s="419"/>
    </row>
    <row r="401" spans="1:6" hidden="1" x14ac:dyDescent="0.2">
      <c r="A401" s="417"/>
      <c r="B401" s="418"/>
      <c r="C401" s="6"/>
      <c r="D401" s="6"/>
      <c r="F401" s="419"/>
    </row>
    <row r="402" spans="1:6" hidden="1" x14ac:dyDescent="0.2">
      <c r="A402" s="420"/>
      <c r="B402" s="420"/>
      <c r="C402" s="420"/>
      <c r="D402" s="420"/>
      <c r="F402" s="419"/>
    </row>
    <row r="403" spans="1:6" hidden="1" x14ac:dyDescent="0.2">
      <c r="A403" s="417"/>
      <c r="B403" s="418"/>
      <c r="C403" s="6"/>
      <c r="D403" s="6"/>
      <c r="F403" s="419"/>
    </row>
    <row r="404" spans="1:6" hidden="1" x14ac:dyDescent="0.2">
      <c r="A404" s="417"/>
      <c r="B404" s="418"/>
      <c r="C404" s="6"/>
      <c r="D404" s="6"/>
      <c r="F404" s="419"/>
    </row>
    <row r="405" spans="1:6" hidden="1" x14ac:dyDescent="0.2">
      <c r="A405" s="417"/>
      <c r="B405" s="418"/>
      <c r="C405" s="6"/>
      <c r="D405" s="6"/>
      <c r="F405" s="419"/>
    </row>
    <row r="406" spans="1:6" hidden="1" x14ac:dyDescent="0.2">
      <c r="A406" s="420"/>
      <c r="B406" s="420"/>
      <c r="C406" s="420"/>
      <c r="D406" s="420"/>
      <c r="F406" s="419"/>
    </row>
    <row r="407" spans="1:6" hidden="1" x14ac:dyDescent="0.2">
      <c r="A407" s="420"/>
      <c r="B407" s="420"/>
      <c r="C407" s="420"/>
      <c r="D407" s="420"/>
      <c r="F407" s="419"/>
    </row>
    <row r="408" spans="1:6" hidden="1" x14ac:dyDescent="0.2">
      <c r="A408" s="417"/>
      <c r="B408" s="418"/>
      <c r="C408" s="6"/>
      <c r="D408" s="6"/>
      <c r="F408" s="419"/>
    </row>
    <row r="409" spans="1:6" hidden="1" x14ac:dyDescent="0.2">
      <c r="A409" s="417"/>
      <c r="B409" s="418"/>
      <c r="C409" s="6"/>
      <c r="D409" s="6"/>
      <c r="F409" s="419"/>
    </row>
    <row r="410" spans="1:6" hidden="1" x14ac:dyDescent="0.2">
      <c r="A410" s="417"/>
      <c r="B410" s="418"/>
      <c r="C410" s="6"/>
      <c r="D410" s="6"/>
      <c r="F410" s="419"/>
    </row>
    <row r="411" spans="1:6" hidden="1" x14ac:dyDescent="0.2">
      <c r="A411" s="420"/>
      <c r="B411" s="420"/>
      <c r="C411" s="420"/>
      <c r="D411" s="420"/>
      <c r="F411" s="419"/>
    </row>
    <row r="412" spans="1:6" hidden="1" x14ac:dyDescent="0.2">
      <c r="A412" s="417"/>
      <c r="B412" s="418"/>
      <c r="C412" s="6"/>
      <c r="D412" s="6"/>
      <c r="F412" s="419"/>
    </row>
    <row r="413" spans="1:6" hidden="1" x14ac:dyDescent="0.2">
      <c r="A413" s="417"/>
      <c r="B413" s="418"/>
      <c r="C413" s="6"/>
      <c r="D413" s="6"/>
      <c r="F413" s="419"/>
    </row>
    <row r="414" spans="1:6" hidden="1" x14ac:dyDescent="0.2">
      <c r="A414" s="417"/>
      <c r="B414" s="418"/>
      <c r="C414" s="6"/>
      <c r="D414" s="6"/>
      <c r="F414" s="419"/>
    </row>
    <row r="415" spans="1:6" hidden="1" x14ac:dyDescent="0.2">
      <c r="A415" s="420"/>
      <c r="B415" s="420"/>
      <c r="C415" s="420"/>
      <c r="D415" s="420"/>
      <c r="F415" s="419"/>
    </row>
    <row r="416" spans="1:6" hidden="1" x14ac:dyDescent="0.2">
      <c r="A416" s="417"/>
      <c r="B416" s="418"/>
      <c r="C416" s="6"/>
      <c r="D416" s="6"/>
      <c r="F416" s="419"/>
    </row>
    <row r="417" spans="1:6" hidden="1" x14ac:dyDescent="0.2">
      <c r="A417" s="417"/>
      <c r="B417" s="418"/>
      <c r="C417" s="6"/>
      <c r="D417" s="6"/>
      <c r="F417" s="419"/>
    </row>
    <row r="418" spans="1:6" hidden="1" x14ac:dyDescent="0.2">
      <c r="A418" s="417"/>
      <c r="B418" s="418"/>
      <c r="C418" s="6"/>
      <c r="D418" s="6"/>
      <c r="F418" s="419"/>
    </row>
    <row r="419" spans="1:6" hidden="1" x14ac:dyDescent="0.2">
      <c r="A419" s="420"/>
      <c r="B419" s="420"/>
      <c r="C419" s="420"/>
      <c r="D419" s="420"/>
      <c r="F419" s="419"/>
    </row>
    <row r="420" spans="1:6" hidden="1" x14ac:dyDescent="0.2">
      <c r="A420" s="420"/>
      <c r="B420" s="420"/>
      <c r="C420" s="420"/>
      <c r="D420" s="420"/>
      <c r="F420" s="419"/>
    </row>
    <row r="421" spans="1:6" hidden="1" x14ac:dyDescent="0.2">
      <c r="A421" s="420"/>
      <c r="B421" s="420"/>
      <c r="C421" s="420"/>
      <c r="D421" s="420"/>
      <c r="F421" s="419"/>
    </row>
    <row r="422" spans="1:6" hidden="1" x14ac:dyDescent="0.2">
      <c r="A422" s="420"/>
      <c r="B422" s="420"/>
      <c r="C422" s="420"/>
      <c r="D422" s="420"/>
      <c r="F422" s="419"/>
    </row>
    <row r="423" spans="1:6" hidden="1" x14ac:dyDescent="0.2">
      <c r="A423" s="420"/>
      <c r="B423" s="420"/>
      <c r="C423" s="420"/>
      <c r="D423" s="420"/>
      <c r="F423" s="419"/>
    </row>
    <row r="424" spans="1:6" hidden="1" x14ac:dyDescent="0.2">
      <c r="A424" s="420"/>
      <c r="B424" s="420"/>
      <c r="C424" s="420"/>
      <c r="D424" s="420"/>
      <c r="F424" s="419"/>
    </row>
    <row r="425" spans="1:6" hidden="1" x14ac:dyDescent="0.2">
      <c r="A425" s="420"/>
      <c r="B425" s="420"/>
      <c r="C425" s="420"/>
      <c r="D425" s="420"/>
      <c r="F425" s="419"/>
    </row>
    <row r="426" spans="1:6" hidden="1" x14ac:dyDescent="0.2">
      <c r="A426" s="420"/>
      <c r="B426" s="420"/>
      <c r="C426" s="420"/>
      <c r="D426" s="420"/>
      <c r="F426" s="419"/>
    </row>
    <row r="427" spans="1:6" hidden="1" x14ac:dyDescent="0.2">
      <c r="A427" s="420"/>
      <c r="B427" s="420"/>
      <c r="C427" s="420"/>
      <c r="D427" s="420"/>
      <c r="F427" s="419"/>
    </row>
    <row r="428" spans="1:6" hidden="1" x14ac:dyDescent="0.2">
      <c r="A428" s="420"/>
      <c r="B428" s="420"/>
      <c r="C428" s="420"/>
      <c r="D428" s="420"/>
      <c r="F428" s="419"/>
    </row>
    <row r="429" spans="1:6" hidden="1" x14ac:dyDescent="0.2">
      <c r="A429" s="420"/>
      <c r="B429" s="420"/>
      <c r="C429" s="420"/>
      <c r="D429" s="420"/>
      <c r="F429" s="419"/>
    </row>
    <row r="430" spans="1:6" hidden="1" x14ac:dyDescent="0.2">
      <c r="A430" s="420"/>
      <c r="B430" s="420"/>
      <c r="C430" s="420"/>
      <c r="D430" s="420"/>
      <c r="F430" s="419"/>
    </row>
    <row r="431" spans="1:6" hidden="1" x14ac:dyDescent="0.2">
      <c r="A431" s="420"/>
      <c r="B431" s="420"/>
      <c r="C431" s="420"/>
      <c r="D431" s="420"/>
      <c r="F431" s="419"/>
    </row>
    <row r="432" spans="1:6" hidden="1" x14ac:dyDescent="0.2">
      <c r="A432" s="420"/>
      <c r="B432" s="420"/>
      <c r="C432" s="420"/>
      <c r="D432" s="420"/>
      <c r="F432" s="419"/>
    </row>
    <row r="433" spans="1:6" hidden="1" x14ac:dyDescent="0.2">
      <c r="A433" s="420"/>
      <c r="B433" s="420"/>
      <c r="C433" s="420"/>
      <c r="D433" s="420"/>
      <c r="F433" s="419"/>
    </row>
    <row r="434" spans="1:6" hidden="1" x14ac:dyDescent="0.2">
      <c r="A434" s="420"/>
      <c r="B434" s="420"/>
      <c r="C434" s="420"/>
      <c r="D434" s="420"/>
      <c r="F434" s="419"/>
    </row>
    <row r="435" spans="1:6" hidden="1" x14ac:dyDescent="0.2">
      <c r="A435" s="420"/>
      <c r="B435" s="420"/>
      <c r="C435" s="420"/>
      <c r="D435" s="420"/>
      <c r="F435" s="419"/>
    </row>
    <row r="436" spans="1:6" hidden="1" x14ac:dyDescent="0.2">
      <c r="A436" s="420"/>
      <c r="B436" s="420"/>
      <c r="C436" s="420"/>
      <c r="D436" s="420"/>
      <c r="F436" s="419"/>
    </row>
    <row r="437" spans="1:6" hidden="1" x14ac:dyDescent="0.2">
      <c r="A437" s="420"/>
      <c r="B437" s="420"/>
      <c r="C437" s="420"/>
      <c r="D437" s="420"/>
      <c r="F437" s="419"/>
    </row>
    <row r="438" spans="1:6" hidden="1" x14ac:dyDescent="0.2">
      <c r="A438" s="420"/>
      <c r="B438" s="420"/>
      <c r="C438" s="420"/>
      <c r="D438" s="420"/>
      <c r="F438" s="419"/>
    </row>
    <row r="439" spans="1:6" hidden="1" x14ac:dyDescent="0.2">
      <c r="A439" s="420"/>
      <c r="B439" s="420"/>
      <c r="C439" s="420"/>
      <c r="D439" s="420"/>
      <c r="F439" s="419"/>
    </row>
    <row r="440" spans="1:6" hidden="1" x14ac:dyDescent="0.2">
      <c r="A440" s="420"/>
      <c r="B440" s="420"/>
      <c r="C440" s="420"/>
      <c r="D440" s="420"/>
      <c r="F440" s="419"/>
    </row>
    <row r="441" spans="1:6" hidden="1" x14ac:dyDescent="0.2">
      <c r="A441" s="209"/>
      <c r="B441" s="209"/>
      <c r="C441" s="209"/>
      <c r="D441" s="209"/>
      <c r="F441" s="419"/>
    </row>
    <row r="442" spans="1:6" hidden="1" x14ac:dyDescent="0.2">
      <c r="A442" s="209"/>
      <c r="B442" s="209"/>
      <c r="C442" s="209"/>
      <c r="D442" s="209"/>
      <c r="F442" s="419"/>
    </row>
    <row r="443" spans="1:6" hidden="1" x14ac:dyDescent="0.2">
      <c r="A443" s="209"/>
      <c r="B443" s="209"/>
      <c r="C443" s="209"/>
      <c r="D443" s="209"/>
      <c r="F443" s="419"/>
    </row>
    <row r="444" spans="1:6" hidden="1" x14ac:dyDescent="0.2">
      <c r="A444" s="209"/>
      <c r="B444" s="209"/>
      <c r="C444" s="209"/>
      <c r="D444" s="209"/>
      <c r="F444" s="419"/>
    </row>
    <row r="445" spans="1:6" hidden="1" x14ac:dyDescent="0.2">
      <c r="A445" s="209"/>
      <c r="B445" s="209"/>
      <c r="C445" s="209"/>
      <c r="D445" s="209"/>
      <c r="F445" s="419"/>
    </row>
    <row r="446" spans="1:6" hidden="1" x14ac:dyDescent="0.2">
      <c r="A446" s="209"/>
      <c r="B446" s="209"/>
      <c r="C446" s="209"/>
      <c r="D446" s="209"/>
      <c r="F446" s="419"/>
    </row>
    <row r="447" spans="1:6" hidden="1" x14ac:dyDescent="0.2"/>
  </sheetData>
  <sheetProtection algorithmName="SHA-512" hashValue="ySGwrei1M8Fqx+S9eNNpx6LV4dFIPStrfyUAQN8l2OzpLK2xDf9JbIzxmGArbEp1elrrQuBI9rezEnuexlsm8w==" saltValue="KJgBrB3R4vYoEriolSMyeA==" spinCount="100000" sheet="1" objects="1" scenarios="1" formatCells="0" insertHyperlinks="0"/>
  <autoFilter ref="A13:Y446"/>
  <mergeCells count="12">
    <mergeCell ref="A10:G10"/>
    <mergeCell ref="A11:G11"/>
    <mergeCell ref="A12:G12"/>
    <mergeCell ref="A1:G1"/>
    <mergeCell ref="B2:G2"/>
    <mergeCell ref="B3:G3"/>
    <mergeCell ref="B4:G4"/>
    <mergeCell ref="B5:G5"/>
    <mergeCell ref="B6:G6"/>
    <mergeCell ref="B7:G7"/>
    <mergeCell ref="A8:G8"/>
    <mergeCell ref="A9:G9"/>
  </mergeCells>
  <conditionalFormatting sqref="H14:J17 H18:H28">
    <cfRule type="cellIs" dxfId="777" priority="372" operator="equal">
      <formula>"Yes"</formula>
    </cfRule>
    <cfRule type="cellIs" dxfId="776" priority="373" operator="equal">
      <formula>"No"</formula>
    </cfRule>
  </conditionalFormatting>
  <conditionalFormatting sqref="H14:K17 R14:R17 H18:H28">
    <cfRule type="cellIs" dxfId="775" priority="370" operator="equal">
      <formula>"Yes"</formula>
    </cfRule>
    <cfRule type="cellIs" dxfId="774" priority="371" operator="equal">
      <formula>"No"</formula>
    </cfRule>
  </conditionalFormatting>
  <conditionalFormatting sqref="N14:Q17">
    <cfRule type="cellIs" dxfId="773" priority="368" operator="equal">
      <formula>"No"</formula>
    </cfRule>
    <cfRule type="cellIs" dxfId="772" priority="369" operator="equal">
      <formula>"Yes"</formula>
    </cfRule>
  </conditionalFormatting>
  <conditionalFormatting sqref="N14:Q17">
    <cfRule type="cellIs" dxfId="771" priority="366" operator="equal">
      <formula>"Yes"</formula>
    </cfRule>
    <cfRule type="cellIs" dxfId="770" priority="367" operator="equal">
      <formula>"No"</formula>
    </cfRule>
  </conditionalFormatting>
  <conditionalFormatting sqref="L14:L17">
    <cfRule type="cellIs" dxfId="769" priority="365" operator="equal">
      <formula>"Yes"</formula>
    </cfRule>
  </conditionalFormatting>
  <conditionalFormatting sqref="L14:L17">
    <cfRule type="cellIs" dxfId="768" priority="363" operator="equal">
      <formula>"Yes"</formula>
    </cfRule>
    <cfRule type="cellIs" dxfId="767" priority="364" operator="equal">
      <formula>"No"</formula>
    </cfRule>
  </conditionalFormatting>
  <conditionalFormatting sqref="M14:M17">
    <cfRule type="cellIs" dxfId="766" priority="361" operator="equal">
      <formula>"No"</formula>
    </cfRule>
    <cfRule type="cellIs" dxfId="765" priority="362" operator="equal">
      <formula>"Yes"</formula>
    </cfRule>
  </conditionalFormatting>
  <conditionalFormatting sqref="M14:M17">
    <cfRule type="cellIs" dxfId="764" priority="359" operator="equal">
      <formula>"Yes"</formula>
    </cfRule>
    <cfRule type="cellIs" dxfId="763" priority="360" operator="equal">
      <formula>"No"</formula>
    </cfRule>
  </conditionalFormatting>
  <conditionalFormatting sqref="H230:J238 H205:J225 H168:J200 H157:J157 H122:J150 H111:J115 H97:J105 H78:J78 H52:J72 H42:J42 H30:J34 H18:J28 H75:J75 H108:J108 H202:J203 H227:J228">
    <cfRule type="cellIs" dxfId="762" priority="357" operator="equal">
      <formula>"Yes"</formula>
    </cfRule>
    <cfRule type="cellIs" dxfId="761" priority="358" operator="equal">
      <formula>"No"</formula>
    </cfRule>
  </conditionalFormatting>
  <conditionalFormatting sqref="H230:K238 H205:K225 H168:K200 H157:K157 H122:K150 H111:K115 H97:K105 H78:K78 H52:K72 H42:K42 H30:K34 H18:K28 R18:R28 R30:R34 R42 R52:R72 R78 R97:R105 R111:R115 R122:R150 R157 R168:R200 R205:R225 R230:R238 R75 H75:K75 R108 H108:K108 R202:R203 H202:K203 R227:R228 H227:K228">
    <cfRule type="cellIs" dxfId="760" priority="355" operator="equal">
      <formula>"Yes"</formula>
    </cfRule>
    <cfRule type="cellIs" dxfId="759" priority="356" operator="equal">
      <formula>"No"</formula>
    </cfRule>
  </conditionalFormatting>
  <conditionalFormatting sqref="N230:Q238 N205:Q225 N168:Q200 N157:Q157 N122:Q150 N111:Q115 N97:Q105 N78:Q78 N52:Q72 N42:Q42 N30:Q34 N18:Q28 N75:Q75 N108:Q108 N202:Q203 N227:Q228">
    <cfRule type="cellIs" dxfId="758" priority="353" operator="equal">
      <formula>"No"</formula>
    </cfRule>
    <cfRule type="cellIs" dxfId="757" priority="354" operator="equal">
      <formula>"Yes"</formula>
    </cfRule>
  </conditionalFormatting>
  <conditionalFormatting sqref="N230:Q238 N205:Q225 N168:Q200 N157:Q157 N122:Q150 N111:Q115 N97:Q105 N78:Q78 N52:Q72 N42:Q42 N30:Q34 N18:Q28 N75:Q75 N108:Q108 N202:Q203 N227:Q228">
    <cfRule type="cellIs" dxfId="756" priority="351" operator="equal">
      <formula>"Yes"</formula>
    </cfRule>
    <cfRule type="cellIs" dxfId="755" priority="352" operator="equal">
      <formula>"No"</formula>
    </cfRule>
  </conditionalFormatting>
  <conditionalFormatting sqref="L230:L238 L205:L225 L168:L200 L157 L122:L150 L111:L115 L97:L105 L78 L52:L72 L42 L30:L34 L18:L28 L75 L108 L202:L203 L227:L228">
    <cfRule type="cellIs" dxfId="754" priority="350" operator="equal">
      <formula>"Yes"</formula>
    </cfRule>
  </conditionalFormatting>
  <conditionalFormatting sqref="L230:L238 L205:L225 L168:L200 L157 L122:L150 L111:L115 L97:L105 L78 L52:L72 L42 L30:L34 L18:L28 L75 L108 L202:L203 L227:L228">
    <cfRule type="cellIs" dxfId="753" priority="348" operator="equal">
      <formula>"Yes"</formula>
    </cfRule>
    <cfRule type="cellIs" dxfId="752" priority="349" operator="equal">
      <formula>"No"</formula>
    </cfRule>
  </conditionalFormatting>
  <conditionalFormatting sqref="M230:M238 M205:M225 M168:M200 M157 M122:M150 M111:M115 M97:M105 M78 M52:M72 M42 M30:M34 M18:M28 M75 M108 M202:M203 M227:M228">
    <cfRule type="cellIs" dxfId="751" priority="346" operator="equal">
      <formula>"No"</formula>
    </cfRule>
    <cfRule type="cellIs" dxfId="750" priority="347" operator="equal">
      <formula>"Yes"</formula>
    </cfRule>
  </conditionalFormatting>
  <conditionalFormatting sqref="M230:M238 M205:M225 M168:M200 M157 M122:M150 M111:M115 M97:M105 M78 M52:M72 M42 M30:M34 M18:M28 M75 M108 M202:M203 M227:M228">
    <cfRule type="cellIs" dxfId="749" priority="344" operator="equal">
      <formula>"Yes"</formula>
    </cfRule>
    <cfRule type="cellIs" dxfId="748" priority="345" operator="equal">
      <formula>"No"</formula>
    </cfRule>
  </conditionalFormatting>
  <conditionalFormatting sqref="H14:R34 H39:R42 H49:R72 H75:R78 H94:R105 H108:R115 H119:R150 H154:R157 H165:R200 H202:R225 H227:R238 H245:R263">
    <cfRule type="cellIs" dxfId="747" priority="342" operator="equal">
      <formula>"Yes"</formula>
    </cfRule>
    <cfRule type="cellIs" dxfId="746" priority="343" operator="equal">
      <formula>"No"</formula>
    </cfRule>
  </conditionalFormatting>
  <conditionalFormatting sqref="R230 R234 R238 R205 R209 R213 R217 R221 R225 R168 R172 R176 R180 R184 R188 R192 R196 R200 R157 R122 R126 R130 R134 R138 R142 R146 R150 R111 R115 R97 R101 R105 R78 R52 R56 R60 R64 R68 R72 R42 R30 R34 R21 R25">
    <cfRule type="cellIs" dxfId="745" priority="340" operator="equal">
      <formula>"Yes"</formula>
    </cfRule>
    <cfRule type="cellIs" dxfId="744" priority="341" operator="equal">
      <formula>"No"</formula>
    </cfRule>
  </conditionalFormatting>
  <conditionalFormatting sqref="H230:H238 H205:H225 H168:H200 H157 H122:H150 H111:H115 H97:H105 H78 H52:H72 H42 H30:H34 H75 H108 H202:H203 H227:H228">
    <cfRule type="cellIs" dxfId="743" priority="338" operator="equal">
      <formula>"Yes"</formula>
    </cfRule>
    <cfRule type="cellIs" dxfId="742" priority="339" operator="equal">
      <formula>"No"</formula>
    </cfRule>
  </conditionalFormatting>
  <conditionalFormatting sqref="H230:H238 H205:H225 H168:H200 H157 H122:H150 H111:H115 H97:H105 H78 H52:H72 H42 H30:H34 H75 H108 H202:H203 H227:H228">
    <cfRule type="cellIs" dxfId="741" priority="336" operator="equal">
      <formula>"Yes"</formula>
    </cfRule>
    <cfRule type="cellIs" dxfId="740" priority="337" operator="equal">
      <formula>"No"</formula>
    </cfRule>
  </conditionalFormatting>
  <conditionalFormatting sqref="H239:H244 H226 H201 H158:H164 H151:H153 H116:H118 H106:H107 H79:H93 H73:H74 H43:H48 H35:H38">
    <cfRule type="cellIs" dxfId="739" priority="334" operator="equal">
      <formula>"Yes"</formula>
    </cfRule>
    <cfRule type="cellIs" dxfId="738" priority="335" operator="equal">
      <formula>"No"</formula>
    </cfRule>
  </conditionalFormatting>
  <conditionalFormatting sqref="H239:H244 H226 H201 H158:H164 H151:H153 H116:H118 H106:H107 H79:H93 H73:H74 H43:H48 H35:H38">
    <cfRule type="cellIs" dxfId="737" priority="332" operator="equal">
      <formula>"Yes"</formula>
    </cfRule>
    <cfRule type="cellIs" dxfId="736" priority="333" operator="equal">
      <formula>"No"</formula>
    </cfRule>
  </conditionalFormatting>
  <conditionalFormatting sqref="H239:J244 H226:J226 H201:J201 H158:J164 H151:J153 H116:J118 H106:J107 H79:J93 H73:J74 H43:J48 H35:J38">
    <cfRule type="cellIs" dxfId="735" priority="330" operator="equal">
      <formula>"Yes"</formula>
    </cfRule>
    <cfRule type="cellIs" dxfId="734" priority="331" operator="equal">
      <formula>"No"</formula>
    </cfRule>
  </conditionalFormatting>
  <conditionalFormatting sqref="H239:K244 R239:R244 H226:K226 R226 H201:K201 R201 H158:K164 R158:R164 H151:K153 R151:R153 H116:K118 R116:R118 H106:K107 R106:R107 H79:K93 R79:R93 H73:K74 R73:R74 H43:K48 R43:R48 H35:K38 R35:R38">
    <cfRule type="cellIs" dxfId="733" priority="328" operator="equal">
      <formula>"Yes"</formula>
    </cfRule>
    <cfRule type="cellIs" dxfId="732" priority="329" operator="equal">
      <formula>"No"</formula>
    </cfRule>
  </conditionalFormatting>
  <conditionalFormatting sqref="N239:Q244 N226:Q226 N201:Q201 N158:Q164 N151:Q153 N116:Q118 N106:Q107 N79:Q93 N73:Q74 N43:Q48 N35:Q38">
    <cfRule type="cellIs" dxfId="731" priority="326" operator="equal">
      <formula>"No"</formula>
    </cfRule>
    <cfRule type="cellIs" dxfId="730" priority="327" operator="equal">
      <formula>"Yes"</formula>
    </cfRule>
  </conditionalFormatting>
  <conditionalFormatting sqref="N239:Q244 N226:Q226 N201:Q201 N158:Q164 N151:Q153 N116:Q118 N106:Q107 N79:Q93 N73:Q74 N43:Q48 N35:Q38">
    <cfRule type="cellIs" dxfId="729" priority="324" operator="equal">
      <formula>"Yes"</formula>
    </cfRule>
    <cfRule type="cellIs" dxfId="728" priority="325" operator="equal">
      <formula>"No"</formula>
    </cfRule>
  </conditionalFormatting>
  <conditionalFormatting sqref="L239:L244 L226 L201 L158:L164 L151:L153 L116:L118 L106:L107 L79:L93 L73:L74 L43:L48 L35:L38">
    <cfRule type="cellIs" dxfId="727" priority="323" operator="equal">
      <formula>"Yes"</formula>
    </cfRule>
  </conditionalFormatting>
  <conditionalFormatting sqref="L239:L244 L226 L201 L158:L164 L151:L153 L116:L118 L106:L107 L79:L93 L73:L74 L43:L48 L35:L38">
    <cfRule type="cellIs" dxfId="726" priority="321" operator="equal">
      <formula>"Yes"</formula>
    </cfRule>
    <cfRule type="cellIs" dxfId="725" priority="322" operator="equal">
      <formula>"No"</formula>
    </cfRule>
  </conditionalFormatting>
  <conditionalFormatting sqref="M239:M244 M226 M201 M158:M164 M151:M153 M116:M118 M106:M107 M79:M93 M73:M74 M43:M48 M35:M38">
    <cfRule type="cellIs" dxfId="724" priority="319" operator="equal">
      <formula>"No"</formula>
    </cfRule>
    <cfRule type="cellIs" dxfId="723" priority="320" operator="equal">
      <formula>"Yes"</formula>
    </cfRule>
  </conditionalFormatting>
  <conditionalFormatting sqref="M239:M244 M226 M201 M158:M164 M151:M153 M116:M118 M106:M107 M79:M93 M73:M74 M43:M48 M35:M38">
    <cfRule type="cellIs" dxfId="722" priority="317" operator="equal">
      <formula>"Yes"</formula>
    </cfRule>
    <cfRule type="cellIs" dxfId="721" priority="318" operator="equal">
      <formula>"No"</formula>
    </cfRule>
  </conditionalFormatting>
  <conditionalFormatting sqref="H239:R244 H226:R226 H201:R201 H158:R164 H151:R153 H116:R118 H106:R107 H79:R93 H73:R74 H43:R48 H35:R38">
    <cfRule type="cellIs" dxfId="720" priority="315" operator="equal">
      <formula>"Yes"</formula>
    </cfRule>
    <cfRule type="cellIs" dxfId="719" priority="316" operator="equal">
      <formula>"No"</formula>
    </cfRule>
  </conditionalFormatting>
  <conditionalFormatting sqref="G15">
    <cfRule type="expression" dxfId="718" priority="314">
      <formula>$D15="Teacher Only"</formula>
    </cfRule>
  </conditionalFormatting>
  <conditionalFormatting sqref="G16">
    <cfRule type="expression" dxfId="717" priority="313">
      <formula>$D16="Teacher Only"</formula>
    </cfRule>
  </conditionalFormatting>
  <conditionalFormatting sqref="G17">
    <cfRule type="expression" dxfId="716" priority="312">
      <formula>$D17="Teacher Only"</formula>
    </cfRule>
  </conditionalFormatting>
  <conditionalFormatting sqref="F14:F16">
    <cfRule type="expression" dxfId="715" priority="311">
      <formula>$D14="Teacher Only"</formula>
    </cfRule>
  </conditionalFormatting>
  <conditionalFormatting sqref="F17">
    <cfRule type="expression" dxfId="714" priority="310">
      <formula>$D17="Teacher Only"</formula>
    </cfRule>
  </conditionalFormatting>
  <conditionalFormatting sqref="F18">
    <cfRule type="expression" dxfId="713" priority="309">
      <formula>$D18="Teacher Only"</formula>
    </cfRule>
  </conditionalFormatting>
  <conditionalFormatting sqref="G18">
    <cfRule type="expression" dxfId="712" priority="308">
      <formula>$D18="Teacher Only"</formula>
    </cfRule>
  </conditionalFormatting>
  <conditionalFormatting sqref="F27">
    <cfRule type="expression" dxfId="711" priority="307">
      <formula>$D27="Teacher Only"</formula>
    </cfRule>
  </conditionalFormatting>
  <conditionalFormatting sqref="G27">
    <cfRule type="expression" dxfId="710" priority="306">
      <formula>$D27="Teacher Only"</formula>
    </cfRule>
  </conditionalFormatting>
  <conditionalFormatting sqref="G28">
    <cfRule type="expression" dxfId="709" priority="305">
      <formula>$D28="Teacher Only"</formula>
    </cfRule>
  </conditionalFormatting>
  <conditionalFormatting sqref="G29">
    <cfRule type="expression" dxfId="708" priority="304">
      <formula>$D29="Teacher Only"</formula>
    </cfRule>
  </conditionalFormatting>
  <conditionalFormatting sqref="G31">
    <cfRule type="expression" dxfId="707" priority="303">
      <formula>$D31="Teacher Only"</formula>
    </cfRule>
  </conditionalFormatting>
  <conditionalFormatting sqref="G57">
    <cfRule type="expression" dxfId="706" priority="302">
      <formula>$D57="Teacher Only"</formula>
    </cfRule>
  </conditionalFormatting>
  <conditionalFormatting sqref="F61">
    <cfRule type="expression" dxfId="705" priority="301">
      <formula>$D61="Teacher Only"</formula>
    </cfRule>
  </conditionalFormatting>
  <conditionalFormatting sqref="F62">
    <cfRule type="expression" dxfId="704" priority="300">
      <formula>$D62="Teacher Only"</formula>
    </cfRule>
  </conditionalFormatting>
  <conditionalFormatting sqref="F63">
    <cfRule type="expression" dxfId="703" priority="299">
      <formula>$D63="Teacher Only"</formula>
    </cfRule>
  </conditionalFormatting>
  <conditionalFormatting sqref="G61">
    <cfRule type="expression" dxfId="702" priority="298">
      <formula>$D61="Teacher Only"</formula>
    </cfRule>
  </conditionalFormatting>
  <conditionalFormatting sqref="G62">
    <cfRule type="expression" dxfId="701" priority="297">
      <formula>$D62="Teacher Only"</formula>
    </cfRule>
  </conditionalFormatting>
  <conditionalFormatting sqref="G63">
    <cfRule type="expression" dxfId="700" priority="296">
      <formula>$D63="Teacher Only"</formula>
    </cfRule>
  </conditionalFormatting>
  <conditionalFormatting sqref="F69">
    <cfRule type="expression" dxfId="699" priority="295">
      <formula>$D69="Teacher Only"</formula>
    </cfRule>
  </conditionalFormatting>
  <conditionalFormatting sqref="G69">
    <cfRule type="expression" dxfId="698" priority="294">
      <formula>$D69="Teacher Only"</formula>
    </cfRule>
  </conditionalFormatting>
  <conditionalFormatting sqref="G75">
    <cfRule type="expression" dxfId="697" priority="293">
      <formula>$D75="Teacher Only"</formula>
    </cfRule>
  </conditionalFormatting>
  <conditionalFormatting sqref="F94">
    <cfRule type="expression" dxfId="696" priority="292">
      <formula>$D94="Teacher Only"</formula>
    </cfRule>
  </conditionalFormatting>
  <conditionalFormatting sqref="G94">
    <cfRule type="expression" dxfId="695" priority="291">
      <formula>$D94="Teacher Only"</formula>
    </cfRule>
  </conditionalFormatting>
  <conditionalFormatting sqref="G95">
    <cfRule type="expression" dxfId="694" priority="290">
      <formula>$D95="Teacher Only"</formula>
    </cfRule>
  </conditionalFormatting>
  <conditionalFormatting sqref="F108">
    <cfRule type="expression" dxfId="693" priority="289">
      <formula>$D108="Teacher Only"</formula>
    </cfRule>
  </conditionalFormatting>
  <conditionalFormatting sqref="G108">
    <cfRule type="expression" dxfId="692" priority="288">
      <formula>$D108="Teacher Only"</formula>
    </cfRule>
  </conditionalFormatting>
  <conditionalFormatting sqref="G112">
    <cfRule type="expression" dxfId="691" priority="286">
      <formula>$D112="Teacher Only"</formula>
    </cfRule>
  </conditionalFormatting>
  <conditionalFormatting sqref="F119">
    <cfRule type="expression" dxfId="690" priority="285">
      <formula>$D119="Teacher Only"</formula>
    </cfRule>
  </conditionalFormatting>
  <conditionalFormatting sqref="G119">
    <cfRule type="expression" dxfId="689" priority="284">
      <formula>$D119="Teacher Only"</formula>
    </cfRule>
  </conditionalFormatting>
  <conditionalFormatting sqref="F123">
    <cfRule type="expression" dxfId="688" priority="283">
      <formula>$D123="Teacher Only"</formula>
    </cfRule>
  </conditionalFormatting>
  <conditionalFormatting sqref="G123">
    <cfRule type="expression" dxfId="687" priority="282">
      <formula>$D123="Teacher Only"</formula>
    </cfRule>
  </conditionalFormatting>
  <conditionalFormatting sqref="F127">
    <cfRule type="expression" dxfId="686" priority="280">
      <formula>$D127="Teacher Only"</formula>
    </cfRule>
  </conditionalFormatting>
  <conditionalFormatting sqref="G127">
    <cfRule type="expression" dxfId="685" priority="279">
      <formula>$D127="Teacher Only"</formula>
    </cfRule>
  </conditionalFormatting>
  <conditionalFormatting sqref="G128">
    <cfRule type="expression" dxfId="684" priority="276">
      <formula>$D128="Teacher Only"</formula>
    </cfRule>
  </conditionalFormatting>
  <conditionalFormatting sqref="F131">
    <cfRule type="expression" dxfId="683" priority="275">
      <formula>$D131="Teacher Only"</formula>
    </cfRule>
  </conditionalFormatting>
  <conditionalFormatting sqref="F132">
    <cfRule type="expression" dxfId="682" priority="274">
      <formula>$D132="Teacher Only"</formula>
    </cfRule>
  </conditionalFormatting>
  <conditionalFormatting sqref="F133">
    <cfRule type="expression" dxfId="681" priority="273">
      <formula>$D133="Teacher Only"</formula>
    </cfRule>
  </conditionalFormatting>
  <conditionalFormatting sqref="G131">
    <cfRule type="expression" dxfId="680" priority="272">
      <formula>$D131="Teacher Only"</formula>
    </cfRule>
  </conditionalFormatting>
  <conditionalFormatting sqref="G132">
    <cfRule type="expression" dxfId="679" priority="271">
      <formula>$D132="Teacher Only"</formula>
    </cfRule>
  </conditionalFormatting>
  <conditionalFormatting sqref="G133">
    <cfRule type="expression" dxfId="678" priority="270">
      <formula>$D133="Teacher Only"</formula>
    </cfRule>
  </conditionalFormatting>
  <conditionalFormatting sqref="F135">
    <cfRule type="expression" dxfId="677" priority="268">
      <formula>$D135="Teacher Only"</formula>
    </cfRule>
  </conditionalFormatting>
  <conditionalFormatting sqref="G135">
    <cfRule type="expression" dxfId="676" priority="267">
      <formula>$D135="Teacher Only"</formula>
    </cfRule>
  </conditionalFormatting>
  <conditionalFormatting sqref="F139">
    <cfRule type="expression" dxfId="675" priority="263">
      <formula>$D139="Teacher Only"</formula>
    </cfRule>
  </conditionalFormatting>
  <conditionalFormatting sqref="F140">
    <cfRule type="expression" dxfId="674" priority="262">
      <formula>$D140="Teacher Only"</formula>
    </cfRule>
  </conditionalFormatting>
  <conditionalFormatting sqref="F141">
    <cfRule type="expression" dxfId="673" priority="261">
      <formula>$D141="Teacher Only"</formula>
    </cfRule>
  </conditionalFormatting>
  <conditionalFormatting sqref="G139">
    <cfRule type="expression" dxfId="672" priority="260">
      <formula>$D139="Teacher Only"</formula>
    </cfRule>
  </conditionalFormatting>
  <conditionalFormatting sqref="G140">
    <cfRule type="expression" dxfId="671" priority="259">
      <formula>$D140="Teacher Only"</formula>
    </cfRule>
  </conditionalFormatting>
  <conditionalFormatting sqref="G141">
    <cfRule type="expression" dxfId="670" priority="258">
      <formula>$D141="Teacher Only"</formula>
    </cfRule>
  </conditionalFormatting>
  <conditionalFormatting sqref="F154">
    <cfRule type="expression" dxfId="669" priority="257">
      <formula>$D154="Teacher Only"</formula>
    </cfRule>
  </conditionalFormatting>
  <conditionalFormatting sqref="F155">
    <cfRule type="expression" dxfId="668" priority="256">
      <formula>$D155="Teacher Only"</formula>
    </cfRule>
  </conditionalFormatting>
  <conditionalFormatting sqref="F156">
    <cfRule type="expression" dxfId="667" priority="255">
      <formula>$D156="Teacher Only"</formula>
    </cfRule>
  </conditionalFormatting>
  <conditionalFormatting sqref="F157">
    <cfRule type="expression" dxfId="666" priority="254">
      <formula>$D157="Teacher Only"</formula>
    </cfRule>
  </conditionalFormatting>
  <conditionalFormatting sqref="G157">
    <cfRule type="expression" dxfId="665" priority="253">
      <formula>$D157="Teacher Only"</formula>
    </cfRule>
  </conditionalFormatting>
  <conditionalFormatting sqref="G154">
    <cfRule type="expression" dxfId="664" priority="252">
      <formula>$D154="Teacher Only"</formula>
    </cfRule>
  </conditionalFormatting>
  <conditionalFormatting sqref="G155">
    <cfRule type="expression" dxfId="663" priority="251">
      <formula>$D155="Teacher Only"</formula>
    </cfRule>
  </conditionalFormatting>
  <conditionalFormatting sqref="G156">
    <cfRule type="expression" dxfId="662" priority="250">
      <formula>$D156="Teacher Only"</formula>
    </cfRule>
  </conditionalFormatting>
  <conditionalFormatting sqref="F165">
    <cfRule type="expression" dxfId="661" priority="249">
      <formula>$D165="Teacher Only"</formula>
    </cfRule>
  </conditionalFormatting>
  <conditionalFormatting sqref="G165">
    <cfRule type="expression" dxfId="660" priority="247">
      <formula>$D165="Teacher Only"</formula>
    </cfRule>
  </conditionalFormatting>
  <conditionalFormatting sqref="F169">
    <cfRule type="expression" dxfId="659" priority="245">
      <formula>$D169="Teacher Only"</formula>
    </cfRule>
  </conditionalFormatting>
  <conditionalFormatting sqref="F170">
    <cfRule type="expression" dxfId="658" priority="244">
      <formula>$D170="Teacher Only"</formula>
    </cfRule>
  </conditionalFormatting>
  <conditionalFormatting sqref="F172">
    <cfRule type="expression" dxfId="657" priority="242">
      <formula>$D172="Teacher Only"</formula>
    </cfRule>
  </conditionalFormatting>
  <conditionalFormatting sqref="G172">
    <cfRule type="expression" dxfId="656" priority="241">
      <formula>$D172="Teacher Only"</formula>
    </cfRule>
  </conditionalFormatting>
  <conditionalFormatting sqref="G169">
    <cfRule type="expression" dxfId="655" priority="240">
      <formula>$D169="Teacher Only"</formula>
    </cfRule>
  </conditionalFormatting>
  <conditionalFormatting sqref="G170">
    <cfRule type="expression" dxfId="654" priority="239">
      <formula>$D170="Teacher Only"</formula>
    </cfRule>
  </conditionalFormatting>
  <conditionalFormatting sqref="G171">
    <cfRule type="expression" dxfId="653" priority="238">
      <formula>$D171="Teacher Only"</formula>
    </cfRule>
  </conditionalFormatting>
  <conditionalFormatting sqref="F173">
    <cfRule type="expression" dxfId="652" priority="237">
      <formula>$D173="Teacher Only"</formula>
    </cfRule>
  </conditionalFormatting>
  <conditionalFormatting sqref="F174">
    <cfRule type="expression" dxfId="651" priority="236">
      <formula>$D174="Teacher Only"</formula>
    </cfRule>
  </conditionalFormatting>
  <conditionalFormatting sqref="G173">
    <cfRule type="expression" dxfId="650" priority="235">
      <formula>$D173="Teacher Only"</formula>
    </cfRule>
  </conditionalFormatting>
  <conditionalFormatting sqref="G174">
    <cfRule type="expression" dxfId="649" priority="234">
      <formula>$D174="Teacher Only"</formula>
    </cfRule>
  </conditionalFormatting>
  <conditionalFormatting sqref="F181">
    <cfRule type="expression" dxfId="648" priority="113">
      <formula>$D181="Teacher Only"</formula>
    </cfRule>
  </conditionalFormatting>
  <conditionalFormatting sqref="G184">
    <cfRule type="expression" dxfId="647" priority="109">
      <formula>$D184="Teacher Only"</formula>
    </cfRule>
  </conditionalFormatting>
  <conditionalFormatting sqref="G181">
    <cfRule type="expression" dxfId="646" priority="108">
      <formula>$D181="Teacher Only"</formula>
    </cfRule>
  </conditionalFormatting>
  <conditionalFormatting sqref="G182">
    <cfRule type="expression" dxfId="645" priority="107">
      <formula>$D182="Teacher Only"</formula>
    </cfRule>
  </conditionalFormatting>
  <conditionalFormatting sqref="G183">
    <cfRule type="expression" dxfId="644" priority="106">
      <formula>$D183="Teacher Only"</formula>
    </cfRule>
  </conditionalFormatting>
  <conditionalFormatting sqref="F206">
    <cfRule type="expression" dxfId="643" priority="188">
      <formula>$D206="Teacher Only"</formula>
    </cfRule>
  </conditionalFormatting>
  <conditionalFormatting sqref="G206">
    <cfRule type="expression" dxfId="642" priority="186">
      <formula>$D206="Teacher Only"</formula>
    </cfRule>
  </conditionalFormatting>
  <conditionalFormatting sqref="F218">
    <cfRule type="expression" dxfId="641" priority="174">
      <formula>$D218="Teacher Only"</formula>
    </cfRule>
  </conditionalFormatting>
  <conditionalFormatting sqref="F219">
    <cfRule type="expression" dxfId="640" priority="173">
      <formula>$D219="Teacher Only"</formula>
    </cfRule>
  </conditionalFormatting>
  <conditionalFormatting sqref="G23">
    <cfRule type="expression" dxfId="639" priority="128">
      <formula>$D23="Teacher Only"</formula>
    </cfRule>
  </conditionalFormatting>
  <conditionalFormatting sqref="F28">
    <cfRule type="expression" dxfId="638" priority="127">
      <formula>$D28="Teacher Only"</formula>
    </cfRule>
  </conditionalFormatting>
  <conditionalFormatting sqref="F29">
    <cfRule type="expression" dxfId="637" priority="126">
      <formula>$D29="Teacher Only"</formula>
    </cfRule>
  </conditionalFormatting>
  <conditionalFormatting sqref="F128">
    <cfRule type="expression" dxfId="636" priority="125">
      <formula>$D128="Teacher Only"</formula>
    </cfRule>
  </conditionalFormatting>
  <conditionalFormatting sqref="F171">
    <cfRule type="expression" dxfId="635" priority="124">
      <formula>$D171="Teacher Only"</formula>
    </cfRule>
  </conditionalFormatting>
  <conditionalFormatting sqref="F177">
    <cfRule type="expression" dxfId="634" priority="121">
      <formula>$D177="Teacher Only"</formula>
    </cfRule>
  </conditionalFormatting>
  <conditionalFormatting sqref="F178">
    <cfRule type="expression" dxfId="633" priority="120">
      <formula>$D178="Teacher Only"</formula>
    </cfRule>
  </conditionalFormatting>
  <conditionalFormatting sqref="G177">
    <cfRule type="expression" dxfId="632" priority="119">
      <formula>$D177="Teacher Only"</formula>
    </cfRule>
  </conditionalFormatting>
  <conditionalFormatting sqref="G178">
    <cfRule type="expression" dxfId="631" priority="118">
      <formula>$D178="Teacher Only"</formula>
    </cfRule>
  </conditionalFormatting>
  <conditionalFormatting sqref="F215">
    <cfRule type="expression" dxfId="630" priority="5">
      <formula>$D215="Teacher Only"</formula>
    </cfRule>
  </conditionalFormatting>
  <conditionalFormatting sqref="F189">
    <cfRule type="expression" dxfId="629" priority="102">
      <formula>$D189="Teacher Only"</formula>
    </cfRule>
  </conditionalFormatting>
  <conditionalFormatting sqref="F197">
    <cfRule type="expression" dxfId="628" priority="86">
      <formula>$D197="Teacher Only"</formula>
    </cfRule>
  </conditionalFormatting>
  <conditionalFormatting sqref="G189">
    <cfRule type="expression" dxfId="627" priority="99">
      <formula>$D189="Teacher Only"</formula>
    </cfRule>
  </conditionalFormatting>
  <conditionalFormatting sqref="G190">
    <cfRule type="expression" dxfId="626" priority="98">
      <formula>$D190="Teacher Only"</formula>
    </cfRule>
  </conditionalFormatting>
  <conditionalFormatting sqref="G191">
    <cfRule type="expression" dxfId="625" priority="97">
      <formula>$D191="Teacher Only"</formula>
    </cfRule>
  </conditionalFormatting>
  <conditionalFormatting sqref="G198">
    <cfRule type="expression" dxfId="624" priority="83">
      <formula>$D198="Teacher Only"</formula>
    </cfRule>
  </conditionalFormatting>
  <conditionalFormatting sqref="F202">
    <cfRule type="expression" dxfId="623" priority="80">
      <formula>$D202="Teacher Only"</formula>
    </cfRule>
  </conditionalFormatting>
  <conditionalFormatting sqref="G202">
    <cfRule type="expression" dxfId="622" priority="78">
      <formula>$D202="Teacher Only"</formula>
    </cfRule>
  </conditionalFormatting>
  <conditionalFormatting sqref="G203">
    <cfRule type="expression" dxfId="621" priority="77">
      <formula>$D203="Teacher Only"</formula>
    </cfRule>
  </conditionalFormatting>
  <conditionalFormatting sqref="G207">
    <cfRule type="expression" dxfId="620" priority="75">
      <formula>$D207="Teacher Only"</formula>
    </cfRule>
  </conditionalFormatting>
  <conditionalFormatting sqref="G197">
    <cfRule type="expression" dxfId="619" priority="85">
      <formula>$D197="Teacher Only"</formula>
    </cfRule>
  </conditionalFormatting>
  <conditionalFormatting sqref="F198">
    <cfRule type="expression" dxfId="618" priority="84">
      <formula>$D198="Teacher Only"</formula>
    </cfRule>
  </conditionalFormatting>
  <conditionalFormatting sqref="F210">
    <cfRule type="expression" dxfId="617" priority="74">
      <formula>$D210="Teacher Only"</formula>
    </cfRule>
  </conditionalFormatting>
  <conditionalFormatting sqref="G211">
    <cfRule type="expression" dxfId="616" priority="71">
      <formula>$D211="Teacher Only"</formula>
    </cfRule>
  </conditionalFormatting>
  <conditionalFormatting sqref="G210">
    <cfRule type="expression" dxfId="615" priority="72">
      <formula>$D210="Teacher Only"</formula>
    </cfRule>
  </conditionalFormatting>
  <conditionalFormatting sqref="F214">
    <cfRule type="expression" dxfId="614" priority="70">
      <formula>$D214="Teacher Only"</formula>
    </cfRule>
  </conditionalFormatting>
  <conditionalFormatting sqref="G214">
    <cfRule type="expression" dxfId="613" priority="68">
      <formula>$D214="Teacher Only"</formula>
    </cfRule>
  </conditionalFormatting>
  <conditionalFormatting sqref="G215">
    <cfRule type="expression" dxfId="612" priority="67">
      <formula>$D215="Teacher Only"</formula>
    </cfRule>
  </conditionalFormatting>
  <conditionalFormatting sqref="G218">
    <cfRule type="expression" dxfId="611" priority="66">
      <formula>$D218="Teacher Only"</formula>
    </cfRule>
  </conditionalFormatting>
  <conditionalFormatting sqref="G219">
    <cfRule type="expression" dxfId="610" priority="65">
      <formula>$D219="Teacher Only"</formula>
    </cfRule>
  </conditionalFormatting>
  <conditionalFormatting sqref="F222">
    <cfRule type="expression" dxfId="609" priority="62">
      <formula>$D222="Teacher Only"</formula>
    </cfRule>
  </conditionalFormatting>
  <conditionalFormatting sqref="F223">
    <cfRule type="expression" dxfId="608" priority="61">
      <formula>$D223="Teacher Only"</formula>
    </cfRule>
  </conditionalFormatting>
  <conditionalFormatting sqref="G222">
    <cfRule type="expression" dxfId="607" priority="60">
      <formula>$D222="Teacher Only"</formula>
    </cfRule>
  </conditionalFormatting>
  <conditionalFormatting sqref="G223">
    <cfRule type="expression" dxfId="606" priority="59">
      <formula>$D223="Teacher Only"</formula>
    </cfRule>
  </conditionalFormatting>
  <conditionalFormatting sqref="E227">
    <cfRule type="expression" dxfId="605" priority="58">
      <formula>$D227="Teacher Only"</formula>
    </cfRule>
  </conditionalFormatting>
  <conditionalFormatting sqref="F227">
    <cfRule type="expression" dxfId="604" priority="56">
      <formula>$D227="Teacher Only"</formula>
    </cfRule>
  </conditionalFormatting>
  <conditionalFormatting sqref="F228">
    <cfRule type="expression" dxfId="603" priority="55">
      <formula>$D228="Teacher Only"</formula>
    </cfRule>
  </conditionalFormatting>
  <conditionalFormatting sqref="G227">
    <cfRule type="expression" dxfId="602" priority="54">
      <formula>$D227="Teacher Only"</formula>
    </cfRule>
  </conditionalFormatting>
  <conditionalFormatting sqref="G228">
    <cfRule type="expression" dxfId="601" priority="53">
      <formula>$D228="Teacher Only"</formula>
    </cfRule>
  </conditionalFormatting>
  <conditionalFormatting sqref="F231">
    <cfRule type="expression" dxfId="600" priority="50">
      <formula>$D231="Teacher Only"</formula>
    </cfRule>
  </conditionalFormatting>
  <conditionalFormatting sqref="G231">
    <cfRule type="expression" dxfId="599" priority="48">
      <formula>$D231="Teacher Only"</formula>
    </cfRule>
  </conditionalFormatting>
  <conditionalFormatting sqref="G232">
    <cfRule type="expression" dxfId="598" priority="47">
      <formula>$D232="Teacher Only"</formula>
    </cfRule>
  </conditionalFormatting>
  <conditionalFormatting sqref="F235">
    <cfRule type="expression" dxfId="597" priority="44">
      <formula>$D235="Teacher Only"</formula>
    </cfRule>
  </conditionalFormatting>
  <conditionalFormatting sqref="F236">
    <cfRule type="expression" dxfId="596" priority="43">
      <formula>$D236="Teacher Only"</formula>
    </cfRule>
  </conditionalFormatting>
  <conditionalFormatting sqref="G235">
    <cfRule type="expression" dxfId="595" priority="42">
      <formula>$D235="Teacher Only"</formula>
    </cfRule>
  </conditionalFormatting>
  <conditionalFormatting sqref="G236">
    <cfRule type="expression" dxfId="594" priority="41">
      <formula>$D236="Teacher Only"</formula>
    </cfRule>
  </conditionalFormatting>
  <conditionalFormatting sqref="F245">
    <cfRule type="expression" dxfId="593" priority="39">
      <formula>$D245="Teacher Only"</formula>
    </cfRule>
  </conditionalFormatting>
  <conditionalFormatting sqref="G245">
    <cfRule type="expression" dxfId="592" priority="38">
      <formula>$D245="Teacher Only"</formula>
    </cfRule>
  </conditionalFormatting>
  <conditionalFormatting sqref="F249">
    <cfRule type="expression" dxfId="591" priority="33">
      <formula>$D249="Teacher Only"</formula>
    </cfRule>
  </conditionalFormatting>
  <conditionalFormatting sqref="G249">
    <cfRule type="expression" dxfId="590" priority="32">
      <formula>$D249="Teacher Only"</formula>
    </cfRule>
  </conditionalFormatting>
  <conditionalFormatting sqref="F250">
    <cfRule type="expression" dxfId="589" priority="30">
      <formula>$D250="Teacher Only"</formula>
    </cfRule>
  </conditionalFormatting>
  <conditionalFormatting sqref="G250">
    <cfRule type="expression" dxfId="588" priority="29">
      <formula>$D250="Teacher Only"</formula>
    </cfRule>
  </conditionalFormatting>
  <conditionalFormatting sqref="F253">
    <cfRule type="expression" dxfId="587" priority="27">
      <formula>$D253="Teacher Only"</formula>
    </cfRule>
  </conditionalFormatting>
  <conditionalFormatting sqref="G253">
    <cfRule type="expression" dxfId="586" priority="26">
      <formula>$D253="Teacher Only"</formula>
    </cfRule>
  </conditionalFormatting>
  <conditionalFormatting sqref="G254">
    <cfRule type="expression" dxfId="585" priority="23">
      <formula>$D254="Teacher Only"</formula>
    </cfRule>
  </conditionalFormatting>
  <conditionalFormatting sqref="F182">
    <cfRule type="expression" dxfId="584" priority="22">
      <formula>$D182="Teacher Only"</formula>
    </cfRule>
  </conditionalFormatting>
  <conditionalFormatting sqref="F183">
    <cfRule type="expression" dxfId="583" priority="21">
      <formula>$D183="Teacher Only"</formula>
    </cfRule>
  </conditionalFormatting>
  <conditionalFormatting sqref="F184">
    <cfRule type="expression" dxfId="582" priority="20">
      <formula>$D184="Teacher Only"</formula>
    </cfRule>
  </conditionalFormatting>
  <conditionalFormatting sqref="F190">
    <cfRule type="expression" dxfId="581" priority="19">
      <formula>$D190="Teacher Only"</formula>
    </cfRule>
  </conditionalFormatting>
  <conditionalFormatting sqref="F191">
    <cfRule type="expression" dxfId="580" priority="18">
      <formula>$D191="Teacher Only"</formula>
    </cfRule>
  </conditionalFormatting>
  <conditionalFormatting sqref="F193">
    <cfRule type="expression" dxfId="579" priority="14">
      <formula>$D193="Teacher Only"</formula>
    </cfRule>
  </conditionalFormatting>
  <conditionalFormatting sqref="G193">
    <cfRule type="expression" dxfId="578" priority="13">
      <formula>$D193="Teacher Only"</formula>
    </cfRule>
  </conditionalFormatting>
  <conditionalFormatting sqref="G194">
    <cfRule type="expression" dxfId="577" priority="12">
      <formula>$D194="Teacher Only"</formula>
    </cfRule>
  </conditionalFormatting>
  <conditionalFormatting sqref="G195">
    <cfRule type="expression" dxfId="576" priority="11">
      <formula>$D195="Teacher Only"</formula>
    </cfRule>
  </conditionalFormatting>
  <conditionalFormatting sqref="F194">
    <cfRule type="expression" dxfId="575" priority="10">
      <formula>$D194="Teacher Only"</formula>
    </cfRule>
  </conditionalFormatting>
  <conditionalFormatting sqref="F195">
    <cfRule type="expression" dxfId="574" priority="9">
      <formula>$D195="Teacher Only"</formula>
    </cfRule>
  </conditionalFormatting>
  <conditionalFormatting sqref="F203">
    <cfRule type="expression" dxfId="573" priority="8">
      <formula>$D203="Teacher Only"</formula>
    </cfRule>
  </conditionalFormatting>
  <conditionalFormatting sqref="F207">
    <cfRule type="expression" dxfId="572" priority="7">
      <formula>$D207="Teacher Only"</formula>
    </cfRule>
  </conditionalFormatting>
  <conditionalFormatting sqref="F211">
    <cfRule type="expression" dxfId="571" priority="6">
      <formula>$D211="Teacher Only"</formula>
    </cfRule>
  </conditionalFormatting>
  <conditionalFormatting sqref="F232">
    <cfRule type="expression" dxfId="570" priority="4">
      <formula>$D232="Teacher Only"</formula>
    </cfRule>
  </conditionalFormatting>
  <conditionalFormatting sqref="F246">
    <cfRule type="expression" dxfId="569" priority="3">
      <formula>$D246="Teacher Only"</formula>
    </cfRule>
  </conditionalFormatting>
  <conditionalFormatting sqref="G246">
    <cfRule type="expression" dxfId="568" priority="2">
      <formula>$D246="Teacher Only"</formula>
    </cfRule>
  </conditionalFormatting>
  <conditionalFormatting sqref="F254">
    <cfRule type="expression" dxfId="567" priority="1">
      <formula>$D254="Teacher Only"</formula>
    </cfRule>
  </conditionalFormatting>
  <dataValidations count="3">
    <dataValidation type="list" allowBlank="1" showInputMessage="1" showErrorMessage="1" sqref="M202:Q203 M227:Q228 M27:Q28 M30:Q34 M42:Q42 M75:Q75 M78:Q78 M108:Q108 M111:Q115 M122:Q150 M157:Q157 M14:Q25 M52:Q72 M97:Q105 M168:Q200 M205:Q225 M230:Q238">
      <formula1>$W$1:$W$3</formula1>
    </dataValidation>
    <dataValidation type="list" allowBlank="1" showInputMessage="1" showErrorMessage="1" sqref="L202:L203 L227:L228 L27:L28 L30:L34 L42 L75 L78 L108 L111:L115 L122:L150 L157 L14:L25 L52:L72 L97:L105 L168:L200 L205:L225 L230:L238">
      <formula1>$W$1:$W$2</formula1>
    </dataValidation>
    <dataValidation allowBlank="1" showInputMessage="1" showErrorMessage="1" sqref="B4"/>
  </dataValidations>
  <hyperlinks>
    <hyperlink ref="G14" r:id="rId1"/>
    <hyperlink ref="G15" r:id="rId2"/>
    <hyperlink ref="G16" r:id="rId3"/>
    <hyperlink ref="G27" r:id="rId4"/>
    <hyperlink ref="G28" r:id="rId5"/>
    <hyperlink ref="G29" r:id="rId6"/>
    <hyperlink ref="G61" r:id="rId7"/>
    <hyperlink ref="G62" r:id="rId8"/>
    <hyperlink ref="G63" r:id="rId9"/>
    <hyperlink ref="G69" r:id="rId10"/>
    <hyperlink ref="G94" r:id="rId11"/>
    <hyperlink ref="G95" r:id="rId12"/>
    <hyperlink ref="G108" r:id="rId13"/>
    <hyperlink ref="G112" r:id="rId14"/>
    <hyperlink ref="G119" r:id="rId15"/>
    <hyperlink ref="G22" r:id="rId16"/>
    <hyperlink ref="G23" r:id="rId17"/>
    <hyperlink ref="G18" r:id="rId18"/>
    <hyperlink ref="G31" r:id="rId19"/>
    <hyperlink ref="G39" r:id="rId20"/>
    <hyperlink ref="G40" r:id="rId21"/>
    <hyperlink ref="G57" r:id="rId22"/>
    <hyperlink ref="G58" r:id="rId23"/>
    <hyperlink ref="G59" r:id="rId24"/>
    <hyperlink ref="G49" r:id="rId25"/>
    <hyperlink ref="G53" r:id="rId26"/>
    <hyperlink ref="G65" r:id="rId27"/>
    <hyperlink ref="G66" r:id="rId28"/>
    <hyperlink ref="G75" r:id="rId29" display="Distinguishing Literal vs. Figurative Languages, Listening lesson plan"/>
    <hyperlink ref="G98" r:id="rId30"/>
    <hyperlink ref="G99" r:id="rId31"/>
    <hyperlink ref="G123" r:id="rId32"/>
    <hyperlink ref="G127" r:id="rId33"/>
    <hyperlink ref="G128" r:id="rId34"/>
    <hyperlink ref="G131" r:id="rId35"/>
    <hyperlink ref="G132" r:id="rId36"/>
    <hyperlink ref="G135" r:id="rId37"/>
    <hyperlink ref="G139" r:id="rId38"/>
    <hyperlink ref="G140" r:id="rId39"/>
    <hyperlink ref="G141" r:id="rId40"/>
    <hyperlink ref="G143" r:id="rId41"/>
    <hyperlink ref="G147" r:id="rId42"/>
    <hyperlink ref="G144" r:id="rId43"/>
    <hyperlink ref="G154" r:id="rId44"/>
    <hyperlink ref="G155" r:id="rId45"/>
    <hyperlink ref="G156" r:id="rId46"/>
    <hyperlink ref="G165" r:id="rId47"/>
    <hyperlink ref="G169" r:id="rId48"/>
    <hyperlink ref="G170" r:id="rId49"/>
    <hyperlink ref="G171" r:id="rId50"/>
    <hyperlink ref="G173" r:id="rId51"/>
    <hyperlink ref="G174" r:id="rId52"/>
    <hyperlink ref="G257" r:id="rId53"/>
    <hyperlink ref="G261" r:id="rId54"/>
    <hyperlink ref="G265" r:id="rId55"/>
    <hyperlink ref="G269" r:id="rId56"/>
    <hyperlink ref="G270" r:id="rId57"/>
    <hyperlink ref="G277" r:id="rId58" display="ELl Vocabulary Power Packs - Writing Rubric"/>
    <hyperlink ref="G281" r:id="rId59"/>
    <hyperlink ref="G285" r:id="rId60"/>
    <hyperlink ref="G289" r:id="rId61"/>
    <hyperlink ref="G293" r:id="rId62"/>
    <hyperlink ref="G301" r:id="rId63"/>
    <hyperlink ref="G302" r:id="rId64"/>
    <hyperlink ref="G303" r:id="rId65"/>
    <hyperlink ref="G297" r:id="rId66"/>
    <hyperlink ref="G298" r:id="rId67"/>
    <hyperlink ref="G305" r:id="rId68"/>
    <hyperlink ref="G306" r:id="rId69"/>
    <hyperlink ref="G307" r:id="rId70"/>
    <hyperlink ref="G273" r:id="rId71"/>
    <hyperlink ref="G206" r:id="rId72"/>
    <hyperlink ref="G178" r:id="rId73"/>
    <hyperlink ref="G177" r:id="rId74"/>
    <hyperlink ref="G181" r:id="rId75"/>
    <hyperlink ref="G182" r:id="rId76"/>
    <hyperlink ref="G183" r:id="rId77"/>
    <hyperlink ref="G184" r:id="rId78"/>
    <hyperlink ref="G189" r:id="rId79" display="Earthquake, Volcanoes, and Tsunamis"/>
    <hyperlink ref="G190" r:id="rId80"/>
    <hyperlink ref="G191" r:id="rId81"/>
    <hyperlink ref="G197" r:id="rId82"/>
    <hyperlink ref="G198" r:id="rId83"/>
    <hyperlink ref="G202" r:id="rId84"/>
    <hyperlink ref="G203" r:id="rId85"/>
    <hyperlink ref="G207" r:id="rId86"/>
    <hyperlink ref="G210" r:id="rId87"/>
    <hyperlink ref="G211" r:id="rId88"/>
    <hyperlink ref="G214" r:id="rId89"/>
    <hyperlink ref="G215" r:id="rId90"/>
    <hyperlink ref="G218" r:id="rId91"/>
    <hyperlink ref="G219" r:id="rId92"/>
    <hyperlink ref="G222" r:id="rId93"/>
    <hyperlink ref="G223" r:id="rId94"/>
    <hyperlink ref="G227" r:id="rId95"/>
    <hyperlink ref="G228" r:id="rId96"/>
    <hyperlink ref="G231" r:id="rId97"/>
    <hyperlink ref="G232" r:id="rId98"/>
    <hyperlink ref="G235" r:id="rId99"/>
    <hyperlink ref="G236" r:id="rId100"/>
    <hyperlink ref="G245" r:id="rId101"/>
    <hyperlink ref="G249" r:id="rId102"/>
    <hyperlink ref="G250" r:id="rId103"/>
    <hyperlink ref="G253" r:id="rId104"/>
    <hyperlink ref="G254" r:id="rId105"/>
    <hyperlink ref="G193" r:id="rId106" display="Earthquake, Volcanoes, and Tsunamis"/>
    <hyperlink ref="G194" r:id="rId107"/>
    <hyperlink ref="G195" r:id="rId108"/>
    <hyperlink ref="G246" r:id="rId109"/>
    <hyperlink ref="G102" r:id="rId110"/>
    <hyperlink ref="G185" r:id="rId111"/>
    <hyperlink ref="G32" r:id="rId112"/>
    <hyperlink ref="G33" r:id="rId113"/>
    <hyperlink ref="G54" r:id="rId114"/>
    <hyperlink ref="G55" r:id="rId115"/>
    <hyperlink ref="G50" r:id="rId116"/>
    <hyperlink ref="G51" r:id="rId117"/>
    <hyperlink ref="G70" r:id="rId118"/>
    <hyperlink ref="G71" r:id="rId119"/>
    <hyperlink ref="G76" r:id="rId120"/>
    <hyperlink ref="G103" r:id="rId121"/>
    <hyperlink ref="G109" r:id="rId122"/>
    <hyperlink ref="G113" r:id="rId123"/>
    <hyperlink ref="G114" r:id="rId124"/>
    <hyperlink ref="G120" r:id="rId125"/>
    <hyperlink ref="G121" r:id="rId126"/>
    <hyperlink ref="G124" r:id="rId127"/>
    <hyperlink ref="G136" r:id="rId128"/>
    <hyperlink ref="G166" r:id="rId129"/>
    <hyperlink ref="G186" r:id="rId130"/>
    <hyperlink ref="G258" r:id="rId131"/>
    <hyperlink ref="G262" r:id="rId132"/>
    <hyperlink ref="G266" r:id="rId133"/>
    <hyperlink ref="G274" r:id="rId134"/>
    <hyperlink ref="G278" r:id="rId135"/>
    <hyperlink ref="G282" r:id="rId136"/>
    <hyperlink ref="G286" r:id="rId137"/>
    <hyperlink ref="G290" r:id="rId138"/>
    <hyperlink ref="G294" r:id="rId139"/>
    <hyperlink ref="G179" r:id="rId140"/>
  </hyperlinks>
  <printOptions horizontalCentered="1" gridLines="1"/>
  <pageMargins left="0.5" right="0.5" top="0.75" bottom="0.75" header="0.5" footer="0.25"/>
  <pageSetup scale="52" fitToHeight="0" orientation="landscape" r:id="rId141"/>
  <headerFooter>
    <oddHeader>&amp;L&amp;"Arial Narrow,Regular"&amp;10Chapter 110. English Language Arts and Reading, Grade 3&amp;C&amp;"Arial Narrow,Regular"&amp;10Subchapter A. Elementary&amp;R&amp;"Arial Narrow,Italic"&amp;10Proclamation 2019</oddHeader>
    <oddFooter>&amp;L&amp;"Arial Narrow,Regular"&amp;10Printed &amp;D&amp;T&amp;C&amp;"Arial Narrow,Regular"&amp;10Correlations to the English Language Proficiency Standards (ELPS): 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8"/>
  <sheetViews>
    <sheetView topLeftCell="B1" workbookViewId="0">
      <selection activeCell="C1" sqref="C1:C44"/>
    </sheetView>
  </sheetViews>
  <sheetFormatPr baseColWidth="10" defaultColWidth="0" defaultRowHeight="14" zeroHeight="1" x14ac:dyDescent="0.2"/>
  <cols>
    <col min="1" max="1" width="75.5" style="215" customWidth="1"/>
    <col min="2" max="2" width="59.6640625" style="211" customWidth="1"/>
    <col min="3" max="3" width="55.6640625" style="211" customWidth="1"/>
    <col min="4" max="4" width="60.6640625" style="211" customWidth="1"/>
    <col min="5" max="5" width="51.6640625" style="211" customWidth="1"/>
    <col min="6" max="6" width="33.6640625" style="211" customWidth="1"/>
    <col min="7" max="7" width="36.1640625" style="211" customWidth="1"/>
    <col min="8" max="8" width="48.6640625" style="212" customWidth="1"/>
    <col min="9" max="9" width="28.6640625" style="212" customWidth="1"/>
    <col min="10" max="10" width="34.5" style="212" customWidth="1"/>
    <col min="11" max="11" width="29" style="212" customWidth="1"/>
    <col min="12" max="12" width="34" style="212" customWidth="1"/>
    <col min="13" max="13" width="51.6640625" style="211" customWidth="1"/>
    <col min="14" max="14" width="32.6640625" style="211" customWidth="1"/>
    <col min="15" max="15" width="26.5" style="211" customWidth="1"/>
    <col min="16" max="16" width="55.33203125" style="212" customWidth="1"/>
    <col min="17" max="17" width="45.6640625" style="212" customWidth="1"/>
    <col min="18" max="18" width="35.33203125" style="215" hidden="1" customWidth="1"/>
    <col min="19" max="19" width="54.6640625" style="215" hidden="1" customWidth="1"/>
    <col min="20" max="20" width="27.1640625" style="215" hidden="1" customWidth="1"/>
    <col min="21" max="21" width="23" style="215" hidden="1" customWidth="1"/>
    <col min="22" max="22" width="60.6640625" style="215" hidden="1" customWidth="1"/>
    <col min="23" max="23" width="52.33203125" style="215" hidden="1" customWidth="1"/>
    <col min="24" max="16384" width="8.6640625" style="215" hidden="1"/>
  </cols>
  <sheetData>
    <row r="1" spans="1:17" s="212" customFormat="1" ht="16" x14ac:dyDescent="0.2">
      <c r="A1" s="210" t="s">
        <v>178</v>
      </c>
      <c r="B1" s="210" t="s">
        <v>179</v>
      </c>
      <c r="C1" s="210" t="s">
        <v>180</v>
      </c>
      <c r="D1" s="211"/>
      <c r="E1" s="211"/>
      <c r="F1" s="211"/>
      <c r="G1" s="211"/>
      <c r="H1" s="211"/>
      <c r="I1" s="211"/>
      <c r="J1" s="211"/>
      <c r="K1" s="211"/>
      <c r="L1" s="211"/>
      <c r="M1" s="211"/>
      <c r="N1" s="211"/>
      <c r="O1" s="211"/>
      <c r="P1" s="211"/>
      <c r="Q1" s="211"/>
    </row>
    <row r="2" spans="1:17" x14ac:dyDescent="0.2">
      <c r="A2" s="213" t="s">
        <v>172</v>
      </c>
      <c r="B2" s="211" t="s">
        <v>173</v>
      </c>
      <c r="C2" s="214" t="s">
        <v>186</v>
      </c>
      <c r="H2" s="211"/>
      <c r="I2" s="211"/>
      <c r="J2" s="211"/>
      <c r="K2" s="211"/>
      <c r="L2" s="211"/>
      <c r="P2" s="211"/>
      <c r="Q2" s="211"/>
    </row>
    <row r="3" spans="1:17" ht="28" x14ac:dyDescent="0.2">
      <c r="A3" s="213" t="s">
        <v>181</v>
      </c>
      <c r="B3" s="211" t="s">
        <v>175</v>
      </c>
      <c r="C3" s="214" t="s">
        <v>187</v>
      </c>
      <c r="H3" s="211"/>
      <c r="I3" s="211"/>
      <c r="J3" s="211"/>
      <c r="K3" s="211"/>
      <c r="L3" s="211"/>
      <c r="P3" s="211"/>
      <c r="Q3" s="211"/>
    </row>
    <row r="4" spans="1:17" x14ac:dyDescent="0.2">
      <c r="A4" s="216" t="s">
        <v>182</v>
      </c>
      <c r="B4" s="211" t="s">
        <v>174</v>
      </c>
      <c r="C4" s="214" t="s">
        <v>188</v>
      </c>
      <c r="H4" s="211"/>
      <c r="I4" s="211"/>
      <c r="J4" s="211"/>
      <c r="K4" s="211"/>
      <c r="L4" s="211"/>
      <c r="P4" s="211"/>
      <c r="Q4" s="211"/>
    </row>
    <row r="5" spans="1:17" x14ac:dyDescent="0.2">
      <c r="B5" s="214"/>
      <c r="C5" s="214" t="s">
        <v>189</v>
      </c>
      <c r="I5" s="211"/>
      <c r="J5" s="211"/>
      <c r="K5" s="211"/>
      <c r="L5" s="211"/>
      <c r="P5" s="211"/>
      <c r="Q5" s="211"/>
    </row>
    <row r="6" spans="1:17" x14ac:dyDescent="0.2">
      <c r="B6" s="214"/>
      <c r="C6" s="214" t="s">
        <v>190</v>
      </c>
      <c r="I6" s="211"/>
      <c r="J6" s="211"/>
      <c r="K6" s="211"/>
      <c r="L6" s="211"/>
      <c r="P6" s="211"/>
      <c r="Q6" s="211"/>
    </row>
    <row r="7" spans="1:17" x14ac:dyDescent="0.2">
      <c r="B7" s="214"/>
      <c r="C7" s="214" t="s">
        <v>191</v>
      </c>
      <c r="I7" s="211"/>
      <c r="J7" s="211"/>
      <c r="K7" s="211"/>
      <c r="L7" s="211"/>
      <c r="P7" s="211"/>
      <c r="Q7" s="211"/>
    </row>
    <row r="8" spans="1:17" x14ac:dyDescent="0.2">
      <c r="B8" s="214"/>
      <c r="C8" s="214" t="s">
        <v>203</v>
      </c>
      <c r="I8" s="211"/>
      <c r="J8" s="211"/>
      <c r="K8" s="211"/>
      <c r="L8" s="211"/>
      <c r="P8" s="211"/>
      <c r="Q8" s="211"/>
    </row>
    <row r="9" spans="1:17" x14ac:dyDescent="0.2">
      <c r="B9" s="214"/>
      <c r="C9" s="214" t="s">
        <v>204</v>
      </c>
      <c r="I9" s="211"/>
      <c r="J9" s="211"/>
      <c r="K9" s="211"/>
      <c r="L9" s="211"/>
      <c r="P9" s="211"/>
      <c r="Q9" s="211"/>
    </row>
    <row r="10" spans="1:17" x14ac:dyDescent="0.2">
      <c r="B10" s="214"/>
      <c r="C10" s="214" t="s">
        <v>205</v>
      </c>
      <c r="I10" s="211"/>
      <c r="J10" s="211"/>
      <c r="K10" s="211"/>
      <c r="L10" s="211"/>
      <c r="Q10" s="211"/>
    </row>
    <row r="11" spans="1:17" x14ac:dyDescent="0.2">
      <c r="C11" s="214" t="s">
        <v>206</v>
      </c>
      <c r="I11" s="211"/>
      <c r="J11" s="211"/>
      <c r="K11" s="211"/>
      <c r="L11" s="211"/>
      <c r="Q11" s="211"/>
    </row>
    <row r="12" spans="1:17" x14ac:dyDescent="0.2">
      <c r="C12" s="214" t="s">
        <v>207</v>
      </c>
      <c r="F12" s="217"/>
      <c r="I12" s="211"/>
      <c r="J12" s="211"/>
      <c r="K12" s="211"/>
      <c r="L12" s="218"/>
      <c r="Q12" s="211"/>
    </row>
    <row r="13" spans="1:17" x14ac:dyDescent="0.2">
      <c r="C13" s="214" t="s">
        <v>208</v>
      </c>
      <c r="I13" s="211"/>
      <c r="J13" s="211"/>
      <c r="K13" s="211"/>
      <c r="Q13" s="211"/>
    </row>
    <row r="14" spans="1:17" x14ac:dyDescent="0.2">
      <c r="C14" s="214" t="s">
        <v>209</v>
      </c>
      <c r="K14" s="211"/>
      <c r="Q14" s="211"/>
    </row>
    <row r="15" spans="1:17" x14ac:dyDescent="0.2">
      <c r="C15" s="214" t="s">
        <v>210</v>
      </c>
      <c r="K15" s="211"/>
      <c r="Q15" s="211"/>
    </row>
    <row r="16" spans="1:17" x14ac:dyDescent="0.2">
      <c r="B16" s="212"/>
      <c r="C16" s="214" t="s">
        <v>211</v>
      </c>
      <c r="K16" s="211"/>
      <c r="Q16" s="211"/>
    </row>
    <row r="17" spans="1:17" ht="31.25" customHeight="1" x14ac:dyDescent="0.2">
      <c r="B17" s="212"/>
      <c r="C17" s="214" t="s">
        <v>212</v>
      </c>
      <c r="K17" s="211"/>
    </row>
    <row r="18" spans="1:17" ht="31.25" customHeight="1" x14ac:dyDescent="0.2">
      <c r="B18" s="212"/>
      <c r="C18" s="214" t="s">
        <v>213</v>
      </c>
      <c r="K18" s="211"/>
    </row>
    <row r="19" spans="1:17" ht="31.25" customHeight="1" x14ac:dyDescent="0.2">
      <c r="B19" s="212"/>
      <c r="C19" s="214" t="s">
        <v>214</v>
      </c>
      <c r="K19" s="211"/>
    </row>
    <row r="20" spans="1:17" x14ac:dyDescent="0.2">
      <c r="C20" s="214" t="s">
        <v>192</v>
      </c>
      <c r="K20" s="211"/>
    </row>
    <row r="21" spans="1:17" s="219" customFormat="1" x14ac:dyDescent="0.2">
      <c r="B21" s="216"/>
      <c r="C21" s="214" t="s">
        <v>193</v>
      </c>
      <c r="D21" s="216"/>
      <c r="E21" s="216"/>
      <c r="F21" s="216"/>
      <c r="G21" s="216"/>
      <c r="H21" s="220"/>
      <c r="I21" s="220"/>
      <c r="J21" s="220"/>
      <c r="K21" s="216"/>
      <c r="L21" s="220"/>
      <c r="M21" s="216"/>
      <c r="N21" s="216"/>
      <c r="O21" s="216"/>
      <c r="P21" s="220"/>
      <c r="Q21" s="220"/>
    </row>
    <row r="22" spans="1:17" s="219" customFormat="1" x14ac:dyDescent="0.2">
      <c r="A22" s="213"/>
      <c r="B22" s="216"/>
      <c r="C22" s="214" t="s">
        <v>194</v>
      </c>
      <c r="D22" s="216"/>
      <c r="E22" s="216"/>
      <c r="F22" s="216"/>
      <c r="G22" s="216"/>
      <c r="H22" s="220"/>
      <c r="I22" s="220"/>
      <c r="J22" s="220"/>
      <c r="K22" s="216"/>
      <c r="L22" s="220"/>
      <c r="M22" s="216"/>
      <c r="N22" s="216"/>
      <c r="O22" s="216"/>
      <c r="P22" s="220"/>
      <c r="Q22" s="220"/>
    </row>
    <row r="23" spans="1:17" s="219" customFormat="1" x14ac:dyDescent="0.2">
      <c r="A23" s="216"/>
      <c r="B23" s="221"/>
      <c r="C23" s="214" t="s">
        <v>195</v>
      </c>
      <c r="D23" s="216"/>
      <c r="E23" s="216"/>
      <c r="F23" s="216"/>
      <c r="G23" s="216"/>
      <c r="H23" s="220"/>
      <c r="I23" s="220"/>
      <c r="J23" s="220"/>
      <c r="K23" s="216"/>
      <c r="L23" s="220"/>
      <c r="M23" s="216"/>
      <c r="N23" s="216"/>
      <c r="O23" s="216"/>
      <c r="P23" s="220"/>
      <c r="Q23" s="220"/>
    </row>
    <row r="24" spans="1:17" s="219" customFormat="1" x14ac:dyDescent="0.2">
      <c r="A24" s="216"/>
      <c r="B24" s="221"/>
      <c r="C24" s="214" t="s">
        <v>196</v>
      </c>
      <c r="D24" s="216"/>
      <c r="E24" s="216"/>
      <c r="F24" s="216"/>
      <c r="G24" s="216"/>
      <c r="H24" s="220"/>
      <c r="I24" s="220"/>
      <c r="J24" s="220"/>
      <c r="K24" s="216"/>
      <c r="L24" s="220"/>
      <c r="M24" s="216"/>
      <c r="N24" s="216"/>
      <c r="O24" s="216"/>
      <c r="P24" s="220"/>
      <c r="Q24" s="220"/>
    </row>
    <row r="25" spans="1:17" s="219" customFormat="1" x14ac:dyDescent="0.2">
      <c r="A25" s="216"/>
      <c r="B25" s="221"/>
      <c r="C25" s="214" t="s">
        <v>197</v>
      </c>
      <c r="D25" s="216"/>
      <c r="E25" s="216"/>
      <c r="F25" s="216"/>
      <c r="G25" s="216"/>
      <c r="H25" s="220"/>
      <c r="I25" s="220"/>
      <c r="J25" s="220"/>
      <c r="K25" s="216"/>
      <c r="L25" s="220"/>
      <c r="M25" s="216"/>
      <c r="N25" s="216"/>
      <c r="O25" s="216"/>
      <c r="P25" s="220"/>
      <c r="Q25" s="220"/>
    </row>
    <row r="26" spans="1:17" s="219" customFormat="1" x14ac:dyDescent="0.2">
      <c r="A26" s="216"/>
      <c r="B26" s="221"/>
      <c r="C26" s="214" t="s">
        <v>198</v>
      </c>
      <c r="D26" s="216"/>
      <c r="E26" s="216"/>
      <c r="F26" s="216"/>
      <c r="G26" s="216"/>
      <c r="H26" s="220"/>
      <c r="I26" s="220"/>
      <c r="J26" s="220"/>
      <c r="K26" s="216"/>
      <c r="L26" s="220"/>
      <c r="M26" s="216"/>
      <c r="N26" s="216"/>
      <c r="O26" s="216"/>
      <c r="P26" s="220"/>
      <c r="Q26" s="220"/>
    </row>
    <row r="27" spans="1:17" s="219" customFormat="1" x14ac:dyDescent="0.2">
      <c r="A27" s="216"/>
      <c r="B27" s="221"/>
      <c r="C27" s="214" t="s">
        <v>199</v>
      </c>
      <c r="D27" s="216"/>
      <c r="E27" s="216"/>
      <c r="F27" s="216"/>
      <c r="G27" s="216"/>
      <c r="H27" s="220"/>
      <c r="I27" s="220"/>
      <c r="J27" s="220"/>
      <c r="K27" s="216"/>
      <c r="L27" s="220"/>
      <c r="M27" s="216"/>
      <c r="N27" s="216"/>
      <c r="O27" s="216"/>
      <c r="P27" s="220"/>
      <c r="Q27" s="220"/>
    </row>
    <row r="28" spans="1:17" s="219" customFormat="1" x14ac:dyDescent="0.2">
      <c r="A28" s="216"/>
      <c r="B28" s="221"/>
      <c r="C28" s="214" t="s">
        <v>200</v>
      </c>
      <c r="D28" s="216"/>
      <c r="E28" s="216"/>
      <c r="F28" s="216"/>
      <c r="G28" s="216"/>
      <c r="H28" s="220"/>
      <c r="I28" s="220"/>
      <c r="J28" s="220"/>
      <c r="K28" s="216"/>
      <c r="L28" s="220"/>
      <c r="M28" s="216"/>
      <c r="N28" s="216"/>
      <c r="O28" s="216"/>
      <c r="P28" s="220"/>
      <c r="Q28" s="220"/>
    </row>
    <row r="29" spans="1:17" s="219" customFormat="1" x14ac:dyDescent="0.2">
      <c r="A29" s="216"/>
      <c r="B29" s="221"/>
      <c r="C29" s="214" t="s">
        <v>215</v>
      </c>
      <c r="D29" s="216"/>
      <c r="E29" s="216"/>
      <c r="F29" s="216"/>
      <c r="G29" s="216"/>
      <c r="H29" s="220"/>
      <c r="I29" s="220"/>
      <c r="J29" s="220"/>
      <c r="K29" s="216"/>
      <c r="L29" s="220"/>
      <c r="M29" s="216"/>
      <c r="N29" s="216"/>
      <c r="O29" s="216"/>
      <c r="P29" s="220"/>
      <c r="Q29" s="220"/>
    </row>
    <row r="30" spans="1:17" s="219" customFormat="1" x14ac:dyDescent="0.2">
      <c r="A30" s="213"/>
      <c r="B30" s="216"/>
      <c r="C30" s="214" t="s">
        <v>216</v>
      </c>
      <c r="D30" s="216"/>
      <c r="E30" s="216"/>
      <c r="F30" s="216"/>
      <c r="G30" s="216"/>
      <c r="H30" s="220"/>
      <c r="I30" s="220"/>
      <c r="J30" s="220"/>
      <c r="K30" s="216"/>
      <c r="L30" s="220"/>
      <c r="M30" s="216"/>
      <c r="N30" s="216"/>
      <c r="O30" s="216"/>
      <c r="P30" s="220"/>
      <c r="Q30" s="220"/>
    </row>
    <row r="31" spans="1:17" s="219" customFormat="1" x14ac:dyDescent="0.2">
      <c r="A31" s="216"/>
      <c r="B31" s="221"/>
      <c r="C31" s="214" t="s">
        <v>217</v>
      </c>
      <c r="D31" s="216"/>
      <c r="E31" s="216"/>
      <c r="F31" s="216"/>
      <c r="G31" s="216"/>
      <c r="H31" s="220"/>
      <c r="I31" s="220"/>
      <c r="J31" s="220"/>
      <c r="K31" s="216"/>
      <c r="L31" s="220"/>
      <c r="M31" s="216"/>
      <c r="N31" s="216"/>
      <c r="O31" s="216"/>
      <c r="P31" s="220"/>
      <c r="Q31" s="220"/>
    </row>
    <row r="32" spans="1:17" s="219" customFormat="1" x14ac:dyDescent="0.2">
      <c r="A32" s="216"/>
      <c r="B32" s="221"/>
      <c r="C32" s="214" t="s">
        <v>218</v>
      </c>
      <c r="D32" s="216"/>
      <c r="E32" s="216"/>
      <c r="F32" s="216"/>
      <c r="G32" s="216"/>
      <c r="H32" s="220"/>
      <c r="I32" s="220"/>
      <c r="J32" s="220"/>
      <c r="K32" s="216"/>
      <c r="L32" s="220"/>
      <c r="M32" s="216"/>
      <c r="N32" s="216"/>
      <c r="O32" s="216"/>
      <c r="P32" s="220"/>
      <c r="Q32" s="220"/>
    </row>
    <row r="33" spans="1:18" s="219" customFormat="1" x14ac:dyDescent="0.2">
      <c r="A33" s="216"/>
      <c r="B33" s="221"/>
      <c r="C33" s="214" t="s">
        <v>219</v>
      </c>
      <c r="D33" s="216"/>
      <c r="E33" s="216"/>
      <c r="F33" s="216"/>
      <c r="G33" s="216"/>
      <c r="H33" s="216"/>
      <c r="I33" s="216"/>
      <c r="J33" s="216"/>
      <c r="K33" s="216"/>
      <c r="L33" s="216"/>
      <c r="M33" s="216"/>
      <c r="N33" s="216"/>
      <c r="O33" s="216"/>
      <c r="P33" s="216"/>
      <c r="Q33" s="216"/>
      <c r="R33" s="216"/>
    </row>
    <row r="34" spans="1:18" s="219" customFormat="1" x14ac:dyDescent="0.2">
      <c r="A34" s="216"/>
      <c r="B34" s="221"/>
      <c r="C34" s="214" t="s">
        <v>220</v>
      </c>
      <c r="D34" s="216"/>
      <c r="E34" s="216"/>
      <c r="F34" s="216"/>
      <c r="G34" s="216"/>
      <c r="H34" s="220"/>
      <c r="I34" s="220"/>
      <c r="J34" s="220"/>
      <c r="K34" s="220"/>
      <c r="L34" s="220"/>
      <c r="M34" s="216"/>
      <c r="N34" s="216"/>
      <c r="O34" s="216"/>
      <c r="P34" s="220"/>
      <c r="Q34" s="220"/>
    </row>
    <row r="35" spans="1:18" s="219" customFormat="1" x14ac:dyDescent="0.2">
      <c r="A35" s="216"/>
      <c r="B35" s="221"/>
      <c r="C35" s="214" t="s">
        <v>221</v>
      </c>
      <c r="D35" s="216"/>
      <c r="E35" s="216"/>
      <c r="F35" s="216"/>
      <c r="G35" s="216"/>
      <c r="H35" s="220"/>
      <c r="I35" s="220"/>
      <c r="J35" s="220"/>
      <c r="K35" s="220"/>
      <c r="L35" s="220"/>
      <c r="M35" s="216"/>
      <c r="N35" s="216"/>
      <c r="O35" s="216"/>
      <c r="P35" s="220"/>
      <c r="Q35" s="220"/>
    </row>
    <row r="36" spans="1:18" s="219" customFormat="1" x14ac:dyDescent="0.2">
      <c r="A36" s="216"/>
      <c r="B36" s="221"/>
      <c r="C36" s="214" t="s">
        <v>222</v>
      </c>
      <c r="D36" s="216"/>
      <c r="E36" s="216"/>
      <c r="F36" s="216"/>
      <c r="G36" s="216"/>
      <c r="H36" s="220"/>
      <c r="I36" s="220"/>
      <c r="J36" s="220"/>
      <c r="K36" s="220"/>
      <c r="L36" s="220"/>
      <c r="M36" s="216"/>
      <c r="N36" s="216"/>
      <c r="O36" s="216"/>
      <c r="P36" s="220"/>
      <c r="Q36" s="220"/>
    </row>
    <row r="37" spans="1:18" s="219" customFormat="1" x14ac:dyDescent="0.2">
      <c r="A37" s="216"/>
      <c r="B37" s="221"/>
      <c r="C37" s="214" t="s">
        <v>223</v>
      </c>
      <c r="D37" s="216"/>
      <c r="E37" s="216"/>
      <c r="F37" s="216"/>
      <c r="G37" s="216"/>
      <c r="H37" s="220"/>
      <c r="I37" s="220"/>
      <c r="J37" s="220"/>
      <c r="K37" s="220"/>
      <c r="L37" s="220"/>
      <c r="M37" s="216"/>
      <c r="N37" s="216"/>
      <c r="O37" s="216"/>
      <c r="P37" s="220"/>
      <c r="Q37" s="220"/>
    </row>
    <row r="38" spans="1:18" s="219" customFormat="1" x14ac:dyDescent="0.2">
      <c r="A38" s="216"/>
      <c r="B38" s="216"/>
      <c r="C38" s="214" t="s">
        <v>224</v>
      </c>
      <c r="D38" s="216"/>
      <c r="E38" s="216"/>
      <c r="F38" s="216"/>
      <c r="G38" s="216"/>
      <c r="H38" s="220"/>
      <c r="I38" s="220"/>
      <c r="J38" s="220"/>
      <c r="K38" s="220"/>
      <c r="L38" s="220"/>
      <c r="M38" s="216"/>
      <c r="N38" s="216"/>
      <c r="O38" s="216"/>
      <c r="P38" s="220"/>
      <c r="Q38" s="220"/>
    </row>
    <row r="39" spans="1:18" s="219" customFormat="1" x14ac:dyDescent="0.2">
      <c r="B39" s="221"/>
      <c r="C39" s="214" t="s">
        <v>225</v>
      </c>
      <c r="D39" s="216"/>
      <c r="E39" s="216"/>
      <c r="F39" s="216"/>
      <c r="G39" s="216"/>
      <c r="H39" s="220"/>
      <c r="I39" s="220"/>
      <c r="J39" s="220"/>
      <c r="K39" s="220"/>
      <c r="L39" s="220"/>
      <c r="M39" s="216"/>
      <c r="N39" s="216"/>
      <c r="O39" s="216"/>
      <c r="P39" s="220"/>
      <c r="Q39" s="220"/>
    </row>
    <row r="40" spans="1:18" s="219" customFormat="1" x14ac:dyDescent="0.2">
      <c r="B40" s="221"/>
      <c r="C40" s="214" t="s">
        <v>226</v>
      </c>
      <c r="D40" s="216"/>
      <c r="E40" s="216"/>
      <c r="F40" s="216"/>
      <c r="G40" s="216"/>
      <c r="H40" s="220"/>
      <c r="I40" s="220"/>
      <c r="J40" s="220"/>
      <c r="K40" s="220"/>
      <c r="L40" s="220"/>
      <c r="M40" s="216"/>
      <c r="N40" s="216"/>
      <c r="O40" s="216"/>
      <c r="P40" s="220"/>
      <c r="Q40" s="220"/>
    </row>
    <row r="41" spans="1:18" s="219" customFormat="1" x14ac:dyDescent="0.2">
      <c r="B41" s="216"/>
      <c r="C41" s="214" t="s">
        <v>201</v>
      </c>
      <c r="D41" s="216"/>
      <c r="E41" s="216"/>
      <c r="F41" s="216"/>
      <c r="G41" s="216"/>
      <c r="H41" s="220"/>
      <c r="I41" s="220"/>
      <c r="J41" s="220"/>
      <c r="K41" s="220"/>
      <c r="L41" s="220"/>
      <c r="M41" s="216"/>
      <c r="N41" s="216"/>
      <c r="O41" s="216"/>
      <c r="P41" s="220"/>
      <c r="Q41" s="220"/>
    </row>
    <row r="42" spans="1:18" s="219" customFormat="1" x14ac:dyDescent="0.2">
      <c r="B42" s="216"/>
      <c r="C42" s="214" t="s">
        <v>183</v>
      </c>
      <c r="D42" s="216"/>
      <c r="E42" s="216"/>
      <c r="F42" s="216"/>
      <c r="G42" s="216"/>
      <c r="H42" s="220"/>
      <c r="I42" s="220"/>
      <c r="J42" s="220"/>
      <c r="K42" s="220"/>
      <c r="L42" s="220"/>
      <c r="M42" s="216"/>
      <c r="N42" s="216"/>
      <c r="O42" s="216"/>
      <c r="P42" s="220"/>
      <c r="Q42" s="220"/>
    </row>
    <row r="43" spans="1:18" s="219" customFormat="1" x14ac:dyDescent="0.2">
      <c r="B43" s="216"/>
      <c r="C43" s="214" t="s">
        <v>184</v>
      </c>
      <c r="D43" s="216"/>
      <c r="E43" s="216"/>
      <c r="F43" s="216"/>
      <c r="G43" s="216"/>
      <c r="H43" s="220"/>
      <c r="I43" s="220"/>
      <c r="J43" s="220"/>
      <c r="K43" s="220"/>
      <c r="L43" s="220"/>
      <c r="M43" s="216"/>
      <c r="N43" s="216"/>
      <c r="O43" s="216"/>
      <c r="P43" s="220"/>
      <c r="Q43" s="220"/>
    </row>
    <row r="44" spans="1:18" s="219" customFormat="1" x14ac:dyDescent="0.2">
      <c r="B44" s="216"/>
      <c r="C44" s="214" t="s">
        <v>185</v>
      </c>
      <c r="D44" s="216"/>
      <c r="E44" s="216"/>
      <c r="F44" s="216"/>
      <c r="G44" s="216"/>
      <c r="H44" s="220"/>
      <c r="I44" s="220"/>
      <c r="J44" s="220"/>
      <c r="K44" s="220"/>
      <c r="L44" s="220"/>
      <c r="M44" s="216"/>
      <c r="N44" s="216"/>
      <c r="O44" s="216"/>
      <c r="P44" s="220"/>
      <c r="Q44" s="220"/>
    </row>
    <row r="45" spans="1:18" s="219" customFormat="1" x14ac:dyDescent="0.2">
      <c r="B45" s="216"/>
      <c r="C45" s="216"/>
      <c r="D45" s="216"/>
      <c r="E45" s="216"/>
      <c r="F45" s="216"/>
      <c r="G45" s="216"/>
      <c r="H45" s="220"/>
      <c r="I45" s="220"/>
      <c r="J45" s="220"/>
      <c r="K45" s="220"/>
      <c r="L45" s="220"/>
      <c r="M45" s="216"/>
      <c r="N45" s="216"/>
      <c r="O45" s="216"/>
      <c r="P45" s="220"/>
      <c r="Q45" s="220"/>
    </row>
    <row r="46" spans="1:18" x14ac:dyDescent="0.2"/>
    <row r="47" spans="1:18" x14ac:dyDescent="0.2"/>
    <row r="48" spans="1:1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17" x14ac:dyDescent="0.2"/>
    <row r="98" spans="3:17" x14ac:dyDescent="0.2"/>
    <row r="99" spans="3:17" s="211" customFormat="1" x14ac:dyDescent="0.2">
      <c r="H99" s="212"/>
      <c r="I99" s="212"/>
      <c r="J99" s="212"/>
      <c r="K99" s="212"/>
      <c r="L99" s="212"/>
      <c r="P99" s="212"/>
      <c r="Q99" s="212"/>
    </row>
    <row r="100" spans="3:17" s="211" customFormat="1" x14ac:dyDescent="0.2">
      <c r="H100" s="212"/>
      <c r="I100" s="212"/>
      <c r="J100" s="212"/>
      <c r="K100" s="212"/>
      <c r="L100" s="212"/>
      <c r="P100" s="212"/>
      <c r="Q100" s="212"/>
    </row>
    <row r="101" spans="3:17" s="211" customFormat="1" x14ac:dyDescent="0.2">
      <c r="H101" s="212"/>
      <c r="I101" s="212"/>
      <c r="J101" s="212"/>
      <c r="K101" s="212"/>
      <c r="L101" s="212"/>
      <c r="P101" s="212"/>
      <c r="Q101" s="212"/>
    </row>
    <row r="102" spans="3:17" s="211" customFormat="1" x14ac:dyDescent="0.2">
      <c r="H102" s="212"/>
      <c r="I102" s="212"/>
      <c r="J102" s="212"/>
      <c r="K102" s="212"/>
      <c r="L102" s="212"/>
      <c r="P102" s="212"/>
      <c r="Q102" s="212"/>
    </row>
    <row r="103" spans="3:17" s="211" customFormat="1" hidden="1" x14ac:dyDescent="0.2">
      <c r="C103" s="214"/>
      <c r="D103" s="214"/>
      <c r="E103" s="214"/>
      <c r="F103" s="214"/>
      <c r="H103" s="212"/>
      <c r="I103" s="212"/>
      <c r="J103" s="212"/>
      <c r="K103" s="212"/>
      <c r="L103" s="212"/>
      <c r="P103" s="212"/>
      <c r="Q103" s="212"/>
    </row>
    <row r="104" spans="3:17" s="211" customFormat="1" hidden="1" x14ac:dyDescent="0.2">
      <c r="F104" s="214"/>
      <c r="H104" s="212"/>
      <c r="I104" s="212"/>
      <c r="J104" s="212"/>
      <c r="K104" s="212"/>
      <c r="L104" s="212"/>
      <c r="P104" s="212"/>
      <c r="Q104" s="212"/>
    </row>
    <row r="105" spans="3:17" s="211" customFormat="1" hidden="1" x14ac:dyDescent="0.2">
      <c r="F105" s="214"/>
      <c r="H105" s="212"/>
      <c r="I105" s="212"/>
      <c r="J105" s="212"/>
      <c r="K105" s="212"/>
      <c r="L105" s="212"/>
      <c r="P105" s="212"/>
      <c r="Q105" s="212"/>
    </row>
    <row r="106" spans="3:17" s="211" customFormat="1" hidden="1" x14ac:dyDescent="0.2">
      <c r="F106" s="214"/>
      <c r="H106" s="212"/>
      <c r="I106" s="212"/>
      <c r="J106" s="212"/>
      <c r="K106" s="212"/>
      <c r="L106" s="212"/>
      <c r="P106" s="212"/>
      <c r="Q106" s="212"/>
    </row>
    <row r="107" spans="3:17" s="211" customFormat="1" hidden="1" x14ac:dyDescent="0.2">
      <c r="F107" s="214"/>
      <c r="H107" s="212"/>
      <c r="I107" s="212"/>
      <c r="J107" s="212"/>
      <c r="K107" s="212"/>
      <c r="L107" s="212"/>
      <c r="P107" s="212"/>
      <c r="Q107" s="212"/>
    </row>
    <row r="108" spans="3:17" s="211" customFormat="1" hidden="1" x14ac:dyDescent="0.2">
      <c r="F108" s="214"/>
      <c r="H108" s="212"/>
      <c r="I108" s="212"/>
      <c r="J108" s="212"/>
      <c r="K108" s="212"/>
      <c r="L108" s="212"/>
      <c r="P108" s="212"/>
      <c r="Q108" s="212"/>
    </row>
    <row r="109" spans="3:17" s="211" customFormat="1" hidden="1" x14ac:dyDescent="0.2">
      <c r="F109" s="214"/>
      <c r="H109" s="212"/>
      <c r="I109" s="212"/>
      <c r="J109" s="212"/>
      <c r="K109" s="212"/>
      <c r="L109" s="212"/>
      <c r="P109" s="212"/>
      <c r="Q109" s="212"/>
    </row>
    <row r="110" spans="3:17" s="211" customFormat="1" hidden="1" x14ac:dyDescent="0.2">
      <c r="F110" s="214"/>
      <c r="H110" s="212"/>
      <c r="I110" s="212"/>
      <c r="J110" s="212"/>
      <c r="K110" s="212"/>
      <c r="L110" s="212"/>
      <c r="P110" s="212"/>
      <c r="Q110" s="212"/>
    </row>
    <row r="111" spans="3:17" s="211" customFormat="1" hidden="1" x14ac:dyDescent="0.2">
      <c r="F111" s="214"/>
      <c r="H111" s="212"/>
      <c r="I111" s="212"/>
      <c r="J111" s="212"/>
      <c r="K111" s="212"/>
      <c r="L111" s="212"/>
      <c r="P111" s="212"/>
      <c r="Q111" s="212"/>
    </row>
    <row r="112" spans="3:17" s="211" customFormat="1" hidden="1" x14ac:dyDescent="0.2">
      <c r="F112" s="214"/>
      <c r="H112" s="212"/>
      <c r="I112" s="212"/>
      <c r="J112" s="212"/>
      <c r="K112" s="212"/>
      <c r="L112" s="212"/>
      <c r="P112" s="212"/>
      <c r="Q112" s="212"/>
    </row>
    <row r="113" spans="6:17" s="211" customFormat="1" hidden="1" x14ac:dyDescent="0.2">
      <c r="F113" s="214"/>
      <c r="H113" s="212"/>
      <c r="I113" s="212"/>
      <c r="J113" s="212"/>
      <c r="K113" s="212"/>
      <c r="L113" s="212"/>
      <c r="P113" s="212"/>
      <c r="Q113" s="212"/>
    </row>
    <row r="114" spans="6:17" s="211" customFormat="1" hidden="1" x14ac:dyDescent="0.2">
      <c r="F114" s="214"/>
      <c r="H114" s="212"/>
      <c r="I114" s="212"/>
      <c r="J114" s="212"/>
      <c r="K114" s="212"/>
      <c r="L114" s="212"/>
      <c r="P114" s="212"/>
      <c r="Q114" s="212"/>
    </row>
    <row r="115" spans="6:17" s="211" customFormat="1" hidden="1" x14ac:dyDescent="0.2">
      <c r="F115" s="214"/>
      <c r="H115" s="212"/>
      <c r="I115" s="212"/>
      <c r="J115" s="212"/>
      <c r="K115" s="212"/>
      <c r="L115" s="212"/>
      <c r="P115" s="212"/>
      <c r="Q115" s="212"/>
    </row>
    <row r="116" spans="6:17" s="211" customFormat="1" hidden="1" x14ac:dyDescent="0.2">
      <c r="F116" s="214"/>
      <c r="H116" s="212"/>
      <c r="I116" s="212"/>
      <c r="J116" s="212"/>
      <c r="K116" s="212"/>
      <c r="L116" s="212"/>
      <c r="P116" s="212"/>
      <c r="Q116" s="212"/>
    </row>
    <row r="117" spans="6:17" s="211" customFormat="1" hidden="1" x14ac:dyDescent="0.2">
      <c r="F117" s="214"/>
      <c r="H117" s="212"/>
      <c r="I117" s="212"/>
      <c r="J117" s="212"/>
      <c r="K117" s="212"/>
      <c r="L117" s="212"/>
      <c r="P117" s="212"/>
      <c r="Q117" s="212"/>
    </row>
    <row r="118" spans="6:17" s="211" customFormat="1" hidden="1" x14ac:dyDescent="0.2">
      <c r="F118" s="214"/>
      <c r="H118" s="212"/>
      <c r="I118" s="212"/>
      <c r="J118" s="212"/>
      <c r="K118" s="212"/>
      <c r="L118" s="212"/>
      <c r="P118" s="212"/>
      <c r="Q118" s="212"/>
    </row>
    <row r="119" spans="6:17" s="211" customFormat="1" hidden="1" x14ac:dyDescent="0.2">
      <c r="F119" s="214"/>
      <c r="H119" s="212"/>
      <c r="I119" s="212"/>
      <c r="J119" s="212"/>
      <c r="K119" s="212"/>
      <c r="L119" s="212"/>
      <c r="P119" s="212"/>
      <c r="Q119" s="212"/>
    </row>
    <row r="120" spans="6:17" s="211" customFormat="1" hidden="1" x14ac:dyDescent="0.2">
      <c r="F120" s="214"/>
      <c r="H120" s="212"/>
      <c r="I120" s="212"/>
      <c r="J120" s="212"/>
      <c r="K120" s="212"/>
      <c r="L120" s="212"/>
      <c r="P120" s="212"/>
      <c r="Q120" s="212"/>
    </row>
    <row r="121" spans="6:17" s="211" customFormat="1" hidden="1" x14ac:dyDescent="0.2">
      <c r="F121" s="214"/>
      <c r="H121" s="212"/>
      <c r="I121" s="212"/>
      <c r="J121" s="212"/>
      <c r="K121" s="212"/>
      <c r="L121" s="212"/>
      <c r="P121" s="212"/>
      <c r="Q121" s="212"/>
    </row>
    <row r="122" spans="6:17" s="211" customFormat="1" hidden="1" x14ac:dyDescent="0.2">
      <c r="F122" s="214"/>
      <c r="H122" s="212"/>
      <c r="I122" s="212"/>
      <c r="J122" s="212"/>
      <c r="K122" s="212"/>
      <c r="L122" s="212"/>
      <c r="P122" s="212"/>
      <c r="Q122" s="212"/>
    </row>
    <row r="123" spans="6:17" s="211" customFormat="1" hidden="1" x14ac:dyDescent="0.2">
      <c r="F123" s="214"/>
      <c r="H123" s="212"/>
      <c r="I123" s="212"/>
      <c r="J123" s="212"/>
      <c r="K123" s="212"/>
      <c r="L123" s="212"/>
      <c r="P123" s="212"/>
      <c r="Q123" s="212"/>
    </row>
    <row r="124" spans="6:17" s="211" customFormat="1" hidden="1" x14ac:dyDescent="0.2">
      <c r="F124" s="214"/>
      <c r="H124" s="212"/>
      <c r="I124" s="212"/>
      <c r="J124" s="212"/>
      <c r="K124" s="212"/>
      <c r="L124" s="212"/>
      <c r="P124" s="212"/>
      <c r="Q124" s="212"/>
    </row>
    <row r="125" spans="6:17" s="211" customFormat="1" hidden="1" x14ac:dyDescent="0.2">
      <c r="F125" s="214"/>
      <c r="H125" s="212"/>
      <c r="I125" s="212"/>
      <c r="J125" s="212"/>
      <c r="K125" s="212"/>
      <c r="L125" s="212"/>
      <c r="P125" s="212"/>
      <c r="Q125" s="212"/>
    </row>
    <row r="126" spans="6:17" s="211" customFormat="1" hidden="1" x14ac:dyDescent="0.2">
      <c r="F126" s="214"/>
      <c r="H126" s="212"/>
      <c r="I126" s="212"/>
      <c r="J126" s="212"/>
      <c r="K126" s="212"/>
      <c r="L126" s="212"/>
      <c r="P126" s="212"/>
      <c r="Q126" s="212"/>
    </row>
    <row r="127" spans="6:17" s="211" customFormat="1" hidden="1" x14ac:dyDescent="0.2">
      <c r="F127" s="214"/>
      <c r="H127" s="212"/>
      <c r="I127" s="212"/>
      <c r="J127" s="212"/>
      <c r="K127" s="212"/>
      <c r="L127" s="212"/>
      <c r="P127" s="212"/>
      <c r="Q127" s="212"/>
    </row>
    <row r="128" spans="6:17" s="211" customFormat="1" hidden="1" x14ac:dyDescent="0.2">
      <c r="H128" s="212"/>
      <c r="I128" s="212"/>
      <c r="J128" s="212"/>
      <c r="K128" s="212"/>
      <c r="L128" s="212"/>
      <c r="P128" s="212"/>
      <c r="Q128" s="212"/>
    </row>
  </sheetData>
  <customSheetViews>
    <customSheetView guid="{EC0157FC-03E2-44C0-A497-2F5632EF264D}" hiddenRows="1" hiddenColumns="1" state="hidden" topLeftCell="B1">
      <selection activeCell="C1" sqref="C1:C44"/>
      <pageMargins left="0.7" right="0.7" top="0.75" bottom="0.75" header="0.3" footer="0.3"/>
      <pageSetup orientation="portrait" r:id="rId1"/>
    </customSheetView>
    <customSheetView guid="{27C53A47-A1F1-45B1-AB00-20C4B6AD32C1}" hiddenRows="1" hiddenColumns="1" state="hidden" topLeftCell="B1">
      <selection activeCell="C1" sqref="C1:C44"/>
      <pageMargins left="0.7" right="0.7" top="0.75" bottom="0.75" header="0.3" footer="0.3"/>
      <pageSetup orientation="portrait" r:id="rId2"/>
    </customSheetView>
    <customSheetView guid="{58201E11-51B1-4C81-BD80-09F6D3F248EE}" hiddenRows="1" hiddenColumns="1" state="hidden" topLeftCell="B1">
      <selection activeCell="C1" sqref="C1:C44"/>
      <pageMargins left="0.7" right="0.7" top="0.75" bottom="0.75" header="0.3" footer="0.3"/>
      <pageSetup orientation="portrait" r:id="rId3"/>
    </customSheetView>
    <customSheetView guid="{A511E952-F651-4347-B40E-EF2C2926EDE2}" hiddenRows="1" hiddenColumns="1" state="hidden" topLeftCell="B1">
      <selection activeCell="C1" sqref="C1:C44"/>
      <pageMargins left="0.7" right="0.7" top="0.75" bottom="0.75" header="0.3" footer="0.3"/>
      <pageSetup orientation="portrait" r:id="rId4"/>
    </customSheetView>
    <customSheetView guid="{9F1A7914-FF30-4070-AD3D-206F65858D0E}" hiddenRows="1" hiddenColumns="1" state="hidden" topLeftCell="B1">
      <selection activeCell="C1" sqref="C1:C44"/>
      <pageMargins left="0.7" right="0.7" top="0.75" bottom="0.75" header="0.3" footer="0.3"/>
      <pageSetup orientation="portrait" r:id="rId5"/>
    </customSheetView>
    <customSheetView guid="{EBB53826-B7E2-47AF-80C6-E0B66E241539}" showPageBreaks="1" hiddenRows="1" hiddenColumns="1" state="hidden" topLeftCell="B1">
      <selection activeCell="C1" sqref="C1:C44"/>
      <pageMargins left="0.7" right="0.7" top="0.75" bottom="0.75" header="0.3" footer="0.3"/>
      <pageSetup orientation="portrait" r:id="rId6"/>
    </customSheetView>
  </customSheetViews>
  <pageMargins left="0.7" right="0.7" top="0.75" bottom="0.75" header="0.3" footer="0.3"/>
  <pageSetup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F1"/>
    </sheetView>
  </sheetViews>
  <sheetFormatPr baseColWidth="10" defaultColWidth="9.1640625" defaultRowHeight="0" customHeight="1" zeroHeight="1" x14ac:dyDescent="0.2"/>
  <cols>
    <col min="1" max="1" width="36" style="123" customWidth="1"/>
    <col min="2" max="2" width="25.5" style="124" customWidth="1"/>
    <col min="3" max="3" width="25.5" style="125" customWidth="1"/>
    <col min="4" max="4" width="19.5" style="126" customWidth="1"/>
    <col min="5" max="5" width="30.6640625" style="127" customWidth="1"/>
    <col min="6" max="6" width="70.5" style="128" customWidth="1"/>
    <col min="7" max="7" width="21.5" style="129" customWidth="1"/>
    <col min="8" max="8" width="17.5" style="115" customWidth="1"/>
    <col min="9" max="13" width="18.5" style="115" customWidth="1"/>
    <col min="14" max="14" width="19.1640625" style="130" customWidth="1"/>
    <col min="15" max="15" width="41.1640625" style="130" customWidth="1"/>
    <col min="16" max="16" width="16.5" style="131" customWidth="1"/>
    <col min="17" max="16384" width="9.1640625" style="115"/>
  </cols>
  <sheetData>
    <row r="1" spans="1:17" s="82" customFormat="1" ht="30" customHeight="1" x14ac:dyDescent="0.2">
      <c r="A1" s="541" t="s">
        <v>156</v>
      </c>
      <c r="B1" s="542"/>
      <c r="C1" s="542"/>
      <c r="D1" s="542"/>
      <c r="E1" s="542"/>
      <c r="F1" s="543"/>
      <c r="G1" s="155"/>
      <c r="H1" s="81"/>
      <c r="I1" s="81"/>
      <c r="J1" s="81"/>
      <c r="K1" s="81"/>
      <c r="L1" s="81"/>
      <c r="M1" s="81"/>
      <c r="P1" s="83"/>
    </row>
    <row r="2" spans="1:17" s="85" customFormat="1" ht="20.25" customHeight="1" x14ac:dyDescent="0.2">
      <c r="A2" s="175" t="s">
        <v>0</v>
      </c>
      <c r="B2" s="545" t="str">
        <f>TEKS!B2</f>
        <v>Chapter 110. Texas Essential Knowledge and Skills for English Language Arts and Reading</v>
      </c>
      <c r="C2" s="546"/>
      <c r="D2" s="546"/>
      <c r="E2" s="546"/>
      <c r="F2" s="547"/>
      <c r="G2" s="132"/>
      <c r="H2" s="146"/>
      <c r="I2" s="19"/>
      <c r="J2" s="19"/>
      <c r="K2" s="19"/>
      <c r="L2" s="19"/>
      <c r="M2" s="19"/>
      <c r="N2" s="84" t="s">
        <v>120</v>
      </c>
      <c r="P2" s="86"/>
    </row>
    <row r="3" spans="1:17" s="85" customFormat="1" ht="20.25" customHeight="1" x14ac:dyDescent="0.2">
      <c r="A3" s="175" t="s">
        <v>1</v>
      </c>
      <c r="B3" s="545" t="str">
        <f>TEKS!B3</f>
        <v>Subchapter A. Elementary</v>
      </c>
      <c r="C3" s="546"/>
      <c r="D3" s="546"/>
      <c r="E3" s="546"/>
      <c r="F3" s="547"/>
      <c r="G3" s="132"/>
      <c r="H3" s="146"/>
      <c r="I3" s="19"/>
      <c r="J3" s="19"/>
      <c r="K3" s="19"/>
      <c r="L3" s="19"/>
      <c r="M3" s="19"/>
      <c r="N3" s="84" t="s">
        <v>121</v>
      </c>
      <c r="P3" s="86"/>
    </row>
    <row r="4" spans="1:17" s="85" customFormat="1" ht="20.25" customHeight="1" x14ac:dyDescent="0.2">
      <c r="A4" s="175" t="s">
        <v>2</v>
      </c>
      <c r="B4" s="548" t="str">
        <f>TEKS!B4</f>
        <v>110.5. English Language Arts and Reading, Grade 3</v>
      </c>
      <c r="C4" s="549"/>
      <c r="D4" s="549"/>
      <c r="E4" s="549"/>
      <c r="F4" s="550"/>
      <c r="G4" s="134"/>
      <c r="H4" s="147"/>
      <c r="I4" s="19"/>
      <c r="J4" s="19"/>
      <c r="K4" s="19"/>
      <c r="L4" s="19"/>
      <c r="M4" s="19"/>
      <c r="N4" s="84" t="s">
        <v>74</v>
      </c>
      <c r="P4" s="86"/>
    </row>
    <row r="5" spans="1:17" s="85" customFormat="1" ht="20.25" customHeight="1" x14ac:dyDescent="0.2">
      <c r="A5" s="175" t="s">
        <v>3</v>
      </c>
      <c r="B5" s="545" t="str">
        <f>TEKS!B5</f>
        <v>Learning A-Z</v>
      </c>
      <c r="C5" s="546"/>
      <c r="D5" s="546"/>
      <c r="E5" s="546"/>
      <c r="F5" s="547"/>
      <c r="G5" s="132"/>
      <c r="H5" s="146"/>
      <c r="I5" s="19"/>
      <c r="J5" s="19"/>
      <c r="K5" s="19"/>
      <c r="L5" s="19"/>
      <c r="M5" s="19"/>
      <c r="N5" s="84" t="s">
        <v>73</v>
      </c>
      <c r="P5" s="86"/>
    </row>
    <row r="6" spans="1:17" s="85" customFormat="1" ht="20.25" customHeight="1" x14ac:dyDescent="0.2">
      <c r="A6" s="175" t="s">
        <v>4</v>
      </c>
      <c r="B6" s="545" t="str">
        <f>TEKS!B6</f>
        <v>Raz-Plus ELL Edition</v>
      </c>
      <c r="C6" s="546"/>
      <c r="D6" s="546"/>
      <c r="E6" s="546"/>
      <c r="F6" s="547"/>
      <c r="G6" s="132"/>
      <c r="H6" s="146"/>
      <c r="I6" s="19"/>
      <c r="J6" s="19"/>
      <c r="K6" s="19"/>
      <c r="L6" s="19"/>
      <c r="M6" s="19"/>
      <c r="P6" s="86"/>
    </row>
    <row r="7" spans="1:17" s="85" customFormat="1" ht="20.25" customHeight="1" x14ac:dyDescent="0.2">
      <c r="A7" s="175" t="s">
        <v>5</v>
      </c>
      <c r="B7" s="551" t="str">
        <f>TEKS!B7</f>
        <v>978-0-692-55284-1</v>
      </c>
      <c r="C7" s="552"/>
      <c r="D7" s="552"/>
      <c r="E7" s="552"/>
      <c r="F7" s="553"/>
      <c r="G7" s="133"/>
      <c r="H7" s="148"/>
      <c r="I7" s="87"/>
      <c r="J7" s="87"/>
      <c r="K7" s="87"/>
      <c r="L7" s="87"/>
      <c r="M7" s="87"/>
      <c r="N7" s="85" t="s">
        <v>123</v>
      </c>
      <c r="P7" s="86"/>
    </row>
    <row r="8" spans="1:17" s="85" customFormat="1" ht="20.25" customHeight="1" x14ac:dyDescent="0.2">
      <c r="A8" s="19" t="s">
        <v>125</v>
      </c>
      <c r="B8" s="89"/>
      <c r="C8" s="544" t="str">
        <f>"ERROR GRAND TOTAL="&amp;SUM(COUNTIF($G$10:$G$1009,"*Yes*"))</f>
        <v>ERROR GRAND TOTAL=0</v>
      </c>
      <c r="D8" s="544"/>
      <c r="E8" s="544"/>
      <c r="F8" s="544"/>
      <c r="G8" s="90"/>
      <c r="H8" s="90"/>
      <c r="I8" s="90"/>
      <c r="J8" s="90"/>
      <c r="K8" s="90"/>
      <c r="L8" s="90"/>
      <c r="M8" s="90"/>
      <c r="N8" s="85" t="s">
        <v>124</v>
      </c>
      <c r="O8" s="88"/>
      <c r="P8" s="88"/>
      <c r="Q8" s="88"/>
    </row>
    <row r="9" spans="1:17" s="93" customFormat="1" ht="50" customHeight="1" x14ac:dyDescent="0.2">
      <c r="A9" s="94" t="s">
        <v>11</v>
      </c>
      <c r="B9" s="94" t="s">
        <v>9</v>
      </c>
      <c r="C9" s="95" t="s">
        <v>127</v>
      </c>
      <c r="D9" s="96" t="s">
        <v>128</v>
      </c>
      <c r="E9" s="96" t="s">
        <v>129</v>
      </c>
      <c r="F9" s="94" t="s">
        <v>145</v>
      </c>
      <c r="G9" s="94" t="s">
        <v>130</v>
      </c>
      <c r="H9" s="74" t="s">
        <v>131</v>
      </c>
      <c r="I9" s="74" t="s">
        <v>146</v>
      </c>
      <c r="J9" s="74" t="s">
        <v>152</v>
      </c>
      <c r="K9" s="74" t="s">
        <v>153</v>
      </c>
      <c r="L9" s="74" t="s">
        <v>154</v>
      </c>
      <c r="M9" s="74" t="s">
        <v>155</v>
      </c>
      <c r="N9" s="91" t="s">
        <v>126</v>
      </c>
      <c r="O9" s="91"/>
      <c r="P9" s="92"/>
    </row>
    <row r="10" spans="1:17" s="93" customFormat="1" ht="69" customHeight="1" x14ac:dyDescent="0.2">
      <c r="A10" s="97"/>
      <c r="B10" s="98"/>
      <c r="C10" s="98"/>
      <c r="D10" s="99"/>
      <c r="E10" s="99"/>
      <c r="F10" s="98"/>
      <c r="G10" s="100" t="str">
        <f>IF(H10="Yes",I10,IF(COUNTIF(H10:M10,"Yes")&gt;(Summary!C$22/2),"Yes","No"))</f>
        <v>No</v>
      </c>
      <c r="H10" s="5"/>
      <c r="I10" s="5"/>
      <c r="J10" s="5"/>
      <c r="K10" s="5"/>
      <c r="L10" s="5"/>
      <c r="M10" s="5"/>
      <c r="N10" s="91" t="s">
        <v>132</v>
      </c>
      <c r="O10" s="91"/>
      <c r="P10" s="92"/>
    </row>
    <row r="11" spans="1:17" s="104" customFormat="1" ht="13" x14ac:dyDescent="0.2">
      <c r="A11" s="105"/>
      <c r="B11" s="98"/>
      <c r="C11" s="98"/>
      <c r="D11" s="106"/>
      <c r="E11" s="106"/>
      <c r="F11" s="107"/>
      <c r="G11" s="100" t="str">
        <f>IF(H11="Yes",I11,IF(COUNTIF(H11:M11,"Yes")&gt;(Summary!C$22/2),"Yes","No"))</f>
        <v>No</v>
      </c>
      <c r="H11" s="5"/>
      <c r="I11" s="5"/>
      <c r="J11" s="5"/>
      <c r="K11" s="5"/>
      <c r="L11" s="1"/>
      <c r="M11" s="1"/>
      <c r="N11" s="101" t="s">
        <v>133</v>
      </c>
      <c r="O11" s="101"/>
      <c r="P11" s="102"/>
      <c r="Q11" s="103"/>
    </row>
    <row r="12" spans="1:17" s="104" customFormat="1" ht="13" x14ac:dyDescent="0.2">
      <c r="A12" s="105"/>
      <c r="B12" s="98"/>
      <c r="C12" s="98"/>
      <c r="D12" s="108"/>
      <c r="E12" s="106"/>
      <c r="F12" s="107"/>
      <c r="G12" s="100" t="str">
        <f>IF(H12="Yes",I12,IF(COUNTIF(H12:M12,"Yes")&gt;(Summary!C$22/2),"Yes","No"))</f>
        <v>No</v>
      </c>
      <c r="H12" s="5"/>
      <c r="I12" s="5"/>
      <c r="J12" s="5"/>
      <c r="K12" s="5"/>
      <c r="L12" s="1"/>
      <c r="M12" s="1"/>
      <c r="N12" s="101" t="s">
        <v>134</v>
      </c>
      <c r="O12" s="101"/>
      <c r="P12" s="102"/>
      <c r="Q12" s="103"/>
    </row>
    <row r="13" spans="1:17" s="104" customFormat="1" ht="13" x14ac:dyDescent="0.2">
      <c r="A13" s="105"/>
      <c r="B13" s="98"/>
      <c r="C13" s="98"/>
      <c r="D13" s="106"/>
      <c r="E13" s="106"/>
      <c r="F13" s="107"/>
      <c r="G13" s="100" t="str">
        <f>IF(H13="Yes",I13,IF(COUNTIF(H13:M13,"Yes")&gt;(Summary!C$22/2),"Yes","No"))</f>
        <v>No</v>
      </c>
      <c r="H13" s="5"/>
      <c r="I13" s="5"/>
      <c r="J13" s="5"/>
      <c r="K13" s="5"/>
      <c r="L13" s="1"/>
      <c r="M13" s="1"/>
      <c r="N13" s="101" t="s">
        <v>135</v>
      </c>
      <c r="O13" s="101"/>
      <c r="P13" s="102"/>
      <c r="Q13" s="103"/>
    </row>
    <row r="14" spans="1:17" s="104" customFormat="1" ht="13" x14ac:dyDescent="0.2">
      <c r="A14" s="105"/>
      <c r="B14" s="98"/>
      <c r="C14" s="98"/>
      <c r="D14" s="106"/>
      <c r="E14" s="106"/>
      <c r="F14" s="107"/>
      <c r="G14" s="100" t="str">
        <f>IF(H14="Yes",I14,IF(COUNTIF(H14:M14,"Yes")&gt;(Summary!C$22/2),"Yes","No"))</f>
        <v>No</v>
      </c>
      <c r="H14" s="5"/>
      <c r="I14" s="5"/>
      <c r="J14" s="5"/>
      <c r="K14" s="5"/>
      <c r="L14" s="1"/>
      <c r="M14" s="1"/>
      <c r="N14" s="101" t="s">
        <v>136</v>
      </c>
      <c r="O14" s="101"/>
      <c r="P14" s="102"/>
      <c r="Q14" s="103"/>
    </row>
    <row r="15" spans="1:17" s="104" customFormat="1" ht="16" x14ac:dyDescent="0.2">
      <c r="A15" s="105"/>
      <c r="B15" s="98"/>
      <c r="C15" s="98"/>
      <c r="D15" s="106"/>
      <c r="E15" s="106"/>
      <c r="F15" s="109"/>
      <c r="G15" s="100" t="str">
        <f>IF(H15="Yes",I15,IF(COUNTIF(H15:M15,"Yes")&gt;(Summary!C$22/2),"Yes","No"))</f>
        <v>No</v>
      </c>
      <c r="H15" s="5"/>
      <c r="I15" s="5"/>
      <c r="J15" s="5"/>
      <c r="K15" s="5"/>
      <c r="L15" s="1"/>
      <c r="M15" s="1"/>
      <c r="N15" s="101" t="s">
        <v>137</v>
      </c>
      <c r="O15" s="101"/>
      <c r="P15" s="102"/>
      <c r="Q15" s="103"/>
    </row>
    <row r="16" spans="1:17" s="104" customFormat="1" ht="13" x14ac:dyDescent="0.2">
      <c r="A16" s="105"/>
      <c r="B16" s="98"/>
      <c r="C16" s="98"/>
      <c r="D16" s="106"/>
      <c r="E16" s="106"/>
      <c r="F16" s="107"/>
      <c r="G16" s="100" t="str">
        <f>IF(H16="Yes",I16,IF(COUNTIF(H16:M16,"Yes")&gt;(Summary!C$22/2),"Yes","No"))</f>
        <v>No</v>
      </c>
      <c r="H16" s="5"/>
      <c r="I16" s="5"/>
      <c r="J16" s="5"/>
      <c r="K16" s="5"/>
      <c r="L16" s="1"/>
      <c r="M16" s="1"/>
      <c r="N16" s="101" t="s">
        <v>138</v>
      </c>
      <c r="O16" s="101"/>
      <c r="P16" s="102"/>
      <c r="Q16" s="103"/>
    </row>
    <row r="17" spans="1:17" s="104" customFormat="1" ht="13" x14ac:dyDescent="0.2">
      <c r="A17" s="105"/>
      <c r="B17" s="98"/>
      <c r="C17" s="98"/>
      <c r="D17" s="106"/>
      <c r="E17" s="106"/>
      <c r="F17" s="107"/>
      <c r="G17" s="100" t="str">
        <f>IF(H17="Yes",I17,IF(COUNTIF(H17:M17,"Yes")&gt;(Summary!C$22/2),"Yes","No"))</f>
        <v>No</v>
      </c>
      <c r="H17" s="5"/>
      <c r="I17" s="5"/>
      <c r="J17" s="5"/>
      <c r="K17" s="5"/>
      <c r="L17" s="1"/>
      <c r="M17" s="1"/>
      <c r="N17" s="101" t="s">
        <v>139</v>
      </c>
      <c r="O17" s="101"/>
      <c r="P17" s="102"/>
      <c r="Q17" s="103"/>
    </row>
    <row r="18" spans="1:17" s="104" customFormat="1" ht="13" x14ac:dyDescent="0.2">
      <c r="A18" s="105"/>
      <c r="B18" s="98"/>
      <c r="C18" s="98"/>
      <c r="D18" s="106"/>
      <c r="E18" s="106"/>
      <c r="F18" s="107"/>
      <c r="G18" s="100" t="str">
        <f>IF(H18="Yes",I18,IF(COUNTIF(H18:M18,"Yes")&gt;(Summary!C$22/2),"Yes","No"))</f>
        <v>No</v>
      </c>
      <c r="H18" s="5"/>
      <c r="I18" s="5"/>
      <c r="J18" s="5"/>
      <c r="K18" s="5"/>
      <c r="L18" s="1"/>
      <c r="M18" s="1"/>
      <c r="N18" s="101" t="s">
        <v>140</v>
      </c>
      <c r="O18" s="101"/>
      <c r="P18" s="102"/>
      <c r="Q18" s="103"/>
    </row>
    <row r="19" spans="1:17" s="104" customFormat="1" ht="13" x14ac:dyDescent="0.2">
      <c r="A19" s="105"/>
      <c r="B19" s="98"/>
      <c r="C19" s="98"/>
      <c r="D19" s="106"/>
      <c r="E19" s="106"/>
      <c r="F19" s="107"/>
      <c r="G19" s="100" t="str">
        <f>IF(H19="Yes",I19,IF(COUNTIF(H19:M19,"Yes")&gt;(Summary!C$22/2),"Yes","No"))</f>
        <v>No</v>
      </c>
      <c r="H19" s="5"/>
      <c r="I19" s="5"/>
      <c r="J19" s="5"/>
      <c r="K19" s="5"/>
      <c r="L19" s="1"/>
      <c r="M19" s="1"/>
      <c r="N19" s="101" t="s">
        <v>141</v>
      </c>
      <c r="O19" s="101"/>
      <c r="P19" s="102"/>
      <c r="Q19" s="103"/>
    </row>
    <row r="20" spans="1:17" s="104" customFormat="1" ht="13" x14ac:dyDescent="0.2">
      <c r="A20" s="105"/>
      <c r="B20" s="98"/>
      <c r="C20" s="98"/>
      <c r="D20" s="106"/>
      <c r="E20" s="106"/>
      <c r="F20" s="107"/>
      <c r="G20" s="100" t="str">
        <f>IF(H20="Yes",I20,IF(COUNTIF(H20:M20,"Yes")&gt;(Summary!C$22/2),"Yes","No"))</f>
        <v>No</v>
      </c>
      <c r="H20" s="5"/>
      <c r="I20" s="5"/>
      <c r="J20" s="5"/>
      <c r="K20" s="5"/>
      <c r="L20" s="1"/>
      <c r="M20" s="1"/>
      <c r="N20" s="101" t="s">
        <v>142</v>
      </c>
      <c r="O20" s="101"/>
      <c r="P20" s="102"/>
      <c r="Q20" s="103"/>
    </row>
    <row r="21" spans="1:17" s="104" customFormat="1" ht="13" x14ac:dyDescent="0.2">
      <c r="A21" s="110"/>
      <c r="B21" s="98"/>
      <c r="C21" s="98"/>
      <c r="D21" s="106"/>
      <c r="E21" s="106"/>
      <c r="F21" s="107"/>
      <c r="G21" s="100" t="str">
        <f>IF(H21="Yes",I21,IF(COUNTIF(H21:M21,"Yes")&gt;(Summary!C$22/2),"Yes","No"))</f>
        <v>No</v>
      </c>
      <c r="H21" s="5"/>
      <c r="I21" s="5"/>
      <c r="J21" s="5"/>
      <c r="K21" s="5"/>
      <c r="L21" s="1"/>
      <c r="M21" s="1"/>
      <c r="N21" s="101" t="s">
        <v>143</v>
      </c>
      <c r="O21" s="101"/>
      <c r="P21" s="102"/>
      <c r="Q21" s="103"/>
    </row>
    <row r="22" spans="1:17" s="104" customFormat="1" ht="16" x14ac:dyDescent="0.2">
      <c r="A22" s="105"/>
      <c r="B22" s="98"/>
      <c r="C22" s="98"/>
      <c r="D22" s="106"/>
      <c r="E22" s="106"/>
      <c r="F22" s="109"/>
      <c r="G22" s="100" t="str">
        <f>IF(H22="Yes",I22,IF(COUNTIF(H22:M22,"Yes")&gt;(Summary!C$22/2),"Yes","No"))</f>
        <v>No</v>
      </c>
      <c r="H22" s="5"/>
      <c r="I22" s="5"/>
      <c r="J22" s="5"/>
      <c r="K22" s="5"/>
      <c r="L22" s="1"/>
      <c r="M22" s="1"/>
      <c r="N22" s="101"/>
      <c r="O22" s="101"/>
      <c r="P22" s="102"/>
      <c r="Q22" s="103"/>
    </row>
    <row r="23" spans="1:17" s="104" customFormat="1" ht="13" x14ac:dyDescent="0.2">
      <c r="A23" s="105"/>
      <c r="B23" s="98"/>
      <c r="C23" s="98"/>
      <c r="D23" s="106"/>
      <c r="E23" s="106"/>
      <c r="F23" s="107"/>
      <c r="G23" s="100" t="str">
        <f>IF(H23="Yes",I23,IF(COUNTIF(H23:M23,"Yes")&gt;(Summary!C$22/2),"Yes","No"))</f>
        <v>No</v>
      </c>
      <c r="H23" s="3"/>
      <c r="I23" s="5"/>
      <c r="J23" s="1"/>
      <c r="K23" s="1"/>
      <c r="L23" s="1"/>
      <c r="M23" s="1"/>
      <c r="N23" s="101"/>
      <c r="O23" s="101"/>
      <c r="P23" s="102"/>
      <c r="Q23" s="103"/>
    </row>
    <row r="24" spans="1:17" s="104" customFormat="1" ht="13" x14ac:dyDescent="0.2">
      <c r="A24" s="105"/>
      <c r="B24" s="98"/>
      <c r="C24" s="98"/>
      <c r="D24" s="106"/>
      <c r="E24" s="106"/>
      <c r="F24" s="107"/>
      <c r="G24" s="100" t="str">
        <f>IF(H24="Yes",I24,IF(COUNTIF(H24:M24,"Yes")&gt;(Summary!C$22/2),"Yes","No"))</f>
        <v>No</v>
      </c>
      <c r="H24" s="3"/>
      <c r="I24" s="5"/>
      <c r="J24" s="1"/>
      <c r="K24" s="1"/>
      <c r="L24" s="1"/>
      <c r="M24" s="1"/>
      <c r="N24" s="101"/>
      <c r="O24" s="101"/>
      <c r="P24" s="102"/>
      <c r="Q24" s="103"/>
    </row>
    <row r="25" spans="1:17" s="104" customFormat="1" ht="13" x14ac:dyDescent="0.2">
      <c r="A25" s="105"/>
      <c r="B25" s="98"/>
      <c r="C25" s="98"/>
      <c r="D25" s="106"/>
      <c r="E25" s="106"/>
      <c r="F25" s="107"/>
      <c r="G25" s="100" t="str">
        <f>IF(H25="Yes",I25,IF(COUNTIF(H25:M25,"Yes")&gt;(Summary!C$22/2),"Yes","No"))</f>
        <v>No</v>
      </c>
      <c r="H25" s="3"/>
      <c r="I25" s="5"/>
      <c r="J25" s="1"/>
      <c r="K25" s="1"/>
      <c r="L25" s="1"/>
      <c r="M25" s="1"/>
      <c r="N25" s="101"/>
      <c r="O25" s="101"/>
      <c r="P25" s="102"/>
      <c r="Q25" s="103"/>
    </row>
    <row r="26" spans="1:17" s="104" customFormat="1" ht="13" x14ac:dyDescent="0.2">
      <c r="A26" s="105"/>
      <c r="B26" s="98"/>
      <c r="C26" s="98"/>
      <c r="D26" s="106"/>
      <c r="E26" s="106"/>
      <c r="F26" s="107"/>
      <c r="G26" s="100" t="str">
        <f>IF(H26="Yes",I26,IF(COUNTIF(H26:M26,"Yes")&gt;(Summary!C$22/2),"Yes","No"))</f>
        <v>No</v>
      </c>
      <c r="H26" s="3"/>
      <c r="I26" s="5"/>
      <c r="J26" s="1"/>
      <c r="K26" s="1"/>
      <c r="L26" s="1"/>
      <c r="M26" s="1"/>
      <c r="N26" s="101"/>
      <c r="O26" s="101"/>
      <c r="P26" s="102"/>
      <c r="Q26" s="103"/>
    </row>
    <row r="27" spans="1:17" s="104" customFormat="1" ht="13" x14ac:dyDescent="0.2">
      <c r="A27" s="105"/>
      <c r="B27" s="98"/>
      <c r="C27" s="98"/>
      <c r="D27" s="106"/>
      <c r="E27" s="106"/>
      <c r="F27" s="107"/>
      <c r="G27" s="100" t="str">
        <f>IF(H27="Yes",I27,IF(COUNTIF(H27:M27,"Yes")&gt;(Summary!C$22/2),"Yes","No"))</f>
        <v>No</v>
      </c>
      <c r="H27" s="3"/>
      <c r="I27" s="5"/>
      <c r="J27" s="1"/>
      <c r="K27" s="1"/>
      <c r="L27" s="1"/>
      <c r="M27" s="1"/>
      <c r="N27" s="101"/>
      <c r="O27" s="101"/>
      <c r="P27" s="102"/>
      <c r="Q27" s="103"/>
    </row>
    <row r="28" spans="1:17" s="104" customFormat="1" ht="13" x14ac:dyDescent="0.2">
      <c r="A28" s="105"/>
      <c r="B28" s="98"/>
      <c r="C28" s="98"/>
      <c r="D28" s="106"/>
      <c r="E28" s="106"/>
      <c r="F28" s="107"/>
      <c r="G28" s="100" t="str">
        <f>IF(H28="Yes",I28,IF(COUNTIF(H28:M28,"Yes")&gt;(Summary!C$22/2),"Yes","No"))</f>
        <v>No</v>
      </c>
      <c r="H28" s="3"/>
      <c r="I28" s="5"/>
      <c r="J28" s="1"/>
      <c r="K28" s="1"/>
      <c r="L28" s="1"/>
      <c r="M28" s="1"/>
      <c r="N28" s="101"/>
      <c r="O28" s="101"/>
      <c r="P28" s="102"/>
      <c r="Q28" s="103"/>
    </row>
    <row r="29" spans="1:17" s="104" customFormat="1" ht="13" x14ac:dyDescent="0.2">
      <c r="A29" s="105"/>
      <c r="B29" s="98"/>
      <c r="C29" s="98"/>
      <c r="D29" s="106"/>
      <c r="E29" s="106"/>
      <c r="F29" s="107"/>
      <c r="G29" s="100" t="str">
        <f>IF(H29="Yes",I29,IF(COUNTIF(H29:M29,"Yes")&gt;(Summary!C$22/2),"Yes","No"))</f>
        <v>No</v>
      </c>
      <c r="H29" s="3"/>
      <c r="I29" s="5"/>
      <c r="J29" s="1"/>
      <c r="K29" s="1"/>
      <c r="L29" s="1"/>
      <c r="M29" s="1"/>
      <c r="N29" s="101"/>
      <c r="O29" s="101"/>
      <c r="P29" s="102"/>
      <c r="Q29" s="103"/>
    </row>
    <row r="30" spans="1:17" s="104" customFormat="1" ht="13" x14ac:dyDescent="0.2">
      <c r="A30" s="105"/>
      <c r="B30" s="98"/>
      <c r="C30" s="98"/>
      <c r="D30" s="106"/>
      <c r="E30" s="106"/>
      <c r="F30" s="107"/>
      <c r="G30" s="100" t="str">
        <f>IF(H30="Yes",I30,IF(COUNTIF(H30:M30,"Yes")&gt;(Summary!C$22/2),"Yes","No"))</f>
        <v>No</v>
      </c>
      <c r="H30" s="3"/>
      <c r="I30" s="5"/>
      <c r="J30" s="1"/>
      <c r="K30" s="1"/>
      <c r="L30" s="1"/>
      <c r="M30" s="1"/>
      <c r="N30" s="101"/>
      <c r="O30" s="101"/>
      <c r="P30" s="102"/>
      <c r="Q30" s="103"/>
    </row>
    <row r="31" spans="1:17" s="104" customFormat="1" ht="13" x14ac:dyDescent="0.2">
      <c r="A31" s="105"/>
      <c r="B31" s="98"/>
      <c r="C31" s="98"/>
      <c r="D31" s="106"/>
      <c r="E31" s="106"/>
      <c r="F31" s="107"/>
      <c r="G31" s="100" t="str">
        <f>IF(H31="Yes",I31,IF(COUNTIF(H31:M31,"Yes")&gt;(Summary!C$22/2),"Yes","No"))</f>
        <v>No</v>
      </c>
      <c r="H31" s="3"/>
      <c r="I31" s="5"/>
      <c r="J31" s="1"/>
      <c r="K31" s="1"/>
      <c r="L31" s="1"/>
      <c r="M31" s="1"/>
      <c r="N31" s="101"/>
      <c r="O31" s="101"/>
      <c r="P31" s="102"/>
      <c r="Q31" s="103"/>
    </row>
    <row r="32" spans="1:17" s="104" customFormat="1" ht="13" x14ac:dyDescent="0.2">
      <c r="A32" s="105"/>
      <c r="B32" s="98"/>
      <c r="C32" s="98"/>
      <c r="D32" s="106"/>
      <c r="E32" s="106"/>
      <c r="F32" s="107"/>
      <c r="G32" s="100" t="str">
        <f>IF(H32="Yes",I32,IF(COUNTIF(H32:M32,"Yes")&gt;(Summary!C$22/2),"Yes","No"))</f>
        <v>No</v>
      </c>
      <c r="H32" s="3"/>
      <c r="I32" s="5"/>
      <c r="J32" s="1"/>
      <c r="K32" s="1"/>
      <c r="L32" s="1"/>
      <c r="M32" s="1"/>
      <c r="N32" s="101"/>
      <c r="O32" s="101"/>
      <c r="P32" s="102"/>
      <c r="Q32" s="103"/>
    </row>
    <row r="33" spans="1:17" s="104" customFormat="1" ht="13" x14ac:dyDescent="0.2">
      <c r="A33" s="105"/>
      <c r="B33" s="98"/>
      <c r="C33" s="98"/>
      <c r="D33" s="106"/>
      <c r="E33" s="106"/>
      <c r="F33" s="107"/>
      <c r="G33" s="100" t="str">
        <f>IF(H33="Yes",I33,IF(COUNTIF(H33:M33,"Yes")&gt;(Summary!C$22/2),"Yes","No"))</f>
        <v>No</v>
      </c>
      <c r="H33" s="3"/>
      <c r="I33" s="5"/>
      <c r="J33" s="1"/>
      <c r="K33" s="1"/>
      <c r="L33" s="1"/>
      <c r="M33" s="1"/>
      <c r="N33" s="101"/>
      <c r="O33" s="101"/>
      <c r="P33" s="102"/>
      <c r="Q33" s="103"/>
    </row>
    <row r="34" spans="1:17" s="104" customFormat="1" ht="13" x14ac:dyDescent="0.2">
      <c r="A34" s="105"/>
      <c r="B34" s="98"/>
      <c r="C34" s="98"/>
      <c r="D34" s="106"/>
      <c r="E34" s="106"/>
      <c r="F34" s="107"/>
      <c r="G34" s="100" t="str">
        <f>IF(H34="Yes",I34,IF(COUNTIF(H34:M34,"Yes")&gt;(Summary!C$22/2),"Yes","No"))</f>
        <v>No</v>
      </c>
      <c r="H34" s="3"/>
      <c r="I34" s="5"/>
      <c r="J34" s="1"/>
      <c r="K34" s="1"/>
      <c r="L34" s="1"/>
      <c r="M34" s="1"/>
      <c r="N34" s="101"/>
      <c r="O34" s="101"/>
      <c r="P34" s="102"/>
      <c r="Q34" s="103"/>
    </row>
    <row r="35" spans="1:17" s="104" customFormat="1" ht="13" x14ac:dyDescent="0.2">
      <c r="A35" s="105"/>
      <c r="B35" s="98"/>
      <c r="C35" s="98"/>
      <c r="D35" s="106"/>
      <c r="E35" s="106"/>
      <c r="F35" s="107"/>
      <c r="G35" s="100" t="str">
        <f>IF(H35="Yes",I35,IF(COUNTIF(H35:M35,"Yes")&gt;(Summary!C$22/2),"Yes","No"))</f>
        <v>No</v>
      </c>
      <c r="H35" s="3"/>
      <c r="I35" s="5"/>
      <c r="J35" s="1"/>
      <c r="K35" s="1"/>
      <c r="L35" s="1"/>
      <c r="M35" s="1"/>
      <c r="N35" s="101"/>
      <c r="O35" s="101"/>
      <c r="P35" s="102"/>
      <c r="Q35" s="103"/>
    </row>
    <row r="36" spans="1:17" s="104" customFormat="1" ht="13" x14ac:dyDescent="0.2">
      <c r="A36" s="105"/>
      <c r="B36" s="98"/>
      <c r="C36" s="98"/>
      <c r="D36" s="106"/>
      <c r="E36" s="106"/>
      <c r="F36" s="107"/>
      <c r="G36" s="100" t="str">
        <f>IF(H36="Yes",I36,IF(COUNTIF(H36:M36,"Yes")&gt;(Summary!C$22/2),"Yes","No"))</f>
        <v>No</v>
      </c>
      <c r="H36" s="3"/>
      <c r="I36" s="5"/>
      <c r="J36" s="1"/>
      <c r="K36" s="1"/>
      <c r="L36" s="1"/>
      <c r="M36" s="1"/>
      <c r="N36" s="101"/>
      <c r="O36" s="101"/>
      <c r="P36" s="102"/>
      <c r="Q36" s="103"/>
    </row>
    <row r="37" spans="1:17" s="104" customFormat="1" ht="13" x14ac:dyDescent="0.2">
      <c r="A37" s="105"/>
      <c r="B37" s="98"/>
      <c r="C37" s="98"/>
      <c r="D37" s="106"/>
      <c r="E37" s="106"/>
      <c r="F37" s="107"/>
      <c r="G37" s="100" t="str">
        <f>IF(H37="Yes",I37,IF(COUNTIF(H37:M37,"Yes")&gt;(Summary!C$22/2),"Yes","No"))</f>
        <v>No</v>
      </c>
      <c r="H37" s="3"/>
      <c r="I37" s="5"/>
      <c r="J37" s="1"/>
      <c r="K37" s="1"/>
      <c r="L37" s="1"/>
      <c r="M37" s="1"/>
      <c r="N37" s="101"/>
      <c r="O37" s="101"/>
      <c r="P37" s="102"/>
      <c r="Q37" s="103"/>
    </row>
    <row r="38" spans="1:17" s="104" customFormat="1" ht="13" x14ac:dyDescent="0.2">
      <c r="A38" s="105"/>
      <c r="B38" s="98"/>
      <c r="C38" s="98"/>
      <c r="D38" s="106"/>
      <c r="E38" s="106"/>
      <c r="F38" s="107"/>
      <c r="G38" s="100" t="str">
        <f>IF(H38="Yes",I38,IF(COUNTIF(H38:M38,"Yes")&gt;(Summary!C$22/2),"Yes","No"))</f>
        <v>No</v>
      </c>
      <c r="H38" s="3"/>
      <c r="I38" s="5"/>
      <c r="J38" s="1"/>
      <c r="K38" s="1"/>
      <c r="L38" s="1"/>
      <c r="M38" s="1"/>
      <c r="N38" s="101"/>
      <c r="O38" s="101"/>
      <c r="P38" s="102"/>
      <c r="Q38" s="103"/>
    </row>
    <row r="39" spans="1:17" s="104" customFormat="1" ht="13" x14ac:dyDescent="0.2">
      <c r="A39" s="105"/>
      <c r="B39" s="98"/>
      <c r="C39" s="98"/>
      <c r="D39" s="106"/>
      <c r="E39" s="106"/>
      <c r="F39" s="107"/>
      <c r="G39" s="100" t="str">
        <f>IF(H39="Yes",I39,IF(COUNTIF(H39:M39,"Yes")&gt;(Summary!C$22/2),"Yes","No"))</f>
        <v>No</v>
      </c>
      <c r="H39" s="3"/>
      <c r="I39" s="5"/>
      <c r="J39" s="1"/>
      <c r="K39" s="1"/>
      <c r="L39" s="1"/>
      <c r="M39" s="1"/>
      <c r="N39" s="101"/>
      <c r="O39" s="101"/>
      <c r="P39" s="102"/>
      <c r="Q39" s="103"/>
    </row>
    <row r="40" spans="1:17" s="104" customFormat="1" ht="13" x14ac:dyDescent="0.2">
      <c r="A40" s="105"/>
      <c r="B40" s="98"/>
      <c r="C40" s="98"/>
      <c r="D40" s="106"/>
      <c r="E40" s="106"/>
      <c r="F40" s="107"/>
      <c r="G40" s="100" t="str">
        <f>IF(H40="Yes",I40,IF(COUNTIF(H40:M40,"Yes")&gt;(Summary!C$22/2),"Yes","No"))</f>
        <v>No</v>
      </c>
      <c r="H40" s="3"/>
      <c r="I40" s="5"/>
      <c r="J40" s="1"/>
      <c r="K40" s="1"/>
      <c r="L40" s="1"/>
      <c r="M40" s="1"/>
      <c r="N40" s="101"/>
      <c r="O40" s="101"/>
      <c r="P40" s="102"/>
      <c r="Q40" s="103"/>
    </row>
    <row r="41" spans="1:17" s="104" customFormat="1" ht="13" x14ac:dyDescent="0.2">
      <c r="A41" s="105"/>
      <c r="B41" s="98"/>
      <c r="C41" s="98"/>
      <c r="D41" s="106"/>
      <c r="E41" s="106"/>
      <c r="F41" s="107"/>
      <c r="G41" s="100" t="str">
        <f>IF(H41="Yes",I41,IF(COUNTIF(H41:M41,"Yes")&gt;(Summary!C$22/2),"Yes","No"))</f>
        <v>No</v>
      </c>
      <c r="H41" s="3"/>
      <c r="I41" s="5"/>
      <c r="J41" s="1"/>
      <c r="K41" s="1"/>
      <c r="L41" s="1"/>
      <c r="M41" s="1"/>
      <c r="N41" s="101"/>
      <c r="O41" s="101"/>
      <c r="P41" s="102"/>
      <c r="Q41" s="103"/>
    </row>
    <row r="42" spans="1:17" s="104" customFormat="1" ht="13" x14ac:dyDescent="0.2">
      <c r="A42" s="105"/>
      <c r="B42" s="98"/>
      <c r="C42" s="98"/>
      <c r="D42" s="106"/>
      <c r="E42" s="106"/>
      <c r="F42" s="107"/>
      <c r="G42" s="100" t="str">
        <f>IF(H42="Yes",I42,IF(COUNTIF(H42:M42,"Yes")&gt;(Summary!C$22/2),"Yes","No"))</f>
        <v>No</v>
      </c>
      <c r="H42" s="3"/>
      <c r="I42" s="5"/>
      <c r="J42" s="1"/>
      <c r="K42" s="1"/>
      <c r="L42" s="1"/>
      <c r="M42" s="1"/>
      <c r="N42" s="101"/>
      <c r="O42" s="101"/>
      <c r="P42" s="102"/>
      <c r="Q42" s="103"/>
    </row>
    <row r="43" spans="1:17" s="104" customFormat="1" ht="13" x14ac:dyDescent="0.2">
      <c r="A43" s="105"/>
      <c r="B43" s="98"/>
      <c r="C43" s="98"/>
      <c r="D43" s="106"/>
      <c r="E43" s="106"/>
      <c r="F43" s="107"/>
      <c r="G43" s="100" t="str">
        <f>IF(H43="Yes",I43,IF(COUNTIF(H43:M43,"Yes")&gt;(Summary!C$22/2),"Yes","No"))</f>
        <v>No</v>
      </c>
      <c r="H43" s="3"/>
      <c r="I43" s="5"/>
      <c r="J43" s="1"/>
      <c r="K43" s="1"/>
      <c r="L43" s="1"/>
      <c r="M43" s="1"/>
      <c r="N43" s="101"/>
      <c r="O43" s="101"/>
      <c r="P43" s="102"/>
      <c r="Q43" s="103"/>
    </row>
    <row r="44" spans="1:17" s="104" customFormat="1" ht="13" x14ac:dyDescent="0.2">
      <c r="A44" s="105"/>
      <c r="B44" s="98"/>
      <c r="C44" s="98"/>
      <c r="D44" s="106"/>
      <c r="E44" s="106"/>
      <c r="F44" s="107"/>
      <c r="G44" s="100" t="str">
        <f>IF(H44="Yes",I44,IF(COUNTIF(H44:M44,"Yes")&gt;(Summary!C$22/2),"Yes","No"))</f>
        <v>No</v>
      </c>
      <c r="H44" s="3"/>
      <c r="I44" s="5"/>
      <c r="J44" s="1"/>
      <c r="K44" s="1"/>
      <c r="L44" s="1"/>
      <c r="M44" s="1"/>
      <c r="N44" s="101"/>
      <c r="O44" s="101"/>
      <c r="P44" s="102"/>
      <c r="Q44" s="103"/>
    </row>
    <row r="45" spans="1:17" s="104" customFormat="1" ht="13" x14ac:dyDescent="0.2">
      <c r="A45" s="105"/>
      <c r="B45" s="98"/>
      <c r="C45" s="98"/>
      <c r="D45" s="106"/>
      <c r="E45" s="106"/>
      <c r="F45" s="107"/>
      <c r="G45" s="100" t="str">
        <f>IF(H45="Yes",I45,IF(COUNTIF(H45:M45,"Yes")&gt;(Summary!C$22/2),"Yes","No"))</f>
        <v>No</v>
      </c>
      <c r="H45" s="3"/>
      <c r="I45" s="5"/>
      <c r="J45" s="1"/>
      <c r="K45" s="1"/>
      <c r="L45" s="1"/>
      <c r="M45" s="1"/>
      <c r="N45" s="101"/>
      <c r="O45" s="101"/>
      <c r="P45" s="102"/>
      <c r="Q45" s="103"/>
    </row>
    <row r="46" spans="1:17" s="104" customFormat="1" ht="13" x14ac:dyDescent="0.2">
      <c r="A46" s="110"/>
      <c r="B46" s="98"/>
      <c r="C46" s="98"/>
      <c r="D46" s="106"/>
      <c r="E46" s="106"/>
      <c r="F46" s="107"/>
      <c r="G46" s="100" t="str">
        <f>IF(H46="Yes",I46,IF(COUNTIF(H46:M46,"Yes")&gt;(Summary!C$22/2),"Yes","No"))</f>
        <v>No</v>
      </c>
      <c r="H46" s="3"/>
      <c r="I46" s="5"/>
      <c r="J46" s="1"/>
      <c r="K46" s="1"/>
      <c r="L46" s="1"/>
      <c r="M46" s="1"/>
      <c r="N46" s="101"/>
      <c r="O46" s="101"/>
      <c r="P46" s="102"/>
      <c r="Q46" s="103"/>
    </row>
    <row r="47" spans="1:17" s="104" customFormat="1" ht="13" x14ac:dyDescent="0.2">
      <c r="A47" s="110"/>
      <c r="B47" s="98"/>
      <c r="C47" s="98"/>
      <c r="D47" s="106"/>
      <c r="E47" s="106"/>
      <c r="F47" s="107"/>
      <c r="G47" s="100" t="str">
        <f>IF(H47="Yes",I47,IF(COUNTIF(H47:M47,"Yes")&gt;(Summary!C$22/2),"Yes","No"))</f>
        <v>No</v>
      </c>
      <c r="H47" s="3"/>
      <c r="I47" s="5"/>
      <c r="J47" s="1"/>
      <c r="K47" s="1"/>
      <c r="L47" s="1"/>
      <c r="M47" s="1"/>
      <c r="N47" s="101"/>
      <c r="O47" s="101"/>
      <c r="P47" s="102"/>
      <c r="Q47" s="103"/>
    </row>
    <row r="48" spans="1:17" s="104" customFormat="1" ht="13" x14ac:dyDescent="0.2">
      <c r="A48" s="110"/>
      <c r="B48" s="98"/>
      <c r="C48" s="98"/>
      <c r="D48" s="106"/>
      <c r="E48" s="106"/>
      <c r="F48" s="107"/>
      <c r="G48" s="100" t="str">
        <f>IF(H48="Yes",I48,IF(COUNTIF(H48:M48,"Yes")&gt;(Summary!C$22/2),"Yes","No"))</f>
        <v>No</v>
      </c>
      <c r="H48" s="3"/>
      <c r="I48" s="5"/>
      <c r="J48" s="1"/>
      <c r="K48" s="1"/>
      <c r="L48" s="1"/>
      <c r="M48" s="1"/>
      <c r="N48" s="101"/>
      <c r="O48" s="101"/>
      <c r="P48" s="102"/>
      <c r="Q48" s="103"/>
    </row>
    <row r="49" spans="1:17" s="104" customFormat="1" ht="13" x14ac:dyDescent="0.2">
      <c r="A49" s="110"/>
      <c r="B49" s="98"/>
      <c r="C49" s="98"/>
      <c r="D49" s="106"/>
      <c r="E49" s="106"/>
      <c r="F49" s="107"/>
      <c r="G49" s="100" t="str">
        <f>IF(H49="Yes",I49,IF(COUNTIF(H49:M49,"Yes")&gt;(Summary!C$22/2),"Yes","No"))</f>
        <v>No</v>
      </c>
      <c r="H49" s="3"/>
      <c r="I49" s="5"/>
      <c r="J49" s="1"/>
      <c r="K49" s="1"/>
      <c r="L49" s="1"/>
      <c r="M49" s="1"/>
      <c r="N49" s="101"/>
      <c r="O49" s="101"/>
      <c r="P49" s="102"/>
      <c r="Q49" s="103"/>
    </row>
    <row r="50" spans="1:17" s="104" customFormat="1" ht="13" x14ac:dyDescent="0.2">
      <c r="A50" s="110"/>
      <c r="B50" s="98"/>
      <c r="C50" s="98"/>
      <c r="D50" s="106"/>
      <c r="E50" s="106"/>
      <c r="F50" s="107"/>
      <c r="G50" s="100" t="str">
        <f>IF(H50="Yes",I50,IF(COUNTIF(H50:M50,"Yes")&gt;(Summary!C$22/2),"Yes","No"))</f>
        <v>No</v>
      </c>
      <c r="H50" s="3"/>
      <c r="I50" s="5"/>
      <c r="J50" s="1"/>
      <c r="K50" s="1"/>
      <c r="L50" s="1"/>
      <c r="M50" s="1"/>
      <c r="N50" s="101"/>
      <c r="O50" s="101"/>
      <c r="P50" s="102"/>
      <c r="Q50" s="103"/>
    </row>
    <row r="51" spans="1:17" s="104" customFormat="1" ht="13" x14ac:dyDescent="0.2">
      <c r="A51" s="110"/>
      <c r="B51" s="98"/>
      <c r="C51" s="98"/>
      <c r="D51" s="106"/>
      <c r="E51" s="106"/>
      <c r="F51" s="107"/>
      <c r="G51" s="100" t="str">
        <f>IF(H51="Yes",I51,IF(COUNTIF(H51:M51,"Yes")&gt;(Summary!C$22/2),"Yes","No"))</f>
        <v>No</v>
      </c>
      <c r="H51" s="3"/>
      <c r="I51" s="5"/>
      <c r="J51" s="1"/>
      <c r="K51" s="1"/>
      <c r="L51" s="1"/>
      <c r="M51" s="1"/>
      <c r="N51" s="101"/>
      <c r="O51" s="101"/>
      <c r="P51" s="102"/>
      <c r="Q51" s="103"/>
    </row>
    <row r="52" spans="1:17" s="104" customFormat="1" ht="13" x14ac:dyDescent="0.2">
      <c r="A52" s="110"/>
      <c r="B52" s="98"/>
      <c r="C52" s="98"/>
      <c r="D52" s="106"/>
      <c r="E52" s="106"/>
      <c r="F52" s="107"/>
      <c r="G52" s="100" t="str">
        <f>IF(H52="Yes",I52,IF(COUNTIF(H52:M52,"Yes")&gt;(Summary!C$22/2),"Yes","No"))</f>
        <v>No</v>
      </c>
      <c r="H52" s="3"/>
      <c r="I52" s="5"/>
      <c r="J52" s="1"/>
      <c r="K52" s="1"/>
      <c r="L52" s="1"/>
      <c r="M52" s="1"/>
      <c r="N52" s="101"/>
      <c r="O52" s="101"/>
      <c r="P52" s="102"/>
      <c r="Q52" s="103"/>
    </row>
    <row r="53" spans="1:17" s="104" customFormat="1" ht="13" x14ac:dyDescent="0.2">
      <c r="A53" s="110"/>
      <c r="B53" s="98"/>
      <c r="C53" s="98"/>
      <c r="D53" s="106"/>
      <c r="E53" s="106"/>
      <c r="F53" s="107"/>
      <c r="G53" s="100" t="str">
        <f>IF(H53="Yes",I53,IF(COUNTIF(H53:M53,"Yes")&gt;(Summary!C$22/2),"Yes","No"))</f>
        <v>No</v>
      </c>
      <c r="H53" s="3"/>
      <c r="I53" s="5"/>
      <c r="J53" s="1"/>
      <c r="K53" s="1"/>
      <c r="L53" s="1"/>
      <c r="M53" s="1"/>
      <c r="N53" s="101"/>
      <c r="O53" s="101"/>
      <c r="P53" s="102"/>
      <c r="Q53" s="103"/>
    </row>
    <row r="54" spans="1:17" s="104" customFormat="1" ht="13" x14ac:dyDescent="0.2">
      <c r="A54" s="110"/>
      <c r="B54" s="98"/>
      <c r="C54" s="98"/>
      <c r="D54" s="106"/>
      <c r="E54" s="106"/>
      <c r="F54" s="107"/>
      <c r="G54" s="100" t="str">
        <f>IF(H54="Yes",I54,IF(COUNTIF(H54:M54,"Yes")&gt;(Summary!C$22/2),"Yes","No"))</f>
        <v>No</v>
      </c>
      <c r="H54" s="3"/>
      <c r="I54" s="5"/>
      <c r="J54" s="1"/>
      <c r="K54" s="1"/>
      <c r="L54" s="1"/>
      <c r="M54" s="1"/>
      <c r="N54" s="101"/>
      <c r="O54" s="101"/>
      <c r="P54" s="102"/>
      <c r="Q54" s="103"/>
    </row>
    <row r="55" spans="1:17" s="104" customFormat="1" ht="13" x14ac:dyDescent="0.2">
      <c r="A55" s="110"/>
      <c r="B55" s="98"/>
      <c r="C55" s="98"/>
      <c r="D55" s="106"/>
      <c r="E55" s="106"/>
      <c r="F55" s="107"/>
      <c r="G55" s="100" t="str">
        <f>IF(H55="Yes",I55,IF(COUNTIF(H55:M55,"Yes")&gt;(Summary!C$22/2),"Yes","No"))</f>
        <v>No</v>
      </c>
      <c r="H55" s="3"/>
      <c r="I55" s="5"/>
      <c r="J55" s="1"/>
      <c r="K55" s="1"/>
      <c r="L55" s="1"/>
      <c r="M55" s="1"/>
      <c r="N55" s="101"/>
      <c r="O55" s="101"/>
      <c r="P55" s="102"/>
      <c r="Q55" s="103"/>
    </row>
    <row r="56" spans="1:17" s="104" customFormat="1" ht="13" x14ac:dyDescent="0.2">
      <c r="A56" s="110"/>
      <c r="B56" s="98"/>
      <c r="C56" s="98"/>
      <c r="D56" s="106"/>
      <c r="E56" s="106"/>
      <c r="F56" s="107"/>
      <c r="G56" s="100" t="str">
        <f>IF(H56="Yes",I56,IF(COUNTIF(H56:M56,"Yes")&gt;(Summary!C$22/2),"Yes","No"))</f>
        <v>No</v>
      </c>
      <c r="H56" s="3"/>
      <c r="I56" s="5"/>
      <c r="J56" s="1"/>
      <c r="K56" s="1"/>
      <c r="L56" s="1"/>
      <c r="M56" s="1"/>
      <c r="N56" s="101"/>
      <c r="O56" s="101"/>
      <c r="P56" s="102"/>
      <c r="Q56" s="103"/>
    </row>
    <row r="57" spans="1:17" s="104" customFormat="1" ht="13" x14ac:dyDescent="0.2">
      <c r="A57" s="110"/>
      <c r="B57" s="98"/>
      <c r="C57" s="98"/>
      <c r="D57" s="106"/>
      <c r="E57" s="106"/>
      <c r="F57" s="107"/>
      <c r="G57" s="100" t="str">
        <f>IF(H57="Yes",I57,IF(COUNTIF(H57:M57,"Yes")&gt;(Summary!C$22/2),"Yes","No"))</f>
        <v>No</v>
      </c>
      <c r="H57" s="2"/>
      <c r="I57" s="1"/>
      <c r="J57" s="1"/>
      <c r="K57" s="1"/>
      <c r="L57" s="1"/>
      <c r="M57" s="1"/>
      <c r="N57" s="101"/>
      <c r="O57" s="101"/>
      <c r="P57" s="102"/>
      <c r="Q57" s="103"/>
    </row>
    <row r="58" spans="1:17" s="104" customFormat="1" ht="13" x14ac:dyDescent="0.2">
      <c r="A58" s="110"/>
      <c r="B58" s="98"/>
      <c r="C58" s="98"/>
      <c r="D58" s="106"/>
      <c r="E58" s="106"/>
      <c r="F58" s="107"/>
      <c r="G58" s="100" t="str">
        <f>IF(H58="Yes",I58,IF(COUNTIF(H58:M58,"Yes")&gt;(Summary!C$22/2),"Yes","No"))</f>
        <v>No</v>
      </c>
      <c r="H58" s="2"/>
      <c r="I58" s="1"/>
      <c r="J58" s="1"/>
      <c r="K58" s="1"/>
      <c r="L58" s="1"/>
      <c r="M58" s="1"/>
      <c r="N58" s="101"/>
      <c r="O58" s="101"/>
      <c r="P58" s="102"/>
      <c r="Q58" s="103"/>
    </row>
    <row r="59" spans="1:17" s="104" customFormat="1" ht="13" x14ac:dyDescent="0.2">
      <c r="A59" s="110"/>
      <c r="B59" s="98"/>
      <c r="C59" s="98"/>
      <c r="D59" s="106"/>
      <c r="E59" s="106"/>
      <c r="F59" s="107"/>
      <c r="G59" s="100" t="str">
        <f>IF(H59="Yes",I59,IF(COUNTIF(H59:M59,"Yes")&gt;(Summary!C$22/2),"Yes","No"))</f>
        <v>No</v>
      </c>
      <c r="H59" s="2"/>
      <c r="I59" s="1"/>
      <c r="J59" s="1"/>
      <c r="K59" s="1"/>
      <c r="L59" s="1"/>
      <c r="M59" s="1"/>
      <c r="N59" s="101"/>
      <c r="O59" s="101"/>
      <c r="P59" s="102"/>
      <c r="Q59" s="103"/>
    </row>
    <row r="60" spans="1:17" s="104" customFormat="1" ht="13" x14ac:dyDescent="0.2">
      <c r="A60" s="110"/>
      <c r="B60" s="98"/>
      <c r="C60" s="98"/>
      <c r="D60" s="106"/>
      <c r="E60" s="106"/>
      <c r="F60" s="107"/>
      <c r="G60" s="100" t="str">
        <f>IF(H60="Yes",I60,IF(COUNTIF(H60:M60,"Yes")&gt;(Summary!C$22/2),"Yes","No"))</f>
        <v>No</v>
      </c>
      <c r="H60" s="2"/>
      <c r="I60" s="1"/>
      <c r="J60" s="1"/>
      <c r="K60" s="1"/>
      <c r="L60" s="1"/>
      <c r="M60" s="1"/>
      <c r="N60" s="101"/>
      <c r="O60" s="101"/>
      <c r="P60" s="102"/>
      <c r="Q60" s="103"/>
    </row>
    <row r="61" spans="1:17" s="104" customFormat="1" ht="13" x14ac:dyDescent="0.2">
      <c r="A61" s="110"/>
      <c r="B61" s="98"/>
      <c r="C61" s="98"/>
      <c r="D61" s="106"/>
      <c r="E61" s="106"/>
      <c r="F61" s="107"/>
      <c r="G61" s="100" t="str">
        <f>IF(H61="Yes",I61,IF(COUNTIF(H61:M61,"Yes")&gt;(Summary!C$22/2),"Yes","No"))</f>
        <v>No</v>
      </c>
      <c r="H61" s="2"/>
      <c r="I61" s="1"/>
      <c r="J61" s="1"/>
      <c r="K61" s="1"/>
      <c r="L61" s="1"/>
      <c r="M61" s="1"/>
      <c r="N61" s="101"/>
      <c r="O61" s="101"/>
      <c r="P61" s="102"/>
      <c r="Q61" s="103"/>
    </row>
    <row r="62" spans="1:17" s="104" customFormat="1" ht="13" x14ac:dyDescent="0.2">
      <c r="A62" s="110"/>
      <c r="B62" s="98"/>
      <c r="C62" s="98"/>
      <c r="D62" s="106"/>
      <c r="E62" s="106"/>
      <c r="F62" s="107"/>
      <c r="G62" s="100" t="str">
        <f>IF(H62="Yes",I62,IF(COUNTIF(H62:M62,"Yes")&gt;(Summary!C$22/2),"Yes","No"))</f>
        <v>No</v>
      </c>
      <c r="H62" s="2"/>
      <c r="I62" s="1"/>
      <c r="J62" s="1"/>
      <c r="K62" s="1"/>
      <c r="L62" s="1"/>
      <c r="M62" s="1"/>
      <c r="N62" s="101"/>
      <c r="O62" s="101"/>
      <c r="P62" s="102"/>
      <c r="Q62" s="103"/>
    </row>
    <row r="63" spans="1:17" s="104" customFormat="1" ht="13" x14ac:dyDescent="0.2">
      <c r="A63" s="110"/>
      <c r="B63" s="98"/>
      <c r="C63" s="98"/>
      <c r="D63" s="106"/>
      <c r="E63" s="106"/>
      <c r="F63" s="107"/>
      <c r="G63" s="100" t="str">
        <f>IF(H63="Yes",I63,IF(COUNTIF(H63:M63,"Yes")&gt;(Summary!C$22/2),"Yes","No"))</f>
        <v>No</v>
      </c>
      <c r="H63" s="2"/>
      <c r="I63" s="1"/>
      <c r="J63" s="1"/>
      <c r="K63" s="1"/>
      <c r="L63" s="1"/>
      <c r="M63" s="1"/>
      <c r="N63" s="101"/>
      <c r="O63" s="101"/>
      <c r="P63" s="102"/>
      <c r="Q63" s="103"/>
    </row>
    <row r="64" spans="1:17" s="104" customFormat="1" ht="13" x14ac:dyDescent="0.2">
      <c r="A64" s="110"/>
      <c r="B64" s="98"/>
      <c r="C64" s="98"/>
      <c r="D64" s="106"/>
      <c r="E64" s="106"/>
      <c r="F64" s="107"/>
      <c r="G64" s="100" t="str">
        <f>IF(H64="Yes",I64,IF(COUNTIF(H64:M64,"Yes")&gt;(Summary!C$22/2),"Yes","No"))</f>
        <v>No</v>
      </c>
      <c r="H64" s="2"/>
      <c r="I64" s="1"/>
      <c r="J64" s="1"/>
      <c r="K64" s="1"/>
      <c r="L64" s="1"/>
      <c r="M64" s="1"/>
      <c r="N64" s="101"/>
      <c r="O64" s="101"/>
      <c r="P64" s="102"/>
      <c r="Q64" s="103"/>
    </row>
    <row r="65" spans="1:17" s="104" customFormat="1" ht="13" x14ac:dyDescent="0.2">
      <c r="A65" s="110"/>
      <c r="B65" s="98"/>
      <c r="C65" s="98"/>
      <c r="D65" s="106"/>
      <c r="E65" s="106"/>
      <c r="F65" s="107"/>
      <c r="G65" s="100" t="str">
        <f>IF(H65="Yes",I65,IF(COUNTIF(H65:M65,"Yes")&gt;(Summary!C$22/2),"Yes","No"))</f>
        <v>No</v>
      </c>
      <c r="H65" s="2"/>
      <c r="I65" s="1"/>
      <c r="J65" s="1"/>
      <c r="K65" s="1"/>
      <c r="L65" s="1"/>
      <c r="M65" s="1"/>
      <c r="N65" s="101"/>
      <c r="O65" s="101"/>
      <c r="P65" s="102"/>
      <c r="Q65" s="103"/>
    </row>
    <row r="66" spans="1:17" s="104" customFormat="1" ht="13" x14ac:dyDescent="0.2">
      <c r="A66" s="110"/>
      <c r="B66" s="98"/>
      <c r="C66" s="98"/>
      <c r="D66" s="106"/>
      <c r="E66" s="106"/>
      <c r="F66" s="107"/>
      <c r="G66" s="100" t="str">
        <f>IF(H66="Yes",I66,IF(COUNTIF(H66:M66,"Yes")&gt;(Summary!C$22/2),"Yes","No"))</f>
        <v>No</v>
      </c>
      <c r="H66" s="2"/>
      <c r="I66" s="1"/>
      <c r="J66" s="1"/>
      <c r="K66" s="1"/>
      <c r="L66" s="1"/>
      <c r="M66" s="1"/>
      <c r="N66" s="101"/>
      <c r="O66" s="101"/>
      <c r="P66" s="102"/>
      <c r="Q66" s="103"/>
    </row>
    <row r="67" spans="1:17" s="104" customFormat="1" ht="13" x14ac:dyDescent="0.2">
      <c r="A67" s="110"/>
      <c r="B67" s="98"/>
      <c r="C67" s="98"/>
      <c r="D67" s="106"/>
      <c r="E67" s="106"/>
      <c r="F67" s="107"/>
      <c r="G67" s="100" t="str">
        <f>IF(H67="Yes",I67,IF(COUNTIF(H67:M67,"Yes")&gt;(Summary!C$22/2),"Yes","No"))</f>
        <v>No</v>
      </c>
      <c r="H67" s="2"/>
      <c r="I67" s="1"/>
      <c r="J67" s="1"/>
      <c r="K67" s="1"/>
      <c r="L67" s="1"/>
      <c r="M67" s="1"/>
      <c r="N67" s="101"/>
      <c r="O67" s="101"/>
      <c r="P67" s="102"/>
      <c r="Q67" s="103"/>
    </row>
    <row r="68" spans="1:17" s="104" customFormat="1" ht="13" x14ac:dyDescent="0.2">
      <c r="A68" s="110"/>
      <c r="B68" s="98"/>
      <c r="C68" s="98"/>
      <c r="D68" s="106"/>
      <c r="E68" s="106"/>
      <c r="F68" s="107"/>
      <c r="G68" s="100" t="str">
        <f>IF(H68="Yes",I68,IF(COUNTIF(H68:M68,"Yes")&gt;(Summary!C$22/2),"Yes","No"))</f>
        <v>No</v>
      </c>
      <c r="H68" s="2"/>
      <c r="I68" s="1"/>
      <c r="J68" s="1"/>
      <c r="K68" s="1"/>
      <c r="L68" s="1"/>
      <c r="M68" s="1"/>
      <c r="N68" s="101"/>
      <c r="O68" s="101"/>
      <c r="P68" s="102"/>
      <c r="Q68" s="103"/>
    </row>
    <row r="69" spans="1:17" s="104" customFormat="1" ht="13" x14ac:dyDescent="0.2">
      <c r="A69" s="110"/>
      <c r="B69" s="98"/>
      <c r="C69" s="98"/>
      <c r="D69" s="106"/>
      <c r="E69" s="106"/>
      <c r="F69" s="107"/>
      <c r="G69" s="100" t="str">
        <f>IF(H69="Yes",I69,IF(COUNTIF(H69:M69,"Yes")&gt;(Summary!C$22/2),"Yes","No"))</f>
        <v>No</v>
      </c>
      <c r="H69" s="2"/>
      <c r="I69" s="1"/>
      <c r="J69" s="1"/>
      <c r="K69" s="1"/>
      <c r="L69" s="1"/>
      <c r="M69" s="1"/>
      <c r="N69" s="101"/>
      <c r="O69" s="101"/>
      <c r="P69" s="102"/>
      <c r="Q69" s="103"/>
    </row>
    <row r="70" spans="1:17" s="104" customFormat="1" ht="13" x14ac:dyDescent="0.2">
      <c r="A70" s="110"/>
      <c r="B70" s="98"/>
      <c r="C70" s="98"/>
      <c r="D70" s="106"/>
      <c r="E70" s="106"/>
      <c r="F70" s="107"/>
      <c r="G70" s="100" t="str">
        <f>IF(H70="Yes",I70,IF(COUNTIF(H70:M70,"Yes")&gt;(Summary!C$22/2),"Yes","No"))</f>
        <v>No</v>
      </c>
      <c r="H70" s="2"/>
      <c r="I70" s="1"/>
      <c r="J70" s="1"/>
      <c r="K70" s="1"/>
      <c r="L70" s="1"/>
      <c r="M70" s="1"/>
      <c r="N70" s="101"/>
      <c r="O70" s="101"/>
      <c r="P70" s="102"/>
      <c r="Q70" s="103"/>
    </row>
    <row r="71" spans="1:17" s="104" customFormat="1" ht="13" x14ac:dyDescent="0.2">
      <c r="A71" s="110"/>
      <c r="B71" s="98"/>
      <c r="C71" s="98"/>
      <c r="D71" s="106"/>
      <c r="E71" s="106"/>
      <c r="F71" s="107"/>
      <c r="G71" s="100" t="str">
        <f>IF(H71="Yes",I71,IF(COUNTIF(H71:M71,"Yes")&gt;(Summary!C$22/2),"Yes","No"))</f>
        <v>No</v>
      </c>
      <c r="H71" s="2"/>
      <c r="I71" s="1"/>
      <c r="J71" s="1"/>
      <c r="K71" s="1"/>
      <c r="L71" s="1"/>
      <c r="M71" s="1"/>
      <c r="N71" s="101"/>
      <c r="O71" s="101"/>
      <c r="P71" s="102"/>
      <c r="Q71" s="103"/>
    </row>
    <row r="72" spans="1:17" s="104" customFormat="1" ht="13" x14ac:dyDescent="0.2">
      <c r="A72" s="110"/>
      <c r="B72" s="98"/>
      <c r="C72" s="98"/>
      <c r="D72" s="106"/>
      <c r="E72" s="106"/>
      <c r="F72" s="107"/>
      <c r="G72" s="100" t="str">
        <f>IF(H72="Yes",I72,IF(COUNTIF(H72:M72,"Yes")&gt;(Summary!C$22/2),"Yes","No"))</f>
        <v>No</v>
      </c>
      <c r="H72" s="2"/>
      <c r="I72" s="1"/>
      <c r="J72" s="1"/>
      <c r="K72" s="1"/>
      <c r="L72" s="1"/>
      <c r="M72" s="1"/>
      <c r="N72" s="101"/>
      <c r="O72" s="101"/>
      <c r="P72" s="102"/>
      <c r="Q72" s="103"/>
    </row>
    <row r="73" spans="1:17" s="104" customFormat="1" ht="13" x14ac:dyDescent="0.2">
      <c r="A73" s="110"/>
      <c r="B73" s="98"/>
      <c r="C73" s="98"/>
      <c r="D73" s="106"/>
      <c r="E73" s="106"/>
      <c r="F73" s="107"/>
      <c r="G73" s="100" t="str">
        <f>IF(H73="Yes",I73,IF(COUNTIF(H73:M73,"Yes")&gt;(Summary!C$22/2),"Yes","No"))</f>
        <v>No</v>
      </c>
      <c r="H73" s="2"/>
      <c r="I73" s="1"/>
      <c r="J73" s="1"/>
      <c r="K73" s="1"/>
      <c r="L73" s="1"/>
      <c r="M73" s="1"/>
      <c r="N73" s="101"/>
      <c r="O73" s="101"/>
      <c r="P73" s="102"/>
      <c r="Q73" s="103"/>
    </row>
    <row r="74" spans="1:17" s="104" customFormat="1" ht="13" x14ac:dyDescent="0.2">
      <c r="A74" s="110"/>
      <c r="B74" s="98"/>
      <c r="C74" s="98"/>
      <c r="D74" s="106"/>
      <c r="E74" s="106"/>
      <c r="F74" s="107"/>
      <c r="G74" s="100" t="str">
        <f>IF(H74="Yes",I74,IF(COUNTIF(H74:M74,"Yes")&gt;(Summary!C$22/2),"Yes","No"))</f>
        <v>No</v>
      </c>
      <c r="H74" s="2"/>
      <c r="I74" s="1"/>
      <c r="J74" s="1"/>
      <c r="K74" s="1"/>
      <c r="L74" s="1"/>
      <c r="M74" s="1"/>
      <c r="N74" s="101"/>
      <c r="O74" s="101"/>
      <c r="P74" s="102"/>
      <c r="Q74" s="103"/>
    </row>
    <row r="75" spans="1:17" s="104" customFormat="1" ht="13" x14ac:dyDescent="0.2">
      <c r="A75" s="110"/>
      <c r="B75" s="98"/>
      <c r="C75" s="98"/>
      <c r="D75" s="106"/>
      <c r="E75" s="106"/>
      <c r="F75" s="107"/>
      <c r="G75" s="100" t="str">
        <f>IF(H75="Yes",I75,IF(COUNTIF(H75:M75,"Yes")&gt;(Summary!C$22/2),"Yes","No"))</f>
        <v>No</v>
      </c>
      <c r="H75" s="2"/>
      <c r="I75" s="1"/>
      <c r="J75" s="1"/>
      <c r="K75" s="1"/>
      <c r="L75" s="1"/>
      <c r="M75" s="1"/>
      <c r="N75" s="101"/>
      <c r="O75" s="101"/>
      <c r="P75" s="102"/>
      <c r="Q75" s="103"/>
    </row>
    <row r="76" spans="1:17" s="104" customFormat="1" ht="13" x14ac:dyDescent="0.2">
      <c r="A76" s="110"/>
      <c r="B76" s="98"/>
      <c r="C76" s="98"/>
      <c r="D76" s="106"/>
      <c r="E76" s="106"/>
      <c r="F76" s="107"/>
      <c r="G76" s="100" t="str">
        <f>IF(H76="Yes",I76,IF(COUNTIF(H76:M76,"Yes")&gt;(Summary!C$22/2),"Yes","No"))</f>
        <v>No</v>
      </c>
      <c r="H76" s="2"/>
      <c r="I76" s="1"/>
      <c r="J76" s="1"/>
      <c r="K76" s="1"/>
      <c r="L76" s="1"/>
      <c r="M76" s="1"/>
      <c r="N76" s="101"/>
      <c r="O76" s="101"/>
      <c r="P76" s="102"/>
      <c r="Q76" s="103"/>
    </row>
    <row r="77" spans="1:17" s="104" customFormat="1" ht="13" x14ac:dyDescent="0.2">
      <c r="A77" s="110"/>
      <c r="B77" s="98"/>
      <c r="C77" s="98"/>
      <c r="D77" s="106"/>
      <c r="E77" s="106"/>
      <c r="F77" s="107"/>
      <c r="G77" s="100" t="str">
        <f>IF(H77="Yes",I77,IF(COUNTIF(H77:M77,"Yes")&gt;(Summary!C$22/2),"Yes","No"))</f>
        <v>No</v>
      </c>
      <c r="H77" s="2"/>
      <c r="I77" s="1"/>
      <c r="J77" s="1"/>
      <c r="K77" s="1"/>
      <c r="L77" s="1"/>
      <c r="M77" s="1"/>
      <c r="N77" s="101"/>
      <c r="O77" s="101"/>
      <c r="P77" s="102"/>
      <c r="Q77" s="103"/>
    </row>
    <row r="78" spans="1:17" s="104" customFormat="1" ht="13" x14ac:dyDescent="0.2">
      <c r="A78" s="110"/>
      <c r="B78" s="98"/>
      <c r="C78" s="98"/>
      <c r="D78" s="106"/>
      <c r="E78" s="106"/>
      <c r="F78" s="107"/>
      <c r="G78" s="100" t="str">
        <f>IF(H78="Yes",I78,IF(COUNTIF(H78:M78,"Yes")&gt;(Summary!C$22/2),"Yes","No"))</f>
        <v>No</v>
      </c>
      <c r="H78" s="2"/>
      <c r="I78" s="1"/>
      <c r="J78" s="1"/>
      <c r="K78" s="1"/>
      <c r="L78" s="1"/>
      <c r="M78" s="1"/>
      <c r="N78" s="101"/>
      <c r="O78" s="101"/>
      <c r="P78" s="102"/>
      <c r="Q78" s="103"/>
    </row>
    <row r="79" spans="1:17" s="104" customFormat="1" ht="13" x14ac:dyDescent="0.2">
      <c r="A79" s="110"/>
      <c r="B79" s="98"/>
      <c r="C79" s="98"/>
      <c r="D79" s="106"/>
      <c r="E79" s="106"/>
      <c r="F79" s="107"/>
      <c r="G79" s="100" t="str">
        <f>IF(H79="Yes",I79,IF(COUNTIF(H79:M79,"Yes")&gt;(Summary!C$22/2),"Yes","No"))</f>
        <v>No</v>
      </c>
      <c r="H79" s="2"/>
      <c r="I79" s="1"/>
      <c r="J79" s="1"/>
      <c r="K79" s="1"/>
      <c r="L79" s="1"/>
      <c r="M79" s="1"/>
      <c r="N79" s="101"/>
      <c r="O79" s="101"/>
      <c r="P79" s="102"/>
      <c r="Q79" s="103"/>
    </row>
    <row r="80" spans="1:17" s="104" customFormat="1" ht="13" x14ac:dyDescent="0.2">
      <c r="A80" s="110"/>
      <c r="B80" s="98"/>
      <c r="C80" s="98"/>
      <c r="D80" s="106"/>
      <c r="E80" s="106"/>
      <c r="F80" s="107"/>
      <c r="G80" s="100" t="str">
        <f>IF(H80="Yes",I80,IF(COUNTIF(H80:M80,"Yes")&gt;(Summary!C$22/2),"Yes","No"))</f>
        <v>No</v>
      </c>
      <c r="H80" s="2"/>
      <c r="I80" s="1"/>
      <c r="J80" s="1"/>
      <c r="K80" s="1"/>
      <c r="L80" s="1"/>
      <c r="M80" s="1"/>
      <c r="N80" s="101"/>
      <c r="O80" s="101"/>
      <c r="P80" s="102"/>
      <c r="Q80" s="103"/>
    </row>
    <row r="81" spans="1:17" s="104" customFormat="1" ht="13" x14ac:dyDescent="0.2">
      <c r="A81" s="110"/>
      <c r="B81" s="98"/>
      <c r="C81" s="98"/>
      <c r="D81" s="106"/>
      <c r="E81" s="106"/>
      <c r="F81" s="107"/>
      <c r="G81" s="100" t="str">
        <f>IF(H81="Yes",I81,IF(COUNTIF(H81:M81,"Yes")&gt;(Summary!C$22/2),"Yes","No"))</f>
        <v>No</v>
      </c>
      <c r="H81" s="2"/>
      <c r="I81" s="1"/>
      <c r="J81" s="1"/>
      <c r="K81" s="1"/>
      <c r="L81" s="1"/>
      <c r="M81" s="1"/>
      <c r="N81" s="101"/>
      <c r="O81" s="101"/>
      <c r="P81" s="102"/>
      <c r="Q81" s="103"/>
    </row>
    <row r="82" spans="1:17" s="104" customFormat="1" ht="13" x14ac:dyDescent="0.2">
      <c r="A82" s="110"/>
      <c r="B82" s="98"/>
      <c r="C82" s="98"/>
      <c r="D82" s="106"/>
      <c r="E82" s="106"/>
      <c r="F82" s="107"/>
      <c r="G82" s="100" t="str">
        <f>IF(H82="Yes",I82,IF(COUNTIF(H82:M82,"Yes")&gt;(Summary!C$22/2),"Yes","No"))</f>
        <v>No</v>
      </c>
      <c r="H82" s="2"/>
      <c r="I82" s="1"/>
      <c r="J82" s="1"/>
      <c r="K82" s="1"/>
      <c r="L82" s="1"/>
      <c r="M82" s="1"/>
      <c r="N82" s="101"/>
      <c r="O82" s="101"/>
      <c r="P82" s="102"/>
      <c r="Q82" s="103"/>
    </row>
    <row r="83" spans="1:17" s="104" customFormat="1" ht="13" x14ac:dyDescent="0.2">
      <c r="A83" s="110"/>
      <c r="B83" s="98"/>
      <c r="C83" s="98"/>
      <c r="D83" s="106"/>
      <c r="E83" s="106"/>
      <c r="F83" s="107"/>
      <c r="G83" s="100" t="str">
        <f>IF(H83="Yes",I83,IF(COUNTIF(H83:M83,"Yes")&gt;(Summary!C$22/2),"Yes","No"))</f>
        <v>No</v>
      </c>
      <c r="H83" s="2"/>
      <c r="I83" s="1"/>
      <c r="J83" s="1"/>
      <c r="K83" s="1"/>
      <c r="L83" s="1"/>
      <c r="M83" s="1"/>
      <c r="N83" s="101"/>
      <c r="O83" s="101"/>
      <c r="P83" s="102"/>
      <c r="Q83" s="103"/>
    </row>
    <row r="84" spans="1:17" s="104" customFormat="1" ht="13" x14ac:dyDescent="0.2">
      <c r="A84" s="110"/>
      <c r="B84" s="98"/>
      <c r="C84" s="98"/>
      <c r="D84" s="106"/>
      <c r="E84" s="106"/>
      <c r="F84" s="107"/>
      <c r="G84" s="100" t="str">
        <f>IF(H84="Yes",I84,IF(COUNTIF(H84:M84,"Yes")&gt;(Summary!C$22/2),"Yes","No"))</f>
        <v>No</v>
      </c>
      <c r="H84" s="2"/>
      <c r="I84" s="1"/>
      <c r="J84" s="1"/>
      <c r="K84" s="1"/>
      <c r="L84" s="1"/>
      <c r="M84" s="1"/>
      <c r="N84" s="101"/>
      <c r="O84" s="101"/>
      <c r="P84" s="102"/>
      <c r="Q84" s="103"/>
    </row>
    <row r="85" spans="1:17" s="104" customFormat="1" ht="13" x14ac:dyDescent="0.2">
      <c r="A85" s="110"/>
      <c r="B85" s="98"/>
      <c r="C85" s="98"/>
      <c r="D85" s="106"/>
      <c r="E85" s="106"/>
      <c r="F85" s="107"/>
      <c r="G85" s="100" t="str">
        <f>IF(H85="Yes",I85,IF(COUNTIF(H85:M85,"Yes")&gt;(Summary!C$22/2),"Yes","No"))</f>
        <v>No</v>
      </c>
      <c r="H85" s="2"/>
      <c r="I85" s="1"/>
      <c r="J85" s="1"/>
      <c r="K85" s="1"/>
      <c r="L85" s="1"/>
      <c r="M85" s="1"/>
      <c r="N85" s="101"/>
      <c r="O85" s="101"/>
      <c r="P85" s="102"/>
      <c r="Q85" s="103"/>
    </row>
    <row r="86" spans="1:17" s="104" customFormat="1" ht="13" x14ac:dyDescent="0.2">
      <c r="A86" s="110"/>
      <c r="B86" s="98"/>
      <c r="C86" s="98"/>
      <c r="D86" s="106"/>
      <c r="E86" s="106"/>
      <c r="F86" s="107"/>
      <c r="G86" s="100" t="str">
        <f>IF(H86="Yes",I86,IF(COUNTIF(H86:M86,"Yes")&gt;(Summary!C$22/2),"Yes","No"))</f>
        <v>No</v>
      </c>
      <c r="H86" s="2"/>
      <c r="I86" s="1"/>
      <c r="J86" s="1"/>
      <c r="K86" s="1"/>
      <c r="L86" s="1"/>
      <c r="M86" s="1"/>
      <c r="N86" s="101"/>
      <c r="O86" s="101"/>
      <c r="P86" s="102"/>
      <c r="Q86" s="103"/>
    </row>
    <row r="87" spans="1:17" s="104" customFormat="1" ht="13" x14ac:dyDescent="0.2">
      <c r="A87" s="110"/>
      <c r="B87" s="98"/>
      <c r="C87" s="98"/>
      <c r="D87" s="106"/>
      <c r="E87" s="106"/>
      <c r="F87" s="107"/>
      <c r="G87" s="100" t="str">
        <f>IF(H87="Yes",I87,IF(COUNTIF(H87:M87,"Yes")&gt;(Summary!C$22/2),"Yes","No"))</f>
        <v>No</v>
      </c>
      <c r="H87" s="2"/>
      <c r="I87" s="1"/>
      <c r="J87" s="1"/>
      <c r="K87" s="1"/>
      <c r="L87" s="1"/>
      <c r="M87" s="1"/>
      <c r="N87" s="101"/>
      <c r="O87" s="101"/>
      <c r="P87" s="102"/>
      <c r="Q87" s="103"/>
    </row>
    <row r="88" spans="1:17" s="104" customFormat="1" ht="13" x14ac:dyDescent="0.2">
      <c r="A88" s="110"/>
      <c r="B88" s="98"/>
      <c r="C88" s="98"/>
      <c r="D88" s="106"/>
      <c r="E88" s="106"/>
      <c r="F88" s="107"/>
      <c r="G88" s="100" t="str">
        <f>IF(H88="Yes",I88,IF(COUNTIF(H88:M88,"Yes")&gt;(Summary!C$22/2),"Yes","No"))</f>
        <v>No</v>
      </c>
      <c r="H88" s="2"/>
      <c r="I88" s="1"/>
      <c r="J88" s="1"/>
      <c r="K88" s="1"/>
      <c r="L88" s="1"/>
      <c r="M88" s="1"/>
      <c r="N88" s="101"/>
      <c r="O88" s="101"/>
      <c r="P88" s="102"/>
      <c r="Q88" s="103"/>
    </row>
    <row r="89" spans="1:17" s="104" customFormat="1" ht="13" x14ac:dyDescent="0.2">
      <c r="A89" s="110"/>
      <c r="B89" s="98"/>
      <c r="C89" s="98"/>
      <c r="D89" s="106"/>
      <c r="E89" s="106"/>
      <c r="F89" s="107"/>
      <c r="G89" s="100" t="str">
        <f>IF(H89="Yes",I89,IF(COUNTIF(H89:M89,"Yes")&gt;(Summary!C$22/2),"Yes","No"))</f>
        <v>No</v>
      </c>
      <c r="H89" s="2"/>
      <c r="I89" s="1"/>
      <c r="J89" s="1"/>
      <c r="K89" s="1"/>
      <c r="L89" s="1"/>
      <c r="M89" s="1"/>
      <c r="N89" s="101"/>
      <c r="O89" s="101"/>
      <c r="P89" s="102"/>
      <c r="Q89" s="103"/>
    </row>
    <row r="90" spans="1:17" s="104" customFormat="1" ht="13" x14ac:dyDescent="0.2">
      <c r="A90" s="110"/>
      <c r="B90" s="98"/>
      <c r="C90" s="98"/>
      <c r="D90" s="106"/>
      <c r="E90" s="106"/>
      <c r="F90" s="107"/>
      <c r="G90" s="100" t="str">
        <f>IF(H90="Yes",I90,IF(COUNTIF(H90:M90,"Yes")&gt;(Summary!C$22/2),"Yes","No"))</f>
        <v>No</v>
      </c>
      <c r="H90" s="2"/>
      <c r="I90" s="1"/>
      <c r="J90" s="1"/>
      <c r="K90" s="1"/>
      <c r="L90" s="1"/>
      <c r="M90" s="1"/>
      <c r="N90" s="101"/>
      <c r="O90" s="101"/>
      <c r="P90" s="102"/>
      <c r="Q90" s="103"/>
    </row>
    <row r="91" spans="1:17" s="104" customFormat="1" ht="13" x14ac:dyDescent="0.2">
      <c r="A91" s="110"/>
      <c r="B91" s="98"/>
      <c r="C91" s="98"/>
      <c r="D91" s="106"/>
      <c r="E91" s="106"/>
      <c r="F91" s="107"/>
      <c r="G91" s="100" t="str">
        <f>IF(H91="Yes",I91,IF(COUNTIF(H91:M91,"Yes")&gt;(Summary!C$22/2),"Yes","No"))</f>
        <v>No</v>
      </c>
      <c r="H91" s="2"/>
      <c r="I91" s="1"/>
      <c r="J91" s="1"/>
      <c r="K91" s="1"/>
      <c r="L91" s="1"/>
      <c r="M91" s="1"/>
      <c r="N91" s="101"/>
      <c r="O91" s="101"/>
      <c r="P91" s="102"/>
      <c r="Q91" s="103"/>
    </row>
    <row r="92" spans="1:17" s="104" customFormat="1" ht="13" x14ac:dyDescent="0.2">
      <c r="A92" s="110"/>
      <c r="B92" s="98"/>
      <c r="C92" s="98"/>
      <c r="D92" s="106"/>
      <c r="E92" s="106"/>
      <c r="F92" s="107"/>
      <c r="G92" s="100" t="str">
        <f>IF(H92="Yes",I92,IF(COUNTIF(H92:M92,"Yes")&gt;(Summary!C$22/2),"Yes","No"))</f>
        <v>No</v>
      </c>
      <c r="H92" s="2"/>
      <c r="I92" s="1"/>
      <c r="J92" s="1"/>
      <c r="K92" s="1"/>
      <c r="L92" s="1"/>
      <c r="M92" s="1"/>
      <c r="N92" s="101"/>
      <c r="O92" s="101"/>
      <c r="P92" s="102"/>
      <c r="Q92" s="103"/>
    </row>
    <row r="93" spans="1:17" s="104" customFormat="1" ht="13" x14ac:dyDescent="0.2">
      <c r="A93" s="110"/>
      <c r="B93" s="98"/>
      <c r="C93" s="98"/>
      <c r="D93" s="106"/>
      <c r="E93" s="106"/>
      <c r="F93" s="107"/>
      <c r="G93" s="100" t="str">
        <f>IF(H93="Yes",I93,IF(COUNTIF(H93:M93,"Yes")&gt;(Summary!C$22/2),"Yes","No"))</f>
        <v>No</v>
      </c>
      <c r="H93" s="2"/>
      <c r="I93" s="1"/>
      <c r="J93" s="1"/>
      <c r="K93" s="1"/>
      <c r="L93" s="1"/>
      <c r="M93" s="1"/>
      <c r="N93" s="101"/>
      <c r="O93" s="101"/>
      <c r="P93" s="102"/>
      <c r="Q93" s="103"/>
    </row>
    <row r="94" spans="1:17" s="104" customFormat="1" ht="13" x14ac:dyDescent="0.2">
      <c r="A94" s="110"/>
      <c r="B94" s="98"/>
      <c r="C94" s="98"/>
      <c r="D94" s="106"/>
      <c r="E94" s="106"/>
      <c r="F94" s="107"/>
      <c r="G94" s="100" t="str">
        <f>IF(H94="Yes",I94,IF(COUNTIF(H94:M94,"Yes")&gt;(Summary!C$22/2),"Yes","No"))</f>
        <v>No</v>
      </c>
      <c r="H94" s="2"/>
      <c r="I94" s="1"/>
      <c r="J94" s="1"/>
      <c r="K94" s="1"/>
      <c r="L94" s="1"/>
      <c r="M94" s="1"/>
      <c r="N94" s="101"/>
      <c r="O94" s="101"/>
      <c r="P94" s="102"/>
      <c r="Q94" s="103"/>
    </row>
    <row r="95" spans="1:17" s="104" customFormat="1" ht="13" x14ac:dyDescent="0.2">
      <c r="A95" s="110"/>
      <c r="B95" s="98"/>
      <c r="C95" s="98"/>
      <c r="D95" s="106"/>
      <c r="E95" s="106"/>
      <c r="F95" s="107"/>
      <c r="G95" s="100" t="str">
        <f>IF(H95="Yes",I95,IF(COUNTIF(H95:M95,"Yes")&gt;(Summary!C$22/2),"Yes","No"))</f>
        <v>No</v>
      </c>
      <c r="H95" s="2"/>
      <c r="I95" s="1"/>
      <c r="J95" s="1"/>
      <c r="K95" s="1"/>
      <c r="L95" s="1"/>
      <c r="M95" s="1"/>
      <c r="N95" s="101"/>
      <c r="O95" s="101"/>
      <c r="P95" s="102"/>
      <c r="Q95" s="103"/>
    </row>
    <row r="96" spans="1:17" s="104" customFormat="1" ht="13" x14ac:dyDescent="0.2">
      <c r="A96" s="110"/>
      <c r="B96" s="98"/>
      <c r="C96" s="98"/>
      <c r="D96" s="106"/>
      <c r="E96" s="106"/>
      <c r="F96" s="107"/>
      <c r="G96" s="100" t="str">
        <f>IF(H96="Yes",I96,IF(COUNTIF(H96:M96,"Yes")&gt;(Summary!C$22/2),"Yes","No"))</f>
        <v>No</v>
      </c>
      <c r="H96" s="2"/>
      <c r="I96" s="1"/>
      <c r="J96" s="1"/>
      <c r="K96" s="1"/>
      <c r="L96" s="1"/>
      <c r="M96" s="1"/>
      <c r="N96" s="101"/>
      <c r="O96" s="101"/>
      <c r="P96" s="102"/>
      <c r="Q96" s="103"/>
    </row>
    <row r="97" spans="1:17" s="104" customFormat="1" ht="13" x14ac:dyDescent="0.2">
      <c r="A97" s="110"/>
      <c r="B97" s="98"/>
      <c r="C97" s="98"/>
      <c r="D97" s="106"/>
      <c r="E97" s="106"/>
      <c r="F97" s="107"/>
      <c r="G97" s="100" t="str">
        <f>IF(H97="Yes",I97,IF(COUNTIF(H97:M97,"Yes")&gt;(Summary!C$22/2),"Yes","No"))</f>
        <v>No</v>
      </c>
      <c r="H97" s="2"/>
      <c r="I97" s="1"/>
      <c r="J97" s="1"/>
      <c r="K97" s="1"/>
      <c r="L97" s="1"/>
      <c r="M97" s="1"/>
      <c r="N97" s="101"/>
      <c r="O97" s="101"/>
      <c r="P97" s="102"/>
      <c r="Q97" s="103"/>
    </row>
    <row r="98" spans="1:17" s="104" customFormat="1" ht="13" x14ac:dyDescent="0.2">
      <c r="A98" s="110"/>
      <c r="B98" s="98"/>
      <c r="C98" s="98"/>
      <c r="D98" s="106"/>
      <c r="E98" s="106"/>
      <c r="F98" s="107"/>
      <c r="G98" s="100" t="str">
        <f>IF(H98="Yes",I98,IF(COUNTIF(H98:M98,"Yes")&gt;(Summary!C$22/2),"Yes","No"))</f>
        <v>No</v>
      </c>
      <c r="H98" s="2"/>
      <c r="I98" s="1"/>
      <c r="J98" s="1"/>
      <c r="K98" s="1"/>
      <c r="L98" s="1"/>
      <c r="M98" s="1"/>
      <c r="N98" s="101"/>
      <c r="O98" s="101"/>
      <c r="P98" s="102"/>
      <c r="Q98" s="103"/>
    </row>
    <row r="99" spans="1:17" s="104" customFormat="1" ht="13" x14ac:dyDescent="0.2">
      <c r="A99" s="110"/>
      <c r="B99" s="98"/>
      <c r="C99" s="98"/>
      <c r="D99" s="106"/>
      <c r="E99" s="106"/>
      <c r="F99" s="107"/>
      <c r="G99" s="100" t="str">
        <f>IF(H99="Yes",I99,IF(COUNTIF(H99:M99,"Yes")&gt;(Summary!C$22/2),"Yes","No"))</f>
        <v>No</v>
      </c>
      <c r="H99" s="2"/>
      <c r="I99" s="1"/>
      <c r="J99" s="1"/>
      <c r="K99" s="1"/>
      <c r="L99" s="1"/>
      <c r="M99" s="1"/>
      <c r="N99" s="101"/>
      <c r="O99" s="101"/>
      <c r="P99" s="102"/>
      <c r="Q99" s="103"/>
    </row>
    <row r="100" spans="1:17" s="104" customFormat="1" ht="13" x14ac:dyDescent="0.2">
      <c r="A100" s="110"/>
      <c r="B100" s="98"/>
      <c r="C100" s="98"/>
      <c r="D100" s="106"/>
      <c r="E100" s="106"/>
      <c r="F100" s="107"/>
      <c r="G100" s="100" t="str">
        <f>IF(H100="Yes",I100,IF(COUNTIF(H100:M100,"Yes")&gt;(Summary!C$22/2),"Yes","No"))</f>
        <v>No</v>
      </c>
      <c r="H100" s="2"/>
      <c r="I100" s="1"/>
      <c r="J100" s="1"/>
      <c r="K100" s="1"/>
      <c r="L100" s="1"/>
      <c r="M100" s="1"/>
      <c r="N100" s="101"/>
      <c r="O100" s="101"/>
      <c r="P100" s="102"/>
      <c r="Q100" s="103"/>
    </row>
    <row r="101" spans="1:17" s="104" customFormat="1" ht="13" x14ac:dyDescent="0.2">
      <c r="A101" s="110"/>
      <c r="B101" s="98"/>
      <c r="C101" s="98"/>
      <c r="D101" s="106"/>
      <c r="E101" s="106"/>
      <c r="F101" s="107"/>
      <c r="G101" s="100" t="str">
        <f>IF(H101="Yes",I101,IF(COUNTIF(H101:M101,"Yes")&gt;(Summary!C$22/2),"Yes","No"))</f>
        <v>No</v>
      </c>
      <c r="H101" s="2"/>
      <c r="I101" s="1"/>
      <c r="J101" s="1"/>
      <c r="K101" s="1"/>
      <c r="L101" s="1"/>
      <c r="M101" s="1"/>
      <c r="N101" s="101"/>
      <c r="O101" s="101"/>
      <c r="P101" s="102"/>
      <c r="Q101" s="103"/>
    </row>
    <row r="102" spans="1:17" s="104" customFormat="1" ht="13" x14ac:dyDescent="0.2">
      <c r="A102" s="110"/>
      <c r="B102" s="98"/>
      <c r="C102" s="98"/>
      <c r="D102" s="106"/>
      <c r="E102" s="106"/>
      <c r="F102" s="107"/>
      <c r="G102" s="100" t="str">
        <f>IF(H102="Yes",I102,IF(COUNTIF(H102:M102,"Yes")&gt;(Summary!C$22/2),"Yes","No"))</f>
        <v>No</v>
      </c>
      <c r="H102" s="2"/>
      <c r="I102" s="1"/>
      <c r="J102" s="1"/>
      <c r="K102" s="1"/>
      <c r="L102" s="1"/>
      <c r="M102" s="1"/>
      <c r="N102" s="101"/>
      <c r="O102" s="101"/>
      <c r="P102" s="102"/>
      <c r="Q102" s="103"/>
    </row>
    <row r="103" spans="1:17" s="104" customFormat="1" ht="13" x14ac:dyDescent="0.2">
      <c r="A103" s="110"/>
      <c r="B103" s="98"/>
      <c r="C103" s="98"/>
      <c r="D103" s="106"/>
      <c r="E103" s="106"/>
      <c r="F103" s="107"/>
      <c r="G103" s="100" t="str">
        <f>IF(H103="Yes",I103,IF(COUNTIF(H103:M103,"Yes")&gt;(Summary!C$22/2),"Yes","No"))</f>
        <v>No</v>
      </c>
      <c r="H103" s="2"/>
      <c r="I103" s="1"/>
      <c r="J103" s="1"/>
      <c r="K103" s="1"/>
      <c r="L103" s="1"/>
      <c r="M103" s="1"/>
      <c r="N103" s="101"/>
      <c r="O103" s="101"/>
      <c r="P103" s="102"/>
      <c r="Q103" s="103"/>
    </row>
    <row r="104" spans="1:17" s="104" customFormat="1" ht="13" x14ac:dyDescent="0.2">
      <c r="A104" s="110"/>
      <c r="B104" s="98"/>
      <c r="C104" s="98"/>
      <c r="D104" s="106"/>
      <c r="E104" s="106"/>
      <c r="F104" s="107"/>
      <c r="G104" s="100" t="str">
        <f>IF(H104="Yes",I104,IF(COUNTIF(H104:M104,"Yes")&gt;(Summary!C$22/2),"Yes","No"))</f>
        <v>No</v>
      </c>
      <c r="H104" s="2"/>
      <c r="I104" s="1"/>
      <c r="J104" s="1"/>
      <c r="K104" s="1"/>
      <c r="L104" s="1"/>
      <c r="M104" s="1"/>
      <c r="N104" s="101"/>
      <c r="O104" s="101"/>
      <c r="P104" s="102"/>
      <c r="Q104" s="103"/>
    </row>
    <row r="105" spans="1:17" s="104" customFormat="1" ht="13" x14ac:dyDescent="0.2">
      <c r="A105" s="110"/>
      <c r="B105" s="98"/>
      <c r="C105" s="98"/>
      <c r="D105" s="106"/>
      <c r="E105" s="106"/>
      <c r="F105" s="107"/>
      <c r="G105" s="100" t="str">
        <f>IF(H105="Yes",I105,IF(COUNTIF(H105:M105,"Yes")&gt;(Summary!C$22/2),"Yes","No"))</f>
        <v>No</v>
      </c>
      <c r="H105" s="2"/>
      <c r="I105" s="1"/>
      <c r="J105" s="1"/>
      <c r="K105" s="1"/>
      <c r="L105" s="1"/>
      <c r="M105" s="1"/>
      <c r="N105" s="101"/>
      <c r="O105" s="101"/>
      <c r="P105" s="102"/>
      <c r="Q105" s="103"/>
    </row>
    <row r="106" spans="1:17" s="104" customFormat="1" ht="13" x14ac:dyDescent="0.2">
      <c r="A106" s="110"/>
      <c r="B106" s="98"/>
      <c r="C106" s="98"/>
      <c r="D106" s="106"/>
      <c r="E106" s="106"/>
      <c r="F106" s="107"/>
      <c r="G106" s="100" t="str">
        <f>IF(H106="Yes",I106,IF(COUNTIF(H106:M106,"Yes")&gt;(Summary!C$22/2),"Yes","No"))</f>
        <v>No</v>
      </c>
      <c r="H106" s="2"/>
      <c r="I106" s="1"/>
      <c r="J106" s="1"/>
      <c r="K106" s="1"/>
      <c r="L106" s="1"/>
      <c r="M106" s="1"/>
      <c r="N106" s="101"/>
      <c r="O106" s="101"/>
      <c r="P106" s="102"/>
      <c r="Q106" s="103"/>
    </row>
    <row r="107" spans="1:17" s="104" customFormat="1" ht="13" x14ac:dyDescent="0.2">
      <c r="A107" s="110"/>
      <c r="B107" s="98"/>
      <c r="C107" s="98"/>
      <c r="D107" s="106"/>
      <c r="E107" s="106"/>
      <c r="F107" s="107"/>
      <c r="G107" s="100" t="str">
        <f>IF(H107="Yes",I107,IF(COUNTIF(H107:M107,"Yes")&gt;(Summary!C$22/2),"Yes","No"))</f>
        <v>No</v>
      </c>
      <c r="H107" s="2"/>
      <c r="I107" s="1"/>
      <c r="J107" s="1"/>
      <c r="K107" s="1"/>
      <c r="L107" s="1"/>
      <c r="M107" s="1"/>
      <c r="N107" s="101"/>
      <c r="O107" s="101"/>
      <c r="P107" s="102"/>
      <c r="Q107" s="103"/>
    </row>
    <row r="108" spans="1:17" s="104" customFormat="1" ht="13" x14ac:dyDescent="0.2">
      <c r="A108" s="110"/>
      <c r="B108" s="98"/>
      <c r="C108" s="98"/>
      <c r="D108" s="106"/>
      <c r="E108" s="106"/>
      <c r="F108" s="107"/>
      <c r="G108" s="100" t="str">
        <f>IF(H108="Yes",I108,IF(COUNTIF(H108:M108,"Yes")&gt;(Summary!C$22/2),"Yes","No"))</f>
        <v>No</v>
      </c>
      <c r="H108" s="2"/>
      <c r="I108" s="1"/>
      <c r="J108" s="1"/>
      <c r="K108" s="1"/>
      <c r="L108" s="1"/>
      <c r="M108" s="1"/>
      <c r="N108" s="101"/>
      <c r="O108" s="101"/>
      <c r="P108" s="102"/>
      <c r="Q108" s="103"/>
    </row>
    <row r="109" spans="1:17" s="104" customFormat="1" ht="13" x14ac:dyDescent="0.2">
      <c r="A109" s="110"/>
      <c r="B109" s="98"/>
      <c r="C109" s="98"/>
      <c r="D109" s="106"/>
      <c r="E109" s="106"/>
      <c r="F109" s="107"/>
      <c r="G109" s="100" t="str">
        <f>IF(H109="Yes",I109,IF(COUNTIF(H109:M109,"Yes")&gt;(Summary!C$22/2),"Yes","No"))</f>
        <v>No</v>
      </c>
      <c r="H109" s="2"/>
      <c r="I109" s="1"/>
      <c r="J109" s="1"/>
      <c r="K109" s="1"/>
      <c r="L109" s="1"/>
      <c r="M109" s="1"/>
      <c r="N109" s="101"/>
      <c r="O109" s="101"/>
      <c r="P109" s="102"/>
      <c r="Q109" s="103"/>
    </row>
    <row r="110" spans="1:17" s="104" customFormat="1" ht="13" x14ac:dyDescent="0.2">
      <c r="A110" s="110"/>
      <c r="B110" s="98"/>
      <c r="C110" s="98"/>
      <c r="D110" s="106"/>
      <c r="E110" s="106"/>
      <c r="F110" s="107"/>
      <c r="G110" s="100" t="str">
        <f>IF(H110="Yes",I110,IF(COUNTIF(H110:M110,"Yes")&gt;(Summary!C$22/2),"Yes","No"))</f>
        <v>No</v>
      </c>
      <c r="H110" s="2"/>
      <c r="I110" s="1"/>
      <c r="J110" s="1"/>
      <c r="K110" s="1"/>
      <c r="L110" s="1"/>
      <c r="M110" s="1"/>
      <c r="N110" s="101"/>
      <c r="O110" s="101"/>
      <c r="P110" s="102"/>
      <c r="Q110" s="103"/>
    </row>
    <row r="111" spans="1:17" s="104" customFormat="1" ht="13" x14ac:dyDescent="0.2">
      <c r="A111" s="110"/>
      <c r="B111" s="98"/>
      <c r="C111" s="98"/>
      <c r="D111" s="106"/>
      <c r="E111" s="106"/>
      <c r="F111" s="107"/>
      <c r="G111" s="100" t="str">
        <f>IF(H111="Yes",I111,IF(COUNTIF(H111:M111,"Yes")&gt;(Summary!C$22/2),"Yes","No"))</f>
        <v>No</v>
      </c>
      <c r="H111" s="2"/>
      <c r="I111" s="1"/>
      <c r="J111" s="1"/>
      <c r="K111" s="1"/>
      <c r="L111" s="1"/>
      <c r="M111" s="1"/>
      <c r="N111" s="101"/>
      <c r="O111" s="101"/>
      <c r="P111" s="102"/>
      <c r="Q111" s="103"/>
    </row>
    <row r="112" spans="1:17" s="104" customFormat="1" ht="13" x14ac:dyDescent="0.2">
      <c r="A112" s="110"/>
      <c r="B112" s="98"/>
      <c r="C112" s="98"/>
      <c r="D112" s="106"/>
      <c r="E112" s="106"/>
      <c r="F112" s="107"/>
      <c r="G112" s="100" t="str">
        <f>IF(H112="Yes",I112,IF(COUNTIF(H112:M112,"Yes")&gt;(Summary!C$22/2),"Yes","No"))</f>
        <v>No</v>
      </c>
      <c r="H112" s="2"/>
      <c r="I112" s="1"/>
      <c r="J112" s="1"/>
      <c r="K112" s="1"/>
      <c r="L112" s="1"/>
      <c r="M112" s="1"/>
      <c r="N112" s="101"/>
      <c r="O112" s="101"/>
      <c r="P112" s="102"/>
      <c r="Q112" s="103"/>
    </row>
    <row r="113" spans="1:17" s="104" customFormat="1" ht="13" x14ac:dyDescent="0.2">
      <c r="A113" s="110"/>
      <c r="B113" s="98"/>
      <c r="C113" s="98"/>
      <c r="D113" s="106"/>
      <c r="E113" s="106"/>
      <c r="F113" s="107"/>
      <c r="G113" s="100" t="str">
        <f>IF(H113="Yes",I113,IF(COUNTIF(H113:M113,"Yes")&gt;(Summary!C$22/2),"Yes","No"))</f>
        <v>No</v>
      </c>
      <c r="H113" s="2"/>
      <c r="I113" s="1"/>
      <c r="J113" s="1"/>
      <c r="K113" s="1"/>
      <c r="L113" s="1"/>
      <c r="M113" s="1"/>
      <c r="N113" s="101"/>
      <c r="O113" s="101"/>
      <c r="P113" s="102"/>
      <c r="Q113" s="103"/>
    </row>
    <row r="114" spans="1:17" s="104" customFormat="1" ht="13" x14ac:dyDescent="0.2">
      <c r="A114" s="110"/>
      <c r="B114" s="98"/>
      <c r="C114" s="98"/>
      <c r="D114" s="106"/>
      <c r="E114" s="106"/>
      <c r="F114" s="107"/>
      <c r="G114" s="100" t="str">
        <f>IF(H114="Yes",I114,IF(COUNTIF(H114:M114,"Yes")&gt;(Summary!C$22/2),"Yes","No"))</f>
        <v>No</v>
      </c>
      <c r="H114" s="2"/>
      <c r="I114" s="1"/>
      <c r="J114" s="1"/>
      <c r="K114" s="1"/>
      <c r="L114" s="1"/>
      <c r="M114" s="1"/>
      <c r="N114" s="101"/>
      <c r="O114" s="101"/>
      <c r="P114" s="102"/>
      <c r="Q114" s="103"/>
    </row>
    <row r="115" spans="1:17" s="104" customFormat="1" ht="13" x14ac:dyDescent="0.2">
      <c r="A115" s="110"/>
      <c r="B115" s="98"/>
      <c r="C115" s="98"/>
      <c r="D115" s="106"/>
      <c r="E115" s="106"/>
      <c r="F115" s="107"/>
      <c r="G115" s="100" t="str">
        <f>IF(H115="Yes",I115,IF(COUNTIF(H115:M115,"Yes")&gt;(Summary!C$22/2),"Yes","No"))</f>
        <v>No</v>
      </c>
      <c r="H115" s="2"/>
      <c r="I115" s="1"/>
      <c r="J115" s="1"/>
      <c r="K115" s="1"/>
      <c r="L115" s="1"/>
      <c r="M115" s="1"/>
      <c r="N115" s="101"/>
      <c r="O115" s="101"/>
      <c r="P115" s="102"/>
      <c r="Q115" s="103"/>
    </row>
    <row r="116" spans="1:17" s="104" customFormat="1" ht="13" x14ac:dyDescent="0.2">
      <c r="A116" s="110"/>
      <c r="B116" s="98"/>
      <c r="C116" s="98"/>
      <c r="D116" s="106"/>
      <c r="E116" s="106"/>
      <c r="F116" s="107"/>
      <c r="G116" s="100" t="str">
        <f>IF(H116="Yes",I116,IF(COUNTIF(H116:M116,"Yes")&gt;(Summary!C$22/2),"Yes","No"))</f>
        <v>No</v>
      </c>
      <c r="H116" s="2"/>
      <c r="I116" s="1"/>
      <c r="J116" s="1"/>
      <c r="K116" s="1"/>
      <c r="L116" s="1"/>
      <c r="M116" s="1"/>
      <c r="N116" s="101"/>
      <c r="O116" s="101"/>
      <c r="P116" s="102"/>
      <c r="Q116" s="103"/>
    </row>
    <row r="117" spans="1:17" s="104" customFormat="1" ht="13" x14ac:dyDescent="0.2">
      <c r="A117" s="110"/>
      <c r="B117" s="98"/>
      <c r="C117" s="98"/>
      <c r="D117" s="106"/>
      <c r="E117" s="106"/>
      <c r="F117" s="107"/>
      <c r="G117" s="100" t="str">
        <f>IF(H117="Yes",I117,IF(COUNTIF(H117:M117,"Yes")&gt;(Summary!C$22/2),"Yes","No"))</f>
        <v>No</v>
      </c>
      <c r="H117" s="2"/>
      <c r="I117" s="1"/>
      <c r="J117" s="1"/>
      <c r="K117" s="1"/>
      <c r="L117" s="1"/>
      <c r="M117" s="1"/>
      <c r="N117" s="101"/>
      <c r="O117" s="101"/>
      <c r="P117" s="102"/>
      <c r="Q117" s="103"/>
    </row>
    <row r="118" spans="1:17" s="104" customFormat="1" ht="13" x14ac:dyDescent="0.2">
      <c r="A118" s="110"/>
      <c r="B118" s="98"/>
      <c r="C118" s="98"/>
      <c r="D118" s="106"/>
      <c r="E118" s="106"/>
      <c r="F118" s="107"/>
      <c r="G118" s="100" t="str">
        <f>IF(H118="Yes",I118,IF(COUNTIF(H118:M118,"Yes")&gt;(Summary!C$22/2),"Yes","No"))</f>
        <v>No</v>
      </c>
      <c r="H118" s="2"/>
      <c r="I118" s="1"/>
      <c r="J118" s="1"/>
      <c r="K118" s="1"/>
      <c r="L118" s="1"/>
      <c r="M118" s="1"/>
      <c r="N118" s="101"/>
      <c r="O118" s="101"/>
      <c r="P118" s="102"/>
      <c r="Q118" s="103"/>
    </row>
    <row r="119" spans="1:17" s="104" customFormat="1" ht="13" x14ac:dyDescent="0.2">
      <c r="A119" s="110"/>
      <c r="B119" s="98"/>
      <c r="C119" s="98"/>
      <c r="D119" s="106"/>
      <c r="E119" s="106"/>
      <c r="F119" s="107"/>
      <c r="G119" s="100" t="str">
        <f>IF(H119="Yes",I119,IF(COUNTIF(H119:M119,"Yes")&gt;(Summary!C$22/2),"Yes","No"))</f>
        <v>No</v>
      </c>
      <c r="H119" s="2"/>
      <c r="I119" s="1"/>
      <c r="J119" s="1"/>
      <c r="K119" s="1"/>
      <c r="L119" s="1"/>
      <c r="M119" s="1"/>
      <c r="N119" s="101"/>
      <c r="O119" s="101"/>
      <c r="P119" s="102"/>
      <c r="Q119" s="103"/>
    </row>
    <row r="120" spans="1:17" s="104" customFormat="1" ht="13" x14ac:dyDescent="0.2">
      <c r="A120" s="110"/>
      <c r="B120" s="98"/>
      <c r="C120" s="98"/>
      <c r="D120" s="106"/>
      <c r="E120" s="106"/>
      <c r="F120" s="107"/>
      <c r="G120" s="100" t="str">
        <f>IF(H120="Yes",I120,IF(COUNTIF(H120:M120,"Yes")&gt;(Summary!C$22/2),"Yes","No"))</f>
        <v>No</v>
      </c>
      <c r="H120" s="2"/>
      <c r="I120" s="1"/>
      <c r="J120" s="1"/>
      <c r="K120" s="1"/>
      <c r="L120" s="1"/>
      <c r="M120" s="1"/>
      <c r="N120" s="101"/>
      <c r="O120" s="101"/>
      <c r="P120" s="102"/>
      <c r="Q120" s="103"/>
    </row>
    <row r="121" spans="1:17" s="104" customFormat="1" ht="13" x14ac:dyDescent="0.2">
      <c r="A121" s="110"/>
      <c r="B121" s="98"/>
      <c r="C121" s="98"/>
      <c r="D121" s="106"/>
      <c r="E121" s="106"/>
      <c r="F121" s="107"/>
      <c r="G121" s="100" t="str">
        <f>IF(H121="Yes",I121,IF(COUNTIF(H121:M121,"Yes")&gt;(Summary!C$22/2),"Yes","No"))</f>
        <v>No</v>
      </c>
      <c r="H121" s="2"/>
      <c r="I121" s="1"/>
      <c r="J121" s="1"/>
      <c r="K121" s="1"/>
      <c r="L121" s="1"/>
      <c r="M121" s="1"/>
      <c r="N121" s="101"/>
      <c r="O121" s="101"/>
      <c r="P121" s="102"/>
      <c r="Q121" s="103"/>
    </row>
    <row r="122" spans="1:17" s="104" customFormat="1" ht="13" x14ac:dyDescent="0.2">
      <c r="A122" s="110"/>
      <c r="B122" s="98"/>
      <c r="C122" s="98"/>
      <c r="D122" s="106"/>
      <c r="E122" s="106"/>
      <c r="F122" s="107"/>
      <c r="G122" s="100" t="str">
        <f>IF(H122="Yes",I122,IF(COUNTIF(H122:M122,"Yes")&gt;(Summary!C$22/2),"Yes","No"))</f>
        <v>No</v>
      </c>
      <c r="H122" s="2"/>
      <c r="I122" s="1"/>
      <c r="J122" s="1"/>
      <c r="K122" s="1"/>
      <c r="L122" s="1"/>
      <c r="M122" s="1"/>
      <c r="N122" s="101"/>
      <c r="O122" s="101"/>
      <c r="P122" s="102"/>
      <c r="Q122" s="103"/>
    </row>
    <row r="123" spans="1:17" s="104" customFormat="1" ht="13" x14ac:dyDescent="0.2">
      <c r="A123" s="110"/>
      <c r="B123" s="98"/>
      <c r="C123" s="98"/>
      <c r="D123" s="106"/>
      <c r="E123" s="106"/>
      <c r="F123" s="107"/>
      <c r="G123" s="100" t="str">
        <f>IF(H123="Yes",I123,IF(COUNTIF(H123:M123,"Yes")&gt;(Summary!C$22/2),"Yes","No"))</f>
        <v>No</v>
      </c>
      <c r="H123" s="2"/>
      <c r="I123" s="1"/>
      <c r="J123" s="1"/>
      <c r="K123" s="1"/>
      <c r="L123" s="1"/>
      <c r="M123" s="1"/>
      <c r="N123" s="101"/>
      <c r="O123" s="101"/>
      <c r="P123" s="102"/>
      <c r="Q123" s="103"/>
    </row>
    <row r="124" spans="1:17" s="104" customFormat="1" ht="13" x14ac:dyDescent="0.2">
      <c r="A124" s="110"/>
      <c r="B124" s="98"/>
      <c r="C124" s="98"/>
      <c r="D124" s="106"/>
      <c r="E124" s="106"/>
      <c r="F124" s="107"/>
      <c r="G124" s="100" t="str">
        <f>IF(H124="Yes",I124,IF(COUNTIF(H124:M124,"Yes")&gt;(Summary!C$22/2),"Yes","No"))</f>
        <v>No</v>
      </c>
      <c r="H124" s="2"/>
      <c r="I124" s="1"/>
      <c r="J124" s="1"/>
      <c r="K124" s="1"/>
      <c r="L124" s="1"/>
      <c r="M124" s="1"/>
      <c r="N124" s="101"/>
      <c r="O124" s="101"/>
      <c r="P124" s="102"/>
      <c r="Q124" s="103"/>
    </row>
    <row r="125" spans="1:17" s="104" customFormat="1" ht="13" x14ac:dyDescent="0.2">
      <c r="A125" s="110"/>
      <c r="B125" s="98"/>
      <c r="C125" s="98"/>
      <c r="D125" s="106"/>
      <c r="E125" s="106"/>
      <c r="F125" s="107"/>
      <c r="G125" s="100" t="str">
        <f>IF(H125="Yes",I125,IF(COUNTIF(H125:M125,"Yes")&gt;(Summary!C$22/2),"Yes","No"))</f>
        <v>No</v>
      </c>
      <c r="H125" s="2"/>
      <c r="I125" s="1"/>
      <c r="J125" s="1"/>
      <c r="K125" s="1"/>
      <c r="L125" s="1"/>
      <c r="M125" s="1"/>
      <c r="N125" s="101"/>
      <c r="O125" s="101"/>
      <c r="P125" s="102"/>
      <c r="Q125" s="103"/>
    </row>
    <row r="126" spans="1:17" s="104" customFormat="1" ht="13" x14ac:dyDescent="0.2">
      <c r="A126" s="110"/>
      <c r="B126" s="98"/>
      <c r="C126" s="98"/>
      <c r="D126" s="106"/>
      <c r="E126" s="106"/>
      <c r="F126" s="107"/>
      <c r="G126" s="100" t="str">
        <f>IF(H126="Yes",I126,IF(COUNTIF(H126:M126,"Yes")&gt;(Summary!C$22/2),"Yes","No"))</f>
        <v>No</v>
      </c>
      <c r="H126" s="2"/>
      <c r="I126" s="1"/>
      <c r="J126" s="1"/>
      <c r="K126" s="1"/>
      <c r="L126" s="1"/>
      <c r="M126" s="1"/>
      <c r="N126" s="101"/>
      <c r="O126" s="101"/>
      <c r="P126" s="102"/>
      <c r="Q126" s="103"/>
    </row>
    <row r="127" spans="1:17" s="104" customFormat="1" ht="13" x14ac:dyDescent="0.2">
      <c r="A127" s="110"/>
      <c r="B127" s="98"/>
      <c r="C127" s="98"/>
      <c r="D127" s="106"/>
      <c r="E127" s="106"/>
      <c r="F127" s="107"/>
      <c r="G127" s="100" t="str">
        <f>IF(H127="Yes",I127,IF(COUNTIF(H127:M127,"Yes")&gt;(Summary!C$22/2),"Yes","No"))</f>
        <v>No</v>
      </c>
      <c r="H127" s="2"/>
      <c r="I127" s="1"/>
      <c r="J127" s="1"/>
      <c r="K127" s="1"/>
      <c r="L127" s="1"/>
      <c r="M127" s="1"/>
      <c r="N127" s="101"/>
      <c r="O127" s="101"/>
      <c r="P127" s="102"/>
      <c r="Q127" s="103"/>
    </row>
    <row r="128" spans="1:17" s="104" customFormat="1" ht="13" x14ac:dyDescent="0.2">
      <c r="A128" s="110"/>
      <c r="B128" s="98"/>
      <c r="C128" s="98"/>
      <c r="D128" s="106"/>
      <c r="E128" s="106"/>
      <c r="F128" s="107"/>
      <c r="G128" s="100" t="str">
        <f>IF(H128="Yes",I128,IF(COUNTIF(H128:M128,"Yes")&gt;(Summary!C$22/2),"Yes","No"))</f>
        <v>No</v>
      </c>
      <c r="H128" s="2"/>
      <c r="I128" s="1"/>
      <c r="J128" s="1"/>
      <c r="K128" s="1"/>
      <c r="L128" s="1"/>
      <c r="M128" s="1"/>
      <c r="N128" s="101"/>
      <c r="O128" s="101"/>
      <c r="P128" s="102"/>
      <c r="Q128" s="103"/>
    </row>
    <row r="129" spans="1:17" s="104" customFormat="1" ht="13" x14ac:dyDescent="0.2">
      <c r="A129" s="110"/>
      <c r="B129" s="98"/>
      <c r="C129" s="98"/>
      <c r="D129" s="106"/>
      <c r="E129" s="106"/>
      <c r="F129" s="107"/>
      <c r="G129" s="100" t="str">
        <f>IF(H129="Yes",I129,IF(COUNTIF(H129:M129,"Yes")&gt;(Summary!C$22/2),"Yes","No"))</f>
        <v>No</v>
      </c>
      <c r="H129" s="2"/>
      <c r="I129" s="1"/>
      <c r="J129" s="1"/>
      <c r="K129" s="1"/>
      <c r="L129" s="1"/>
      <c r="M129" s="1"/>
      <c r="N129" s="101"/>
      <c r="O129" s="101"/>
      <c r="P129" s="102"/>
      <c r="Q129" s="103"/>
    </row>
    <row r="130" spans="1:17" s="104" customFormat="1" ht="13" x14ac:dyDescent="0.2">
      <c r="A130" s="110"/>
      <c r="B130" s="98"/>
      <c r="C130" s="98"/>
      <c r="D130" s="106"/>
      <c r="E130" s="106"/>
      <c r="F130" s="107"/>
      <c r="G130" s="100" t="str">
        <f>IF(H130="Yes",I130,IF(COUNTIF(H130:M130,"Yes")&gt;(Summary!C$22/2),"Yes","No"))</f>
        <v>No</v>
      </c>
      <c r="H130" s="2"/>
      <c r="I130" s="1"/>
      <c r="J130" s="1"/>
      <c r="K130" s="1"/>
      <c r="L130" s="1"/>
      <c r="M130" s="1"/>
      <c r="N130" s="101"/>
      <c r="O130" s="101"/>
      <c r="P130" s="102"/>
      <c r="Q130" s="103"/>
    </row>
    <row r="131" spans="1:17" s="104" customFormat="1" ht="13" x14ac:dyDescent="0.2">
      <c r="A131" s="110"/>
      <c r="B131" s="98"/>
      <c r="C131" s="98"/>
      <c r="D131" s="106"/>
      <c r="E131" s="106"/>
      <c r="F131" s="107"/>
      <c r="G131" s="100" t="str">
        <f>IF(H131="Yes",I131,IF(COUNTIF(H131:M131,"Yes")&gt;(Summary!C$22/2),"Yes","No"))</f>
        <v>No</v>
      </c>
      <c r="H131" s="2"/>
      <c r="I131" s="1"/>
      <c r="J131" s="1"/>
      <c r="K131" s="1"/>
      <c r="L131" s="1"/>
      <c r="M131" s="1"/>
      <c r="N131" s="101"/>
      <c r="O131" s="101"/>
      <c r="P131" s="102"/>
      <c r="Q131" s="103"/>
    </row>
    <row r="132" spans="1:17" s="104" customFormat="1" ht="13" x14ac:dyDescent="0.2">
      <c r="A132" s="110"/>
      <c r="B132" s="98"/>
      <c r="C132" s="98"/>
      <c r="D132" s="106"/>
      <c r="E132" s="106"/>
      <c r="F132" s="107"/>
      <c r="G132" s="100" t="str">
        <f>IF(H132="Yes",I132,IF(COUNTIF(H132:M132,"Yes")&gt;(Summary!C$22/2),"Yes","No"))</f>
        <v>No</v>
      </c>
      <c r="H132" s="2"/>
      <c r="I132" s="1"/>
      <c r="J132" s="1"/>
      <c r="K132" s="1"/>
      <c r="L132" s="1"/>
      <c r="M132" s="1"/>
      <c r="N132" s="101"/>
      <c r="O132" s="101"/>
      <c r="P132" s="102"/>
      <c r="Q132" s="103"/>
    </row>
    <row r="133" spans="1:17" s="104" customFormat="1" ht="13" x14ac:dyDescent="0.2">
      <c r="A133" s="110"/>
      <c r="B133" s="98"/>
      <c r="C133" s="98"/>
      <c r="D133" s="106"/>
      <c r="E133" s="106"/>
      <c r="F133" s="107"/>
      <c r="G133" s="100" t="str">
        <f>IF(H133="Yes",I133,IF(COUNTIF(H133:M133,"Yes")&gt;(Summary!C$22/2),"Yes","No"))</f>
        <v>No</v>
      </c>
      <c r="H133" s="2"/>
      <c r="I133" s="1"/>
      <c r="J133" s="1"/>
      <c r="K133" s="1"/>
      <c r="L133" s="1"/>
      <c r="M133" s="1"/>
      <c r="N133" s="101"/>
      <c r="O133" s="101"/>
      <c r="P133" s="102"/>
      <c r="Q133" s="103"/>
    </row>
    <row r="134" spans="1:17" s="104" customFormat="1" ht="13" x14ac:dyDescent="0.2">
      <c r="A134" s="110"/>
      <c r="B134" s="98"/>
      <c r="C134" s="98"/>
      <c r="D134" s="106"/>
      <c r="E134" s="106"/>
      <c r="F134" s="107"/>
      <c r="G134" s="100" t="str">
        <f>IF(H134="Yes",I134,IF(COUNTIF(H134:M134,"Yes")&gt;(Summary!C$22/2),"Yes","No"))</f>
        <v>No</v>
      </c>
      <c r="H134" s="2"/>
      <c r="I134" s="1"/>
      <c r="J134" s="1"/>
      <c r="K134" s="1"/>
      <c r="L134" s="1"/>
      <c r="M134" s="1"/>
      <c r="N134" s="101"/>
      <c r="O134" s="101"/>
      <c r="P134" s="102"/>
      <c r="Q134" s="103"/>
    </row>
    <row r="135" spans="1:17" s="104" customFormat="1" ht="13" x14ac:dyDescent="0.2">
      <c r="A135" s="110"/>
      <c r="B135" s="98"/>
      <c r="C135" s="98"/>
      <c r="D135" s="106"/>
      <c r="E135" s="106"/>
      <c r="F135" s="107"/>
      <c r="G135" s="100" t="str">
        <f>IF(H135="Yes",I135,IF(COUNTIF(H135:M135,"Yes")&gt;(Summary!C$22/2),"Yes","No"))</f>
        <v>No</v>
      </c>
      <c r="H135" s="2"/>
      <c r="I135" s="1"/>
      <c r="J135" s="1"/>
      <c r="K135" s="1"/>
      <c r="L135" s="1"/>
      <c r="M135" s="1"/>
      <c r="N135" s="101"/>
      <c r="O135" s="101"/>
      <c r="P135" s="102"/>
      <c r="Q135" s="103"/>
    </row>
    <row r="136" spans="1:17" s="104" customFormat="1" ht="13" x14ac:dyDescent="0.2">
      <c r="A136" s="110"/>
      <c r="B136" s="98"/>
      <c r="C136" s="98"/>
      <c r="D136" s="106"/>
      <c r="E136" s="106"/>
      <c r="F136" s="107"/>
      <c r="G136" s="100" t="str">
        <f>IF(H136="Yes",I136,IF(COUNTIF(H136:M136,"Yes")&gt;(Summary!C$22/2),"Yes","No"))</f>
        <v>No</v>
      </c>
      <c r="H136" s="2"/>
      <c r="I136" s="1"/>
      <c r="J136" s="1"/>
      <c r="K136" s="1"/>
      <c r="L136" s="1"/>
      <c r="M136" s="1"/>
      <c r="N136" s="101"/>
      <c r="O136" s="101"/>
      <c r="P136" s="102"/>
      <c r="Q136" s="103"/>
    </row>
    <row r="137" spans="1:17" s="104" customFormat="1" ht="13" x14ac:dyDescent="0.2">
      <c r="A137" s="110"/>
      <c r="B137" s="98"/>
      <c r="C137" s="98"/>
      <c r="D137" s="106"/>
      <c r="E137" s="106"/>
      <c r="F137" s="107"/>
      <c r="G137" s="100" t="str">
        <f>IF(H137="Yes",I137,IF(COUNTIF(H137:M137,"Yes")&gt;(Summary!C$22/2),"Yes","No"))</f>
        <v>No</v>
      </c>
      <c r="H137" s="2"/>
      <c r="I137" s="1"/>
      <c r="J137" s="1"/>
      <c r="K137" s="1"/>
      <c r="L137" s="1"/>
      <c r="M137" s="1"/>
      <c r="N137" s="101"/>
      <c r="O137" s="101"/>
      <c r="P137" s="102"/>
      <c r="Q137" s="103"/>
    </row>
    <row r="138" spans="1:17" s="104" customFormat="1" ht="13" x14ac:dyDescent="0.2">
      <c r="A138" s="110"/>
      <c r="B138" s="98"/>
      <c r="C138" s="98"/>
      <c r="D138" s="106"/>
      <c r="E138" s="106"/>
      <c r="F138" s="107"/>
      <c r="G138" s="100" t="str">
        <f>IF(H138="Yes",I138,IF(COUNTIF(H138:M138,"Yes")&gt;(Summary!C$22/2),"Yes","No"))</f>
        <v>No</v>
      </c>
      <c r="H138" s="2"/>
      <c r="I138" s="1"/>
      <c r="J138" s="1"/>
      <c r="K138" s="1"/>
      <c r="L138" s="1"/>
      <c r="M138" s="1"/>
      <c r="N138" s="101"/>
      <c r="O138" s="101"/>
      <c r="P138" s="102"/>
      <c r="Q138" s="103"/>
    </row>
    <row r="139" spans="1:17" s="104" customFormat="1" ht="13" x14ac:dyDescent="0.2">
      <c r="A139" s="110"/>
      <c r="B139" s="98"/>
      <c r="C139" s="98"/>
      <c r="D139" s="106"/>
      <c r="E139" s="106"/>
      <c r="F139" s="107"/>
      <c r="G139" s="100" t="str">
        <f>IF(H139="Yes",I139,IF(COUNTIF(H139:M139,"Yes")&gt;(Summary!C$22/2),"Yes","No"))</f>
        <v>No</v>
      </c>
      <c r="H139" s="2"/>
      <c r="I139" s="1"/>
      <c r="J139" s="1"/>
      <c r="K139" s="1"/>
      <c r="L139" s="1"/>
      <c r="M139" s="1"/>
      <c r="N139" s="101"/>
      <c r="O139" s="101"/>
      <c r="P139" s="102"/>
      <c r="Q139" s="103"/>
    </row>
    <row r="140" spans="1:17" s="104" customFormat="1" ht="13" x14ac:dyDescent="0.2">
      <c r="A140" s="110"/>
      <c r="B140" s="98"/>
      <c r="C140" s="98"/>
      <c r="D140" s="106"/>
      <c r="E140" s="106"/>
      <c r="F140" s="107"/>
      <c r="G140" s="100" t="str">
        <f>IF(H140="Yes",I140,IF(COUNTIF(H140:M140,"Yes")&gt;(Summary!C$22/2),"Yes","No"))</f>
        <v>No</v>
      </c>
      <c r="H140" s="2"/>
      <c r="I140" s="1"/>
      <c r="J140" s="1"/>
      <c r="K140" s="1"/>
      <c r="L140" s="1"/>
      <c r="M140" s="1"/>
      <c r="N140" s="101"/>
      <c r="O140" s="101"/>
      <c r="P140" s="102"/>
      <c r="Q140" s="103"/>
    </row>
    <row r="141" spans="1:17" s="104" customFormat="1" ht="13" x14ac:dyDescent="0.2">
      <c r="A141" s="110"/>
      <c r="B141" s="98"/>
      <c r="C141" s="98"/>
      <c r="D141" s="106"/>
      <c r="E141" s="106"/>
      <c r="F141" s="107"/>
      <c r="G141" s="100" t="str">
        <f>IF(H141="Yes",I141,IF(COUNTIF(H141:M141,"Yes")&gt;(Summary!C$22/2),"Yes","No"))</f>
        <v>No</v>
      </c>
      <c r="H141" s="2"/>
      <c r="I141" s="1"/>
      <c r="J141" s="1"/>
      <c r="K141" s="1"/>
      <c r="L141" s="1"/>
      <c r="M141" s="1"/>
      <c r="N141" s="101"/>
      <c r="O141" s="101"/>
      <c r="P141" s="102"/>
      <c r="Q141" s="103"/>
    </row>
    <row r="142" spans="1:17" s="104" customFormat="1" ht="13" x14ac:dyDescent="0.2">
      <c r="A142" s="110"/>
      <c r="B142" s="98"/>
      <c r="C142" s="98"/>
      <c r="D142" s="106"/>
      <c r="E142" s="106"/>
      <c r="F142" s="107"/>
      <c r="G142" s="100" t="str">
        <f>IF(H142="Yes",I142,IF(COUNTIF(H142:M142,"Yes")&gt;(Summary!C$22/2),"Yes","No"))</f>
        <v>No</v>
      </c>
      <c r="H142" s="2"/>
      <c r="I142" s="1"/>
      <c r="J142" s="1"/>
      <c r="K142" s="1"/>
      <c r="L142" s="1"/>
      <c r="M142" s="1"/>
      <c r="N142" s="101"/>
      <c r="O142" s="101"/>
      <c r="P142" s="102"/>
      <c r="Q142" s="103"/>
    </row>
    <row r="143" spans="1:17" s="104" customFormat="1" ht="13" x14ac:dyDescent="0.2">
      <c r="A143" s="110"/>
      <c r="B143" s="98"/>
      <c r="C143" s="98"/>
      <c r="D143" s="106"/>
      <c r="E143" s="106"/>
      <c r="F143" s="107"/>
      <c r="G143" s="100" t="str">
        <f>IF(H143="Yes",I143,IF(COUNTIF(H143:M143,"Yes")&gt;(Summary!C$22/2),"Yes","No"))</f>
        <v>No</v>
      </c>
      <c r="H143" s="2"/>
      <c r="I143" s="1"/>
      <c r="J143" s="1"/>
      <c r="K143" s="1"/>
      <c r="L143" s="1"/>
      <c r="M143" s="1"/>
      <c r="N143" s="101"/>
      <c r="O143" s="101"/>
      <c r="P143" s="102"/>
      <c r="Q143" s="103"/>
    </row>
    <row r="144" spans="1:17" s="104" customFormat="1" ht="13" x14ac:dyDescent="0.2">
      <c r="A144" s="110"/>
      <c r="B144" s="98"/>
      <c r="C144" s="98"/>
      <c r="D144" s="106"/>
      <c r="E144" s="106"/>
      <c r="F144" s="107"/>
      <c r="G144" s="100" t="str">
        <f>IF(H144="Yes",I144,IF(COUNTIF(H144:M144,"Yes")&gt;(Summary!C$22/2),"Yes","No"))</f>
        <v>No</v>
      </c>
      <c r="H144" s="2"/>
      <c r="I144" s="1"/>
      <c r="J144" s="1"/>
      <c r="K144" s="1"/>
      <c r="L144" s="1"/>
      <c r="M144" s="1"/>
      <c r="N144" s="101"/>
      <c r="O144" s="101"/>
      <c r="P144" s="102"/>
      <c r="Q144" s="103"/>
    </row>
    <row r="145" spans="1:17" s="104" customFormat="1" ht="13" x14ac:dyDescent="0.2">
      <c r="A145" s="110"/>
      <c r="B145" s="98"/>
      <c r="C145" s="98"/>
      <c r="D145" s="106"/>
      <c r="E145" s="106"/>
      <c r="F145" s="107"/>
      <c r="G145" s="100" t="str">
        <f>IF(H145="Yes",I145,IF(COUNTIF(H145:M145,"Yes")&gt;(Summary!C$22/2),"Yes","No"))</f>
        <v>No</v>
      </c>
      <c r="H145" s="2"/>
      <c r="I145" s="1"/>
      <c r="J145" s="1"/>
      <c r="K145" s="1"/>
      <c r="L145" s="1"/>
      <c r="M145" s="1"/>
      <c r="N145" s="101"/>
      <c r="O145" s="101"/>
      <c r="P145" s="102"/>
      <c r="Q145" s="103"/>
    </row>
    <row r="146" spans="1:17" s="104" customFormat="1" ht="13" x14ac:dyDescent="0.2">
      <c r="A146" s="110"/>
      <c r="B146" s="98"/>
      <c r="C146" s="98"/>
      <c r="D146" s="106"/>
      <c r="E146" s="106"/>
      <c r="F146" s="107"/>
      <c r="G146" s="100" t="str">
        <f>IF(H146="Yes",I146,IF(COUNTIF(H146:M146,"Yes")&gt;(Summary!C$22/2),"Yes","No"))</f>
        <v>No</v>
      </c>
      <c r="H146" s="2"/>
      <c r="I146" s="1"/>
      <c r="J146" s="1"/>
      <c r="K146" s="1"/>
      <c r="L146" s="1"/>
      <c r="M146" s="1"/>
      <c r="N146" s="101"/>
      <c r="O146" s="101"/>
      <c r="P146" s="102"/>
      <c r="Q146" s="103"/>
    </row>
    <row r="147" spans="1:17" s="104" customFormat="1" ht="13" x14ac:dyDescent="0.2">
      <c r="A147" s="110"/>
      <c r="B147" s="98"/>
      <c r="C147" s="98"/>
      <c r="D147" s="106"/>
      <c r="E147" s="106"/>
      <c r="F147" s="107"/>
      <c r="G147" s="100" t="str">
        <f>IF(H147="Yes",I147,IF(COUNTIF(H147:M147,"Yes")&gt;(Summary!C$22/2),"Yes","No"))</f>
        <v>No</v>
      </c>
      <c r="H147" s="2"/>
      <c r="I147" s="1"/>
      <c r="J147" s="1"/>
      <c r="K147" s="1"/>
      <c r="L147" s="1"/>
      <c r="M147" s="1"/>
      <c r="N147" s="101"/>
      <c r="O147" s="101"/>
      <c r="P147" s="102"/>
      <c r="Q147" s="103"/>
    </row>
    <row r="148" spans="1:17" s="104" customFormat="1" ht="13" x14ac:dyDescent="0.2">
      <c r="A148" s="110"/>
      <c r="B148" s="98"/>
      <c r="C148" s="98"/>
      <c r="D148" s="106"/>
      <c r="E148" s="106"/>
      <c r="F148" s="107"/>
      <c r="G148" s="100" t="str">
        <f>IF(H148="Yes",I148,IF(COUNTIF(H148:M148,"Yes")&gt;(Summary!C$22/2),"Yes","No"))</f>
        <v>No</v>
      </c>
      <c r="H148" s="2"/>
      <c r="I148" s="1"/>
      <c r="J148" s="1"/>
      <c r="K148" s="1"/>
      <c r="L148" s="1"/>
      <c r="M148" s="1"/>
      <c r="N148" s="101"/>
      <c r="O148" s="101"/>
      <c r="P148" s="102"/>
      <c r="Q148" s="103"/>
    </row>
    <row r="149" spans="1:17" s="104" customFormat="1" ht="13" x14ac:dyDescent="0.2">
      <c r="A149" s="110"/>
      <c r="B149" s="98"/>
      <c r="C149" s="98"/>
      <c r="D149" s="106"/>
      <c r="E149" s="106"/>
      <c r="F149" s="107"/>
      <c r="G149" s="100" t="str">
        <f>IF(H149="Yes",I149,IF(COUNTIF(H149:M149,"Yes")&gt;(Summary!C$22/2),"Yes","No"))</f>
        <v>No</v>
      </c>
      <c r="H149" s="2"/>
      <c r="I149" s="1"/>
      <c r="J149" s="1"/>
      <c r="K149" s="1"/>
      <c r="L149" s="1"/>
      <c r="M149" s="1"/>
      <c r="N149" s="101"/>
      <c r="O149" s="101"/>
      <c r="P149" s="102"/>
      <c r="Q149" s="103"/>
    </row>
    <row r="150" spans="1:17" s="104" customFormat="1" ht="13" x14ac:dyDescent="0.2">
      <c r="A150" s="110"/>
      <c r="B150" s="98"/>
      <c r="C150" s="98"/>
      <c r="D150" s="106"/>
      <c r="E150" s="106"/>
      <c r="F150" s="107"/>
      <c r="G150" s="100" t="str">
        <f>IF(H150="Yes",I150,IF(COUNTIF(H150:M150,"Yes")&gt;(Summary!C$22/2),"Yes","No"))</f>
        <v>No</v>
      </c>
      <c r="H150" s="2"/>
      <c r="I150" s="1"/>
      <c r="J150" s="1"/>
      <c r="K150" s="1"/>
      <c r="L150" s="1"/>
      <c r="M150" s="1"/>
      <c r="N150" s="101"/>
      <c r="O150" s="101"/>
      <c r="P150" s="102"/>
      <c r="Q150" s="103"/>
    </row>
    <row r="151" spans="1:17" s="104" customFormat="1" ht="13" x14ac:dyDescent="0.2">
      <c r="A151" s="110"/>
      <c r="B151" s="98"/>
      <c r="C151" s="98"/>
      <c r="D151" s="106"/>
      <c r="E151" s="106"/>
      <c r="F151" s="107"/>
      <c r="G151" s="100" t="str">
        <f>IF(H151="Yes",I151,IF(COUNTIF(H151:M151,"Yes")&gt;(Summary!C$22/2),"Yes","No"))</f>
        <v>No</v>
      </c>
      <c r="H151" s="2"/>
      <c r="I151" s="1"/>
      <c r="J151" s="1"/>
      <c r="K151" s="1"/>
      <c r="L151" s="1"/>
      <c r="M151" s="1"/>
      <c r="N151" s="101"/>
      <c r="O151" s="101"/>
      <c r="P151" s="102"/>
      <c r="Q151" s="103"/>
    </row>
    <row r="152" spans="1:17" s="104" customFormat="1" ht="13" x14ac:dyDescent="0.2">
      <c r="A152" s="110"/>
      <c r="B152" s="98"/>
      <c r="C152" s="98"/>
      <c r="D152" s="106"/>
      <c r="E152" s="106"/>
      <c r="F152" s="107"/>
      <c r="G152" s="100" t="str">
        <f>IF(H152="Yes",I152,IF(COUNTIF(H152:M152,"Yes")&gt;(Summary!C$22/2),"Yes","No"))</f>
        <v>No</v>
      </c>
      <c r="H152" s="2"/>
      <c r="I152" s="1"/>
      <c r="J152" s="1"/>
      <c r="K152" s="1"/>
      <c r="L152" s="1"/>
      <c r="M152" s="1"/>
      <c r="N152" s="101"/>
      <c r="O152" s="101"/>
      <c r="P152" s="102"/>
      <c r="Q152" s="103"/>
    </row>
    <row r="153" spans="1:17" s="104" customFormat="1" ht="13" x14ac:dyDescent="0.2">
      <c r="A153" s="110"/>
      <c r="B153" s="98"/>
      <c r="C153" s="98"/>
      <c r="D153" s="106"/>
      <c r="E153" s="106"/>
      <c r="F153" s="107"/>
      <c r="G153" s="100" t="str">
        <f>IF(H153="Yes",I153,IF(COUNTIF(H153:M153,"Yes")&gt;(Summary!C$22/2),"Yes","No"))</f>
        <v>No</v>
      </c>
      <c r="H153" s="2"/>
      <c r="I153" s="1"/>
      <c r="J153" s="1"/>
      <c r="K153" s="1"/>
      <c r="L153" s="1"/>
      <c r="M153" s="1"/>
      <c r="N153" s="101"/>
      <c r="O153" s="101"/>
      <c r="P153" s="102"/>
      <c r="Q153" s="103"/>
    </row>
    <row r="154" spans="1:17" s="104" customFormat="1" ht="13" x14ac:dyDescent="0.2">
      <c r="A154" s="110"/>
      <c r="B154" s="98"/>
      <c r="C154" s="98"/>
      <c r="D154" s="106"/>
      <c r="E154" s="106"/>
      <c r="F154" s="107"/>
      <c r="G154" s="100" t="str">
        <f>IF(H154="Yes",I154,IF(COUNTIF(H154:M154,"Yes")&gt;(Summary!C$22/2),"Yes","No"))</f>
        <v>No</v>
      </c>
      <c r="H154" s="2"/>
      <c r="I154" s="1"/>
      <c r="J154" s="1"/>
      <c r="K154" s="1"/>
      <c r="L154" s="1"/>
      <c r="M154" s="1"/>
      <c r="N154" s="101"/>
      <c r="O154" s="101"/>
      <c r="P154" s="102"/>
      <c r="Q154" s="103"/>
    </row>
    <row r="155" spans="1:17" s="104" customFormat="1" ht="13" x14ac:dyDescent="0.2">
      <c r="A155" s="110"/>
      <c r="B155" s="98"/>
      <c r="C155" s="98"/>
      <c r="D155" s="106"/>
      <c r="E155" s="106"/>
      <c r="F155" s="107"/>
      <c r="G155" s="100" t="str">
        <f>IF(H155="Yes",I155,IF(COUNTIF(H155:M155,"Yes")&gt;(Summary!C$22/2),"Yes","No"))</f>
        <v>No</v>
      </c>
      <c r="H155" s="2"/>
      <c r="I155" s="1"/>
      <c r="J155" s="1"/>
      <c r="K155" s="1"/>
      <c r="L155" s="1"/>
      <c r="M155" s="1"/>
      <c r="N155" s="101"/>
      <c r="O155" s="101"/>
      <c r="P155" s="102"/>
      <c r="Q155" s="103"/>
    </row>
    <row r="156" spans="1:17" s="104" customFormat="1" ht="13" x14ac:dyDescent="0.2">
      <c r="A156" s="110"/>
      <c r="B156" s="98"/>
      <c r="C156" s="98"/>
      <c r="D156" s="106"/>
      <c r="E156" s="106"/>
      <c r="F156" s="107"/>
      <c r="G156" s="100" t="str">
        <f>IF(H156="Yes",I156,IF(COUNTIF(H156:M156,"Yes")&gt;(Summary!C$22/2),"Yes","No"))</f>
        <v>No</v>
      </c>
      <c r="H156" s="2"/>
      <c r="I156" s="1"/>
      <c r="J156" s="1"/>
      <c r="K156" s="1"/>
      <c r="L156" s="1"/>
      <c r="M156" s="1"/>
      <c r="N156" s="101"/>
      <c r="O156" s="101"/>
      <c r="P156" s="102"/>
      <c r="Q156" s="103"/>
    </row>
    <row r="157" spans="1:17" s="104" customFormat="1" ht="13" x14ac:dyDescent="0.2">
      <c r="A157" s="110"/>
      <c r="B157" s="98"/>
      <c r="C157" s="98"/>
      <c r="D157" s="106"/>
      <c r="E157" s="106"/>
      <c r="F157" s="107"/>
      <c r="G157" s="100" t="str">
        <f>IF(H157="Yes",I157,IF(COUNTIF(H157:M157,"Yes")&gt;(Summary!C$22/2),"Yes","No"))</f>
        <v>No</v>
      </c>
      <c r="H157" s="2"/>
      <c r="I157" s="1"/>
      <c r="J157" s="1"/>
      <c r="K157" s="1"/>
      <c r="L157" s="1"/>
      <c r="M157" s="1"/>
      <c r="N157" s="101"/>
      <c r="O157" s="101"/>
      <c r="P157" s="102"/>
      <c r="Q157" s="103"/>
    </row>
    <row r="158" spans="1:17" s="104" customFormat="1" ht="13" x14ac:dyDescent="0.2">
      <c r="A158" s="110"/>
      <c r="B158" s="98"/>
      <c r="C158" s="98"/>
      <c r="D158" s="106"/>
      <c r="E158" s="106"/>
      <c r="F158" s="107"/>
      <c r="G158" s="100" t="str">
        <f>IF(H158="Yes",I158,IF(COUNTIF(H158:M158,"Yes")&gt;(Summary!C$22/2),"Yes","No"))</f>
        <v>No</v>
      </c>
      <c r="H158" s="2"/>
      <c r="I158" s="1"/>
      <c r="J158" s="1"/>
      <c r="K158" s="1"/>
      <c r="L158" s="1"/>
      <c r="M158" s="1"/>
      <c r="N158" s="101"/>
      <c r="O158" s="101"/>
      <c r="P158" s="102"/>
      <c r="Q158" s="103"/>
    </row>
    <row r="159" spans="1:17" s="104" customFormat="1" ht="13" x14ac:dyDescent="0.2">
      <c r="A159" s="110"/>
      <c r="B159" s="98"/>
      <c r="C159" s="98"/>
      <c r="D159" s="106"/>
      <c r="E159" s="106"/>
      <c r="F159" s="107"/>
      <c r="G159" s="100" t="str">
        <f>IF(H159="Yes",I159,IF(COUNTIF(H159:M159,"Yes")&gt;(Summary!C$22/2),"Yes","No"))</f>
        <v>No</v>
      </c>
      <c r="H159" s="2"/>
      <c r="I159" s="1"/>
      <c r="J159" s="1"/>
      <c r="K159" s="1"/>
      <c r="L159" s="1"/>
      <c r="M159" s="1"/>
      <c r="N159" s="101"/>
      <c r="O159" s="101"/>
      <c r="P159" s="102"/>
      <c r="Q159" s="103"/>
    </row>
    <row r="160" spans="1:17" s="104" customFormat="1" ht="13" x14ac:dyDescent="0.2">
      <c r="A160" s="110"/>
      <c r="B160" s="98"/>
      <c r="C160" s="98"/>
      <c r="D160" s="106"/>
      <c r="E160" s="106"/>
      <c r="F160" s="107"/>
      <c r="G160" s="100" t="str">
        <f>IF(H160="Yes",I160,IF(COUNTIF(H160:M160,"Yes")&gt;(Summary!C$22/2),"Yes","No"))</f>
        <v>No</v>
      </c>
      <c r="H160" s="2"/>
      <c r="I160" s="1"/>
      <c r="J160" s="1"/>
      <c r="K160" s="1"/>
      <c r="L160" s="1"/>
      <c r="M160" s="1"/>
      <c r="N160" s="101"/>
      <c r="O160" s="101"/>
      <c r="P160" s="102"/>
      <c r="Q160" s="103"/>
    </row>
    <row r="161" spans="1:17" s="104" customFormat="1" ht="13" x14ac:dyDescent="0.2">
      <c r="A161" s="110"/>
      <c r="B161" s="98"/>
      <c r="C161" s="98"/>
      <c r="D161" s="106"/>
      <c r="E161" s="106"/>
      <c r="F161" s="107"/>
      <c r="G161" s="100" t="str">
        <f>IF(H161="Yes",I161,IF(COUNTIF(H161:M161,"Yes")&gt;(Summary!C$22/2),"Yes","No"))</f>
        <v>No</v>
      </c>
      <c r="H161" s="2"/>
      <c r="I161" s="1"/>
      <c r="J161" s="1"/>
      <c r="K161" s="1"/>
      <c r="L161" s="1"/>
      <c r="M161" s="1"/>
      <c r="N161" s="101"/>
      <c r="O161" s="101"/>
      <c r="P161" s="102"/>
      <c r="Q161" s="103"/>
    </row>
    <row r="162" spans="1:17" s="104" customFormat="1" ht="13" x14ac:dyDescent="0.2">
      <c r="A162" s="110"/>
      <c r="B162" s="98"/>
      <c r="C162" s="98"/>
      <c r="D162" s="106"/>
      <c r="E162" s="106"/>
      <c r="F162" s="107"/>
      <c r="G162" s="100" t="str">
        <f>IF(H162="Yes",I162,IF(COUNTIF(H162:M162,"Yes")&gt;(Summary!C$22/2),"Yes","No"))</f>
        <v>No</v>
      </c>
      <c r="H162" s="2"/>
      <c r="I162" s="1"/>
      <c r="J162" s="1"/>
      <c r="K162" s="1"/>
      <c r="L162" s="1"/>
      <c r="M162" s="1"/>
      <c r="N162" s="101"/>
      <c r="O162" s="101"/>
      <c r="P162" s="102"/>
      <c r="Q162" s="103"/>
    </row>
    <row r="163" spans="1:17" s="104" customFormat="1" ht="13" x14ac:dyDescent="0.2">
      <c r="A163" s="110"/>
      <c r="B163" s="98"/>
      <c r="C163" s="98"/>
      <c r="D163" s="106"/>
      <c r="E163" s="106"/>
      <c r="F163" s="107"/>
      <c r="G163" s="100" t="str">
        <f>IF(H163="Yes",I163,IF(COUNTIF(H163:M163,"Yes")&gt;(Summary!C$22/2),"Yes","No"))</f>
        <v>No</v>
      </c>
      <c r="H163" s="2"/>
      <c r="I163" s="1"/>
      <c r="J163" s="1"/>
      <c r="K163" s="1"/>
      <c r="L163" s="1"/>
      <c r="M163" s="1"/>
      <c r="N163" s="101"/>
      <c r="O163" s="101"/>
      <c r="P163" s="102"/>
      <c r="Q163" s="103"/>
    </row>
    <row r="164" spans="1:17" s="104" customFormat="1" ht="13" x14ac:dyDescent="0.2">
      <c r="A164" s="110"/>
      <c r="B164" s="98"/>
      <c r="C164" s="98"/>
      <c r="D164" s="106"/>
      <c r="E164" s="106"/>
      <c r="F164" s="107"/>
      <c r="G164" s="100" t="str">
        <f>IF(H164="Yes",I164,IF(COUNTIF(H164:M164,"Yes")&gt;(Summary!C$22/2),"Yes","No"))</f>
        <v>No</v>
      </c>
      <c r="H164" s="2"/>
      <c r="I164" s="1"/>
      <c r="J164" s="1"/>
      <c r="K164" s="1"/>
      <c r="L164" s="1"/>
      <c r="M164" s="1"/>
      <c r="N164" s="101"/>
      <c r="O164" s="101"/>
      <c r="P164" s="102"/>
      <c r="Q164" s="103"/>
    </row>
    <row r="165" spans="1:17" s="104" customFormat="1" ht="13" x14ac:dyDescent="0.2">
      <c r="A165" s="110"/>
      <c r="B165" s="98"/>
      <c r="C165" s="98"/>
      <c r="D165" s="106"/>
      <c r="E165" s="106"/>
      <c r="F165" s="107"/>
      <c r="G165" s="100" t="str">
        <f>IF(H165="Yes",I165,IF(COUNTIF(H165:M165,"Yes")&gt;(Summary!C$22/2),"Yes","No"))</f>
        <v>No</v>
      </c>
      <c r="H165" s="2"/>
      <c r="I165" s="1"/>
      <c r="J165" s="1"/>
      <c r="K165" s="1"/>
      <c r="L165" s="1"/>
      <c r="M165" s="1"/>
      <c r="N165" s="101"/>
      <c r="O165" s="101"/>
      <c r="P165" s="102"/>
      <c r="Q165" s="103"/>
    </row>
    <row r="166" spans="1:17" s="104" customFormat="1" ht="13" x14ac:dyDescent="0.2">
      <c r="A166" s="110"/>
      <c r="B166" s="98"/>
      <c r="C166" s="98"/>
      <c r="D166" s="106"/>
      <c r="E166" s="106"/>
      <c r="F166" s="107"/>
      <c r="G166" s="100" t="str">
        <f>IF(H166="Yes",I166,IF(COUNTIF(H166:M166,"Yes")&gt;(Summary!C$22/2),"Yes","No"))</f>
        <v>No</v>
      </c>
      <c r="H166" s="2"/>
      <c r="I166" s="1"/>
      <c r="J166" s="1"/>
      <c r="K166" s="1"/>
      <c r="L166" s="1"/>
      <c r="M166" s="1"/>
      <c r="N166" s="101"/>
      <c r="O166" s="101"/>
      <c r="P166" s="102"/>
      <c r="Q166" s="103"/>
    </row>
    <row r="167" spans="1:17" s="104" customFormat="1" ht="13" x14ac:dyDescent="0.2">
      <c r="A167" s="110"/>
      <c r="B167" s="98"/>
      <c r="C167" s="98"/>
      <c r="D167" s="106"/>
      <c r="E167" s="106"/>
      <c r="F167" s="107"/>
      <c r="G167" s="100" t="str">
        <f>IF(H167="Yes",I167,IF(COUNTIF(H167:M167,"Yes")&gt;(Summary!C$22/2),"Yes","No"))</f>
        <v>No</v>
      </c>
      <c r="H167" s="2"/>
      <c r="I167" s="1"/>
      <c r="J167" s="1"/>
      <c r="K167" s="1"/>
      <c r="L167" s="1"/>
      <c r="M167" s="1"/>
      <c r="N167" s="101"/>
      <c r="O167" s="101"/>
      <c r="P167" s="102"/>
      <c r="Q167" s="103"/>
    </row>
    <row r="168" spans="1:17" s="104" customFormat="1" ht="13" x14ac:dyDescent="0.2">
      <c r="A168" s="110"/>
      <c r="B168" s="98"/>
      <c r="C168" s="98"/>
      <c r="D168" s="106"/>
      <c r="E168" s="106"/>
      <c r="F168" s="107"/>
      <c r="G168" s="100" t="str">
        <f>IF(H168="Yes",I168,IF(COUNTIF(H168:M168,"Yes")&gt;(Summary!C$22/2),"Yes","No"))</f>
        <v>No</v>
      </c>
      <c r="H168" s="2"/>
      <c r="I168" s="1"/>
      <c r="J168" s="1"/>
      <c r="K168" s="1"/>
      <c r="L168" s="1"/>
      <c r="M168" s="1"/>
      <c r="N168" s="101"/>
      <c r="O168" s="101"/>
      <c r="P168" s="102"/>
      <c r="Q168" s="103"/>
    </row>
    <row r="169" spans="1:17" s="104" customFormat="1" ht="13" x14ac:dyDescent="0.2">
      <c r="A169" s="110"/>
      <c r="B169" s="98"/>
      <c r="C169" s="98"/>
      <c r="D169" s="106"/>
      <c r="E169" s="106"/>
      <c r="F169" s="107"/>
      <c r="G169" s="100" t="str">
        <f>IF(H169="Yes",I169,IF(COUNTIF(H169:M169,"Yes")&gt;(Summary!C$22/2),"Yes","No"))</f>
        <v>No</v>
      </c>
      <c r="H169" s="2"/>
      <c r="I169" s="1"/>
      <c r="J169" s="1"/>
      <c r="K169" s="1"/>
      <c r="L169" s="1"/>
      <c r="M169" s="1"/>
      <c r="N169" s="101"/>
      <c r="O169" s="101"/>
      <c r="P169" s="102"/>
      <c r="Q169" s="103"/>
    </row>
    <row r="170" spans="1:17" s="104" customFormat="1" ht="13" x14ac:dyDescent="0.2">
      <c r="A170" s="110"/>
      <c r="B170" s="98"/>
      <c r="C170" s="98"/>
      <c r="D170" s="106"/>
      <c r="E170" s="106"/>
      <c r="F170" s="107"/>
      <c r="G170" s="100" t="str">
        <f>IF(H170="Yes",I170,IF(COUNTIF(H170:M170,"Yes")&gt;(Summary!C$22/2),"Yes","No"))</f>
        <v>No</v>
      </c>
      <c r="H170" s="2"/>
      <c r="I170" s="1"/>
      <c r="J170" s="1"/>
      <c r="K170" s="1"/>
      <c r="L170" s="1"/>
      <c r="M170" s="1"/>
      <c r="N170" s="101"/>
      <c r="O170" s="101"/>
      <c r="P170" s="102"/>
      <c r="Q170" s="103"/>
    </row>
    <row r="171" spans="1:17" s="104" customFormat="1" ht="13" x14ac:dyDescent="0.2">
      <c r="A171" s="110"/>
      <c r="B171" s="98"/>
      <c r="C171" s="98"/>
      <c r="D171" s="106"/>
      <c r="E171" s="106"/>
      <c r="F171" s="107"/>
      <c r="G171" s="100" t="str">
        <f>IF(H171="Yes",I171,IF(COUNTIF(H171:M171,"Yes")&gt;(Summary!C$22/2),"Yes","No"))</f>
        <v>No</v>
      </c>
      <c r="H171" s="2"/>
      <c r="I171" s="1"/>
      <c r="J171" s="1"/>
      <c r="K171" s="1"/>
      <c r="L171" s="1"/>
      <c r="M171" s="1"/>
      <c r="N171" s="101"/>
      <c r="O171" s="101"/>
      <c r="P171" s="102"/>
      <c r="Q171" s="103"/>
    </row>
    <row r="172" spans="1:17" s="104" customFormat="1" ht="13" x14ac:dyDescent="0.2">
      <c r="A172" s="110"/>
      <c r="B172" s="98"/>
      <c r="C172" s="98"/>
      <c r="D172" s="106"/>
      <c r="E172" s="106"/>
      <c r="F172" s="107"/>
      <c r="G172" s="100" t="str">
        <f>IF(H172="Yes",I172,IF(COUNTIF(H172:M172,"Yes")&gt;(Summary!C$22/2),"Yes","No"))</f>
        <v>No</v>
      </c>
      <c r="H172" s="2"/>
      <c r="I172" s="1"/>
      <c r="J172" s="1"/>
      <c r="K172" s="1"/>
      <c r="L172" s="1"/>
      <c r="M172" s="1"/>
      <c r="N172" s="101"/>
      <c r="O172" s="101"/>
      <c r="P172" s="102"/>
      <c r="Q172" s="103"/>
    </row>
    <row r="173" spans="1:17" s="104" customFormat="1" ht="13" x14ac:dyDescent="0.2">
      <c r="A173" s="110"/>
      <c r="B173" s="98"/>
      <c r="C173" s="98"/>
      <c r="D173" s="106"/>
      <c r="E173" s="106"/>
      <c r="F173" s="107"/>
      <c r="G173" s="100" t="str">
        <f>IF(H173="Yes",I173,IF(COUNTIF(H173:M173,"Yes")&gt;(Summary!C$22/2),"Yes","No"))</f>
        <v>No</v>
      </c>
      <c r="H173" s="2"/>
      <c r="I173" s="1"/>
      <c r="J173" s="1"/>
      <c r="K173" s="1"/>
      <c r="L173" s="1"/>
      <c r="M173" s="1"/>
      <c r="N173" s="101"/>
      <c r="O173" s="101"/>
      <c r="P173" s="102"/>
      <c r="Q173" s="103"/>
    </row>
    <row r="174" spans="1:17" s="104" customFormat="1" ht="13" x14ac:dyDescent="0.2">
      <c r="A174" s="110"/>
      <c r="B174" s="98"/>
      <c r="C174" s="98"/>
      <c r="D174" s="106"/>
      <c r="E174" s="106"/>
      <c r="F174" s="107"/>
      <c r="G174" s="100" t="str">
        <f>IF(H174="Yes",I174,IF(COUNTIF(H174:M174,"Yes")&gt;(Summary!C$22/2),"Yes","No"))</f>
        <v>No</v>
      </c>
      <c r="H174" s="2"/>
      <c r="I174" s="1"/>
      <c r="J174" s="1"/>
      <c r="K174" s="1"/>
      <c r="L174" s="1"/>
      <c r="M174" s="1"/>
      <c r="N174" s="101"/>
      <c r="O174" s="101"/>
      <c r="P174" s="102"/>
      <c r="Q174" s="103"/>
    </row>
    <row r="175" spans="1:17" s="104" customFormat="1" ht="13" x14ac:dyDescent="0.2">
      <c r="A175" s="110"/>
      <c r="B175" s="98"/>
      <c r="C175" s="98"/>
      <c r="D175" s="106"/>
      <c r="E175" s="106"/>
      <c r="F175" s="107"/>
      <c r="G175" s="100" t="str">
        <f>IF(H175="Yes",I175,IF(COUNTIF(H175:M175,"Yes")&gt;(Summary!C$22/2),"Yes","No"))</f>
        <v>No</v>
      </c>
      <c r="H175" s="2"/>
      <c r="I175" s="1"/>
      <c r="J175" s="1"/>
      <c r="K175" s="1"/>
      <c r="L175" s="1"/>
      <c r="M175" s="1"/>
      <c r="N175" s="101"/>
      <c r="O175" s="101"/>
      <c r="P175" s="102"/>
      <c r="Q175" s="103"/>
    </row>
    <row r="176" spans="1:17" s="104" customFormat="1" ht="13" x14ac:dyDescent="0.2">
      <c r="A176" s="110"/>
      <c r="B176" s="98"/>
      <c r="C176" s="98"/>
      <c r="D176" s="106"/>
      <c r="E176" s="106"/>
      <c r="F176" s="107"/>
      <c r="G176" s="100" t="str">
        <f>IF(H176="Yes",I176,IF(COUNTIF(H176:M176,"Yes")&gt;(Summary!C$22/2),"Yes","No"))</f>
        <v>No</v>
      </c>
      <c r="H176" s="2"/>
      <c r="I176" s="1"/>
      <c r="J176" s="1"/>
      <c r="K176" s="1"/>
      <c r="L176" s="1"/>
      <c r="M176" s="1"/>
      <c r="N176" s="101"/>
      <c r="O176" s="101"/>
      <c r="P176" s="102"/>
      <c r="Q176" s="103"/>
    </row>
    <row r="177" spans="1:17" s="104" customFormat="1" ht="13" x14ac:dyDescent="0.2">
      <c r="A177" s="110"/>
      <c r="B177" s="98"/>
      <c r="C177" s="98"/>
      <c r="D177" s="106"/>
      <c r="E177" s="106"/>
      <c r="F177" s="107"/>
      <c r="G177" s="100" t="str">
        <f>IF(H177="Yes",I177,IF(COUNTIF(H177:M177,"Yes")&gt;(Summary!C$22/2),"Yes","No"))</f>
        <v>No</v>
      </c>
      <c r="H177" s="2"/>
      <c r="I177" s="1"/>
      <c r="J177" s="1"/>
      <c r="K177" s="1"/>
      <c r="L177" s="1"/>
      <c r="M177" s="1"/>
      <c r="N177" s="101"/>
      <c r="O177" s="101"/>
      <c r="P177" s="102"/>
      <c r="Q177" s="103"/>
    </row>
    <row r="178" spans="1:17" s="104" customFormat="1" ht="13" x14ac:dyDescent="0.2">
      <c r="A178" s="110"/>
      <c r="B178" s="98"/>
      <c r="C178" s="98"/>
      <c r="D178" s="106"/>
      <c r="E178" s="106"/>
      <c r="F178" s="107"/>
      <c r="G178" s="100" t="str">
        <f>IF(H178="Yes",I178,IF(COUNTIF(H178:M178,"Yes")&gt;(Summary!C$22/2),"Yes","No"))</f>
        <v>No</v>
      </c>
      <c r="H178" s="2"/>
      <c r="I178" s="1"/>
      <c r="J178" s="1"/>
      <c r="K178" s="1"/>
      <c r="L178" s="1"/>
      <c r="M178" s="1"/>
      <c r="N178" s="101"/>
      <c r="O178" s="101"/>
      <c r="P178" s="102"/>
      <c r="Q178" s="103"/>
    </row>
    <row r="179" spans="1:17" s="104" customFormat="1" ht="13" x14ac:dyDescent="0.2">
      <c r="A179" s="110"/>
      <c r="B179" s="98"/>
      <c r="C179" s="98"/>
      <c r="D179" s="106"/>
      <c r="E179" s="106"/>
      <c r="F179" s="107"/>
      <c r="G179" s="100" t="str">
        <f>IF(H179="Yes",I179,IF(COUNTIF(H179:M179,"Yes")&gt;(Summary!C$22/2),"Yes","No"))</f>
        <v>No</v>
      </c>
      <c r="H179" s="2"/>
      <c r="I179" s="1"/>
      <c r="J179" s="1"/>
      <c r="K179" s="1"/>
      <c r="L179" s="1"/>
      <c r="M179" s="1"/>
      <c r="N179" s="101"/>
      <c r="O179" s="101"/>
      <c r="P179" s="102"/>
      <c r="Q179" s="103"/>
    </row>
    <row r="180" spans="1:17" s="104" customFormat="1" ht="13" x14ac:dyDescent="0.2">
      <c r="A180" s="110"/>
      <c r="B180" s="98"/>
      <c r="C180" s="98"/>
      <c r="D180" s="106"/>
      <c r="E180" s="106"/>
      <c r="F180" s="107"/>
      <c r="G180" s="100" t="str">
        <f>IF(H180="Yes",I180,IF(COUNTIF(H180:M180,"Yes")&gt;(Summary!C$22/2),"Yes","No"))</f>
        <v>No</v>
      </c>
      <c r="H180" s="2"/>
      <c r="I180" s="1"/>
      <c r="J180" s="1"/>
      <c r="K180" s="1"/>
      <c r="L180" s="1"/>
      <c r="M180" s="1"/>
      <c r="N180" s="101"/>
      <c r="O180" s="101"/>
      <c r="P180" s="102"/>
      <c r="Q180" s="103"/>
    </row>
    <row r="181" spans="1:17" s="104" customFormat="1" ht="13" x14ac:dyDescent="0.2">
      <c r="A181" s="110"/>
      <c r="B181" s="98"/>
      <c r="C181" s="98"/>
      <c r="D181" s="106"/>
      <c r="E181" s="106"/>
      <c r="F181" s="107"/>
      <c r="G181" s="100" t="str">
        <f>IF(H181="Yes",I181,IF(COUNTIF(H181:M181,"Yes")&gt;(Summary!C$22/2),"Yes","No"))</f>
        <v>No</v>
      </c>
      <c r="H181" s="2"/>
      <c r="I181" s="1"/>
      <c r="J181" s="1"/>
      <c r="K181" s="1"/>
      <c r="L181" s="1"/>
      <c r="M181" s="1"/>
      <c r="N181" s="101"/>
      <c r="O181" s="101"/>
      <c r="P181" s="102"/>
      <c r="Q181" s="103"/>
    </row>
    <row r="182" spans="1:17" s="104" customFormat="1" ht="13" x14ac:dyDescent="0.2">
      <c r="A182" s="110"/>
      <c r="B182" s="98"/>
      <c r="C182" s="98"/>
      <c r="D182" s="106"/>
      <c r="E182" s="106"/>
      <c r="F182" s="107"/>
      <c r="G182" s="100" t="str">
        <f>IF(H182="Yes",I182,IF(COUNTIF(H182:M182,"Yes")&gt;(Summary!C$22/2),"Yes","No"))</f>
        <v>No</v>
      </c>
      <c r="H182" s="2"/>
      <c r="I182" s="1"/>
      <c r="J182" s="1"/>
      <c r="K182" s="1"/>
      <c r="L182" s="1"/>
      <c r="M182" s="1"/>
      <c r="N182" s="101"/>
      <c r="O182" s="101"/>
      <c r="P182" s="102"/>
      <c r="Q182" s="103"/>
    </row>
    <row r="183" spans="1:17" s="104" customFormat="1" ht="13" x14ac:dyDescent="0.2">
      <c r="A183" s="110"/>
      <c r="B183" s="98"/>
      <c r="C183" s="98"/>
      <c r="D183" s="106"/>
      <c r="E183" s="106"/>
      <c r="F183" s="107"/>
      <c r="G183" s="100" t="str">
        <f>IF(H183="Yes",I183,IF(COUNTIF(H183:M183,"Yes")&gt;(Summary!C$22/2),"Yes","No"))</f>
        <v>No</v>
      </c>
      <c r="H183" s="2"/>
      <c r="I183" s="1"/>
      <c r="J183" s="1"/>
      <c r="K183" s="1"/>
      <c r="L183" s="1"/>
      <c r="M183" s="1"/>
      <c r="N183" s="101"/>
      <c r="O183" s="101"/>
      <c r="P183" s="102"/>
      <c r="Q183" s="103"/>
    </row>
    <row r="184" spans="1:17" s="104" customFormat="1" ht="13" x14ac:dyDescent="0.2">
      <c r="A184" s="110"/>
      <c r="B184" s="98"/>
      <c r="C184" s="98"/>
      <c r="D184" s="106"/>
      <c r="E184" s="106"/>
      <c r="F184" s="107"/>
      <c r="G184" s="100" t="str">
        <f>IF(H184="Yes",I184,IF(COUNTIF(H184:M184,"Yes")&gt;(Summary!C$22/2),"Yes","No"))</f>
        <v>No</v>
      </c>
      <c r="H184" s="2"/>
      <c r="I184" s="1"/>
      <c r="J184" s="1"/>
      <c r="K184" s="1"/>
      <c r="L184" s="1"/>
      <c r="M184" s="1"/>
      <c r="N184" s="101"/>
      <c r="O184" s="101"/>
      <c r="P184" s="102"/>
      <c r="Q184" s="103"/>
    </row>
    <row r="185" spans="1:17" s="104" customFormat="1" ht="13" x14ac:dyDescent="0.2">
      <c r="A185" s="110"/>
      <c r="B185" s="98"/>
      <c r="C185" s="98"/>
      <c r="D185" s="106"/>
      <c r="E185" s="106"/>
      <c r="F185" s="107"/>
      <c r="G185" s="100" t="str">
        <f>IF(H185="Yes",I185,IF(COUNTIF(H185:M185,"Yes")&gt;(Summary!C$22/2),"Yes","No"))</f>
        <v>No</v>
      </c>
      <c r="H185" s="2"/>
      <c r="I185" s="1"/>
      <c r="J185" s="1"/>
      <c r="K185" s="1"/>
      <c r="L185" s="1"/>
      <c r="M185" s="1"/>
      <c r="N185" s="101"/>
      <c r="O185" s="101"/>
      <c r="P185" s="102"/>
      <c r="Q185" s="103"/>
    </row>
    <row r="186" spans="1:17" s="104" customFormat="1" ht="13" x14ac:dyDescent="0.2">
      <c r="A186" s="110"/>
      <c r="B186" s="98"/>
      <c r="C186" s="98"/>
      <c r="D186" s="106"/>
      <c r="E186" s="106"/>
      <c r="F186" s="107"/>
      <c r="G186" s="100" t="str">
        <f>IF(H186="Yes",I186,IF(COUNTIF(H186:M186,"Yes")&gt;(Summary!C$22/2),"Yes","No"))</f>
        <v>No</v>
      </c>
      <c r="H186" s="2"/>
      <c r="I186" s="1"/>
      <c r="J186" s="1"/>
      <c r="K186" s="1"/>
      <c r="L186" s="1"/>
      <c r="M186" s="1"/>
      <c r="N186" s="101"/>
      <c r="O186" s="101"/>
      <c r="P186" s="102"/>
      <c r="Q186" s="103"/>
    </row>
    <row r="187" spans="1:17" s="104" customFormat="1" ht="13" x14ac:dyDescent="0.2">
      <c r="A187" s="110"/>
      <c r="B187" s="98"/>
      <c r="C187" s="98"/>
      <c r="D187" s="106"/>
      <c r="E187" s="106"/>
      <c r="F187" s="107"/>
      <c r="G187" s="100" t="str">
        <f>IF(H187="Yes",I187,IF(COUNTIF(H187:M187,"Yes")&gt;(Summary!C$22/2),"Yes","No"))</f>
        <v>No</v>
      </c>
      <c r="H187" s="2"/>
      <c r="I187" s="1"/>
      <c r="J187" s="1"/>
      <c r="K187" s="1"/>
      <c r="L187" s="1"/>
      <c r="M187" s="1"/>
      <c r="N187" s="101"/>
      <c r="O187" s="101"/>
      <c r="P187" s="102"/>
      <c r="Q187" s="103"/>
    </row>
    <row r="188" spans="1:17" s="104" customFormat="1" ht="13" x14ac:dyDescent="0.2">
      <c r="A188" s="110"/>
      <c r="B188" s="98"/>
      <c r="C188" s="98"/>
      <c r="D188" s="106"/>
      <c r="E188" s="106"/>
      <c r="F188" s="107"/>
      <c r="G188" s="100" t="str">
        <f>IF(H188="Yes",I188,IF(COUNTIF(H188:M188,"Yes")&gt;(Summary!C$22/2),"Yes","No"))</f>
        <v>No</v>
      </c>
      <c r="H188" s="2"/>
      <c r="I188" s="1"/>
      <c r="J188" s="1"/>
      <c r="K188" s="1"/>
      <c r="L188" s="1"/>
      <c r="M188" s="1"/>
      <c r="N188" s="101"/>
      <c r="O188" s="101"/>
      <c r="P188" s="102"/>
      <c r="Q188" s="103"/>
    </row>
    <row r="189" spans="1:17" s="104" customFormat="1" ht="13" x14ac:dyDescent="0.2">
      <c r="A189" s="110"/>
      <c r="B189" s="98"/>
      <c r="C189" s="98"/>
      <c r="D189" s="106"/>
      <c r="E189" s="106"/>
      <c r="F189" s="107"/>
      <c r="G189" s="100" t="str">
        <f>IF(H189="Yes",I189,IF(COUNTIF(H189:M189,"Yes")&gt;(Summary!C$22/2),"Yes","No"))</f>
        <v>No</v>
      </c>
      <c r="H189" s="2"/>
      <c r="I189" s="1"/>
      <c r="J189" s="1"/>
      <c r="K189" s="1"/>
      <c r="L189" s="1"/>
      <c r="M189" s="1"/>
      <c r="N189" s="101"/>
      <c r="O189" s="101"/>
      <c r="P189" s="102"/>
      <c r="Q189" s="103"/>
    </row>
    <row r="190" spans="1:17" s="104" customFormat="1" ht="13" x14ac:dyDescent="0.2">
      <c r="A190" s="110"/>
      <c r="B190" s="98"/>
      <c r="C190" s="98"/>
      <c r="D190" s="106"/>
      <c r="E190" s="106"/>
      <c r="F190" s="107"/>
      <c r="G190" s="100" t="str">
        <f>IF(H190="Yes",I190,IF(COUNTIF(H190:M190,"Yes")&gt;(Summary!C$22/2),"Yes","No"))</f>
        <v>No</v>
      </c>
      <c r="H190" s="2"/>
      <c r="I190" s="1"/>
      <c r="J190" s="1"/>
      <c r="K190" s="1"/>
      <c r="L190" s="1"/>
      <c r="M190" s="1"/>
      <c r="N190" s="101"/>
      <c r="O190" s="101"/>
      <c r="P190" s="102"/>
      <c r="Q190" s="103"/>
    </row>
    <row r="191" spans="1:17" s="104" customFormat="1" ht="13" x14ac:dyDescent="0.2">
      <c r="A191" s="110"/>
      <c r="B191" s="98"/>
      <c r="C191" s="98"/>
      <c r="D191" s="106"/>
      <c r="E191" s="106"/>
      <c r="F191" s="107"/>
      <c r="G191" s="100" t="str">
        <f>IF(H191="Yes",I191,IF(COUNTIF(H191:M191,"Yes")&gt;(Summary!C$22/2),"Yes","No"))</f>
        <v>No</v>
      </c>
      <c r="H191" s="2"/>
      <c r="I191" s="1"/>
      <c r="J191" s="1"/>
      <c r="K191" s="1"/>
      <c r="L191" s="1"/>
      <c r="M191" s="1"/>
      <c r="N191" s="101"/>
      <c r="O191" s="101"/>
      <c r="P191" s="102"/>
      <c r="Q191" s="103"/>
    </row>
    <row r="192" spans="1:17" s="104" customFormat="1" ht="13" x14ac:dyDescent="0.2">
      <c r="A192" s="110"/>
      <c r="B192" s="98"/>
      <c r="C192" s="98"/>
      <c r="D192" s="106"/>
      <c r="E192" s="106"/>
      <c r="F192" s="107"/>
      <c r="G192" s="100" t="str">
        <f>IF(H192="Yes",I192,IF(COUNTIF(H192:M192,"Yes")&gt;(Summary!C$22/2),"Yes","No"))</f>
        <v>No</v>
      </c>
      <c r="H192" s="2"/>
      <c r="I192" s="1"/>
      <c r="J192" s="1"/>
      <c r="K192" s="1"/>
      <c r="L192" s="1"/>
      <c r="M192" s="1"/>
      <c r="N192" s="101"/>
      <c r="O192" s="101"/>
      <c r="P192" s="102"/>
      <c r="Q192" s="103"/>
    </row>
    <row r="193" spans="1:17" s="104" customFormat="1" ht="13" x14ac:dyDescent="0.2">
      <c r="A193" s="110"/>
      <c r="B193" s="98"/>
      <c r="C193" s="98"/>
      <c r="D193" s="106"/>
      <c r="E193" s="106"/>
      <c r="F193" s="107"/>
      <c r="G193" s="100" t="str">
        <f>IF(H193="Yes",I193,IF(COUNTIF(H193:M193,"Yes")&gt;(Summary!C$22/2),"Yes","No"))</f>
        <v>No</v>
      </c>
      <c r="H193" s="2"/>
      <c r="I193" s="1"/>
      <c r="J193" s="1"/>
      <c r="K193" s="1"/>
      <c r="L193" s="1"/>
      <c r="M193" s="1"/>
      <c r="N193" s="101"/>
      <c r="O193" s="101"/>
      <c r="P193" s="102"/>
      <c r="Q193" s="103"/>
    </row>
    <row r="194" spans="1:17" s="104" customFormat="1" ht="13" x14ac:dyDescent="0.2">
      <c r="A194" s="110"/>
      <c r="B194" s="98"/>
      <c r="C194" s="98"/>
      <c r="D194" s="106"/>
      <c r="E194" s="106"/>
      <c r="F194" s="107"/>
      <c r="G194" s="100" t="str">
        <f>IF(H194="Yes",I194,IF(COUNTIF(H194:M194,"Yes")&gt;(Summary!C$22/2),"Yes","No"))</f>
        <v>No</v>
      </c>
      <c r="H194" s="2"/>
      <c r="I194" s="1"/>
      <c r="J194" s="1"/>
      <c r="K194" s="1"/>
      <c r="L194" s="1"/>
      <c r="M194" s="1"/>
      <c r="N194" s="101"/>
      <c r="O194" s="101"/>
      <c r="P194" s="102"/>
      <c r="Q194" s="103"/>
    </row>
    <row r="195" spans="1:17" s="104" customFormat="1" ht="13" x14ac:dyDescent="0.2">
      <c r="A195" s="110"/>
      <c r="B195" s="98"/>
      <c r="C195" s="98"/>
      <c r="D195" s="106"/>
      <c r="E195" s="106"/>
      <c r="F195" s="107"/>
      <c r="G195" s="100" t="str">
        <f>IF(H195="Yes",I195,IF(COUNTIF(H195:M195,"Yes")&gt;(Summary!C$22/2),"Yes","No"))</f>
        <v>No</v>
      </c>
      <c r="H195" s="2"/>
      <c r="I195" s="1"/>
      <c r="J195" s="1"/>
      <c r="K195" s="1"/>
      <c r="L195" s="1"/>
      <c r="M195" s="1"/>
      <c r="N195" s="101"/>
      <c r="O195" s="101"/>
      <c r="P195" s="102"/>
      <c r="Q195" s="103"/>
    </row>
    <row r="196" spans="1:17" s="104" customFormat="1" ht="13" x14ac:dyDescent="0.2">
      <c r="A196" s="110"/>
      <c r="B196" s="98"/>
      <c r="C196" s="98"/>
      <c r="D196" s="106"/>
      <c r="E196" s="106"/>
      <c r="F196" s="107"/>
      <c r="G196" s="100" t="str">
        <f>IF(H196="Yes",I196,IF(COUNTIF(H196:M196,"Yes")&gt;(Summary!C$22/2),"Yes","No"))</f>
        <v>No</v>
      </c>
      <c r="H196" s="2"/>
      <c r="I196" s="1"/>
      <c r="J196" s="1"/>
      <c r="K196" s="1"/>
      <c r="L196" s="1"/>
      <c r="M196" s="1"/>
      <c r="N196" s="101"/>
      <c r="O196" s="101"/>
      <c r="P196" s="102"/>
      <c r="Q196" s="103"/>
    </row>
    <row r="197" spans="1:17" s="104" customFormat="1" ht="13" x14ac:dyDescent="0.2">
      <c r="A197" s="110"/>
      <c r="B197" s="98"/>
      <c r="C197" s="98"/>
      <c r="D197" s="106"/>
      <c r="E197" s="106"/>
      <c r="F197" s="107"/>
      <c r="G197" s="100" t="str">
        <f>IF(H197="Yes",I197,IF(COUNTIF(H197:M197,"Yes")&gt;(Summary!C$22/2),"Yes","No"))</f>
        <v>No</v>
      </c>
      <c r="H197" s="2"/>
      <c r="I197" s="1"/>
      <c r="J197" s="1"/>
      <c r="K197" s="1"/>
      <c r="L197" s="1"/>
      <c r="M197" s="1"/>
      <c r="N197" s="101"/>
      <c r="O197" s="101"/>
      <c r="P197" s="102"/>
      <c r="Q197" s="103"/>
    </row>
    <row r="198" spans="1:17" s="104" customFormat="1" ht="13" x14ac:dyDescent="0.2">
      <c r="A198" s="110"/>
      <c r="B198" s="98"/>
      <c r="C198" s="98"/>
      <c r="D198" s="106"/>
      <c r="E198" s="106"/>
      <c r="F198" s="107"/>
      <c r="G198" s="100" t="str">
        <f>IF(H198="Yes",I198,IF(COUNTIF(H198:M198,"Yes")&gt;(Summary!C$22/2),"Yes","No"))</f>
        <v>No</v>
      </c>
      <c r="H198" s="2"/>
      <c r="I198" s="1"/>
      <c r="J198" s="1"/>
      <c r="K198" s="1"/>
      <c r="L198" s="1"/>
      <c r="M198" s="1"/>
      <c r="N198" s="101"/>
      <c r="O198" s="101"/>
      <c r="P198" s="102"/>
      <c r="Q198" s="103"/>
    </row>
    <row r="199" spans="1:17" s="104" customFormat="1" ht="13" x14ac:dyDescent="0.2">
      <c r="A199" s="110"/>
      <c r="B199" s="98"/>
      <c r="C199" s="98"/>
      <c r="D199" s="106"/>
      <c r="E199" s="106"/>
      <c r="F199" s="107"/>
      <c r="G199" s="100" t="str">
        <f>IF(H199="Yes",I199,IF(COUNTIF(H199:M199,"Yes")&gt;(Summary!C$22/2),"Yes","No"))</f>
        <v>No</v>
      </c>
      <c r="H199" s="2"/>
      <c r="I199" s="1"/>
      <c r="J199" s="1"/>
      <c r="K199" s="1"/>
      <c r="L199" s="1"/>
      <c r="M199" s="1"/>
      <c r="N199" s="101"/>
      <c r="O199" s="101"/>
      <c r="P199" s="102"/>
      <c r="Q199" s="103"/>
    </row>
    <row r="200" spans="1:17" s="104" customFormat="1" ht="13" x14ac:dyDescent="0.2">
      <c r="A200" s="110"/>
      <c r="B200" s="98"/>
      <c r="C200" s="98"/>
      <c r="D200" s="106"/>
      <c r="E200" s="106"/>
      <c r="F200" s="107"/>
      <c r="G200" s="100" t="str">
        <f>IF(H200="Yes",I200,IF(COUNTIF(H200:M200,"Yes")&gt;(Summary!C$22/2),"Yes","No"))</f>
        <v>No</v>
      </c>
      <c r="H200" s="2"/>
      <c r="I200" s="1"/>
      <c r="J200" s="1"/>
      <c r="K200" s="1"/>
      <c r="L200" s="1"/>
      <c r="M200" s="1"/>
      <c r="N200" s="101"/>
      <c r="O200" s="101"/>
      <c r="P200" s="102"/>
      <c r="Q200" s="103"/>
    </row>
    <row r="201" spans="1:17" s="104" customFormat="1" ht="13" x14ac:dyDescent="0.2">
      <c r="A201" s="110"/>
      <c r="B201" s="98"/>
      <c r="C201" s="98"/>
      <c r="D201" s="106"/>
      <c r="E201" s="106"/>
      <c r="F201" s="107"/>
      <c r="G201" s="100" t="str">
        <f>IF(H201="Yes",I201,IF(COUNTIF(H201:M201,"Yes")&gt;(Summary!C$22/2),"Yes","No"))</f>
        <v>No</v>
      </c>
      <c r="H201" s="2"/>
      <c r="I201" s="1"/>
      <c r="J201" s="1"/>
      <c r="K201" s="1"/>
      <c r="L201" s="1"/>
      <c r="M201" s="1"/>
      <c r="N201" s="101"/>
      <c r="O201" s="101"/>
      <c r="P201" s="102"/>
      <c r="Q201" s="103"/>
    </row>
    <row r="202" spans="1:17" s="104" customFormat="1" ht="13" x14ac:dyDescent="0.2">
      <c r="A202" s="110"/>
      <c r="B202" s="98"/>
      <c r="C202" s="98"/>
      <c r="D202" s="106"/>
      <c r="E202" s="106"/>
      <c r="F202" s="107"/>
      <c r="G202" s="100" t="str">
        <f>IF(H202="Yes",I202,IF(COUNTIF(H202:M202,"Yes")&gt;(Summary!C$22/2),"Yes","No"))</f>
        <v>No</v>
      </c>
      <c r="H202" s="2"/>
      <c r="I202" s="1"/>
      <c r="J202" s="1"/>
      <c r="K202" s="1"/>
      <c r="L202" s="1"/>
      <c r="M202" s="1"/>
      <c r="N202" s="101"/>
      <c r="O202" s="101"/>
      <c r="P202" s="102"/>
      <c r="Q202" s="103"/>
    </row>
    <row r="203" spans="1:17" s="104" customFormat="1" ht="13" x14ac:dyDescent="0.2">
      <c r="A203" s="110"/>
      <c r="B203" s="98"/>
      <c r="C203" s="98"/>
      <c r="D203" s="106"/>
      <c r="E203" s="106"/>
      <c r="F203" s="107"/>
      <c r="G203" s="100" t="str">
        <f>IF(H203="Yes",I203,IF(COUNTIF(H203:M203,"Yes")&gt;(Summary!C$22/2),"Yes","No"))</f>
        <v>No</v>
      </c>
      <c r="H203" s="2"/>
      <c r="I203" s="1"/>
      <c r="J203" s="1"/>
      <c r="K203" s="1"/>
      <c r="L203" s="1"/>
      <c r="M203" s="1"/>
      <c r="N203" s="101"/>
      <c r="O203" s="101"/>
      <c r="P203" s="102"/>
      <c r="Q203" s="103"/>
    </row>
    <row r="204" spans="1:17" s="104" customFormat="1" ht="13" x14ac:dyDescent="0.2">
      <c r="A204" s="110"/>
      <c r="B204" s="98"/>
      <c r="C204" s="98"/>
      <c r="D204" s="106"/>
      <c r="E204" s="106"/>
      <c r="F204" s="107"/>
      <c r="G204" s="100" t="str">
        <f>IF(H204="Yes",I204,IF(COUNTIF(H204:M204,"Yes")&gt;(Summary!C$22/2),"Yes","No"))</f>
        <v>No</v>
      </c>
      <c r="H204" s="2"/>
      <c r="I204" s="1"/>
      <c r="J204" s="1"/>
      <c r="K204" s="1"/>
      <c r="L204" s="1"/>
      <c r="M204" s="1"/>
      <c r="N204" s="101"/>
      <c r="O204" s="101"/>
      <c r="P204" s="102"/>
      <c r="Q204" s="103"/>
    </row>
    <row r="205" spans="1:17" s="104" customFormat="1" ht="13" x14ac:dyDescent="0.2">
      <c r="A205" s="110"/>
      <c r="B205" s="98"/>
      <c r="C205" s="98"/>
      <c r="D205" s="106"/>
      <c r="E205" s="106"/>
      <c r="F205" s="107"/>
      <c r="G205" s="100" t="str">
        <f>IF(H205="Yes",I205,IF(COUNTIF(H205:M205,"Yes")&gt;(Summary!C$22/2),"Yes","No"))</f>
        <v>No</v>
      </c>
      <c r="H205" s="2"/>
      <c r="I205" s="1"/>
      <c r="J205" s="1"/>
      <c r="K205" s="1"/>
      <c r="L205" s="1"/>
      <c r="M205" s="1"/>
      <c r="N205" s="101"/>
      <c r="O205" s="101"/>
      <c r="P205" s="102"/>
      <c r="Q205" s="103"/>
    </row>
    <row r="206" spans="1:17" s="104" customFormat="1" ht="13" x14ac:dyDescent="0.2">
      <c r="A206" s="110"/>
      <c r="B206" s="98"/>
      <c r="C206" s="98"/>
      <c r="D206" s="106"/>
      <c r="E206" s="106"/>
      <c r="F206" s="107"/>
      <c r="G206" s="100" t="str">
        <f>IF(H206="Yes",I206,IF(COUNTIF(H206:M206,"Yes")&gt;(Summary!C$22/2),"Yes","No"))</f>
        <v>No</v>
      </c>
      <c r="H206" s="2"/>
      <c r="I206" s="1"/>
      <c r="J206" s="1"/>
      <c r="K206" s="1"/>
      <c r="L206" s="1"/>
      <c r="M206" s="1"/>
      <c r="N206" s="101"/>
      <c r="O206" s="101"/>
      <c r="P206" s="102"/>
      <c r="Q206" s="103"/>
    </row>
    <row r="207" spans="1:17" s="104" customFormat="1" ht="13" x14ac:dyDescent="0.2">
      <c r="A207" s="110"/>
      <c r="B207" s="98"/>
      <c r="C207" s="98"/>
      <c r="D207" s="106"/>
      <c r="E207" s="106"/>
      <c r="F207" s="107"/>
      <c r="G207" s="100" t="str">
        <f>IF(H207="Yes",I207,IF(COUNTIF(H207:M207,"Yes")&gt;(Summary!C$22/2),"Yes","No"))</f>
        <v>No</v>
      </c>
      <c r="H207" s="2"/>
      <c r="I207" s="1"/>
      <c r="J207" s="1"/>
      <c r="K207" s="1"/>
      <c r="L207" s="1"/>
      <c r="M207" s="1"/>
      <c r="N207" s="101"/>
      <c r="O207" s="101"/>
      <c r="P207" s="102"/>
      <c r="Q207" s="103"/>
    </row>
    <row r="208" spans="1:17" s="104" customFormat="1" ht="13" x14ac:dyDescent="0.2">
      <c r="A208" s="110"/>
      <c r="B208" s="98"/>
      <c r="C208" s="98"/>
      <c r="D208" s="106"/>
      <c r="E208" s="106"/>
      <c r="F208" s="107"/>
      <c r="G208" s="100" t="str">
        <f>IF(H208="Yes",I208,IF(COUNTIF(H208:M208,"Yes")&gt;(Summary!C$22/2),"Yes","No"))</f>
        <v>No</v>
      </c>
      <c r="H208" s="2"/>
      <c r="I208" s="1"/>
      <c r="J208" s="1"/>
      <c r="K208" s="1"/>
      <c r="L208" s="1"/>
      <c r="M208" s="1"/>
      <c r="N208" s="101"/>
      <c r="O208" s="101"/>
      <c r="P208" s="102"/>
      <c r="Q208" s="103"/>
    </row>
    <row r="209" spans="1:17" s="104" customFormat="1" ht="13" x14ac:dyDescent="0.2">
      <c r="A209" s="110"/>
      <c r="B209" s="98"/>
      <c r="C209" s="98"/>
      <c r="D209" s="106"/>
      <c r="E209" s="106"/>
      <c r="F209" s="107"/>
      <c r="G209" s="100" t="str">
        <f>IF(H209="Yes",I209,IF(COUNTIF(H209:M209,"Yes")&gt;(Summary!C$22/2),"Yes","No"))</f>
        <v>No</v>
      </c>
      <c r="H209" s="2"/>
      <c r="I209" s="1"/>
      <c r="J209" s="1"/>
      <c r="K209" s="1"/>
      <c r="L209" s="1"/>
      <c r="M209" s="1"/>
      <c r="N209" s="101"/>
      <c r="O209" s="101"/>
      <c r="P209" s="102"/>
      <c r="Q209" s="103"/>
    </row>
    <row r="210" spans="1:17" s="104" customFormat="1" ht="13" x14ac:dyDescent="0.2">
      <c r="A210" s="110"/>
      <c r="B210" s="98"/>
      <c r="C210" s="98"/>
      <c r="D210" s="106"/>
      <c r="E210" s="106"/>
      <c r="F210" s="107"/>
      <c r="G210" s="100" t="str">
        <f>IF(H210="Yes",I210,IF(COUNTIF(H210:M210,"Yes")&gt;(Summary!C$22/2),"Yes","No"))</f>
        <v>No</v>
      </c>
      <c r="H210" s="2"/>
      <c r="I210" s="1"/>
      <c r="J210" s="1"/>
      <c r="K210" s="1"/>
      <c r="L210" s="1"/>
      <c r="M210" s="1"/>
      <c r="N210" s="101"/>
      <c r="O210" s="101"/>
      <c r="P210" s="102"/>
      <c r="Q210" s="103"/>
    </row>
    <row r="211" spans="1:17" s="104" customFormat="1" ht="13" x14ac:dyDescent="0.2">
      <c r="A211" s="110"/>
      <c r="B211" s="98"/>
      <c r="C211" s="98"/>
      <c r="D211" s="106"/>
      <c r="E211" s="106"/>
      <c r="F211" s="107"/>
      <c r="G211" s="100" t="str">
        <f>IF(H211="Yes",I211,IF(COUNTIF(H211:M211,"Yes")&gt;(Summary!C$22/2),"Yes","No"))</f>
        <v>No</v>
      </c>
      <c r="H211" s="2"/>
      <c r="I211" s="1"/>
      <c r="J211" s="1"/>
      <c r="K211" s="1"/>
      <c r="L211" s="1"/>
      <c r="M211" s="1"/>
      <c r="N211" s="101"/>
      <c r="O211" s="101"/>
      <c r="P211" s="102"/>
      <c r="Q211" s="103"/>
    </row>
    <row r="212" spans="1:17" s="104" customFormat="1" ht="13" x14ac:dyDescent="0.2">
      <c r="A212" s="110"/>
      <c r="B212" s="98"/>
      <c r="C212" s="98"/>
      <c r="D212" s="106"/>
      <c r="E212" s="106"/>
      <c r="F212" s="107"/>
      <c r="G212" s="100" t="str">
        <f>IF(H212="Yes",I212,IF(COUNTIF(H212:M212,"Yes")&gt;(Summary!C$22/2),"Yes","No"))</f>
        <v>No</v>
      </c>
      <c r="H212" s="2"/>
      <c r="I212" s="1"/>
      <c r="J212" s="1"/>
      <c r="K212" s="1"/>
      <c r="L212" s="1"/>
      <c r="M212" s="1"/>
      <c r="N212" s="101"/>
      <c r="O212" s="101"/>
      <c r="P212" s="102"/>
      <c r="Q212" s="103"/>
    </row>
    <row r="213" spans="1:17" s="104" customFormat="1" ht="13" x14ac:dyDescent="0.2">
      <c r="A213" s="110"/>
      <c r="B213" s="98"/>
      <c r="C213" s="98"/>
      <c r="D213" s="106"/>
      <c r="E213" s="106"/>
      <c r="F213" s="107"/>
      <c r="G213" s="100" t="str">
        <f>IF(H213="Yes",I213,IF(COUNTIF(H213:M213,"Yes")&gt;(Summary!C$22/2),"Yes","No"))</f>
        <v>No</v>
      </c>
      <c r="H213" s="2"/>
      <c r="I213" s="1"/>
      <c r="J213" s="1"/>
      <c r="K213" s="1"/>
      <c r="L213" s="1"/>
      <c r="M213" s="1"/>
      <c r="N213" s="101"/>
      <c r="O213" s="101"/>
      <c r="P213" s="102"/>
      <c r="Q213" s="103"/>
    </row>
    <row r="214" spans="1:17" s="104" customFormat="1" ht="13" x14ac:dyDescent="0.2">
      <c r="A214" s="110"/>
      <c r="B214" s="98"/>
      <c r="C214" s="98"/>
      <c r="D214" s="106"/>
      <c r="E214" s="106"/>
      <c r="F214" s="107"/>
      <c r="G214" s="100" t="str">
        <f>IF(H214="Yes",I214,IF(COUNTIF(H214:M214,"Yes")&gt;(Summary!C$22/2),"Yes","No"))</f>
        <v>No</v>
      </c>
      <c r="H214" s="2"/>
      <c r="I214" s="1"/>
      <c r="J214" s="1"/>
      <c r="K214" s="1"/>
      <c r="L214" s="1"/>
      <c r="M214" s="1"/>
      <c r="N214" s="101"/>
      <c r="O214" s="101"/>
      <c r="P214" s="102"/>
      <c r="Q214" s="103"/>
    </row>
    <row r="215" spans="1:17" s="104" customFormat="1" ht="13" x14ac:dyDescent="0.2">
      <c r="A215" s="110"/>
      <c r="B215" s="98"/>
      <c r="C215" s="98"/>
      <c r="D215" s="106"/>
      <c r="E215" s="106"/>
      <c r="F215" s="107"/>
      <c r="G215" s="100" t="str">
        <f>IF(H215="Yes",I215,IF(COUNTIF(H215:M215,"Yes")&gt;(Summary!C$22/2),"Yes","No"))</f>
        <v>No</v>
      </c>
      <c r="H215" s="2"/>
      <c r="I215" s="1"/>
      <c r="J215" s="1"/>
      <c r="K215" s="1"/>
      <c r="L215" s="1"/>
      <c r="M215" s="1"/>
      <c r="N215" s="101"/>
      <c r="O215" s="101"/>
      <c r="P215" s="102"/>
      <c r="Q215" s="103"/>
    </row>
    <row r="216" spans="1:17" s="104" customFormat="1" ht="13" x14ac:dyDescent="0.2">
      <c r="A216" s="110"/>
      <c r="B216" s="98"/>
      <c r="C216" s="98"/>
      <c r="D216" s="106"/>
      <c r="E216" s="106"/>
      <c r="F216" s="107"/>
      <c r="G216" s="100" t="str">
        <f>IF(H216="Yes",I216,IF(COUNTIF(H216:M216,"Yes")&gt;(Summary!C$22/2),"Yes","No"))</f>
        <v>No</v>
      </c>
      <c r="H216" s="2"/>
      <c r="I216" s="1"/>
      <c r="J216" s="1"/>
      <c r="K216" s="1"/>
      <c r="L216" s="1"/>
      <c r="M216" s="1"/>
      <c r="N216" s="101"/>
      <c r="O216" s="101"/>
      <c r="P216" s="102"/>
      <c r="Q216" s="103"/>
    </row>
    <row r="217" spans="1:17" s="104" customFormat="1" ht="13" x14ac:dyDescent="0.2">
      <c r="A217" s="110"/>
      <c r="B217" s="98"/>
      <c r="C217" s="98"/>
      <c r="D217" s="106"/>
      <c r="E217" s="106"/>
      <c r="F217" s="107"/>
      <c r="G217" s="100" t="str">
        <f>IF(H217="Yes",I217,IF(COUNTIF(H217:M217,"Yes")&gt;(Summary!C$22/2),"Yes","No"))</f>
        <v>No</v>
      </c>
      <c r="H217" s="2"/>
      <c r="I217" s="1"/>
      <c r="J217" s="1"/>
      <c r="K217" s="1"/>
      <c r="L217" s="1"/>
      <c r="M217" s="1"/>
      <c r="N217" s="101"/>
      <c r="O217" s="101"/>
      <c r="P217" s="102"/>
      <c r="Q217" s="103"/>
    </row>
    <row r="218" spans="1:17" s="104" customFormat="1" ht="13" x14ac:dyDescent="0.2">
      <c r="A218" s="110"/>
      <c r="B218" s="98"/>
      <c r="C218" s="98"/>
      <c r="D218" s="106"/>
      <c r="E218" s="106"/>
      <c r="F218" s="107"/>
      <c r="G218" s="100" t="str">
        <f>IF(H218="Yes",I218,IF(COUNTIF(H218:M218,"Yes")&gt;(Summary!C$22/2),"Yes","No"))</f>
        <v>No</v>
      </c>
      <c r="H218" s="2"/>
      <c r="I218" s="1"/>
      <c r="J218" s="1"/>
      <c r="K218" s="1"/>
      <c r="L218" s="1"/>
      <c r="M218" s="1"/>
      <c r="N218" s="101"/>
      <c r="O218" s="101"/>
      <c r="P218" s="102"/>
      <c r="Q218" s="103"/>
    </row>
    <row r="219" spans="1:17" s="104" customFormat="1" ht="13" x14ac:dyDescent="0.2">
      <c r="A219" s="110"/>
      <c r="B219" s="98"/>
      <c r="C219" s="98"/>
      <c r="D219" s="106"/>
      <c r="E219" s="106"/>
      <c r="F219" s="107"/>
      <c r="G219" s="100" t="str">
        <f>IF(H219="Yes",I219,IF(COUNTIF(H219:M219,"Yes")&gt;(Summary!C$22/2),"Yes","No"))</f>
        <v>No</v>
      </c>
      <c r="H219" s="2"/>
      <c r="I219" s="1"/>
      <c r="J219" s="1"/>
      <c r="K219" s="1"/>
      <c r="L219" s="1"/>
      <c r="M219" s="1"/>
      <c r="N219" s="101"/>
      <c r="O219" s="101"/>
      <c r="P219" s="102"/>
      <c r="Q219" s="103"/>
    </row>
    <row r="220" spans="1:17" s="104" customFormat="1" ht="13" x14ac:dyDescent="0.2">
      <c r="A220" s="110"/>
      <c r="B220" s="98"/>
      <c r="C220" s="98"/>
      <c r="D220" s="106"/>
      <c r="E220" s="106"/>
      <c r="F220" s="107"/>
      <c r="G220" s="100" t="str">
        <f>IF(H220="Yes",I220,IF(COUNTIF(H220:M220,"Yes")&gt;(Summary!C$22/2),"Yes","No"))</f>
        <v>No</v>
      </c>
      <c r="H220" s="2"/>
      <c r="I220" s="1"/>
      <c r="J220" s="1"/>
      <c r="K220" s="1"/>
      <c r="L220" s="1"/>
      <c r="M220" s="1"/>
      <c r="N220" s="101"/>
      <c r="O220" s="101"/>
      <c r="P220" s="102"/>
      <c r="Q220" s="103"/>
    </row>
    <row r="221" spans="1:17" s="104" customFormat="1" ht="13" x14ac:dyDescent="0.2">
      <c r="A221" s="110"/>
      <c r="B221" s="98"/>
      <c r="C221" s="98"/>
      <c r="D221" s="106"/>
      <c r="E221" s="106"/>
      <c r="F221" s="107"/>
      <c r="G221" s="100" t="str">
        <f>IF(H221="Yes",I221,IF(COUNTIF(H221:M221,"Yes")&gt;(Summary!C$22/2),"Yes","No"))</f>
        <v>No</v>
      </c>
      <c r="H221" s="2"/>
      <c r="I221" s="1"/>
      <c r="J221" s="1"/>
      <c r="K221" s="1"/>
      <c r="L221" s="1"/>
      <c r="M221" s="1"/>
      <c r="N221" s="101"/>
      <c r="O221" s="101"/>
      <c r="P221" s="102"/>
      <c r="Q221" s="103"/>
    </row>
    <row r="222" spans="1:17" s="104" customFormat="1" ht="13" x14ac:dyDescent="0.2">
      <c r="A222" s="110"/>
      <c r="B222" s="98"/>
      <c r="C222" s="98"/>
      <c r="D222" s="106"/>
      <c r="E222" s="106"/>
      <c r="F222" s="107"/>
      <c r="G222" s="100" t="str">
        <f>IF(H222="Yes",I222,IF(COUNTIF(H222:M222,"Yes")&gt;(Summary!C$22/2),"Yes","No"))</f>
        <v>No</v>
      </c>
      <c r="H222" s="2"/>
      <c r="I222" s="1"/>
      <c r="J222" s="1"/>
      <c r="K222" s="1"/>
      <c r="L222" s="1"/>
      <c r="M222" s="1"/>
      <c r="N222" s="101"/>
      <c r="O222" s="101"/>
      <c r="P222" s="102"/>
      <c r="Q222" s="103"/>
    </row>
    <row r="223" spans="1:17" s="104" customFormat="1" ht="13" x14ac:dyDescent="0.2">
      <c r="A223" s="110"/>
      <c r="B223" s="98"/>
      <c r="C223" s="98"/>
      <c r="D223" s="106"/>
      <c r="E223" s="106"/>
      <c r="F223" s="107"/>
      <c r="G223" s="100" t="str">
        <f>IF(H223="Yes",I223,IF(COUNTIF(H223:M223,"Yes")&gt;(Summary!C$22/2),"Yes","No"))</f>
        <v>No</v>
      </c>
      <c r="H223" s="2"/>
      <c r="I223" s="1"/>
      <c r="J223" s="1"/>
      <c r="K223" s="1"/>
      <c r="L223" s="1"/>
      <c r="M223" s="1"/>
      <c r="N223" s="101"/>
      <c r="O223" s="101"/>
      <c r="P223" s="102"/>
      <c r="Q223" s="103"/>
    </row>
    <row r="224" spans="1:17" s="104" customFormat="1" ht="13" x14ac:dyDescent="0.2">
      <c r="A224" s="110"/>
      <c r="B224" s="98"/>
      <c r="C224" s="98"/>
      <c r="D224" s="106"/>
      <c r="E224" s="106"/>
      <c r="F224" s="107"/>
      <c r="G224" s="100" t="str">
        <f>IF(H224="Yes",I224,IF(COUNTIF(H224:M224,"Yes")&gt;(Summary!C$22/2),"Yes","No"))</f>
        <v>No</v>
      </c>
      <c r="H224" s="2"/>
      <c r="I224" s="1"/>
      <c r="J224" s="1"/>
      <c r="K224" s="1"/>
      <c r="L224" s="1"/>
      <c r="M224" s="1"/>
      <c r="N224" s="101"/>
      <c r="O224" s="101"/>
      <c r="P224" s="102"/>
      <c r="Q224" s="103"/>
    </row>
    <row r="225" spans="1:17" s="104" customFormat="1" ht="13" x14ac:dyDescent="0.2">
      <c r="A225" s="110"/>
      <c r="B225" s="98"/>
      <c r="C225" s="98"/>
      <c r="D225" s="106"/>
      <c r="E225" s="106"/>
      <c r="F225" s="107"/>
      <c r="G225" s="100" t="str">
        <f>IF(H225="Yes",I225,IF(COUNTIF(H225:M225,"Yes")&gt;(Summary!C$22/2),"Yes","No"))</f>
        <v>No</v>
      </c>
      <c r="H225" s="2"/>
      <c r="I225" s="1"/>
      <c r="J225" s="1"/>
      <c r="K225" s="1"/>
      <c r="L225" s="1"/>
      <c r="M225" s="1"/>
      <c r="N225" s="101"/>
      <c r="O225" s="101"/>
      <c r="P225" s="102"/>
      <c r="Q225" s="103"/>
    </row>
    <row r="226" spans="1:17" s="104" customFormat="1" ht="13" x14ac:dyDescent="0.2">
      <c r="A226" s="110"/>
      <c r="B226" s="98"/>
      <c r="C226" s="98"/>
      <c r="D226" s="106"/>
      <c r="E226" s="106"/>
      <c r="F226" s="107"/>
      <c r="G226" s="100" t="str">
        <f>IF(H226="Yes",I226,IF(COUNTIF(H226:M226,"Yes")&gt;(Summary!C$22/2),"Yes","No"))</f>
        <v>No</v>
      </c>
      <c r="H226" s="2"/>
      <c r="I226" s="1"/>
      <c r="J226" s="1"/>
      <c r="K226" s="1"/>
      <c r="L226" s="1"/>
      <c r="M226" s="1"/>
      <c r="N226" s="101"/>
      <c r="O226" s="101"/>
      <c r="P226" s="102"/>
      <c r="Q226" s="103"/>
    </row>
    <row r="227" spans="1:17" s="104" customFormat="1" ht="13" x14ac:dyDescent="0.2">
      <c r="A227" s="110"/>
      <c r="B227" s="98"/>
      <c r="C227" s="98"/>
      <c r="D227" s="106"/>
      <c r="E227" s="106"/>
      <c r="F227" s="107"/>
      <c r="G227" s="100" t="str">
        <f>IF(H227="Yes",I227,IF(COUNTIF(H227:M227,"Yes")&gt;(Summary!C$22/2),"Yes","No"))</f>
        <v>No</v>
      </c>
      <c r="H227" s="2"/>
      <c r="I227" s="1"/>
      <c r="J227" s="1"/>
      <c r="K227" s="1"/>
      <c r="L227" s="1"/>
      <c r="M227" s="1"/>
      <c r="N227" s="101"/>
      <c r="O227" s="101"/>
      <c r="P227" s="102"/>
      <c r="Q227" s="103"/>
    </row>
    <row r="228" spans="1:17" s="104" customFormat="1" ht="13" x14ac:dyDescent="0.2">
      <c r="A228" s="110"/>
      <c r="B228" s="98"/>
      <c r="C228" s="98"/>
      <c r="D228" s="106"/>
      <c r="E228" s="106"/>
      <c r="F228" s="107"/>
      <c r="G228" s="100" t="str">
        <f>IF(H228="Yes",I228,IF(COUNTIF(H228:M228,"Yes")&gt;(Summary!C$22/2),"Yes","No"))</f>
        <v>No</v>
      </c>
      <c r="H228" s="2"/>
      <c r="I228" s="1"/>
      <c r="J228" s="1"/>
      <c r="K228" s="1"/>
      <c r="L228" s="1"/>
      <c r="M228" s="1"/>
      <c r="N228" s="101"/>
      <c r="O228" s="101"/>
      <c r="P228" s="102"/>
      <c r="Q228" s="103"/>
    </row>
    <row r="229" spans="1:17" s="104" customFormat="1" ht="13" x14ac:dyDescent="0.2">
      <c r="A229" s="110"/>
      <c r="B229" s="98"/>
      <c r="C229" s="98"/>
      <c r="D229" s="106"/>
      <c r="E229" s="106"/>
      <c r="F229" s="107"/>
      <c r="G229" s="100" t="str">
        <f>IF(H229="Yes",I229,IF(COUNTIF(H229:M229,"Yes")&gt;(Summary!C$22/2),"Yes","No"))</f>
        <v>No</v>
      </c>
      <c r="H229" s="2"/>
      <c r="I229" s="1"/>
      <c r="J229" s="1"/>
      <c r="K229" s="1"/>
      <c r="L229" s="1"/>
      <c r="M229" s="1"/>
      <c r="N229" s="101"/>
      <c r="O229" s="101"/>
      <c r="P229" s="102"/>
      <c r="Q229" s="103"/>
    </row>
    <row r="230" spans="1:17" s="104" customFormat="1" ht="13" x14ac:dyDescent="0.2">
      <c r="A230" s="110"/>
      <c r="B230" s="98"/>
      <c r="C230" s="98"/>
      <c r="D230" s="106"/>
      <c r="E230" s="106"/>
      <c r="F230" s="107"/>
      <c r="G230" s="100" t="str">
        <f>IF(H230="Yes",I230,IF(COUNTIF(H230:M230,"Yes")&gt;(Summary!C$22/2),"Yes","No"))</f>
        <v>No</v>
      </c>
      <c r="H230" s="2"/>
      <c r="I230" s="1"/>
      <c r="J230" s="1"/>
      <c r="K230" s="1"/>
      <c r="L230" s="1"/>
      <c r="M230" s="1"/>
      <c r="N230" s="101"/>
      <c r="O230" s="101"/>
      <c r="P230" s="102"/>
      <c r="Q230" s="103"/>
    </row>
    <row r="231" spans="1:17" s="104" customFormat="1" ht="13" x14ac:dyDescent="0.2">
      <c r="A231" s="110"/>
      <c r="B231" s="98"/>
      <c r="C231" s="98"/>
      <c r="D231" s="106"/>
      <c r="E231" s="106"/>
      <c r="F231" s="107"/>
      <c r="G231" s="100" t="str">
        <f>IF(H231="Yes",I231,IF(COUNTIF(H231:M231,"Yes")&gt;(Summary!C$22/2),"Yes","No"))</f>
        <v>No</v>
      </c>
      <c r="H231" s="2"/>
      <c r="I231" s="1"/>
      <c r="J231" s="1"/>
      <c r="K231" s="1"/>
      <c r="L231" s="1"/>
      <c r="M231" s="1"/>
      <c r="N231" s="101"/>
      <c r="O231" s="101"/>
      <c r="P231" s="102"/>
      <c r="Q231" s="103"/>
    </row>
    <row r="232" spans="1:17" s="104" customFormat="1" ht="13" x14ac:dyDescent="0.2">
      <c r="A232" s="110"/>
      <c r="B232" s="98"/>
      <c r="C232" s="98"/>
      <c r="D232" s="106"/>
      <c r="E232" s="106"/>
      <c r="F232" s="107"/>
      <c r="G232" s="100" t="str">
        <f>IF(H232="Yes",I232,IF(COUNTIF(H232:M232,"Yes")&gt;(Summary!C$22/2),"Yes","No"))</f>
        <v>No</v>
      </c>
      <c r="H232" s="2"/>
      <c r="I232" s="1"/>
      <c r="J232" s="1"/>
      <c r="K232" s="1"/>
      <c r="L232" s="1"/>
      <c r="M232" s="1"/>
      <c r="N232" s="101"/>
      <c r="O232" s="101"/>
      <c r="P232" s="102"/>
      <c r="Q232" s="103"/>
    </row>
    <row r="233" spans="1:17" s="104" customFormat="1" ht="13" x14ac:dyDescent="0.2">
      <c r="A233" s="110"/>
      <c r="B233" s="98"/>
      <c r="C233" s="98"/>
      <c r="D233" s="106"/>
      <c r="E233" s="106"/>
      <c r="F233" s="107"/>
      <c r="G233" s="100" t="str">
        <f>IF(H233="Yes",I233,IF(COUNTIF(H233:M233,"Yes")&gt;(Summary!C$22/2),"Yes","No"))</f>
        <v>No</v>
      </c>
      <c r="H233" s="2"/>
      <c r="I233" s="1"/>
      <c r="J233" s="1"/>
      <c r="K233" s="1"/>
      <c r="L233" s="1"/>
      <c r="M233" s="1"/>
      <c r="N233" s="101"/>
      <c r="O233" s="101"/>
      <c r="P233" s="102"/>
      <c r="Q233" s="103"/>
    </row>
    <row r="234" spans="1:17" s="104" customFormat="1" ht="13" x14ac:dyDescent="0.2">
      <c r="A234" s="110"/>
      <c r="B234" s="98"/>
      <c r="C234" s="98"/>
      <c r="D234" s="106"/>
      <c r="E234" s="106"/>
      <c r="F234" s="107"/>
      <c r="G234" s="100" t="str">
        <f>IF(H234="Yes",I234,IF(COUNTIF(H234:M234,"Yes")&gt;(Summary!C$22/2),"Yes","No"))</f>
        <v>No</v>
      </c>
      <c r="H234" s="2"/>
      <c r="I234" s="1"/>
      <c r="J234" s="1"/>
      <c r="K234" s="1"/>
      <c r="L234" s="1"/>
      <c r="M234" s="1"/>
      <c r="N234" s="101"/>
      <c r="O234" s="101"/>
      <c r="P234" s="102"/>
      <c r="Q234" s="103"/>
    </row>
    <row r="235" spans="1:17" s="104" customFormat="1" ht="13" x14ac:dyDescent="0.2">
      <c r="A235" s="110"/>
      <c r="B235" s="98"/>
      <c r="C235" s="98"/>
      <c r="D235" s="106"/>
      <c r="E235" s="106"/>
      <c r="F235" s="107"/>
      <c r="G235" s="100" t="str">
        <f>IF(H235="Yes",I235,IF(COUNTIF(H235:M235,"Yes")&gt;(Summary!C$22/2),"Yes","No"))</f>
        <v>No</v>
      </c>
      <c r="H235" s="2"/>
      <c r="I235" s="1"/>
      <c r="J235" s="1"/>
      <c r="K235" s="1"/>
      <c r="L235" s="1"/>
      <c r="M235" s="1"/>
      <c r="N235" s="101"/>
      <c r="O235" s="101"/>
      <c r="P235" s="102"/>
      <c r="Q235" s="103"/>
    </row>
    <row r="236" spans="1:17" s="104" customFormat="1" ht="13" x14ac:dyDescent="0.2">
      <c r="A236" s="110"/>
      <c r="B236" s="98"/>
      <c r="C236" s="98"/>
      <c r="D236" s="106"/>
      <c r="E236" s="106"/>
      <c r="F236" s="107"/>
      <c r="G236" s="100" t="str">
        <f>IF(H236="Yes",I236,IF(COUNTIF(H236:M236,"Yes")&gt;(Summary!C$22/2),"Yes","No"))</f>
        <v>No</v>
      </c>
      <c r="H236" s="2"/>
      <c r="I236" s="1"/>
      <c r="J236" s="1"/>
      <c r="K236" s="1"/>
      <c r="L236" s="1"/>
      <c r="M236" s="1"/>
      <c r="N236" s="101"/>
      <c r="O236" s="101"/>
      <c r="P236" s="102"/>
      <c r="Q236" s="103"/>
    </row>
    <row r="237" spans="1:17" s="104" customFormat="1" ht="13" x14ac:dyDescent="0.2">
      <c r="A237" s="110"/>
      <c r="B237" s="98"/>
      <c r="C237" s="98"/>
      <c r="D237" s="106"/>
      <c r="E237" s="106"/>
      <c r="F237" s="107"/>
      <c r="G237" s="100" t="str">
        <f>IF(H237="Yes",I237,IF(COUNTIF(H237:M237,"Yes")&gt;(Summary!C$22/2),"Yes","No"))</f>
        <v>No</v>
      </c>
      <c r="H237" s="2"/>
      <c r="I237" s="1"/>
      <c r="J237" s="1"/>
      <c r="K237" s="1"/>
      <c r="L237" s="1"/>
      <c r="M237" s="1"/>
      <c r="N237" s="101"/>
      <c r="O237" s="101"/>
      <c r="P237" s="102"/>
      <c r="Q237" s="103"/>
    </row>
    <row r="238" spans="1:17" s="104" customFormat="1" ht="13" x14ac:dyDescent="0.2">
      <c r="A238" s="110"/>
      <c r="B238" s="98"/>
      <c r="C238" s="98"/>
      <c r="D238" s="106"/>
      <c r="E238" s="106"/>
      <c r="F238" s="107"/>
      <c r="G238" s="100" t="str">
        <f>IF(H238="Yes",I238,IF(COUNTIF(H238:M238,"Yes")&gt;(Summary!C$22/2),"Yes","No"))</f>
        <v>No</v>
      </c>
      <c r="H238" s="2"/>
      <c r="I238" s="1"/>
      <c r="J238" s="1"/>
      <c r="K238" s="1"/>
      <c r="L238" s="1"/>
      <c r="M238" s="1"/>
      <c r="N238" s="101"/>
      <c r="O238" s="101"/>
      <c r="P238" s="102"/>
      <c r="Q238" s="103"/>
    </row>
    <row r="239" spans="1:17" s="104" customFormat="1" ht="13" x14ac:dyDescent="0.2">
      <c r="A239" s="110"/>
      <c r="B239" s="98"/>
      <c r="C239" s="98"/>
      <c r="D239" s="106"/>
      <c r="E239" s="106"/>
      <c r="F239" s="107"/>
      <c r="G239" s="100" t="str">
        <f>IF(H239="Yes",I239,IF(COUNTIF(H239:M239,"Yes")&gt;(Summary!C$22/2),"Yes","No"))</f>
        <v>No</v>
      </c>
      <c r="H239" s="2"/>
      <c r="I239" s="1"/>
      <c r="J239" s="1"/>
      <c r="K239" s="1"/>
      <c r="L239" s="1"/>
      <c r="M239" s="1"/>
      <c r="N239" s="101"/>
      <c r="O239" s="101"/>
      <c r="P239" s="102"/>
      <c r="Q239" s="103"/>
    </row>
    <row r="240" spans="1:17" s="104" customFormat="1" ht="13" x14ac:dyDescent="0.2">
      <c r="A240" s="110"/>
      <c r="B240" s="98"/>
      <c r="C240" s="98"/>
      <c r="D240" s="106"/>
      <c r="E240" s="106"/>
      <c r="F240" s="107"/>
      <c r="G240" s="100" t="str">
        <f>IF(H240="Yes",I240,IF(COUNTIF(H240:M240,"Yes")&gt;(Summary!C$22/2),"Yes","No"))</f>
        <v>No</v>
      </c>
      <c r="H240" s="2"/>
      <c r="I240" s="1"/>
      <c r="J240" s="1"/>
      <c r="K240" s="1"/>
      <c r="L240" s="1"/>
      <c r="M240" s="1"/>
      <c r="N240" s="101"/>
      <c r="O240" s="101"/>
      <c r="P240" s="102"/>
      <c r="Q240" s="103"/>
    </row>
    <row r="241" spans="1:17" s="104" customFormat="1" ht="13" x14ac:dyDescent="0.2">
      <c r="A241" s="110"/>
      <c r="B241" s="98"/>
      <c r="C241" s="98"/>
      <c r="D241" s="106"/>
      <c r="E241" s="106"/>
      <c r="F241" s="107"/>
      <c r="G241" s="100" t="str">
        <f>IF(H241="Yes",I241,IF(COUNTIF(H241:M241,"Yes")&gt;(Summary!C$22/2),"Yes","No"))</f>
        <v>No</v>
      </c>
      <c r="H241" s="2"/>
      <c r="I241" s="1"/>
      <c r="J241" s="1"/>
      <c r="K241" s="1"/>
      <c r="L241" s="1"/>
      <c r="M241" s="1"/>
      <c r="N241" s="101"/>
      <c r="O241" s="101"/>
      <c r="P241" s="102"/>
      <c r="Q241" s="103"/>
    </row>
    <row r="242" spans="1:17" s="104" customFormat="1" ht="13" x14ac:dyDescent="0.2">
      <c r="A242" s="110"/>
      <c r="B242" s="98"/>
      <c r="C242" s="98"/>
      <c r="D242" s="106"/>
      <c r="E242" s="106"/>
      <c r="F242" s="107"/>
      <c r="G242" s="100" t="str">
        <f>IF(H242="Yes",I242,IF(COUNTIF(H242:M242,"Yes")&gt;(Summary!C$22/2),"Yes","No"))</f>
        <v>No</v>
      </c>
      <c r="H242" s="2"/>
      <c r="I242" s="1"/>
      <c r="J242" s="1"/>
      <c r="K242" s="1"/>
      <c r="L242" s="1"/>
      <c r="M242" s="1"/>
      <c r="N242" s="101"/>
      <c r="O242" s="101"/>
      <c r="P242" s="102"/>
      <c r="Q242" s="103"/>
    </row>
    <row r="243" spans="1:17" s="104" customFormat="1" ht="13" x14ac:dyDescent="0.2">
      <c r="A243" s="110"/>
      <c r="B243" s="98"/>
      <c r="C243" s="98"/>
      <c r="D243" s="106"/>
      <c r="E243" s="106"/>
      <c r="F243" s="107"/>
      <c r="G243" s="100" t="str">
        <f>IF(H243="Yes",I243,IF(COUNTIF(H243:M243,"Yes")&gt;(Summary!C$22/2),"Yes","No"))</f>
        <v>No</v>
      </c>
      <c r="H243" s="2"/>
      <c r="I243" s="1"/>
      <c r="J243" s="1"/>
      <c r="K243" s="1"/>
      <c r="L243" s="1"/>
      <c r="M243" s="1"/>
      <c r="N243" s="101"/>
      <c r="O243" s="101"/>
      <c r="P243" s="102"/>
      <c r="Q243" s="103"/>
    </row>
    <row r="244" spans="1:17" s="104" customFormat="1" ht="13" x14ac:dyDescent="0.2">
      <c r="A244" s="110"/>
      <c r="B244" s="98"/>
      <c r="C244" s="98"/>
      <c r="D244" s="106"/>
      <c r="E244" s="106"/>
      <c r="F244" s="107"/>
      <c r="G244" s="100" t="str">
        <f>IF(H244="Yes",I244,IF(COUNTIF(H244:M244,"Yes")&gt;(Summary!C$22/2),"Yes","No"))</f>
        <v>No</v>
      </c>
      <c r="H244" s="2"/>
      <c r="I244" s="1"/>
      <c r="J244" s="1"/>
      <c r="K244" s="1"/>
      <c r="L244" s="1"/>
      <c r="M244" s="1"/>
      <c r="N244" s="101"/>
      <c r="O244" s="101"/>
      <c r="P244" s="102"/>
      <c r="Q244" s="103"/>
    </row>
    <row r="245" spans="1:17" s="104" customFormat="1" ht="13" x14ac:dyDescent="0.2">
      <c r="A245" s="110"/>
      <c r="B245" s="98"/>
      <c r="C245" s="98"/>
      <c r="D245" s="106"/>
      <c r="E245" s="106"/>
      <c r="F245" s="107"/>
      <c r="G245" s="100" t="str">
        <f>IF(H245="Yes",I245,IF(COUNTIF(H245:M245,"Yes")&gt;(Summary!C$22/2),"Yes","No"))</f>
        <v>No</v>
      </c>
      <c r="H245" s="2"/>
      <c r="I245" s="1"/>
      <c r="J245" s="1"/>
      <c r="K245" s="1"/>
      <c r="L245" s="1"/>
      <c r="M245" s="1"/>
      <c r="N245" s="101"/>
      <c r="O245" s="101"/>
      <c r="P245" s="102"/>
      <c r="Q245" s="103"/>
    </row>
    <row r="246" spans="1:17" s="104" customFormat="1" ht="13" x14ac:dyDescent="0.2">
      <c r="A246" s="110"/>
      <c r="B246" s="98"/>
      <c r="C246" s="98"/>
      <c r="D246" s="106"/>
      <c r="E246" s="106"/>
      <c r="F246" s="107"/>
      <c r="G246" s="100" t="str">
        <f>IF(H246="Yes",I246,IF(COUNTIF(H246:M246,"Yes")&gt;(Summary!C$22/2),"Yes","No"))</f>
        <v>No</v>
      </c>
      <c r="H246" s="2"/>
      <c r="I246" s="1"/>
      <c r="J246" s="1"/>
      <c r="K246" s="1"/>
      <c r="L246" s="1"/>
      <c r="M246" s="1"/>
      <c r="N246" s="101"/>
      <c r="O246" s="101"/>
      <c r="P246" s="102"/>
      <c r="Q246" s="103"/>
    </row>
    <row r="247" spans="1:17" s="104" customFormat="1" ht="13" x14ac:dyDescent="0.2">
      <c r="A247" s="110"/>
      <c r="B247" s="98"/>
      <c r="C247" s="98"/>
      <c r="D247" s="106"/>
      <c r="E247" s="106"/>
      <c r="F247" s="107"/>
      <c r="G247" s="100" t="str">
        <f>IF(H247="Yes",I247,IF(COUNTIF(H247:M247,"Yes")&gt;(Summary!C$22/2),"Yes","No"))</f>
        <v>No</v>
      </c>
      <c r="H247" s="2"/>
      <c r="I247" s="1"/>
      <c r="J247" s="1"/>
      <c r="K247" s="1"/>
      <c r="L247" s="1"/>
      <c r="M247" s="1"/>
      <c r="N247" s="101"/>
      <c r="O247" s="101"/>
      <c r="P247" s="102"/>
      <c r="Q247" s="103"/>
    </row>
    <row r="248" spans="1:17" s="104" customFormat="1" ht="13" x14ac:dyDescent="0.2">
      <c r="A248" s="110"/>
      <c r="B248" s="98"/>
      <c r="C248" s="98"/>
      <c r="D248" s="106"/>
      <c r="E248" s="106"/>
      <c r="F248" s="107"/>
      <c r="G248" s="100" t="str">
        <f>IF(H248="Yes",I248,IF(COUNTIF(H248:M248,"Yes")&gt;(Summary!C$22/2),"Yes","No"))</f>
        <v>No</v>
      </c>
      <c r="H248" s="2"/>
      <c r="I248" s="1"/>
      <c r="J248" s="1"/>
      <c r="K248" s="1"/>
      <c r="L248" s="1"/>
      <c r="M248" s="1"/>
      <c r="N248" s="101"/>
      <c r="O248" s="101"/>
      <c r="P248" s="102"/>
      <c r="Q248" s="103"/>
    </row>
    <row r="249" spans="1:17" s="104" customFormat="1" ht="13" x14ac:dyDescent="0.2">
      <c r="A249" s="110"/>
      <c r="B249" s="98"/>
      <c r="C249" s="98"/>
      <c r="D249" s="106"/>
      <c r="E249" s="106"/>
      <c r="F249" s="107"/>
      <c r="G249" s="100" t="str">
        <f>IF(H249="Yes",I249,IF(COUNTIF(H249:M249,"Yes")&gt;(Summary!C$22/2),"Yes","No"))</f>
        <v>No</v>
      </c>
      <c r="H249" s="2"/>
      <c r="I249" s="1"/>
      <c r="J249" s="1"/>
      <c r="K249" s="1"/>
      <c r="L249" s="1"/>
      <c r="M249" s="1"/>
      <c r="N249" s="101"/>
      <c r="O249" s="101"/>
      <c r="P249" s="102"/>
      <c r="Q249" s="103"/>
    </row>
    <row r="250" spans="1:17" s="104" customFormat="1" ht="13" x14ac:dyDescent="0.2">
      <c r="A250" s="110"/>
      <c r="B250" s="98"/>
      <c r="C250" s="98"/>
      <c r="D250" s="106"/>
      <c r="E250" s="106"/>
      <c r="F250" s="107"/>
      <c r="G250" s="100" t="str">
        <f>IF(H250="Yes",I250,IF(COUNTIF(H250:M250,"Yes")&gt;(Summary!C$22/2),"Yes","No"))</f>
        <v>No</v>
      </c>
      <c r="H250" s="2"/>
      <c r="I250" s="1"/>
      <c r="J250" s="1"/>
      <c r="K250" s="1"/>
      <c r="L250" s="1"/>
      <c r="M250" s="1"/>
      <c r="N250" s="101"/>
      <c r="O250" s="101"/>
      <c r="P250" s="102"/>
      <c r="Q250" s="103"/>
    </row>
    <row r="251" spans="1:17" s="104" customFormat="1" ht="13" x14ac:dyDescent="0.2">
      <c r="A251" s="110"/>
      <c r="B251" s="98"/>
      <c r="C251" s="98"/>
      <c r="D251" s="106"/>
      <c r="E251" s="106"/>
      <c r="F251" s="107"/>
      <c r="G251" s="100" t="str">
        <f>IF(H251="Yes",I251,IF(COUNTIF(H251:M251,"Yes")&gt;(Summary!C$22/2),"Yes","No"))</f>
        <v>No</v>
      </c>
      <c r="H251" s="2"/>
      <c r="I251" s="1"/>
      <c r="J251" s="1"/>
      <c r="K251" s="1"/>
      <c r="L251" s="1"/>
      <c r="M251" s="1"/>
      <c r="N251" s="101"/>
      <c r="O251" s="101"/>
      <c r="P251" s="102"/>
      <c r="Q251" s="103"/>
    </row>
    <row r="252" spans="1:17" s="104" customFormat="1" ht="13" x14ac:dyDescent="0.2">
      <c r="A252" s="110"/>
      <c r="B252" s="98"/>
      <c r="C252" s="98"/>
      <c r="D252" s="106"/>
      <c r="E252" s="106"/>
      <c r="F252" s="107"/>
      <c r="G252" s="100" t="str">
        <f>IF(H252="Yes",I252,IF(COUNTIF(H252:M252,"Yes")&gt;(Summary!C$22/2),"Yes","No"))</f>
        <v>No</v>
      </c>
      <c r="H252" s="2"/>
      <c r="I252" s="1"/>
      <c r="J252" s="1"/>
      <c r="K252" s="1"/>
      <c r="L252" s="1"/>
      <c r="M252" s="1"/>
      <c r="N252" s="101"/>
      <c r="O252" s="101"/>
      <c r="P252" s="102"/>
      <c r="Q252" s="103"/>
    </row>
    <row r="253" spans="1:17" s="104" customFormat="1" ht="13" x14ac:dyDescent="0.2">
      <c r="A253" s="110"/>
      <c r="B253" s="98"/>
      <c r="C253" s="98"/>
      <c r="D253" s="106"/>
      <c r="E253" s="106"/>
      <c r="F253" s="107"/>
      <c r="G253" s="100" t="str">
        <f>IF(H253="Yes",I253,IF(COUNTIF(H253:M253,"Yes")&gt;(Summary!C$22/2),"Yes","No"))</f>
        <v>No</v>
      </c>
      <c r="H253" s="2"/>
      <c r="I253" s="1"/>
      <c r="J253" s="1"/>
      <c r="K253" s="1"/>
      <c r="L253" s="1"/>
      <c r="M253" s="1"/>
      <c r="N253" s="101"/>
      <c r="O253" s="101"/>
      <c r="P253" s="102"/>
      <c r="Q253" s="103"/>
    </row>
    <row r="254" spans="1:17" s="104" customFormat="1" ht="13" x14ac:dyDescent="0.2">
      <c r="A254" s="110"/>
      <c r="B254" s="98"/>
      <c r="C254" s="98"/>
      <c r="D254" s="106"/>
      <c r="E254" s="106"/>
      <c r="F254" s="107"/>
      <c r="G254" s="100" t="str">
        <f>IF(H254="Yes",I254,IF(COUNTIF(H254:M254,"Yes")&gt;(Summary!C$22/2),"Yes","No"))</f>
        <v>No</v>
      </c>
      <c r="H254" s="2"/>
      <c r="I254" s="1"/>
      <c r="J254" s="1"/>
      <c r="K254" s="1"/>
      <c r="L254" s="1"/>
      <c r="M254" s="1"/>
      <c r="N254" s="101"/>
      <c r="O254" s="101"/>
      <c r="P254" s="102"/>
      <c r="Q254" s="103"/>
    </row>
    <row r="255" spans="1:17" s="104" customFormat="1" ht="13" x14ac:dyDescent="0.2">
      <c r="A255" s="110"/>
      <c r="B255" s="98"/>
      <c r="C255" s="98"/>
      <c r="D255" s="106"/>
      <c r="E255" s="106"/>
      <c r="F255" s="107"/>
      <c r="G255" s="100" t="str">
        <f>IF(H255="Yes",I255,IF(COUNTIF(H255:M255,"Yes")&gt;(Summary!C$22/2),"Yes","No"))</f>
        <v>No</v>
      </c>
      <c r="H255" s="2"/>
      <c r="I255" s="1"/>
      <c r="J255" s="1"/>
      <c r="K255" s="1"/>
      <c r="L255" s="1"/>
      <c r="M255" s="1"/>
      <c r="N255" s="101"/>
      <c r="O255" s="101"/>
      <c r="P255" s="102"/>
      <c r="Q255" s="103"/>
    </row>
    <row r="256" spans="1:17" s="104" customFormat="1" ht="13" x14ac:dyDescent="0.2">
      <c r="A256" s="110"/>
      <c r="B256" s="98"/>
      <c r="C256" s="98"/>
      <c r="D256" s="106"/>
      <c r="E256" s="106"/>
      <c r="F256" s="107"/>
      <c r="G256" s="100" t="str">
        <f>IF(H256="Yes",I256,IF(COUNTIF(H256:M256,"Yes")&gt;(Summary!C$22/2),"Yes","No"))</f>
        <v>No</v>
      </c>
      <c r="H256" s="2"/>
      <c r="I256" s="1"/>
      <c r="J256" s="1"/>
      <c r="K256" s="1"/>
      <c r="L256" s="1"/>
      <c r="M256" s="1"/>
      <c r="N256" s="101"/>
      <c r="O256" s="101"/>
      <c r="P256" s="102"/>
      <c r="Q256" s="103"/>
    </row>
    <row r="257" spans="1:17" s="104" customFormat="1" ht="13" x14ac:dyDescent="0.2">
      <c r="A257" s="110"/>
      <c r="B257" s="98"/>
      <c r="C257" s="98"/>
      <c r="D257" s="106"/>
      <c r="E257" s="106"/>
      <c r="F257" s="107"/>
      <c r="G257" s="100" t="str">
        <f>IF(H257="Yes",I257,IF(COUNTIF(H257:M257,"Yes")&gt;(Summary!C$22/2),"Yes","No"))</f>
        <v>No</v>
      </c>
      <c r="H257" s="2"/>
      <c r="I257" s="1"/>
      <c r="J257" s="1"/>
      <c r="K257" s="1"/>
      <c r="L257" s="1"/>
      <c r="M257" s="1"/>
      <c r="N257" s="101"/>
      <c r="O257" s="101"/>
      <c r="P257" s="102"/>
      <c r="Q257" s="103"/>
    </row>
    <row r="258" spans="1:17" s="104" customFormat="1" ht="13" x14ac:dyDescent="0.2">
      <c r="A258" s="110"/>
      <c r="B258" s="98"/>
      <c r="C258" s="98"/>
      <c r="D258" s="106"/>
      <c r="E258" s="106"/>
      <c r="F258" s="107"/>
      <c r="G258" s="100" t="str">
        <f>IF(H258="Yes",I258,IF(COUNTIF(H258:M258,"Yes")&gt;(Summary!C$22/2),"Yes","No"))</f>
        <v>No</v>
      </c>
      <c r="H258" s="2"/>
      <c r="I258" s="1"/>
      <c r="J258" s="1"/>
      <c r="K258" s="1"/>
      <c r="L258" s="1"/>
      <c r="M258" s="1"/>
      <c r="N258" s="101"/>
      <c r="O258" s="101"/>
      <c r="P258" s="102"/>
      <c r="Q258" s="103"/>
    </row>
    <row r="259" spans="1:17" s="104" customFormat="1" ht="13" x14ac:dyDescent="0.2">
      <c r="A259" s="110"/>
      <c r="B259" s="98"/>
      <c r="C259" s="98"/>
      <c r="D259" s="106"/>
      <c r="E259" s="106"/>
      <c r="F259" s="107"/>
      <c r="G259" s="100" t="str">
        <f>IF(H259="Yes",I259,IF(COUNTIF(H259:M259,"Yes")&gt;(Summary!C$22/2),"Yes","No"))</f>
        <v>No</v>
      </c>
      <c r="H259" s="2"/>
      <c r="I259" s="1"/>
      <c r="J259" s="1"/>
      <c r="K259" s="1"/>
      <c r="L259" s="1"/>
      <c r="M259" s="1"/>
      <c r="N259" s="101"/>
      <c r="O259" s="101"/>
      <c r="P259" s="102"/>
      <c r="Q259" s="103"/>
    </row>
    <row r="260" spans="1:17" s="104" customFormat="1" ht="13" x14ac:dyDescent="0.2">
      <c r="A260" s="110"/>
      <c r="B260" s="98"/>
      <c r="C260" s="98"/>
      <c r="D260" s="106"/>
      <c r="E260" s="106"/>
      <c r="F260" s="107"/>
      <c r="G260" s="100" t="str">
        <f>IF(H260="Yes",I260,IF(COUNTIF(H260:M260,"Yes")&gt;(Summary!C$22/2),"Yes","No"))</f>
        <v>No</v>
      </c>
      <c r="H260" s="2"/>
      <c r="I260" s="1"/>
      <c r="J260" s="1"/>
      <c r="K260" s="1"/>
      <c r="L260" s="1"/>
      <c r="M260" s="1"/>
      <c r="N260" s="101"/>
      <c r="O260" s="101"/>
      <c r="P260" s="102"/>
      <c r="Q260" s="103"/>
    </row>
    <row r="261" spans="1:17" s="104" customFormat="1" ht="13" x14ac:dyDescent="0.2">
      <c r="A261" s="110"/>
      <c r="B261" s="98"/>
      <c r="C261" s="98"/>
      <c r="D261" s="106"/>
      <c r="E261" s="106"/>
      <c r="F261" s="107"/>
      <c r="G261" s="100" t="str">
        <f>IF(H261="Yes",I261,IF(COUNTIF(H261:M261,"Yes")&gt;(Summary!C$22/2),"Yes","No"))</f>
        <v>No</v>
      </c>
      <c r="H261" s="2"/>
      <c r="I261" s="1"/>
      <c r="J261" s="1"/>
      <c r="K261" s="1"/>
      <c r="L261" s="1"/>
      <c r="M261" s="1"/>
      <c r="N261" s="101"/>
      <c r="O261" s="101"/>
      <c r="P261" s="102"/>
      <c r="Q261" s="103"/>
    </row>
    <row r="262" spans="1:17" s="104" customFormat="1" ht="13" x14ac:dyDescent="0.2">
      <c r="A262" s="110"/>
      <c r="B262" s="98"/>
      <c r="C262" s="98"/>
      <c r="D262" s="106"/>
      <c r="E262" s="106"/>
      <c r="F262" s="107"/>
      <c r="G262" s="100" t="str">
        <f>IF(H262="Yes",I262,IF(COUNTIF(H262:M262,"Yes")&gt;(Summary!C$22/2),"Yes","No"))</f>
        <v>No</v>
      </c>
      <c r="H262" s="2"/>
      <c r="I262" s="1"/>
      <c r="J262" s="1"/>
      <c r="K262" s="1"/>
      <c r="L262" s="1"/>
      <c r="M262" s="1"/>
      <c r="N262" s="101"/>
      <c r="O262" s="101"/>
      <c r="P262" s="102"/>
      <c r="Q262" s="103"/>
    </row>
    <row r="263" spans="1:17" s="104" customFormat="1" ht="13" x14ac:dyDescent="0.2">
      <c r="A263" s="110"/>
      <c r="B263" s="98"/>
      <c r="C263" s="98"/>
      <c r="D263" s="106"/>
      <c r="E263" s="106"/>
      <c r="F263" s="107"/>
      <c r="G263" s="100" t="str">
        <f>IF(H263="Yes",I263,IF(COUNTIF(H263:M263,"Yes")&gt;(Summary!C$22/2),"Yes","No"))</f>
        <v>No</v>
      </c>
      <c r="H263" s="2"/>
      <c r="I263" s="1"/>
      <c r="J263" s="1"/>
      <c r="K263" s="1"/>
      <c r="L263" s="1"/>
      <c r="M263" s="1"/>
      <c r="N263" s="101"/>
      <c r="O263" s="101"/>
      <c r="P263" s="102"/>
      <c r="Q263" s="103"/>
    </row>
    <row r="264" spans="1:17" s="104" customFormat="1" ht="13" x14ac:dyDescent="0.2">
      <c r="A264" s="110"/>
      <c r="B264" s="98"/>
      <c r="C264" s="98"/>
      <c r="D264" s="106"/>
      <c r="E264" s="106"/>
      <c r="F264" s="107"/>
      <c r="G264" s="100" t="str">
        <f>IF(H264="Yes",I264,IF(COUNTIF(H264:M264,"Yes")&gt;(Summary!C$22/2),"Yes","No"))</f>
        <v>No</v>
      </c>
      <c r="H264" s="2"/>
      <c r="I264" s="1"/>
      <c r="J264" s="1"/>
      <c r="K264" s="1"/>
      <c r="L264" s="1"/>
      <c r="M264" s="1"/>
      <c r="N264" s="101"/>
      <c r="O264" s="101"/>
      <c r="P264" s="102"/>
      <c r="Q264" s="103"/>
    </row>
    <row r="265" spans="1:17" s="104" customFormat="1" ht="13" x14ac:dyDescent="0.2">
      <c r="A265" s="110"/>
      <c r="B265" s="98"/>
      <c r="C265" s="98"/>
      <c r="D265" s="106"/>
      <c r="E265" s="106"/>
      <c r="F265" s="107"/>
      <c r="G265" s="100" t="str">
        <f>IF(H265="Yes",I265,IF(COUNTIF(H265:M265,"Yes")&gt;(Summary!C$22/2),"Yes","No"))</f>
        <v>No</v>
      </c>
      <c r="H265" s="2"/>
      <c r="I265" s="1"/>
      <c r="J265" s="1"/>
      <c r="K265" s="1"/>
      <c r="L265" s="1"/>
      <c r="M265" s="1"/>
      <c r="N265" s="101"/>
      <c r="O265" s="101"/>
      <c r="P265" s="102"/>
      <c r="Q265" s="103"/>
    </row>
    <row r="266" spans="1:17" s="104" customFormat="1" ht="13" x14ac:dyDescent="0.2">
      <c r="A266" s="110"/>
      <c r="B266" s="98"/>
      <c r="C266" s="98"/>
      <c r="D266" s="106"/>
      <c r="E266" s="106"/>
      <c r="F266" s="107"/>
      <c r="G266" s="100" t="str">
        <f>IF(H266="Yes",I266,IF(COUNTIF(H266:M266,"Yes")&gt;(Summary!C$22/2),"Yes","No"))</f>
        <v>No</v>
      </c>
      <c r="H266" s="2"/>
      <c r="I266" s="1"/>
      <c r="J266" s="1"/>
      <c r="K266" s="1"/>
      <c r="L266" s="1"/>
      <c r="M266" s="1"/>
      <c r="N266" s="101"/>
      <c r="O266" s="101"/>
      <c r="P266" s="102"/>
      <c r="Q266" s="103"/>
    </row>
    <row r="267" spans="1:17" s="104" customFormat="1" ht="13" x14ac:dyDescent="0.2">
      <c r="A267" s="110"/>
      <c r="B267" s="98"/>
      <c r="C267" s="98"/>
      <c r="D267" s="106"/>
      <c r="E267" s="106"/>
      <c r="F267" s="107"/>
      <c r="G267" s="100" t="str">
        <f>IF(H267="Yes",I267,IF(COUNTIF(H267:M267,"Yes")&gt;(Summary!C$22/2),"Yes","No"))</f>
        <v>No</v>
      </c>
      <c r="H267" s="2"/>
      <c r="I267" s="1"/>
      <c r="J267" s="1"/>
      <c r="K267" s="1"/>
      <c r="L267" s="1"/>
      <c r="M267" s="1"/>
      <c r="N267" s="101"/>
      <c r="O267" s="101"/>
      <c r="P267" s="102"/>
      <c r="Q267" s="103"/>
    </row>
    <row r="268" spans="1:17" s="104" customFormat="1" ht="13" x14ac:dyDescent="0.2">
      <c r="A268" s="110"/>
      <c r="B268" s="98"/>
      <c r="C268" s="98"/>
      <c r="D268" s="106"/>
      <c r="E268" s="106"/>
      <c r="F268" s="107"/>
      <c r="G268" s="100" t="str">
        <f>IF(H268="Yes",I268,IF(COUNTIF(H268:M268,"Yes")&gt;(Summary!C$22/2),"Yes","No"))</f>
        <v>No</v>
      </c>
      <c r="H268" s="2"/>
      <c r="I268" s="1"/>
      <c r="J268" s="1"/>
      <c r="K268" s="1"/>
      <c r="L268" s="1"/>
      <c r="M268" s="1"/>
      <c r="N268" s="101"/>
      <c r="O268" s="101"/>
      <c r="P268" s="102"/>
      <c r="Q268" s="103"/>
    </row>
    <row r="269" spans="1:17" s="104" customFormat="1" ht="13" x14ac:dyDescent="0.2">
      <c r="A269" s="110"/>
      <c r="B269" s="98"/>
      <c r="C269" s="98"/>
      <c r="D269" s="106"/>
      <c r="E269" s="106"/>
      <c r="F269" s="107"/>
      <c r="G269" s="100" t="str">
        <f>IF(H269="Yes",I269,IF(COUNTIF(H269:M269,"Yes")&gt;(Summary!C$22/2),"Yes","No"))</f>
        <v>No</v>
      </c>
      <c r="H269" s="2"/>
      <c r="I269" s="1"/>
      <c r="J269" s="1"/>
      <c r="K269" s="1"/>
      <c r="L269" s="1"/>
      <c r="M269" s="1"/>
      <c r="N269" s="101"/>
      <c r="O269" s="101"/>
      <c r="P269" s="102"/>
      <c r="Q269" s="103"/>
    </row>
    <row r="270" spans="1:17" s="104" customFormat="1" ht="13" x14ac:dyDescent="0.2">
      <c r="A270" s="110"/>
      <c r="B270" s="98"/>
      <c r="C270" s="98"/>
      <c r="D270" s="106"/>
      <c r="E270" s="106"/>
      <c r="F270" s="107"/>
      <c r="G270" s="100" t="str">
        <f>IF(H270="Yes",I270,IF(COUNTIF(H270:M270,"Yes")&gt;(Summary!C$22/2),"Yes","No"))</f>
        <v>No</v>
      </c>
      <c r="H270" s="2"/>
      <c r="I270" s="1"/>
      <c r="J270" s="1"/>
      <c r="K270" s="1"/>
      <c r="L270" s="1"/>
      <c r="M270" s="1"/>
      <c r="N270" s="101"/>
      <c r="O270" s="101"/>
      <c r="P270" s="102"/>
      <c r="Q270" s="103"/>
    </row>
    <row r="271" spans="1:17" s="104" customFormat="1" ht="13" x14ac:dyDescent="0.2">
      <c r="A271" s="110"/>
      <c r="B271" s="98"/>
      <c r="C271" s="98"/>
      <c r="D271" s="106"/>
      <c r="E271" s="106"/>
      <c r="F271" s="107"/>
      <c r="G271" s="100" t="str">
        <f>IF(H271="Yes",I271,IF(COUNTIF(H271:M271,"Yes")&gt;(Summary!C$22/2),"Yes","No"))</f>
        <v>No</v>
      </c>
      <c r="H271" s="2"/>
      <c r="I271" s="1"/>
      <c r="J271" s="1"/>
      <c r="K271" s="1"/>
      <c r="L271" s="1"/>
      <c r="M271" s="1"/>
      <c r="N271" s="101"/>
      <c r="O271" s="101"/>
      <c r="P271" s="102"/>
      <c r="Q271" s="103"/>
    </row>
    <row r="272" spans="1:17" s="104" customFormat="1" ht="13" x14ac:dyDescent="0.2">
      <c r="A272" s="110"/>
      <c r="B272" s="98"/>
      <c r="C272" s="98"/>
      <c r="D272" s="106"/>
      <c r="E272" s="106"/>
      <c r="F272" s="107"/>
      <c r="G272" s="100" t="str">
        <f>IF(H272="Yes",I272,IF(COUNTIF(H272:M272,"Yes")&gt;(Summary!C$22/2),"Yes","No"))</f>
        <v>No</v>
      </c>
      <c r="H272" s="2"/>
      <c r="I272" s="1"/>
      <c r="J272" s="1"/>
      <c r="K272" s="1"/>
      <c r="L272" s="1"/>
      <c r="M272" s="1"/>
      <c r="N272" s="101"/>
      <c r="O272" s="101"/>
      <c r="P272" s="102"/>
      <c r="Q272" s="103"/>
    </row>
    <row r="273" spans="1:17" s="104" customFormat="1" ht="13" x14ac:dyDescent="0.2">
      <c r="A273" s="110"/>
      <c r="B273" s="98"/>
      <c r="C273" s="98"/>
      <c r="D273" s="106"/>
      <c r="E273" s="106"/>
      <c r="F273" s="107"/>
      <c r="G273" s="100" t="str">
        <f>IF(H273="Yes",I273,IF(COUNTIF(H273:M273,"Yes")&gt;(Summary!C$22/2),"Yes","No"))</f>
        <v>No</v>
      </c>
      <c r="H273" s="2"/>
      <c r="I273" s="1"/>
      <c r="J273" s="1"/>
      <c r="K273" s="1"/>
      <c r="L273" s="1"/>
      <c r="M273" s="1"/>
      <c r="N273" s="101"/>
      <c r="O273" s="101"/>
      <c r="P273" s="102"/>
      <c r="Q273" s="103"/>
    </row>
    <row r="274" spans="1:17" s="104" customFormat="1" ht="13" x14ac:dyDescent="0.2">
      <c r="A274" s="110"/>
      <c r="B274" s="98"/>
      <c r="C274" s="98"/>
      <c r="D274" s="106"/>
      <c r="E274" s="106"/>
      <c r="F274" s="107"/>
      <c r="G274" s="100" t="str">
        <f>IF(H274="Yes",I274,IF(COUNTIF(H274:M274,"Yes")&gt;(Summary!C$22/2),"Yes","No"))</f>
        <v>No</v>
      </c>
      <c r="H274" s="2"/>
      <c r="I274" s="1"/>
      <c r="J274" s="1"/>
      <c r="K274" s="1"/>
      <c r="L274" s="1"/>
      <c r="M274" s="1"/>
      <c r="N274" s="101"/>
      <c r="O274" s="101"/>
      <c r="P274" s="102"/>
      <c r="Q274" s="103"/>
    </row>
    <row r="275" spans="1:17" s="104" customFormat="1" ht="13" x14ac:dyDescent="0.2">
      <c r="A275" s="110"/>
      <c r="B275" s="98"/>
      <c r="C275" s="98"/>
      <c r="D275" s="106"/>
      <c r="E275" s="106"/>
      <c r="F275" s="107"/>
      <c r="G275" s="100" t="str">
        <f>IF(H275="Yes",I275,IF(COUNTIF(H275:M275,"Yes")&gt;(Summary!C$22/2),"Yes","No"))</f>
        <v>No</v>
      </c>
      <c r="H275" s="2"/>
      <c r="I275" s="1"/>
      <c r="J275" s="1"/>
      <c r="K275" s="1"/>
      <c r="L275" s="1"/>
      <c r="M275" s="1"/>
      <c r="N275" s="101"/>
      <c r="O275" s="101"/>
      <c r="P275" s="102"/>
      <c r="Q275" s="103"/>
    </row>
    <row r="276" spans="1:17" s="104" customFormat="1" ht="13" x14ac:dyDescent="0.2">
      <c r="A276" s="110"/>
      <c r="B276" s="98"/>
      <c r="C276" s="98"/>
      <c r="D276" s="106"/>
      <c r="E276" s="106"/>
      <c r="F276" s="107"/>
      <c r="G276" s="100" t="str">
        <f>IF(H276="Yes",I276,IF(COUNTIF(H276:M276,"Yes")&gt;(Summary!C$22/2),"Yes","No"))</f>
        <v>No</v>
      </c>
      <c r="H276" s="2"/>
      <c r="I276" s="1"/>
      <c r="J276" s="1"/>
      <c r="K276" s="1"/>
      <c r="L276" s="1"/>
      <c r="M276" s="1"/>
      <c r="N276" s="101"/>
      <c r="O276" s="101"/>
      <c r="P276" s="102"/>
      <c r="Q276" s="103"/>
    </row>
    <row r="277" spans="1:17" s="104" customFormat="1" ht="13" x14ac:dyDescent="0.2">
      <c r="A277" s="110"/>
      <c r="B277" s="98"/>
      <c r="C277" s="98"/>
      <c r="D277" s="106"/>
      <c r="E277" s="106"/>
      <c r="F277" s="107"/>
      <c r="G277" s="100" t="str">
        <f>IF(H277="Yes",I277,IF(COUNTIF(H277:M277,"Yes")&gt;(Summary!C$22/2),"Yes","No"))</f>
        <v>No</v>
      </c>
      <c r="H277" s="2"/>
      <c r="I277" s="1"/>
      <c r="J277" s="1"/>
      <c r="K277" s="1"/>
      <c r="L277" s="1"/>
      <c r="M277" s="1"/>
      <c r="N277" s="101"/>
      <c r="O277" s="101"/>
      <c r="P277" s="102"/>
      <c r="Q277" s="103"/>
    </row>
    <row r="278" spans="1:17" s="104" customFormat="1" ht="13" x14ac:dyDescent="0.2">
      <c r="A278" s="110"/>
      <c r="B278" s="98"/>
      <c r="C278" s="98"/>
      <c r="D278" s="106"/>
      <c r="E278" s="106"/>
      <c r="F278" s="107"/>
      <c r="G278" s="100" t="str">
        <f>IF(H278="Yes",I278,IF(COUNTIF(H278:M278,"Yes")&gt;(Summary!C$22/2),"Yes","No"))</f>
        <v>No</v>
      </c>
      <c r="H278" s="2"/>
      <c r="I278" s="1"/>
      <c r="J278" s="1"/>
      <c r="K278" s="1"/>
      <c r="L278" s="1"/>
      <c r="M278" s="1"/>
      <c r="N278" s="101"/>
      <c r="O278" s="101"/>
      <c r="P278" s="102"/>
      <c r="Q278" s="103"/>
    </row>
    <row r="279" spans="1:17" s="104" customFormat="1" ht="13" x14ac:dyDescent="0.2">
      <c r="A279" s="110"/>
      <c r="B279" s="98"/>
      <c r="C279" s="98"/>
      <c r="D279" s="106"/>
      <c r="E279" s="106"/>
      <c r="F279" s="107"/>
      <c r="G279" s="100" t="str">
        <f>IF(H279="Yes",I279,IF(COUNTIF(H279:M279,"Yes")&gt;(Summary!C$22/2),"Yes","No"))</f>
        <v>No</v>
      </c>
      <c r="H279" s="2"/>
      <c r="I279" s="1"/>
      <c r="J279" s="1"/>
      <c r="K279" s="1"/>
      <c r="L279" s="1"/>
      <c r="M279" s="1"/>
      <c r="N279" s="101"/>
      <c r="O279" s="101"/>
      <c r="P279" s="102"/>
      <c r="Q279" s="103"/>
    </row>
    <row r="280" spans="1:17" s="104" customFormat="1" ht="13" x14ac:dyDescent="0.2">
      <c r="A280" s="110"/>
      <c r="B280" s="98"/>
      <c r="C280" s="98"/>
      <c r="D280" s="106"/>
      <c r="E280" s="106"/>
      <c r="F280" s="107"/>
      <c r="G280" s="100" t="str">
        <f>IF(H280="Yes",I280,IF(COUNTIF(H280:M280,"Yes")&gt;(Summary!C$22/2),"Yes","No"))</f>
        <v>No</v>
      </c>
      <c r="H280" s="2"/>
      <c r="I280" s="1"/>
      <c r="J280" s="1"/>
      <c r="K280" s="1"/>
      <c r="L280" s="1"/>
      <c r="M280" s="1"/>
      <c r="N280" s="101"/>
      <c r="O280" s="101"/>
      <c r="P280" s="102"/>
      <c r="Q280" s="103"/>
    </row>
    <row r="281" spans="1:17" s="104" customFormat="1" ht="13" x14ac:dyDescent="0.2">
      <c r="A281" s="110"/>
      <c r="B281" s="98"/>
      <c r="C281" s="98"/>
      <c r="D281" s="106"/>
      <c r="E281" s="106"/>
      <c r="F281" s="107"/>
      <c r="G281" s="100" t="str">
        <f>IF(H281="Yes",I281,IF(COUNTIF(H281:M281,"Yes")&gt;(Summary!C$22/2),"Yes","No"))</f>
        <v>No</v>
      </c>
      <c r="H281" s="2"/>
      <c r="I281" s="1"/>
      <c r="J281" s="1"/>
      <c r="K281" s="1"/>
      <c r="L281" s="1"/>
      <c r="M281" s="1"/>
      <c r="N281" s="101"/>
      <c r="O281" s="101"/>
      <c r="P281" s="102"/>
      <c r="Q281" s="103"/>
    </row>
    <row r="282" spans="1:17" s="104" customFormat="1" ht="13" x14ac:dyDescent="0.2">
      <c r="A282" s="110"/>
      <c r="B282" s="98"/>
      <c r="C282" s="98"/>
      <c r="D282" s="106"/>
      <c r="E282" s="106"/>
      <c r="F282" s="107"/>
      <c r="G282" s="100" t="str">
        <f>IF(H282="Yes",I282,IF(COUNTIF(H282:M282,"Yes")&gt;(Summary!C$22/2),"Yes","No"))</f>
        <v>No</v>
      </c>
      <c r="H282" s="2"/>
      <c r="I282" s="1"/>
      <c r="J282" s="1"/>
      <c r="K282" s="1"/>
      <c r="L282" s="1"/>
      <c r="M282" s="1"/>
      <c r="N282" s="101"/>
      <c r="O282" s="101"/>
      <c r="P282" s="102"/>
      <c r="Q282" s="103"/>
    </row>
    <row r="283" spans="1:17" s="104" customFormat="1" ht="13" x14ac:dyDescent="0.2">
      <c r="A283" s="110"/>
      <c r="B283" s="98"/>
      <c r="C283" s="98"/>
      <c r="D283" s="106"/>
      <c r="E283" s="106"/>
      <c r="F283" s="107"/>
      <c r="G283" s="100" t="str">
        <f>IF(H283="Yes",I283,IF(COUNTIF(H283:M283,"Yes")&gt;(Summary!C$22/2),"Yes","No"))</f>
        <v>No</v>
      </c>
      <c r="H283" s="2"/>
      <c r="I283" s="1"/>
      <c r="J283" s="1"/>
      <c r="K283" s="1"/>
      <c r="L283" s="1"/>
      <c r="M283" s="1"/>
      <c r="N283" s="101"/>
      <c r="O283" s="101"/>
      <c r="P283" s="102"/>
      <c r="Q283" s="103"/>
    </row>
    <row r="284" spans="1:17" s="104" customFormat="1" ht="13" x14ac:dyDescent="0.2">
      <c r="A284" s="110"/>
      <c r="B284" s="98"/>
      <c r="C284" s="98"/>
      <c r="D284" s="106"/>
      <c r="E284" s="106"/>
      <c r="F284" s="107"/>
      <c r="G284" s="100" t="str">
        <f>IF(H284="Yes",I284,IF(COUNTIF(H284:M284,"Yes")&gt;(Summary!C$22/2),"Yes","No"))</f>
        <v>No</v>
      </c>
      <c r="H284" s="2"/>
      <c r="I284" s="1"/>
      <c r="J284" s="1"/>
      <c r="K284" s="1"/>
      <c r="L284" s="1"/>
      <c r="M284" s="1"/>
      <c r="N284" s="101"/>
      <c r="O284" s="101"/>
      <c r="P284" s="102"/>
      <c r="Q284" s="103"/>
    </row>
    <row r="285" spans="1:17" s="104" customFormat="1" ht="13" x14ac:dyDescent="0.2">
      <c r="A285" s="110"/>
      <c r="B285" s="98"/>
      <c r="C285" s="98"/>
      <c r="D285" s="106"/>
      <c r="E285" s="106"/>
      <c r="F285" s="107"/>
      <c r="G285" s="100" t="str">
        <f>IF(H285="Yes",I285,IF(COUNTIF(H285:M285,"Yes")&gt;(Summary!C$22/2),"Yes","No"))</f>
        <v>No</v>
      </c>
      <c r="H285" s="2"/>
      <c r="I285" s="1"/>
      <c r="J285" s="1"/>
      <c r="K285" s="1"/>
      <c r="L285" s="1"/>
      <c r="M285" s="1"/>
      <c r="N285" s="101"/>
      <c r="O285" s="101"/>
      <c r="P285" s="102"/>
      <c r="Q285" s="103"/>
    </row>
    <row r="286" spans="1:17" s="104" customFormat="1" ht="13" x14ac:dyDescent="0.2">
      <c r="A286" s="110"/>
      <c r="B286" s="98"/>
      <c r="C286" s="98"/>
      <c r="D286" s="106"/>
      <c r="E286" s="106"/>
      <c r="F286" s="107"/>
      <c r="G286" s="100" t="str">
        <f>IF(H286="Yes",I286,IF(COUNTIF(H286:M286,"Yes")&gt;(Summary!C$22/2),"Yes","No"))</f>
        <v>No</v>
      </c>
      <c r="H286" s="2"/>
      <c r="I286" s="1"/>
      <c r="J286" s="1"/>
      <c r="K286" s="1"/>
      <c r="L286" s="1"/>
      <c r="M286" s="1"/>
      <c r="N286" s="101"/>
      <c r="O286" s="101"/>
      <c r="P286" s="102"/>
      <c r="Q286" s="103"/>
    </row>
    <row r="287" spans="1:17" s="104" customFormat="1" ht="13" x14ac:dyDescent="0.2">
      <c r="A287" s="110"/>
      <c r="B287" s="98"/>
      <c r="C287" s="98"/>
      <c r="D287" s="106"/>
      <c r="E287" s="106"/>
      <c r="F287" s="107"/>
      <c r="G287" s="100" t="str">
        <f>IF(H287="Yes",I287,IF(COUNTIF(H287:M287,"Yes")&gt;(Summary!C$22/2),"Yes","No"))</f>
        <v>No</v>
      </c>
      <c r="H287" s="2"/>
      <c r="I287" s="1"/>
      <c r="J287" s="1"/>
      <c r="K287" s="1"/>
      <c r="L287" s="1"/>
      <c r="M287" s="1"/>
      <c r="N287" s="101"/>
      <c r="O287" s="101"/>
      <c r="P287" s="102"/>
      <c r="Q287" s="103"/>
    </row>
    <row r="288" spans="1:17" s="104" customFormat="1" ht="13" x14ac:dyDescent="0.2">
      <c r="A288" s="110"/>
      <c r="B288" s="98"/>
      <c r="C288" s="98"/>
      <c r="D288" s="106"/>
      <c r="E288" s="106"/>
      <c r="F288" s="107"/>
      <c r="G288" s="100" t="str">
        <f>IF(H288="Yes",I288,IF(COUNTIF(H288:M288,"Yes")&gt;(Summary!C$22/2),"Yes","No"))</f>
        <v>No</v>
      </c>
      <c r="H288" s="2"/>
      <c r="I288" s="1"/>
      <c r="J288" s="1"/>
      <c r="K288" s="1"/>
      <c r="L288" s="1"/>
      <c r="M288" s="1"/>
      <c r="N288" s="101"/>
      <c r="O288" s="101"/>
      <c r="P288" s="102"/>
      <c r="Q288" s="103"/>
    </row>
    <row r="289" spans="1:17" s="104" customFormat="1" ht="13" x14ac:dyDescent="0.2">
      <c r="A289" s="110"/>
      <c r="B289" s="98"/>
      <c r="C289" s="98"/>
      <c r="D289" s="106"/>
      <c r="E289" s="106"/>
      <c r="F289" s="107"/>
      <c r="G289" s="100" t="str">
        <f>IF(H289="Yes",I289,IF(COUNTIF(H289:M289,"Yes")&gt;(Summary!C$22/2),"Yes","No"))</f>
        <v>No</v>
      </c>
      <c r="H289" s="2"/>
      <c r="I289" s="1"/>
      <c r="J289" s="1"/>
      <c r="K289" s="1"/>
      <c r="L289" s="1"/>
      <c r="M289" s="1"/>
      <c r="N289" s="101"/>
      <c r="O289" s="101"/>
      <c r="P289" s="102"/>
      <c r="Q289" s="103"/>
    </row>
    <row r="290" spans="1:17" s="104" customFormat="1" ht="13" x14ac:dyDescent="0.2">
      <c r="A290" s="110"/>
      <c r="B290" s="98"/>
      <c r="C290" s="98"/>
      <c r="D290" s="106"/>
      <c r="E290" s="106"/>
      <c r="F290" s="107"/>
      <c r="G290" s="100" t="str">
        <f>IF(H290="Yes",I290,IF(COUNTIF(H290:M290,"Yes")&gt;(Summary!C$22/2),"Yes","No"))</f>
        <v>No</v>
      </c>
      <c r="H290" s="2"/>
      <c r="I290" s="1"/>
      <c r="J290" s="1"/>
      <c r="K290" s="1"/>
      <c r="L290" s="1"/>
      <c r="M290" s="1"/>
      <c r="N290" s="101"/>
      <c r="O290" s="101"/>
      <c r="P290" s="102"/>
      <c r="Q290" s="103"/>
    </row>
    <row r="291" spans="1:17" s="104" customFormat="1" ht="13" x14ac:dyDescent="0.2">
      <c r="A291" s="110"/>
      <c r="B291" s="98"/>
      <c r="C291" s="98"/>
      <c r="D291" s="106"/>
      <c r="E291" s="106"/>
      <c r="F291" s="107"/>
      <c r="G291" s="100" t="str">
        <f>IF(H291="Yes",I291,IF(COUNTIF(H291:M291,"Yes")&gt;(Summary!C$22/2),"Yes","No"))</f>
        <v>No</v>
      </c>
      <c r="H291" s="2"/>
      <c r="I291" s="1"/>
      <c r="J291" s="1"/>
      <c r="K291" s="1"/>
      <c r="L291" s="1"/>
      <c r="M291" s="1"/>
      <c r="N291" s="101"/>
      <c r="O291" s="101"/>
      <c r="P291" s="102"/>
      <c r="Q291" s="103"/>
    </row>
    <row r="292" spans="1:17" s="104" customFormat="1" ht="13" x14ac:dyDescent="0.2">
      <c r="A292" s="110"/>
      <c r="B292" s="98"/>
      <c r="C292" s="98"/>
      <c r="D292" s="106"/>
      <c r="E292" s="106"/>
      <c r="F292" s="107"/>
      <c r="G292" s="100" t="str">
        <f>IF(H292="Yes",I292,IF(COUNTIF(H292:M292,"Yes")&gt;(Summary!C$22/2),"Yes","No"))</f>
        <v>No</v>
      </c>
      <c r="H292" s="2"/>
      <c r="I292" s="1"/>
      <c r="J292" s="1"/>
      <c r="K292" s="1"/>
      <c r="L292" s="1"/>
      <c r="M292" s="1"/>
      <c r="N292" s="101"/>
      <c r="O292" s="101"/>
      <c r="P292" s="102"/>
      <c r="Q292" s="103"/>
    </row>
    <row r="293" spans="1:17" s="104" customFormat="1" ht="13" x14ac:dyDescent="0.2">
      <c r="A293" s="110"/>
      <c r="B293" s="98"/>
      <c r="C293" s="98"/>
      <c r="D293" s="106"/>
      <c r="E293" s="106"/>
      <c r="F293" s="107"/>
      <c r="G293" s="100" t="str">
        <f>IF(H293="Yes",I293,IF(COUNTIF(H293:M293,"Yes")&gt;(Summary!C$22/2),"Yes","No"))</f>
        <v>No</v>
      </c>
      <c r="H293" s="2"/>
      <c r="I293" s="1"/>
      <c r="J293" s="1"/>
      <c r="K293" s="1"/>
      <c r="L293" s="1"/>
      <c r="M293" s="1"/>
      <c r="N293" s="101"/>
      <c r="O293" s="101"/>
      <c r="P293" s="102"/>
      <c r="Q293" s="103"/>
    </row>
    <row r="294" spans="1:17" s="104" customFormat="1" ht="13" x14ac:dyDescent="0.2">
      <c r="A294" s="110"/>
      <c r="B294" s="98"/>
      <c r="C294" s="98"/>
      <c r="D294" s="106"/>
      <c r="E294" s="106"/>
      <c r="F294" s="107"/>
      <c r="G294" s="100" t="str">
        <f>IF(H294="Yes",I294,IF(COUNTIF(H294:M294,"Yes")&gt;(Summary!C$22/2),"Yes","No"))</f>
        <v>No</v>
      </c>
      <c r="H294" s="2"/>
      <c r="I294" s="1"/>
      <c r="J294" s="1"/>
      <c r="K294" s="1"/>
      <c r="L294" s="1"/>
      <c r="M294" s="1"/>
      <c r="N294" s="101"/>
      <c r="O294" s="101"/>
      <c r="P294" s="102"/>
      <c r="Q294" s="103"/>
    </row>
    <row r="295" spans="1:17" s="104" customFormat="1" ht="13" x14ac:dyDescent="0.2">
      <c r="A295" s="110"/>
      <c r="B295" s="98"/>
      <c r="C295" s="98"/>
      <c r="D295" s="106"/>
      <c r="E295" s="106"/>
      <c r="F295" s="107"/>
      <c r="G295" s="100" t="str">
        <f>IF(H295="Yes",I295,IF(COUNTIF(H295:M295,"Yes")&gt;(Summary!C$22/2),"Yes","No"))</f>
        <v>No</v>
      </c>
      <c r="H295" s="2"/>
      <c r="I295" s="1"/>
      <c r="J295" s="1"/>
      <c r="K295" s="1"/>
      <c r="L295" s="1"/>
      <c r="M295" s="1"/>
      <c r="N295" s="101"/>
      <c r="O295" s="101"/>
      <c r="P295" s="102"/>
      <c r="Q295" s="103"/>
    </row>
    <row r="296" spans="1:17" s="104" customFormat="1" ht="13" x14ac:dyDescent="0.2">
      <c r="A296" s="110"/>
      <c r="B296" s="98"/>
      <c r="C296" s="98"/>
      <c r="D296" s="106"/>
      <c r="E296" s="106"/>
      <c r="F296" s="107"/>
      <c r="G296" s="100" t="str">
        <f>IF(H296="Yes",I296,IF(COUNTIF(H296:M296,"Yes")&gt;(Summary!C$22/2),"Yes","No"))</f>
        <v>No</v>
      </c>
      <c r="H296" s="2"/>
      <c r="I296" s="1"/>
      <c r="J296" s="1"/>
      <c r="K296" s="1"/>
      <c r="L296" s="1"/>
      <c r="M296" s="1"/>
      <c r="N296" s="101"/>
      <c r="O296" s="101"/>
      <c r="P296" s="102"/>
      <c r="Q296" s="103"/>
    </row>
    <row r="297" spans="1:17" s="104" customFormat="1" ht="13" x14ac:dyDescent="0.2">
      <c r="A297" s="110"/>
      <c r="B297" s="98"/>
      <c r="C297" s="98"/>
      <c r="D297" s="106"/>
      <c r="E297" s="106"/>
      <c r="F297" s="107"/>
      <c r="G297" s="100" t="str">
        <f>IF(H297="Yes",I297,IF(COUNTIF(H297:M297,"Yes")&gt;(Summary!C$22/2),"Yes","No"))</f>
        <v>No</v>
      </c>
      <c r="H297" s="2"/>
      <c r="I297" s="1"/>
      <c r="J297" s="1"/>
      <c r="K297" s="1"/>
      <c r="L297" s="1"/>
      <c r="M297" s="1"/>
      <c r="N297" s="101"/>
      <c r="O297" s="101"/>
      <c r="P297" s="102"/>
      <c r="Q297" s="103"/>
    </row>
    <row r="298" spans="1:17" s="104" customFormat="1" ht="13" x14ac:dyDescent="0.2">
      <c r="A298" s="110"/>
      <c r="B298" s="98"/>
      <c r="C298" s="98"/>
      <c r="D298" s="106"/>
      <c r="E298" s="106"/>
      <c r="F298" s="107"/>
      <c r="G298" s="100" t="str">
        <f>IF(H298="Yes",I298,IF(COUNTIF(H298:M298,"Yes")&gt;(Summary!C$22/2),"Yes","No"))</f>
        <v>No</v>
      </c>
      <c r="H298" s="2"/>
      <c r="I298" s="1"/>
      <c r="J298" s="1"/>
      <c r="K298" s="1"/>
      <c r="L298" s="1"/>
      <c r="M298" s="1"/>
      <c r="N298" s="101"/>
      <c r="O298" s="101"/>
      <c r="P298" s="102"/>
      <c r="Q298" s="103"/>
    </row>
    <row r="299" spans="1:17" s="104" customFormat="1" ht="13" x14ac:dyDescent="0.2">
      <c r="A299" s="110"/>
      <c r="B299" s="98"/>
      <c r="C299" s="98"/>
      <c r="D299" s="106"/>
      <c r="E299" s="106"/>
      <c r="F299" s="107"/>
      <c r="G299" s="100" t="str">
        <f>IF(H299="Yes",I299,IF(COUNTIF(H299:M299,"Yes")&gt;(Summary!C$22/2),"Yes","No"))</f>
        <v>No</v>
      </c>
      <c r="H299" s="2"/>
      <c r="I299" s="1"/>
      <c r="J299" s="1"/>
      <c r="K299" s="1"/>
      <c r="L299" s="1"/>
      <c r="M299" s="1"/>
      <c r="N299" s="101"/>
      <c r="O299" s="101"/>
      <c r="P299" s="102"/>
      <c r="Q299" s="103"/>
    </row>
    <row r="300" spans="1:17" s="104" customFormat="1" ht="13" x14ac:dyDescent="0.2">
      <c r="A300" s="110"/>
      <c r="B300" s="98"/>
      <c r="C300" s="98"/>
      <c r="D300" s="106"/>
      <c r="E300" s="106"/>
      <c r="F300" s="107"/>
      <c r="G300" s="100" t="str">
        <f>IF(H300="Yes",I300,IF(COUNTIF(H300:M300,"Yes")&gt;(Summary!C$22/2),"Yes","No"))</f>
        <v>No</v>
      </c>
      <c r="H300" s="2"/>
      <c r="I300" s="1"/>
      <c r="J300" s="1"/>
      <c r="K300" s="1"/>
      <c r="L300" s="1"/>
      <c r="M300" s="1"/>
      <c r="N300" s="101"/>
      <c r="O300" s="101"/>
      <c r="P300" s="102"/>
      <c r="Q300" s="103"/>
    </row>
    <row r="301" spans="1:17" s="104" customFormat="1" ht="13" x14ac:dyDescent="0.2">
      <c r="A301" s="110"/>
      <c r="B301" s="98"/>
      <c r="C301" s="98"/>
      <c r="D301" s="106"/>
      <c r="E301" s="106"/>
      <c r="F301" s="107"/>
      <c r="G301" s="100" t="str">
        <f>IF(H301="Yes",I301,IF(COUNTIF(H301:M301,"Yes")&gt;(Summary!C$22/2),"Yes","No"))</f>
        <v>No</v>
      </c>
      <c r="H301" s="2"/>
      <c r="I301" s="1"/>
      <c r="J301" s="1"/>
      <c r="K301" s="1"/>
      <c r="L301" s="1"/>
      <c r="M301" s="1"/>
      <c r="N301" s="101"/>
      <c r="O301" s="101"/>
      <c r="P301" s="102"/>
      <c r="Q301" s="103"/>
    </row>
    <row r="302" spans="1:17" s="104" customFormat="1" ht="13" x14ac:dyDescent="0.2">
      <c r="A302" s="110"/>
      <c r="B302" s="98"/>
      <c r="C302" s="98"/>
      <c r="D302" s="106"/>
      <c r="E302" s="106"/>
      <c r="F302" s="107"/>
      <c r="G302" s="100" t="str">
        <f>IF(H302="Yes",I302,IF(COUNTIF(H302:M302,"Yes")&gt;(Summary!C$22/2),"Yes","No"))</f>
        <v>No</v>
      </c>
      <c r="H302" s="2"/>
      <c r="I302" s="1"/>
      <c r="J302" s="1"/>
      <c r="K302" s="1"/>
      <c r="L302" s="1"/>
      <c r="M302" s="1"/>
      <c r="N302" s="101"/>
      <c r="O302" s="101"/>
      <c r="P302" s="102"/>
      <c r="Q302" s="103"/>
    </row>
    <row r="303" spans="1:17" s="104" customFormat="1" ht="13" x14ac:dyDescent="0.2">
      <c r="A303" s="110"/>
      <c r="B303" s="98"/>
      <c r="C303" s="98"/>
      <c r="D303" s="106"/>
      <c r="E303" s="106"/>
      <c r="F303" s="107"/>
      <c r="G303" s="100" t="str">
        <f>IF(H303="Yes",I303,IF(COUNTIF(H303:M303,"Yes")&gt;(Summary!C$22/2),"Yes","No"))</f>
        <v>No</v>
      </c>
      <c r="H303" s="2"/>
      <c r="I303" s="1"/>
      <c r="J303" s="1"/>
      <c r="K303" s="1"/>
      <c r="L303" s="1"/>
      <c r="M303" s="1"/>
      <c r="N303" s="101"/>
      <c r="O303" s="101"/>
      <c r="P303" s="102"/>
      <c r="Q303" s="103"/>
    </row>
    <row r="304" spans="1:17" s="104" customFormat="1" ht="13" x14ac:dyDescent="0.2">
      <c r="A304" s="110"/>
      <c r="B304" s="98"/>
      <c r="C304" s="98"/>
      <c r="D304" s="106"/>
      <c r="E304" s="106"/>
      <c r="F304" s="107"/>
      <c r="G304" s="100" t="str">
        <f>IF(H304="Yes",I304,IF(COUNTIF(H304:M304,"Yes")&gt;(Summary!C$22/2),"Yes","No"))</f>
        <v>No</v>
      </c>
      <c r="H304" s="2"/>
      <c r="I304" s="1"/>
      <c r="J304" s="1"/>
      <c r="K304" s="1"/>
      <c r="L304" s="1"/>
      <c r="M304" s="1"/>
      <c r="N304" s="101"/>
      <c r="O304" s="101"/>
      <c r="P304" s="102"/>
      <c r="Q304" s="103"/>
    </row>
    <row r="305" spans="1:17" s="104" customFormat="1" ht="13" x14ac:dyDescent="0.2">
      <c r="A305" s="110"/>
      <c r="B305" s="98"/>
      <c r="C305" s="98"/>
      <c r="D305" s="106"/>
      <c r="E305" s="106"/>
      <c r="F305" s="107"/>
      <c r="G305" s="100" t="str">
        <f>IF(H305="Yes",I305,IF(COUNTIF(H305:M305,"Yes")&gt;(Summary!C$22/2),"Yes","No"))</f>
        <v>No</v>
      </c>
      <c r="H305" s="2"/>
      <c r="I305" s="1"/>
      <c r="J305" s="1"/>
      <c r="K305" s="1"/>
      <c r="L305" s="1"/>
      <c r="M305" s="1"/>
      <c r="N305" s="101"/>
      <c r="O305" s="101"/>
      <c r="P305" s="102"/>
      <c r="Q305" s="103"/>
    </row>
    <row r="306" spans="1:17" s="104" customFormat="1" ht="13" x14ac:dyDescent="0.2">
      <c r="A306" s="110"/>
      <c r="B306" s="98"/>
      <c r="C306" s="98"/>
      <c r="D306" s="106"/>
      <c r="E306" s="106"/>
      <c r="F306" s="107"/>
      <c r="G306" s="100" t="str">
        <f>IF(H306="Yes",I306,IF(COUNTIF(H306:M306,"Yes")&gt;(Summary!C$22/2),"Yes","No"))</f>
        <v>No</v>
      </c>
      <c r="H306" s="2"/>
      <c r="I306" s="1"/>
      <c r="J306" s="1"/>
      <c r="K306" s="1"/>
      <c r="L306" s="1"/>
      <c r="M306" s="1"/>
      <c r="N306" s="101"/>
      <c r="O306" s="101"/>
      <c r="P306" s="102"/>
      <c r="Q306" s="103"/>
    </row>
    <row r="307" spans="1:17" s="104" customFormat="1" ht="13" x14ac:dyDescent="0.2">
      <c r="A307" s="110"/>
      <c r="B307" s="98"/>
      <c r="C307" s="98"/>
      <c r="D307" s="106"/>
      <c r="E307" s="106"/>
      <c r="F307" s="107"/>
      <c r="G307" s="100" t="str">
        <f>IF(H307="Yes",I307,IF(COUNTIF(H307:M307,"Yes")&gt;(Summary!C$22/2),"Yes","No"))</f>
        <v>No</v>
      </c>
      <c r="H307" s="2"/>
      <c r="I307" s="1"/>
      <c r="J307" s="1"/>
      <c r="K307" s="1"/>
      <c r="L307" s="1"/>
      <c r="M307" s="1"/>
      <c r="N307" s="101"/>
      <c r="O307" s="101"/>
      <c r="P307" s="102"/>
      <c r="Q307" s="103"/>
    </row>
    <row r="308" spans="1:17" s="104" customFormat="1" ht="13" x14ac:dyDescent="0.2">
      <c r="A308" s="110"/>
      <c r="B308" s="98"/>
      <c r="C308" s="98"/>
      <c r="D308" s="106"/>
      <c r="E308" s="106"/>
      <c r="F308" s="107"/>
      <c r="G308" s="100" t="str">
        <f>IF(H308="Yes",I308,IF(COUNTIF(H308:M308,"Yes")&gt;(Summary!C$22/2),"Yes","No"))</f>
        <v>No</v>
      </c>
      <c r="H308" s="2"/>
      <c r="I308" s="1"/>
      <c r="J308" s="1"/>
      <c r="K308" s="1"/>
      <c r="L308" s="1"/>
      <c r="M308" s="1"/>
      <c r="N308" s="101"/>
      <c r="O308" s="101"/>
      <c r="P308" s="102"/>
      <c r="Q308" s="103"/>
    </row>
    <row r="309" spans="1:17" s="104" customFormat="1" ht="13" x14ac:dyDescent="0.2">
      <c r="A309" s="110"/>
      <c r="B309" s="98"/>
      <c r="C309" s="98"/>
      <c r="D309" s="106"/>
      <c r="E309" s="106"/>
      <c r="F309" s="107"/>
      <c r="G309" s="100" t="str">
        <f>IF(H309="Yes",I309,IF(COUNTIF(H309:M309,"Yes")&gt;(Summary!C$22/2),"Yes","No"))</f>
        <v>No</v>
      </c>
      <c r="H309" s="2"/>
      <c r="I309" s="1"/>
      <c r="J309" s="1"/>
      <c r="K309" s="1"/>
      <c r="L309" s="1"/>
      <c r="M309" s="1"/>
      <c r="N309" s="101"/>
      <c r="O309" s="101"/>
      <c r="P309" s="102"/>
      <c r="Q309" s="103"/>
    </row>
    <row r="310" spans="1:17" s="104" customFormat="1" ht="13" x14ac:dyDescent="0.2">
      <c r="A310" s="110"/>
      <c r="B310" s="98"/>
      <c r="C310" s="98"/>
      <c r="D310" s="106"/>
      <c r="E310" s="106"/>
      <c r="F310" s="107"/>
      <c r="G310" s="100" t="str">
        <f>IF(H310="Yes",I310,IF(COUNTIF(H310:M310,"Yes")&gt;(Summary!C$22/2),"Yes","No"))</f>
        <v>No</v>
      </c>
      <c r="H310" s="2"/>
      <c r="I310" s="1"/>
      <c r="J310" s="1"/>
      <c r="K310" s="1"/>
      <c r="L310" s="1"/>
      <c r="M310" s="1"/>
      <c r="N310" s="101"/>
      <c r="O310" s="101"/>
      <c r="P310" s="102"/>
      <c r="Q310" s="103"/>
    </row>
    <row r="311" spans="1:17" s="104" customFormat="1" ht="13" x14ac:dyDescent="0.2">
      <c r="A311" s="110"/>
      <c r="B311" s="98"/>
      <c r="C311" s="98"/>
      <c r="D311" s="106"/>
      <c r="E311" s="106"/>
      <c r="F311" s="107"/>
      <c r="G311" s="100" t="str">
        <f>IF(H311="Yes",I311,IF(COUNTIF(H311:M311,"Yes")&gt;(Summary!C$22/2),"Yes","No"))</f>
        <v>No</v>
      </c>
      <c r="H311" s="2"/>
      <c r="I311" s="1"/>
      <c r="J311" s="1"/>
      <c r="K311" s="1"/>
      <c r="L311" s="1"/>
      <c r="M311" s="1"/>
      <c r="N311" s="101"/>
      <c r="O311" s="101"/>
      <c r="P311" s="102"/>
      <c r="Q311" s="103"/>
    </row>
    <row r="312" spans="1:17" s="104" customFormat="1" ht="13" x14ac:dyDescent="0.2">
      <c r="A312" s="110"/>
      <c r="B312" s="98"/>
      <c r="C312" s="98"/>
      <c r="D312" s="106"/>
      <c r="E312" s="106"/>
      <c r="F312" s="107"/>
      <c r="G312" s="100" t="str">
        <f>IF(H312="Yes",I312,IF(COUNTIF(H312:M312,"Yes")&gt;(Summary!C$22/2),"Yes","No"))</f>
        <v>No</v>
      </c>
      <c r="H312" s="2"/>
      <c r="I312" s="1"/>
      <c r="J312" s="1"/>
      <c r="K312" s="1"/>
      <c r="L312" s="1"/>
      <c r="M312" s="1"/>
      <c r="N312" s="101"/>
      <c r="O312" s="101"/>
      <c r="P312" s="102"/>
      <c r="Q312" s="103"/>
    </row>
    <row r="313" spans="1:17" s="104" customFormat="1" ht="13" x14ac:dyDescent="0.2">
      <c r="A313" s="110"/>
      <c r="B313" s="98"/>
      <c r="C313" s="98"/>
      <c r="D313" s="106"/>
      <c r="E313" s="106"/>
      <c r="F313" s="107"/>
      <c r="G313" s="100" t="str">
        <f>IF(H313="Yes",I313,IF(COUNTIF(H313:M313,"Yes")&gt;(Summary!C$22/2),"Yes","No"))</f>
        <v>No</v>
      </c>
      <c r="H313" s="2"/>
      <c r="I313" s="1"/>
      <c r="J313" s="1"/>
      <c r="K313" s="1"/>
      <c r="L313" s="1"/>
      <c r="M313" s="1"/>
      <c r="N313" s="101"/>
      <c r="O313" s="101"/>
      <c r="P313" s="102"/>
      <c r="Q313" s="103"/>
    </row>
    <row r="314" spans="1:17" s="104" customFormat="1" ht="13" x14ac:dyDescent="0.2">
      <c r="A314" s="110"/>
      <c r="B314" s="98"/>
      <c r="C314" s="98"/>
      <c r="D314" s="106"/>
      <c r="E314" s="106"/>
      <c r="F314" s="107"/>
      <c r="G314" s="100" t="str">
        <f>IF(H314="Yes",I314,IF(COUNTIF(H314:M314,"Yes")&gt;(Summary!C$22/2),"Yes","No"))</f>
        <v>No</v>
      </c>
      <c r="H314" s="2"/>
      <c r="I314" s="1"/>
      <c r="J314" s="1"/>
      <c r="K314" s="1"/>
      <c r="L314" s="1"/>
      <c r="M314" s="1"/>
      <c r="N314" s="101"/>
      <c r="O314" s="101"/>
      <c r="P314" s="102"/>
      <c r="Q314" s="103"/>
    </row>
    <row r="315" spans="1:17" s="104" customFormat="1" ht="13" x14ac:dyDescent="0.2">
      <c r="A315" s="110"/>
      <c r="B315" s="98"/>
      <c r="C315" s="98"/>
      <c r="D315" s="106"/>
      <c r="E315" s="106"/>
      <c r="F315" s="107"/>
      <c r="G315" s="100" t="str">
        <f>IF(H315="Yes",I315,IF(COUNTIF(H315:M315,"Yes")&gt;(Summary!C$22/2),"Yes","No"))</f>
        <v>No</v>
      </c>
      <c r="H315" s="2"/>
      <c r="I315" s="1"/>
      <c r="J315" s="1"/>
      <c r="K315" s="1"/>
      <c r="L315" s="1"/>
      <c r="M315" s="1"/>
      <c r="N315" s="101"/>
      <c r="O315" s="101"/>
      <c r="P315" s="102"/>
      <c r="Q315" s="103"/>
    </row>
    <row r="316" spans="1:17" s="104" customFormat="1" ht="13" x14ac:dyDescent="0.2">
      <c r="A316" s="110"/>
      <c r="B316" s="98"/>
      <c r="C316" s="98"/>
      <c r="D316" s="106"/>
      <c r="E316" s="106"/>
      <c r="F316" s="107"/>
      <c r="G316" s="100" t="str">
        <f>IF(H316="Yes",I316,IF(COUNTIF(H316:M316,"Yes")&gt;(Summary!C$22/2),"Yes","No"))</f>
        <v>No</v>
      </c>
      <c r="H316" s="2"/>
      <c r="I316" s="1"/>
      <c r="J316" s="1"/>
      <c r="K316" s="1"/>
      <c r="L316" s="1"/>
      <c r="M316" s="1"/>
      <c r="N316" s="101"/>
      <c r="O316" s="101"/>
      <c r="P316" s="102"/>
      <c r="Q316" s="103"/>
    </row>
    <row r="317" spans="1:17" s="104" customFormat="1" ht="13" x14ac:dyDescent="0.2">
      <c r="A317" s="110"/>
      <c r="B317" s="98"/>
      <c r="C317" s="98"/>
      <c r="D317" s="106"/>
      <c r="E317" s="106"/>
      <c r="F317" s="107"/>
      <c r="G317" s="100" t="str">
        <f>IF(H317="Yes",I317,IF(COUNTIF(H317:M317,"Yes")&gt;(Summary!C$22/2),"Yes","No"))</f>
        <v>No</v>
      </c>
      <c r="H317" s="2"/>
      <c r="I317" s="1"/>
      <c r="J317" s="1"/>
      <c r="K317" s="1"/>
      <c r="L317" s="1"/>
      <c r="M317" s="1"/>
      <c r="N317" s="101"/>
      <c r="O317" s="101"/>
      <c r="P317" s="102"/>
      <c r="Q317" s="103"/>
    </row>
    <row r="318" spans="1:17" s="104" customFormat="1" ht="13" x14ac:dyDescent="0.2">
      <c r="A318" s="110"/>
      <c r="B318" s="98"/>
      <c r="C318" s="98"/>
      <c r="D318" s="106"/>
      <c r="E318" s="106"/>
      <c r="F318" s="107"/>
      <c r="G318" s="100" t="str">
        <f>IF(H318="Yes",I318,IF(COUNTIF(H318:M318,"Yes")&gt;(Summary!C$22/2),"Yes","No"))</f>
        <v>No</v>
      </c>
      <c r="H318" s="2"/>
      <c r="I318" s="1"/>
      <c r="J318" s="1"/>
      <c r="K318" s="1"/>
      <c r="L318" s="1"/>
      <c r="M318" s="1"/>
      <c r="N318" s="101"/>
      <c r="O318" s="101"/>
      <c r="P318" s="102"/>
      <c r="Q318" s="103"/>
    </row>
    <row r="319" spans="1:17" s="104" customFormat="1" ht="13" x14ac:dyDescent="0.2">
      <c r="A319" s="110"/>
      <c r="B319" s="98"/>
      <c r="C319" s="98"/>
      <c r="D319" s="106"/>
      <c r="E319" s="106"/>
      <c r="F319" s="107"/>
      <c r="G319" s="100" t="str">
        <f>IF(H319="Yes",I319,IF(COUNTIF(H319:M319,"Yes")&gt;(Summary!C$22/2),"Yes","No"))</f>
        <v>No</v>
      </c>
      <c r="H319" s="2"/>
      <c r="I319" s="1"/>
      <c r="J319" s="1"/>
      <c r="K319" s="1"/>
      <c r="L319" s="1"/>
      <c r="M319" s="1"/>
      <c r="N319" s="101"/>
      <c r="O319" s="101"/>
      <c r="P319" s="102"/>
      <c r="Q319" s="103"/>
    </row>
    <row r="320" spans="1:17" s="104" customFormat="1" ht="13" x14ac:dyDescent="0.2">
      <c r="A320" s="110"/>
      <c r="B320" s="98"/>
      <c r="C320" s="98"/>
      <c r="D320" s="106"/>
      <c r="E320" s="106"/>
      <c r="F320" s="107"/>
      <c r="G320" s="100" t="str">
        <f>IF(H320="Yes",I320,IF(COUNTIF(H320:M320,"Yes")&gt;(Summary!C$22/2),"Yes","No"))</f>
        <v>No</v>
      </c>
      <c r="H320" s="2"/>
      <c r="I320" s="1"/>
      <c r="J320" s="1"/>
      <c r="K320" s="1"/>
      <c r="L320" s="1"/>
      <c r="M320" s="1"/>
      <c r="N320" s="101"/>
      <c r="O320" s="101"/>
      <c r="P320" s="102"/>
      <c r="Q320" s="103"/>
    </row>
    <row r="321" spans="1:17" s="104" customFormat="1" ht="13" x14ac:dyDescent="0.2">
      <c r="A321" s="110"/>
      <c r="B321" s="98"/>
      <c r="C321" s="98"/>
      <c r="D321" s="106"/>
      <c r="E321" s="106"/>
      <c r="F321" s="107"/>
      <c r="G321" s="100" t="str">
        <f>IF(H321="Yes",I321,IF(COUNTIF(H321:M321,"Yes")&gt;(Summary!C$22/2),"Yes","No"))</f>
        <v>No</v>
      </c>
      <c r="H321" s="2"/>
      <c r="I321" s="1"/>
      <c r="J321" s="1"/>
      <c r="K321" s="1"/>
      <c r="L321" s="1"/>
      <c r="M321" s="1"/>
      <c r="N321" s="101"/>
      <c r="O321" s="101"/>
      <c r="P321" s="102"/>
      <c r="Q321" s="103"/>
    </row>
    <row r="322" spans="1:17" s="104" customFormat="1" ht="13" x14ac:dyDescent="0.2">
      <c r="A322" s="110"/>
      <c r="B322" s="98"/>
      <c r="C322" s="98"/>
      <c r="D322" s="106"/>
      <c r="E322" s="106"/>
      <c r="F322" s="107"/>
      <c r="G322" s="100" t="str">
        <f>IF(H322="Yes",I322,IF(COUNTIF(H322:M322,"Yes")&gt;(Summary!C$22/2),"Yes","No"))</f>
        <v>No</v>
      </c>
      <c r="H322" s="2"/>
      <c r="I322" s="1"/>
      <c r="J322" s="1"/>
      <c r="K322" s="1"/>
      <c r="L322" s="1"/>
      <c r="M322" s="1"/>
      <c r="N322" s="101"/>
      <c r="O322" s="101"/>
      <c r="P322" s="102"/>
      <c r="Q322" s="103"/>
    </row>
    <row r="323" spans="1:17" s="104" customFormat="1" ht="13" x14ac:dyDescent="0.2">
      <c r="A323" s="110"/>
      <c r="B323" s="98"/>
      <c r="C323" s="98"/>
      <c r="D323" s="106"/>
      <c r="E323" s="106"/>
      <c r="F323" s="107"/>
      <c r="G323" s="100" t="str">
        <f>IF(H323="Yes",I323,IF(COUNTIF(H323:M323,"Yes")&gt;(Summary!C$22/2),"Yes","No"))</f>
        <v>No</v>
      </c>
      <c r="H323" s="2"/>
      <c r="I323" s="1"/>
      <c r="J323" s="1"/>
      <c r="K323" s="1"/>
      <c r="L323" s="1"/>
      <c r="M323" s="1"/>
      <c r="N323" s="101"/>
      <c r="O323" s="101"/>
      <c r="P323" s="102"/>
      <c r="Q323" s="103"/>
    </row>
    <row r="324" spans="1:17" s="104" customFormat="1" ht="13" x14ac:dyDescent="0.2">
      <c r="A324" s="110"/>
      <c r="B324" s="98"/>
      <c r="C324" s="98"/>
      <c r="D324" s="106"/>
      <c r="E324" s="106"/>
      <c r="F324" s="107"/>
      <c r="G324" s="100" t="str">
        <f>IF(H324="Yes",I324,IF(COUNTIF(H324:M324,"Yes")&gt;(Summary!C$22/2),"Yes","No"))</f>
        <v>No</v>
      </c>
      <c r="H324" s="2"/>
      <c r="I324" s="1"/>
      <c r="J324" s="1"/>
      <c r="K324" s="1"/>
      <c r="L324" s="1"/>
      <c r="M324" s="1"/>
      <c r="N324" s="101"/>
      <c r="O324" s="101"/>
      <c r="P324" s="102"/>
      <c r="Q324" s="103"/>
    </row>
    <row r="325" spans="1:17" s="104" customFormat="1" ht="13" x14ac:dyDescent="0.2">
      <c r="A325" s="110"/>
      <c r="B325" s="98"/>
      <c r="C325" s="98"/>
      <c r="D325" s="106"/>
      <c r="E325" s="106"/>
      <c r="F325" s="107"/>
      <c r="G325" s="100" t="str">
        <f>IF(H325="Yes",I325,IF(COUNTIF(H325:M325,"Yes")&gt;(Summary!C$22/2),"Yes","No"))</f>
        <v>No</v>
      </c>
      <c r="H325" s="2"/>
      <c r="I325" s="1"/>
      <c r="J325" s="1"/>
      <c r="K325" s="1"/>
      <c r="L325" s="1"/>
      <c r="M325" s="1"/>
      <c r="N325" s="101"/>
      <c r="O325" s="101"/>
      <c r="P325" s="102"/>
      <c r="Q325" s="103"/>
    </row>
    <row r="326" spans="1:17" s="104" customFormat="1" ht="13" x14ac:dyDescent="0.2">
      <c r="A326" s="110"/>
      <c r="B326" s="98"/>
      <c r="C326" s="98"/>
      <c r="D326" s="106"/>
      <c r="E326" s="106"/>
      <c r="F326" s="107"/>
      <c r="G326" s="100" t="str">
        <f>IF(H326="Yes",I326,IF(COUNTIF(H326:M326,"Yes")&gt;(Summary!C$22/2),"Yes","No"))</f>
        <v>No</v>
      </c>
      <c r="H326" s="2"/>
      <c r="I326" s="1"/>
      <c r="J326" s="1"/>
      <c r="K326" s="1"/>
      <c r="L326" s="1"/>
      <c r="M326" s="1"/>
      <c r="N326" s="101"/>
      <c r="O326" s="101"/>
      <c r="P326" s="102"/>
      <c r="Q326" s="103"/>
    </row>
    <row r="327" spans="1:17" s="104" customFormat="1" ht="13" x14ac:dyDescent="0.2">
      <c r="A327" s="110"/>
      <c r="B327" s="98"/>
      <c r="C327" s="98"/>
      <c r="D327" s="106"/>
      <c r="E327" s="106"/>
      <c r="F327" s="107"/>
      <c r="G327" s="100" t="str">
        <f>IF(H327="Yes",I327,IF(COUNTIF(H327:M327,"Yes")&gt;(Summary!C$22/2),"Yes","No"))</f>
        <v>No</v>
      </c>
      <c r="H327" s="2"/>
      <c r="I327" s="1"/>
      <c r="J327" s="1"/>
      <c r="K327" s="1"/>
      <c r="L327" s="1"/>
      <c r="M327" s="1"/>
      <c r="N327" s="101"/>
      <c r="O327" s="101"/>
      <c r="P327" s="102"/>
      <c r="Q327" s="103"/>
    </row>
    <row r="328" spans="1:17" s="104" customFormat="1" ht="13" x14ac:dyDescent="0.2">
      <c r="A328" s="110"/>
      <c r="B328" s="98"/>
      <c r="C328" s="98"/>
      <c r="D328" s="106"/>
      <c r="E328" s="106"/>
      <c r="F328" s="107"/>
      <c r="G328" s="100" t="str">
        <f>IF(H328="Yes",I328,IF(COUNTIF(H328:M328,"Yes")&gt;(Summary!C$22/2),"Yes","No"))</f>
        <v>No</v>
      </c>
      <c r="H328" s="2"/>
      <c r="I328" s="1"/>
      <c r="J328" s="1"/>
      <c r="K328" s="1"/>
      <c r="L328" s="1"/>
      <c r="M328" s="1"/>
      <c r="N328" s="101"/>
      <c r="O328" s="101"/>
      <c r="P328" s="102"/>
      <c r="Q328" s="103"/>
    </row>
    <row r="329" spans="1:17" s="104" customFormat="1" ht="13" x14ac:dyDescent="0.2">
      <c r="A329" s="110"/>
      <c r="B329" s="98"/>
      <c r="C329" s="98"/>
      <c r="D329" s="106"/>
      <c r="E329" s="106"/>
      <c r="F329" s="107"/>
      <c r="G329" s="100" t="str">
        <f>IF(H329="Yes",I329,IF(COUNTIF(H329:M329,"Yes")&gt;(Summary!C$22/2),"Yes","No"))</f>
        <v>No</v>
      </c>
      <c r="H329" s="2"/>
      <c r="I329" s="1"/>
      <c r="J329" s="1"/>
      <c r="K329" s="1"/>
      <c r="L329" s="1"/>
      <c r="M329" s="1"/>
      <c r="N329" s="101"/>
      <c r="O329" s="101"/>
      <c r="P329" s="102"/>
      <c r="Q329" s="103"/>
    </row>
    <row r="330" spans="1:17" s="104" customFormat="1" ht="13" x14ac:dyDescent="0.2">
      <c r="A330" s="110"/>
      <c r="B330" s="98"/>
      <c r="C330" s="98"/>
      <c r="D330" s="106"/>
      <c r="E330" s="106"/>
      <c r="F330" s="107"/>
      <c r="G330" s="100" t="str">
        <f>IF(H330="Yes",I330,IF(COUNTIF(H330:M330,"Yes")&gt;(Summary!C$22/2),"Yes","No"))</f>
        <v>No</v>
      </c>
      <c r="H330" s="2"/>
      <c r="I330" s="1"/>
      <c r="J330" s="1"/>
      <c r="K330" s="1"/>
      <c r="L330" s="1"/>
      <c r="M330" s="1"/>
      <c r="N330" s="101"/>
      <c r="O330" s="101"/>
      <c r="P330" s="102"/>
      <c r="Q330" s="103"/>
    </row>
    <row r="331" spans="1:17" s="104" customFormat="1" ht="13" x14ac:dyDescent="0.2">
      <c r="A331" s="110"/>
      <c r="B331" s="98"/>
      <c r="C331" s="98"/>
      <c r="D331" s="106"/>
      <c r="E331" s="106"/>
      <c r="F331" s="107"/>
      <c r="G331" s="100" t="str">
        <f>IF(H331="Yes",I331,IF(COUNTIF(H331:M331,"Yes")&gt;(Summary!C$22/2),"Yes","No"))</f>
        <v>No</v>
      </c>
      <c r="H331" s="2"/>
      <c r="I331" s="1"/>
      <c r="J331" s="1"/>
      <c r="K331" s="1"/>
      <c r="L331" s="1"/>
      <c r="M331" s="1"/>
      <c r="N331" s="101"/>
      <c r="O331" s="101"/>
      <c r="P331" s="102"/>
      <c r="Q331" s="103"/>
    </row>
    <row r="332" spans="1:17" s="104" customFormat="1" ht="13" x14ac:dyDescent="0.2">
      <c r="A332" s="110"/>
      <c r="B332" s="98"/>
      <c r="C332" s="98"/>
      <c r="D332" s="106"/>
      <c r="E332" s="106"/>
      <c r="F332" s="107"/>
      <c r="G332" s="100" t="str">
        <f>IF(H332="Yes",I332,IF(COUNTIF(H332:M332,"Yes")&gt;(Summary!C$22/2),"Yes","No"))</f>
        <v>No</v>
      </c>
      <c r="H332" s="2"/>
      <c r="I332" s="1"/>
      <c r="J332" s="1"/>
      <c r="K332" s="1"/>
      <c r="L332" s="1"/>
      <c r="M332" s="1"/>
      <c r="N332" s="101"/>
      <c r="O332" s="101"/>
      <c r="P332" s="102"/>
      <c r="Q332" s="103"/>
    </row>
    <row r="333" spans="1:17" s="104" customFormat="1" ht="13" x14ac:dyDescent="0.2">
      <c r="A333" s="110"/>
      <c r="B333" s="98"/>
      <c r="C333" s="98"/>
      <c r="D333" s="106"/>
      <c r="E333" s="106"/>
      <c r="F333" s="107"/>
      <c r="G333" s="100" t="str">
        <f>IF(H333="Yes",I333,IF(COUNTIF(H333:M333,"Yes")&gt;(Summary!C$22/2),"Yes","No"))</f>
        <v>No</v>
      </c>
      <c r="H333" s="2"/>
      <c r="I333" s="1"/>
      <c r="J333" s="1"/>
      <c r="K333" s="1"/>
      <c r="L333" s="1"/>
      <c r="M333" s="1"/>
      <c r="N333" s="101"/>
      <c r="O333" s="101"/>
      <c r="P333" s="102"/>
      <c r="Q333" s="103"/>
    </row>
    <row r="334" spans="1:17" s="104" customFormat="1" ht="13" x14ac:dyDescent="0.2">
      <c r="A334" s="110"/>
      <c r="B334" s="98"/>
      <c r="C334" s="98"/>
      <c r="D334" s="106"/>
      <c r="E334" s="106"/>
      <c r="F334" s="107"/>
      <c r="G334" s="100" t="str">
        <f>IF(H334="Yes",I334,IF(COUNTIF(H334:M334,"Yes")&gt;(Summary!C$22/2),"Yes","No"))</f>
        <v>No</v>
      </c>
      <c r="H334" s="2"/>
      <c r="I334" s="1"/>
      <c r="J334" s="1"/>
      <c r="K334" s="1"/>
      <c r="L334" s="1"/>
      <c r="M334" s="1"/>
      <c r="N334" s="101"/>
      <c r="O334" s="101"/>
      <c r="P334" s="102"/>
      <c r="Q334" s="103"/>
    </row>
    <row r="335" spans="1:17" s="104" customFormat="1" ht="13" x14ac:dyDescent="0.2">
      <c r="A335" s="110"/>
      <c r="B335" s="98"/>
      <c r="C335" s="98"/>
      <c r="D335" s="106"/>
      <c r="E335" s="106"/>
      <c r="F335" s="107"/>
      <c r="G335" s="100" t="str">
        <f>IF(H335="Yes",I335,IF(COUNTIF(H335:M335,"Yes")&gt;(Summary!C$22/2),"Yes","No"))</f>
        <v>No</v>
      </c>
      <c r="H335" s="2"/>
      <c r="I335" s="1"/>
      <c r="J335" s="1"/>
      <c r="K335" s="1"/>
      <c r="L335" s="1"/>
      <c r="M335" s="1"/>
      <c r="N335" s="101"/>
      <c r="O335" s="101"/>
      <c r="P335" s="102"/>
      <c r="Q335" s="103"/>
    </row>
    <row r="336" spans="1:17" s="104" customFormat="1" ht="13" x14ac:dyDescent="0.2">
      <c r="A336" s="110"/>
      <c r="B336" s="98"/>
      <c r="C336" s="98"/>
      <c r="D336" s="106"/>
      <c r="E336" s="106"/>
      <c r="F336" s="107"/>
      <c r="G336" s="100" t="str">
        <f>IF(H336="Yes",I336,IF(COUNTIF(H336:M336,"Yes")&gt;(Summary!C$22/2),"Yes","No"))</f>
        <v>No</v>
      </c>
      <c r="H336" s="2"/>
      <c r="I336" s="1"/>
      <c r="J336" s="1"/>
      <c r="K336" s="1"/>
      <c r="L336" s="1"/>
      <c r="M336" s="1"/>
      <c r="N336" s="101"/>
      <c r="O336" s="101"/>
      <c r="P336" s="102"/>
      <c r="Q336" s="103"/>
    </row>
    <row r="337" spans="1:17" s="104" customFormat="1" ht="13" x14ac:dyDescent="0.2">
      <c r="A337" s="110"/>
      <c r="B337" s="98"/>
      <c r="C337" s="98"/>
      <c r="D337" s="106"/>
      <c r="E337" s="106"/>
      <c r="F337" s="107"/>
      <c r="G337" s="100" t="str">
        <f>IF(H337="Yes",I337,IF(COUNTIF(H337:M337,"Yes")&gt;(Summary!C$22/2),"Yes","No"))</f>
        <v>No</v>
      </c>
      <c r="H337" s="2"/>
      <c r="I337" s="1"/>
      <c r="J337" s="1"/>
      <c r="K337" s="1"/>
      <c r="L337" s="1"/>
      <c r="M337" s="1"/>
      <c r="N337" s="101"/>
      <c r="O337" s="101"/>
      <c r="P337" s="102"/>
      <c r="Q337" s="103"/>
    </row>
    <row r="338" spans="1:17" s="104" customFormat="1" ht="13" x14ac:dyDescent="0.2">
      <c r="A338" s="110"/>
      <c r="B338" s="98"/>
      <c r="C338" s="98"/>
      <c r="D338" s="106"/>
      <c r="E338" s="106"/>
      <c r="F338" s="107"/>
      <c r="G338" s="100" t="str">
        <f>IF(H338="Yes",I338,IF(COUNTIF(H338:M338,"Yes")&gt;(Summary!C$22/2),"Yes","No"))</f>
        <v>No</v>
      </c>
      <c r="H338" s="2"/>
      <c r="I338" s="1"/>
      <c r="J338" s="1"/>
      <c r="K338" s="1"/>
      <c r="L338" s="1"/>
      <c r="M338" s="1"/>
      <c r="N338" s="101"/>
      <c r="O338" s="101"/>
      <c r="P338" s="102"/>
      <c r="Q338" s="103"/>
    </row>
    <row r="339" spans="1:17" s="104" customFormat="1" ht="13" x14ac:dyDescent="0.2">
      <c r="A339" s="110"/>
      <c r="B339" s="98"/>
      <c r="C339" s="98"/>
      <c r="D339" s="106"/>
      <c r="E339" s="106"/>
      <c r="F339" s="107"/>
      <c r="G339" s="100" t="str">
        <f>IF(H339="Yes",I339,IF(COUNTIF(H339:M339,"Yes")&gt;(Summary!C$22/2),"Yes","No"))</f>
        <v>No</v>
      </c>
      <c r="H339" s="2"/>
      <c r="I339" s="1"/>
      <c r="J339" s="1"/>
      <c r="K339" s="1"/>
      <c r="L339" s="1"/>
      <c r="M339" s="1"/>
      <c r="N339" s="101"/>
      <c r="O339" s="101"/>
      <c r="P339" s="102"/>
      <c r="Q339" s="103"/>
    </row>
    <row r="340" spans="1:17" s="104" customFormat="1" ht="13" x14ac:dyDescent="0.2">
      <c r="A340" s="110"/>
      <c r="B340" s="98"/>
      <c r="C340" s="98"/>
      <c r="D340" s="106"/>
      <c r="E340" s="106"/>
      <c r="F340" s="107"/>
      <c r="G340" s="100" t="str">
        <f>IF(H340="Yes",I340,IF(COUNTIF(H340:M340,"Yes")&gt;(Summary!C$22/2),"Yes","No"))</f>
        <v>No</v>
      </c>
      <c r="H340" s="2"/>
      <c r="I340" s="1"/>
      <c r="J340" s="1"/>
      <c r="K340" s="1"/>
      <c r="L340" s="1"/>
      <c r="M340" s="1"/>
      <c r="N340" s="101"/>
      <c r="O340" s="101"/>
      <c r="P340" s="102"/>
      <c r="Q340" s="103"/>
    </row>
    <row r="341" spans="1:17" s="104" customFormat="1" ht="13" x14ac:dyDescent="0.2">
      <c r="A341" s="110"/>
      <c r="B341" s="98"/>
      <c r="C341" s="98"/>
      <c r="D341" s="106"/>
      <c r="E341" s="106"/>
      <c r="F341" s="107"/>
      <c r="G341" s="100" t="str">
        <f>IF(H341="Yes",I341,IF(COUNTIF(H341:M341,"Yes")&gt;(Summary!C$22/2),"Yes","No"))</f>
        <v>No</v>
      </c>
      <c r="H341" s="2"/>
      <c r="I341" s="1"/>
      <c r="J341" s="1"/>
      <c r="K341" s="1"/>
      <c r="L341" s="1"/>
      <c r="M341" s="1"/>
      <c r="N341" s="101"/>
      <c r="O341" s="101"/>
      <c r="P341" s="102"/>
      <c r="Q341" s="103"/>
    </row>
    <row r="342" spans="1:17" s="104" customFormat="1" ht="13" x14ac:dyDescent="0.2">
      <c r="A342" s="110"/>
      <c r="B342" s="98"/>
      <c r="C342" s="98"/>
      <c r="D342" s="106"/>
      <c r="E342" s="106"/>
      <c r="F342" s="107"/>
      <c r="G342" s="100" t="str">
        <f>IF(H342="Yes",I342,IF(COUNTIF(H342:M342,"Yes")&gt;(Summary!C$22/2),"Yes","No"))</f>
        <v>No</v>
      </c>
      <c r="H342" s="2"/>
      <c r="I342" s="1"/>
      <c r="J342" s="1"/>
      <c r="K342" s="1"/>
      <c r="L342" s="1"/>
      <c r="M342" s="1"/>
      <c r="N342" s="101"/>
      <c r="O342" s="101"/>
      <c r="P342" s="102"/>
      <c r="Q342" s="103"/>
    </row>
    <row r="343" spans="1:17" s="104" customFormat="1" ht="13" x14ac:dyDescent="0.2">
      <c r="A343" s="110"/>
      <c r="B343" s="98"/>
      <c r="C343" s="98"/>
      <c r="D343" s="106"/>
      <c r="E343" s="106"/>
      <c r="F343" s="107"/>
      <c r="G343" s="100" t="str">
        <f>IF(H343="Yes",I343,IF(COUNTIF(H343:M343,"Yes")&gt;(Summary!C$22/2),"Yes","No"))</f>
        <v>No</v>
      </c>
      <c r="H343" s="2"/>
      <c r="I343" s="1"/>
      <c r="J343" s="1"/>
      <c r="K343" s="1"/>
      <c r="L343" s="1"/>
      <c r="M343" s="1"/>
      <c r="N343" s="101"/>
      <c r="O343" s="101"/>
      <c r="P343" s="102"/>
      <c r="Q343" s="103"/>
    </row>
    <row r="344" spans="1:17" s="104" customFormat="1" ht="13" x14ac:dyDescent="0.2">
      <c r="A344" s="110"/>
      <c r="B344" s="98"/>
      <c r="C344" s="98"/>
      <c r="D344" s="106"/>
      <c r="E344" s="106"/>
      <c r="F344" s="107"/>
      <c r="G344" s="100" t="str">
        <f>IF(H344="Yes",I344,IF(COUNTIF(H344:M344,"Yes")&gt;(Summary!C$22/2),"Yes","No"))</f>
        <v>No</v>
      </c>
      <c r="H344" s="2"/>
      <c r="I344" s="1"/>
      <c r="J344" s="1"/>
      <c r="K344" s="1"/>
      <c r="L344" s="1"/>
      <c r="M344" s="1"/>
      <c r="N344" s="101"/>
      <c r="O344" s="101"/>
      <c r="P344" s="102"/>
      <c r="Q344" s="103"/>
    </row>
    <row r="345" spans="1:17" s="104" customFormat="1" ht="13" x14ac:dyDescent="0.2">
      <c r="A345" s="110"/>
      <c r="B345" s="98"/>
      <c r="C345" s="98"/>
      <c r="D345" s="106"/>
      <c r="E345" s="106"/>
      <c r="F345" s="107"/>
      <c r="G345" s="100" t="str">
        <f>IF(H345="Yes",I345,IF(COUNTIF(H345:M345,"Yes")&gt;(Summary!C$22/2),"Yes","No"))</f>
        <v>No</v>
      </c>
      <c r="H345" s="2"/>
      <c r="I345" s="1"/>
      <c r="J345" s="1"/>
      <c r="K345" s="1"/>
      <c r="L345" s="1"/>
      <c r="M345" s="1"/>
      <c r="N345" s="101"/>
      <c r="O345" s="101"/>
      <c r="P345" s="102"/>
      <c r="Q345" s="103"/>
    </row>
    <row r="346" spans="1:17" s="104" customFormat="1" ht="13" x14ac:dyDescent="0.2">
      <c r="A346" s="110"/>
      <c r="B346" s="98"/>
      <c r="C346" s="98"/>
      <c r="D346" s="106"/>
      <c r="E346" s="106"/>
      <c r="F346" s="107"/>
      <c r="G346" s="100" t="str">
        <f>IF(H346="Yes",I346,IF(COUNTIF(H346:M346,"Yes")&gt;(Summary!C$22/2),"Yes","No"))</f>
        <v>No</v>
      </c>
      <c r="H346" s="2"/>
      <c r="I346" s="1"/>
      <c r="J346" s="1"/>
      <c r="K346" s="1"/>
      <c r="L346" s="1"/>
      <c r="M346" s="1"/>
      <c r="N346" s="101"/>
      <c r="O346" s="101"/>
      <c r="P346" s="102"/>
      <c r="Q346" s="103"/>
    </row>
    <row r="347" spans="1:17" s="104" customFormat="1" ht="13" x14ac:dyDescent="0.2">
      <c r="A347" s="110"/>
      <c r="B347" s="98"/>
      <c r="C347" s="98"/>
      <c r="D347" s="106"/>
      <c r="E347" s="106"/>
      <c r="F347" s="107"/>
      <c r="G347" s="100" t="str">
        <f>IF(H347="Yes",I347,IF(COUNTIF(H347:M347,"Yes")&gt;(Summary!C$22/2),"Yes","No"))</f>
        <v>No</v>
      </c>
      <c r="H347" s="2"/>
      <c r="I347" s="1"/>
      <c r="J347" s="1"/>
      <c r="K347" s="1"/>
      <c r="L347" s="1"/>
      <c r="M347" s="1"/>
      <c r="N347" s="101"/>
      <c r="O347" s="101"/>
      <c r="P347" s="102"/>
      <c r="Q347" s="103"/>
    </row>
    <row r="348" spans="1:17" s="104" customFormat="1" ht="13" x14ac:dyDescent="0.2">
      <c r="A348" s="110"/>
      <c r="B348" s="98"/>
      <c r="C348" s="98"/>
      <c r="D348" s="106"/>
      <c r="E348" s="106"/>
      <c r="F348" s="107"/>
      <c r="G348" s="100" t="str">
        <f>IF(H348="Yes",I348,IF(COUNTIF(H348:M348,"Yes")&gt;(Summary!C$22/2),"Yes","No"))</f>
        <v>No</v>
      </c>
      <c r="H348" s="2"/>
      <c r="I348" s="1"/>
      <c r="J348" s="1"/>
      <c r="K348" s="1"/>
      <c r="L348" s="1"/>
      <c r="M348" s="1"/>
      <c r="N348" s="101"/>
      <c r="O348" s="101"/>
      <c r="P348" s="102"/>
      <c r="Q348" s="103"/>
    </row>
    <row r="349" spans="1:17" s="104" customFormat="1" ht="13" x14ac:dyDescent="0.2">
      <c r="A349" s="110"/>
      <c r="B349" s="98"/>
      <c r="C349" s="98"/>
      <c r="D349" s="106"/>
      <c r="E349" s="106"/>
      <c r="F349" s="107"/>
      <c r="G349" s="100" t="str">
        <f>IF(H349="Yes",I349,IF(COUNTIF(H349:M349,"Yes")&gt;(Summary!C$22/2),"Yes","No"))</f>
        <v>No</v>
      </c>
      <c r="H349" s="2"/>
      <c r="I349" s="1"/>
      <c r="J349" s="1"/>
      <c r="K349" s="1"/>
      <c r="L349" s="1"/>
      <c r="M349" s="1"/>
      <c r="N349" s="101"/>
      <c r="O349" s="101"/>
      <c r="P349" s="102"/>
      <c r="Q349" s="103"/>
    </row>
    <row r="350" spans="1:17" s="104" customFormat="1" ht="13" x14ac:dyDescent="0.2">
      <c r="A350" s="110"/>
      <c r="B350" s="98"/>
      <c r="C350" s="98"/>
      <c r="D350" s="106"/>
      <c r="E350" s="106"/>
      <c r="F350" s="107"/>
      <c r="G350" s="100" t="str">
        <f>IF(H350="Yes",I350,IF(COUNTIF(H350:M350,"Yes")&gt;(Summary!C$22/2),"Yes","No"))</f>
        <v>No</v>
      </c>
      <c r="H350" s="2"/>
      <c r="I350" s="1"/>
      <c r="J350" s="1"/>
      <c r="K350" s="1"/>
      <c r="L350" s="1"/>
      <c r="M350" s="1"/>
      <c r="N350" s="101"/>
      <c r="O350" s="101"/>
      <c r="P350" s="102"/>
      <c r="Q350" s="103"/>
    </row>
    <row r="351" spans="1:17" s="104" customFormat="1" ht="13" x14ac:dyDescent="0.2">
      <c r="A351" s="110"/>
      <c r="B351" s="98"/>
      <c r="C351" s="98"/>
      <c r="D351" s="106"/>
      <c r="E351" s="106"/>
      <c r="F351" s="107"/>
      <c r="G351" s="100" t="str">
        <f>IF(H351="Yes",I351,IF(COUNTIF(H351:M351,"Yes")&gt;(Summary!C$22/2),"Yes","No"))</f>
        <v>No</v>
      </c>
      <c r="H351" s="2"/>
      <c r="I351" s="1"/>
      <c r="J351" s="1"/>
      <c r="K351" s="1"/>
      <c r="L351" s="1"/>
      <c r="M351" s="1"/>
      <c r="N351" s="101"/>
      <c r="O351" s="101"/>
      <c r="P351" s="102"/>
      <c r="Q351" s="103"/>
    </row>
    <row r="352" spans="1:17" s="104" customFormat="1" ht="13" x14ac:dyDescent="0.2">
      <c r="A352" s="110"/>
      <c r="B352" s="98"/>
      <c r="C352" s="98"/>
      <c r="D352" s="106"/>
      <c r="E352" s="106"/>
      <c r="F352" s="107"/>
      <c r="G352" s="100" t="str">
        <f>IF(H352="Yes",I352,IF(COUNTIF(H352:M352,"Yes")&gt;(Summary!C$22/2),"Yes","No"))</f>
        <v>No</v>
      </c>
      <c r="H352" s="2"/>
      <c r="I352" s="1"/>
      <c r="J352" s="1"/>
      <c r="K352" s="1"/>
      <c r="L352" s="1"/>
      <c r="M352" s="1"/>
      <c r="N352" s="101"/>
      <c r="O352" s="101"/>
      <c r="P352" s="102"/>
      <c r="Q352" s="103"/>
    </row>
    <row r="353" spans="1:17" s="104" customFormat="1" ht="13" x14ac:dyDescent="0.2">
      <c r="A353" s="110"/>
      <c r="B353" s="98"/>
      <c r="C353" s="98"/>
      <c r="D353" s="106"/>
      <c r="E353" s="106"/>
      <c r="F353" s="107"/>
      <c r="G353" s="100" t="str">
        <f>IF(H353="Yes",I353,IF(COUNTIF(H353:M353,"Yes")&gt;(Summary!C$22/2),"Yes","No"))</f>
        <v>No</v>
      </c>
      <c r="H353" s="2"/>
      <c r="I353" s="1"/>
      <c r="J353" s="1"/>
      <c r="K353" s="1"/>
      <c r="L353" s="1"/>
      <c r="M353" s="1"/>
      <c r="N353" s="101"/>
      <c r="O353" s="101"/>
      <c r="P353" s="102"/>
      <c r="Q353" s="103"/>
    </row>
    <row r="354" spans="1:17" s="104" customFormat="1" ht="13" x14ac:dyDescent="0.2">
      <c r="A354" s="110"/>
      <c r="B354" s="98"/>
      <c r="C354" s="98"/>
      <c r="D354" s="106"/>
      <c r="E354" s="106"/>
      <c r="F354" s="107"/>
      <c r="G354" s="100" t="str">
        <f>IF(H354="Yes",I354,IF(COUNTIF(H354:M354,"Yes")&gt;(Summary!C$22/2),"Yes","No"))</f>
        <v>No</v>
      </c>
      <c r="H354" s="2"/>
      <c r="I354" s="1"/>
      <c r="J354" s="1"/>
      <c r="K354" s="1"/>
      <c r="L354" s="1"/>
      <c r="M354" s="1"/>
      <c r="N354" s="101"/>
      <c r="O354" s="101"/>
      <c r="P354" s="102"/>
      <c r="Q354" s="103"/>
    </row>
    <row r="355" spans="1:17" s="104" customFormat="1" ht="13" x14ac:dyDescent="0.2">
      <c r="A355" s="110"/>
      <c r="B355" s="98"/>
      <c r="C355" s="98"/>
      <c r="D355" s="106"/>
      <c r="E355" s="106"/>
      <c r="F355" s="107"/>
      <c r="G355" s="100" t="str">
        <f>IF(H355="Yes",I355,IF(COUNTIF(H355:M355,"Yes")&gt;(Summary!C$22/2),"Yes","No"))</f>
        <v>No</v>
      </c>
      <c r="H355" s="2"/>
      <c r="I355" s="1"/>
      <c r="J355" s="1"/>
      <c r="K355" s="1"/>
      <c r="L355" s="1"/>
      <c r="M355" s="1"/>
      <c r="N355" s="101"/>
      <c r="O355" s="101"/>
      <c r="P355" s="102"/>
      <c r="Q355" s="103"/>
    </row>
    <row r="356" spans="1:17" s="104" customFormat="1" ht="13" x14ac:dyDescent="0.2">
      <c r="A356" s="110"/>
      <c r="B356" s="98"/>
      <c r="C356" s="98"/>
      <c r="D356" s="106"/>
      <c r="E356" s="106"/>
      <c r="F356" s="107"/>
      <c r="G356" s="100" t="str">
        <f>IF(H356="Yes",I356,IF(COUNTIF(H356:M356,"Yes")&gt;(Summary!C$22/2),"Yes","No"))</f>
        <v>No</v>
      </c>
      <c r="H356" s="2"/>
      <c r="I356" s="1"/>
      <c r="J356" s="1"/>
      <c r="K356" s="1"/>
      <c r="L356" s="1"/>
      <c r="M356" s="1"/>
      <c r="N356" s="101"/>
      <c r="O356" s="101"/>
      <c r="P356" s="102"/>
      <c r="Q356" s="103"/>
    </row>
    <row r="357" spans="1:17" s="104" customFormat="1" ht="13" x14ac:dyDescent="0.2">
      <c r="A357" s="110"/>
      <c r="B357" s="98"/>
      <c r="C357" s="98"/>
      <c r="D357" s="106"/>
      <c r="E357" s="106"/>
      <c r="F357" s="107"/>
      <c r="G357" s="100" t="str">
        <f>IF(H357="Yes",I357,IF(COUNTIF(H357:M357,"Yes")&gt;(Summary!C$22/2),"Yes","No"))</f>
        <v>No</v>
      </c>
      <c r="H357" s="2"/>
      <c r="I357" s="1"/>
      <c r="J357" s="1"/>
      <c r="K357" s="1"/>
      <c r="L357" s="1"/>
      <c r="M357" s="1"/>
      <c r="N357" s="101"/>
      <c r="O357" s="101"/>
      <c r="P357" s="102"/>
      <c r="Q357" s="103"/>
    </row>
    <row r="358" spans="1:17" s="104" customFormat="1" ht="13" x14ac:dyDescent="0.2">
      <c r="A358" s="110"/>
      <c r="B358" s="98"/>
      <c r="C358" s="98"/>
      <c r="D358" s="106"/>
      <c r="E358" s="106"/>
      <c r="F358" s="107"/>
      <c r="G358" s="100" t="str">
        <f>IF(H358="Yes",I358,IF(COUNTIF(H358:M358,"Yes")&gt;(Summary!C$22/2),"Yes","No"))</f>
        <v>No</v>
      </c>
      <c r="H358" s="2"/>
      <c r="I358" s="1"/>
      <c r="J358" s="1"/>
      <c r="K358" s="1"/>
      <c r="L358" s="1"/>
      <c r="M358" s="1"/>
      <c r="N358" s="101"/>
      <c r="O358" s="101"/>
      <c r="P358" s="102"/>
      <c r="Q358" s="103"/>
    </row>
    <row r="359" spans="1:17" s="104" customFormat="1" ht="13" x14ac:dyDescent="0.2">
      <c r="A359" s="110"/>
      <c r="B359" s="98"/>
      <c r="C359" s="98"/>
      <c r="D359" s="106"/>
      <c r="E359" s="106"/>
      <c r="F359" s="107"/>
      <c r="G359" s="100" t="str">
        <f>IF(H359="Yes",I359,IF(COUNTIF(H359:M359,"Yes")&gt;(Summary!C$22/2),"Yes","No"))</f>
        <v>No</v>
      </c>
      <c r="H359" s="2"/>
      <c r="I359" s="1"/>
      <c r="J359" s="1"/>
      <c r="K359" s="1"/>
      <c r="L359" s="1"/>
      <c r="M359" s="1"/>
      <c r="N359" s="101"/>
      <c r="O359" s="101"/>
      <c r="P359" s="102"/>
      <c r="Q359" s="103"/>
    </row>
    <row r="360" spans="1:17" s="104" customFormat="1" ht="13" x14ac:dyDescent="0.2">
      <c r="A360" s="110"/>
      <c r="B360" s="98"/>
      <c r="C360" s="98"/>
      <c r="D360" s="106"/>
      <c r="E360" s="106"/>
      <c r="F360" s="107"/>
      <c r="G360" s="100" t="str">
        <f>IF(H360="Yes",I360,IF(COUNTIF(H360:M360,"Yes")&gt;(Summary!C$22/2),"Yes","No"))</f>
        <v>No</v>
      </c>
      <c r="H360" s="2"/>
      <c r="I360" s="1"/>
      <c r="J360" s="1"/>
      <c r="K360" s="1"/>
      <c r="L360" s="1"/>
      <c r="M360" s="1"/>
      <c r="N360" s="101"/>
      <c r="O360" s="101"/>
      <c r="P360" s="102"/>
      <c r="Q360" s="103"/>
    </row>
    <row r="361" spans="1:17" s="104" customFormat="1" ht="13" x14ac:dyDescent="0.2">
      <c r="A361" s="110"/>
      <c r="B361" s="98"/>
      <c r="C361" s="98"/>
      <c r="D361" s="106"/>
      <c r="E361" s="106"/>
      <c r="F361" s="107"/>
      <c r="G361" s="100" t="str">
        <f>IF(H361="Yes",I361,IF(COUNTIF(H361:M361,"Yes")&gt;(Summary!C$22/2),"Yes","No"))</f>
        <v>No</v>
      </c>
      <c r="H361" s="2"/>
      <c r="I361" s="1"/>
      <c r="J361" s="1"/>
      <c r="K361" s="1"/>
      <c r="L361" s="1"/>
      <c r="M361" s="1"/>
      <c r="N361" s="101"/>
      <c r="O361" s="101"/>
      <c r="P361" s="102"/>
      <c r="Q361" s="103"/>
    </row>
    <row r="362" spans="1:17" s="104" customFormat="1" ht="13" x14ac:dyDescent="0.2">
      <c r="A362" s="110"/>
      <c r="B362" s="98"/>
      <c r="C362" s="98"/>
      <c r="D362" s="106"/>
      <c r="E362" s="106"/>
      <c r="F362" s="107"/>
      <c r="G362" s="100" t="str">
        <f>IF(H362="Yes",I362,IF(COUNTIF(H362:M362,"Yes")&gt;(Summary!C$22/2),"Yes","No"))</f>
        <v>No</v>
      </c>
      <c r="H362" s="2"/>
      <c r="I362" s="1"/>
      <c r="J362" s="1"/>
      <c r="K362" s="1"/>
      <c r="L362" s="1"/>
      <c r="M362" s="1"/>
      <c r="N362" s="101"/>
      <c r="O362" s="101"/>
      <c r="P362" s="102"/>
      <c r="Q362" s="103"/>
    </row>
    <row r="363" spans="1:17" s="104" customFormat="1" ht="13" x14ac:dyDescent="0.2">
      <c r="A363" s="110"/>
      <c r="B363" s="98"/>
      <c r="C363" s="98"/>
      <c r="D363" s="106"/>
      <c r="E363" s="106"/>
      <c r="F363" s="107"/>
      <c r="G363" s="100" t="str">
        <f>IF(H363="Yes",I363,IF(COUNTIF(H363:M363,"Yes")&gt;(Summary!C$22/2),"Yes","No"))</f>
        <v>No</v>
      </c>
      <c r="H363" s="2"/>
      <c r="I363" s="1"/>
      <c r="J363" s="1"/>
      <c r="K363" s="1"/>
      <c r="L363" s="1"/>
      <c r="M363" s="1"/>
      <c r="N363" s="101"/>
      <c r="O363" s="101"/>
      <c r="P363" s="102"/>
      <c r="Q363" s="103"/>
    </row>
    <row r="364" spans="1:17" s="104" customFormat="1" ht="13" x14ac:dyDescent="0.2">
      <c r="A364" s="110"/>
      <c r="B364" s="98"/>
      <c r="C364" s="98"/>
      <c r="D364" s="106"/>
      <c r="E364" s="106"/>
      <c r="F364" s="107"/>
      <c r="G364" s="100" t="str">
        <f>IF(H364="Yes",I364,IF(COUNTIF(H364:M364,"Yes")&gt;(Summary!C$22/2),"Yes","No"))</f>
        <v>No</v>
      </c>
      <c r="H364" s="2"/>
      <c r="I364" s="1"/>
      <c r="J364" s="1"/>
      <c r="K364" s="1"/>
      <c r="L364" s="1"/>
      <c r="M364" s="1"/>
      <c r="N364" s="101"/>
      <c r="O364" s="101"/>
      <c r="P364" s="102"/>
      <c r="Q364" s="103"/>
    </row>
    <row r="365" spans="1:17" s="104" customFormat="1" ht="13" x14ac:dyDescent="0.2">
      <c r="A365" s="110"/>
      <c r="B365" s="98"/>
      <c r="C365" s="98"/>
      <c r="D365" s="106"/>
      <c r="E365" s="106"/>
      <c r="F365" s="107"/>
      <c r="G365" s="100" t="str">
        <f>IF(H365="Yes",I365,IF(COUNTIF(H365:M365,"Yes")&gt;(Summary!C$22/2),"Yes","No"))</f>
        <v>No</v>
      </c>
      <c r="H365" s="2"/>
      <c r="I365" s="1"/>
      <c r="J365" s="1"/>
      <c r="K365" s="1"/>
      <c r="L365" s="1"/>
      <c r="M365" s="1"/>
      <c r="N365" s="101"/>
      <c r="O365" s="101"/>
      <c r="P365" s="102"/>
      <c r="Q365" s="103"/>
    </row>
    <row r="366" spans="1:17" s="104" customFormat="1" ht="13" x14ac:dyDescent="0.2">
      <c r="A366" s="110"/>
      <c r="B366" s="98"/>
      <c r="C366" s="98"/>
      <c r="D366" s="106"/>
      <c r="E366" s="106"/>
      <c r="F366" s="107"/>
      <c r="G366" s="100" t="str">
        <f>IF(H366="Yes",I366,IF(COUNTIF(H366:M366,"Yes")&gt;(Summary!C$22/2),"Yes","No"))</f>
        <v>No</v>
      </c>
      <c r="H366" s="2"/>
      <c r="I366" s="1"/>
      <c r="J366" s="1"/>
      <c r="K366" s="1"/>
      <c r="L366" s="1"/>
      <c r="M366" s="1"/>
      <c r="N366" s="101"/>
      <c r="O366" s="101"/>
      <c r="P366" s="102"/>
      <c r="Q366" s="103"/>
    </row>
    <row r="367" spans="1:17" s="104" customFormat="1" ht="13" x14ac:dyDescent="0.2">
      <c r="A367" s="110"/>
      <c r="B367" s="98"/>
      <c r="C367" s="98"/>
      <c r="D367" s="106"/>
      <c r="E367" s="106"/>
      <c r="F367" s="107"/>
      <c r="G367" s="100" t="str">
        <f>IF(H367="Yes",I367,IF(COUNTIF(H367:M367,"Yes")&gt;(Summary!C$22/2),"Yes","No"))</f>
        <v>No</v>
      </c>
      <c r="H367" s="2"/>
      <c r="I367" s="1"/>
      <c r="J367" s="1"/>
      <c r="K367" s="1"/>
      <c r="L367" s="1"/>
      <c r="M367" s="1"/>
      <c r="N367" s="101"/>
      <c r="O367" s="101"/>
      <c r="P367" s="102"/>
      <c r="Q367" s="103"/>
    </row>
    <row r="368" spans="1:17" s="104" customFormat="1" ht="13" x14ac:dyDescent="0.2">
      <c r="A368" s="110"/>
      <c r="B368" s="98"/>
      <c r="C368" s="98"/>
      <c r="D368" s="106"/>
      <c r="E368" s="106"/>
      <c r="F368" s="107"/>
      <c r="G368" s="100" t="str">
        <f>IF(H368="Yes",I368,IF(COUNTIF(H368:M368,"Yes")&gt;(Summary!C$22/2),"Yes","No"))</f>
        <v>No</v>
      </c>
      <c r="H368" s="2"/>
      <c r="I368" s="1"/>
      <c r="J368" s="1"/>
      <c r="K368" s="1"/>
      <c r="L368" s="1"/>
      <c r="M368" s="1"/>
      <c r="N368" s="101"/>
      <c r="O368" s="101"/>
      <c r="P368" s="102"/>
      <c r="Q368" s="103"/>
    </row>
    <row r="369" spans="1:17" s="104" customFormat="1" ht="13" x14ac:dyDescent="0.2">
      <c r="A369" s="110"/>
      <c r="B369" s="98"/>
      <c r="C369" s="98"/>
      <c r="D369" s="106"/>
      <c r="E369" s="106"/>
      <c r="F369" s="107"/>
      <c r="G369" s="100" t="str">
        <f>IF(H369="Yes",I369,IF(COUNTIF(H369:M369,"Yes")&gt;(Summary!C$22/2),"Yes","No"))</f>
        <v>No</v>
      </c>
      <c r="H369" s="2"/>
      <c r="I369" s="1"/>
      <c r="J369" s="1"/>
      <c r="K369" s="1"/>
      <c r="L369" s="1"/>
      <c r="M369" s="1"/>
      <c r="N369" s="101"/>
      <c r="O369" s="101"/>
      <c r="P369" s="102"/>
      <c r="Q369" s="103"/>
    </row>
    <row r="370" spans="1:17" s="104" customFormat="1" ht="13" x14ac:dyDescent="0.2">
      <c r="A370" s="110"/>
      <c r="B370" s="98"/>
      <c r="C370" s="98"/>
      <c r="D370" s="106"/>
      <c r="E370" s="106"/>
      <c r="F370" s="107"/>
      <c r="G370" s="100" t="str">
        <f>IF(H370="Yes",I370,IF(COUNTIF(H370:M370,"Yes")&gt;(Summary!C$22/2),"Yes","No"))</f>
        <v>No</v>
      </c>
      <c r="H370" s="2"/>
      <c r="I370" s="1"/>
      <c r="J370" s="1"/>
      <c r="K370" s="1"/>
      <c r="L370" s="1"/>
      <c r="M370" s="1"/>
      <c r="N370" s="101"/>
      <c r="O370" s="101"/>
      <c r="P370" s="102"/>
      <c r="Q370" s="103"/>
    </row>
    <row r="371" spans="1:17" s="104" customFormat="1" ht="13" x14ac:dyDescent="0.2">
      <c r="A371" s="110"/>
      <c r="B371" s="98"/>
      <c r="C371" s="98"/>
      <c r="D371" s="106"/>
      <c r="E371" s="106"/>
      <c r="F371" s="107"/>
      <c r="G371" s="100" t="str">
        <f>IF(H371="Yes",I371,IF(COUNTIF(H371:M371,"Yes")&gt;(Summary!C$22/2),"Yes","No"))</f>
        <v>No</v>
      </c>
      <c r="H371" s="2"/>
      <c r="I371" s="1"/>
      <c r="J371" s="1"/>
      <c r="K371" s="1"/>
      <c r="L371" s="1"/>
      <c r="M371" s="1"/>
      <c r="N371" s="101"/>
      <c r="O371" s="101"/>
      <c r="P371" s="102"/>
      <c r="Q371" s="103"/>
    </row>
    <row r="372" spans="1:17" s="104" customFormat="1" ht="13" x14ac:dyDescent="0.2">
      <c r="A372" s="110"/>
      <c r="B372" s="98"/>
      <c r="C372" s="98"/>
      <c r="D372" s="106"/>
      <c r="E372" s="106"/>
      <c r="F372" s="107"/>
      <c r="G372" s="100" t="str">
        <f>IF(H372="Yes",I372,IF(COUNTIF(H372:M372,"Yes")&gt;(Summary!C$22/2),"Yes","No"))</f>
        <v>No</v>
      </c>
      <c r="H372" s="2"/>
      <c r="I372" s="1"/>
      <c r="J372" s="1"/>
      <c r="K372" s="1"/>
      <c r="L372" s="1"/>
      <c r="M372" s="1"/>
      <c r="N372" s="101"/>
      <c r="O372" s="101"/>
      <c r="P372" s="102"/>
      <c r="Q372" s="103"/>
    </row>
    <row r="373" spans="1:17" s="104" customFormat="1" ht="13" x14ac:dyDescent="0.2">
      <c r="A373" s="110"/>
      <c r="B373" s="98"/>
      <c r="C373" s="98"/>
      <c r="D373" s="106"/>
      <c r="E373" s="106"/>
      <c r="F373" s="107"/>
      <c r="G373" s="100" t="str">
        <f>IF(H373="Yes",I373,IF(COUNTIF(H373:M373,"Yes")&gt;(Summary!C$22/2),"Yes","No"))</f>
        <v>No</v>
      </c>
      <c r="H373" s="2"/>
      <c r="I373" s="1"/>
      <c r="J373" s="1"/>
      <c r="K373" s="1"/>
      <c r="L373" s="1"/>
      <c r="M373" s="1"/>
      <c r="N373" s="101"/>
      <c r="O373" s="101"/>
      <c r="P373" s="102"/>
      <c r="Q373" s="103"/>
    </row>
    <row r="374" spans="1:17" s="104" customFormat="1" ht="13" x14ac:dyDescent="0.2">
      <c r="A374" s="110"/>
      <c r="B374" s="98"/>
      <c r="C374" s="98"/>
      <c r="D374" s="106"/>
      <c r="E374" s="106"/>
      <c r="F374" s="107"/>
      <c r="G374" s="100" t="str">
        <f>IF(H374="Yes",I374,IF(COUNTIF(H374:M374,"Yes")&gt;(Summary!C$22/2),"Yes","No"))</f>
        <v>No</v>
      </c>
      <c r="H374" s="2"/>
      <c r="I374" s="1"/>
      <c r="J374" s="1"/>
      <c r="K374" s="1"/>
      <c r="L374" s="1"/>
      <c r="M374" s="1"/>
      <c r="N374" s="101"/>
      <c r="O374" s="101"/>
      <c r="P374" s="102"/>
      <c r="Q374" s="103"/>
    </row>
    <row r="375" spans="1:17" s="104" customFormat="1" ht="13" x14ac:dyDescent="0.2">
      <c r="A375" s="110"/>
      <c r="B375" s="98"/>
      <c r="C375" s="98"/>
      <c r="D375" s="106"/>
      <c r="E375" s="106"/>
      <c r="F375" s="107"/>
      <c r="G375" s="100" t="str">
        <f>IF(H375="Yes",I375,IF(COUNTIF(H375:M375,"Yes")&gt;(Summary!C$22/2),"Yes","No"))</f>
        <v>No</v>
      </c>
      <c r="H375" s="2"/>
      <c r="I375" s="1"/>
      <c r="J375" s="1"/>
      <c r="K375" s="1"/>
      <c r="L375" s="1"/>
      <c r="M375" s="1"/>
      <c r="N375" s="101"/>
      <c r="O375" s="101"/>
      <c r="P375" s="102"/>
      <c r="Q375" s="103"/>
    </row>
    <row r="376" spans="1:17" s="104" customFormat="1" ht="13" x14ac:dyDescent="0.2">
      <c r="A376" s="110"/>
      <c r="B376" s="98"/>
      <c r="C376" s="98"/>
      <c r="D376" s="106"/>
      <c r="E376" s="106"/>
      <c r="F376" s="107"/>
      <c r="G376" s="100" t="str">
        <f>IF(H376="Yes",I376,IF(COUNTIF(H376:M376,"Yes")&gt;(Summary!C$22/2),"Yes","No"))</f>
        <v>No</v>
      </c>
      <c r="H376" s="2"/>
      <c r="I376" s="1"/>
      <c r="J376" s="1"/>
      <c r="K376" s="1"/>
      <c r="L376" s="1"/>
      <c r="M376" s="1"/>
      <c r="N376" s="101"/>
      <c r="O376" s="101"/>
      <c r="P376" s="102"/>
      <c r="Q376" s="103"/>
    </row>
    <row r="377" spans="1:17" s="104" customFormat="1" ht="13" x14ac:dyDescent="0.2">
      <c r="A377" s="110"/>
      <c r="B377" s="98"/>
      <c r="C377" s="98"/>
      <c r="D377" s="106"/>
      <c r="E377" s="106"/>
      <c r="F377" s="107"/>
      <c r="G377" s="100" t="str">
        <f>IF(H377="Yes",I377,IF(COUNTIF(H377:M377,"Yes")&gt;(Summary!C$22/2),"Yes","No"))</f>
        <v>No</v>
      </c>
      <c r="H377" s="2"/>
      <c r="I377" s="1"/>
      <c r="J377" s="1"/>
      <c r="K377" s="1"/>
      <c r="L377" s="1"/>
      <c r="M377" s="1"/>
      <c r="N377" s="101"/>
      <c r="O377" s="101"/>
      <c r="P377" s="102"/>
      <c r="Q377" s="103"/>
    </row>
    <row r="378" spans="1:17" s="104" customFormat="1" ht="13" x14ac:dyDescent="0.2">
      <c r="A378" s="110"/>
      <c r="B378" s="98"/>
      <c r="C378" s="98"/>
      <c r="D378" s="106"/>
      <c r="E378" s="106"/>
      <c r="F378" s="107"/>
      <c r="G378" s="100" t="str">
        <f>IF(H378="Yes",I378,IF(COUNTIF(H378:M378,"Yes")&gt;(Summary!C$22/2),"Yes","No"))</f>
        <v>No</v>
      </c>
      <c r="H378" s="2"/>
      <c r="I378" s="1"/>
      <c r="J378" s="1"/>
      <c r="K378" s="1"/>
      <c r="L378" s="1"/>
      <c r="M378" s="1"/>
      <c r="N378" s="101"/>
      <c r="O378" s="101"/>
      <c r="P378" s="102"/>
      <c r="Q378" s="103"/>
    </row>
    <row r="379" spans="1:17" s="104" customFormat="1" ht="13" x14ac:dyDescent="0.2">
      <c r="A379" s="110"/>
      <c r="B379" s="98"/>
      <c r="C379" s="98"/>
      <c r="D379" s="106"/>
      <c r="E379" s="106"/>
      <c r="F379" s="107"/>
      <c r="G379" s="100" t="str">
        <f>IF(H379="Yes",I379,IF(COUNTIF(H379:M379,"Yes")&gt;(Summary!C$22/2),"Yes","No"))</f>
        <v>No</v>
      </c>
      <c r="H379" s="2"/>
      <c r="I379" s="1"/>
      <c r="J379" s="1"/>
      <c r="K379" s="1"/>
      <c r="L379" s="1"/>
      <c r="M379" s="1"/>
      <c r="N379" s="101"/>
      <c r="O379" s="101"/>
      <c r="P379" s="102"/>
      <c r="Q379" s="103"/>
    </row>
    <row r="380" spans="1:17" s="104" customFormat="1" ht="13" x14ac:dyDescent="0.2">
      <c r="A380" s="110"/>
      <c r="B380" s="98"/>
      <c r="C380" s="98"/>
      <c r="D380" s="106"/>
      <c r="E380" s="106"/>
      <c r="F380" s="107"/>
      <c r="G380" s="100" t="str">
        <f>IF(H380="Yes",I380,IF(COUNTIF(H380:M380,"Yes")&gt;(Summary!C$22/2),"Yes","No"))</f>
        <v>No</v>
      </c>
      <c r="H380" s="2"/>
      <c r="I380" s="1"/>
      <c r="J380" s="1"/>
      <c r="K380" s="1"/>
      <c r="L380" s="1"/>
      <c r="M380" s="1"/>
      <c r="N380" s="101"/>
      <c r="O380" s="101"/>
      <c r="P380" s="102"/>
      <c r="Q380" s="103"/>
    </row>
    <row r="381" spans="1:17" s="104" customFormat="1" ht="13" x14ac:dyDescent="0.2">
      <c r="A381" s="110"/>
      <c r="B381" s="98"/>
      <c r="C381" s="98"/>
      <c r="D381" s="106"/>
      <c r="E381" s="106"/>
      <c r="F381" s="107"/>
      <c r="G381" s="100" t="str">
        <f>IF(H381="Yes",I381,IF(COUNTIF(H381:M381,"Yes")&gt;(Summary!C$22/2),"Yes","No"))</f>
        <v>No</v>
      </c>
      <c r="H381" s="2"/>
      <c r="I381" s="1"/>
      <c r="J381" s="1"/>
      <c r="K381" s="1"/>
      <c r="L381" s="1"/>
      <c r="M381" s="1"/>
      <c r="N381" s="101"/>
      <c r="O381" s="101"/>
      <c r="P381" s="102"/>
      <c r="Q381" s="103"/>
    </row>
    <row r="382" spans="1:17" s="104" customFormat="1" ht="13" x14ac:dyDescent="0.2">
      <c r="A382" s="110"/>
      <c r="B382" s="98"/>
      <c r="C382" s="98"/>
      <c r="D382" s="106"/>
      <c r="E382" s="106"/>
      <c r="F382" s="107"/>
      <c r="G382" s="100" t="str">
        <f>IF(H382="Yes",I382,IF(COUNTIF(H382:M382,"Yes")&gt;(Summary!C$22/2),"Yes","No"))</f>
        <v>No</v>
      </c>
      <c r="H382" s="2"/>
      <c r="I382" s="1"/>
      <c r="J382" s="1"/>
      <c r="K382" s="1"/>
      <c r="L382" s="1"/>
      <c r="M382" s="1"/>
      <c r="N382" s="101"/>
      <c r="O382" s="101"/>
      <c r="P382" s="102"/>
      <c r="Q382" s="103"/>
    </row>
    <row r="383" spans="1:17" s="104" customFormat="1" ht="13" x14ac:dyDescent="0.2">
      <c r="A383" s="110"/>
      <c r="B383" s="98"/>
      <c r="C383" s="98"/>
      <c r="D383" s="106"/>
      <c r="E383" s="106"/>
      <c r="F383" s="107"/>
      <c r="G383" s="100" t="str">
        <f>IF(H383="Yes",I383,IF(COUNTIF(H383:M383,"Yes")&gt;(Summary!C$22/2),"Yes","No"))</f>
        <v>No</v>
      </c>
      <c r="H383" s="2"/>
      <c r="I383" s="1"/>
      <c r="J383" s="1"/>
      <c r="K383" s="1"/>
      <c r="L383" s="1"/>
      <c r="M383" s="1"/>
      <c r="N383" s="101"/>
      <c r="O383" s="101"/>
      <c r="P383" s="102"/>
      <c r="Q383" s="103"/>
    </row>
    <row r="384" spans="1:17" s="104" customFormat="1" ht="13" x14ac:dyDescent="0.2">
      <c r="A384" s="110"/>
      <c r="B384" s="98"/>
      <c r="C384" s="98"/>
      <c r="D384" s="106"/>
      <c r="E384" s="106"/>
      <c r="F384" s="107"/>
      <c r="G384" s="100" t="str">
        <f>IF(H384="Yes",I384,IF(COUNTIF(H384:M384,"Yes")&gt;(Summary!C$22/2),"Yes","No"))</f>
        <v>No</v>
      </c>
      <c r="H384" s="2"/>
      <c r="I384" s="1"/>
      <c r="J384" s="1"/>
      <c r="K384" s="1"/>
      <c r="L384" s="1"/>
      <c r="M384" s="1"/>
      <c r="N384" s="101"/>
      <c r="O384" s="101"/>
      <c r="P384" s="102"/>
      <c r="Q384" s="103"/>
    </row>
    <row r="385" spans="1:17" s="104" customFormat="1" ht="13" x14ac:dyDescent="0.2">
      <c r="A385" s="110"/>
      <c r="B385" s="98"/>
      <c r="C385" s="98"/>
      <c r="D385" s="106"/>
      <c r="E385" s="106"/>
      <c r="F385" s="107"/>
      <c r="G385" s="100" t="str">
        <f>IF(H385="Yes",I385,IF(COUNTIF(H385:M385,"Yes")&gt;(Summary!C$22/2),"Yes","No"))</f>
        <v>No</v>
      </c>
      <c r="H385" s="2"/>
      <c r="I385" s="1"/>
      <c r="J385" s="1"/>
      <c r="K385" s="1"/>
      <c r="L385" s="1"/>
      <c r="M385" s="1"/>
      <c r="N385" s="101"/>
      <c r="O385" s="101"/>
      <c r="P385" s="102"/>
      <c r="Q385" s="103"/>
    </row>
    <row r="386" spans="1:17" s="104" customFormat="1" ht="13" x14ac:dyDescent="0.2">
      <c r="A386" s="110"/>
      <c r="B386" s="98"/>
      <c r="C386" s="98"/>
      <c r="D386" s="106"/>
      <c r="E386" s="106"/>
      <c r="F386" s="107"/>
      <c r="G386" s="100" t="str">
        <f>IF(H386="Yes",I386,IF(COUNTIF(H386:M386,"Yes")&gt;(Summary!C$22/2),"Yes","No"))</f>
        <v>No</v>
      </c>
      <c r="H386" s="2"/>
      <c r="I386" s="1"/>
      <c r="J386" s="1"/>
      <c r="K386" s="1"/>
      <c r="L386" s="1"/>
      <c r="M386" s="1"/>
      <c r="N386" s="101"/>
      <c r="O386" s="101"/>
      <c r="P386" s="102"/>
      <c r="Q386" s="103"/>
    </row>
    <row r="387" spans="1:17" s="104" customFormat="1" ht="13" x14ac:dyDescent="0.2">
      <c r="A387" s="110"/>
      <c r="B387" s="98"/>
      <c r="C387" s="98"/>
      <c r="D387" s="106"/>
      <c r="E387" s="106"/>
      <c r="F387" s="107"/>
      <c r="G387" s="100" t="str">
        <f>IF(H387="Yes",I387,IF(COUNTIF(H387:M387,"Yes")&gt;(Summary!C$22/2),"Yes","No"))</f>
        <v>No</v>
      </c>
      <c r="H387" s="2"/>
      <c r="I387" s="1"/>
      <c r="J387" s="1"/>
      <c r="K387" s="1"/>
      <c r="L387" s="1"/>
      <c r="M387" s="1"/>
      <c r="N387" s="101"/>
      <c r="O387" s="101"/>
      <c r="P387" s="102"/>
      <c r="Q387" s="103"/>
    </row>
    <row r="388" spans="1:17" s="104" customFormat="1" ht="13" x14ac:dyDescent="0.2">
      <c r="A388" s="110"/>
      <c r="B388" s="98"/>
      <c r="C388" s="98"/>
      <c r="D388" s="106"/>
      <c r="E388" s="106"/>
      <c r="F388" s="107"/>
      <c r="G388" s="100" t="str">
        <f>IF(H388="Yes",I388,IF(COUNTIF(H388:M388,"Yes")&gt;(Summary!C$22/2),"Yes","No"))</f>
        <v>No</v>
      </c>
      <c r="H388" s="2"/>
      <c r="I388" s="1"/>
      <c r="J388" s="1"/>
      <c r="K388" s="1"/>
      <c r="L388" s="1"/>
      <c r="M388" s="1"/>
      <c r="N388" s="101"/>
      <c r="O388" s="101"/>
      <c r="P388" s="102"/>
      <c r="Q388" s="103"/>
    </row>
    <row r="389" spans="1:17" s="104" customFormat="1" ht="13" x14ac:dyDescent="0.2">
      <c r="A389" s="110"/>
      <c r="B389" s="98"/>
      <c r="C389" s="98"/>
      <c r="D389" s="106"/>
      <c r="E389" s="106"/>
      <c r="F389" s="107"/>
      <c r="G389" s="100" t="str">
        <f>IF(H389="Yes",I389,IF(COUNTIF(H389:M389,"Yes")&gt;(Summary!C$22/2),"Yes","No"))</f>
        <v>No</v>
      </c>
      <c r="H389" s="2"/>
      <c r="I389" s="1"/>
      <c r="J389" s="1"/>
      <c r="K389" s="1"/>
      <c r="L389" s="1"/>
      <c r="M389" s="1"/>
      <c r="N389" s="101"/>
      <c r="O389" s="101"/>
      <c r="P389" s="102"/>
      <c r="Q389" s="103"/>
    </row>
    <row r="390" spans="1:17" s="104" customFormat="1" ht="13" x14ac:dyDescent="0.2">
      <c r="A390" s="110"/>
      <c r="B390" s="98"/>
      <c r="C390" s="98"/>
      <c r="D390" s="106"/>
      <c r="E390" s="106"/>
      <c r="F390" s="107"/>
      <c r="G390" s="100" t="str">
        <f>IF(H390="Yes",I390,IF(COUNTIF(H390:M390,"Yes")&gt;(Summary!C$22/2),"Yes","No"))</f>
        <v>No</v>
      </c>
      <c r="H390" s="2"/>
      <c r="I390" s="1"/>
      <c r="J390" s="1"/>
      <c r="K390" s="1"/>
      <c r="L390" s="1"/>
      <c r="M390" s="1"/>
      <c r="N390" s="101"/>
      <c r="O390" s="101"/>
      <c r="P390" s="102"/>
      <c r="Q390" s="103"/>
    </row>
    <row r="391" spans="1:17" s="104" customFormat="1" ht="13" x14ac:dyDescent="0.2">
      <c r="A391" s="110"/>
      <c r="B391" s="98"/>
      <c r="C391" s="98"/>
      <c r="D391" s="106"/>
      <c r="E391" s="106"/>
      <c r="F391" s="107"/>
      <c r="G391" s="100" t="str">
        <f>IF(H391="Yes",I391,IF(COUNTIF(H391:M391,"Yes")&gt;(Summary!C$22/2),"Yes","No"))</f>
        <v>No</v>
      </c>
      <c r="H391" s="2"/>
      <c r="I391" s="1"/>
      <c r="J391" s="1"/>
      <c r="K391" s="1"/>
      <c r="L391" s="1"/>
      <c r="M391" s="1"/>
      <c r="N391" s="101"/>
      <c r="O391" s="101"/>
      <c r="P391" s="102"/>
      <c r="Q391" s="103"/>
    </row>
    <row r="392" spans="1:17" s="104" customFormat="1" ht="13" x14ac:dyDescent="0.2">
      <c r="A392" s="110"/>
      <c r="B392" s="98"/>
      <c r="C392" s="98"/>
      <c r="D392" s="106"/>
      <c r="E392" s="106"/>
      <c r="F392" s="107"/>
      <c r="G392" s="100" t="str">
        <f>IF(H392="Yes",I392,IF(COUNTIF(H392:M392,"Yes")&gt;(Summary!C$22/2),"Yes","No"))</f>
        <v>No</v>
      </c>
      <c r="H392" s="2"/>
      <c r="I392" s="1"/>
      <c r="J392" s="1"/>
      <c r="K392" s="1"/>
      <c r="L392" s="1"/>
      <c r="M392" s="1"/>
      <c r="N392" s="101"/>
      <c r="O392" s="101"/>
      <c r="P392" s="102"/>
      <c r="Q392" s="103"/>
    </row>
    <row r="393" spans="1:17" s="104" customFormat="1" ht="13" x14ac:dyDescent="0.2">
      <c r="A393" s="110"/>
      <c r="B393" s="98"/>
      <c r="C393" s="98"/>
      <c r="D393" s="106"/>
      <c r="E393" s="106"/>
      <c r="F393" s="107"/>
      <c r="G393" s="100" t="str">
        <f>IF(H393="Yes",I393,IF(COUNTIF(H393:M393,"Yes")&gt;(Summary!C$22/2),"Yes","No"))</f>
        <v>No</v>
      </c>
      <c r="H393" s="2"/>
      <c r="I393" s="1"/>
      <c r="J393" s="1"/>
      <c r="K393" s="1"/>
      <c r="L393" s="1"/>
      <c r="M393" s="1"/>
      <c r="N393" s="101"/>
      <c r="O393" s="101"/>
      <c r="P393" s="102"/>
      <c r="Q393" s="103"/>
    </row>
    <row r="394" spans="1:17" s="104" customFormat="1" ht="13" x14ac:dyDescent="0.2">
      <c r="A394" s="110"/>
      <c r="B394" s="98"/>
      <c r="C394" s="98"/>
      <c r="D394" s="106"/>
      <c r="E394" s="106"/>
      <c r="F394" s="107"/>
      <c r="G394" s="100" t="str">
        <f>IF(H394="Yes",I394,IF(COUNTIF(H394:M394,"Yes")&gt;(Summary!C$22/2),"Yes","No"))</f>
        <v>No</v>
      </c>
      <c r="H394" s="2"/>
      <c r="I394" s="1"/>
      <c r="J394" s="1"/>
      <c r="K394" s="1"/>
      <c r="L394" s="1"/>
      <c r="M394" s="1"/>
      <c r="N394" s="101"/>
      <c r="O394" s="101"/>
      <c r="P394" s="102"/>
      <c r="Q394" s="103"/>
    </row>
    <row r="395" spans="1:17" s="104" customFormat="1" ht="13" x14ac:dyDescent="0.2">
      <c r="A395" s="110"/>
      <c r="B395" s="98"/>
      <c r="C395" s="98"/>
      <c r="D395" s="106"/>
      <c r="E395" s="106"/>
      <c r="F395" s="107"/>
      <c r="G395" s="100" t="str">
        <f>IF(H395="Yes",I395,IF(COUNTIF(H395:M395,"Yes")&gt;(Summary!C$22/2),"Yes","No"))</f>
        <v>No</v>
      </c>
      <c r="H395" s="2"/>
      <c r="I395" s="1"/>
      <c r="J395" s="1"/>
      <c r="K395" s="1"/>
      <c r="L395" s="1"/>
      <c r="M395" s="1"/>
      <c r="N395" s="101"/>
      <c r="O395" s="101"/>
      <c r="P395" s="102"/>
      <c r="Q395" s="103"/>
    </row>
    <row r="396" spans="1:17" s="104" customFormat="1" ht="13" x14ac:dyDescent="0.2">
      <c r="A396" s="110"/>
      <c r="B396" s="98"/>
      <c r="C396" s="98"/>
      <c r="D396" s="106"/>
      <c r="E396" s="106"/>
      <c r="F396" s="107"/>
      <c r="G396" s="100" t="str">
        <f>IF(H396="Yes",I396,IF(COUNTIF(H396:M396,"Yes")&gt;(Summary!C$22/2),"Yes","No"))</f>
        <v>No</v>
      </c>
      <c r="H396" s="2"/>
      <c r="I396" s="1"/>
      <c r="J396" s="1"/>
      <c r="K396" s="1"/>
      <c r="L396" s="1"/>
      <c r="M396" s="1"/>
      <c r="N396" s="101"/>
      <c r="O396" s="101"/>
      <c r="P396" s="102"/>
      <c r="Q396" s="103"/>
    </row>
    <row r="397" spans="1:17" s="104" customFormat="1" ht="13" x14ac:dyDescent="0.2">
      <c r="A397" s="110"/>
      <c r="B397" s="98"/>
      <c r="C397" s="98"/>
      <c r="D397" s="106"/>
      <c r="E397" s="106"/>
      <c r="F397" s="107"/>
      <c r="G397" s="100" t="str">
        <f>IF(H397="Yes",I397,IF(COUNTIF(H397:M397,"Yes")&gt;(Summary!C$22/2),"Yes","No"))</f>
        <v>No</v>
      </c>
      <c r="H397" s="2"/>
      <c r="I397" s="1"/>
      <c r="J397" s="1"/>
      <c r="K397" s="1"/>
      <c r="L397" s="1"/>
      <c r="M397" s="1"/>
      <c r="N397" s="101"/>
      <c r="O397" s="101"/>
      <c r="P397" s="102"/>
      <c r="Q397" s="103"/>
    </row>
    <row r="398" spans="1:17" s="104" customFormat="1" ht="13" x14ac:dyDescent="0.2">
      <c r="A398" s="110"/>
      <c r="B398" s="98"/>
      <c r="C398" s="98"/>
      <c r="D398" s="106"/>
      <c r="E398" s="106"/>
      <c r="F398" s="107"/>
      <c r="G398" s="100" t="str">
        <f>IF(H398="Yes",I398,IF(COUNTIF(H398:M398,"Yes")&gt;(Summary!C$22/2),"Yes","No"))</f>
        <v>No</v>
      </c>
      <c r="H398" s="2"/>
      <c r="I398" s="1"/>
      <c r="J398" s="1"/>
      <c r="K398" s="1"/>
      <c r="L398" s="1"/>
      <c r="M398" s="1"/>
      <c r="N398" s="101"/>
      <c r="O398" s="101"/>
      <c r="P398" s="102"/>
      <c r="Q398" s="103"/>
    </row>
    <row r="399" spans="1:17" s="104" customFormat="1" ht="13" x14ac:dyDescent="0.2">
      <c r="A399" s="110"/>
      <c r="B399" s="98"/>
      <c r="C399" s="98"/>
      <c r="D399" s="106"/>
      <c r="E399" s="106"/>
      <c r="F399" s="107"/>
      <c r="G399" s="100" t="str">
        <f>IF(H399="Yes",I399,IF(COUNTIF(H399:M399,"Yes")&gt;(Summary!C$22/2),"Yes","No"))</f>
        <v>No</v>
      </c>
      <c r="H399" s="2"/>
      <c r="I399" s="1"/>
      <c r="J399" s="1"/>
      <c r="K399" s="1"/>
      <c r="L399" s="1"/>
      <c r="M399" s="1"/>
      <c r="N399" s="101"/>
      <c r="O399" s="101"/>
      <c r="P399" s="102"/>
      <c r="Q399" s="103"/>
    </row>
    <row r="400" spans="1:17" s="104" customFormat="1" ht="13" x14ac:dyDescent="0.2">
      <c r="A400" s="110"/>
      <c r="B400" s="98"/>
      <c r="C400" s="98"/>
      <c r="D400" s="106"/>
      <c r="E400" s="106"/>
      <c r="F400" s="107"/>
      <c r="G400" s="100" t="str">
        <f>IF(H400="Yes",I400,IF(COUNTIF(H400:M400,"Yes")&gt;(Summary!C$22/2),"Yes","No"))</f>
        <v>No</v>
      </c>
      <c r="H400" s="2"/>
      <c r="I400" s="1"/>
      <c r="J400" s="1"/>
      <c r="K400" s="1"/>
      <c r="L400" s="1"/>
      <c r="M400" s="1"/>
      <c r="N400" s="101"/>
      <c r="O400" s="101"/>
      <c r="P400" s="102"/>
      <c r="Q400" s="103"/>
    </row>
    <row r="401" spans="1:17" s="104" customFormat="1" ht="13" x14ac:dyDescent="0.2">
      <c r="A401" s="110"/>
      <c r="B401" s="98"/>
      <c r="C401" s="98"/>
      <c r="D401" s="106"/>
      <c r="E401" s="106"/>
      <c r="F401" s="107"/>
      <c r="G401" s="100" t="str">
        <f>IF(H401="Yes",I401,IF(COUNTIF(H401:M401,"Yes")&gt;(Summary!C$22/2),"Yes","No"))</f>
        <v>No</v>
      </c>
      <c r="H401" s="2"/>
      <c r="I401" s="1"/>
      <c r="J401" s="1"/>
      <c r="K401" s="1"/>
      <c r="L401" s="1"/>
      <c r="M401" s="1"/>
      <c r="N401" s="101"/>
      <c r="O401" s="101"/>
      <c r="P401" s="102"/>
      <c r="Q401" s="103"/>
    </row>
    <row r="402" spans="1:17" s="104" customFormat="1" ht="13" x14ac:dyDescent="0.2">
      <c r="A402" s="110"/>
      <c r="B402" s="98"/>
      <c r="C402" s="98"/>
      <c r="D402" s="106"/>
      <c r="E402" s="106"/>
      <c r="F402" s="107"/>
      <c r="G402" s="100" t="str">
        <f>IF(H402="Yes",I402,IF(COUNTIF(H402:M402,"Yes")&gt;(Summary!C$22/2),"Yes","No"))</f>
        <v>No</v>
      </c>
      <c r="H402" s="2"/>
      <c r="I402" s="1"/>
      <c r="J402" s="1"/>
      <c r="K402" s="1"/>
      <c r="L402" s="1"/>
      <c r="M402" s="1"/>
      <c r="N402" s="101"/>
      <c r="O402" s="101"/>
      <c r="P402" s="102"/>
      <c r="Q402" s="103"/>
    </row>
    <row r="403" spans="1:17" s="104" customFormat="1" ht="13" x14ac:dyDescent="0.2">
      <c r="A403" s="110"/>
      <c r="B403" s="98"/>
      <c r="C403" s="98"/>
      <c r="D403" s="106"/>
      <c r="E403" s="106"/>
      <c r="F403" s="107"/>
      <c r="G403" s="100" t="str">
        <f>IF(H403="Yes",I403,IF(COUNTIF(H403:M403,"Yes")&gt;(Summary!C$22/2),"Yes","No"))</f>
        <v>No</v>
      </c>
      <c r="H403" s="2"/>
      <c r="I403" s="1"/>
      <c r="J403" s="1"/>
      <c r="K403" s="1"/>
      <c r="L403" s="1"/>
      <c r="M403" s="1"/>
      <c r="N403" s="101"/>
      <c r="O403" s="101"/>
      <c r="P403" s="102"/>
      <c r="Q403" s="103"/>
    </row>
    <row r="404" spans="1:17" s="104" customFormat="1" ht="13" x14ac:dyDescent="0.2">
      <c r="A404" s="110"/>
      <c r="B404" s="98"/>
      <c r="C404" s="98"/>
      <c r="D404" s="106"/>
      <c r="E404" s="106"/>
      <c r="F404" s="107"/>
      <c r="G404" s="100" t="str">
        <f>IF(H404="Yes",I404,IF(COUNTIF(H404:M404,"Yes")&gt;(Summary!C$22/2),"Yes","No"))</f>
        <v>No</v>
      </c>
      <c r="H404" s="2"/>
      <c r="I404" s="1"/>
      <c r="J404" s="1"/>
      <c r="K404" s="1"/>
      <c r="L404" s="1"/>
      <c r="M404" s="1"/>
      <c r="N404" s="101"/>
      <c r="O404" s="101"/>
      <c r="P404" s="102"/>
      <c r="Q404" s="103"/>
    </row>
    <row r="405" spans="1:17" s="104" customFormat="1" ht="13" x14ac:dyDescent="0.2">
      <c r="A405" s="110"/>
      <c r="B405" s="98"/>
      <c r="C405" s="98"/>
      <c r="D405" s="106"/>
      <c r="E405" s="106"/>
      <c r="F405" s="107"/>
      <c r="G405" s="100" t="str">
        <f>IF(H405="Yes",I405,IF(COUNTIF(H405:M405,"Yes")&gt;(Summary!C$22/2),"Yes","No"))</f>
        <v>No</v>
      </c>
      <c r="H405" s="2"/>
      <c r="I405" s="1"/>
      <c r="J405" s="1"/>
      <c r="K405" s="1"/>
      <c r="L405" s="1"/>
      <c r="M405" s="1"/>
      <c r="N405" s="101"/>
      <c r="O405" s="101"/>
      <c r="P405" s="102"/>
      <c r="Q405" s="103"/>
    </row>
    <row r="406" spans="1:17" s="104" customFormat="1" ht="13" x14ac:dyDescent="0.2">
      <c r="A406" s="110"/>
      <c r="B406" s="98"/>
      <c r="C406" s="98"/>
      <c r="D406" s="106"/>
      <c r="E406" s="106"/>
      <c r="F406" s="107"/>
      <c r="G406" s="100" t="str">
        <f>IF(H406="Yes",I406,IF(COUNTIF(H406:M406,"Yes")&gt;(Summary!C$22/2),"Yes","No"))</f>
        <v>No</v>
      </c>
      <c r="H406" s="2"/>
      <c r="I406" s="1"/>
      <c r="J406" s="1"/>
      <c r="K406" s="1"/>
      <c r="L406" s="1"/>
      <c r="M406" s="1"/>
      <c r="N406" s="101"/>
      <c r="O406" s="101"/>
      <c r="P406" s="102"/>
      <c r="Q406" s="103"/>
    </row>
    <row r="407" spans="1:17" s="104" customFormat="1" ht="13" x14ac:dyDescent="0.2">
      <c r="A407" s="110"/>
      <c r="B407" s="98"/>
      <c r="C407" s="98"/>
      <c r="D407" s="106"/>
      <c r="E407" s="106"/>
      <c r="F407" s="107"/>
      <c r="G407" s="100" t="str">
        <f>IF(H407="Yes",I407,IF(COUNTIF(H407:M407,"Yes")&gt;(Summary!C$22/2),"Yes","No"))</f>
        <v>No</v>
      </c>
      <c r="H407" s="2"/>
      <c r="I407" s="1"/>
      <c r="J407" s="1"/>
      <c r="K407" s="1"/>
      <c r="L407" s="1"/>
      <c r="M407" s="1"/>
      <c r="N407" s="101"/>
      <c r="O407" s="101"/>
      <c r="P407" s="102"/>
      <c r="Q407" s="103"/>
    </row>
    <row r="408" spans="1:17" s="104" customFormat="1" ht="13" x14ac:dyDescent="0.2">
      <c r="A408" s="110"/>
      <c r="B408" s="98"/>
      <c r="C408" s="98"/>
      <c r="D408" s="106"/>
      <c r="E408" s="106"/>
      <c r="F408" s="107"/>
      <c r="G408" s="100" t="str">
        <f>IF(H408="Yes",I408,IF(COUNTIF(H408:M408,"Yes")&gt;(Summary!C$22/2),"Yes","No"))</f>
        <v>No</v>
      </c>
      <c r="H408" s="2"/>
      <c r="I408" s="1"/>
      <c r="J408" s="1"/>
      <c r="K408" s="1"/>
      <c r="L408" s="1"/>
      <c r="M408" s="1"/>
      <c r="N408" s="101"/>
      <c r="O408" s="101"/>
      <c r="P408" s="102"/>
      <c r="Q408" s="103"/>
    </row>
    <row r="409" spans="1:17" s="104" customFormat="1" ht="13" x14ac:dyDescent="0.2">
      <c r="A409" s="110"/>
      <c r="B409" s="98"/>
      <c r="C409" s="98"/>
      <c r="D409" s="106"/>
      <c r="E409" s="106"/>
      <c r="F409" s="107"/>
      <c r="G409" s="100" t="str">
        <f>IF(H409="Yes",I409,IF(COUNTIF(H409:M409,"Yes")&gt;(Summary!C$22/2),"Yes","No"))</f>
        <v>No</v>
      </c>
      <c r="H409" s="2"/>
      <c r="I409" s="1"/>
      <c r="J409" s="1"/>
      <c r="K409" s="1"/>
      <c r="L409" s="1"/>
      <c r="M409" s="1"/>
      <c r="N409" s="101"/>
      <c r="O409" s="101"/>
      <c r="P409" s="102"/>
      <c r="Q409" s="103"/>
    </row>
    <row r="410" spans="1:17" s="104" customFormat="1" ht="13" x14ac:dyDescent="0.2">
      <c r="A410" s="110"/>
      <c r="B410" s="98"/>
      <c r="C410" s="98"/>
      <c r="D410" s="106"/>
      <c r="E410" s="106"/>
      <c r="F410" s="107"/>
      <c r="G410" s="100" t="str">
        <f>IF(H410="Yes",I410,IF(COUNTIF(H410:M410,"Yes")&gt;(Summary!C$22/2),"Yes","No"))</f>
        <v>No</v>
      </c>
      <c r="H410" s="2"/>
      <c r="I410" s="1"/>
      <c r="J410" s="1"/>
      <c r="K410" s="1"/>
      <c r="L410" s="1"/>
      <c r="M410" s="1"/>
      <c r="N410" s="101"/>
      <c r="O410" s="101"/>
      <c r="P410" s="102"/>
      <c r="Q410" s="103"/>
    </row>
    <row r="411" spans="1:17" s="104" customFormat="1" ht="13" x14ac:dyDescent="0.2">
      <c r="A411" s="110"/>
      <c r="B411" s="98"/>
      <c r="C411" s="98"/>
      <c r="D411" s="106"/>
      <c r="E411" s="106"/>
      <c r="F411" s="107"/>
      <c r="G411" s="100" t="str">
        <f>IF(H411="Yes",I411,IF(COUNTIF(H411:M411,"Yes")&gt;(Summary!C$22/2),"Yes","No"))</f>
        <v>No</v>
      </c>
      <c r="H411" s="2"/>
      <c r="I411" s="1"/>
      <c r="J411" s="1"/>
      <c r="K411" s="1"/>
      <c r="L411" s="1"/>
      <c r="M411" s="1"/>
      <c r="N411" s="101"/>
      <c r="O411" s="101"/>
      <c r="P411" s="102"/>
      <c r="Q411" s="103"/>
    </row>
    <row r="412" spans="1:17" s="104" customFormat="1" ht="13" x14ac:dyDescent="0.2">
      <c r="A412" s="110"/>
      <c r="B412" s="98"/>
      <c r="C412" s="98"/>
      <c r="D412" s="106"/>
      <c r="E412" s="106"/>
      <c r="F412" s="107"/>
      <c r="G412" s="100" t="str">
        <f>IF(H412="Yes",I412,IF(COUNTIF(H412:M412,"Yes")&gt;(Summary!C$22/2),"Yes","No"))</f>
        <v>No</v>
      </c>
      <c r="H412" s="2"/>
      <c r="I412" s="1"/>
      <c r="J412" s="1"/>
      <c r="K412" s="1"/>
      <c r="L412" s="1"/>
      <c r="M412" s="1"/>
      <c r="N412" s="101"/>
      <c r="O412" s="101"/>
      <c r="P412" s="102"/>
      <c r="Q412" s="103"/>
    </row>
    <row r="413" spans="1:17" s="104" customFormat="1" ht="13" x14ac:dyDescent="0.2">
      <c r="A413" s="110"/>
      <c r="B413" s="98"/>
      <c r="C413" s="98"/>
      <c r="D413" s="106"/>
      <c r="E413" s="106"/>
      <c r="F413" s="107"/>
      <c r="G413" s="100" t="str">
        <f>IF(H413="Yes",I413,IF(COUNTIF(H413:M413,"Yes")&gt;(Summary!C$22/2),"Yes","No"))</f>
        <v>No</v>
      </c>
      <c r="H413" s="2"/>
      <c r="I413" s="1"/>
      <c r="J413" s="1"/>
      <c r="K413" s="1"/>
      <c r="L413" s="1"/>
      <c r="M413" s="1"/>
      <c r="N413" s="101"/>
      <c r="O413" s="101"/>
      <c r="P413" s="102"/>
      <c r="Q413" s="103"/>
    </row>
    <row r="414" spans="1:17" s="104" customFormat="1" ht="13" x14ac:dyDescent="0.2">
      <c r="A414" s="110"/>
      <c r="B414" s="98"/>
      <c r="C414" s="98"/>
      <c r="D414" s="106"/>
      <c r="E414" s="106"/>
      <c r="F414" s="107"/>
      <c r="G414" s="100" t="str">
        <f>IF(H414="Yes",I414,IF(COUNTIF(H414:M414,"Yes")&gt;(Summary!C$22/2),"Yes","No"))</f>
        <v>No</v>
      </c>
      <c r="H414" s="2"/>
      <c r="I414" s="1"/>
      <c r="J414" s="1"/>
      <c r="K414" s="1"/>
      <c r="L414" s="1"/>
      <c r="M414" s="1"/>
      <c r="N414" s="101"/>
      <c r="O414" s="101"/>
      <c r="P414" s="102"/>
      <c r="Q414" s="103"/>
    </row>
    <row r="415" spans="1:17" s="104" customFormat="1" ht="13" x14ac:dyDescent="0.2">
      <c r="A415" s="110"/>
      <c r="B415" s="98"/>
      <c r="C415" s="98"/>
      <c r="D415" s="106"/>
      <c r="E415" s="106"/>
      <c r="F415" s="107"/>
      <c r="G415" s="100" t="str">
        <f>IF(H415="Yes",I415,IF(COUNTIF(H415:M415,"Yes")&gt;(Summary!C$22/2),"Yes","No"))</f>
        <v>No</v>
      </c>
      <c r="H415" s="2"/>
      <c r="I415" s="1"/>
      <c r="J415" s="1"/>
      <c r="K415" s="1"/>
      <c r="L415" s="1"/>
      <c r="M415" s="1"/>
      <c r="N415" s="101"/>
      <c r="O415" s="101"/>
      <c r="P415" s="102"/>
      <c r="Q415" s="103"/>
    </row>
    <row r="416" spans="1:17" s="104" customFormat="1" ht="13" x14ac:dyDescent="0.2">
      <c r="A416" s="110"/>
      <c r="B416" s="98"/>
      <c r="C416" s="98"/>
      <c r="D416" s="106"/>
      <c r="E416" s="106"/>
      <c r="F416" s="107"/>
      <c r="G416" s="100" t="str">
        <f>IF(H416="Yes",I416,IF(COUNTIF(H416:M416,"Yes")&gt;(Summary!C$22/2),"Yes","No"))</f>
        <v>No</v>
      </c>
      <c r="H416" s="2"/>
      <c r="I416" s="1"/>
      <c r="J416" s="1"/>
      <c r="K416" s="1"/>
      <c r="L416" s="1"/>
      <c r="M416" s="1"/>
      <c r="N416" s="101"/>
      <c r="O416" s="101"/>
      <c r="P416" s="102"/>
      <c r="Q416" s="103"/>
    </row>
    <row r="417" spans="1:17" s="104" customFormat="1" ht="13" x14ac:dyDescent="0.2">
      <c r="A417" s="110"/>
      <c r="B417" s="98"/>
      <c r="C417" s="98"/>
      <c r="D417" s="106"/>
      <c r="E417" s="106"/>
      <c r="F417" s="107"/>
      <c r="G417" s="100" t="str">
        <f>IF(H417="Yes",I417,IF(COUNTIF(H417:M417,"Yes")&gt;(Summary!C$22/2),"Yes","No"))</f>
        <v>No</v>
      </c>
      <c r="H417" s="2"/>
      <c r="I417" s="1"/>
      <c r="J417" s="1"/>
      <c r="K417" s="1"/>
      <c r="L417" s="1"/>
      <c r="M417" s="1"/>
      <c r="N417" s="101"/>
      <c r="O417" s="101"/>
      <c r="P417" s="102"/>
      <c r="Q417" s="103"/>
    </row>
    <row r="418" spans="1:17" s="104" customFormat="1" ht="13" x14ac:dyDescent="0.2">
      <c r="A418" s="110"/>
      <c r="B418" s="98"/>
      <c r="C418" s="98"/>
      <c r="D418" s="106"/>
      <c r="E418" s="106"/>
      <c r="F418" s="107"/>
      <c r="G418" s="100" t="str">
        <f>IF(H418="Yes",I418,IF(COUNTIF(H418:M418,"Yes")&gt;(Summary!C$22/2),"Yes","No"))</f>
        <v>No</v>
      </c>
      <c r="H418" s="2"/>
      <c r="I418" s="1"/>
      <c r="J418" s="1"/>
      <c r="K418" s="1"/>
      <c r="L418" s="1"/>
      <c r="M418" s="1"/>
      <c r="N418" s="101"/>
      <c r="O418" s="101"/>
      <c r="P418" s="102"/>
      <c r="Q418" s="103"/>
    </row>
    <row r="419" spans="1:17" s="104" customFormat="1" ht="13" x14ac:dyDescent="0.2">
      <c r="A419" s="110"/>
      <c r="B419" s="98"/>
      <c r="C419" s="98"/>
      <c r="D419" s="106"/>
      <c r="E419" s="106"/>
      <c r="F419" s="107"/>
      <c r="G419" s="100" t="str">
        <f>IF(H419="Yes",I419,IF(COUNTIF(H419:M419,"Yes")&gt;(Summary!C$22/2),"Yes","No"))</f>
        <v>No</v>
      </c>
      <c r="H419" s="2"/>
      <c r="I419" s="1"/>
      <c r="J419" s="1"/>
      <c r="K419" s="1"/>
      <c r="L419" s="1"/>
      <c r="M419" s="1"/>
      <c r="N419" s="101"/>
      <c r="O419" s="101"/>
      <c r="P419" s="102"/>
      <c r="Q419" s="103"/>
    </row>
    <row r="420" spans="1:17" s="104" customFormat="1" ht="13" x14ac:dyDescent="0.2">
      <c r="A420" s="110"/>
      <c r="B420" s="98"/>
      <c r="C420" s="98"/>
      <c r="D420" s="106"/>
      <c r="E420" s="106"/>
      <c r="F420" s="107"/>
      <c r="G420" s="100" t="str">
        <f>IF(H420="Yes",I420,IF(COUNTIF(H420:M420,"Yes")&gt;(Summary!C$22/2),"Yes","No"))</f>
        <v>No</v>
      </c>
      <c r="H420" s="2"/>
      <c r="I420" s="1"/>
      <c r="J420" s="1"/>
      <c r="K420" s="1"/>
      <c r="L420" s="1"/>
      <c r="M420" s="1"/>
      <c r="N420" s="101"/>
      <c r="O420" s="101"/>
      <c r="P420" s="102"/>
      <c r="Q420" s="103"/>
    </row>
    <row r="421" spans="1:17" s="104" customFormat="1" ht="13" x14ac:dyDescent="0.2">
      <c r="A421" s="110"/>
      <c r="B421" s="98"/>
      <c r="C421" s="98"/>
      <c r="D421" s="106"/>
      <c r="E421" s="106"/>
      <c r="F421" s="107"/>
      <c r="G421" s="100" t="str">
        <f>IF(H421="Yes",I421,IF(COUNTIF(H421:M421,"Yes")&gt;(Summary!C$22/2),"Yes","No"))</f>
        <v>No</v>
      </c>
      <c r="H421" s="2"/>
      <c r="I421" s="1"/>
      <c r="J421" s="1"/>
      <c r="K421" s="1"/>
      <c r="L421" s="1"/>
      <c r="M421" s="1"/>
      <c r="N421" s="101"/>
      <c r="O421" s="101"/>
      <c r="P421" s="102"/>
      <c r="Q421" s="103"/>
    </row>
    <row r="422" spans="1:17" s="104" customFormat="1" ht="13" x14ac:dyDescent="0.2">
      <c r="A422" s="110"/>
      <c r="B422" s="98"/>
      <c r="C422" s="98"/>
      <c r="D422" s="106"/>
      <c r="E422" s="106"/>
      <c r="F422" s="107"/>
      <c r="G422" s="100" t="str">
        <f>IF(H422="Yes",I422,IF(COUNTIF(H422:M422,"Yes")&gt;(Summary!C$22/2),"Yes","No"))</f>
        <v>No</v>
      </c>
      <c r="H422" s="2"/>
      <c r="I422" s="1"/>
      <c r="J422" s="1"/>
      <c r="K422" s="1"/>
      <c r="L422" s="1"/>
      <c r="M422" s="1"/>
      <c r="N422" s="101"/>
      <c r="O422" s="101"/>
      <c r="P422" s="102"/>
      <c r="Q422" s="103"/>
    </row>
    <row r="423" spans="1:17" s="104" customFormat="1" ht="13" x14ac:dyDescent="0.2">
      <c r="A423" s="110"/>
      <c r="B423" s="98"/>
      <c r="C423" s="98"/>
      <c r="D423" s="106"/>
      <c r="E423" s="106"/>
      <c r="F423" s="107"/>
      <c r="G423" s="100" t="str">
        <f>IF(H423="Yes",I423,IF(COUNTIF(H423:M423,"Yes")&gt;(Summary!C$22/2),"Yes","No"))</f>
        <v>No</v>
      </c>
      <c r="H423" s="2"/>
      <c r="I423" s="1"/>
      <c r="J423" s="1"/>
      <c r="K423" s="1"/>
      <c r="L423" s="1"/>
      <c r="M423" s="1"/>
      <c r="N423" s="101"/>
      <c r="O423" s="101"/>
      <c r="P423" s="102"/>
      <c r="Q423" s="103"/>
    </row>
    <row r="424" spans="1:17" s="104" customFormat="1" ht="13" x14ac:dyDescent="0.2">
      <c r="A424" s="110"/>
      <c r="B424" s="98"/>
      <c r="C424" s="98"/>
      <c r="D424" s="106"/>
      <c r="E424" s="106"/>
      <c r="F424" s="107"/>
      <c r="G424" s="100" t="str">
        <f>IF(H424="Yes",I424,IF(COUNTIF(H424:M424,"Yes")&gt;(Summary!C$22/2),"Yes","No"))</f>
        <v>No</v>
      </c>
      <c r="H424" s="2"/>
      <c r="I424" s="1"/>
      <c r="J424" s="1"/>
      <c r="K424" s="1"/>
      <c r="L424" s="1"/>
      <c r="M424" s="1"/>
      <c r="N424" s="101"/>
      <c r="O424" s="101"/>
      <c r="P424" s="102"/>
      <c r="Q424" s="103"/>
    </row>
    <row r="425" spans="1:17" s="104" customFormat="1" ht="13" x14ac:dyDescent="0.2">
      <c r="A425" s="110"/>
      <c r="B425" s="98"/>
      <c r="C425" s="98"/>
      <c r="D425" s="106"/>
      <c r="E425" s="106"/>
      <c r="F425" s="107"/>
      <c r="G425" s="100" t="str">
        <f>IF(H425="Yes",I425,IF(COUNTIF(H425:M425,"Yes")&gt;(Summary!C$22/2),"Yes","No"))</f>
        <v>No</v>
      </c>
      <c r="H425" s="2"/>
      <c r="I425" s="1"/>
      <c r="J425" s="1"/>
      <c r="K425" s="1"/>
      <c r="L425" s="1"/>
      <c r="M425" s="1"/>
      <c r="N425" s="101"/>
      <c r="O425" s="101"/>
      <c r="P425" s="102"/>
      <c r="Q425" s="103"/>
    </row>
    <row r="426" spans="1:17" s="104" customFormat="1" ht="13" x14ac:dyDescent="0.2">
      <c r="A426" s="110"/>
      <c r="B426" s="98"/>
      <c r="C426" s="98"/>
      <c r="D426" s="106"/>
      <c r="E426" s="106"/>
      <c r="F426" s="107"/>
      <c r="G426" s="100" t="str">
        <f>IF(H426="Yes",I426,IF(COUNTIF(H426:M426,"Yes")&gt;(Summary!C$22/2),"Yes","No"))</f>
        <v>No</v>
      </c>
      <c r="H426" s="2"/>
      <c r="I426" s="1"/>
      <c r="J426" s="1"/>
      <c r="K426" s="1"/>
      <c r="L426" s="1"/>
      <c r="M426" s="1"/>
      <c r="N426" s="101"/>
      <c r="O426" s="101"/>
      <c r="P426" s="102"/>
      <c r="Q426" s="103"/>
    </row>
    <row r="427" spans="1:17" s="104" customFormat="1" ht="13" x14ac:dyDescent="0.2">
      <c r="A427" s="110"/>
      <c r="B427" s="98"/>
      <c r="C427" s="98"/>
      <c r="D427" s="106"/>
      <c r="E427" s="106"/>
      <c r="F427" s="107"/>
      <c r="G427" s="100" t="str">
        <f>IF(H427="Yes",I427,IF(COUNTIF(H427:M427,"Yes")&gt;(Summary!C$22/2),"Yes","No"))</f>
        <v>No</v>
      </c>
      <c r="H427" s="2"/>
      <c r="I427" s="1"/>
      <c r="J427" s="1"/>
      <c r="K427" s="1"/>
      <c r="L427" s="1"/>
      <c r="M427" s="1"/>
      <c r="N427" s="101"/>
      <c r="O427" s="101"/>
      <c r="P427" s="102"/>
      <c r="Q427" s="103"/>
    </row>
    <row r="428" spans="1:17" s="104" customFormat="1" ht="13" x14ac:dyDescent="0.2">
      <c r="A428" s="110"/>
      <c r="B428" s="98"/>
      <c r="C428" s="98"/>
      <c r="D428" s="106"/>
      <c r="E428" s="106"/>
      <c r="F428" s="107"/>
      <c r="G428" s="100" t="str">
        <f>IF(H428="Yes",I428,IF(COUNTIF(H428:M428,"Yes")&gt;(Summary!C$22/2),"Yes","No"))</f>
        <v>No</v>
      </c>
      <c r="H428" s="2"/>
      <c r="I428" s="1"/>
      <c r="J428" s="1"/>
      <c r="K428" s="1"/>
      <c r="L428" s="1"/>
      <c r="M428" s="1"/>
      <c r="N428" s="101"/>
      <c r="O428" s="101"/>
      <c r="P428" s="102"/>
      <c r="Q428" s="103"/>
    </row>
    <row r="429" spans="1:17" s="104" customFormat="1" ht="13" x14ac:dyDescent="0.2">
      <c r="A429" s="110"/>
      <c r="B429" s="98"/>
      <c r="C429" s="98"/>
      <c r="D429" s="106"/>
      <c r="E429" s="106"/>
      <c r="F429" s="107"/>
      <c r="G429" s="100" t="str">
        <f>IF(H429="Yes",I429,IF(COUNTIF(H429:M429,"Yes")&gt;(Summary!C$22/2),"Yes","No"))</f>
        <v>No</v>
      </c>
      <c r="H429" s="2"/>
      <c r="I429" s="1"/>
      <c r="J429" s="1"/>
      <c r="K429" s="1"/>
      <c r="L429" s="1"/>
      <c r="M429" s="1"/>
      <c r="N429" s="101"/>
      <c r="O429" s="101"/>
      <c r="P429" s="102"/>
      <c r="Q429" s="103"/>
    </row>
    <row r="430" spans="1:17" s="104" customFormat="1" ht="13" x14ac:dyDescent="0.2">
      <c r="A430" s="110"/>
      <c r="B430" s="98"/>
      <c r="C430" s="98"/>
      <c r="D430" s="106"/>
      <c r="E430" s="106"/>
      <c r="F430" s="107"/>
      <c r="G430" s="100" t="str">
        <f>IF(H430="Yes",I430,IF(COUNTIF(H430:M430,"Yes")&gt;(Summary!C$22/2),"Yes","No"))</f>
        <v>No</v>
      </c>
      <c r="H430" s="2"/>
      <c r="I430" s="1"/>
      <c r="J430" s="1"/>
      <c r="K430" s="1"/>
      <c r="L430" s="1"/>
      <c r="M430" s="1"/>
      <c r="N430" s="101"/>
      <c r="O430" s="101"/>
      <c r="P430" s="102"/>
      <c r="Q430" s="103"/>
    </row>
    <row r="431" spans="1:17" s="104" customFormat="1" ht="13" x14ac:dyDescent="0.2">
      <c r="A431" s="110"/>
      <c r="B431" s="98"/>
      <c r="C431" s="98"/>
      <c r="D431" s="106"/>
      <c r="E431" s="106"/>
      <c r="F431" s="107"/>
      <c r="G431" s="100" t="str">
        <f>IF(H431="Yes",I431,IF(COUNTIF(H431:M431,"Yes")&gt;(Summary!C$22/2),"Yes","No"))</f>
        <v>No</v>
      </c>
      <c r="H431" s="2"/>
      <c r="I431" s="1"/>
      <c r="J431" s="1"/>
      <c r="K431" s="1"/>
      <c r="L431" s="1"/>
      <c r="M431" s="1"/>
      <c r="N431" s="101"/>
      <c r="O431" s="101"/>
      <c r="P431" s="102"/>
      <c r="Q431" s="103"/>
    </row>
    <row r="432" spans="1:17" s="104" customFormat="1" ht="13" x14ac:dyDescent="0.2">
      <c r="A432" s="110"/>
      <c r="B432" s="98"/>
      <c r="C432" s="98"/>
      <c r="D432" s="106"/>
      <c r="E432" s="106"/>
      <c r="F432" s="107"/>
      <c r="G432" s="100" t="str">
        <f>IF(H432="Yes",I432,IF(COUNTIF(H432:M432,"Yes")&gt;(Summary!C$22/2),"Yes","No"))</f>
        <v>No</v>
      </c>
      <c r="H432" s="2"/>
      <c r="I432" s="1"/>
      <c r="J432" s="1"/>
      <c r="K432" s="1"/>
      <c r="L432" s="1"/>
      <c r="M432" s="1"/>
      <c r="N432" s="101"/>
      <c r="O432" s="101"/>
      <c r="P432" s="102"/>
      <c r="Q432" s="103"/>
    </row>
    <row r="433" spans="1:17" s="104" customFormat="1" ht="13" x14ac:dyDescent="0.2">
      <c r="A433" s="110"/>
      <c r="B433" s="98"/>
      <c r="C433" s="98"/>
      <c r="D433" s="106"/>
      <c r="E433" s="106"/>
      <c r="F433" s="107"/>
      <c r="G433" s="100" t="str">
        <f>IF(H433="Yes",I433,IF(COUNTIF(H433:M433,"Yes")&gt;(Summary!C$22/2),"Yes","No"))</f>
        <v>No</v>
      </c>
      <c r="H433" s="2"/>
      <c r="I433" s="1"/>
      <c r="J433" s="1"/>
      <c r="K433" s="1"/>
      <c r="L433" s="1"/>
      <c r="M433" s="1"/>
      <c r="N433" s="101"/>
      <c r="O433" s="101"/>
      <c r="P433" s="102"/>
      <c r="Q433" s="103"/>
    </row>
    <row r="434" spans="1:17" s="104" customFormat="1" ht="13" x14ac:dyDescent="0.2">
      <c r="A434" s="110"/>
      <c r="B434" s="98"/>
      <c r="C434" s="98"/>
      <c r="D434" s="106"/>
      <c r="E434" s="106"/>
      <c r="F434" s="107"/>
      <c r="G434" s="100" t="str">
        <f>IF(H434="Yes",I434,IF(COUNTIF(H434:M434,"Yes")&gt;(Summary!C$22/2),"Yes","No"))</f>
        <v>No</v>
      </c>
      <c r="H434" s="2"/>
      <c r="I434" s="1"/>
      <c r="J434" s="1"/>
      <c r="K434" s="1"/>
      <c r="L434" s="1"/>
      <c r="M434" s="1"/>
      <c r="N434" s="101"/>
      <c r="O434" s="101"/>
      <c r="P434" s="102"/>
      <c r="Q434" s="103"/>
    </row>
    <row r="435" spans="1:17" s="104" customFormat="1" ht="13" x14ac:dyDescent="0.2">
      <c r="A435" s="110"/>
      <c r="B435" s="98"/>
      <c r="C435" s="98"/>
      <c r="D435" s="106"/>
      <c r="E435" s="106"/>
      <c r="F435" s="107"/>
      <c r="G435" s="100" t="str">
        <f>IF(H435="Yes",I435,IF(COUNTIF(H435:M435,"Yes")&gt;(Summary!C$22/2),"Yes","No"))</f>
        <v>No</v>
      </c>
      <c r="H435" s="2"/>
      <c r="I435" s="1"/>
      <c r="J435" s="1"/>
      <c r="K435" s="1"/>
      <c r="L435" s="1"/>
      <c r="M435" s="1"/>
      <c r="N435" s="101"/>
      <c r="O435" s="101"/>
      <c r="P435" s="102"/>
      <c r="Q435" s="103"/>
    </row>
    <row r="436" spans="1:17" s="104" customFormat="1" ht="13" x14ac:dyDescent="0.2">
      <c r="A436" s="110"/>
      <c r="B436" s="98"/>
      <c r="C436" s="98"/>
      <c r="D436" s="106"/>
      <c r="E436" s="106"/>
      <c r="F436" s="107"/>
      <c r="G436" s="100" t="str">
        <f>IF(H436="Yes",I436,IF(COUNTIF(H436:M436,"Yes")&gt;(Summary!C$22/2),"Yes","No"))</f>
        <v>No</v>
      </c>
      <c r="H436" s="2"/>
      <c r="I436" s="1"/>
      <c r="J436" s="1"/>
      <c r="K436" s="1"/>
      <c r="L436" s="1"/>
      <c r="M436" s="1"/>
      <c r="N436" s="101"/>
      <c r="O436" s="101"/>
      <c r="P436" s="102"/>
      <c r="Q436" s="103"/>
    </row>
    <row r="437" spans="1:17" s="104" customFormat="1" ht="13" x14ac:dyDescent="0.2">
      <c r="A437" s="110"/>
      <c r="B437" s="98"/>
      <c r="C437" s="98"/>
      <c r="D437" s="106"/>
      <c r="E437" s="106"/>
      <c r="F437" s="107"/>
      <c r="G437" s="100" t="str">
        <f>IF(H437="Yes",I437,IF(COUNTIF(H437:M437,"Yes")&gt;(Summary!C$22/2),"Yes","No"))</f>
        <v>No</v>
      </c>
      <c r="H437" s="2"/>
      <c r="I437" s="1"/>
      <c r="J437" s="1"/>
      <c r="K437" s="1"/>
      <c r="L437" s="1"/>
      <c r="M437" s="1"/>
      <c r="N437" s="101"/>
      <c r="O437" s="101"/>
      <c r="P437" s="102"/>
      <c r="Q437" s="103"/>
    </row>
    <row r="438" spans="1:17" s="104" customFormat="1" ht="13" x14ac:dyDescent="0.2">
      <c r="A438" s="110"/>
      <c r="B438" s="98"/>
      <c r="C438" s="98"/>
      <c r="D438" s="106"/>
      <c r="E438" s="106"/>
      <c r="F438" s="107"/>
      <c r="G438" s="100" t="str">
        <f>IF(H438="Yes",I438,IF(COUNTIF(H438:M438,"Yes")&gt;(Summary!C$22/2),"Yes","No"))</f>
        <v>No</v>
      </c>
      <c r="H438" s="2"/>
      <c r="I438" s="1"/>
      <c r="J438" s="1"/>
      <c r="K438" s="1"/>
      <c r="L438" s="1"/>
      <c r="M438" s="1"/>
      <c r="N438" s="101"/>
      <c r="O438" s="101"/>
      <c r="P438" s="102"/>
      <c r="Q438" s="103"/>
    </row>
    <row r="439" spans="1:17" s="104" customFormat="1" ht="13" x14ac:dyDescent="0.2">
      <c r="A439" s="110"/>
      <c r="B439" s="98"/>
      <c r="C439" s="98"/>
      <c r="D439" s="106"/>
      <c r="E439" s="106"/>
      <c r="F439" s="107"/>
      <c r="G439" s="100" t="str">
        <f>IF(H439="Yes",I439,IF(COUNTIF(H439:M439,"Yes")&gt;(Summary!C$22/2),"Yes","No"))</f>
        <v>No</v>
      </c>
      <c r="H439" s="2"/>
      <c r="I439" s="1"/>
      <c r="J439" s="1"/>
      <c r="K439" s="1"/>
      <c r="L439" s="1"/>
      <c r="M439" s="1"/>
      <c r="N439" s="101"/>
      <c r="O439" s="101"/>
      <c r="P439" s="102"/>
      <c r="Q439" s="103"/>
    </row>
    <row r="440" spans="1:17" s="104" customFormat="1" ht="13" x14ac:dyDescent="0.2">
      <c r="A440" s="110"/>
      <c r="B440" s="98"/>
      <c r="C440" s="98"/>
      <c r="D440" s="106"/>
      <c r="E440" s="106"/>
      <c r="F440" s="107"/>
      <c r="G440" s="100" t="str">
        <f>IF(H440="Yes",I440,IF(COUNTIF(H440:M440,"Yes")&gt;(Summary!C$22/2),"Yes","No"))</f>
        <v>No</v>
      </c>
      <c r="H440" s="2"/>
      <c r="I440" s="1"/>
      <c r="J440" s="1"/>
      <c r="K440" s="1"/>
      <c r="L440" s="1"/>
      <c r="M440" s="1"/>
      <c r="N440" s="101"/>
      <c r="O440" s="101"/>
      <c r="P440" s="102"/>
      <c r="Q440" s="103"/>
    </row>
    <row r="441" spans="1:17" s="104" customFormat="1" ht="13" x14ac:dyDescent="0.2">
      <c r="A441" s="110"/>
      <c r="B441" s="98"/>
      <c r="C441" s="98"/>
      <c r="D441" s="106"/>
      <c r="E441" s="106"/>
      <c r="F441" s="107"/>
      <c r="G441" s="100" t="str">
        <f>IF(H441="Yes",I441,IF(COUNTIF(H441:M441,"Yes")&gt;(Summary!C$22/2),"Yes","No"))</f>
        <v>No</v>
      </c>
      <c r="H441" s="2"/>
      <c r="I441" s="1"/>
      <c r="J441" s="1"/>
      <c r="K441" s="1"/>
      <c r="L441" s="1"/>
      <c r="M441" s="1"/>
      <c r="N441" s="101"/>
      <c r="O441" s="101"/>
      <c r="P441" s="102"/>
      <c r="Q441" s="103"/>
    </row>
    <row r="442" spans="1:17" s="104" customFormat="1" ht="13" x14ac:dyDescent="0.2">
      <c r="A442" s="110"/>
      <c r="B442" s="98"/>
      <c r="C442" s="98"/>
      <c r="D442" s="106"/>
      <c r="E442" s="106"/>
      <c r="F442" s="107"/>
      <c r="G442" s="100" t="str">
        <f>IF(H442="Yes",I442,IF(COUNTIF(H442:M442,"Yes")&gt;(Summary!C$22/2),"Yes","No"))</f>
        <v>No</v>
      </c>
      <c r="H442" s="2"/>
      <c r="I442" s="1"/>
      <c r="J442" s="1"/>
      <c r="K442" s="1"/>
      <c r="L442" s="1"/>
      <c r="M442" s="1"/>
      <c r="N442" s="101"/>
      <c r="O442" s="101"/>
      <c r="P442" s="102"/>
      <c r="Q442" s="103"/>
    </row>
    <row r="443" spans="1:17" s="104" customFormat="1" ht="13" x14ac:dyDescent="0.2">
      <c r="A443" s="110"/>
      <c r="B443" s="98"/>
      <c r="C443" s="98"/>
      <c r="D443" s="106"/>
      <c r="E443" s="106"/>
      <c r="F443" s="107"/>
      <c r="G443" s="100" t="str">
        <f>IF(H443="Yes",I443,IF(COUNTIF(H443:M443,"Yes")&gt;(Summary!C$22/2),"Yes","No"))</f>
        <v>No</v>
      </c>
      <c r="H443" s="2"/>
      <c r="I443" s="1"/>
      <c r="J443" s="1"/>
      <c r="K443" s="1"/>
      <c r="L443" s="1"/>
      <c r="M443" s="1"/>
      <c r="N443" s="101"/>
      <c r="O443" s="101"/>
      <c r="P443" s="102"/>
      <c r="Q443" s="103"/>
    </row>
    <row r="444" spans="1:17" s="104" customFormat="1" ht="13" x14ac:dyDescent="0.2">
      <c r="A444" s="110"/>
      <c r="B444" s="98"/>
      <c r="C444" s="98"/>
      <c r="D444" s="106"/>
      <c r="E444" s="106"/>
      <c r="F444" s="107"/>
      <c r="G444" s="100" t="str">
        <f>IF(H444="Yes",I444,IF(COUNTIF(H444:M444,"Yes")&gt;(Summary!C$22/2),"Yes","No"))</f>
        <v>No</v>
      </c>
      <c r="H444" s="2"/>
      <c r="I444" s="1"/>
      <c r="J444" s="1"/>
      <c r="K444" s="1"/>
      <c r="L444" s="1"/>
      <c r="M444" s="1"/>
      <c r="N444" s="101"/>
      <c r="O444" s="101"/>
      <c r="P444" s="102"/>
      <c r="Q444" s="103"/>
    </row>
    <row r="445" spans="1:17" s="104" customFormat="1" ht="13" x14ac:dyDescent="0.2">
      <c r="A445" s="110"/>
      <c r="B445" s="98"/>
      <c r="C445" s="98"/>
      <c r="D445" s="106"/>
      <c r="E445" s="106"/>
      <c r="F445" s="107"/>
      <c r="G445" s="100" t="str">
        <f>IF(H445="Yes",I445,IF(COUNTIF(H445:M445,"Yes")&gt;(Summary!C$22/2),"Yes","No"))</f>
        <v>No</v>
      </c>
      <c r="H445" s="2"/>
      <c r="I445" s="1"/>
      <c r="J445" s="1"/>
      <c r="K445" s="1"/>
      <c r="L445" s="1"/>
      <c r="M445" s="1"/>
      <c r="N445" s="101"/>
      <c r="O445" s="101"/>
      <c r="P445" s="102"/>
      <c r="Q445" s="103"/>
    </row>
    <row r="446" spans="1:17" s="104" customFormat="1" ht="13" x14ac:dyDescent="0.2">
      <c r="A446" s="110"/>
      <c r="B446" s="98"/>
      <c r="C446" s="98"/>
      <c r="D446" s="106"/>
      <c r="E446" s="106"/>
      <c r="F446" s="107"/>
      <c r="G446" s="100" t="str">
        <f>IF(H446="Yes",I446,IF(COUNTIF(H446:M446,"Yes")&gt;(Summary!C$22/2),"Yes","No"))</f>
        <v>No</v>
      </c>
      <c r="H446" s="2"/>
      <c r="I446" s="1"/>
      <c r="J446" s="1"/>
      <c r="K446" s="1"/>
      <c r="L446" s="1"/>
      <c r="M446" s="1"/>
      <c r="N446" s="101"/>
      <c r="O446" s="101"/>
      <c r="P446" s="102"/>
      <c r="Q446" s="103"/>
    </row>
    <row r="447" spans="1:17" s="104" customFormat="1" ht="13" x14ac:dyDescent="0.2">
      <c r="A447" s="110"/>
      <c r="B447" s="98"/>
      <c r="C447" s="98"/>
      <c r="D447" s="106"/>
      <c r="E447" s="106"/>
      <c r="F447" s="107"/>
      <c r="G447" s="100" t="str">
        <f>IF(H447="Yes",I447,IF(COUNTIF(H447:M447,"Yes")&gt;(Summary!C$22/2),"Yes","No"))</f>
        <v>No</v>
      </c>
      <c r="H447" s="2"/>
      <c r="I447" s="1"/>
      <c r="J447" s="1"/>
      <c r="K447" s="1"/>
      <c r="L447" s="1"/>
      <c r="M447" s="1"/>
      <c r="N447" s="101"/>
      <c r="O447" s="101"/>
      <c r="P447" s="102"/>
      <c r="Q447" s="103"/>
    </row>
    <row r="448" spans="1:17" s="104" customFormat="1" ht="13" x14ac:dyDescent="0.2">
      <c r="A448" s="110"/>
      <c r="B448" s="98"/>
      <c r="C448" s="98"/>
      <c r="D448" s="106"/>
      <c r="E448" s="106"/>
      <c r="F448" s="107"/>
      <c r="G448" s="100" t="str">
        <f>IF(H448="Yes",I448,IF(COUNTIF(H448:M448,"Yes")&gt;(Summary!C$22/2),"Yes","No"))</f>
        <v>No</v>
      </c>
      <c r="H448" s="2"/>
      <c r="I448" s="1"/>
      <c r="J448" s="1"/>
      <c r="K448" s="1"/>
      <c r="L448" s="1"/>
      <c r="M448" s="1"/>
      <c r="N448" s="101"/>
      <c r="O448" s="101"/>
      <c r="P448" s="102"/>
      <c r="Q448" s="103"/>
    </row>
    <row r="449" spans="1:17" s="104" customFormat="1" ht="13" x14ac:dyDescent="0.2">
      <c r="A449" s="110"/>
      <c r="B449" s="98"/>
      <c r="C449" s="98"/>
      <c r="D449" s="106"/>
      <c r="E449" s="106"/>
      <c r="F449" s="107"/>
      <c r="G449" s="100" t="str">
        <f>IF(H449="Yes",I449,IF(COUNTIF(H449:M449,"Yes")&gt;(Summary!C$22/2),"Yes","No"))</f>
        <v>No</v>
      </c>
      <c r="H449" s="2"/>
      <c r="I449" s="1"/>
      <c r="J449" s="1"/>
      <c r="K449" s="1"/>
      <c r="L449" s="1"/>
      <c r="M449" s="1"/>
      <c r="N449" s="101"/>
      <c r="O449" s="101"/>
      <c r="P449" s="102"/>
      <c r="Q449" s="103"/>
    </row>
    <row r="450" spans="1:17" s="104" customFormat="1" ht="13" x14ac:dyDescent="0.2">
      <c r="A450" s="110"/>
      <c r="B450" s="98"/>
      <c r="C450" s="98"/>
      <c r="D450" s="106"/>
      <c r="E450" s="106"/>
      <c r="F450" s="107"/>
      <c r="G450" s="100" t="str">
        <f>IF(H450="Yes",I450,IF(COUNTIF(H450:M450,"Yes")&gt;(Summary!C$22/2),"Yes","No"))</f>
        <v>No</v>
      </c>
      <c r="H450" s="2"/>
      <c r="I450" s="1"/>
      <c r="J450" s="1"/>
      <c r="K450" s="1"/>
      <c r="L450" s="1"/>
      <c r="M450" s="1"/>
      <c r="N450" s="101"/>
      <c r="O450" s="101"/>
      <c r="P450" s="102"/>
      <c r="Q450" s="103"/>
    </row>
    <row r="451" spans="1:17" s="104" customFormat="1" ht="13" x14ac:dyDescent="0.2">
      <c r="A451" s="110"/>
      <c r="B451" s="98"/>
      <c r="C451" s="98"/>
      <c r="D451" s="106"/>
      <c r="E451" s="106"/>
      <c r="F451" s="107"/>
      <c r="G451" s="100" t="str">
        <f>IF(H451="Yes",I451,IF(COUNTIF(H451:M451,"Yes")&gt;(Summary!C$22/2),"Yes","No"))</f>
        <v>No</v>
      </c>
      <c r="H451" s="2"/>
      <c r="I451" s="1"/>
      <c r="J451" s="1"/>
      <c r="K451" s="1"/>
      <c r="L451" s="1"/>
      <c r="M451" s="1"/>
      <c r="N451" s="101"/>
      <c r="O451" s="101"/>
      <c r="P451" s="102"/>
      <c r="Q451" s="103"/>
    </row>
    <row r="452" spans="1:17" s="104" customFormat="1" ht="13" x14ac:dyDescent="0.2">
      <c r="A452" s="110"/>
      <c r="B452" s="98"/>
      <c r="C452" s="98"/>
      <c r="D452" s="106"/>
      <c r="E452" s="106"/>
      <c r="F452" s="107"/>
      <c r="G452" s="100" t="str">
        <f>IF(H452="Yes",I452,IF(COUNTIF(H452:M452,"Yes")&gt;(Summary!C$22/2),"Yes","No"))</f>
        <v>No</v>
      </c>
      <c r="H452" s="2"/>
      <c r="I452" s="1"/>
      <c r="J452" s="1"/>
      <c r="K452" s="1"/>
      <c r="L452" s="1"/>
      <c r="M452" s="1"/>
      <c r="N452" s="101"/>
      <c r="O452" s="101"/>
      <c r="P452" s="102"/>
      <c r="Q452" s="103"/>
    </row>
    <row r="453" spans="1:17" s="104" customFormat="1" ht="13" x14ac:dyDescent="0.2">
      <c r="A453" s="110"/>
      <c r="B453" s="98"/>
      <c r="C453" s="98"/>
      <c r="D453" s="106"/>
      <c r="E453" s="106"/>
      <c r="F453" s="107"/>
      <c r="G453" s="100" t="str">
        <f>IF(H453="Yes",I453,IF(COUNTIF(H453:M453,"Yes")&gt;(Summary!C$22/2),"Yes","No"))</f>
        <v>No</v>
      </c>
      <c r="H453" s="2"/>
      <c r="I453" s="1"/>
      <c r="J453" s="1"/>
      <c r="K453" s="1"/>
      <c r="L453" s="1"/>
      <c r="M453" s="1"/>
      <c r="N453" s="101"/>
      <c r="O453" s="101"/>
      <c r="P453" s="102"/>
      <c r="Q453" s="103"/>
    </row>
    <row r="454" spans="1:17" s="104" customFormat="1" ht="13" x14ac:dyDescent="0.2">
      <c r="A454" s="110"/>
      <c r="B454" s="98"/>
      <c r="C454" s="98"/>
      <c r="D454" s="106"/>
      <c r="E454" s="106"/>
      <c r="F454" s="107"/>
      <c r="G454" s="100" t="str">
        <f>IF(H454="Yes",I454,IF(COUNTIF(H454:M454,"Yes")&gt;(Summary!C$22/2),"Yes","No"))</f>
        <v>No</v>
      </c>
      <c r="H454" s="2"/>
      <c r="I454" s="1"/>
      <c r="J454" s="1"/>
      <c r="K454" s="1"/>
      <c r="L454" s="1"/>
      <c r="M454" s="1"/>
      <c r="N454" s="101"/>
      <c r="O454" s="101"/>
      <c r="P454" s="102"/>
      <c r="Q454" s="103"/>
    </row>
    <row r="455" spans="1:17" s="104" customFormat="1" ht="13" x14ac:dyDescent="0.2">
      <c r="A455" s="110"/>
      <c r="B455" s="98"/>
      <c r="C455" s="98"/>
      <c r="D455" s="106"/>
      <c r="E455" s="106"/>
      <c r="F455" s="107"/>
      <c r="G455" s="100" t="str">
        <f>IF(H455="Yes",I455,IF(COUNTIF(H455:M455,"Yes")&gt;(Summary!C$22/2),"Yes","No"))</f>
        <v>No</v>
      </c>
      <c r="H455" s="2"/>
      <c r="I455" s="1"/>
      <c r="J455" s="1"/>
      <c r="K455" s="1"/>
      <c r="L455" s="1"/>
      <c r="M455" s="1"/>
      <c r="N455" s="101"/>
      <c r="O455" s="101"/>
      <c r="P455" s="102"/>
      <c r="Q455" s="103"/>
    </row>
    <row r="456" spans="1:17" s="104" customFormat="1" ht="13" x14ac:dyDescent="0.2">
      <c r="A456" s="110"/>
      <c r="B456" s="98"/>
      <c r="C456" s="98"/>
      <c r="D456" s="106"/>
      <c r="E456" s="106"/>
      <c r="F456" s="107"/>
      <c r="G456" s="100" t="str">
        <f>IF(H456="Yes",I456,IF(COUNTIF(H456:M456,"Yes")&gt;(Summary!C$22/2),"Yes","No"))</f>
        <v>No</v>
      </c>
      <c r="H456" s="2"/>
      <c r="I456" s="1"/>
      <c r="J456" s="1"/>
      <c r="K456" s="1"/>
      <c r="L456" s="1"/>
      <c r="M456" s="1"/>
      <c r="N456" s="101"/>
      <c r="O456" s="101"/>
      <c r="P456" s="102"/>
      <c r="Q456" s="103"/>
    </row>
    <row r="457" spans="1:17" s="104" customFormat="1" ht="13" x14ac:dyDescent="0.2">
      <c r="A457" s="110"/>
      <c r="B457" s="98"/>
      <c r="C457" s="98"/>
      <c r="D457" s="106"/>
      <c r="E457" s="106"/>
      <c r="F457" s="107"/>
      <c r="G457" s="100" t="str">
        <f>IF(H457="Yes",I457,IF(COUNTIF(H457:M457,"Yes")&gt;(Summary!C$22/2),"Yes","No"))</f>
        <v>No</v>
      </c>
      <c r="H457" s="2"/>
      <c r="I457" s="1"/>
      <c r="J457" s="1"/>
      <c r="K457" s="1"/>
      <c r="L457" s="1"/>
      <c r="M457" s="1"/>
      <c r="N457" s="101"/>
      <c r="O457" s="101"/>
      <c r="P457" s="102"/>
      <c r="Q457" s="103"/>
    </row>
    <row r="458" spans="1:17" s="104" customFormat="1" ht="13" x14ac:dyDescent="0.2">
      <c r="A458" s="110"/>
      <c r="B458" s="98"/>
      <c r="C458" s="98"/>
      <c r="D458" s="106"/>
      <c r="E458" s="106"/>
      <c r="F458" s="107"/>
      <c r="G458" s="100" t="str">
        <f>IF(H458="Yes",I458,IF(COUNTIF(H458:M458,"Yes")&gt;(Summary!C$22/2),"Yes","No"))</f>
        <v>No</v>
      </c>
      <c r="H458" s="2"/>
      <c r="I458" s="1"/>
      <c r="J458" s="1"/>
      <c r="K458" s="1"/>
      <c r="L458" s="1"/>
      <c r="M458" s="1"/>
      <c r="N458" s="101"/>
      <c r="O458" s="101"/>
      <c r="P458" s="102"/>
      <c r="Q458" s="103"/>
    </row>
    <row r="459" spans="1:17" s="104" customFormat="1" ht="13" x14ac:dyDescent="0.2">
      <c r="A459" s="110"/>
      <c r="B459" s="98"/>
      <c r="C459" s="98"/>
      <c r="D459" s="106"/>
      <c r="E459" s="106"/>
      <c r="F459" s="107"/>
      <c r="G459" s="100" t="str">
        <f>IF(H459="Yes",I459,IF(COUNTIF(H459:M459,"Yes")&gt;(Summary!C$22/2),"Yes","No"))</f>
        <v>No</v>
      </c>
      <c r="H459" s="2"/>
      <c r="I459" s="1"/>
      <c r="J459" s="1"/>
      <c r="K459" s="1"/>
      <c r="L459" s="1"/>
      <c r="M459" s="1"/>
      <c r="N459" s="101"/>
      <c r="O459" s="101"/>
      <c r="P459" s="102"/>
      <c r="Q459" s="103"/>
    </row>
    <row r="460" spans="1:17" s="104" customFormat="1" ht="13" x14ac:dyDescent="0.2">
      <c r="A460" s="110"/>
      <c r="B460" s="98"/>
      <c r="C460" s="98"/>
      <c r="D460" s="106"/>
      <c r="E460" s="106"/>
      <c r="F460" s="107"/>
      <c r="G460" s="100" t="str">
        <f>IF(H460="Yes",I460,IF(COUNTIF(H460:M460,"Yes")&gt;(Summary!C$22/2),"Yes","No"))</f>
        <v>No</v>
      </c>
      <c r="H460" s="2"/>
      <c r="I460" s="1"/>
      <c r="J460" s="1"/>
      <c r="K460" s="1"/>
      <c r="L460" s="1"/>
      <c r="M460" s="1"/>
      <c r="N460" s="101"/>
      <c r="O460" s="101"/>
      <c r="P460" s="102"/>
      <c r="Q460" s="103"/>
    </row>
    <row r="461" spans="1:17" s="104" customFormat="1" ht="13" x14ac:dyDescent="0.2">
      <c r="A461" s="110"/>
      <c r="B461" s="98"/>
      <c r="C461" s="98"/>
      <c r="D461" s="106"/>
      <c r="E461" s="106"/>
      <c r="F461" s="107"/>
      <c r="G461" s="100" t="str">
        <f>IF(H461="Yes",I461,IF(COUNTIF(H461:M461,"Yes")&gt;(Summary!C$22/2),"Yes","No"))</f>
        <v>No</v>
      </c>
      <c r="H461" s="2"/>
      <c r="I461" s="1"/>
      <c r="J461" s="1"/>
      <c r="K461" s="1"/>
      <c r="L461" s="1"/>
      <c r="M461" s="1"/>
      <c r="N461" s="101"/>
      <c r="O461" s="101"/>
      <c r="P461" s="102"/>
      <c r="Q461" s="103"/>
    </row>
    <row r="462" spans="1:17" s="104" customFormat="1" ht="13" x14ac:dyDescent="0.2">
      <c r="A462" s="110"/>
      <c r="B462" s="98"/>
      <c r="C462" s="98"/>
      <c r="D462" s="106"/>
      <c r="E462" s="106"/>
      <c r="F462" s="107"/>
      <c r="G462" s="100" t="str">
        <f>IF(H462="Yes",I462,IF(COUNTIF(H462:M462,"Yes")&gt;(Summary!C$22/2),"Yes","No"))</f>
        <v>No</v>
      </c>
      <c r="H462" s="2"/>
      <c r="I462" s="1"/>
      <c r="J462" s="1"/>
      <c r="K462" s="1"/>
      <c r="L462" s="1"/>
      <c r="M462" s="1"/>
      <c r="N462" s="101"/>
      <c r="O462" s="101"/>
      <c r="P462" s="102"/>
      <c r="Q462" s="103"/>
    </row>
    <row r="463" spans="1:17" s="104" customFormat="1" ht="13" x14ac:dyDescent="0.2">
      <c r="A463" s="110"/>
      <c r="B463" s="98"/>
      <c r="C463" s="98"/>
      <c r="D463" s="106"/>
      <c r="E463" s="106"/>
      <c r="F463" s="107"/>
      <c r="G463" s="100" t="str">
        <f>IF(H463="Yes",I463,IF(COUNTIF(H463:M463,"Yes")&gt;(Summary!C$22/2),"Yes","No"))</f>
        <v>No</v>
      </c>
      <c r="H463" s="2"/>
      <c r="I463" s="1"/>
      <c r="J463" s="1"/>
      <c r="K463" s="1"/>
      <c r="L463" s="1"/>
      <c r="M463" s="1"/>
      <c r="N463" s="101"/>
      <c r="O463" s="101"/>
      <c r="P463" s="102"/>
      <c r="Q463" s="103"/>
    </row>
    <row r="464" spans="1:17" s="104" customFormat="1" ht="13" x14ac:dyDescent="0.2">
      <c r="A464" s="110"/>
      <c r="B464" s="98"/>
      <c r="C464" s="98"/>
      <c r="D464" s="106"/>
      <c r="E464" s="106"/>
      <c r="F464" s="107"/>
      <c r="G464" s="100" t="str">
        <f>IF(H464="Yes",I464,IF(COUNTIF(H464:M464,"Yes")&gt;(Summary!C$22/2),"Yes","No"))</f>
        <v>No</v>
      </c>
      <c r="H464" s="2"/>
      <c r="I464" s="1"/>
      <c r="J464" s="1"/>
      <c r="K464" s="1"/>
      <c r="L464" s="1"/>
      <c r="M464" s="1"/>
      <c r="N464" s="101"/>
      <c r="O464" s="101"/>
      <c r="P464" s="102"/>
      <c r="Q464" s="103"/>
    </row>
    <row r="465" spans="1:17" s="104" customFormat="1" ht="13" x14ac:dyDescent="0.2">
      <c r="A465" s="110"/>
      <c r="B465" s="98"/>
      <c r="C465" s="98"/>
      <c r="D465" s="106"/>
      <c r="E465" s="106"/>
      <c r="F465" s="107"/>
      <c r="G465" s="100" t="str">
        <f>IF(H465="Yes",I465,IF(COUNTIF(H465:M465,"Yes")&gt;(Summary!C$22/2),"Yes","No"))</f>
        <v>No</v>
      </c>
      <c r="H465" s="2"/>
      <c r="I465" s="1"/>
      <c r="J465" s="1"/>
      <c r="K465" s="1"/>
      <c r="L465" s="1"/>
      <c r="M465" s="1"/>
      <c r="N465" s="101"/>
      <c r="O465" s="101"/>
      <c r="P465" s="102"/>
      <c r="Q465" s="103"/>
    </row>
    <row r="466" spans="1:17" s="104" customFormat="1" ht="13" x14ac:dyDescent="0.2">
      <c r="A466" s="110"/>
      <c r="B466" s="98"/>
      <c r="C466" s="98"/>
      <c r="D466" s="106"/>
      <c r="E466" s="106"/>
      <c r="F466" s="107"/>
      <c r="G466" s="100" t="str">
        <f>IF(H466="Yes",I466,IF(COUNTIF(H466:M466,"Yes")&gt;(Summary!C$22/2),"Yes","No"))</f>
        <v>No</v>
      </c>
      <c r="H466" s="2"/>
      <c r="I466" s="1"/>
      <c r="J466" s="1"/>
      <c r="K466" s="1"/>
      <c r="L466" s="1"/>
      <c r="M466" s="1"/>
      <c r="N466" s="101"/>
      <c r="O466" s="101"/>
      <c r="P466" s="102"/>
      <c r="Q466" s="103"/>
    </row>
    <row r="467" spans="1:17" s="104" customFormat="1" ht="13" x14ac:dyDescent="0.2">
      <c r="A467" s="110"/>
      <c r="B467" s="98"/>
      <c r="C467" s="98"/>
      <c r="D467" s="106"/>
      <c r="E467" s="106"/>
      <c r="F467" s="107"/>
      <c r="G467" s="100" t="str">
        <f>IF(H467="Yes",I467,IF(COUNTIF(H467:M467,"Yes")&gt;(Summary!C$22/2),"Yes","No"))</f>
        <v>No</v>
      </c>
      <c r="H467" s="2"/>
      <c r="I467" s="1"/>
      <c r="J467" s="1"/>
      <c r="K467" s="1"/>
      <c r="L467" s="1"/>
      <c r="M467" s="1"/>
      <c r="N467" s="101"/>
      <c r="O467" s="101"/>
      <c r="P467" s="102"/>
      <c r="Q467" s="103"/>
    </row>
    <row r="468" spans="1:17" s="104" customFormat="1" ht="13" x14ac:dyDescent="0.2">
      <c r="A468" s="110"/>
      <c r="B468" s="98"/>
      <c r="C468" s="98"/>
      <c r="D468" s="106"/>
      <c r="E468" s="106"/>
      <c r="F468" s="107"/>
      <c r="G468" s="100" t="str">
        <f>IF(H468="Yes",I468,IF(COUNTIF(H468:M468,"Yes")&gt;(Summary!C$22/2),"Yes","No"))</f>
        <v>No</v>
      </c>
      <c r="H468" s="2"/>
      <c r="I468" s="1"/>
      <c r="J468" s="1"/>
      <c r="K468" s="1"/>
      <c r="L468" s="1"/>
      <c r="M468" s="1"/>
      <c r="N468" s="101"/>
      <c r="O468" s="101"/>
      <c r="P468" s="102"/>
      <c r="Q468" s="103"/>
    </row>
    <row r="469" spans="1:17" s="104" customFormat="1" ht="13" x14ac:dyDescent="0.2">
      <c r="A469" s="110"/>
      <c r="B469" s="98"/>
      <c r="C469" s="98"/>
      <c r="D469" s="106"/>
      <c r="E469" s="106"/>
      <c r="F469" s="107"/>
      <c r="G469" s="100" t="str">
        <f>IF(H469="Yes",I469,IF(COUNTIF(H469:M469,"Yes")&gt;(Summary!C$22/2),"Yes","No"))</f>
        <v>No</v>
      </c>
      <c r="H469" s="2"/>
      <c r="I469" s="1"/>
      <c r="J469" s="1"/>
      <c r="K469" s="1"/>
      <c r="L469" s="1"/>
      <c r="M469" s="1"/>
      <c r="N469" s="101"/>
      <c r="O469" s="101"/>
      <c r="P469" s="102"/>
      <c r="Q469" s="103"/>
    </row>
    <row r="470" spans="1:17" s="104" customFormat="1" ht="13" x14ac:dyDescent="0.2">
      <c r="A470" s="110"/>
      <c r="B470" s="98"/>
      <c r="C470" s="98"/>
      <c r="D470" s="106"/>
      <c r="E470" s="106"/>
      <c r="F470" s="107"/>
      <c r="G470" s="100" t="str">
        <f>IF(H470="Yes",I470,IF(COUNTIF(H470:M470,"Yes")&gt;(Summary!C$22/2),"Yes","No"))</f>
        <v>No</v>
      </c>
      <c r="H470" s="2"/>
      <c r="I470" s="1"/>
      <c r="J470" s="1"/>
      <c r="K470" s="1"/>
      <c r="L470" s="1"/>
      <c r="M470" s="1"/>
      <c r="N470" s="101"/>
      <c r="O470" s="101"/>
      <c r="P470" s="102"/>
      <c r="Q470" s="103"/>
    </row>
    <row r="471" spans="1:17" s="104" customFormat="1" ht="13" x14ac:dyDescent="0.2">
      <c r="A471" s="110"/>
      <c r="B471" s="98"/>
      <c r="C471" s="98"/>
      <c r="D471" s="106"/>
      <c r="E471" s="106"/>
      <c r="F471" s="107"/>
      <c r="G471" s="100" t="str">
        <f>IF(H471="Yes",I471,IF(COUNTIF(H471:M471,"Yes")&gt;(Summary!C$22/2),"Yes","No"))</f>
        <v>No</v>
      </c>
      <c r="H471" s="2"/>
      <c r="I471" s="1"/>
      <c r="J471" s="1"/>
      <c r="K471" s="1"/>
      <c r="L471" s="1"/>
      <c r="M471" s="1"/>
      <c r="N471" s="101"/>
      <c r="O471" s="101"/>
      <c r="P471" s="102"/>
      <c r="Q471" s="103"/>
    </row>
    <row r="472" spans="1:17" s="104" customFormat="1" ht="13" x14ac:dyDescent="0.2">
      <c r="A472" s="110"/>
      <c r="B472" s="98"/>
      <c r="C472" s="98"/>
      <c r="D472" s="106"/>
      <c r="E472" s="106"/>
      <c r="F472" s="107"/>
      <c r="G472" s="100" t="str">
        <f>IF(H472="Yes",I472,IF(COUNTIF(H472:M472,"Yes")&gt;(Summary!C$22/2),"Yes","No"))</f>
        <v>No</v>
      </c>
      <c r="H472" s="2"/>
      <c r="I472" s="1"/>
      <c r="J472" s="1"/>
      <c r="K472" s="1"/>
      <c r="L472" s="1"/>
      <c r="M472" s="1"/>
      <c r="N472" s="101"/>
      <c r="O472" s="101"/>
      <c r="P472" s="102"/>
      <c r="Q472" s="103"/>
    </row>
    <row r="473" spans="1:17" s="104" customFormat="1" ht="13" x14ac:dyDescent="0.2">
      <c r="A473" s="110"/>
      <c r="B473" s="98"/>
      <c r="C473" s="98"/>
      <c r="D473" s="106"/>
      <c r="E473" s="106"/>
      <c r="F473" s="107"/>
      <c r="G473" s="100" t="str">
        <f>IF(H473="Yes",I473,IF(COUNTIF(H473:M473,"Yes")&gt;(Summary!C$22/2),"Yes","No"))</f>
        <v>No</v>
      </c>
      <c r="H473" s="2"/>
      <c r="I473" s="1"/>
      <c r="J473" s="1"/>
      <c r="K473" s="1"/>
      <c r="L473" s="1"/>
      <c r="M473" s="1"/>
      <c r="N473" s="101"/>
      <c r="O473" s="101"/>
      <c r="P473" s="102"/>
      <c r="Q473" s="103"/>
    </row>
    <row r="474" spans="1:17" s="104" customFormat="1" ht="13" x14ac:dyDescent="0.2">
      <c r="A474" s="110"/>
      <c r="B474" s="98"/>
      <c r="C474" s="98"/>
      <c r="D474" s="106"/>
      <c r="E474" s="106"/>
      <c r="F474" s="107"/>
      <c r="G474" s="100" t="str">
        <f>IF(H474="Yes",I474,IF(COUNTIF(H474:M474,"Yes")&gt;(Summary!C$22/2),"Yes","No"))</f>
        <v>No</v>
      </c>
      <c r="H474" s="2"/>
      <c r="I474" s="1"/>
      <c r="J474" s="1"/>
      <c r="K474" s="1"/>
      <c r="L474" s="1"/>
      <c r="M474" s="1"/>
      <c r="N474" s="101"/>
      <c r="O474" s="101"/>
      <c r="P474" s="102"/>
      <c r="Q474" s="103"/>
    </row>
    <row r="475" spans="1:17" s="104" customFormat="1" ht="13" x14ac:dyDescent="0.2">
      <c r="A475" s="110"/>
      <c r="B475" s="98"/>
      <c r="C475" s="98"/>
      <c r="D475" s="106"/>
      <c r="E475" s="106"/>
      <c r="F475" s="107"/>
      <c r="G475" s="100" t="str">
        <f>IF(H475="Yes",I475,IF(COUNTIF(H475:M475,"Yes")&gt;(Summary!C$22/2),"Yes","No"))</f>
        <v>No</v>
      </c>
      <c r="H475" s="2"/>
      <c r="I475" s="1"/>
      <c r="J475" s="1"/>
      <c r="K475" s="1"/>
      <c r="L475" s="1"/>
      <c r="M475" s="1"/>
      <c r="N475" s="101"/>
      <c r="O475" s="101"/>
      <c r="P475" s="102"/>
      <c r="Q475" s="103"/>
    </row>
    <row r="476" spans="1:17" s="104" customFormat="1" ht="13" x14ac:dyDescent="0.2">
      <c r="A476" s="110"/>
      <c r="B476" s="98"/>
      <c r="C476" s="98"/>
      <c r="D476" s="106"/>
      <c r="E476" s="106"/>
      <c r="F476" s="107"/>
      <c r="G476" s="100" t="str">
        <f>IF(H476="Yes",I476,IF(COUNTIF(H476:M476,"Yes")&gt;(Summary!C$22/2),"Yes","No"))</f>
        <v>No</v>
      </c>
      <c r="H476" s="2"/>
      <c r="I476" s="1"/>
      <c r="J476" s="1"/>
      <c r="K476" s="1"/>
      <c r="L476" s="1"/>
      <c r="M476" s="1"/>
      <c r="N476" s="101"/>
      <c r="O476" s="101"/>
      <c r="P476" s="102"/>
      <c r="Q476" s="103"/>
    </row>
    <row r="477" spans="1:17" s="104" customFormat="1" ht="13" x14ac:dyDescent="0.2">
      <c r="A477" s="110"/>
      <c r="B477" s="98"/>
      <c r="C477" s="98"/>
      <c r="D477" s="106"/>
      <c r="E477" s="106"/>
      <c r="F477" s="107"/>
      <c r="G477" s="100" t="str">
        <f>IF(H477="Yes",I477,IF(COUNTIF(H477:M477,"Yes")&gt;(Summary!C$22/2),"Yes","No"))</f>
        <v>No</v>
      </c>
      <c r="H477" s="2"/>
      <c r="I477" s="1"/>
      <c r="J477" s="1"/>
      <c r="K477" s="1"/>
      <c r="L477" s="1"/>
      <c r="M477" s="1"/>
      <c r="N477" s="101"/>
      <c r="O477" s="101"/>
      <c r="P477" s="102"/>
      <c r="Q477" s="103"/>
    </row>
    <row r="478" spans="1:17" s="104" customFormat="1" ht="13" x14ac:dyDescent="0.2">
      <c r="A478" s="110"/>
      <c r="B478" s="98"/>
      <c r="C478" s="98"/>
      <c r="D478" s="106"/>
      <c r="E478" s="106"/>
      <c r="F478" s="107"/>
      <c r="G478" s="100" t="str">
        <f>IF(H478="Yes",I478,IF(COUNTIF(H478:M478,"Yes")&gt;(Summary!C$22/2),"Yes","No"))</f>
        <v>No</v>
      </c>
      <c r="H478" s="2"/>
      <c r="I478" s="1"/>
      <c r="J478" s="1"/>
      <c r="K478" s="1"/>
      <c r="L478" s="1"/>
      <c r="M478" s="1"/>
      <c r="N478" s="101"/>
      <c r="O478" s="101"/>
      <c r="P478" s="102"/>
      <c r="Q478" s="103"/>
    </row>
    <row r="479" spans="1:17" s="104" customFormat="1" ht="13" x14ac:dyDescent="0.2">
      <c r="A479" s="110"/>
      <c r="B479" s="98"/>
      <c r="C479" s="98"/>
      <c r="D479" s="106"/>
      <c r="E479" s="106"/>
      <c r="F479" s="107"/>
      <c r="G479" s="100" t="str">
        <f>IF(H479="Yes",I479,IF(COUNTIF(H479:M479,"Yes")&gt;(Summary!C$22/2),"Yes","No"))</f>
        <v>No</v>
      </c>
      <c r="H479" s="2"/>
      <c r="I479" s="1"/>
      <c r="J479" s="1"/>
      <c r="K479" s="1"/>
      <c r="L479" s="1"/>
      <c r="M479" s="1"/>
      <c r="N479" s="101"/>
      <c r="O479" s="101"/>
      <c r="P479" s="102"/>
      <c r="Q479" s="103"/>
    </row>
    <row r="480" spans="1:17" s="104" customFormat="1" ht="13" x14ac:dyDescent="0.2">
      <c r="A480" s="110"/>
      <c r="B480" s="98"/>
      <c r="C480" s="98"/>
      <c r="D480" s="106"/>
      <c r="E480" s="106"/>
      <c r="F480" s="107"/>
      <c r="G480" s="100" t="str">
        <f>IF(H480="Yes",I480,IF(COUNTIF(H480:M480,"Yes")&gt;(Summary!C$22/2),"Yes","No"))</f>
        <v>No</v>
      </c>
      <c r="H480" s="2"/>
      <c r="I480" s="1"/>
      <c r="J480" s="1"/>
      <c r="K480" s="1"/>
      <c r="L480" s="1"/>
      <c r="M480" s="1"/>
      <c r="N480" s="101"/>
      <c r="O480" s="101"/>
      <c r="P480" s="102"/>
      <c r="Q480" s="103"/>
    </row>
    <row r="481" spans="1:17" s="104" customFormat="1" ht="13" x14ac:dyDescent="0.2">
      <c r="A481" s="110"/>
      <c r="B481" s="98"/>
      <c r="C481" s="98"/>
      <c r="D481" s="106"/>
      <c r="E481" s="106"/>
      <c r="F481" s="107"/>
      <c r="G481" s="100" t="str">
        <f>IF(H481="Yes",I481,IF(COUNTIF(H481:M481,"Yes")&gt;(Summary!C$22/2),"Yes","No"))</f>
        <v>No</v>
      </c>
      <c r="H481" s="2"/>
      <c r="I481" s="1"/>
      <c r="J481" s="1"/>
      <c r="K481" s="1"/>
      <c r="L481" s="1"/>
      <c r="M481" s="1"/>
      <c r="N481" s="101"/>
      <c r="O481" s="101"/>
      <c r="P481" s="102"/>
      <c r="Q481" s="103"/>
    </row>
    <row r="482" spans="1:17" s="104" customFormat="1" ht="13" x14ac:dyDescent="0.2">
      <c r="A482" s="110"/>
      <c r="B482" s="98"/>
      <c r="C482" s="98"/>
      <c r="D482" s="106"/>
      <c r="E482" s="106"/>
      <c r="F482" s="107"/>
      <c r="G482" s="100" t="str">
        <f>IF(H482="Yes",I482,IF(COUNTIF(H482:M482,"Yes")&gt;(Summary!C$22/2),"Yes","No"))</f>
        <v>No</v>
      </c>
      <c r="H482" s="2"/>
      <c r="I482" s="1"/>
      <c r="J482" s="1"/>
      <c r="K482" s="1"/>
      <c r="L482" s="1"/>
      <c r="M482" s="1"/>
      <c r="N482" s="101"/>
      <c r="O482" s="101"/>
      <c r="P482" s="102"/>
      <c r="Q482" s="103"/>
    </row>
    <row r="483" spans="1:17" s="104" customFormat="1" ht="13" x14ac:dyDescent="0.2">
      <c r="A483" s="110"/>
      <c r="B483" s="98"/>
      <c r="C483" s="98"/>
      <c r="D483" s="106"/>
      <c r="E483" s="106"/>
      <c r="F483" s="107"/>
      <c r="G483" s="100" t="str">
        <f>IF(H483="Yes",I483,IF(COUNTIF(H483:M483,"Yes")&gt;(Summary!C$22/2),"Yes","No"))</f>
        <v>No</v>
      </c>
      <c r="H483" s="2"/>
      <c r="I483" s="1"/>
      <c r="J483" s="1"/>
      <c r="K483" s="1"/>
      <c r="L483" s="1"/>
      <c r="M483" s="1"/>
      <c r="N483" s="101"/>
      <c r="O483" s="101"/>
      <c r="P483" s="102"/>
      <c r="Q483" s="103"/>
    </row>
    <row r="484" spans="1:17" s="104" customFormat="1" ht="13" x14ac:dyDescent="0.2">
      <c r="A484" s="110"/>
      <c r="B484" s="98"/>
      <c r="C484" s="98"/>
      <c r="D484" s="106"/>
      <c r="E484" s="106"/>
      <c r="F484" s="107"/>
      <c r="G484" s="100" t="str">
        <f>IF(H484="Yes",I484,IF(COUNTIF(H484:M484,"Yes")&gt;(Summary!C$22/2),"Yes","No"))</f>
        <v>No</v>
      </c>
      <c r="H484" s="2"/>
      <c r="I484" s="1"/>
      <c r="J484" s="1"/>
      <c r="K484" s="1"/>
      <c r="L484" s="1"/>
      <c r="M484" s="1"/>
      <c r="N484" s="101"/>
      <c r="O484" s="101"/>
      <c r="P484" s="102"/>
      <c r="Q484" s="103"/>
    </row>
    <row r="485" spans="1:17" s="104" customFormat="1" ht="13" x14ac:dyDescent="0.2">
      <c r="A485" s="110"/>
      <c r="B485" s="98"/>
      <c r="C485" s="98"/>
      <c r="D485" s="106"/>
      <c r="E485" s="106"/>
      <c r="F485" s="107"/>
      <c r="G485" s="100" t="str">
        <f>IF(H485="Yes",I485,IF(COUNTIF(H485:M485,"Yes")&gt;(Summary!C$22/2),"Yes","No"))</f>
        <v>No</v>
      </c>
      <c r="H485" s="2"/>
      <c r="I485" s="1"/>
      <c r="J485" s="1"/>
      <c r="K485" s="1"/>
      <c r="L485" s="1"/>
      <c r="M485" s="1"/>
      <c r="N485" s="101"/>
      <c r="O485" s="101"/>
      <c r="P485" s="102"/>
      <c r="Q485" s="103"/>
    </row>
    <row r="486" spans="1:17" s="104" customFormat="1" ht="13" x14ac:dyDescent="0.2">
      <c r="A486" s="110"/>
      <c r="B486" s="98"/>
      <c r="C486" s="98"/>
      <c r="D486" s="106"/>
      <c r="E486" s="106"/>
      <c r="F486" s="107"/>
      <c r="G486" s="100" t="str">
        <f>IF(H486="Yes",I486,IF(COUNTIF(H486:M486,"Yes")&gt;(Summary!C$22/2),"Yes","No"))</f>
        <v>No</v>
      </c>
      <c r="H486" s="2"/>
      <c r="I486" s="1"/>
      <c r="J486" s="1"/>
      <c r="K486" s="1"/>
      <c r="L486" s="1"/>
      <c r="M486" s="1"/>
      <c r="N486" s="101"/>
      <c r="O486" s="101"/>
      <c r="P486" s="102"/>
      <c r="Q486" s="103"/>
    </row>
    <row r="487" spans="1:17" s="104" customFormat="1" ht="13" x14ac:dyDescent="0.2">
      <c r="A487" s="110"/>
      <c r="B487" s="98"/>
      <c r="C487" s="98"/>
      <c r="D487" s="106"/>
      <c r="E487" s="106"/>
      <c r="F487" s="107"/>
      <c r="G487" s="100" t="str">
        <f>IF(H487="Yes",I487,IF(COUNTIF(H487:M487,"Yes")&gt;(Summary!C$22/2),"Yes","No"))</f>
        <v>No</v>
      </c>
      <c r="H487" s="2"/>
      <c r="I487" s="1"/>
      <c r="J487" s="1"/>
      <c r="K487" s="1"/>
      <c r="L487" s="1"/>
      <c r="M487" s="1"/>
      <c r="N487" s="101"/>
      <c r="O487" s="101"/>
      <c r="P487" s="102"/>
      <c r="Q487" s="103"/>
    </row>
    <row r="488" spans="1:17" s="104" customFormat="1" ht="13" x14ac:dyDescent="0.2">
      <c r="A488" s="110"/>
      <c r="B488" s="98"/>
      <c r="C488" s="98"/>
      <c r="D488" s="106"/>
      <c r="E488" s="106"/>
      <c r="F488" s="107"/>
      <c r="G488" s="100" t="str">
        <f>IF(H488="Yes",I488,IF(COUNTIF(H488:M488,"Yes")&gt;(Summary!C$22/2),"Yes","No"))</f>
        <v>No</v>
      </c>
      <c r="H488" s="2"/>
      <c r="I488" s="1"/>
      <c r="J488" s="1"/>
      <c r="K488" s="1"/>
      <c r="L488" s="1"/>
      <c r="M488" s="1"/>
      <c r="N488" s="101"/>
      <c r="O488" s="101"/>
      <c r="P488" s="102"/>
      <c r="Q488" s="103"/>
    </row>
    <row r="489" spans="1:17" s="104" customFormat="1" ht="13" x14ac:dyDescent="0.2">
      <c r="A489" s="110"/>
      <c r="B489" s="98"/>
      <c r="C489" s="98"/>
      <c r="D489" s="106"/>
      <c r="E489" s="106"/>
      <c r="F489" s="107"/>
      <c r="G489" s="100" t="str">
        <f>IF(H489="Yes",I489,IF(COUNTIF(H489:M489,"Yes")&gt;(Summary!C$22/2),"Yes","No"))</f>
        <v>No</v>
      </c>
      <c r="H489" s="2"/>
      <c r="I489" s="1"/>
      <c r="J489" s="1"/>
      <c r="K489" s="1"/>
      <c r="L489" s="1"/>
      <c r="M489" s="1"/>
      <c r="N489" s="101"/>
      <c r="O489" s="101"/>
      <c r="P489" s="102"/>
      <c r="Q489" s="103"/>
    </row>
    <row r="490" spans="1:17" s="104" customFormat="1" ht="13" x14ac:dyDescent="0.2">
      <c r="A490" s="110"/>
      <c r="B490" s="98"/>
      <c r="C490" s="98"/>
      <c r="D490" s="106"/>
      <c r="E490" s="106"/>
      <c r="F490" s="107"/>
      <c r="G490" s="100" t="str">
        <f>IF(H490="Yes",I490,IF(COUNTIF(H490:M490,"Yes")&gt;(Summary!C$22/2),"Yes","No"))</f>
        <v>No</v>
      </c>
      <c r="H490" s="2"/>
      <c r="I490" s="1"/>
      <c r="J490" s="1"/>
      <c r="K490" s="1"/>
      <c r="L490" s="1"/>
      <c r="M490" s="1"/>
      <c r="N490" s="101"/>
      <c r="O490" s="101"/>
      <c r="P490" s="102"/>
      <c r="Q490" s="103"/>
    </row>
    <row r="491" spans="1:17" s="104" customFormat="1" ht="13" x14ac:dyDescent="0.2">
      <c r="A491" s="110"/>
      <c r="B491" s="98"/>
      <c r="C491" s="98"/>
      <c r="D491" s="106"/>
      <c r="E491" s="106"/>
      <c r="F491" s="107"/>
      <c r="G491" s="100" t="str">
        <f>IF(H491="Yes",I491,IF(COUNTIF(H491:M491,"Yes")&gt;(Summary!C$22/2),"Yes","No"))</f>
        <v>No</v>
      </c>
      <c r="H491" s="2"/>
      <c r="I491" s="1"/>
      <c r="J491" s="1"/>
      <c r="K491" s="1"/>
      <c r="L491" s="1"/>
      <c r="M491" s="1"/>
      <c r="N491" s="101"/>
      <c r="O491" s="101"/>
      <c r="P491" s="102"/>
      <c r="Q491" s="103"/>
    </row>
    <row r="492" spans="1:17" s="104" customFormat="1" ht="13" x14ac:dyDescent="0.2">
      <c r="A492" s="110"/>
      <c r="B492" s="98"/>
      <c r="C492" s="98"/>
      <c r="D492" s="106"/>
      <c r="E492" s="106"/>
      <c r="F492" s="107"/>
      <c r="G492" s="100" t="str">
        <f>IF(H492="Yes",I492,IF(COUNTIF(H492:M492,"Yes")&gt;(Summary!C$22/2),"Yes","No"))</f>
        <v>No</v>
      </c>
      <c r="H492" s="2"/>
      <c r="I492" s="1"/>
      <c r="J492" s="1"/>
      <c r="K492" s="1"/>
      <c r="L492" s="1"/>
      <c r="M492" s="1"/>
      <c r="N492" s="101"/>
      <c r="O492" s="101"/>
      <c r="P492" s="102"/>
      <c r="Q492" s="103"/>
    </row>
    <row r="493" spans="1:17" s="104" customFormat="1" ht="13" x14ac:dyDescent="0.2">
      <c r="A493" s="110"/>
      <c r="B493" s="98"/>
      <c r="C493" s="98"/>
      <c r="D493" s="106"/>
      <c r="E493" s="106"/>
      <c r="F493" s="107"/>
      <c r="G493" s="100" t="str">
        <f>IF(H493="Yes",I493,IF(COUNTIF(H493:M493,"Yes")&gt;(Summary!C$22/2),"Yes","No"))</f>
        <v>No</v>
      </c>
      <c r="H493" s="2"/>
      <c r="I493" s="1"/>
      <c r="J493" s="1"/>
      <c r="K493" s="1"/>
      <c r="L493" s="1"/>
      <c r="M493" s="1"/>
      <c r="N493" s="101"/>
      <c r="O493" s="101"/>
      <c r="P493" s="102"/>
      <c r="Q493" s="103"/>
    </row>
    <row r="494" spans="1:17" s="104" customFormat="1" ht="13" x14ac:dyDescent="0.2">
      <c r="A494" s="110"/>
      <c r="B494" s="98"/>
      <c r="C494" s="98"/>
      <c r="D494" s="106"/>
      <c r="E494" s="106"/>
      <c r="F494" s="107"/>
      <c r="G494" s="100" t="str">
        <f>IF(H494="Yes",I494,IF(COUNTIF(H494:M494,"Yes")&gt;(Summary!C$22/2),"Yes","No"))</f>
        <v>No</v>
      </c>
      <c r="H494" s="2"/>
      <c r="I494" s="1"/>
      <c r="J494" s="1"/>
      <c r="K494" s="1"/>
      <c r="L494" s="1"/>
      <c r="M494" s="1"/>
      <c r="N494" s="101"/>
      <c r="O494" s="101"/>
      <c r="P494" s="102"/>
      <c r="Q494" s="103"/>
    </row>
    <row r="495" spans="1:17" s="104" customFormat="1" ht="13" x14ac:dyDescent="0.2">
      <c r="A495" s="110"/>
      <c r="B495" s="98"/>
      <c r="C495" s="98"/>
      <c r="D495" s="106"/>
      <c r="E495" s="106"/>
      <c r="F495" s="107"/>
      <c r="G495" s="100" t="str">
        <f>IF(H495="Yes",I495,IF(COUNTIF(H495:M495,"Yes")&gt;(Summary!C$22/2),"Yes","No"))</f>
        <v>No</v>
      </c>
      <c r="H495" s="2"/>
      <c r="I495" s="1"/>
      <c r="J495" s="1"/>
      <c r="K495" s="1"/>
      <c r="L495" s="1"/>
      <c r="M495" s="1"/>
      <c r="N495" s="101"/>
      <c r="O495" s="101"/>
      <c r="P495" s="102"/>
      <c r="Q495" s="103"/>
    </row>
    <row r="496" spans="1:17" s="104" customFormat="1" ht="13" x14ac:dyDescent="0.2">
      <c r="A496" s="110"/>
      <c r="B496" s="98"/>
      <c r="C496" s="98"/>
      <c r="D496" s="106"/>
      <c r="E496" s="106"/>
      <c r="F496" s="107"/>
      <c r="G496" s="100" t="str">
        <f>IF(H496="Yes",I496,IF(COUNTIF(H496:M496,"Yes")&gt;(Summary!C$22/2),"Yes","No"))</f>
        <v>No</v>
      </c>
      <c r="H496" s="2"/>
      <c r="I496" s="1"/>
      <c r="J496" s="1"/>
      <c r="K496" s="1"/>
      <c r="L496" s="1"/>
      <c r="M496" s="1"/>
      <c r="N496" s="101"/>
      <c r="O496" s="101"/>
      <c r="P496" s="102"/>
      <c r="Q496" s="103"/>
    </row>
    <row r="497" spans="1:17" s="104" customFormat="1" ht="13" x14ac:dyDescent="0.2">
      <c r="A497" s="110"/>
      <c r="B497" s="98"/>
      <c r="C497" s="98"/>
      <c r="D497" s="106"/>
      <c r="E497" s="106"/>
      <c r="F497" s="107"/>
      <c r="G497" s="100" t="str">
        <f>IF(H497="Yes",I497,IF(COUNTIF(H497:M497,"Yes")&gt;(Summary!C$22/2),"Yes","No"))</f>
        <v>No</v>
      </c>
      <c r="H497" s="2"/>
      <c r="I497" s="1"/>
      <c r="J497" s="1"/>
      <c r="K497" s="1"/>
      <c r="L497" s="1"/>
      <c r="M497" s="1"/>
      <c r="N497" s="101"/>
      <c r="O497" s="101"/>
      <c r="P497" s="102"/>
      <c r="Q497" s="103"/>
    </row>
    <row r="498" spans="1:17" s="104" customFormat="1" ht="13" x14ac:dyDescent="0.2">
      <c r="A498" s="110"/>
      <c r="B498" s="98"/>
      <c r="C498" s="98"/>
      <c r="D498" s="106"/>
      <c r="E498" s="106"/>
      <c r="F498" s="107"/>
      <c r="G498" s="100" t="str">
        <f>IF(H498="Yes",I498,IF(COUNTIF(H498:M498,"Yes")&gt;(Summary!C$22/2),"Yes","No"))</f>
        <v>No</v>
      </c>
      <c r="H498" s="2"/>
      <c r="I498" s="1"/>
      <c r="J498" s="1"/>
      <c r="K498" s="1"/>
      <c r="L498" s="1"/>
      <c r="M498" s="1"/>
      <c r="N498" s="101"/>
      <c r="O498" s="101"/>
      <c r="P498" s="102"/>
      <c r="Q498" s="103"/>
    </row>
    <row r="499" spans="1:17" s="104" customFormat="1" ht="13" x14ac:dyDescent="0.2">
      <c r="A499" s="110"/>
      <c r="B499" s="98"/>
      <c r="C499" s="98"/>
      <c r="D499" s="106"/>
      <c r="E499" s="106"/>
      <c r="F499" s="107"/>
      <c r="G499" s="100" t="str">
        <f>IF(H499="Yes",I499,IF(COUNTIF(H499:M499,"Yes")&gt;(Summary!C$22/2),"Yes","No"))</f>
        <v>No</v>
      </c>
      <c r="H499" s="2"/>
      <c r="I499" s="1"/>
      <c r="J499" s="1"/>
      <c r="K499" s="1"/>
      <c r="L499" s="1"/>
      <c r="M499" s="1"/>
      <c r="N499" s="101"/>
      <c r="O499" s="101"/>
      <c r="P499" s="102"/>
      <c r="Q499" s="103"/>
    </row>
    <row r="500" spans="1:17" s="104" customFormat="1" ht="13" x14ac:dyDescent="0.2">
      <c r="A500" s="110"/>
      <c r="B500" s="98"/>
      <c r="C500" s="98"/>
      <c r="D500" s="106"/>
      <c r="E500" s="106"/>
      <c r="F500" s="107"/>
      <c r="G500" s="100" t="str">
        <f>IF(H500="Yes",I500,IF(COUNTIF(H500:M500,"Yes")&gt;(Summary!C$22/2),"Yes","No"))</f>
        <v>No</v>
      </c>
      <c r="H500" s="2"/>
      <c r="I500" s="1"/>
      <c r="J500" s="1"/>
      <c r="K500" s="1"/>
      <c r="L500" s="1"/>
      <c r="M500" s="1"/>
      <c r="N500" s="101"/>
      <c r="O500" s="101"/>
      <c r="P500" s="102"/>
      <c r="Q500" s="103"/>
    </row>
    <row r="501" spans="1:17" s="104" customFormat="1" ht="13" x14ac:dyDescent="0.2">
      <c r="A501" s="110"/>
      <c r="B501" s="98"/>
      <c r="C501" s="98"/>
      <c r="D501" s="106"/>
      <c r="E501" s="106"/>
      <c r="F501" s="107"/>
      <c r="G501" s="100" t="str">
        <f>IF(H501="Yes",I501,IF(COUNTIF(H501:M501,"Yes")&gt;(Summary!C$22/2),"Yes","No"))</f>
        <v>No</v>
      </c>
      <c r="H501" s="2"/>
      <c r="I501" s="1"/>
      <c r="J501" s="1"/>
      <c r="K501" s="1"/>
      <c r="L501" s="1"/>
      <c r="M501" s="1"/>
      <c r="N501" s="101"/>
      <c r="O501" s="101"/>
      <c r="P501" s="102"/>
      <c r="Q501" s="103"/>
    </row>
    <row r="502" spans="1:17" s="104" customFormat="1" ht="13" x14ac:dyDescent="0.2">
      <c r="A502" s="110"/>
      <c r="B502" s="98"/>
      <c r="C502" s="98"/>
      <c r="D502" s="106"/>
      <c r="E502" s="106"/>
      <c r="F502" s="107"/>
      <c r="G502" s="100" t="str">
        <f>IF(H502="Yes",I502,IF(COUNTIF(H502:M502,"Yes")&gt;(Summary!C$22/2),"Yes","No"))</f>
        <v>No</v>
      </c>
      <c r="H502" s="2"/>
      <c r="I502" s="1"/>
      <c r="J502" s="1"/>
      <c r="K502" s="1"/>
      <c r="L502" s="1"/>
      <c r="M502" s="1"/>
      <c r="N502" s="101"/>
      <c r="O502" s="101"/>
      <c r="P502" s="102"/>
      <c r="Q502" s="103"/>
    </row>
    <row r="503" spans="1:17" s="104" customFormat="1" ht="13" x14ac:dyDescent="0.2">
      <c r="A503" s="110"/>
      <c r="B503" s="98"/>
      <c r="C503" s="98"/>
      <c r="D503" s="106"/>
      <c r="E503" s="106"/>
      <c r="F503" s="107"/>
      <c r="G503" s="100" t="str">
        <f>IF(H503="Yes",I503,IF(COUNTIF(H503:M503,"Yes")&gt;(Summary!C$22/2),"Yes","No"))</f>
        <v>No</v>
      </c>
      <c r="H503" s="2"/>
      <c r="I503" s="1"/>
      <c r="J503" s="1"/>
      <c r="K503" s="1"/>
      <c r="L503" s="1"/>
      <c r="M503" s="1"/>
      <c r="N503" s="101"/>
      <c r="O503" s="101"/>
      <c r="P503" s="102"/>
      <c r="Q503" s="103"/>
    </row>
    <row r="504" spans="1:17" s="104" customFormat="1" ht="13" x14ac:dyDescent="0.2">
      <c r="A504" s="110"/>
      <c r="B504" s="98"/>
      <c r="C504" s="98"/>
      <c r="D504" s="106"/>
      <c r="E504" s="106"/>
      <c r="F504" s="107"/>
      <c r="G504" s="100" t="str">
        <f>IF(H504="Yes",I504,IF(COUNTIF(H504:M504,"Yes")&gt;(Summary!C$22/2),"Yes","No"))</f>
        <v>No</v>
      </c>
      <c r="H504" s="2"/>
      <c r="I504" s="1"/>
      <c r="J504" s="1"/>
      <c r="K504" s="1"/>
      <c r="L504" s="1"/>
      <c r="M504" s="1"/>
      <c r="N504" s="101"/>
      <c r="O504" s="101"/>
      <c r="P504" s="102"/>
      <c r="Q504" s="103"/>
    </row>
    <row r="505" spans="1:17" s="104" customFormat="1" ht="13" x14ac:dyDescent="0.2">
      <c r="A505" s="110"/>
      <c r="B505" s="98"/>
      <c r="C505" s="98"/>
      <c r="D505" s="106"/>
      <c r="E505" s="106"/>
      <c r="F505" s="107"/>
      <c r="G505" s="100" t="str">
        <f>IF(H505="Yes",I505,IF(COUNTIF(H505:M505,"Yes")&gt;(Summary!C$22/2),"Yes","No"))</f>
        <v>No</v>
      </c>
      <c r="H505" s="2"/>
      <c r="I505" s="1"/>
      <c r="J505" s="1"/>
      <c r="K505" s="1"/>
      <c r="L505" s="1"/>
      <c r="M505" s="1"/>
      <c r="N505" s="101"/>
      <c r="O505" s="101"/>
      <c r="P505" s="102"/>
      <c r="Q505" s="103"/>
    </row>
    <row r="506" spans="1:17" s="104" customFormat="1" ht="13" x14ac:dyDescent="0.2">
      <c r="A506" s="110"/>
      <c r="B506" s="98"/>
      <c r="C506" s="98"/>
      <c r="D506" s="106"/>
      <c r="E506" s="106"/>
      <c r="F506" s="107"/>
      <c r="G506" s="100" t="str">
        <f>IF(H506="Yes",I506,IF(COUNTIF(H506:M506,"Yes")&gt;(Summary!C$22/2),"Yes","No"))</f>
        <v>No</v>
      </c>
      <c r="H506" s="2"/>
      <c r="I506" s="1"/>
      <c r="J506" s="1"/>
      <c r="K506" s="1"/>
      <c r="L506" s="1"/>
      <c r="M506" s="1"/>
      <c r="N506" s="101"/>
      <c r="O506" s="101"/>
      <c r="P506" s="102"/>
      <c r="Q506" s="103"/>
    </row>
    <row r="507" spans="1:17" s="104" customFormat="1" ht="13" x14ac:dyDescent="0.2">
      <c r="A507" s="110"/>
      <c r="B507" s="98"/>
      <c r="C507" s="98"/>
      <c r="D507" s="106"/>
      <c r="E507" s="106"/>
      <c r="F507" s="107"/>
      <c r="G507" s="100" t="str">
        <f>IF(H507="Yes",I507,IF(COUNTIF(H507:M507,"Yes")&gt;(Summary!C$22/2),"Yes","No"))</f>
        <v>No</v>
      </c>
      <c r="H507" s="2"/>
      <c r="I507" s="1"/>
      <c r="J507" s="1"/>
      <c r="K507" s="1"/>
      <c r="L507" s="1"/>
      <c r="M507" s="1"/>
      <c r="N507" s="101"/>
      <c r="O507" s="101"/>
      <c r="P507" s="102"/>
      <c r="Q507" s="103"/>
    </row>
    <row r="508" spans="1:17" s="104" customFormat="1" ht="13" x14ac:dyDescent="0.2">
      <c r="A508" s="110"/>
      <c r="B508" s="98"/>
      <c r="C508" s="98"/>
      <c r="D508" s="106"/>
      <c r="E508" s="106"/>
      <c r="F508" s="107"/>
      <c r="G508" s="100" t="str">
        <f>IF(H508="Yes",I508,IF(COUNTIF(H508:M508,"Yes")&gt;(Summary!C$22/2),"Yes","No"))</f>
        <v>No</v>
      </c>
      <c r="H508" s="2"/>
      <c r="I508" s="1"/>
      <c r="J508" s="1"/>
      <c r="K508" s="1"/>
      <c r="L508" s="1"/>
      <c r="M508" s="1"/>
      <c r="N508" s="101"/>
      <c r="O508" s="101"/>
      <c r="P508" s="102"/>
      <c r="Q508" s="103"/>
    </row>
    <row r="509" spans="1:17" s="104" customFormat="1" ht="13" x14ac:dyDescent="0.2">
      <c r="A509" s="110"/>
      <c r="B509" s="98"/>
      <c r="C509" s="98"/>
      <c r="D509" s="106"/>
      <c r="E509" s="106"/>
      <c r="F509" s="107"/>
      <c r="G509" s="100" t="str">
        <f>IF(H509="Yes",I509,IF(COUNTIF(H509:M509,"Yes")&gt;(Summary!C$22/2),"Yes","No"))</f>
        <v>No</v>
      </c>
      <c r="H509" s="2"/>
      <c r="I509" s="1"/>
      <c r="J509" s="1"/>
      <c r="K509" s="1"/>
      <c r="L509" s="1"/>
      <c r="M509" s="1"/>
      <c r="N509" s="101"/>
      <c r="O509" s="101"/>
      <c r="P509" s="102"/>
      <c r="Q509" s="103"/>
    </row>
    <row r="510" spans="1:17" s="104" customFormat="1" ht="13" x14ac:dyDescent="0.2">
      <c r="A510" s="110"/>
      <c r="B510" s="98"/>
      <c r="C510" s="98"/>
      <c r="D510" s="106"/>
      <c r="E510" s="106"/>
      <c r="F510" s="107"/>
      <c r="G510" s="100" t="str">
        <f>IF(H510="Yes",I510,IF(COUNTIF(H510:M510,"Yes")&gt;(Summary!C$22/2),"Yes","No"))</f>
        <v>No</v>
      </c>
      <c r="H510" s="2"/>
      <c r="I510" s="1"/>
      <c r="J510" s="1"/>
      <c r="K510" s="1"/>
      <c r="L510" s="1"/>
      <c r="M510" s="1"/>
      <c r="N510" s="101"/>
      <c r="O510" s="101"/>
      <c r="P510" s="102"/>
      <c r="Q510" s="103"/>
    </row>
    <row r="511" spans="1:17" s="104" customFormat="1" ht="13" x14ac:dyDescent="0.2">
      <c r="A511" s="110"/>
      <c r="B511" s="98"/>
      <c r="C511" s="98"/>
      <c r="D511" s="106"/>
      <c r="E511" s="106"/>
      <c r="F511" s="107"/>
      <c r="G511" s="100" t="str">
        <f>IF(H511="Yes",I511,IF(COUNTIF(H511:M511,"Yes")&gt;(Summary!C$22/2),"Yes","No"))</f>
        <v>No</v>
      </c>
      <c r="H511" s="2"/>
      <c r="I511" s="1"/>
      <c r="J511" s="1"/>
      <c r="K511" s="1"/>
      <c r="L511" s="1"/>
      <c r="M511" s="1"/>
      <c r="N511" s="101"/>
      <c r="O511" s="101"/>
      <c r="P511" s="102"/>
      <c r="Q511" s="103"/>
    </row>
    <row r="512" spans="1:17" s="104" customFormat="1" ht="13" x14ac:dyDescent="0.2">
      <c r="A512" s="110"/>
      <c r="B512" s="98"/>
      <c r="C512" s="98"/>
      <c r="D512" s="106"/>
      <c r="E512" s="106"/>
      <c r="F512" s="107"/>
      <c r="G512" s="100" t="str">
        <f>IF(H512="Yes",I512,IF(COUNTIF(H512:M512,"Yes")&gt;(Summary!C$22/2),"Yes","No"))</f>
        <v>No</v>
      </c>
      <c r="H512" s="2"/>
      <c r="I512" s="1"/>
      <c r="J512" s="1"/>
      <c r="K512" s="1"/>
      <c r="L512" s="1"/>
      <c r="M512" s="1"/>
      <c r="N512" s="101"/>
      <c r="O512" s="101"/>
      <c r="P512" s="102"/>
      <c r="Q512" s="103"/>
    </row>
    <row r="513" spans="1:17" s="104" customFormat="1" ht="13" x14ac:dyDescent="0.2">
      <c r="A513" s="110"/>
      <c r="B513" s="98"/>
      <c r="C513" s="98"/>
      <c r="D513" s="106"/>
      <c r="E513" s="106"/>
      <c r="F513" s="107"/>
      <c r="G513" s="100" t="str">
        <f>IF(H513="Yes",I513,IF(COUNTIF(H513:M513,"Yes")&gt;(Summary!C$22/2),"Yes","No"))</f>
        <v>No</v>
      </c>
      <c r="H513" s="2"/>
      <c r="I513" s="1"/>
      <c r="J513" s="1"/>
      <c r="K513" s="1"/>
      <c r="L513" s="1"/>
      <c r="M513" s="1"/>
      <c r="N513" s="101"/>
      <c r="O513" s="101"/>
      <c r="P513" s="102"/>
      <c r="Q513" s="103"/>
    </row>
    <row r="514" spans="1:17" s="104" customFormat="1" ht="13" x14ac:dyDescent="0.2">
      <c r="A514" s="110"/>
      <c r="B514" s="98"/>
      <c r="C514" s="98"/>
      <c r="D514" s="106"/>
      <c r="E514" s="106"/>
      <c r="F514" s="107"/>
      <c r="G514" s="100" t="str">
        <f>IF(H514="Yes",I514,IF(COUNTIF(H514:M514,"Yes")&gt;(Summary!C$22/2),"Yes","No"))</f>
        <v>No</v>
      </c>
      <c r="H514" s="2"/>
      <c r="I514" s="1"/>
      <c r="J514" s="1"/>
      <c r="K514" s="1"/>
      <c r="L514" s="1"/>
      <c r="M514" s="1"/>
      <c r="N514" s="101"/>
      <c r="O514" s="101"/>
      <c r="P514" s="102"/>
      <c r="Q514" s="103"/>
    </row>
    <row r="515" spans="1:17" s="104" customFormat="1" ht="13" x14ac:dyDescent="0.2">
      <c r="A515" s="110"/>
      <c r="B515" s="98"/>
      <c r="C515" s="98"/>
      <c r="D515" s="106"/>
      <c r="E515" s="106"/>
      <c r="F515" s="107"/>
      <c r="G515" s="100" t="str">
        <f>IF(H515="Yes",I515,IF(COUNTIF(H515:M515,"Yes")&gt;(Summary!C$22/2),"Yes","No"))</f>
        <v>No</v>
      </c>
      <c r="H515" s="2"/>
      <c r="I515" s="1"/>
      <c r="J515" s="1"/>
      <c r="K515" s="1"/>
      <c r="L515" s="1"/>
      <c r="M515" s="1"/>
      <c r="N515" s="101"/>
      <c r="O515" s="101"/>
      <c r="P515" s="102"/>
      <c r="Q515" s="103"/>
    </row>
    <row r="516" spans="1:17" s="104" customFormat="1" ht="13" x14ac:dyDescent="0.2">
      <c r="A516" s="110"/>
      <c r="B516" s="98"/>
      <c r="C516" s="98"/>
      <c r="D516" s="106"/>
      <c r="E516" s="106"/>
      <c r="F516" s="107"/>
      <c r="G516" s="100" t="str">
        <f>IF(H516="Yes",I516,IF(COUNTIF(H516:M516,"Yes")&gt;(Summary!C$22/2),"Yes","No"))</f>
        <v>No</v>
      </c>
      <c r="H516" s="2"/>
      <c r="I516" s="1"/>
      <c r="J516" s="1"/>
      <c r="K516" s="1"/>
      <c r="L516" s="1"/>
      <c r="M516" s="1"/>
      <c r="N516" s="101"/>
      <c r="O516" s="101"/>
      <c r="P516" s="102"/>
      <c r="Q516" s="103"/>
    </row>
    <row r="517" spans="1:17" s="104" customFormat="1" ht="13" x14ac:dyDescent="0.2">
      <c r="A517" s="110"/>
      <c r="B517" s="98"/>
      <c r="C517" s="98"/>
      <c r="D517" s="106"/>
      <c r="E517" s="106"/>
      <c r="F517" s="107"/>
      <c r="G517" s="100" t="str">
        <f>IF(H517="Yes",I517,IF(COUNTIF(H517:M517,"Yes")&gt;(Summary!C$22/2),"Yes","No"))</f>
        <v>No</v>
      </c>
      <c r="H517" s="2"/>
      <c r="I517" s="1"/>
      <c r="J517" s="1"/>
      <c r="K517" s="1"/>
      <c r="L517" s="1"/>
      <c r="M517" s="1"/>
      <c r="N517" s="101"/>
      <c r="O517" s="101"/>
      <c r="P517" s="102"/>
      <c r="Q517" s="103"/>
    </row>
    <row r="518" spans="1:17" s="104" customFormat="1" ht="13" x14ac:dyDescent="0.2">
      <c r="A518" s="110"/>
      <c r="B518" s="98"/>
      <c r="C518" s="98"/>
      <c r="D518" s="106"/>
      <c r="E518" s="106"/>
      <c r="F518" s="107"/>
      <c r="G518" s="100" t="str">
        <f>IF(H518="Yes",I518,IF(COUNTIF(H518:M518,"Yes")&gt;(Summary!C$22/2),"Yes","No"))</f>
        <v>No</v>
      </c>
      <c r="H518" s="2"/>
      <c r="I518" s="1"/>
      <c r="J518" s="1"/>
      <c r="K518" s="1"/>
      <c r="L518" s="1"/>
      <c r="M518" s="1"/>
      <c r="N518" s="101"/>
      <c r="O518" s="101"/>
      <c r="P518" s="102"/>
      <c r="Q518" s="103"/>
    </row>
    <row r="519" spans="1:17" s="104" customFormat="1" ht="13" x14ac:dyDescent="0.2">
      <c r="A519" s="110"/>
      <c r="B519" s="98"/>
      <c r="C519" s="98"/>
      <c r="D519" s="106"/>
      <c r="E519" s="106"/>
      <c r="F519" s="107"/>
      <c r="G519" s="100" t="str">
        <f>IF(H519="Yes",I519,IF(COUNTIF(H519:M519,"Yes")&gt;(Summary!C$22/2),"Yes","No"))</f>
        <v>No</v>
      </c>
      <c r="H519" s="2"/>
      <c r="I519" s="1"/>
      <c r="J519" s="1"/>
      <c r="K519" s="1"/>
      <c r="L519" s="1"/>
      <c r="M519" s="1"/>
      <c r="N519" s="101"/>
      <c r="O519" s="101"/>
      <c r="P519" s="102"/>
      <c r="Q519" s="103"/>
    </row>
    <row r="520" spans="1:17" s="104" customFormat="1" ht="13" x14ac:dyDescent="0.2">
      <c r="A520" s="110"/>
      <c r="B520" s="98"/>
      <c r="C520" s="98"/>
      <c r="D520" s="106"/>
      <c r="E520" s="106"/>
      <c r="F520" s="107"/>
      <c r="G520" s="100" t="str">
        <f>IF(H520="Yes",I520,IF(COUNTIF(H520:M520,"Yes")&gt;(Summary!C$22/2),"Yes","No"))</f>
        <v>No</v>
      </c>
      <c r="H520" s="2"/>
      <c r="I520" s="1"/>
      <c r="J520" s="1"/>
      <c r="K520" s="1"/>
      <c r="L520" s="1"/>
      <c r="M520" s="1"/>
      <c r="N520" s="101"/>
      <c r="O520" s="101"/>
      <c r="P520" s="102"/>
      <c r="Q520" s="103"/>
    </row>
    <row r="521" spans="1:17" s="104" customFormat="1" ht="13" x14ac:dyDescent="0.2">
      <c r="A521" s="110"/>
      <c r="B521" s="98"/>
      <c r="C521" s="98"/>
      <c r="D521" s="106"/>
      <c r="E521" s="106"/>
      <c r="F521" s="107"/>
      <c r="G521" s="100" t="str">
        <f>IF(H521="Yes",I521,IF(COUNTIF(H521:M521,"Yes")&gt;(Summary!C$22/2),"Yes","No"))</f>
        <v>No</v>
      </c>
      <c r="H521" s="2"/>
      <c r="I521" s="1"/>
      <c r="J521" s="1"/>
      <c r="K521" s="1"/>
      <c r="L521" s="1"/>
      <c r="M521" s="1"/>
      <c r="N521" s="101"/>
      <c r="O521" s="101"/>
      <c r="P521" s="102"/>
      <c r="Q521" s="103"/>
    </row>
    <row r="522" spans="1:17" s="104" customFormat="1" ht="13" x14ac:dyDescent="0.2">
      <c r="A522" s="110"/>
      <c r="B522" s="98"/>
      <c r="C522" s="98"/>
      <c r="D522" s="106"/>
      <c r="E522" s="106"/>
      <c r="F522" s="107"/>
      <c r="G522" s="100" t="str">
        <f>IF(H522="Yes",I522,IF(COUNTIF(H522:M522,"Yes")&gt;(Summary!C$22/2),"Yes","No"))</f>
        <v>No</v>
      </c>
      <c r="H522" s="2"/>
      <c r="I522" s="1"/>
      <c r="J522" s="1"/>
      <c r="K522" s="1"/>
      <c r="L522" s="1"/>
      <c r="M522" s="1"/>
      <c r="N522" s="101"/>
      <c r="O522" s="101"/>
      <c r="P522" s="102"/>
      <c r="Q522" s="103"/>
    </row>
    <row r="523" spans="1:17" s="104" customFormat="1" ht="13" x14ac:dyDescent="0.2">
      <c r="A523" s="110"/>
      <c r="B523" s="98"/>
      <c r="C523" s="98"/>
      <c r="D523" s="106"/>
      <c r="E523" s="106"/>
      <c r="F523" s="107"/>
      <c r="G523" s="100" t="str">
        <f>IF(H523="Yes",I523,IF(COUNTIF(H523:M523,"Yes")&gt;(Summary!C$22/2),"Yes","No"))</f>
        <v>No</v>
      </c>
      <c r="H523" s="2"/>
      <c r="I523" s="1"/>
      <c r="J523" s="1"/>
      <c r="K523" s="1"/>
      <c r="L523" s="1"/>
      <c r="M523" s="1"/>
      <c r="N523" s="101"/>
      <c r="O523" s="101"/>
      <c r="P523" s="102"/>
      <c r="Q523" s="103"/>
    </row>
    <row r="524" spans="1:17" s="104" customFormat="1" ht="13" x14ac:dyDescent="0.2">
      <c r="A524" s="110"/>
      <c r="B524" s="98"/>
      <c r="C524" s="98"/>
      <c r="D524" s="106"/>
      <c r="E524" s="106"/>
      <c r="F524" s="107"/>
      <c r="G524" s="100" t="str">
        <f>IF(H524="Yes",I524,IF(COUNTIF(H524:M524,"Yes")&gt;(Summary!C$22/2),"Yes","No"))</f>
        <v>No</v>
      </c>
      <c r="H524" s="2"/>
      <c r="I524" s="1"/>
      <c r="J524" s="1"/>
      <c r="K524" s="1"/>
      <c r="L524" s="1"/>
      <c r="M524" s="1"/>
      <c r="N524" s="101"/>
      <c r="O524" s="101"/>
      <c r="P524" s="102"/>
      <c r="Q524" s="103"/>
    </row>
    <row r="525" spans="1:17" s="104" customFormat="1" ht="13" x14ac:dyDescent="0.2">
      <c r="A525" s="110"/>
      <c r="B525" s="98"/>
      <c r="C525" s="98"/>
      <c r="D525" s="106"/>
      <c r="E525" s="106"/>
      <c r="F525" s="107"/>
      <c r="G525" s="100" t="str">
        <f>IF(H525="Yes",I525,IF(COUNTIF(H525:M525,"Yes")&gt;(Summary!C$22/2),"Yes","No"))</f>
        <v>No</v>
      </c>
      <c r="H525" s="2"/>
      <c r="I525" s="1"/>
      <c r="J525" s="1"/>
      <c r="K525" s="1"/>
      <c r="L525" s="1"/>
      <c r="M525" s="1"/>
      <c r="N525" s="101"/>
      <c r="O525" s="101"/>
      <c r="P525" s="102"/>
      <c r="Q525" s="103"/>
    </row>
    <row r="526" spans="1:17" s="104" customFormat="1" ht="13" x14ac:dyDescent="0.2">
      <c r="A526" s="110"/>
      <c r="B526" s="98"/>
      <c r="C526" s="98"/>
      <c r="D526" s="106"/>
      <c r="E526" s="106"/>
      <c r="F526" s="107"/>
      <c r="G526" s="100" t="str">
        <f>IF(H526="Yes",I526,IF(COUNTIF(H526:M526,"Yes")&gt;(Summary!C$22/2),"Yes","No"))</f>
        <v>No</v>
      </c>
      <c r="H526" s="2"/>
      <c r="I526" s="1"/>
      <c r="J526" s="1"/>
      <c r="K526" s="1"/>
      <c r="L526" s="1"/>
      <c r="M526" s="1"/>
      <c r="N526" s="101"/>
      <c r="O526" s="101"/>
      <c r="P526" s="102"/>
      <c r="Q526" s="103"/>
    </row>
    <row r="527" spans="1:17" s="104" customFormat="1" ht="13" x14ac:dyDescent="0.2">
      <c r="A527" s="110"/>
      <c r="B527" s="98"/>
      <c r="C527" s="98"/>
      <c r="D527" s="106"/>
      <c r="E527" s="106"/>
      <c r="F527" s="107"/>
      <c r="G527" s="100" t="str">
        <f>IF(H527="Yes",I527,IF(COUNTIF(H527:M527,"Yes")&gt;(Summary!C$22/2),"Yes","No"))</f>
        <v>No</v>
      </c>
      <c r="H527" s="2"/>
      <c r="I527" s="1"/>
      <c r="J527" s="1"/>
      <c r="K527" s="1"/>
      <c r="L527" s="1"/>
      <c r="M527" s="1"/>
      <c r="N527" s="101"/>
      <c r="O527" s="101"/>
      <c r="P527" s="102"/>
      <c r="Q527" s="103"/>
    </row>
    <row r="528" spans="1:17" s="104" customFormat="1" ht="13" x14ac:dyDescent="0.2">
      <c r="A528" s="110"/>
      <c r="B528" s="98"/>
      <c r="C528" s="98"/>
      <c r="D528" s="106"/>
      <c r="E528" s="106"/>
      <c r="F528" s="107"/>
      <c r="G528" s="100" t="str">
        <f>IF(H528="Yes",I528,IF(COUNTIF(H528:M528,"Yes")&gt;(Summary!C$22/2),"Yes","No"))</f>
        <v>No</v>
      </c>
      <c r="H528" s="2"/>
      <c r="I528" s="1"/>
      <c r="J528" s="1"/>
      <c r="K528" s="1"/>
      <c r="L528" s="1"/>
      <c r="M528" s="1"/>
      <c r="N528" s="101"/>
      <c r="O528" s="101"/>
      <c r="P528" s="102"/>
      <c r="Q528" s="103"/>
    </row>
    <row r="529" spans="1:17" s="104" customFormat="1" ht="13" x14ac:dyDescent="0.2">
      <c r="A529" s="110"/>
      <c r="B529" s="98"/>
      <c r="C529" s="98"/>
      <c r="D529" s="106"/>
      <c r="E529" s="106"/>
      <c r="F529" s="107"/>
      <c r="G529" s="100" t="str">
        <f>IF(H529="Yes",I529,IF(COUNTIF(H529:M529,"Yes")&gt;(Summary!C$22/2),"Yes","No"))</f>
        <v>No</v>
      </c>
      <c r="H529" s="2"/>
      <c r="I529" s="1"/>
      <c r="J529" s="1"/>
      <c r="K529" s="1"/>
      <c r="L529" s="1"/>
      <c r="M529" s="1"/>
      <c r="N529" s="101"/>
      <c r="O529" s="101"/>
      <c r="P529" s="102"/>
      <c r="Q529" s="103"/>
    </row>
    <row r="530" spans="1:17" s="104" customFormat="1" ht="13" x14ac:dyDescent="0.2">
      <c r="A530" s="110"/>
      <c r="B530" s="98"/>
      <c r="C530" s="98"/>
      <c r="D530" s="106"/>
      <c r="E530" s="106"/>
      <c r="F530" s="107"/>
      <c r="G530" s="100" t="str">
        <f>IF(H530="Yes",I530,IF(COUNTIF(H530:M530,"Yes")&gt;(Summary!C$22/2),"Yes","No"))</f>
        <v>No</v>
      </c>
      <c r="H530" s="2"/>
      <c r="I530" s="1"/>
      <c r="J530" s="1"/>
      <c r="K530" s="1"/>
      <c r="L530" s="1"/>
      <c r="M530" s="1"/>
      <c r="N530" s="101"/>
      <c r="O530" s="101"/>
      <c r="P530" s="102"/>
      <c r="Q530" s="103"/>
    </row>
    <row r="531" spans="1:17" s="104" customFormat="1" ht="13" x14ac:dyDescent="0.2">
      <c r="A531" s="110"/>
      <c r="B531" s="98"/>
      <c r="C531" s="98"/>
      <c r="D531" s="106"/>
      <c r="E531" s="106"/>
      <c r="F531" s="107"/>
      <c r="G531" s="100" t="str">
        <f>IF(H531="Yes",I531,IF(COUNTIF(H531:M531,"Yes")&gt;(Summary!C$22/2),"Yes","No"))</f>
        <v>No</v>
      </c>
      <c r="H531" s="2"/>
      <c r="I531" s="1"/>
      <c r="J531" s="1"/>
      <c r="K531" s="1"/>
      <c r="L531" s="1"/>
      <c r="M531" s="1"/>
      <c r="N531" s="101"/>
      <c r="O531" s="101"/>
      <c r="P531" s="102"/>
      <c r="Q531" s="103"/>
    </row>
    <row r="532" spans="1:17" s="104" customFormat="1" ht="13" x14ac:dyDescent="0.2">
      <c r="A532" s="110"/>
      <c r="B532" s="98"/>
      <c r="C532" s="98"/>
      <c r="D532" s="106"/>
      <c r="E532" s="106"/>
      <c r="F532" s="107"/>
      <c r="G532" s="100" t="str">
        <f>IF(H532="Yes",I532,IF(COUNTIF(H532:M532,"Yes")&gt;(Summary!C$22/2),"Yes","No"))</f>
        <v>No</v>
      </c>
      <c r="H532" s="2"/>
      <c r="I532" s="1"/>
      <c r="J532" s="1"/>
      <c r="K532" s="1"/>
      <c r="L532" s="1"/>
      <c r="M532" s="1"/>
      <c r="N532" s="101"/>
      <c r="O532" s="101"/>
      <c r="P532" s="102"/>
      <c r="Q532" s="103"/>
    </row>
    <row r="533" spans="1:17" s="104" customFormat="1" ht="13" x14ac:dyDescent="0.2">
      <c r="A533" s="110"/>
      <c r="B533" s="98"/>
      <c r="C533" s="98"/>
      <c r="D533" s="106"/>
      <c r="E533" s="106"/>
      <c r="F533" s="107"/>
      <c r="G533" s="100" t="str">
        <f>IF(H533="Yes",I533,IF(COUNTIF(H533:M533,"Yes")&gt;(Summary!C$22/2),"Yes","No"))</f>
        <v>No</v>
      </c>
      <c r="H533" s="2"/>
      <c r="I533" s="1"/>
      <c r="J533" s="1"/>
      <c r="K533" s="1"/>
      <c r="L533" s="1"/>
      <c r="M533" s="1"/>
      <c r="N533" s="101"/>
      <c r="O533" s="101"/>
      <c r="P533" s="102"/>
      <c r="Q533" s="103"/>
    </row>
    <row r="534" spans="1:17" s="104" customFormat="1" ht="13" x14ac:dyDescent="0.2">
      <c r="A534" s="110"/>
      <c r="B534" s="98"/>
      <c r="C534" s="98"/>
      <c r="D534" s="106"/>
      <c r="E534" s="106"/>
      <c r="F534" s="107"/>
      <c r="G534" s="100" t="str">
        <f>IF(H534="Yes",I534,IF(COUNTIF(H534:M534,"Yes")&gt;(Summary!C$22/2),"Yes","No"))</f>
        <v>No</v>
      </c>
      <c r="H534" s="2"/>
      <c r="I534" s="1"/>
      <c r="J534" s="1"/>
      <c r="K534" s="1"/>
      <c r="L534" s="1"/>
      <c r="M534" s="1"/>
      <c r="N534" s="101"/>
      <c r="O534" s="101"/>
      <c r="P534" s="102"/>
      <c r="Q534" s="103"/>
    </row>
    <row r="535" spans="1:17" s="104" customFormat="1" ht="13" x14ac:dyDescent="0.2">
      <c r="A535" s="110"/>
      <c r="B535" s="98"/>
      <c r="C535" s="98"/>
      <c r="D535" s="106"/>
      <c r="E535" s="106"/>
      <c r="F535" s="107"/>
      <c r="G535" s="100" t="str">
        <f>IF(H535="Yes",I535,IF(COUNTIF(H535:M535,"Yes")&gt;(Summary!C$22/2),"Yes","No"))</f>
        <v>No</v>
      </c>
      <c r="H535" s="2"/>
      <c r="I535" s="1"/>
      <c r="J535" s="1"/>
      <c r="K535" s="1"/>
      <c r="L535" s="1"/>
      <c r="M535" s="1"/>
      <c r="N535" s="101"/>
      <c r="O535" s="101"/>
      <c r="P535" s="102"/>
      <c r="Q535" s="103"/>
    </row>
    <row r="536" spans="1:17" s="104" customFormat="1" ht="13" x14ac:dyDescent="0.2">
      <c r="A536" s="110"/>
      <c r="B536" s="98"/>
      <c r="C536" s="98"/>
      <c r="D536" s="106"/>
      <c r="E536" s="106"/>
      <c r="F536" s="107"/>
      <c r="G536" s="100" t="str">
        <f>IF(H536="Yes",I536,IF(COUNTIF(H536:M536,"Yes")&gt;(Summary!C$22/2),"Yes","No"))</f>
        <v>No</v>
      </c>
      <c r="H536" s="2"/>
      <c r="I536" s="1"/>
      <c r="J536" s="1"/>
      <c r="K536" s="1"/>
      <c r="L536" s="1"/>
      <c r="M536" s="1"/>
      <c r="N536" s="101"/>
      <c r="O536" s="101"/>
      <c r="P536" s="102"/>
      <c r="Q536" s="103"/>
    </row>
    <row r="537" spans="1:17" s="104" customFormat="1" ht="13" x14ac:dyDescent="0.2">
      <c r="A537" s="110"/>
      <c r="B537" s="98"/>
      <c r="C537" s="98"/>
      <c r="D537" s="106"/>
      <c r="E537" s="106"/>
      <c r="F537" s="107"/>
      <c r="G537" s="100" t="str">
        <f>IF(H537="Yes",I537,IF(COUNTIF(H537:M537,"Yes")&gt;(Summary!C$22/2),"Yes","No"))</f>
        <v>No</v>
      </c>
      <c r="H537" s="2"/>
      <c r="I537" s="1"/>
      <c r="J537" s="1"/>
      <c r="K537" s="1"/>
      <c r="L537" s="1"/>
      <c r="M537" s="1"/>
      <c r="N537" s="101"/>
      <c r="O537" s="101"/>
      <c r="P537" s="102"/>
      <c r="Q537" s="103"/>
    </row>
    <row r="538" spans="1:17" s="104" customFormat="1" ht="13" x14ac:dyDescent="0.2">
      <c r="A538" s="110"/>
      <c r="B538" s="98"/>
      <c r="C538" s="98"/>
      <c r="D538" s="106"/>
      <c r="E538" s="106"/>
      <c r="F538" s="107"/>
      <c r="G538" s="100" t="str">
        <f>IF(H538="Yes",I538,IF(COUNTIF(H538:M538,"Yes")&gt;(Summary!C$22/2),"Yes","No"))</f>
        <v>No</v>
      </c>
      <c r="H538" s="2"/>
      <c r="I538" s="1"/>
      <c r="J538" s="1"/>
      <c r="K538" s="1"/>
      <c r="L538" s="1"/>
      <c r="M538" s="1"/>
      <c r="N538" s="101"/>
      <c r="O538" s="101"/>
      <c r="P538" s="102"/>
      <c r="Q538" s="103"/>
    </row>
    <row r="539" spans="1:17" s="104" customFormat="1" ht="13" x14ac:dyDescent="0.2">
      <c r="A539" s="110"/>
      <c r="B539" s="98"/>
      <c r="C539" s="98"/>
      <c r="D539" s="106"/>
      <c r="E539" s="106"/>
      <c r="F539" s="107"/>
      <c r="G539" s="100" t="str">
        <f>IF(H539="Yes",I539,IF(COUNTIF(H539:M539,"Yes")&gt;(Summary!C$22/2),"Yes","No"))</f>
        <v>No</v>
      </c>
      <c r="H539" s="2"/>
      <c r="I539" s="1"/>
      <c r="J539" s="1"/>
      <c r="K539" s="1"/>
      <c r="L539" s="1"/>
      <c r="M539" s="1"/>
      <c r="N539" s="101"/>
      <c r="O539" s="101"/>
      <c r="P539" s="102"/>
      <c r="Q539" s="103"/>
    </row>
    <row r="540" spans="1:17" s="104" customFormat="1" ht="13" x14ac:dyDescent="0.2">
      <c r="A540" s="110"/>
      <c r="B540" s="98"/>
      <c r="C540" s="98"/>
      <c r="D540" s="106"/>
      <c r="E540" s="106"/>
      <c r="F540" s="107"/>
      <c r="G540" s="100" t="str">
        <f>IF(H540="Yes",I540,IF(COUNTIF(H540:M540,"Yes")&gt;(Summary!C$22/2),"Yes","No"))</f>
        <v>No</v>
      </c>
      <c r="H540" s="2"/>
      <c r="I540" s="1"/>
      <c r="J540" s="1"/>
      <c r="K540" s="1"/>
      <c r="L540" s="1"/>
      <c r="M540" s="1"/>
      <c r="N540" s="101"/>
      <c r="O540" s="101"/>
      <c r="P540" s="102"/>
      <c r="Q540" s="103"/>
    </row>
    <row r="541" spans="1:17" s="104" customFormat="1" ht="13" x14ac:dyDescent="0.2">
      <c r="A541" s="110"/>
      <c r="B541" s="98"/>
      <c r="C541" s="98"/>
      <c r="D541" s="106"/>
      <c r="E541" s="106"/>
      <c r="F541" s="107"/>
      <c r="G541" s="100" t="str">
        <f>IF(H541="Yes",I541,IF(COUNTIF(H541:M541,"Yes")&gt;(Summary!C$22/2),"Yes","No"))</f>
        <v>No</v>
      </c>
      <c r="H541" s="2"/>
      <c r="I541" s="1"/>
      <c r="J541" s="1"/>
      <c r="K541" s="1"/>
      <c r="L541" s="1"/>
      <c r="M541" s="1"/>
      <c r="N541" s="101"/>
      <c r="O541" s="101"/>
      <c r="P541" s="102"/>
      <c r="Q541" s="103"/>
    </row>
    <row r="542" spans="1:17" s="104" customFormat="1" ht="13" x14ac:dyDescent="0.2">
      <c r="A542" s="110"/>
      <c r="B542" s="98"/>
      <c r="C542" s="98"/>
      <c r="D542" s="106"/>
      <c r="E542" s="106"/>
      <c r="F542" s="107"/>
      <c r="G542" s="100" t="str">
        <f>IF(H542="Yes",I542,IF(COUNTIF(H542:M542,"Yes")&gt;(Summary!C$22/2),"Yes","No"))</f>
        <v>No</v>
      </c>
      <c r="H542" s="2"/>
      <c r="I542" s="1"/>
      <c r="J542" s="1"/>
      <c r="K542" s="1"/>
      <c r="L542" s="1"/>
      <c r="M542" s="1"/>
      <c r="N542" s="101"/>
      <c r="O542" s="101"/>
      <c r="P542" s="102"/>
      <c r="Q542" s="103"/>
    </row>
    <row r="543" spans="1:17" s="104" customFormat="1" ht="13" x14ac:dyDescent="0.2">
      <c r="A543" s="110"/>
      <c r="B543" s="98"/>
      <c r="C543" s="98"/>
      <c r="D543" s="106"/>
      <c r="E543" s="106"/>
      <c r="F543" s="107"/>
      <c r="G543" s="100" t="str">
        <f>IF(H543="Yes",I543,IF(COUNTIF(H543:M543,"Yes")&gt;(Summary!C$22/2),"Yes","No"))</f>
        <v>No</v>
      </c>
      <c r="H543" s="2"/>
      <c r="I543" s="1"/>
      <c r="J543" s="1"/>
      <c r="K543" s="1"/>
      <c r="L543" s="1"/>
      <c r="M543" s="1"/>
      <c r="N543" s="101"/>
      <c r="O543" s="101"/>
      <c r="P543" s="102"/>
      <c r="Q543" s="103"/>
    </row>
    <row r="544" spans="1:17" s="104" customFormat="1" ht="13" x14ac:dyDescent="0.2">
      <c r="A544" s="110"/>
      <c r="B544" s="98"/>
      <c r="C544" s="98"/>
      <c r="D544" s="106"/>
      <c r="E544" s="106"/>
      <c r="F544" s="107"/>
      <c r="G544" s="100" t="str">
        <f>IF(H544="Yes",I544,IF(COUNTIF(H544:M544,"Yes")&gt;(Summary!C$22/2),"Yes","No"))</f>
        <v>No</v>
      </c>
      <c r="H544" s="2"/>
      <c r="I544" s="1"/>
      <c r="J544" s="1"/>
      <c r="K544" s="1"/>
      <c r="L544" s="1"/>
      <c r="M544" s="1"/>
      <c r="N544" s="101"/>
      <c r="O544" s="101"/>
      <c r="P544" s="102"/>
      <c r="Q544" s="103"/>
    </row>
    <row r="545" spans="1:17" s="104" customFormat="1" ht="13" x14ac:dyDescent="0.2">
      <c r="A545" s="110"/>
      <c r="B545" s="98"/>
      <c r="C545" s="98"/>
      <c r="D545" s="106"/>
      <c r="E545" s="106"/>
      <c r="F545" s="107"/>
      <c r="G545" s="100" t="str">
        <f>IF(H545="Yes",I545,IF(COUNTIF(H545:M545,"Yes")&gt;(Summary!C$22/2),"Yes","No"))</f>
        <v>No</v>
      </c>
      <c r="H545" s="2"/>
      <c r="I545" s="1"/>
      <c r="J545" s="1"/>
      <c r="K545" s="1"/>
      <c r="L545" s="1"/>
      <c r="M545" s="1"/>
      <c r="N545" s="101"/>
      <c r="O545" s="101"/>
      <c r="P545" s="102"/>
      <c r="Q545" s="103"/>
    </row>
    <row r="546" spans="1:17" s="104" customFormat="1" ht="13" x14ac:dyDescent="0.2">
      <c r="A546" s="110"/>
      <c r="B546" s="98"/>
      <c r="C546" s="98"/>
      <c r="D546" s="106"/>
      <c r="E546" s="106"/>
      <c r="F546" s="107"/>
      <c r="G546" s="100" t="str">
        <f>IF(H546="Yes",I546,IF(COUNTIF(H546:M546,"Yes")&gt;(Summary!C$22/2),"Yes","No"))</f>
        <v>No</v>
      </c>
      <c r="H546" s="2"/>
      <c r="I546" s="1"/>
      <c r="J546" s="1"/>
      <c r="K546" s="1"/>
      <c r="L546" s="1"/>
      <c r="M546" s="1"/>
      <c r="N546" s="101"/>
      <c r="O546" s="101"/>
      <c r="P546" s="102"/>
      <c r="Q546" s="103"/>
    </row>
    <row r="547" spans="1:17" s="104" customFormat="1" ht="13" x14ac:dyDescent="0.2">
      <c r="A547" s="110"/>
      <c r="B547" s="98"/>
      <c r="C547" s="98"/>
      <c r="D547" s="106"/>
      <c r="E547" s="106"/>
      <c r="F547" s="107"/>
      <c r="G547" s="100" t="str">
        <f>IF(H547="Yes",I547,IF(COUNTIF(H547:M547,"Yes")&gt;(Summary!C$22/2),"Yes","No"))</f>
        <v>No</v>
      </c>
      <c r="H547" s="2"/>
      <c r="I547" s="1"/>
      <c r="J547" s="1"/>
      <c r="K547" s="1"/>
      <c r="L547" s="1"/>
      <c r="M547" s="1"/>
      <c r="N547" s="101"/>
      <c r="O547" s="101"/>
      <c r="P547" s="102"/>
      <c r="Q547" s="103"/>
    </row>
    <row r="548" spans="1:17" s="104" customFormat="1" ht="13" x14ac:dyDescent="0.2">
      <c r="A548" s="110"/>
      <c r="B548" s="98"/>
      <c r="C548" s="98"/>
      <c r="D548" s="106"/>
      <c r="E548" s="106"/>
      <c r="F548" s="107"/>
      <c r="G548" s="100" t="str">
        <f>IF(H548="Yes",I548,IF(COUNTIF(H548:M548,"Yes")&gt;(Summary!C$22/2),"Yes","No"))</f>
        <v>No</v>
      </c>
      <c r="H548" s="2"/>
      <c r="I548" s="1"/>
      <c r="J548" s="1"/>
      <c r="K548" s="1"/>
      <c r="L548" s="1"/>
      <c r="M548" s="1"/>
      <c r="N548" s="101"/>
      <c r="O548" s="101"/>
      <c r="P548" s="102"/>
      <c r="Q548" s="103"/>
    </row>
    <row r="549" spans="1:17" s="104" customFormat="1" ht="13" x14ac:dyDescent="0.2">
      <c r="A549" s="110"/>
      <c r="B549" s="98"/>
      <c r="C549" s="98"/>
      <c r="D549" s="106"/>
      <c r="E549" s="106"/>
      <c r="F549" s="107"/>
      <c r="G549" s="100" t="str">
        <f>IF(H549="Yes",I549,IF(COUNTIF(H549:M549,"Yes")&gt;(Summary!C$22/2),"Yes","No"))</f>
        <v>No</v>
      </c>
      <c r="H549" s="2"/>
      <c r="I549" s="1"/>
      <c r="J549" s="1"/>
      <c r="K549" s="1"/>
      <c r="L549" s="1"/>
      <c r="M549" s="1"/>
      <c r="N549" s="101"/>
      <c r="O549" s="101"/>
      <c r="P549" s="102"/>
      <c r="Q549" s="103"/>
    </row>
    <row r="550" spans="1:17" s="104" customFormat="1" ht="13" x14ac:dyDescent="0.2">
      <c r="A550" s="110"/>
      <c r="B550" s="98"/>
      <c r="C550" s="98"/>
      <c r="D550" s="106"/>
      <c r="E550" s="106"/>
      <c r="F550" s="107"/>
      <c r="G550" s="100" t="str">
        <f>IF(H550="Yes",I550,IF(COUNTIF(H550:M550,"Yes")&gt;(Summary!C$22/2),"Yes","No"))</f>
        <v>No</v>
      </c>
      <c r="H550" s="2"/>
      <c r="I550" s="1"/>
      <c r="J550" s="1"/>
      <c r="K550" s="1"/>
      <c r="L550" s="1"/>
      <c r="M550" s="1"/>
      <c r="N550" s="101"/>
      <c r="O550" s="101"/>
      <c r="P550" s="102"/>
      <c r="Q550" s="103"/>
    </row>
    <row r="551" spans="1:17" s="104" customFormat="1" ht="13" x14ac:dyDescent="0.2">
      <c r="A551" s="110"/>
      <c r="B551" s="98"/>
      <c r="C551" s="98"/>
      <c r="D551" s="106"/>
      <c r="E551" s="106"/>
      <c r="F551" s="107"/>
      <c r="G551" s="100" t="str">
        <f>IF(H551="Yes",I551,IF(COUNTIF(H551:M551,"Yes")&gt;(Summary!C$22/2),"Yes","No"))</f>
        <v>No</v>
      </c>
      <c r="H551" s="2"/>
      <c r="I551" s="1"/>
      <c r="J551" s="1"/>
      <c r="K551" s="1"/>
      <c r="L551" s="1"/>
      <c r="M551" s="1"/>
      <c r="N551" s="101"/>
      <c r="O551" s="101"/>
      <c r="P551" s="102"/>
      <c r="Q551" s="103"/>
    </row>
    <row r="552" spans="1:17" s="104" customFormat="1" ht="13" x14ac:dyDescent="0.2">
      <c r="A552" s="110"/>
      <c r="B552" s="98"/>
      <c r="C552" s="98"/>
      <c r="D552" s="106"/>
      <c r="E552" s="106"/>
      <c r="F552" s="107"/>
      <c r="G552" s="100" t="str">
        <f>IF(H552="Yes",I552,IF(COUNTIF(H552:M552,"Yes")&gt;(Summary!C$22/2),"Yes","No"))</f>
        <v>No</v>
      </c>
      <c r="H552" s="2"/>
      <c r="I552" s="1"/>
      <c r="J552" s="1"/>
      <c r="K552" s="1"/>
      <c r="L552" s="1"/>
      <c r="M552" s="1"/>
      <c r="N552" s="101"/>
      <c r="O552" s="101"/>
      <c r="P552" s="102"/>
      <c r="Q552" s="103"/>
    </row>
    <row r="553" spans="1:17" s="104" customFormat="1" ht="13" x14ac:dyDescent="0.2">
      <c r="A553" s="110"/>
      <c r="B553" s="98"/>
      <c r="C553" s="98"/>
      <c r="D553" s="106"/>
      <c r="E553" s="106"/>
      <c r="F553" s="107"/>
      <c r="G553" s="100" t="str">
        <f>IF(H553="Yes",I553,IF(COUNTIF(H553:M553,"Yes")&gt;(Summary!C$22/2),"Yes","No"))</f>
        <v>No</v>
      </c>
      <c r="H553" s="2"/>
      <c r="I553" s="1"/>
      <c r="J553" s="1"/>
      <c r="K553" s="1"/>
      <c r="L553" s="1"/>
      <c r="M553" s="1"/>
      <c r="N553" s="101"/>
      <c r="O553" s="101"/>
      <c r="P553" s="102"/>
      <c r="Q553" s="103"/>
    </row>
    <row r="554" spans="1:17" s="104" customFormat="1" ht="13" x14ac:dyDescent="0.2">
      <c r="A554" s="110"/>
      <c r="B554" s="98"/>
      <c r="C554" s="98"/>
      <c r="D554" s="106"/>
      <c r="E554" s="106"/>
      <c r="F554" s="107"/>
      <c r="G554" s="100" t="str">
        <f>IF(H554="Yes",I554,IF(COUNTIF(H554:M554,"Yes")&gt;(Summary!C$22/2),"Yes","No"))</f>
        <v>No</v>
      </c>
      <c r="H554" s="2"/>
      <c r="I554" s="1"/>
      <c r="J554" s="1"/>
      <c r="K554" s="1"/>
      <c r="L554" s="1"/>
      <c r="M554" s="1"/>
      <c r="N554" s="101"/>
      <c r="O554" s="101"/>
      <c r="P554" s="102"/>
      <c r="Q554" s="103"/>
    </row>
    <row r="555" spans="1:17" s="104" customFormat="1" ht="13" x14ac:dyDescent="0.2">
      <c r="A555" s="110"/>
      <c r="B555" s="98"/>
      <c r="C555" s="98"/>
      <c r="D555" s="106"/>
      <c r="E555" s="106"/>
      <c r="F555" s="107"/>
      <c r="G555" s="100" t="str">
        <f>IF(H555="Yes",I555,IF(COUNTIF(H555:M555,"Yes")&gt;(Summary!C$22/2),"Yes","No"))</f>
        <v>No</v>
      </c>
      <c r="H555" s="2"/>
      <c r="I555" s="1"/>
      <c r="J555" s="1"/>
      <c r="K555" s="1"/>
      <c r="L555" s="1"/>
      <c r="M555" s="1"/>
      <c r="N555" s="101"/>
      <c r="O555" s="101"/>
      <c r="P555" s="102"/>
      <c r="Q555" s="103"/>
    </row>
    <row r="556" spans="1:17" s="104" customFormat="1" ht="13" x14ac:dyDescent="0.2">
      <c r="A556" s="110"/>
      <c r="B556" s="98"/>
      <c r="C556" s="98"/>
      <c r="D556" s="106"/>
      <c r="E556" s="106"/>
      <c r="F556" s="107"/>
      <c r="G556" s="100" t="str">
        <f>IF(H556="Yes",I556,IF(COUNTIF(H556:M556,"Yes")&gt;(Summary!C$22/2),"Yes","No"))</f>
        <v>No</v>
      </c>
      <c r="H556" s="2"/>
      <c r="I556" s="1"/>
      <c r="J556" s="1"/>
      <c r="K556" s="1"/>
      <c r="L556" s="1"/>
      <c r="M556" s="1"/>
      <c r="N556" s="101"/>
      <c r="O556" s="101"/>
      <c r="P556" s="102"/>
      <c r="Q556" s="103"/>
    </row>
    <row r="557" spans="1:17" s="104" customFormat="1" ht="13" x14ac:dyDescent="0.2">
      <c r="A557" s="110"/>
      <c r="B557" s="98"/>
      <c r="C557" s="98"/>
      <c r="D557" s="106"/>
      <c r="E557" s="106"/>
      <c r="F557" s="107"/>
      <c r="G557" s="100" t="str">
        <f>IF(H557="Yes",I557,IF(COUNTIF(H557:M557,"Yes")&gt;(Summary!C$22/2),"Yes","No"))</f>
        <v>No</v>
      </c>
      <c r="H557" s="2"/>
      <c r="I557" s="1"/>
      <c r="J557" s="1"/>
      <c r="K557" s="1"/>
      <c r="L557" s="1"/>
      <c r="M557" s="1"/>
      <c r="N557" s="101"/>
      <c r="O557" s="101"/>
      <c r="P557" s="102"/>
      <c r="Q557" s="103"/>
    </row>
    <row r="558" spans="1:17" s="104" customFormat="1" ht="13" x14ac:dyDescent="0.2">
      <c r="A558" s="110"/>
      <c r="B558" s="98"/>
      <c r="C558" s="98"/>
      <c r="D558" s="106"/>
      <c r="E558" s="106"/>
      <c r="F558" s="107"/>
      <c r="G558" s="100" t="str">
        <f>IF(H558="Yes",I558,IF(COUNTIF(H558:M558,"Yes")&gt;(Summary!C$22/2),"Yes","No"))</f>
        <v>No</v>
      </c>
      <c r="H558" s="2"/>
      <c r="I558" s="1"/>
      <c r="J558" s="1"/>
      <c r="K558" s="1"/>
      <c r="L558" s="1"/>
      <c r="M558" s="1"/>
      <c r="N558" s="101"/>
      <c r="O558" s="101"/>
      <c r="P558" s="102"/>
      <c r="Q558" s="103"/>
    </row>
    <row r="559" spans="1:17" s="104" customFormat="1" ht="13" x14ac:dyDescent="0.2">
      <c r="A559" s="110"/>
      <c r="B559" s="98"/>
      <c r="C559" s="98"/>
      <c r="D559" s="106"/>
      <c r="E559" s="106"/>
      <c r="F559" s="107"/>
      <c r="G559" s="100" t="str">
        <f>IF(H559="Yes",I559,IF(COUNTIF(H559:M559,"Yes")&gt;(Summary!C$22/2),"Yes","No"))</f>
        <v>No</v>
      </c>
      <c r="H559" s="2"/>
      <c r="I559" s="1"/>
      <c r="J559" s="1"/>
      <c r="K559" s="1"/>
      <c r="L559" s="1"/>
      <c r="M559" s="1"/>
      <c r="N559" s="101"/>
      <c r="O559" s="101"/>
      <c r="P559" s="102"/>
      <c r="Q559" s="103"/>
    </row>
    <row r="560" spans="1:17" s="104" customFormat="1" ht="13" x14ac:dyDescent="0.2">
      <c r="A560" s="110"/>
      <c r="B560" s="98"/>
      <c r="C560" s="98"/>
      <c r="D560" s="106"/>
      <c r="E560" s="106"/>
      <c r="F560" s="107"/>
      <c r="G560" s="100" t="str">
        <f>IF(H560="Yes",I560,IF(COUNTIF(H560:M560,"Yes")&gt;(Summary!C$22/2),"Yes","No"))</f>
        <v>No</v>
      </c>
      <c r="H560" s="2"/>
      <c r="I560" s="1"/>
      <c r="J560" s="1"/>
      <c r="K560" s="1"/>
      <c r="L560" s="1"/>
      <c r="M560" s="1"/>
      <c r="N560" s="101"/>
      <c r="O560" s="101"/>
      <c r="P560" s="102"/>
      <c r="Q560" s="103"/>
    </row>
    <row r="561" spans="1:17" s="104" customFormat="1" ht="13" x14ac:dyDescent="0.2">
      <c r="A561" s="110"/>
      <c r="B561" s="98"/>
      <c r="C561" s="98"/>
      <c r="D561" s="106"/>
      <c r="E561" s="106"/>
      <c r="F561" s="107"/>
      <c r="G561" s="100" t="str">
        <f>IF(H561="Yes",I561,IF(COUNTIF(H561:M561,"Yes")&gt;(Summary!C$22/2),"Yes","No"))</f>
        <v>No</v>
      </c>
      <c r="H561" s="2"/>
      <c r="I561" s="1"/>
      <c r="J561" s="1"/>
      <c r="K561" s="1"/>
      <c r="L561" s="1"/>
      <c r="M561" s="1"/>
      <c r="N561" s="101"/>
      <c r="O561" s="101"/>
      <c r="P561" s="102"/>
      <c r="Q561" s="103"/>
    </row>
    <row r="562" spans="1:17" s="104" customFormat="1" ht="13" x14ac:dyDescent="0.2">
      <c r="A562" s="110"/>
      <c r="B562" s="98"/>
      <c r="C562" s="98"/>
      <c r="D562" s="106"/>
      <c r="E562" s="106"/>
      <c r="F562" s="107"/>
      <c r="G562" s="100" t="str">
        <f>IF(H562="Yes",I562,IF(COUNTIF(H562:M562,"Yes")&gt;(Summary!C$22/2),"Yes","No"))</f>
        <v>No</v>
      </c>
      <c r="H562" s="2"/>
      <c r="I562" s="1"/>
      <c r="J562" s="1"/>
      <c r="K562" s="1"/>
      <c r="L562" s="1"/>
      <c r="M562" s="1"/>
      <c r="N562" s="101"/>
      <c r="O562" s="101"/>
      <c r="P562" s="102"/>
      <c r="Q562" s="103"/>
    </row>
    <row r="563" spans="1:17" s="104" customFormat="1" ht="13" x14ac:dyDescent="0.2">
      <c r="A563" s="110"/>
      <c r="B563" s="98"/>
      <c r="C563" s="98"/>
      <c r="D563" s="106"/>
      <c r="E563" s="106"/>
      <c r="F563" s="107"/>
      <c r="G563" s="100" t="str">
        <f>IF(H563="Yes",I563,IF(COUNTIF(H563:M563,"Yes")&gt;(Summary!C$22/2),"Yes","No"))</f>
        <v>No</v>
      </c>
      <c r="H563" s="2"/>
      <c r="I563" s="1"/>
      <c r="J563" s="1"/>
      <c r="K563" s="1"/>
      <c r="L563" s="1"/>
      <c r="M563" s="1"/>
      <c r="N563" s="101"/>
      <c r="O563" s="101"/>
      <c r="P563" s="102"/>
      <c r="Q563" s="103"/>
    </row>
    <row r="564" spans="1:17" s="104" customFormat="1" ht="13" x14ac:dyDescent="0.2">
      <c r="A564" s="110"/>
      <c r="B564" s="98"/>
      <c r="C564" s="98"/>
      <c r="D564" s="106"/>
      <c r="E564" s="106"/>
      <c r="F564" s="107"/>
      <c r="G564" s="100" t="str">
        <f>IF(H564="Yes",I564,IF(COUNTIF(H564:M564,"Yes")&gt;(Summary!C$22/2),"Yes","No"))</f>
        <v>No</v>
      </c>
      <c r="H564" s="2"/>
      <c r="I564" s="1"/>
      <c r="J564" s="1"/>
      <c r="K564" s="1"/>
      <c r="L564" s="1"/>
      <c r="M564" s="1"/>
      <c r="N564" s="101"/>
      <c r="O564" s="101"/>
      <c r="P564" s="102"/>
      <c r="Q564" s="103"/>
    </row>
    <row r="565" spans="1:17" s="104" customFormat="1" ht="13" x14ac:dyDescent="0.2">
      <c r="A565" s="110"/>
      <c r="B565" s="98"/>
      <c r="C565" s="98"/>
      <c r="D565" s="106"/>
      <c r="E565" s="106"/>
      <c r="F565" s="107"/>
      <c r="G565" s="100" t="str">
        <f>IF(H565="Yes",I565,IF(COUNTIF(H565:M565,"Yes")&gt;(Summary!C$22/2),"Yes","No"))</f>
        <v>No</v>
      </c>
      <c r="H565" s="2"/>
      <c r="I565" s="1"/>
      <c r="J565" s="1"/>
      <c r="K565" s="1"/>
      <c r="L565" s="1"/>
      <c r="M565" s="1"/>
      <c r="N565" s="101"/>
      <c r="O565" s="101"/>
      <c r="P565" s="102"/>
      <c r="Q565" s="103"/>
    </row>
    <row r="566" spans="1:17" s="104" customFormat="1" ht="13" x14ac:dyDescent="0.2">
      <c r="A566" s="110"/>
      <c r="B566" s="98"/>
      <c r="C566" s="98"/>
      <c r="D566" s="106"/>
      <c r="E566" s="106"/>
      <c r="F566" s="107"/>
      <c r="G566" s="100" t="str">
        <f>IF(H566="Yes",I566,IF(COUNTIF(H566:M566,"Yes")&gt;(Summary!C$22/2),"Yes","No"))</f>
        <v>No</v>
      </c>
      <c r="H566" s="2"/>
      <c r="I566" s="1"/>
      <c r="J566" s="1"/>
      <c r="K566" s="1"/>
      <c r="L566" s="1"/>
      <c r="M566" s="1"/>
      <c r="N566" s="101"/>
      <c r="O566" s="101"/>
      <c r="P566" s="102"/>
      <c r="Q566" s="103"/>
    </row>
    <row r="567" spans="1:17" s="104" customFormat="1" ht="13" x14ac:dyDescent="0.2">
      <c r="A567" s="110"/>
      <c r="B567" s="98"/>
      <c r="C567" s="98"/>
      <c r="D567" s="106"/>
      <c r="E567" s="106"/>
      <c r="F567" s="107"/>
      <c r="G567" s="100" t="str">
        <f>IF(H567="Yes",I567,IF(COUNTIF(H567:M567,"Yes")&gt;(Summary!C$22/2),"Yes","No"))</f>
        <v>No</v>
      </c>
      <c r="H567" s="2"/>
      <c r="I567" s="1"/>
      <c r="J567" s="1"/>
      <c r="K567" s="1"/>
      <c r="L567" s="1"/>
      <c r="M567" s="1"/>
      <c r="N567" s="101"/>
      <c r="O567" s="101"/>
      <c r="P567" s="102"/>
      <c r="Q567" s="103"/>
    </row>
    <row r="568" spans="1:17" s="104" customFormat="1" ht="13" x14ac:dyDescent="0.2">
      <c r="A568" s="110"/>
      <c r="B568" s="98"/>
      <c r="C568" s="98"/>
      <c r="D568" s="106"/>
      <c r="E568" s="106"/>
      <c r="F568" s="107"/>
      <c r="G568" s="100" t="str">
        <f>IF(H568="Yes",I568,IF(COUNTIF(H568:M568,"Yes")&gt;(Summary!C$22/2),"Yes","No"))</f>
        <v>No</v>
      </c>
      <c r="H568" s="2"/>
      <c r="I568" s="1"/>
      <c r="J568" s="1"/>
      <c r="K568" s="1"/>
      <c r="L568" s="1"/>
      <c r="M568" s="1"/>
      <c r="N568" s="101"/>
      <c r="O568" s="101"/>
      <c r="P568" s="102"/>
      <c r="Q568" s="103"/>
    </row>
    <row r="569" spans="1:17" s="104" customFormat="1" ht="13" x14ac:dyDescent="0.2">
      <c r="A569" s="110"/>
      <c r="B569" s="98"/>
      <c r="C569" s="98"/>
      <c r="D569" s="106"/>
      <c r="E569" s="106"/>
      <c r="F569" s="107"/>
      <c r="G569" s="100" t="str">
        <f>IF(H569="Yes",I569,IF(COUNTIF(H569:M569,"Yes")&gt;(Summary!C$22/2),"Yes","No"))</f>
        <v>No</v>
      </c>
      <c r="H569" s="2"/>
      <c r="I569" s="1"/>
      <c r="J569" s="1"/>
      <c r="K569" s="1"/>
      <c r="L569" s="1"/>
      <c r="M569" s="1"/>
      <c r="N569" s="101"/>
      <c r="O569" s="101"/>
      <c r="P569" s="102"/>
      <c r="Q569" s="103"/>
    </row>
    <row r="570" spans="1:17" s="104" customFormat="1" ht="13" x14ac:dyDescent="0.2">
      <c r="A570" s="110"/>
      <c r="B570" s="98"/>
      <c r="C570" s="98"/>
      <c r="D570" s="106"/>
      <c r="E570" s="106"/>
      <c r="F570" s="107"/>
      <c r="G570" s="100" t="str">
        <f>IF(H570="Yes",I570,IF(COUNTIF(H570:M570,"Yes")&gt;(Summary!C$22/2),"Yes","No"))</f>
        <v>No</v>
      </c>
      <c r="H570" s="2"/>
      <c r="I570" s="1"/>
      <c r="J570" s="1"/>
      <c r="K570" s="1"/>
      <c r="L570" s="1"/>
      <c r="M570" s="1"/>
      <c r="N570" s="101"/>
      <c r="O570" s="101"/>
      <c r="P570" s="102"/>
      <c r="Q570" s="103"/>
    </row>
    <row r="571" spans="1:17" s="104" customFormat="1" ht="13" x14ac:dyDescent="0.2">
      <c r="A571" s="110"/>
      <c r="B571" s="98"/>
      <c r="C571" s="98"/>
      <c r="D571" s="106"/>
      <c r="E571" s="106"/>
      <c r="F571" s="107"/>
      <c r="G571" s="100" t="str">
        <f>IF(H571="Yes",I571,IF(COUNTIF(H571:M571,"Yes")&gt;(Summary!C$22/2),"Yes","No"))</f>
        <v>No</v>
      </c>
      <c r="H571" s="2"/>
      <c r="I571" s="1"/>
      <c r="J571" s="1"/>
      <c r="K571" s="1"/>
      <c r="L571" s="1"/>
      <c r="M571" s="1"/>
      <c r="N571" s="101"/>
      <c r="O571" s="101"/>
      <c r="P571" s="102"/>
      <c r="Q571" s="103"/>
    </row>
    <row r="572" spans="1:17" s="104" customFormat="1" ht="13" x14ac:dyDescent="0.2">
      <c r="A572" s="110"/>
      <c r="B572" s="98"/>
      <c r="C572" s="98"/>
      <c r="D572" s="106"/>
      <c r="E572" s="106"/>
      <c r="F572" s="107"/>
      <c r="G572" s="100" t="str">
        <f>IF(H572="Yes",I572,IF(COUNTIF(H572:M572,"Yes")&gt;(Summary!C$22/2),"Yes","No"))</f>
        <v>No</v>
      </c>
      <c r="H572" s="2"/>
      <c r="I572" s="1"/>
      <c r="J572" s="1"/>
      <c r="K572" s="1"/>
      <c r="L572" s="1"/>
      <c r="M572" s="1"/>
      <c r="N572" s="101"/>
      <c r="O572" s="101"/>
      <c r="P572" s="102"/>
      <c r="Q572" s="103"/>
    </row>
    <row r="573" spans="1:17" s="104" customFormat="1" ht="13" x14ac:dyDescent="0.2">
      <c r="A573" s="110"/>
      <c r="B573" s="98"/>
      <c r="C573" s="98"/>
      <c r="D573" s="106"/>
      <c r="E573" s="106"/>
      <c r="F573" s="107"/>
      <c r="G573" s="100" t="str">
        <f>IF(H573="Yes",I573,IF(COUNTIF(H573:M573,"Yes")&gt;(Summary!C$22/2),"Yes","No"))</f>
        <v>No</v>
      </c>
      <c r="H573" s="2"/>
      <c r="I573" s="1"/>
      <c r="J573" s="1"/>
      <c r="K573" s="1"/>
      <c r="L573" s="1"/>
      <c r="M573" s="1"/>
      <c r="N573" s="101"/>
      <c r="O573" s="101"/>
      <c r="P573" s="102"/>
      <c r="Q573" s="103"/>
    </row>
    <row r="574" spans="1:17" s="104" customFormat="1" ht="13" x14ac:dyDescent="0.2">
      <c r="A574" s="110"/>
      <c r="B574" s="98"/>
      <c r="C574" s="98"/>
      <c r="D574" s="106"/>
      <c r="E574" s="106"/>
      <c r="F574" s="107"/>
      <c r="G574" s="100" t="str">
        <f>IF(H574="Yes",I574,IF(COUNTIF(H574:M574,"Yes")&gt;(Summary!C$22/2),"Yes","No"))</f>
        <v>No</v>
      </c>
      <c r="H574" s="2"/>
      <c r="I574" s="1"/>
      <c r="J574" s="1"/>
      <c r="K574" s="1"/>
      <c r="L574" s="1"/>
      <c r="M574" s="1"/>
      <c r="N574" s="101"/>
      <c r="O574" s="101"/>
      <c r="P574" s="102"/>
      <c r="Q574" s="103"/>
    </row>
    <row r="575" spans="1:17" s="104" customFormat="1" ht="13" x14ac:dyDescent="0.2">
      <c r="A575" s="110"/>
      <c r="B575" s="98"/>
      <c r="C575" s="98"/>
      <c r="D575" s="106"/>
      <c r="E575" s="106"/>
      <c r="F575" s="107"/>
      <c r="G575" s="100" t="str">
        <f>IF(H575="Yes",I575,IF(COUNTIF(H575:M575,"Yes")&gt;(Summary!C$22/2),"Yes","No"))</f>
        <v>No</v>
      </c>
      <c r="H575" s="2"/>
      <c r="I575" s="1"/>
      <c r="J575" s="1"/>
      <c r="K575" s="1"/>
      <c r="L575" s="1"/>
      <c r="M575" s="1"/>
      <c r="N575" s="101"/>
      <c r="O575" s="101"/>
      <c r="P575" s="102"/>
      <c r="Q575" s="103"/>
    </row>
    <row r="576" spans="1:17" s="104" customFormat="1" ht="13" x14ac:dyDescent="0.2">
      <c r="A576" s="110"/>
      <c r="B576" s="98"/>
      <c r="C576" s="98"/>
      <c r="D576" s="106"/>
      <c r="E576" s="106"/>
      <c r="F576" s="107"/>
      <c r="G576" s="100" t="str">
        <f>IF(H576="Yes",I576,IF(COUNTIF(H576:M576,"Yes")&gt;(Summary!C$22/2),"Yes","No"))</f>
        <v>No</v>
      </c>
      <c r="H576" s="2"/>
      <c r="I576" s="1"/>
      <c r="J576" s="1"/>
      <c r="K576" s="1"/>
      <c r="L576" s="1"/>
      <c r="M576" s="1"/>
      <c r="N576" s="101"/>
      <c r="O576" s="101"/>
      <c r="P576" s="102"/>
      <c r="Q576" s="103"/>
    </row>
    <row r="577" spans="1:17" s="104" customFormat="1" ht="13" x14ac:dyDescent="0.2">
      <c r="A577" s="110"/>
      <c r="B577" s="98"/>
      <c r="C577" s="98"/>
      <c r="D577" s="106"/>
      <c r="E577" s="106"/>
      <c r="F577" s="107"/>
      <c r="G577" s="100" t="str">
        <f>IF(H577="Yes",I577,IF(COUNTIF(H577:M577,"Yes")&gt;(Summary!C$22/2),"Yes","No"))</f>
        <v>No</v>
      </c>
      <c r="H577" s="2"/>
      <c r="I577" s="1"/>
      <c r="J577" s="1"/>
      <c r="K577" s="1"/>
      <c r="L577" s="1"/>
      <c r="M577" s="1"/>
      <c r="N577" s="101"/>
      <c r="O577" s="101"/>
      <c r="P577" s="102"/>
      <c r="Q577" s="103"/>
    </row>
    <row r="578" spans="1:17" s="104" customFormat="1" ht="13" x14ac:dyDescent="0.2">
      <c r="A578" s="110"/>
      <c r="B578" s="98"/>
      <c r="C578" s="98"/>
      <c r="D578" s="106"/>
      <c r="E578" s="106"/>
      <c r="F578" s="107"/>
      <c r="G578" s="100" t="str">
        <f>IF(H578="Yes",I578,IF(COUNTIF(H578:M578,"Yes")&gt;(Summary!C$22/2),"Yes","No"))</f>
        <v>No</v>
      </c>
      <c r="H578" s="2"/>
      <c r="I578" s="1"/>
      <c r="J578" s="1"/>
      <c r="K578" s="1"/>
      <c r="L578" s="1"/>
      <c r="M578" s="1"/>
      <c r="N578" s="101"/>
      <c r="O578" s="101"/>
      <c r="P578" s="102"/>
      <c r="Q578" s="103"/>
    </row>
    <row r="579" spans="1:17" s="104" customFormat="1" ht="13" x14ac:dyDescent="0.2">
      <c r="A579" s="110"/>
      <c r="B579" s="98"/>
      <c r="C579" s="98"/>
      <c r="D579" s="106"/>
      <c r="E579" s="106"/>
      <c r="F579" s="107"/>
      <c r="G579" s="100" t="str">
        <f>IF(H579="Yes",I579,IF(COUNTIF(H579:M579,"Yes")&gt;(Summary!C$22/2),"Yes","No"))</f>
        <v>No</v>
      </c>
      <c r="H579" s="2"/>
      <c r="I579" s="1"/>
      <c r="J579" s="1"/>
      <c r="K579" s="1"/>
      <c r="L579" s="1"/>
      <c r="M579" s="1"/>
      <c r="N579" s="101"/>
      <c r="O579" s="101"/>
      <c r="P579" s="102"/>
      <c r="Q579" s="103"/>
    </row>
    <row r="580" spans="1:17" s="104" customFormat="1" ht="13" x14ac:dyDescent="0.2">
      <c r="A580" s="110"/>
      <c r="B580" s="98"/>
      <c r="C580" s="98"/>
      <c r="D580" s="106"/>
      <c r="E580" s="106"/>
      <c r="F580" s="107"/>
      <c r="G580" s="100" t="str">
        <f>IF(H580="Yes",I580,IF(COUNTIF(H580:M580,"Yes")&gt;(Summary!C$22/2),"Yes","No"))</f>
        <v>No</v>
      </c>
      <c r="H580" s="2"/>
      <c r="I580" s="1"/>
      <c r="J580" s="1"/>
      <c r="K580" s="1"/>
      <c r="L580" s="1"/>
      <c r="M580" s="1"/>
      <c r="N580" s="101"/>
      <c r="O580" s="101"/>
      <c r="P580" s="102"/>
      <c r="Q580" s="103"/>
    </row>
    <row r="581" spans="1:17" s="104" customFormat="1" ht="13" x14ac:dyDescent="0.2">
      <c r="A581" s="110"/>
      <c r="B581" s="98"/>
      <c r="C581" s="98"/>
      <c r="D581" s="106"/>
      <c r="E581" s="106"/>
      <c r="F581" s="107"/>
      <c r="G581" s="100" t="str">
        <f>IF(H581="Yes",I581,IF(COUNTIF(H581:M581,"Yes")&gt;(Summary!C$22/2),"Yes","No"))</f>
        <v>No</v>
      </c>
      <c r="H581" s="2"/>
      <c r="I581" s="1"/>
      <c r="J581" s="1"/>
      <c r="K581" s="1"/>
      <c r="L581" s="1"/>
      <c r="M581" s="1"/>
      <c r="N581" s="101"/>
      <c r="O581" s="101"/>
      <c r="P581" s="102"/>
      <c r="Q581" s="103"/>
    </row>
    <row r="582" spans="1:17" s="104" customFormat="1" ht="13" x14ac:dyDescent="0.2">
      <c r="A582" s="110"/>
      <c r="B582" s="98"/>
      <c r="C582" s="98"/>
      <c r="D582" s="106"/>
      <c r="E582" s="106"/>
      <c r="F582" s="107"/>
      <c r="G582" s="100" t="str">
        <f>IF(H582="Yes",I582,IF(COUNTIF(H582:M582,"Yes")&gt;(Summary!C$22/2),"Yes","No"))</f>
        <v>No</v>
      </c>
      <c r="H582" s="2"/>
      <c r="I582" s="1"/>
      <c r="J582" s="1"/>
      <c r="K582" s="1"/>
      <c r="L582" s="1"/>
      <c r="M582" s="1"/>
      <c r="N582" s="101"/>
      <c r="O582" s="101"/>
      <c r="P582" s="102"/>
      <c r="Q582" s="103"/>
    </row>
    <row r="583" spans="1:17" s="104" customFormat="1" ht="13" x14ac:dyDescent="0.2">
      <c r="A583" s="110"/>
      <c r="B583" s="98"/>
      <c r="C583" s="98"/>
      <c r="D583" s="106"/>
      <c r="E583" s="106"/>
      <c r="F583" s="107"/>
      <c r="G583" s="100" t="str">
        <f>IF(H583="Yes",I583,IF(COUNTIF(H583:M583,"Yes")&gt;(Summary!C$22/2),"Yes","No"))</f>
        <v>No</v>
      </c>
      <c r="H583" s="2"/>
      <c r="I583" s="1"/>
      <c r="J583" s="1"/>
      <c r="K583" s="1"/>
      <c r="L583" s="1"/>
      <c r="M583" s="1"/>
      <c r="N583" s="101"/>
      <c r="O583" s="101"/>
      <c r="P583" s="102"/>
      <c r="Q583" s="103"/>
    </row>
    <row r="584" spans="1:17" s="104" customFormat="1" ht="13" x14ac:dyDescent="0.2">
      <c r="A584" s="110"/>
      <c r="B584" s="98"/>
      <c r="C584" s="98"/>
      <c r="D584" s="106"/>
      <c r="E584" s="106"/>
      <c r="F584" s="107"/>
      <c r="G584" s="100" t="str">
        <f>IF(H584="Yes",I584,IF(COUNTIF(H584:M584,"Yes")&gt;(Summary!C$22/2),"Yes","No"))</f>
        <v>No</v>
      </c>
      <c r="H584" s="2"/>
      <c r="I584" s="1"/>
      <c r="J584" s="1"/>
      <c r="K584" s="1"/>
      <c r="L584" s="1"/>
      <c r="M584" s="1"/>
      <c r="N584" s="101"/>
      <c r="O584" s="101"/>
      <c r="P584" s="102"/>
      <c r="Q584" s="103"/>
    </row>
    <row r="585" spans="1:17" s="104" customFormat="1" ht="13" x14ac:dyDescent="0.2">
      <c r="A585" s="110"/>
      <c r="B585" s="98"/>
      <c r="C585" s="98"/>
      <c r="D585" s="106"/>
      <c r="E585" s="106"/>
      <c r="F585" s="107"/>
      <c r="G585" s="100" t="str">
        <f>IF(H585="Yes",I585,IF(COUNTIF(H585:M585,"Yes")&gt;(Summary!C$22/2),"Yes","No"))</f>
        <v>No</v>
      </c>
      <c r="H585" s="2"/>
      <c r="I585" s="1"/>
      <c r="J585" s="1"/>
      <c r="K585" s="1"/>
      <c r="L585" s="1"/>
      <c r="M585" s="1"/>
      <c r="N585" s="101"/>
      <c r="O585" s="101"/>
      <c r="P585" s="102"/>
      <c r="Q585" s="103"/>
    </row>
    <row r="586" spans="1:17" s="104" customFormat="1" ht="13" x14ac:dyDescent="0.2">
      <c r="A586" s="110"/>
      <c r="B586" s="98"/>
      <c r="C586" s="98"/>
      <c r="D586" s="106"/>
      <c r="E586" s="106"/>
      <c r="F586" s="107"/>
      <c r="G586" s="100" t="str">
        <f>IF(H586="Yes",I586,IF(COUNTIF(H586:M586,"Yes")&gt;(Summary!C$22/2),"Yes","No"))</f>
        <v>No</v>
      </c>
      <c r="H586" s="2"/>
      <c r="I586" s="1"/>
      <c r="J586" s="1"/>
      <c r="K586" s="1"/>
      <c r="L586" s="1"/>
      <c r="M586" s="1"/>
      <c r="N586" s="101"/>
      <c r="O586" s="101"/>
      <c r="P586" s="102"/>
      <c r="Q586" s="103"/>
    </row>
    <row r="587" spans="1:17" s="104" customFormat="1" ht="13" x14ac:dyDescent="0.2">
      <c r="A587" s="110"/>
      <c r="B587" s="98"/>
      <c r="C587" s="98"/>
      <c r="D587" s="106"/>
      <c r="E587" s="106"/>
      <c r="F587" s="107"/>
      <c r="G587" s="100" t="str">
        <f>IF(H587="Yes",I587,IF(COUNTIF(H587:M587,"Yes")&gt;(Summary!C$22/2),"Yes","No"))</f>
        <v>No</v>
      </c>
      <c r="H587" s="2"/>
      <c r="I587" s="1"/>
      <c r="J587" s="1"/>
      <c r="K587" s="1"/>
      <c r="L587" s="1"/>
      <c r="M587" s="1"/>
      <c r="N587" s="101"/>
      <c r="O587" s="101"/>
      <c r="P587" s="102"/>
      <c r="Q587" s="103"/>
    </row>
    <row r="588" spans="1:17" s="104" customFormat="1" ht="13" x14ac:dyDescent="0.2">
      <c r="A588" s="110"/>
      <c r="B588" s="98"/>
      <c r="C588" s="98"/>
      <c r="D588" s="106"/>
      <c r="E588" s="106"/>
      <c r="F588" s="107"/>
      <c r="G588" s="100" t="str">
        <f>IF(H588="Yes",I588,IF(COUNTIF(H588:M588,"Yes")&gt;(Summary!C$22/2),"Yes","No"))</f>
        <v>No</v>
      </c>
      <c r="H588" s="2"/>
      <c r="I588" s="1"/>
      <c r="J588" s="1"/>
      <c r="K588" s="1"/>
      <c r="L588" s="1"/>
      <c r="M588" s="1"/>
      <c r="N588" s="101"/>
      <c r="O588" s="101"/>
      <c r="P588" s="102"/>
      <c r="Q588" s="103"/>
    </row>
    <row r="589" spans="1:17" s="104" customFormat="1" ht="13" x14ac:dyDescent="0.2">
      <c r="A589" s="110"/>
      <c r="B589" s="98"/>
      <c r="C589" s="98"/>
      <c r="D589" s="106"/>
      <c r="E589" s="106"/>
      <c r="F589" s="107"/>
      <c r="G589" s="100" t="str">
        <f>IF(H589="Yes",I589,IF(COUNTIF(H589:M589,"Yes")&gt;(Summary!C$22/2),"Yes","No"))</f>
        <v>No</v>
      </c>
      <c r="H589" s="2"/>
      <c r="I589" s="1"/>
      <c r="J589" s="1"/>
      <c r="K589" s="1"/>
      <c r="L589" s="1"/>
      <c r="M589" s="1"/>
      <c r="N589" s="101"/>
      <c r="O589" s="101"/>
      <c r="P589" s="102"/>
      <c r="Q589" s="103"/>
    </row>
    <row r="590" spans="1:17" s="104" customFormat="1" ht="13" x14ac:dyDescent="0.2">
      <c r="A590" s="110"/>
      <c r="B590" s="98"/>
      <c r="C590" s="98"/>
      <c r="D590" s="106"/>
      <c r="E590" s="106"/>
      <c r="F590" s="107"/>
      <c r="G590" s="100" t="str">
        <f>IF(H590="Yes",I590,IF(COUNTIF(H590:M590,"Yes")&gt;(Summary!C$22/2),"Yes","No"))</f>
        <v>No</v>
      </c>
      <c r="H590" s="2"/>
      <c r="I590" s="1"/>
      <c r="J590" s="1"/>
      <c r="K590" s="1"/>
      <c r="L590" s="1"/>
      <c r="M590" s="1"/>
      <c r="N590" s="101"/>
      <c r="O590" s="101"/>
      <c r="P590" s="102"/>
      <c r="Q590" s="103"/>
    </row>
    <row r="591" spans="1:17" s="104" customFormat="1" ht="13" x14ac:dyDescent="0.2">
      <c r="A591" s="110"/>
      <c r="B591" s="98"/>
      <c r="C591" s="98"/>
      <c r="D591" s="106"/>
      <c r="E591" s="106"/>
      <c r="F591" s="107"/>
      <c r="G591" s="100" t="str">
        <f>IF(H591="Yes",I591,IF(COUNTIF(H591:M591,"Yes")&gt;(Summary!C$22/2),"Yes","No"))</f>
        <v>No</v>
      </c>
      <c r="H591" s="2"/>
      <c r="I591" s="1"/>
      <c r="J591" s="1"/>
      <c r="K591" s="1"/>
      <c r="L591" s="1"/>
      <c r="M591" s="1"/>
      <c r="N591" s="101"/>
      <c r="O591" s="101"/>
      <c r="P591" s="102"/>
      <c r="Q591" s="103"/>
    </row>
    <row r="592" spans="1:17" s="104" customFormat="1" ht="13" x14ac:dyDescent="0.2">
      <c r="A592" s="110"/>
      <c r="B592" s="98"/>
      <c r="C592" s="98"/>
      <c r="D592" s="106"/>
      <c r="E592" s="106"/>
      <c r="F592" s="107"/>
      <c r="G592" s="100" t="str">
        <f>IF(H592="Yes",I592,IF(COUNTIF(H592:M592,"Yes")&gt;(Summary!C$22/2),"Yes","No"))</f>
        <v>No</v>
      </c>
      <c r="H592" s="2"/>
      <c r="I592" s="1"/>
      <c r="J592" s="1"/>
      <c r="K592" s="1"/>
      <c r="L592" s="1"/>
      <c r="M592" s="1"/>
      <c r="N592" s="101"/>
      <c r="O592" s="101"/>
      <c r="P592" s="102"/>
      <c r="Q592" s="103"/>
    </row>
    <row r="593" spans="1:17" s="104" customFormat="1" ht="13" x14ac:dyDescent="0.2">
      <c r="A593" s="110"/>
      <c r="B593" s="98"/>
      <c r="C593" s="98"/>
      <c r="D593" s="106"/>
      <c r="E593" s="106"/>
      <c r="F593" s="107"/>
      <c r="G593" s="100" t="str">
        <f>IF(H593="Yes",I593,IF(COUNTIF(H593:M593,"Yes")&gt;(Summary!C$22/2),"Yes","No"))</f>
        <v>No</v>
      </c>
      <c r="H593" s="2"/>
      <c r="I593" s="1"/>
      <c r="J593" s="1"/>
      <c r="K593" s="1"/>
      <c r="L593" s="1"/>
      <c r="M593" s="1"/>
      <c r="N593" s="101"/>
      <c r="O593" s="101"/>
      <c r="P593" s="102"/>
      <c r="Q593" s="103"/>
    </row>
    <row r="594" spans="1:17" s="104" customFormat="1" ht="13" x14ac:dyDescent="0.2">
      <c r="A594" s="110"/>
      <c r="B594" s="98"/>
      <c r="C594" s="98"/>
      <c r="D594" s="106"/>
      <c r="E594" s="106"/>
      <c r="F594" s="107"/>
      <c r="G594" s="100" t="str">
        <f>IF(H594="Yes",I594,IF(COUNTIF(H594:M594,"Yes")&gt;(Summary!C$22/2),"Yes","No"))</f>
        <v>No</v>
      </c>
      <c r="H594" s="2"/>
      <c r="I594" s="1"/>
      <c r="J594" s="1"/>
      <c r="K594" s="1"/>
      <c r="L594" s="1"/>
      <c r="M594" s="1"/>
      <c r="N594" s="101"/>
      <c r="O594" s="101"/>
      <c r="P594" s="102"/>
      <c r="Q594" s="103"/>
    </row>
    <row r="595" spans="1:17" s="104" customFormat="1" ht="13" x14ac:dyDescent="0.2">
      <c r="A595" s="110"/>
      <c r="B595" s="98"/>
      <c r="C595" s="98"/>
      <c r="D595" s="106"/>
      <c r="E595" s="106"/>
      <c r="F595" s="107"/>
      <c r="G595" s="100" t="str">
        <f>IF(H595="Yes",I595,IF(COUNTIF(H595:M595,"Yes")&gt;(Summary!C$22/2),"Yes","No"))</f>
        <v>No</v>
      </c>
      <c r="H595" s="2"/>
      <c r="I595" s="1"/>
      <c r="J595" s="1"/>
      <c r="K595" s="1"/>
      <c r="L595" s="1"/>
      <c r="M595" s="1"/>
      <c r="N595" s="101"/>
      <c r="O595" s="101"/>
      <c r="P595" s="102"/>
      <c r="Q595" s="103"/>
    </row>
    <row r="596" spans="1:17" s="104" customFormat="1" ht="13" x14ac:dyDescent="0.2">
      <c r="A596" s="110"/>
      <c r="B596" s="98"/>
      <c r="C596" s="98"/>
      <c r="D596" s="106"/>
      <c r="E596" s="106"/>
      <c r="F596" s="107"/>
      <c r="G596" s="100" t="str">
        <f>IF(H596="Yes",I596,IF(COUNTIF(H596:M596,"Yes")&gt;(Summary!C$22/2),"Yes","No"))</f>
        <v>No</v>
      </c>
      <c r="H596" s="2"/>
      <c r="I596" s="1"/>
      <c r="J596" s="1"/>
      <c r="K596" s="1"/>
      <c r="L596" s="1"/>
      <c r="M596" s="1"/>
      <c r="N596" s="101"/>
      <c r="O596" s="101"/>
      <c r="P596" s="102"/>
      <c r="Q596" s="103"/>
    </row>
    <row r="597" spans="1:17" s="104" customFormat="1" ht="13" x14ac:dyDescent="0.2">
      <c r="A597" s="110"/>
      <c r="B597" s="98"/>
      <c r="C597" s="98"/>
      <c r="D597" s="106"/>
      <c r="E597" s="106"/>
      <c r="F597" s="107"/>
      <c r="G597" s="100" t="str">
        <f>IF(H597="Yes",I597,IF(COUNTIF(H597:M597,"Yes")&gt;(Summary!C$22/2),"Yes","No"))</f>
        <v>No</v>
      </c>
      <c r="H597" s="2"/>
      <c r="I597" s="1"/>
      <c r="J597" s="1"/>
      <c r="K597" s="1"/>
      <c r="L597" s="1"/>
      <c r="M597" s="1"/>
      <c r="N597" s="101"/>
      <c r="O597" s="101"/>
      <c r="P597" s="102"/>
      <c r="Q597" s="103"/>
    </row>
    <row r="598" spans="1:17" s="104" customFormat="1" ht="13" x14ac:dyDescent="0.2">
      <c r="A598" s="110"/>
      <c r="B598" s="98"/>
      <c r="C598" s="98"/>
      <c r="D598" s="106"/>
      <c r="E598" s="106"/>
      <c r="F598" s="107"/>
      <c r="G598" s="100" t="str">
        <f>IF(H598="Yes",I598,IF(COUNTIF(H598:M598,"Yes")&gt;(Summary!C$22/2),"Yes","No"))</f>
        <v>No</v>
      </c>
      <c r="H598" s="2"/>
      <c r="I598" s="1"/>
      <c r="J598" s="1"/>
      <c r="K598" s="1"/>
      <c r="L598" s="1"/>
      <c r="M598" s="1"/>
      <c r="N598" s="101"/>
      <c r="O598" s="101"/>
      <c r="P598" s="102"/>
      <c r="Q598" s="103"/>
    </row>
    <row r="599" spans="1:17" s="104" customFormat="1" ht="13" x14ac:dyDescent="0.2">
      <c r="A599" s="110"/>
      <c r="B599" s="98"/>
      <c r="C599" s="98"/>
      <c r="D599" s="106"/>
      <c r="E599" s="106"/>
      <c r="F599" s="107"/>
      <c r="G599" s="100" t="str">
        <f>IF(H599="Yes",I599,IF(COUNTIF(H599:M599,"Yes")&gt;(Summary!C$22/2),"Yes","No"))</f>
        <v>No</v>
      </c>
      <c r="H599" s="2"/>
      <c r="I599" s="1"/>
      <c r="J599" s="1"/>
      <c r="K599" s="1"/>
      <c r="L599" s="1"/>
      <c r="M599" s="1"/>
      <c r="N599" s="101"/>
      <c r="O599" s="101"/>
      <c r="P599" s="102"/>
      <c r="Q599" s="103"/>
    </row>
    <row r="600" spans="1:17" s="104" customFormat="1" ht="13" x14ac:dyDescent="0.2">
      <c r="A600" s="110"/>
      <c r="B600" s="98"/>
      <c r="C600" s="98"/>
      <c r="D600" s="106"/>
      <c r="E600" s="106"/>
      <c r="F600" s="107"/>
      <c r="G600" s="100" t="str">
        <f>IF(H600="Yes",I600,IF(COUNTIF(H600:M600,"Yes")&gt;(Summary!C$22/2),"Yes","No"))</f>
        <v>No</v>
      </c>
      <c r="H600" s="2"/>
      <c r="I600" s="1"/>
      <c r="J600" s="1"/>
      <c r="K600" s="1"/>
      <c r="L600" s="1"/>
      <c r="M600" s="1"/>
      <c r="N600" s="101"/>
      <c r="O600" s="101"/>
      <c r="P600" s="102"/>
      <c r="Q600" s="103"/>
    </row>
    <row r="601" spans="1:17" s="104" customFormat="1" ht="13" x14ac:dyDescent="0.2">
      <c r="A601" s="110"/>
      <c r="B601" s="98"/>
      <c r="C601" s="98"/>
      <c r="D601" s="106"/>
      <c r="E601" s="106"/>
      <c r="F601" s="107"/>
      <c r="G601" s="100" t="str">
        <f>IF(H601="Yes",I601,IF(COUNTIF(H601:M601,"Yes")&gt;(Summary!C$22/2),"Yes","No"))</f>
        <v>No</v>
      </c>
      <c r="H601" s="2"/>
      <c r="I601" s="1"/>
      <c r="J601" s="1"/>
      <c r="K601" s="1"/>
      <c r="L601" s="1"/>
      <c r="M601" s="1"/>
      <c r="N601" s="101"/>
      <c r="O601" s="101"/>
      <c r="P601" s="102"/>
      <c r="Q601" s="103"/>
    </row>
    <row r="602" spans="1:17" s="104" customFormat="1" ht="13" x14ac:dyDescent="0.2">
      <c r="A602" s="110"/>
      <c r="B602" s="98"/>
      <c r="C602" s="98"/>
      <c r="D602" s="106"/>
      <c r="E602" s="106"/>
      <c r="F602" s="107"/>
      <c r="G602" s="100" t="str">
        <f>IF(H602="Yes",I602,IF(COUNTIF(H602:M602,"Yes")&gt;(Summary!C$22/2),"Yes","No"))</f>
        <v>No</v>
      </c>
      <c r="H602" s="2"/>
      <c r="I602" s="1"/>
      <c r="J602" s="1"/>
      <c r="K602" s="1"/>
      <c r="L602" s="1"/>
      <c r="M602" s="1"/>
      <c r="N602" s="101"/>
      <c r="O602" s="101"/>
      <c r="P602" s="102"/>
      <c r="Q602" s="103"/>
    </row>
    <row r="603" spans="1:17" s="104" customFormat="1" ht="13" x14ac:dyDescent="0.2">
      <c r="A603" s="110"/>
      <c r="B603" s="98"/>
      <c r="C603" s="98"/>
      <c r="D603" s="106"/>
      <c r="E603" s="106"/>
      <c r="F603" s="107"/>
      <c r="G603" s="100" t="str">
        <f>IF(H603="Yes",I603,IF(COUNTIF(H603:M603,"Yes")&gt;(Summary!C$22/2),"Yes","No"))</f>
        <v>No</v>
      </c>
      <c r="H603" s="2"/>
      <c r="I603" s="1"/>
      <c r="J603" s="1"/>
      <c r="K603" s="1"/>
      <c r="L603" s="1"/>
      <c r="M603" s="1"/>
      <c r="N603" s="101"/>
      <c r="O603" s="101"/>
      <c r="P603" s="102"/>
      <c r="Q603" s="103"/>
    </row>
    <row r="604" spans="1:17" s="104" customFormat="1" ht="13" x14ac:dyDescent="0.2">
      <c r="A604" s="110"/>
      <c r="B604" s="98"/>
      <c r="C604" s="98"/>
      <c r="D604" s="106"/>
      <c r="E604" s="106"/>
      <c r="F604" s="107"/>
      <c r="G604" s="100" t="str">
        <f>IF(H604="Yes",I604,IF(COUNTIF(H604:M604,"Yes")&gt;(Summary!C$22/2),"Yes","No"))</f>
        <v>No</v>
      </c>
      <c r="H604" s="2"/>
      <c r="I604" s="1"/>
      <c r="J604" s="1"/>
      <c r="K604" s="1"/>
      <c r="L604" s="1"/>
      <c r="M604" s="1"/>
      <c r="N604" s="101"/>
      <c r="O604" s="101"/>
      <c r="P604" s="102"/>
      <c r="Q604" s="103"/>
    </row>
    <row r="605" spans="1:17" s="104" customFormat="1" ht="13" x14ac:dyDescent="0.2">
      <c r="A605" s="110"/>
      <c r="B605" s="98"/>
      <c r="C605" s="98"/>
      <c r="D605" s="106"/>
      <c r="E605" s="106"/>
      <c r="F605" s="107"/>
      <c r="G605" s="100" t="str">
        <f>IF(H605="Yes",I605,IF(COUNTIF(H605:M605,"Yes")&gt;(Summary!C$22/2),"Yes","No"))</f>
        <v>No</v>
      </c>
      <c r="H605" s="2"/>
      <c r="I605" s="1"/>
      <c r="J605" s="1"/>
      <c r="K605" s="1"/>
      <c r="L605" s="1"/>
      <c r="M605" s="1"/>
      <c r="N605" s="101"/>
      <c r="O605" s="101"/>
      <c r="P605" s="102"/>
      <c r="Q605" s="103"/>
    </row>
    <row r="606" spans="1:17" s="104" customFormat="1" ht="13" x14ac:dyDescent="0.2">
      <c r="A606" s="110"/>
      <c r="B606" s="98"/>
      <c r="C606" s="98"/>
      <c r="D606" s="106"/>
      <c r="E606" s="106"/>
      <c r="F606" s="107"/>
      <c r="G606" s="100" t="str">
        <f>IF(H606="Yes",I606,IF(COUNTIF(H606:M606,"Yes")&gt;(Summary!C$22/2),"Yes","No"))</f>
        <v>No</v>
      </c>
      <c r="H606" s="2"/>
      <c r="I606" s="1"/>
      <c r="J606" s="1"/>
      <c r="K606" s="1"/>
      <c r="L606" s="1"/>
      <c r="M606" s="1"/>
      <c r="N606" s="101"/>
      <c r="O606" s="101"/>
      <c r="P606" s="102"/>
      <c r="Q606" s="103"/>
    </row>
    <row r="607" spans="1:17" s="104" customFormat="1" ht="13" x14ac:dyDescent="0.2">
      <c r="A607" s="110"/>
      <c r="B607" s="98"/>
      <c r="C607" s="98"/>
      <c r="D607" s="106"/>
      <c r="E607" s="106"/>
      <c r="F607" s="107"/>
      <c r="G607" s="100" t="str">
        <f>IF(H607="Yes",I607,IF(COUNTIF(H607:M607,"Yes")&gt;(Summary!C$22/2),"Yes","No"))</f>
        <v>No</v>
      </c>
      <c r="H607" s="2"/>
      <c r="I607" s="1"/>
      <c r="J607" s="1"/>
      <c r="K607" s="1"/>
      <c r="L607" s="1"/>
      <c r="M607" s="1"/>
      <c r="N607" s="101"/>
      <c r="O607" s="101"/>
      <c r="P607" s="102"/>
      <c r="Q607" s="103"/>
    </row>
    <row r="608" spans="1:17" s="104" customFormat="1" ht="13" x14ac:dyDescent="0.2">
      <c r="A608" s="110"/>
      <c r="B608" s="98"/>
      <c r="C608" s="98"/>
      <c r="D608" s="106"/>
      <c r="E608" s="106"/>
      <c r="F608" s="107"/>
      <c r="G608" s="100" t="str">
        <f>IF(H608="Yes",I608,IF(COUNTIF(H608:M608,"Yes")&gt;(Summary!C$22/2),"Yes","No"))</f>
        <v>No</v>
      </c>
      <c r="H608" s="2"/>
      <c r="I608" s="1"/>
      <c r="J608" s="1"/>
      <c r="K608" s="1"/>
      <c r="L608" s="1"/>
      <c r="M608" s="1"/>
      <c r="N608" s="101"/>
      <c r="O608" s="101"/>
      <c r="P608" s="102"/>
      <c r="Q608" s="103"/>
    </row>
    <row r="609" spans="1:17" s="104" customFormat="1" ht="13" x14ac:dyDescent="0.2">
      <c r="A609" s="110"/>
      <c r="B609" s="98"/>
      <c r="C609" s="98"/>
      <c r="D609" s="106"/>
      <c r="E609" s="106"/>
      <c r="F609" s="107"/>
      <c r="G609" s="100" t="str">
        <f>IF(H609="Yes",I609,IF(COUNTIF(H609:M609,"Yes")&gt;(Summary!C$22/2),"Yes","No"))</f>
        <v>No</v>
      </c>
      <c r="H609" s="2"/>
      <c r="I609" s="1"/>
      <c r="J609" s="1"/>
      <c r="K609" s="1"/>
      <c r="L609" s="1"/>
      <c r="M609" s="1"/>
      <c r="N609" s="101"/>
      <c r="O609" s="101"/>
      <c r="P609" s="102"/>
      <c r="Q609" s="103"/>
    </row>
    <row r="610" spans="1:17" s="104" customFormat="1" ht="13" x14ac:dyDescent="0.2">
      <c r="A610" s="110"/>
      <c r="B610" s="98"/>
      <c r="C610" s="98"/>
      <c r="D610" s="106"/>
      <c r="E610" s="106"/>
      <c r="F610" s="107"/>
      <c r="G610" s="100" t="str">
        <f>IF(H610="Yes",I610,IF(COUNTIF(H610:M610,"Yes")&gt;(Summary!C$22/2),"Yes","No"))</f>
        <v>No</v>
      </c>
      <c r="H610" s="2"/>
      <c r="I610" s="1"/>
      <c r="J610" s="1"/>
      <c r="K610" s="1"/>
      <c r="L610" s="1"/>
      <c r="M610" s="1"/>
      <c r="N610" s="101"/>
      <c r="O610" s="101"/>
      <c r="P610" s="102"/>
      <c r="Q610" s="103"/>
    </row>
    <row r="611" spans="1:17" s="104" customFormat="1" ht="13" x14ac:dyDescent="0.2">
      <c r="A611" s="110"/>
      <c r="B611" s="98"/>
      <c r="C611" s="98"/>
      <c r="D611" s="106"/>
      <c r="E611" s="106"/>
      <c r="F611" s="107"/>
      <c r="G611" s="100" t="str">
        <f>IF(H611="Yes",I611,IF(COUNTIF(H611:M611,"Yes")&gt;(Summary!C$22/2),"Yes","No"))</f>
        <v>No</v>
      </c>
      <c r="H611" s="2"/>
      <c r="I611" s="1"/>
      <c r="J611" s="1"/>
      <c r="K611" s="1"/>
      <c r="L611" s="1"/>
      <c r="M611" s="1"/>
      <c r="N611" s="101"/>
      <c r="O611" s="101"/>
      <c r="P611" s="102"/>
      <c r="Q611" s="103"/>
    </row>
    <row r="612" spans="1:17" s="104" customFormat="1" ht="13" x14ac:dyDescent="0.2">
      <c r="A612" s="110"/>
      <c r="B612" s="98"/>
      <c r="C612" s="98"/>
      <c r="D612" s="106"/>
      <c r="E612" s="106"/>
      <c r="F612" s="107"/>
      <c r="G612" s="100" t="str">
        <f>IF(H612="Yes",I612,IF(COUNTIF(H612:M612,"Yes")&gt;(Summary!C$22/2),"Yes","No"))</f>
        <v>No</v>
      </c>
      <c r="H612" s="2"/>
      <c r="I612" s="1"/>
      <c r="J612" s="1"/>
      <c r="K612" s="1"/>
      <c r="L612" s="1"/>
      <c r="M612" s="1"/>
      <c r="N612" s="101"/>
      <c r="O612" s="101"/>
      <c r="P612" s="102"/>
      <c r="Q612" s="103"/>
    </row>
    <row r="613" spans="1:17" s="104" customFormat="1" ht="13" x14ac:dyDescent="0.2">
      <c r="A613" s="110"/>
      <c r="B613" s="98"/>
      <c r="C613" s="98"/>
      <c r="D613" s="106"/>
      <c r="E613" s="106"/>
      <c r="F613" s="107"/>
      <c r="G613" s="100" t="str">
        <f>IF(H613="Yes",I613,IF(COUNTIF(H613:M613,"Yes")&gt;(Summary!C$22/2),"Yes","No"))</f>
        <v>No</v>
      </c>
      <c r="H613" s="2"/>
      <c r="I613" s="1"/>
      <c r="J613" s="1"/>
      <c r="K613" s="1"/>
      <c r="L613" s="1"/>
      <c r="M613" s="1"/>
      <c r="N613" s="101"/>
      <c r="O613" s="101"/>
      <c r="P613" s="102"/>
      <c r="Q613" s="103"/>
    </row>
    <row r="614" spans="1:17" s="104" customFormat="1" ht="13" x14ac:dyDescent="0.2">
      <c r="A614" s="110"/>
      <c r="B614" s="98"/>
      <c r="C614" s="98"/>
      <c r="D614" s="106"/>
      <c r="E614" s="106"/>
      <c r="F614" s="107"/>
      <c r="G614" s="100" t="str">
        <f>IF(H614="Yes",I614,IF(COUNTIF(H614:M614,"Yes")&gt;(Summary!C$22/2),"Yes","No"))</f>
        <v>No</v>
      </c>
      <c r="H614" s="2"/>
      <c r="I614" s="1"/>
      <c r="J614" s="1"/>
      <c r="K614" s="1"/>
      <c r="L614" s="1"/>
      <c r="M614" s="1"/>
      <c r="N614" s="101"/>
      <c r="O614" s="101"/>
      <c r="P614" s="102"/>
      <c r="Q614" s="103"/>
    </row>
    <row r="615" spans="1:17" s="104" customFormat="1" ht="13" x14ac:dyDescent="0.2">
      <c r="A615" s="110"/>
      <c r="B615" s="98"/>
      <c r="C615" s="98"/>
      <c r="D615" s="106"/>
      <c r="E615" s="106"/>
      <c r="F615" s="107"/>
      <c r="G615" s="100" t="str">
        <f>IF(H615="Yes",I615,IF(COUNTIF(H615:M615,"Yes")&gt;(Summary!C$22/2),"Yes","No"))</f>
        <v>No</v>
      </c>
      <c r="H615" s="2"/>
      <c r="I615" s="1"/>
      <c r="J615" s="1"/>
      <c r="K615" s="1"/>
      <c r="L615" s="1"/>
      <c r="M615" s="1"/>
      <c r="N615" s="101"/>
      <c r="O615" s="101"/>
      <c r="P615" s="102"/>
      <c r="Q615" s="103"/>
    </row>
    <row r="616" spans="1:17" s="104" customFormat="1" ht="13" x14ac:dyDescent="0.2">
      <c r="A616" s="110"/>
      <c r="B616" s="98"/>
      <c r="C616" s="98"/>
      <c r="D616" s="106"/>
      <c r="E616" s="106"/>
      <c r="F616" s="107"/>
      <c r="G616" s="100" t="str">
        <f>IF(H616="Yes",I616,IF(COUNTIF(H616:M616,"Yes")&gt;(Summary!C$22/2),"Yes","No"))</f>
        <v>No</v>
      </c>
      <c r="H616" s="2"/>
      <c r="I616" s="1"/>
      <c r="J616" s="1"/>
      <c r="K616" s="1"/>
      <c r="L616" s="1"/>
      <c r="M616" s="1"/>
      <c r="N616" s="101"/>
      <c r="O616" s="101"/>
      <c r="P616" s="102"/>
      <c r="Q616" s="103"/>
    </row>
    <row r="617" spans="1:17" s="104" customFormat="1" ht="13" x14ac:dyDescent="0.2">
      <c r="A617" s="110"/>
      <c r="B617" s="98"/>
      <c r="C617" s="98"/>
      <c r="D617" s="106"/>
      <c r="E617" s="106"/>
      <c r="F617" s="107"/>
      <c r="G617" s="100" t="str">
        <f>IF(H617="Yes",I617,IF(COUNTIF(H617:M617,"Yes")&gt;(Summary!C$22/2),"Yes","No"))</f>
        <v>No</v>
      </c>
      <c r="H617" s="2"/>
      <c r="I617" s="1"/>
      <c r="J617" s="1"/>
      <c r="K617" s="1"/>
      <c r="L617" s="1"/>
      <c r="M617" s="1"/>
      <c r="N617" s="101"/>
      <c r="O617" s="101"/>
      <c r="P617" s="102"/>
      <c r="Q617" s="103"/>
    </row>
    <row r="618" spans="1:17" s="104" customFormat="1" ht="13" x14ac:dyDescent="0.2">
      <c r="A618" s="110"/>
      <c r="B618" s="98"/>
      <c r="C618" s="98"/>
      <c r="D618" s="106"/>
      <c r="E618" s="106"/>
      <c r="F618" s="107"/>
      <c r="G618" s="100" t="str">
        <f>IF(H618="Yes",I618,IF(COUNTIF(H618:M618,"Yes")&gt;(Summary!C$22/2),"Yes","No"))</f>
        <v>No</v>
      </c>
      <c r="H618" s="2"/>
      <c r="I618" s="1"/>
      <c r="J618" s="1"/>
      <c r="K618" s="1"/>
      <c r="L618" s="1"/>
      <c r="M618" s="1"/>
      <c r="N618" s="101"/>
      <c r="O618" s="101"/>
      <c r="P618" s="102"/>
      <c r="Q618" s="103"/>
    </row>
    <row r="619" spans="1:17" s="104" customFormat="1" ht="13" x14ac:dyDescent="0.2">
      <c r="A619" s="110"/>
      <c r="B619" s="98"/>
      <c r="C619" s="98"/>
      <c r="D619" s="106"/>
      <c r="E619" s="106"/>
      <c r="F619" s="107"/>
      <c r="G619" s="100" t="str">
        <f>IF(H619="Yes",I619,IF(COUNTIF(H619:M619,"Yes")&gt;(Summary!C$22/2),"Yes","No"))</f>
        <v>No</v>
      </c>
      <c r="H619" s="2"/>
      <c r="I619" s="1"/>
      <c r="J619" s="1"/>
      <c r="K619" s="1"/>
      <c r="L619" s="1"/>
      <c r="M619" s="1"/>
      <c r="N619" s="101"/>
      <c r="O619" s="101"/>
      <c r="P619" s="102"/>
      <c r="Q619" s="103"/>
    </row>
    <row r="620" spans="1:17" s="104" customFormat="1" ht="13" x14ac:dyDescent="0.2">
      <c r="A620" s="110"/>
      <c r="B620" s="98"/>
      <c r="C620" s="98"/>
      <c r="D620" s="106"/>
      <c r="E620" s="106"/>
      <c r="F620" s="107"/>
      <c r="G620" s="100" t="str">
        <f>IF(H620="Yes",I620,IF(COUNTIF(H620:M620,"Yes")&gt;(Summary!C$22/2),"Yes","No"))</f>
        <v>No</v>
      </c>
      <c r="H620" s="2"/>
      <c r="I620" s="1"/>
      <c r="J620" s="1"/>
      <c r="K620" s="1"/>
      <c r="L620" s="1"/>
      <c r="M620" s="1"/>
      <c r="N620" s="101"/>
      <c r="O620" s="101"/>
      <c r="P620" s="102"/>
      <c r="Q620" s="103"/>
    </row>
    <row r="621" spans="1:17" s="104" customFormat="1" ht="13" x14ac:dyDescent="0.2">
      <c r="A621" s="110"/>
      <c r="B621" s="98"/>
      <c r="C621" s="98"/>
      <c r="D621" s="106"/>
      <c r="E621" s="106"/>
      <c r="F621" s="107"/>
      <c r="G621" s="100" t="str">
        <f>IF(H621="Yes",I621,IF(COUNTIF(H621:M621,"Yes")&gt;(Summary!C$22/2),"Yes","No"))</f>
        <v>No</v>
      </c>
      <c r="H621" s="2"/>
      <c r="I621" s="1"/>
      <c r="J621" s="1"/>
      <c r="K621" s="1"/>
      <c r="L621" s="1"/>
      <c r="M621" s="1"/>
      <c r="N621" s="101"/>
      <c r="O621" s="101"/>
      <c r="P621" s="102"/>
      <c r="Q621" s="103"/>
    </row>
    <row r="622" spans="1:17" s="104" customFormat="1" ht="13" x14ac:dyDescent="0.2">
      <c r="A622" s="110"/>
      <c r="B622" s="98"/>
      <c r="C622" s="98"/>
      <c r="D622" s="106"/>
      <c r="E622" s="106"/>
      <c r="F622" s="107"/>
      <c r="G622" s="100" t="str">
        <f>IF(H622="Yes",I622,IF(COUNTIF(H622:M622,"Yes")&gt;(Summary!C$22/2),"Yes","No"))</f>
        <v>No</v>
      </c>
      <c r="H622" s="2"/>
      <c r="I622" s="1"/>
      <c r="J622" s="1"/>
      <c r="K622" s="1"/>
      <c r="L622" s="1"/>
      <c r="M622" s="1"/>
      <c r="N622" s="101"/>
      <c r="O622" s="101"/>
      <c r="P622" s="102"/>
      <c r="Q622" s="103"/>
    </row>
    <row r="623" spans="1:17" s="104" customFormat="1" ht="13" x14ac:dyDescent="0.2">
      <c r="A623" s="110"/>
      <c r="B623" s="98"/>
      <c r="C623" s="98"/>
      <c r="D623" s="106"/>
      <c r="E623" s="106"/>
      <c r="F623" s="107"/>
      <c r="G623" s="100" t="str">
        <f>IF(H623="Yes",I623,IF(COUNTIF(H623:M623,"Yes")&gt;(Summary!C$22/2),"Yes","No"))</f>
        <v>No</v>
      </c>
      <c r="H623" s="2"/>
      <c r="I623" s="1"/>
      <c r="J623" s="1"/>
      <c r="K623" s="1"/>
      <c r="L623" s="1"/>
      <c r="M623" s="1"/>
      <c r="N623" s="101"/>
      <c r="O623" s="101"/>
      <c r="P623" s="102"/>
      <c r="Q623" s="103"/>
    </row>
    <row r="624" spans="1:17" s="104" customFormat="1" ht="13" x14ac:dyDescent="0.2">
      <c r="A624" s="110"/>
      <c r="B624" s="98"/>
      <c r="C624" s="98"/>
      <c r="D624" s="106"/>
      <c r="E624" s="106"/>
      <c r="F624" s="107"/>
      <c r="G624" s="100" t="str">
        <f>IF(H624="Yes",I624,IF(COUNTIF(H624:M624,"Yes")&gt;(Summary!C$22/2),"Yes","No"))</f>
        <v>No</v>
      </c>
      <c r="H624" s="2"/>
      <c r="I624" s="1"/>
      <c r="J624" s="1"/>
      <c r="K624" s="1"/>
      <c r="L624" s="1"/>
      <c r="M624" s="1"/>
      <c r="N624" s="101"/>
      <c r="O624" s="101"/>
      <c r="P624" s="102"/>
      <c r="Q624" s="103"/>
    </row>
    <row r="625" spans="1:17" s="104" customFormat="1" ht="13" x14ac:dyDescent="0.2">
      <c r="A625" s="110"/>
      <c r="B625" s="98"/>
      <c r="C625" s="98"/>
      <c r="D625" s="106"/>
      <c r="E625" s="106"/>
      <c r="F625" s="107"/>
      <c r="G625" s="100" t="str">
        <f>IF(H625="Yes",I625,IF(COUNTIF(H625:M625,"Yes")&gt;(Summary!C$22/2),"Yes","No"))</f>
        <v>No</v>
      </c>
      <c r="H625" s="2"/>
      <c r="I625" s="1"/>
      <c r="J625" s="1"/>
      <c r="K625" s="1"/>
      <c r="L625" s="1"/>
      <c r="M625" s="1"/>
      <c r="N625" s="101"/>
      <c r="O625" s="101"/>
      <c r="P625" s="102"/>
      <c r="Q625" s="103"/>
    </row>
    <row r="626" spans="1:17" s="104" customFormat="1" ht="13" x14ac:dyDescent="0.2">
      <c r="A626" s="110"/>
      <c r="B626" s="98"/>
      <c r="C626" s="98"/>
      <c r="D626" s="106"/>
      <c r="E626" s="106"/>
      <c r="F626" s="107"/>
      <c r="G626" s="100" t="str">
        <f>IF(H626="Yes",I626,IF(COUNTIF(H626:M626,"Yes")&gt;(Summary!C$22/2),"Yes","No"))</f>
        <v>No</v>
      </c>
      <c r="H626" s="2"/>
      <c r="I626" s="1"/>
      <c r="J626" s="1"/>
      <c r="K626" s="1"/>
      <c r="L626" s="1"/>
      <c r="M626" s="1"/>
      <c r="N626" s="101"/>
      <c r="O626" s="101"/>
      <c r="P626" s="102"/>
      <c r="Q626" s="103"/>
    </row>
    <row r="627" spans="1:17" s="104" customFormat="1" ht="13" x14ac:dyDescent="0.2">
      <c r="A627" s="110"/>
      <c r="B627" s="98"/>
      <c r="C627" s="98"/>
      <c r="D627" s="106"/>
      <c r="E627" s="106"/>
      <c r="F627" s="107"/>
      <c r="G627" s="100" t="str">
        <f>IF(H627="Yes",I627,IF(COUNTIF(H627:M627,"Yes")&gt;(Summary!C$22/2),"Yes","No"))</f>
        <v>No</v>
      </c>
      <c r="H627" s="2"/>
      <c r="I627" s="1"/>
      <c r="J627" s="1"/>
      <c r="K627" s="1"/>
      <c r="L627" s="1"/>
      <c r="M627" s="1"/>
      <c r="N627" s="101"/>
      <c r="O627" s="101"/>
      <c r="P627" s="102"/>
      <c r="Q627" s="103"/>
    </row>
    <row r="628" spans="1:17" s="104" customFormat="1" ht="13" x14ac:dyDescent="0.2">
      <c r="A628" s="110"/>
      <c r="B628" s="98"/>
      <c r="C628" s="98"/>
      <c r="D628" s="106"/>
      <c r="E628" s="106"/>
      <c r="F628" s="107"/>
      <c r="G628" s="100" t="str">
        <f>IF(H628="Yes",I628,IF(COUNTIF(H628:M628,"Yes")&gt;(Summary!C$22/2),"Yes","No"))</f>
        <v>No</v>
      </c>
      <c r="H628" s="2"/>
      <c r="I628" s="1"/>
      <c r="J628" s="1"/>
      <c r="K628" s="1"/>
      <c r="L628" s="1"/>
      <c r="M628" s="1"/>
      <c r="N628" s="101"/>
      <c r="O628" s="101"/>
      <c r="P628" s="102"/>
      <c r="Q628" s="103"/>
    </row>
    <row r="629" spans="1:17" s="104" customFormat="1" ht="13" x14ac:dyDescent="0.2">
      <c r="A629" s="110"/>
      <c r="B629" s="98"/>
      <c r="C629" s="98"/>
      <c r="D629" s="106"/>
      <c r="E629" s="106"/>
      <c r="F629" s="107"/>
      <c r="G629" s="100" t="str">
        <f>IF(H629="Yes",I629,IF(COUNTIF(H629:M629,"Yes")&gt;(Summary!C$22/2),"Yes","No"))</f>
        <v>No</v>
      </c>
      <c r="H629" s="2"/>
      <c r="I629" s="1"/>
      <c r="J629" s="1"/>
      <c r="K629" s="1"/>
      <c r="L629" s="1"/>
      <c r="M629" s="1"/>
      <c r="N629" s="101"/>
      <c r="O629" s="101"/>
      <c r="P629" s="102"/>
      <c r="Q629" s="103"/>
    </row>
    <row r="630" spans="1:17" s="104" customFormat="1" ht="13" x14ac:dyDescent="0.2">
      <c r="A630" s="110"/>
      <c r="B630" s="98"/>
      <c r="C630" s="98"/>
      <c r="D630" s="106"/>
      <c r="E630" s="106"/>
      <c r="F630" s="107"/>
      <c r="G630" s="100" t="str">
        <f>IF(H630="Yes",I630,IF(COUNTIF(H630:M630,"Yes")&gt;(Summary!C$22/2),"Yes","No"))</f>
        <v>No</v>
      </c>
      <c r="H630" s="2"/>
      <c r="I630" s="1"/>
      <c r="J630" s="1"/>
      <c r="K630" s="1"/>
      <c r="L630" s="1"/>
      <c r="M630" s="1"/>
      <c r="N630" s="101"/>
      <c r="O630" s="101"/>
      <c r="P630" s="102"/>
      <c r="Q630" s="103"/>
    </row>
    <row r="631" spans="1:17" s="104" customFormat="1" ht="13" x14ac:dyDescent="0.2">
      <c r="A631" s="110"/>
      <c r="B631" s="98"/>
      <c r="C631" s="98"/>
      <c r="D631" s="106"/>
      <c r="E631" s="106"/>
      <c r="F631" s="107"/>
      <c r="G631" s="100" t="str">
        <f>IF(H631="Yes",I631,IF(COUNTIF(H631:M631,"Yes")&gt;(Summary!C$22/2),"Yes","No"))</f>
        <v>No</v>
      </c>
      <c r="H631" s="2"/>
      <c r="I631" s="1"/>
      <c r="J631" s="1"/>
      <c r="K631" s="1"/>
      <c r="L631" s="1"/>
      <c r="M631" s="1"/>
      <c r="N631" s="101"/>
      <c r="O631" s="101"/>
      <c r="P631" s="102"/>
      <c r="Q631" s="103"/>
    </row>
    <row r="632" spans="1:17" s="104" customFormat="1" ht="13" x14ac:dyDescent="0.2">
      <c r="A632" s="110"/>
      <c r="B632" s="98"/>
      <c r="C632" s="98"/>
      <c r="D632" s="106"/>
      <c r="E632" s="106"/>
      <c r="F632" s="107"/>
      <c r="G632" s="100" t="str">
        <f>IF(H632="Yes",I632,IF(COUNTIF(H632:M632,"Yes")&gt;(Summary!C$22/2),"Yes","No"))</f>
        <v>No</v>
      </c>
      <c r="H632" s="2"/>
      <c r="I632" s="1"/>
      <c r="J632" s="1"/>
      <c r="K632" s="1"/>
      <c r="L632" s="1"/>
      <c r="M632" s="1"/>
      <c r="N632" s="101"/>
      <c r="O632" s="101"/>
      <c r="P632" s="102"/>
      <c r="Q632" s="103"/>
    </row>
    <row r="633" spans="1:17" s="104" customFormat="1" ht="13" x14ac:dyDescent="0.2">
      <c r="A633" s="110"/>
      <c r="B633" s="98"/>
      <c r="C633" s="98"/>
      <c r="D633" s="106"/>
      <c r="E633" s="106"/>
      <c r="F633" s="107"/>
      <c r="G633" s="100" t="str">
        <f>IF(H633="Yes",I633,IF(COUNTIF(H633:M633,"Yes")&gt;(Summary!C$22/2),"Yes","No"))</f>
        <v>No</v>
      </c>
      <c r="H633" s="2"/>
      <c r="I633" s="1"/>
      <c r="J633" s="1"/>
      <c r="K633" s="1"/>
      <c r="L633" s="1"/>
      <c r="M633" s="1"/>
      <c r="N633" s="101"/>
      <c r="O633" s="101"/>
      <c r="P633" s="102"/>
      <c r="Q633" s="103"/>
    </row>
    <row r="634" spans="1:17" s="104" customFormat="1" ht="13" x14ac:dyDescent="0.2">
      <c r="A634" s="110"/>
      <c r="B634" s="98"/>
      <c r="C634" s="98"/>
      <c r="D634" s="106"/>
      <c r="E634" s="106"/>
      <c r="F634" s="107"/>
      <c r="G634" s="100" t="str">
        <f>IF(H634="Yes",I634,IF(COUNTIF(H634:M634,"Yes")&gt;(Summary!C$22/2),"Yes","No"))</f>
        <v>No</v>
      </c>
      <c r="H634" s="2"/>
      <c r="I634" s="1"/>
      <c r="J634" s="1"/>
      <c r="K634" s="1"/>
      <c r="L634" s="1"/>
      <c r="M634" s="1"/>
      <c r="N634" s="101"/>
      <c r="O634" s="101"/>
      <c r="P634" s="102"/>
      <c r="Q634" s="103"/>
    </row>
    <row r="635" spans="1:17" s="104" customFormat="1" ht="13" x14ac:dyDescent="0.2">
      <c r="A635" s="110"/>
      <c r="B635" s="98"/>
      <c r="C635" s="98"/>
      <c r="D635" s="106"/>
      <c r="E635" s="106"/>
      <c r="F635" s="107"/>
      <c r="G635" s="100" t="str">
        <f>IF(H635="Yes",I635,IF(COUNTIF(H635:M635,"Yes")&gt;(Summary!C$22/2),"Yes","No"))</f>
        <v>No</v>
      </c>
      <c r="H635" s="2"/>
      <c r="I635" s="1"/>
      <c r="J635" s="1"/>
      <c r="K635" s="1"/>
      <c r="L635" s="1"/>
      <c r="M635" s="1"/>
      <c r="N635" s="101"/>
      <c r="O635" s="101"/>
      <c r="P635" s="102"/>
      <c r="Q635" s="103"/>
    </row>
    <row r="636" spans="1:17" s="104" customFormat="1" ht="13" x14ac:dyDescent="0.2">
      <c r="A636" s="110"/>
      <c r="B636" s="98"/>
      <c r="C636" s="98"/>
      <c r="D636" s="106"/>
      <c r="E636" s="106"/>
      <c r="F636" s="107"/>
      <c r="G636" s="100" t="str">
        <f>IF(H636="Yes",I636,IF(COUNTIF(H636:M636,"Yes")&gt;(Summary!C$22/2),"Yes","No"))</f>
        <v>No</v>
      </c>
      <c r="H636" s="2"/>
      <c r="I636" s="1"/>
      <c r="J636" s="1"/>
      <c r="K636" s="1"/>
      <c r="L636" s="1"/>
      <c r="M636" s="1"/>
      <c r="N636" s="101"/>
      <c r="O636" s="101"/>
      <c r="P636" s="102"/>
      <c r="Q636" s="103"/>
    </row>
    <row r="637" spans="1:17" s="104" customFormat="1" ht="13" x14ac:dyDescent="0.2">
      <c r="A637" s="110"/>
      <c r="B637" s="98"/>
      <c r="C637" s="98"/>
      <c r="D637" s="106"/>
      <c r="E637" s="106"/>
      <c r="F637" s="107"/>
      <c r="G637" s="100" t="str">
        <f>IF(H637="Yes",I637,IF(COUNTIF(H637:M637,"Yes")&gt;(Summary!C$22/2),"Yes","No"))</f>
        <v>No</v>
      </c>
      <c r="H637" s="2"/>
      <c r="I637" s="1"/>
      <c r="J637" s="1"/>
      <c r="K637" s="1"/>
      <c r="L637" s="1"/>
      <c r="M637" s="1"/>
      <c r="N637" s="101"/>
      <c r="O637" s="101"/>
      <c r="P637" s="102"/>
      <c r="Q637" s="103"/>
    </row>
    <row r="638" spans="1:17" s="104" customFormat="1" ht="13" x14ac:dyDescent="0.2">
      <c r="A638" s="110"/>
      <c r="B638" s="98"/>
      <c r="C638" s="98"/>
      <c r="D638" s="106"/>
      <c r="E638" s="106"/>
      <c r="F638" s="107"/>
      <c r="G638" s="100" t="str">
        <f>IF(H638="Yes",I638,IF(COUNTIF(H638:M638,"Yes")&gt;(Summary!C$22/2),"Yes","No"))</f>
        <v>No</v>
      </c>
      <c r="H638" s="2"/>
      <c r="I638" s="1"/>
      <c r="J638" s="1"/>
      <c r="K638" s="1"/>
      <c r="L638" s="1"/>
      <c r="M638" s="1"/>
      <c r="N638" s="101"/>
      <c r="O638" s="101"/>
      <c r="P638" s="102"/>
      <c r="Q638" s="103"/>
    </row>
    <row r="639" spans="1:17" s="104" customFormat="1" ht="13" x14ac:dyDescent="0.2">
      <c r="A639" s="110"/>
      <c r="B639" s="98"/>
      <c r="C639" s="98"/>
      <c r="D639" s="106"/>
      <c r="E639" s="106"/>
      <c r="F639" s="107"/>
      <c r="G639" s="100" t="str">
        <f>IF(H639="Yes",I639,IF(COUNTIF(H639:M639,"Yes")&gt;(Summary!C$22/2),"Yes","No"))</f>
        <v>No</v>
      </c>
      <c r="H639" s="2"/>
      <c r="I639" s="1"/>
      <c r="J639" s="1"/>
      <c r="K639" s="1"/>
      <c r="L639" s="1"/>
      <c r="M639" s="1"/>
      <c r="N639" s="101"/>
      <c r="O639" s="101"/>
      <c r="P639" s="102"/>
      <c r="Q639" s="103"/>
    </row>
    <row r="640" spans="1:17" s="104" customFormat="1" ht="13" x14ac:dyDescent="0.2">
      <c r="A640" s="110"/>
      <c r="B640" s="98"/>
      <c r="C640" s="98"/>
      <c r="D640" s="106"/>
      <c r="E640" s="106"/>
      <c r="F640" s="107"/>
      <c r="G640" s="100" t="str">
        <f>IF(H640="Yes",I640,IF(COUNTIF(H640:M640,"Yes")&gt;(Summary!C$22/2),"Yes","No"))</f>
        <v>No</v>
      </c>
      <c r="H640" s="2"/>
      <c r="I640" s="1"/>
      <c r="J640" s="1"/>
      <c r="K640" s="1"/>
      <c r="L640" s="1"/>
      <c r="M640" s="1"/>
      <c r="N640" s="101"/>
      <c r="O640" s="101"/>
      <c r="P640" s="102"/>
      <c r="Q640" s="103"/>
    </row>
    <row r="641" spans="1:17" s="104" customFormat="1" ht="13" x14ac:dyDescent="0.2">
      <c r="A641" s="110"/>
      <c r="B641" s="98"/>
      <c r="C641" s="98"/>
      <c r="D641" s="106"/>
      <c r="E641" s="106"/>
      <c r="F641" s="107"/>
      <c r="G641" s="100" t="str">
        <f>IF(H641="Yes",I641,IF(COUNTIF(H641:M641,"Yes")&gt;(Summary!C$22/2),"Yes","No"))</f>
        <v>No</v>
      </c>
      <c r="H641" s="2"/>
      <c r="I641" s="1"/>
      <c r="J641" s="1"/>
      <c r="K641" s="1"/>
      <c r="L641" s="1"/>
      <c r="M641" s="1"/>
      <c r="N641" s="101"/>
      <c r="O641" s="101"/>
      <c r="P641" s="102"/>
      <c r="Q641" s="103"/>
    </row>
    <row r="642" spans="1:17" s="104" customFormat="1" ht="13" x14ac:dyDescent="0.2">
      <c r="A642" s="110"/>
      <c r="B642" s="98"/>
      <c r="C642" s="98"/>
      <c r="D642" s="106"/>
      <c r="E642" s="106"/>
      <c r="F642" s="107"/>
      <c r="G642" s="100" t="str">
        <f>IF(H642="Yes",I642,IF(COUNTIF(H642:M642,"Yes")&gt;(Summary!C$22/2),"Yes","No"))</f>
        <v>No</v>
      </c>
      <c r="H642" s="2"/>
      <c r="I642" s="1"/>
      <c r="J642" s="1"/>
      <c r="K642" s="1"/>
      <c r="L642" s="1"/>
      <c r="M642" s="1"/>
      <c r="N642" s="101"/>
      <c r="O642" s="101"/>
      <c r="P642" s="102"/>
      <c r="Q642" s="103"/>
    </row>
    <row r="643" spans="1:17" s="104" customFormat="1" ht="13" x14ac:dyDescent="0.2">
      <c r="A643" s="110"/>
      <c r="B643" s="98"/>
      <c r="C643" s="98"/>
      <c r="D643" s="106"/>
      <c r="E643" s="106"/>
      <c r="F643" s="107"/>
      <c r="G643" s="100" t="str">
        <f>IF(H643="Yes",I643,IF(COUNTIF(H643:M643,"Yes")&gt;(Summary!C$22/2),"Yes","No"))</f>
        <v>No</v>
      </c>
      <c r="H643" s="2"/>
      <c r="I643" s="1"/>
      <c r="J643" s="1"/>
      <c r="K643" s="1"/>
      <c r="L643" s="1"/>
      <c r="M643" s="1"/>
      <c r="N643" s="101"/>
      <c r="O643" s="101"/>
      <c r="P643" s="102"/>
      <c r="Q643" s="103"/>
    </row>
    <row r="644" spans="1:17" s="104" customFormat="1" ht="13" x14ac:dyDescent="0.2">
      <c r="A644" s="110"/>
      <c r="B644" s="98"/>
      <c r="C644" s="98"/>
      <c r="D644" s="106"/>
      <c r="E644" s="106"/>
      <c r="F644" s="107"/>
      <c r="G644" s="100" t="str">
        <f>IF(H644="Yes",I644,IF(COUNTIF(H644:M644,"Yes")&gt;(Summary!C$22/2),"Yes","No"))</f>
        <v>No</v>
      </c>
      <c r="H644" s="2"/>
      <c r="I644" s="1"/>
      <c r="J644" s="1"/>
      <c r="K644" s="1"/>
      <c r="L644" s="1"/>
      <c r="M644" s="1"/>
      <c r="N644" s="101"/>
      <c r="O644" s="101"/>
      <c r="P644" s="102"/>
      <c r="Q644" s="103"/>
    </row>
    <row r="645" spans="1:17" s="104" customFormat="1" ht="13" x14ac:dyDescent="0.2">
      <c r="A645" s="110"/>
      <c r="B645" s="98"/>
      <c r="C645" s="98"/>
      <c r="D645" s="106"/>
      <c r="E645" s="106"/>
      <c r="F645" s="107"/>
      <c r="G645" s="100" t="str">
        <f>IF(H645="Yes",I645,IF(COUNTIF(H645:M645,"Yes")&gt;(Summary!C$22/2),"Yes","No"))</f>
        <v>No</v>
      </c>
      <c r="H645" s="2"/>
      <c r="I645" s="1"/>
      <c r="J645" s="1"/>
      <c r="K645" s="1"/>
      <c r="L645" s="1"/>
      <c r="M645" s="1"/>
      <c r="N645" s="101"/>
      <c r="O645" s="101"/>
      <c r="P645" s="102"/>
      <c r="Q645" s="103"/>
    </row>
    <row r="646" spans="1:17" s="104" customFormat="1" ht="13" x14ac:dyDescent="0.2">
      <c r="A646" s="110"/>
      <c r="B646" s="98"/>
      <c r="C646" s="98"/>
      <c r="D646" s="106"/>
      <c r="E646" s="106"/>
      <c r="F646" s="107"/>
      <c r="G646" s="100" t="str">
        <f>IF(H646="Yes",I646,IF(COUNTIF(H646:M646,"Yes")&gt;(Summary!C$22/2),"Yes","No"))</f>
        <v>No</v>
      </c>
      <c r="H646" s="2"/>
      <c r="I646" s="1"/>
      <c r="J646" s="1"/>
      <c r="K646" s="1"/>
      <c r="L646" s="1"/>
      <c r="M646" s="1"/>
      <c r="N646" s="101"/>
      <c r="O646" s="101"/>
      <c r="P646" s="102"/>
      <c r="Q646" s="103"/>
    </row>
    <row r="647" spans="1:17" s="104" customFormat="1" ht="13" x14ac:dyDescent="0.2">
      <c r="A647" s="110"/>
      <c r="B647" s="98"/>
      <c r="C647" s="98"/>
      <c r="D647" s="106"/>
      <c r="E647" s="106"/>
      <c r="F647" s="107"/>
      <c r="G647" s="100" t="str">
        <f>IF(H647="Yes",I647,IF(COUNTIF(H647:M647,"Yes")&gt;(Summary!C$22/2),"Yes","No"))</f>
        <v>No</v>
      </c>
      <c r="H647" s="2"/>
      <c r="I647" s="1"/>
      <c r="J647" s="1"/>
      <c r="K647" s="1"/>
      <c r="L647" s="1"/>
      <c r="M647" s="1"/>
      <c r="N647" s="101"/>
      <c r="O647" s="101"/>
      <c r="P647" s="102"/>
      <c r="Q647" s="103"/>
    </row>
    <row r="648" spans="1:17" s="104" customFormat="1" ht="13" x14ac:dyDescent="0.2">
      <c r="A648" s="110"/>
      <c r="B648" s="98"/>
      <c r="C648" s="98"/>
      <c r="D648" s="106"/>
      <c r="E648" s="106"/>
      <c r="F648" s="107"/>
      <c r="G648" s="100" t="str">
        <f>IF(H648="Yes",I648,IF(COUNTIF(H648:M648,"Yes")&gt;(Summary!C$22/2),"Yes","No"))</f>
        <v>No</v>
      </c>
      <c r="H648" s="2"/>
      <c r="I648" s="1"/>
      <c r="J648" s="1"/>
      <c r="K648" s="1"/>
      <c r="L648" s="1"/>
      <c r="M648" s="1"/>
      <c r="N648" s="101"/>
      <c r="O648" s="101"/>
      <c r="P648" s="102"/>
      <c r="Q648" s="103"/>
    </row>
    <row r="649" spans="1:17" s="104" customFormat="1" ht="13" x14ac:dyDescent="0.2">
      <c r="A649" s="110"/>
      <c r="B649" s="98"/>
      <c r="C649" s="98"/>
      <c r="D649" s="106"/>
      <c r="E649" s="106"/>
      <c r="F649" s="107"/>
      <c r="G649" s="100" t="str">
        <f>IF(H649="Yes",I649,IF(COUNTIF(H649:M649,"Yes")&gt;(Summary!C$22/2),"Yes","No"))</f>
        <v>No</v>
      </c>
      <c r="H649" s="2"/>
      <c r="I649" s="1"/>
      <c r="J649" s="1"/>
      <c r="K649" s="1"/>
      <c r="L649" s="1"/>
      <c r="M649" s="1"/>
      <c r="N649" s="101"/>
      <c r="O649" s="101"/>
      <c r="P649" s="102"/>
      <c r="Q649" s="103"/>
    </row>
    <row r="650" spans="1:17" s="104" customFormat="1" ht="13" x14ac:dyDescent="0.2">
      <c r="A650" s="110"/>
      <c r="B650" s="98"/>
      <c r="C650" s="98"/>
      <c r="D650" s="106"/>
      <c r="E650" s="106"/>
      <c r="F650" s="107"/>
      <c r="G650" s="100" t="str">
        <f>IF(H650="Yes",I650,IF(COUNTIF(H650:M650,"Yes")&gt;(Summary!C$22/2),"Yes","No"))</f>
        <v>No</v>
      </c>
      <c r="H650" s="2"/>
      <c r="I650" s="1"/>
      <c r="J650" s="1"/>
      <c r="K650" s="1"/>
      <c r="L650" s="1"/>
      <c r="M650" s="1"/>
      <c r="N650" s="101"/>
      <c r="O650" s="101"/>
      <c r="P650" s="102"/>
      <c r="Q650" s="103"/>
    </row>
    <row r="651" spans="1:17" s="104" customFormat="1" ht="13" x14ac:dyDescent="0.2">
      <c r="A651" s="110"/>
      <c r="B651" s="98"/>
      <c r="C651" s="98"/>
      <c r="D651" s="106"/>
      <c r="E651" s="106"/>
      <c r="F651" s="107"/>
      <c r="G651" s="100" t="str">
        <f>IF(H651="Yes",I651,IF(COUNTIF(H651:M651,"Yes")&gt;(Summary!C$22/2),"Yes","No"))</f>
        <v>No</v>
      </c>
      <c r="H651" s="2"/>
      <c r="I651" s="1"/>
      <c r="J651" s="1"/>
      <c r="K651" s="1"/>
      <c r="L651" s="1"/>
      <c r="M651" s="1"/>
      <c r="N651" s="101"/>
      <c r="O651" s="101"/>
      <c r="P651" s="102"/>
      <c r="Q651" s="103"/>
    </row>
    <row r="652" spans="1:17" s="104" customFormat="1" ht="13" x14ac:dyDescent="0.2">
      <c r="A652" s="110"/>
      <c r="B652" s="98"/>
      <c r="C652" s="98"/>
      <c r="D652" s="106"/>
      <c r="E652" s="106"/>
      <c r="F652" s="107"/>
      <c r="G652" s="100" t="str">
        <f>IF(H652="Yes",I652,IF(COUNTIF(H652:M652,"Yes")&gt;(Summary!C$22/2),"Yes","No"))</f>
        <v>No</v>
      </c>
      <c r="H652" s="2"/>
      <c r="I652" s="1"/>
      <c r="J652" s="1"/>
      <c r="K652" s="1"/>
      <c r="L652" s="1"/>
      <c r="M652" s="1"/>
      <c r="N652" s="101"/>
      <c r="O652" s="101"/>
      <c r="P652" s="102"/>
      <c r="Q652" s="103"/>
    </row>
    <row r="653" spans="1:17" s="104" customFormat="1" ht="13" x14ac:dyDescent="0.2">
      <c r="A653" s="110"/>
      <c r="B653" s="98"/>
      <c r="C653" s="98"/>
      <c r="D653" s="106"/>
      <c r="E653" s="106"/>
      <c r="F653" s="107"/>
      <c r="G653" s="100" t="str">
        <f>IF(H653="Yes",I653,IF(COUNTIF(H653:M653,"Yes")&gt;(Summary!C$22/2),"Yes","No"))</f>
        <v>No</v>
      </c>
      <c r="H653" s="2"/>
      <c r="I653" s="1"/>
      <c r="J653" s="1"/>
      <c r="K653" s="1"/>
      <c r="L653" s="1"/>
      <c r="M653" s="1"/>
      <c r="N653" s="101"/>
      <c r="O653" s="101"/>
      <c r="P653" s="102"/>
      <c r="Q653" s="103"/>
    </row>
    <row r="654" spans="1:17" s="104" customFormat="1" ht="13" x14ac:dyDescent="0.2">
      <c r="A654" s="110"/>
      <c r="B654" s="98"/>
      <c r="C654" s="98"/>
      <c r="D654" s="106"/>
      <c r="E654" s="106"/>
      <c r="F654" s="107"/>
      <c r="G654" s="100" t="str">
        <f>IF(H654="Yes",I654,IF(COUNTIF(H654:M654,"Yes")&gt;(Summary!C$22/2),"Yes","No"))</f>
        <v>No</v>
      </c>
      <c r="H654" s="2"/>
      <c r="I654" s="1"/>
      <c r="J654" s="1"/>
      <c r="K654" s="1"/>
      <c r="L654" s="1"/>
      <c r="M654" s="1"/>
      <c r="N654" s="101"/>
      <c r="O654" s="101"/>
      <c r="P654" s="102"/>
      <c r="Q654" s="103"/>
    </row>
    <row r="655" spans="1:17" s="104" customFormat="1" ht="13" x14ac:dyDescent="0.2">
      <c r="A655" s="110"/>
      <c r="B655" s="98"/>
      <c r="C655" s="98"/>
      <c r="D655" s="106"/>
      <c r="E655" s="106"/>
      <c r="F655" s="107"/>
      <c r="G655" s="100" t="str">
        <f>IF(H655="Yes",I655,IF(COUNTIF(H655:M655,"Yes")&gt;(Summary!C$22/2),"Yes","No"))</f>
        <v>No</v>
      </c>
      <c r="H655" s="2"/>
      <c r="I655" s="1"/>
      <c r="J655" s="1"/>
      <c r="K655" s="1"/>
      <c r="L655" s="1"/>
      <c r="M655" s="1"/>
      <c r="N655" s="101"/>
      <c r="O655" s="101"/>
      <c r="P655" s="102"/>
      <c r="Q655" s="103"/>
    </row>
    <row r="656" spans="1:17" s="104" customFormat="1" ht="13" x14ac:dyDescent="0.2">
      <c r="A656" s="110"/>
      <c r="B656" s="98"/>
      <c r="C656" s="98"/>
      <c r="D656" s="106"/>
      <c r="E656" s="106"/>
      <c r="F656" s="107"/>
      <c r="G656" s="100" t="str">
        <f>IF(H656="Yes",I656,IF(COUNTIF(H656:M656,"Yes")&gt;(Summary!C$22/2),"Yes","No"))</f>
        <v>No</v>
      </c>
      <c r="H656" s="2"/>
      <c r="I656" s="1"/>
      <c r="J656" s="1"/>
      <c r="K656" s="1"/>
      <c r="L656" s="1"/>
      <c r="M656" s="1"/>
      <c r="N656" s="101"/>
      <c r="O656" s="101"/>
      <c r="P656" s="102"/>
      <c r="Q656" s="103"/>
    </row>
    <row r="657" spans="1:17" s="104" customFormat="1" ht="13" x14ac:dyDescent="0.2">
      <c r="A657" s="110"/>
      <c r="B657" s="98"/>
      <c r="C657" s="98"/>
      <c r="D657" s="106"/>
      <c r="E657" s="106"/>
      <c r="F657" s="107"/>
      <c r="G657" s="100" t="str">
        <f>IF(H657="Yes",I657,IF(COUNTIF(H657:M657,"Yes")&gt;(Summary!C$22/2),"Yes","No"))</f>
        <v>No</v>
      </c>
      <c r="H657" s="2"/>
      <c r="I657" s="1"/>
      <c r="J657" s="1"/>
      <c r="K657" s="1"/>
      <c r="L657" s="1"/>
      <c r="M657" s="1"/>
      <c r="N657" s="101"/>
      <c r="O657" s="101"/>
      <c r="P657" s="102"/>
      <c r="Q657" s="103"/>
    </row>
    <row r="658" spans="1:17" s="104" customFormat="1" ht="13" x14ac:dyDescent="0.2">
      <c r="A658" s="110"/>
      <c r="B658" s="98"/>
      <c r="C658" s="98"/>
      <c r="D658" s="106"/>
      <c r="E658" s="106"/>
      <c r="F658" s="107"/>
      <c r="G658" s="100" t="str">
        <f>IF(H658="Yes",I658,IF(COUNTIF(H658:M658,"Yes")&gt;(Summary!C$22/2),"Yes","No"))</f>
        <v>No</v>
      </c>
      <c r="H658" s="2"/>
      <c r="I658" s="1"/>
      <c r="J658" s="1"/>
      <c r="K658" s="1"/>
      <c r="L658" s="1"/>
      <c r="M658" s="1"/>
      <c r="N658" s="101"/>
      <c r="O658" s="101"/>
      <c r="P658" s="102"/>
      <c r="Q658" s="103"/>
    </row>
    <row r="659" spans="1:17" s="104" customFormat="1" ht="13" x14ac:dyDescent="0.2">
      <c r="A659" s="110"/>
      <c r="B659" s="98"/>
      <c r="C659" s="98"/>
      <c r="D659" s="106"/>
      <c r="E659" s="106"/>
      <c r="F659" s="107"/>
      <c r="G659" s="100" t="str">
        <f>IF(H659="Yes",I659,IF(COUNTIF(H659:M659,"Yes")&gt;(Summary!C$22/2),"Yes","No"))</f>
        <v>No</v>
      </c>
      <c r="H659" s="2"/>
      <c r="I659" s="1"/>
      <c r="J659" s="1"/>
      <c r="K659" s="1"/>
      <c r="L659" s="1"/>
      <c r="M659" s="1"/>
      <c r="N659" s="101"/>
      <c r="O659" s="101"/>
      <c r="P659" s="102"/>
      <c r="Q659" s="103"/>
    </row>
    <row r="660" spans="1:17" s="104" customFormat="1" ht="13" x14ac:dyDescent="0.2">
      <c r="A660" s="110"/>
      <c r="B660" s="98"/>
      <c r="C660" s="98"/>
      <c r="D660" s="106"/>
      <c r="E660" s="106"/>
      <c r="F660" s="107"/>
      <c r="G660" s="100" t="str">
        <f>IF(H660="Yes",I660,IF(COUNTIF(H660:M660,"Yes")&gt;(Summary!C$22/2),"Yes","No"))</f>
        <v>No</v>
      </c>
      <c r="H660" s="2"/>
      <c r="I660" s="1"/>
      <c r="J660" s="1"/>
      <c r="K660" s="1"/>
      <c r="L660" s="1"/>
      <c r="M660" s="1"/>
      <c r="N660" s="101"/>
      <c r="O660" s="101"/>
      <c r="P660" s="102"/>
      <c r="Q660" s="103"/>
    </row>
    <row r="661" spans="1:17" s="104" customFormat="1" ht="13" x14ac:dyDescent="0.2">
      <c r="A661" s="110"/>
      <c r="B661" s="98"/>
      <c r="C661" s="98"/>
      <c r="D661" s="106"/>
      <c r="E661" s="106"/>
      <c r="F661" s="107"/>
      <c r="G661" s="100" t="str">
        <f>IF(H661="Yes",I661,IF(COUNTIF(H661:M661,"Yes")&gt;(Summary!C$22/2),"Yes","No"))</f>
        <v>No</v>
      </c>
      <c r="H661" s="2"/>
      <c r="I661" s="1"/>
      <c r="J661" s="1"/>
      <c r="K661" s="1"/>
      <c r="L661" s="1"/>
      <c r="M661" s="1"/>
      <c r="N661" s="101"/>
      <c r="O661" s="101"/>
      <c r="P661" s="102"/>
      <c r="Q661" s="103"/>
    </row>
    <row r="662" spans="1:17" s="104" customFormat="1" ht="13" x14ac:dyDescent="0.2">
      <c r="A662" s="110"/>
      <c r="B662" s="98"/>
      <c r="C662" s="98"/>
      <c r="D662" s="106"/>
      <c r="E662" s="106"/>
      <c r="F662" s="107"/>
      <c r="G662" s="100" t="str">
        <f>IF(H662="Yes",I662,IF(COUNTIF(H662:M662,"Yes")&gt;(Summary!C$22/2),"Yes","No"))</f>
        <v>No</v>
      </c>
      <c r="H662" s="2"/>
      <c r="I662" s="1"/>
      <c r="J662" s="1"/>
      <c r="K662" s="1"/>
      <c r="L662" s="1"/>
      <c r="M662" s="1"/>
      <c r="N662" s="101"/>
      <c r="O662" s="101"/>
      <c r="P662" s="102"/>
      <c r="Q662" s="103"/>
    </row>
    <row r="663" spans="1:17" s="104" customFormat="1" ht="13" x14ac:dyDescent="0.2">
      <c r="A663" s="110"/>
      <c r="B663" s="98"/>
      <c r="C663" s="98"/>
      <c r="D663" s="106"/>
      <c r="E663" s="106"/>
      <c r="F663" s="107"/>
      <c r="G663" s="100" t="str">
        <f>IF(H663="Yes",I663,IF(COUNTIF(H663:M663,"Yes")&gt;(Summary!C$22/2),"Yes","No"))</f>
        <v>No</v>
      </c>
      <c r="H663" s="2"/>
      <c r="I663" s="1"/>
      <c r="J663" s="1"/>
      <c r="K663" s="1"/>
      <c r="L663" s="1"/>
      <c r="M663" s="1"/>
      <c r="N663" s="101"/>
      <c r="O663" s="101"/>
      <c r="P663" s="102"/>
      <c r="Q663" s="103"/>
    </row>
    <row r="664" spans="1:17" s="104" customFormat="1" ht="13" x14ac:dyDescent="0.2">
      <c r="A664" s="110"/>
      <c r="B664" s="98"/>
      <c r="C664" s="98"/>
      <c r="D664" s="106"/>
      <c r="E664" s="106"/>
      <c r="F664" s="107"/>
      <c r="G664" s="100" t="str">
        <f>IF(H664="Yes",I664,IF(COUNTIF(H664:M664,"Yes")&gt;(Summary!C$22/2),"Yes","No"))</f>
        <v>No</v>
      </c>
      <c r="H664" s="2"/>
      <c r="I664" s="1"/>
      <c r="J664" s="1"/>
      <c r="K664" s="1"/>
      <c r="L664" s="1"/>
      <c r="M664" s="1"/>
      <c r="N664" s="101"/>
      <c r="O664" s="101"/>
      <c r="P664" s="102"/>
      <c r="Q664" s="103"/>
    </row>
    <row r="665" spans="1:17" s="104" customFormat="1" ht="13" x14ac:dyDescent="0.2">
      <c r="A665" s="110"/>
      <c r="B665" s="98"/>
      <c r="C665" s="98"/>
      <c r="D665" s="106"/>
      <c r="E665" s="106"/>
      <c r="F665" s="107"/>
      <c r="G665" s="100" t="str">
        <f>IF(H665="Yes",I665,IF(COUNTIF(H665:M665,"Yes")&gt;(Summary!C$22/2),"Yes","No"))</f>
        <v>No</v>
      </c>
      <c r="H665" s="2"/>
      <c r="I665" s="1"/>
      <c r="J665" s="1"/>
      <c r="K665" s="1"/>
      <c r="L665" s="1"/>
      <c r="M665" s="1"/>
      <c r="N665" s="101"/>
      <c r="O665" s="101"/>
      <c r="P665" s="102"/>
      <c r="Q665" s="103"/>
    </row>
    <row r="666" spans="1:17" s="104" customFormat="1" ht="13" x14ac:dyDescent="0.2">
      <c r="A666" s="110"/>
      <c r="B666" s="98"/>
      <c r="C666" s="98"/>
      <c r="D666" s="106"/>
      <c r="E666" s="106"/>
      <c r="F666" s="107"/>
      <c r="G666" s="100" t="str">
        <f>IF(H666="Yes",I666,IF(COUNTIF(H666:M666,"Yes")&gt;(Summary!C$22/2),"Yes","No"))</f>
        <v>No</v>
      </c>
      <c r="H666" s="2"/>
      <c r="I666" s="1"/>
      <c r="J666" s="1"/>
      <c r="K666" s="1"/>
      <c r="L666" s="1"/>
      <c r="M666" s="1"/>
      <c r="N666" s="101"/>
      <c r="O666" s="101"/>
      <c r="P666" s="102"/>
      <c r="Q666" s="103"/>
    </row>
    <row r="667" spans="1:17" s="104" customFormat="1" ht="13" x14ac:dyDescent="0.2">
      <c r="A667" s="110"/>
      <c r="B667" s="98"/>
      <c r="C667" s="98"/>
      <c r="D667" s="106"/>
      <c r="E667" s="106"/>
      <c r="F667" s="107"/>
      <c r="G667" s="100" t="str">
        <f>IF(H667="Yes",I667,IF(COUNTIF(H667:M667,"Yes")&gt;(Summary!C$22/2),"Yes","No"))</f>
        <v>No</v>
      </c>
      <c r="H667" s="2"/>
      <c r="I667" s="1"/>
      <c r="J667" s="1"/>
      <c r="K667" s="1"/>
      <c r="L667" s="1"/>
      <c r="M667" s="1"/>
      <c r="N667" s="101"/>
      <c r="O667" s="101"/>
      <c r="P667" s="102"/>
      <c r="Q667" s="103"/>
    </row>
    <row r="668" spans="1:17" s="104" customFormat="1" ht="13" x14ac:dyDescent="0.2">
      <c r="A668" s="110"/>
      <c r="B668" s="98"/>
      <c r="C668" s="98"/>
      <c r="D668" s="106"/>
      <c r="E668" s="106"/>
      <c r="F668" s="107"/>
      <c r="G668" s="100" t="str">
        <f>IF(H668="Yes",I668,IF(COUNTIF(H668:M668,"Yes")&gt;(Summary!C$22/2),"Yes","No"))</f>
        <v>No</v>
      </c>
      <c r="H668" s="2"/>
      <c r="I668" s="1"/>
      <c r="J668" s="1"/>
      <c r="K668" s="1"/>
      <c r="L668" s="1"/>
      <c r="M668" s="1"/>
      <c r="N668" s="101"/>
      <c r="O668" s="101"/>
      <c r="P668" s="102"/>
      <c r="Q668" s="103"/>
    </row>
    <row r="669" spans="1:17" s="104" customFormat="1" ht="13" x14ac:dyDescent="0.2">
      <c r="A669" s="110"/>
      <c r="B669" s="98"/>
      <c r="C669" s="98"/>
      <c r="D669" s="106"/>
      <c r="E669" s="106"/>
      <c r="F669" s="107"/>
      <c r="G669" s="100" t="str">
        <f>IF(H669="Yes",I669,IF(COUNTIF(H669:M669,"Yes")&gt;(Summary!C$22/2),"Yes","No"))</f>
        <v>No</v>
      </c>
      <c r="H669" s="2"/>
      <c r="I669" s="1"/>
      <c r="J669" s="1"/>
      <c r="K669" s="1"/>
      <c r="L669" s="1"/>
      <c r="M669" s="1"/>
      <c r="N669" s="101"/>
      <c r="O669" s="101"/>
      <c r="P669" s="102"/>
      <c r="Q669" s="103"/>
    </row>
    <row r="670" spans="1:17" s="104" customFormat="1" ht="13" x14ac:dyDescent="0.2">
      <c r="A670" s="110"/>
      <c r="B670" s="98"/>
      <c r="C670" s="98"/>
      <c r="D670" s="106"/>
      <c r="E670" s="106"/>
      <c r="F670" s="107"/>
      <c r="G670" s="100" t="str">
        <f>IF(H670="Yes",I670,IF(COUNTIF(H670:M670,"Yes")&gt;(Summary!C$22/2),"Yes","No"))</f>
        <v>No</v>
      </c>
      <c r="H670" s="2"/>
      <c r="I670" s="1"/>
      <c r="J670" s="1"/>
      <c r="K670" s="1"/>
      <c r="L670" s="1"/>
      <c r="M670" s="1"/>
      <c r="N670" s="101"/>
      <c r="O670" s="101"/>
      <c r="P670" s="102"/>
      <c r="Q670" s="103"/>
    </row>
    <row r="671" spans="1:17" s="104" customFormat="1" ht="13" x14ac:dyDescent="0.2">
      <c r="A671" s="110"/>
      <c r="B671" s="98"/>
      <c r="C671" s="98"/>
      <c r="D671" s="106"/>
      <c r="E671" s="106"/>
      <c r="F671" s="107"/>
      <c r="G671" s="100" t="str">
        <f>IF(H671="Yes",I671,IF(COUNTIF(H671:M671,"Yes")&gt;(Summary!C$22/2),"Yes","No"))</f>
        <v>No</v>
      </c>
      <c r="H671" s="2"/>
      <c r="I671" s="1"/>
      <c r="J671" s="1"/>
      <c r="K671" s="1"/>
      <c r="L671" s="1"/>
      <c r="M671" s="1"/>
      <c r="N671" s="101"/>
      <c r="O671" s="101"/>
      <c r="P671" s="102"/>
      <c r="Q671" s="103"/>
    </row>
    <row r="672" spans="1:17" s="104" customFormat="1" ht="13" x14ac:dyDescent="0.2">
      <c r="A672" s="110"/>
      <c r="B672" s="98"/>
      <c r="C672" s="98"/>
      <c r="D672" s="106"/>
      <c r="E672" s="106"/>
      <c r="F672" s="107"/>
      <c r="G672" s="100" t="str">
        <f>IF(H672="Yes",I672,IF(COUNTIF(H672:M672,"Yes")&gt;(Summary!C$22/2),"Yes","No"))</f>
        <v>No</v>
      </c>
      <c r="H672" s="2"/>
      <c r="I672" s="1"/>
      <c r="J672" s="1"/>
      <c r="K672" s="1"/>
      <c r="L672" s="1"/>
      <c r="M672" s="1"/>
      <c r="N672" s="101"/>
      <c r="O672" s="101"/>
      <c r="P672" s="102"/>
      <c r="Q672" s="103"/>
    </row>
    <row r="673" spans="1:17" s="104" customFormat="1" ht="13" x14ac:dyDescent="0.2">
      <c r="A673" s="110"/>
      <c r="B673" s="98"/>
      <c r="C673" s="98"/>
      <c r="D673" s="106"/>
      <c r="E673" s="106"/>
      <c r="F673" s="107"/>
      <c r="G673" s="100" t="str">
        <f>IF(H673="Yes",I673,IF(COUNTIF(H673:M673,"Yes")&gt;(Summary!C$22/2),"Yes","No"))</f>
        <v>No</v>
      </c>
      <c r="H673" s="2"/>
      <c r="I673" s="1"/>
      <c r="J673" s="1"/>
      <c r="K673" s="1"/>
      <c r="L673" s="1"/>
      <c r="M673" s="1"/>
      <c r="N673" s="101"/>
      <c r="O673" s="101"/>
      <c r="P673" s="102"/>
      <c r="Q673" s="103"/>
    </row>
    <row r="674" spans="1:17" s="104" customFormat="1" ht="13" x14ac:dyDescent="0.2">
      <c r="A674" s="110"/>
      <c r="B674" s="98"/>
      <c r="C674" s="98"/>
      <c r="D674" s="106"/>
      <c r="E674" s="106"/>
      <c r="F674" s="107"/>
      <c r="G674" s="100" t="str">
        <f>IF(H674="Yes",I674,IF(COUNTIF(H674:M674,"Yes")&gt;(Summary!C$22/2),"Yes","No"))</f>
        <v>No</v>
      </c>
      <c r="H674" s="2"/>
      <c r="I674" s="1"/>
      <c r="J674" s="1"/>
      <c r="K674" s="1"/>
      <c r="L674" s="1"/>
      <c r="M674" s="1"/>
      <c r="N674" s="101"/>
      <c r="O674" s="101"/>
      <c r="P674" s="102"/>
      <c r="Q674" s="103"/>
    </row>
    <row r="675" spans="1:17" s="104" customFormat="1" ht="13" x14ac:dyDescent="0.2">
      <c r="A675" s="110"/>
      <c r="B675" s="98"/>
      <c r="C675" s="98"/>
      <c r="D675" s="106"/>
      <c r="E675" s="106"/>
      <c r="F675" s="107"/>
      <c r="G675" s="100" t="str">
        <f>IF(H675="Yes",I675,IF(COUNTIF(H675:M675,"Yes")&gt;(Summary!C$22/2),"Yes","No"))</f>
        <v>No</v>
      </c>
      <c r="H675" s="2"/>
      <c r="I675" s="1"/>
      <c r="J675" s="1"/>
      <c r="K675" s="1"/>
      <c r="L675" s="1"/>
      <c r="M675" s="1"/>
      <c r="N675" s="101"/>
      <c r="O675" s="101"/>
      <c r="P675" s="102"/>
      <c r="Q675" s="103"/>
    </row>
    <row r="676" spans="1:17" s="104" customFormat="1" ht="13" x14ac:dyDescent="0.2">
      <c r="A676" s="110"/>
      <c r="B676" s="98"/>
      <c r="C676" s="98"/>
      <c r="D676" s="106"/>
      <c r="E676" s="106"/>
      <c r="F676" s="107"/>
      <c r="G676" s="100" t="str">
        <f>IF(H676="Yes",I676,IF(COUNTIF(H676:M676,"Yes")&gt;(Summary!C$22/2),"Yes","No"))</f>
        <v>No</v>
      </c>
      <c r="H676" s="2"/>
      <c r="I676" s="1"/>
      <c r="J676" s="1"/>
      <c r="K676" s="1"/>
      <c r="L676" s="1"/>
      <c r="M676" s="1"/>
      <c r="N676" s="101"/>
      <c r="O676" s="101"/>
      <c r="P676" s="102"/>
      <c r="Q676" s="103"/>
    </row>
    <row r="677" spans="1:17" s="104" customFormat="1" ht="13" x14ac:dyDescent="0.2">
      <c r="A677" s="110"/>
      <c r="B677" s="98"/>
      <c r="C677" s="98"/>
      <c r="D677" s="106"/>
      <c r="E677" s="106"/>
      <c r="F677" s="107"/>
      <c r="G677" s="100" t="str">
        <f>IF(H677="Yes",I677,IF(COUNTIF(H677:M677,"Yes")&gt;(Summary!C$22/2),"Yes","No"))</f>
        <v>No</v>
      </c>
      <c r="H677" s="2"/>
      <c r="I677" s="1"/>
      <c r="J677" s="1"/>
      <c r="K677" s="1"/>
      <c r="L677" s="1"/>
      <c r="M677" s="1"/>
      <c r="N677" s="101"/>
      <c r="O677" s="101"/>
      <c r="P677" s="102"/>
      <c r="Q677" s="103"/>
    </row>
    <row r="678" spans="1:17" s="104" customFormat="1" ht="13" x14ac:dyDescent="0.2">
      <c r="A678" s="110"/>
      <c r="B678" s="98"/>
      <c r="C678" s="98"/>
      <c r="D678" s="106"/>
      <c r="E678" s="106"/>
      <c r="F678" s="107"/>
      <c r="G678" s="100" t="str">
        <f>IF(H678="Yes",I678,IF(COUNTIF(H678:M678,"Yes")&gt;(Summary!C$22/2),"Yes","No"))</f>
        <v>No</v>
      </c>
      <c r="H678" s="2"/>
      <c r="I678" s="1"/>
      <c r="J678" s="1"/>
      <c r="K678" s="1"/>
      <c r="L678" s="1"/>
      <c r="M678" s="1"/>
      <c r="N678" s="101"/>
      <c r="O678" s="101"/>
      <c r="P678" s="102"/>
      <c r="Q678" s="103"/>
    </row>
    <row r="679" spans="1:17" s="104" customFormat="1" ht="13" x14ac:dyDescent="0.2">
      <c r="A679" s="110"/>
      <c r="B679" s="98"/>
      <c r="C679" s="98"/>
      <c r="D679" s="106"/>
      <c r="E679" s="106"/>
      <c r="F679" s="107"/>
      <c r="G679" s="100" t="str">
        <f>IF(H679="Yes",I679,IF(COUNTIF(H679:M679,"Yes")&gt;(Summary!C$22/2),"Yes","No"))</f>
        <v>No</v>
      </c>
      <c r="H679" s="2"/>
      <c r="I679" s="1"/>
      <c r="J679" s="1"/>
      <c r="K679" s="1"/>
      <c r="L679" s="1"/>
      <c r="M679" s="1"/>
      <c r="N679" s="101"/>
      <c r="O679" s="101"/>
      <c r="P679" s="102"/>
      <c r="Q679" s="103"/>
    </row>
    <row r="680" spans="1:17" s="104" customFormat="1" ht="13" x14ac:dyDescent="0.2">
      <c r="A680" s="110"/>
      <c r="B680" s="98"/>
      <c r="C680" s="98"/>
      <c r="D680" s="106"/>
      <c r="E680" s="106"/>
      <c r="F680" s="107"/>
      <c r="G680" s="100" t="str">
        <f>IF(H680="Yes",I680,IF(COUNTIF(H680:M680,"Yes")&gt;(Summary!C$22/2),"Yes","No"))</f>
        <v>No</v>
      </c>
      <c r="H680" s="2"/>
      <c r="I680" s="1"/>
      <c r="J680" s="1"/>
      <c r="K680" s="1"/>
      <c r="L680" s="1"/>
      <c r="M680" s="1"/>
      <c r="N680" s="101"/>
      <c r="O680" s="101"/>
      <c r="P680" s="102"/>
      <c r="Q680" s="103"/>
    </row>
    <row r="681" spans="1:17" s="104" customFormat="1" ht="13" x14ac:dyDescent="0.2">
      <c r="A681" s="110"/>
      <c r="B681" s="98"/>
      <c r="C681" s="98"/>
      <c r="D681" s="106"/>
      <c r="E681" s="106"/>
      <c r="F681" s="107"/>
      <c r="G681" s="100" t="str">
        <f>IF(H681="Yes",I681,IF(COUNTIF(H681:M681,"Yes")&gt;(Summary!C$22/2),"Yes","No"))</f>
        <v>No</v>
      </c>
      <c r="H681" s="2"/>
      <c r="I681" s="1"/>
      <c r="J681" s="1"/>
      <c r="K681" s="1"/>
      <c r="L681" s="1"/>
      <c r="M681" s="1"/>
      <c r="N681" s="101"/>
      <c r="O681" s="101"/>
      <c r="P681" s="102"/>
      <c r="Q681" s="103"/>
    </row>
    <row r="682" spans="1:17" s="104" customFormat="1" ht="13" x14ac:dyDescent="0.2">
      <c r="A682" s="110"/>
      <c r="B682" s="98"/>
      <c r="C682" s="98"/>
      <c r="D682" s="106"/>
      <c r="E682" s="106"/>
      <c r="F682" s="107"/>
      <c r="G682" s="100" t="str">
        <f>IF(H682="Yes",I682,IF(COUNTIF(H682:M682,"Yes")&gt;(Summary!C$22/2),"Yes","No"))</f>
        <v>No</v>
      </c>
      <c r="H682" s="2"/>
      <c r="I682" s="1"/>
      <c r="J682" s="1"/>
      <c r="K682" s="1"/>
      <c r="L682" s="1"/>
      <c r="M682" s="1"/>
      <c r="N682" s="101"/>
      <c r="O682" s="101"/>
      <c r="P682" s="102"/>
      <c r="Q682" s="103"/>
    </row>
    <row r="683" spans="1:17" s="104" customFormat="1" ht="13" x14ac:dyDescent="0.2">
      <c r="A683" s="110"/>
      <c r="B683" s="98"/>
      <c r="C683" s="98"/>
      <c r="D683" s="106"/>
      <c r="E683" s="106"/>
      <c r="F683" s="107"/>
      <c r="G683" s="100" t="str">
        <f>IF(H683="Yes",I683,IF(COUNTIF(H683:M683,"Yes")&gt;(Summary!C$22/2),"Yes","No"))</f>
        <v>No</v>
      </c>
      <c r="H683" s="2"/>
      <c r="I683" s="1"/>
      <c r="J683" s="1"/>
      <c r="K683" s="1"/>
      <c r="L683" s="1"/>
      <c r="M683" s="1"/>
      <c r="N683" s="101"/>
      <c r="O683" s="101"/>
      <c r="P683" s="102"/>
      <c r="Q683" s="103"/>
    </row>
    <row r="684" spans="1:17" s="104" customFormat="1" ht="13" x14ac:dyDescent="0.2">
      <c r="A684" s="110"/>
      <c r="B684" s="98"/>
      <c r="C684" s="98"/>
      <c r="D684" s="106"/>
      <c r="E684" s="106"/>
      <c r="F684" s="107"/>
      <c r="G684" s="100" t="str">
        <f>IF(H684="Yes",I684,IF(COUNTIF(H684:M684,"Yes")&gt;(Summary!C$22/2),"Yes","No"))</f>
        <v>No</v>
      </c>
      <c r="H684" s="2"/>
      <c r="I684" s="1"/>
      <c r="J684" s="1"/>
      <c r="K684" s="1"/>
      <c r="L684" s="1"/>
      <c r="M684" s="1"/>
      <c r="N684" s="101"/>
      <c r="O684" s="101"/>
      <c r="P684" s="102"/>
      <c r="Q684" s="103"/>
    </row>
    <row r="685" spans="1:17" s="104" customFormat="1" ht="13" x14ac:dyDescent="0.2">
      <c r="A685" s="110"/>
      <c r="B685" s="98"/>
      <c r="C685" s="98"/>
      <c r="D685" s="106"/>
      <c r="E685" s="106"/>
      <c r="F685" s="107"/>
      <c r="G685" s="100" t="str">
        <f>IF(H685="Yes",I685,IF(COUNTIF(H685:M685,"Yes")&gt;(Summary!C$22/2),"Yes","No"))</f>
        <v>No</v>
      </c>
      <c r="H685" s="2"/>
      <c r="I685" s="1"/>
      <c r="J685" s="1"/>
      <c r="K685" s="1"/>
      <c r="L685" s="1"/>
      <c r="M685" s="1"/>
      <c r="N685" s="101"/>
      <c r="O685" s="101"/>
      <c r="P685" s="102"/>
      <c r="Q685" s="103"/>
    </row>
    <row r="686" spans="1:17" s="104" customFormat="1" ht="13" x14ac:dyDescent="0.2">
      <c r="A686" s="110"/>
      <c r="B686" s="98"/>
      <c r="C686" s="98"/>
      <c r="D686" s="106"/>
      <c r="E686" s="106"/>
      <c r="F686" s="107"/>
      <c r="G686" s="100" t="str">
        <f>IF(H686="Yes",I686,IF(COUNTIF(H686:M686,"Yes")&gt;(Summary!C$22/2),"Yes","No"))</f>
        <v>No</v>
      </c>
      <c r="H686" s="2"/>
      <c r="I686" s="1"/>
      <c r="J686" s="1"/>
      <c r="K686" s="1"/>
      <c r="L686" s="1"/>
      <c r="M686" s="1"/>
      <c r="N686" s="101"/>
      <c r="O686" s="101"/>
      <c r="P686" s="102"/>
      <c r="Q686" s="103"/>
    </row>
    <row r="687" spans="1:17" s="104" customFormat="1" ht="13" x14ac:dyDescent="0.2">
      <c r="A687" s="110"/>
      <c r="B687" s="98"/>
      <c r="C687" s="98"/>
      <c r="D687" s="106"/>
      <c r="E687" s="106"/>
      <c r="F687" s="107"/>
      <c r="G687" s="100" t="str">
        <f>IF(H687="Yes",I687,IF(COUNTIF(H687:M687,"Yes")&gt;(Summary!C$22/2),"Yes","No"))</f>
        <v>No</v>
      </c>
      <c r="H687" s="2"/>
      <c r="I687" s="1"/>
      <c r="J687" s="1"/>
      <c r="K687" s="1"/>
      <c r="L687" s="1"/>
      <c r="M687" s="1"/>
      <c r="N687" s="101"/>
      <c r="O687" s="101"/>
      <c r="P687" s="102"/>
      <c r="Q687" s="103"/>
    </row>
    <row r="688" spans="1:17" s="104" customFormat="1" ht="13" x14ac:dyDescent="0.2">
      <c r="A688" s="110"/>
      <c r="B688" s="98"/>
      <c r="C688" s="98"/>
      <c r="D688" s="106"/>
      <c r="E688" s="106"/>
      <c r="F688" s="107"/>
      <c r="G688" s="100" t="str">
        <f>IF(H688="Yes",I688,IF(COUNTIF(H688:M688,"Yes")&gt;(Summary!C$22/2),"Yes","No"))</f>
        <v>No</v>
      </c>
      <c r="H688" s="2"/>
      <c r="I688" s="1"/>
      <c r="J688" s="1"/>
      <c r="K688" s="1"/>
      <c r="L688" s="1"/>
      <c r="M688" s="1"/>
      <c r="N688" s="101"/>
      <c r="O688" s="101"/>
      <c r="P688" s="102"/>
      <c r="Q688" s="103"/>
    </row>
    <row r="689" spans="1:17" s="104" customFormat="1" ht="13" x14ac:dyDescent="0.2">
      <c r="A689" s="110"/>
      <c r="B689" s="98"/>
      <c r="C689" s="98"/>
      <c r="D689" s="106"/>
      <c r="E689" s="106"/>
      <c r="F689" s="107"/>
      <c r="G689" s="100" t="str">
        <f>IF(H689="Yes",I689,IF(COUNTIF(H689:M689,"Yes")&gt;(Summary!C$22/2),"Yes","No"))</f>
        <v>No</v>
      </c>
      <c r="H689" s="2"/>
      <c r="I689" s="1"/>
      <c r="J689" s="1"/>
      <c r="K689" s="1"/>
      <c r="L689" s="1"/>
      <c r="M689" s="1"/>
      <c r="N689" s="101"/>
      <c r="O689" s="101"/>
      <c r="P689" s="102"/>
      <c r="Q689" s="103"/>
    </row>
    <row r="690" spans="1:17" s="104" customFormat="1" ht="13" x14ac:dyDescent="0.2">
      <c r="A690" s="110"/>
      <c r="B690" s="98"/>
      <c r="C690" s="98"/>
      <c r="D690" s="106"/>
      <c r="E690" s="106"/>
      <c r="F690" s="107"/>
      <c r="G690" s="100" t="str">
        <f>IF(H690="Yes",I690,IF(COUNTIF(H690:M690,"Yes")&gt;(Summary!C$22/2),"Yes","No"))</f>
        <v>No</v>
      </c>
      <c r="H690" s="2"/>
      <c r="I690" s="1"/>
      <c r="J690" s="1"/>
      <c r="K690" s="1"/>
      <c r="L690" s="1"/>
      <c r="M690" s="1"/>
      <c r="N690" s="101"/>
      <c r="O690" s="101"/>
      <c r="P690" s="102"/>
      <c r="Q690" s="103"/>
    </row>
    <row r="691" spans="1:17" s="104" customFormat="1" ht="13" x14ac:dyDescent="0.2">
      <c r="A691" s="110"/>
      <c r="B691" s="98"/>
      <c r="C691" s="98"/>
      <c r="D691" s="106"/>
      <c r="E691" s="106"/>
      <c r="F691" s="107"/>
      <c r="G691" s="100" t="str">
        <f>IF(H691="Yes",I691,IF(COUNTIF(H691:M691,"Yes")&gt;(Summary!C$22/2),"Yes","No"))</f>
        <v>No</v>
      </c>
      <c r="H691" s="2"/>
      <c r="I691" s="1"/>
      <c r="J691" s="1"/>
      <c r="K691" s="1"/>
      <c r="L691" s="1"/>
      <c r="M691" s="1"/>
      <c r="N691" s="101"/>
      <c r="O691" s="101"/>
      <c r="P691" s="102"/>
      <c r="Q691" s="103"/>
    </row>
    <row r="692" spans="1:17" s="104" customFormat="1" ht="13" x14ac:dyDescent="0.2">
      <c r="A692" s="110"/>
      <c r="B692" s="98"/>
      <c r="C692" s="98"/>
      <c r="D692" s="106"/>
      <c r="E692" s="106"/>
      <c r="F692" s="107"/>
      <c r="G692" s="100" t="str">
        <f>IF(H692="Yes",I692,IF(COUNTIF(H692:M692,"Yes")&gt;(Summary!C$22/2),"Yes","No"))</f>
        <v>No</v>
      </c>
      <c r="H692" s="2"/>
      <c r="I692" s="1"/>
      <c r="J692" s="1"/>
      <c r="K692" s="1"/>
      <c r="L692" s="1"/>
      <c r="M692" s="1"/>
      <c r="N692" s="101"/>
      <c r="O692" s="101"/>
      <c r="P692" s="102"/>
      <c r="Q692" s="103"/>
    </row>
    <row r="693" spans="1:17" s="104" customFormat="1" ht="13" x14ac:dyDescent="0.2">
      <c r="A693" s="110"/>
      <c r="B693" s="98"/>
      <c r="C693" s="98"/>
      <c r="D693" s="106"/>
      <c r="E693" s="106"/>
      <c r="F693" s="107"/>
      <c r="G693" s="100" t="str">
        <f>IF(H693="Yes",I693,IF(COUNTIF(H693:M693,"Yes")&gt;(Summary!C$22/2),"Yes","No"))</f>
        <v>No</v>
      </c>
      <c r="H693" s="2"/>
      <c r="I693" s="1"/>
      <c r="J693" s="1"/>
      <c r="K693" s="1"/>
      <c r="L693" s="1"/>
      <c r="M693" s="1"/>
      <c r="N693" s="101"/>
      <c r="O693" s="101"/>
      <c r="P693" s="102"/>
      <c r="Q693" s="103"/>
    </row>
    <row r="694" spans="1:17" s="104" customFormat="1" ht="13" x14ac:dyDescent="0.2">
      <c r="A694" s="110"/>
      <c r="B694" s="98"/>
      <c r="C694" s="98"/>
      <c r="D694" s="106"/>
      <c r="E694" s="106"/>
      <c r="F694" s="107"/>
      <c r="G694" s="100" t="str">
        <f>IF(H694="Yes",I694,IF(COUNTIF(H694:M694,"Yes")&gt;(Summary!C$22/2),"Yes","No"))</f>
        <v>No</v>
      </c>
      <c r="H694" s="2"/>
      <c r="I694" s="1"/>
      <c r="J694" s="1"/>
      <c r="K694" s="1"/>
      <c r="L694" s="1"/>
      <c r="M694" s="1"/>
      <c r="N694" s="101"/>
      <c r="O694" s="101"/>
      <c r="P694" s="102"/>
      <c r="Q694" s="103"/>
    </row>
    <row r="695" spans="1:17" s="104" customFormat="1" ht="13" x14ac:dyDescent="0.2">
      <c r="A695" s="110"/>
      <c r="B695" s="98"/>
      <c r="C695" s="98"/>
      <c r="D695" s="106"/>
      <c r="E695" s="106"/>
      <c r="F695" s="107"/>
      <c r="G695" s="100" t="str">
        <f>IF(H695="Yes",I695,IF(COUNTIF(H695:M695,"Yes")&gt;(Summary!C$22/2),"Yes","No"))</f>
        <v>No</v>
      </c>
      <c r="H695" s="2"/>
      <c r="I695" s="1"/>
      <c r="J695" s="1"/>
      <c r="K695" s="1"/>
      <c r="L695" s="1"/>
      <c r="M695" s="1"/>
      <c r="N695" s="101"/>
      <c r="O695" s="101"/>
      <c r="P695" s="102"/>
      <c r="Q695" s="103"/>
    </row>
    <row r="696" spans="1:17" s="104" customFormat="1" ht="13" x14ac:dyDescent="0.2">
      <c r="A696" s="110"/>
      <c r="B696" s="98"/>
      <c r="C696" s="98"/>
      <c r="D696" s="106"/>
      <c r="E696" s="106"/>
      <c r="F696" s="107"/>
      <c r="G696" s="100" t="str">
        <f>IF(H696="Yes",I696,IF(COUNTIF(H696:M696,"Yes")&gt;(Summary!C$22/2),"Yes","No"))</f>
        <v>No</v>
      </c>
      <c r="H696" s="2"/>
      <c r="I696" s="1"/>
      <c r="J696" s="1"/>
      <c r="K696" s="1"/>
      <c r="L696" s="1"/>
      <c r="M696" s="1"/>
      <c r="N696" s="101"/>
      <c r="O696" s="101"/>
      <c r="P696" s="102"/>
      <c r="Q696" s="103"/>
    </row>
    <row r="697" spans="1:17" s="104" customFormat="1" ht="13" x14ac:dyDescent="0.2">
      <c r="A697" s="110"/>
      <c r="B697" s="98"/>
      <c r="C697" s="98"/>
      <c r="D697" s="106"/>
      <c r="E697" s="106"/>
      <c r="F697" s="107"/>
      <c r="G697" s="100" t="str">
        <f>IF(H697="Yes",I697,IF(COUNTIF(H697:M697,"Yes")&gt;(Summary!C$22/2),"Yes","No"))</f>
        <v>No</v>
      </c>
      <c r="H697" s="2"/>
      <c r="I697" s="1"/>
      <c r="J697" s="1"/>
      <c r="K697" s="1"/>
      <c r="L697" s="1"/>
      <c r="M697" s="1"/>
      <c r="N697" s="101"/>
      <c r="O697" s="101"/>
      <c r="P697" s="102"/>
      <c r="Q697" s="103"/>
    </row>
    <row r="698" spans="1:17" s="104" customFormat="1" ht="13" x14ac:dyDescent="0.2">
      <c r="A698" s="110"/>
      <c r="B698" s="98"/>
      <c r="C698" s="98"/>
      <c r="D698" s="106"/>
      <c r="E698" s="106"/>
      <c r="F698" s="107"/>
      <c r="G698" s="100" t="str">
        <f>IF(H698="Yes",I698,IF(COUNTIF(H698:M698,"Yes")&gt;(Summary!C$22/2),"Yes","No"))</f>
        <v>No</v>
      </c>
      <c r="H698" s="2"/>
      <c r="I698" s="1"/>
      <c r="J698" s="1"/>
      <c r="K698" s="1"/>
      <c r="L698" s="1"/>
      <c r="M698" s="1"/>
      <c r="N698" s="101"/>
      <c r="O698" s="101"/>
      <c r="P698" s="102"/>
      <c r="Q698" s="103"/>
    </row>
    <row r="699" spans="1:17" s="104" customFormat="1" ht="13" x14ac:dyDescent="0.2">
      <c r="A699" s="110"/>
      <c r="B699" s="98"/>
      <c r="C699" s="98"/>
      <c r="D699" s="106"/>
      <c r="E699" s="106"/>
      <c r="F699" s="107"/>
      <c r="G699" s="100" t="str">
        <f>IF(H699="Yes",I699,IF(COUNTIF(H699:M699,"Yes")&gt;(Summary!C$22/2),"Yes","No"))</f>
        <v>No</v>
      </c>
      <c r="H699" s="2"/>
      <c r="I699" s="1"/>
      <c r="J699" s="1"/>
      <c r="K699" s="1"/>
      <c r="L699" s="1"/>
      <c r="M699" s="1"/>
      <c r="N699" s="101"/>
      <c r="O699" s="101"/>
      <c r="P699" s="102"/>
      <c r="Q699" s="103"/>
    </row>
    <row r="700" spans="1:17" s="104" customFormat="1" ht="13" x14ac:dyDescent="0.2">
      <c r="A700" s="110"/>
      <c r="B700" s="98"/>
      <c r="C700" s="98"/>
      <c r="D700" s="106"/>
      <c r="E700" s="106"/>
      <c r="F700" s="107"/>
      <c r="G700" s="100" t="str">
        <f>IF(H700="Yes",I700,IF(COUNTIF(H700:M700,"Yes")&gt;(Summary!C$22/2),"Yes","No"))</f>
        <v>No</v>
      </c>
      <c r="H700" s="2"/>
      <c r="I700" s="1"/>
      <c r="J700" s="1"/>
      <c r="K700" s="1"/>
      <c r="L700" s="1"/>
      <c r="M700" s="1"/>
      <c r="N700" s="101"/>
      <c r="O700" s="101"/>
      <c r="P700" s="102"/>
      <c r="Q700" s="103"/>
    </row>
    <row r="701" spans="1:17" s="104" customFormat="1" ht="13" x14ac:dyDescent="0.2">
      <c r="A701" s="110"/>
      <c r="B701" s="98"/>
      <c r="C701" s="98"/>
      <c r="D701" s="106"/>
      <c r="E701" s="106"/>
      <c r="F701" s="107"/>
      <c r="G701" s="100" t="str">
        <f>IF(H701="Yes",I701,IF(COUNTIF(H701:M701,"Yes")&gt;(Summary!C$22/2),"Yes","No"))</f>
        <v>No</v>
      </c>
      <c r="H701" s="2"/>
      <c r="I701" s="1"/>
      <c r="J701" s="1"/>
      <c r="K701" s="1"/>
      <c r="L701" s="1"/>
      <c r="M701" s="1"/>
      <c r="N701" s="101"/>
      <c r="O701" s="101"/>
      <c r="P701" s="102"/>
      <c r="Q701" s="103"/>
    </row>
    <row r="702" spans="1:17" s="104" customFormat="1" ht="13" x14ac:dyDescent="0.2">
      <c r="A702" s="110"/>
      <c r="B702" s="98"/>
      <c r="C702" s="98"/>
      <c r="D702" s="106"/>
      <c r="E702" s="106"/>
      <c r="F702" s="107"/>
      <c r="G702" s="100" t="str">
        <f>IF(H702="Yes",I702,IF(COUNTIF(H702:M702,"Yes")&gt;(Summary!C$22/2),"Yes","No"))</f>
        <v>No</v>
      </c>
      <c r="H702" s="2"/>
      <c r="I702" s="1"/>
      <c r="J702" s="1"/>
      <c r="K702" s="1"/>
      <c r="L702" s="1"/>
      <c r="M702" s="1"/>
      <c r="N702" s="101"/>
      <c r="O702" s="101"/>
      <c r="P702" s="102"/>
      <c r="Q702" s="103"/>
    </row>
    <row r="703" spans="1:17" s="104" customFormat="1" ht="13" x14ac:dyDescent="0.2">
      <c r="A703" s="110"/>
      <c r="B703" s="98"/>
      <c r="C703" s="98"/>
      <c r="D703" s="106"/>
      <c r="E703" s="106"/>
      <c r="F703" s="107"/>
      <c r="G703" s="100" t="str">
        <f>IF(H703="Yes",I703,IF(COUNTIF(H703:M703,"Yes")&gt;(Summary!C$22/2),"Yes","No"))</f>
        <v>No</v>
      </c>
      <c r="H703" s="2"/>
      <c r="I703" s="1"/>
      <c r="J703" s="1"/>
      <c r="K703" s="1"/>
      <c r="L703" s="1"/>
      <c r="M703" s="1"/>
      <c r="N703" s="101"/>
      <c r="O703" s="101"/>
      <c r="P703" s="102"/>
      <c r="Q703" s="103"/>
    </row>
    <row r="704" spans="1:17" s="104" customFormat="1" ht="13" x14ac:dyDescent="0.2">
      <c r="A704" s="110"/>
      <c r="B704" s="98"/>
      <c r="C704" s="98"/>
      <c r="D704" s="106"/>
      <c r="E704" s="106"/>
      <c r="F704" s="107"/>
      <c r="G704" s="100" t="str">
        <f>IF(H704="Yes",I704,IF(COUNTIF(H704:M704,"Yes")&gt;(Summary!C$22/2),"Yes","No"))</f>
        <v>No</v>
      </c>
      <c r="H704" s="2"/>
      <c r="I704" s="1"/>
      <c r="J704" s="1"/>
      <c r="K704" s="1"/>
      <c r="L704" s="1"/>
      <c r="M704" s="1"/>
      <c r="N704" s="101"/>
      <c r="O704" s="101"/>
      <c r="P704" s="102"/>
      <c r="Q704" s="103"/>
    </row>
    <row r="705" spans="1:17" s="104" customFormat="1" ht="13" x14ac:dyDescent="0.2">
      <c r="A705" s="110"/>
      <c r="B705" s="98"/>
      <c r="C705" s="98"/>
      <c r="D705" s="106"/>
      <c r="E705" s="106"/>
      <c r="F705" s="107"/>
      <c r="G705" s="100" t="str">
        <f>IF(H705="Yes",I705,IF(COUNTIF(H705:M705,"Yes")&gt;(Summary!C$22/2),"Yes","No"))</f>
        <v>No</v>
      </c>
      <c r="H705" s="2"/>
      <c r="I705" s="1"/>
      <c r="J705" s="1"/>
      <c r="K705" s="1"/>
      <c r="L705" s="1"/>
      <c r="M705" s="1"/>
      <c r="N705" s="101"/>
      <c r="O705" s="101"/>
      <c r="P705" s="102"/>
      <c r="Q705" s="103"/>
    </row>
    <row r="706" spans="1:17" s="104" customFormat="1" ht="13" x14ac:dyDescent="0.2">
      <c r="A706" s="110"/>
      <c r="B706" s="98"/>
      <c r="C706" s="98"/>
      <c r="D706" s="106"/>
      <c r="E706" s="106"/>
      <c r="F706" s="107"/>
      <c r="G706" s="100" t="str">
        <f>IF(H706="Yes",I706,IF(COUNTIF(H706:M706,"Yes")&gt;(Summary!C$22/2),"Yes","No"))</f>
        <v>No</v>
      </c>
      <c r="H706" s="2"/>
      <c r="I706" s="1"/>
      <c r="J706" s="1"/>
      <c r="K706" s="1"/>
      <c r="L706" s="1"/>
      <c r="M706" s="1"/>
      <c r="N706" s="101"/>
      <c r="O706" s="101"/>
      <c r="P706" s="102"/>
      <c r="Q706" s="103"/>
    </row>
    <row r="707" spans="1:17" s="104" customFormat="1" ht="13" x14ac:dyDescent="0.2">
      <c r="A707" s="110"/>
      <c r="B707" s="98"/>
      <c r="C707" s="98"/>
      <c r="D707" s="106"/>
      <c r="E707" s="106"/>
      <c r="F707" s="107"/>
      <c r="G707" s="100" t="str">
        <f>IF(H707="Yes",I707,IF(COUNTIF(H707:M707,"Yes")&gt;(Summary!C$22/2),"Yes","No"))</f>
        <v>No</v>
      </c>
      <c r="H707" s="2"/>
      <c r="I707" s="1"/>
      <c r="J707" s="1"/>
      <c r="K707" s="1"/>
      <c r="L707" s="1"/>
      <c r="M707" s="1"/>
      <c r="N707" s="101"/>
      <c r="O707" s="101"/>
      <c r="P707" s="102"/>
      <c r="Q707" s="103"/>
    </row>
    <row r="708" spans="1:17" s="104" customFormat="1" ht="13" x14ac:dyDescent="0.2">
      <c r="A708" s="110"/>
      <c r="B708" s="98"/>
      <c r="C708" s="98"/>
      <c r="D708" s="106"/>
      <c r="E708" s="106"/>
      <c r="F708" s="107"/>
      <c r="G708" s="100" t="str">
        <f>IF(H708="Yes",I708,IF(COUNTIF(H708:M708,"Yes")&gt;(Summary!C$22/2),"Yes","No"))</f>
        <v>No</v>
      </c>
      <c r="H708" s="2"/>
      <c r="I708" s="1"/>
      <c r="J708" s="1"/>
      <c r="K708" s="1"/>
      <c r="L708" s="1"/>
      <c r="M708" s="1"/>
      <c r="N708" s="101"/>
      <c r="O708" s="101"/>
      <c r="P708" s="102"/>
      <c r="Q708" s="103"/>
    </row>
    <row r="709" spans="1:17" s="104" customFormat="1" ht="13" x14ac:dyDescent="0.2">
      <c r="A709" s="110"/>
      <c r="B709" s="98"/>
      <c r="C709" s="98"/>
      <c r="D709" s="106"/>
      <c r="E709" s="106"/>
      <c r="F709" s="107"/>
      <c r="G709" s="100" t="str">
        <f>IF(H709="Yes",I709,IF(COUNTIF(H709:M709,"Yes")&gt;(Summary!C$22/2),"Yes","No"))</f>
        <v>No</v>
      </c>
      <c r="H709" s="2"/>
      <c r="I709" s="1"/>
      <c r="J709" s="1"/>
      <c r="K709" s="1"/>
      <c r="L709" s="1"/>
      <c r="M709" s="1"/>
      <c r="N709" s="101"/>
      <c r="O709" s="101"/>
      <c r="P709" s="102"/>
      <c r="Q709" s="103"/>
    </row>
    <row r="710" spans="1:17" s="104" customFormat="1" ht="13" x14ac:dyDescent="0.2">
      <c r="A710" s="110"/>
      <c r="B710" s="98"/>
      <c r="C710" s="98"/>
      <c r="D710" s="106"/>
      <c r="E710" s="106"/>
      <c r="F710" s="107"/>
      <c r="G710" s="100" t="str">
        <f>IF(H710="Yes",I710,IF(COUNTIF(H710:M710,"Yes")&gt;(Summary!C$22/2),"Yes","No"))</f>
        <v>No</v>
      </c>
      <c r="H710" s="2"/>
      <c r="I710" s="1"/>
      <c r="J710" s="1"/>
      <c r="K710" s="1"/>
      <c r="L710" s="1"/>
      <c r="M710" s="1"/>
      <c r="N710" s="101"/>
      <c r="O710" s="101"/>
      <c r="P710" s="102"/>
      <c r="Q710" s="103"/>
    </row>
    <row r="711" spans="1:17" s="104" customFormat="1" ht="13" x14ac:dyDescent="0.2">
      <c r="A711" s="110"/>
      <c r="B711" s="98"/>
      <c r="C711" s="98"/>
      <c r="D711" s="106"/>
      <c r="E711" s="106"/>
      <c r="F711" s="107"/>
      <c r="G711" s="100" t="str">
        <f>IF(H711="Yes",I711,IF(COUNTIF(H711:M711,"Yes")&gt;(Summary!C$22/2),"Yes","No"))</f>
        <v>No</v>
      </c>
      <c r="H711" s="2"/>
      <c r="I711" s="1"/>
      <c r="J711" s="1"/>
      <c r="K711" s="1"/>
      <c r="L711" s="1"/>
      <c r="M711" s="1"/>
      <c r="N711" s="101"/>
      <c r="O711" s="101"/>
      <c r="P711" s="102"/>
      <c r="Q711" s="103"/>
    </row>
    <row r="712" spans="1:17" s="104" customFormat="1" ht="13" x14ac:dyDescent="0.2">
      <c r="A712" s="110"/>
      <c r="B712" s="98"/>
      <c r="C712" s="98"/>
      <c r="D712" s="106"/>
      <c r="E712" s="106"/>
      <c r="F712" s="107"/>
      <c r="G712" s="100" t="str">
        <f>IF(H712="Yes",I712,IF(COUNTIF(H712:M712,"Yes")&gt;(Summary!C$22/2),"Yes","No"))</f>
        <v>No</v>
      </c>
      <c r="H712" s="2"/>
      <c r="I712" s="1"/>
      <c r="J712" s="1"/>
      <c r="K712" s="1"/>
      <c r="L712" s="1"/>
      <c r="M712" s="1"/>
      <c r="N712" s="101"/>
      <c r="O712" s="101"/>
      <c r="P712" s="102"/>
      <c r="Q712" s="103"/>
    </row>
    <row r="713" spans="1:17" s="104" customFormat="1" ht="13" x14ac:dyDescent="0.2">
      <c r="A713" s="110"/>
      <c r="B713" s="98"/>
      <c r="C713" s="98"/>
      <c r="D713" s="106"/>
      <c r="E713" s="106"/>
      <c r="F713" s="107"/>
      <c r="G713" s="100" t="str">
        <f>IF(H713="Yes",I713,IF(COUNTIF(H713:M713,"Yes")&gt;(Summary!C$22/2),"Yes","No"))</f>
        <v>No</v>
      </c>
      <c r="H713" s="2"/>
      <c r="I713" s="1"/>
      <c r="J713" s="1"/>
      <c r="K713" s="1"/>
      <c r="L713" s="1"/>
      <c r="M713" s="1"/>
      <c r="N713" s="101"/>
      <c r="O713" s="101"/>
      <c r="P713" s="102"/>
      <c r="Q713" s="103"/>
    </row>
    <row r="714" spans="1:17" s="104" customFormat="1" ht="13" x14ac:dyDescent="0.2">
      <c r="A714" s="110"/>
      <c r="B714" s="98"/>
      <c r="C714" s="98"/>
      <c r="D714" s="106"/>
      <c r="E714" s="106"/>
      <c r="F714" s="107"/>
      <c r="G714" s="100" t="str">
        <f>IF(H714="Yes",I714,IF(COUNTIF(H714:M714,"Yes")&gt;(Summary!C$22/2),"Yes","No"))</f>
        <v>No</v>
      </c>
      <c r="H714" s="2"/>
      <c r="I714" s="1"/>
      <c r="J714" s="1"/>
      <c r="K714" s="1"/>
      <c r="L714" s="1"/>
      <c r="M714" s="1"/>
      <c r="N714" s="101"/>
      <c r="O714" s="101"/>
      <c r="P714" s="102"/>
      <c r="Q714" s="103"/>
    </row>
    <row r="715" spans="1:17" s="104" customFormat="1" ht="13" x14ac:dyDescent="0.2">
      <c r="A715" s="110"/>
      <c r="B715" s="98"/>
      <c r="C715" s="98"/>
      <c r="D715" s="106"/>
      <c r="E715" s="106"/>
      <c r="F715" s="107"/>
      <c r="G715" s="100" t="str">
        <f>IF(H715="Yes",I715,IF(COUNTIF(H715:M715,"Yes")&gt;(Summary!C$22/2),"Yes","No"))</f>
        <v>No</v>
      </c>
      <c r="H715" s="2"/>
      <c r="I715" s="1"/>
      <c r="J715" s="1"/>
      <c r="K715" s="1"/>
      <c r="L715" s="1"/>
      <c r="M715" s="1"/>
      <c r="N715" s="101"/>
      <c r="O715" s="101"/>
      <c r="P715" s="102"/>
      <c r="Q715" s="103"/>
    </row>
    <row r="716" spans="1:17" s="104" customFormat="1" ht="13" x14ac:dyDescent="0.2">
      <c r="A716" s="110"/>
      <c r="B716" s="98"/>
      <c r="C716" s="98"/>
      <c r="D716" s="106"/>
      <c r="E716" s="106"/>
      <c r="F716" s="107"/>
      <c r="G716" s="100" t="str">
        <f>IF(H716="Yes",I716,IF(COUNTIF(H716:M716,"Yes")&gt;(Summary!C$22/2),"Yes","No"))</f>
        <v>No</v>
      </c>
      <c r="H716" s="2"/>
      <c r="I716" s="1"/>
      <c r="J716" s="1"/>
      <c r="K716" s="1"/>
      <c r="L716" s="1"/>
      <c r="M716" s="1"/>
      <c r="N716" s="101"/>
      <c r="O716" s="101"/>
      <c r="P716" s="102"/>
      <c r="Q716" s="103"/>
    </row>
    <row r="717" spans="1:17" s="104" customFormat="1" ht="13" x14ac:dyDescent="0.2">
      <c r="A717" s="110"/>
      <c r="B717" s="98"/>
      <c r="C717" s="98"/>
      <c r="D717" s="106"/>
      <c r="E717" s="106"/>
      <c r="F717" s="107"/>
      <c r="G717" s="100" t="str">
        <f>IF(H717="Yes",I717,IF(COUNTIF(H717:M717,"Yes")&gt;(Summary!C$22/2),"Yes","No"))</f>
        <v>No</v>
      </c>
      <c r="H717" s="2"/>
      <c r="I717" s="1"/>
      <c r="J717" s="1"/>
      <c r="K717" s="1"/>
      <c r="L717" s="1"/>
      <c r="M717" s="1"/>
      <c r="N717" s="101"/>
      <c r="O717" s="101"/>
      <c r="P717" s="102"/>
      <c r="Q717" s="103"/>
    </row>
    <row r="718" spans="1:17" s="104" customFormat="1" ht="13" x14ac:dyDescent="0.2">
      <c r="A718" s="110"/>
      <c r="B718" s="98"/>
      <c r="C718" s="98"/>
      <c r="D718" s="106"/>
      <c r="E718" s="106"/>
      <c r="F718" s="107"/>
      <c r="G718" s="100" t="str">
        <f>IF(H718="Yes",I718,IF(COUNTIF(H718:M718,"Yes")&gt;(Summary!C$22/2),"Yes","No"))</f>
        <v>No</v>
      </c>
      <c r="H718" s="2"/>
      <c r="I718" s="1"/>
      <c r="J718" s="1"/>
      <c r="K718" s="1"/>
      <c r="L718" s="1"/>
      <c r="M718" s="1"/>
      <c r="N718" s="101"/>
      <c r="O718" s="101"/>
      <c r="P718" s="102"/>
      <c r="Q718" s="103"/>
    </row>
    <row r="719" spans="1:17" s="104" customFormat="1" ht="13" x14ac:dyDescent="0.2">
      <c r="A719" s="110"/>
      <c r="B719" s="98"/>
      <c r="C719" s="98"/>
      <c r="D719" s="106"/>
      <c r="E719" s="106"/>
      <c r="F719" s="107"/>
      <c r="G719" s="100" t="str">
        <f>IF(H719="Yes",I719,IF(COUNTIF(H719:M719,"Yes")&gt;(Summary!C$22/2),"Yes","No"))</f>
        <v>No</v>
      </c>
      <c r="H719" s="2"/>
      <c r="I719" s="1"/>
      <c r="J719" s="1"/>
      <c r="K719" s="1"/>
      <c r="L719" s="1"/>
      <c r="M719" s="1"/>
      <c r="N719" s="101"/>
      <c r="O719" s="101"/>
      <c r="P719" s="102"/>
      <c r="Q719" s="103"/>
    </row>
    <row r="720" spans="1:17" s="104" customFormat="1" ht="13" x14ac:dyDescent="0.2">
      <c r="A720" s="110"/>
      <c r="B720" s="98"/>
      <c r="C720" s="98"/>
      <c r="D720" s="106"/>
      <c r="E720" s="106"/>
      <c r="F720" s="107"/>
      <c r="G720" s="100" t="str">
        <f>IF(H720="Yes",I720,IF(COUNTIF(H720:M720,"Yes")&gt;(Summary!C$22/2),"Yes","No"))</f>
        <v>No</v>
      </c>
      <c r="H720" s="2"/>
      <c r="I720" s="1"/>
      <c r="J720" s="1"/>
      <c r="K720" s="1"/>
      <c r="L720" s="1"/>
      <c r="M720" s="1"/>
      <c r="N720" s="101"/>
      <c r="O720" s="101"/>
      <c r="P720" s="102"/>
      <c r="Q720" s="103"/>
    </row>
    <row r="721" spans="1:17" s="104" customFormat="1" ht="13" x14ac:dyDescent="0.2">
      <c r="A721" s="110"/>
      <c r="B721" s="98"/>
      <c r="C721" s="98"/>
      <c r="D721" s="106"/>
      <c r="E721" s="106"/>
      <c r="F721" s="107"/>
      <c r="G721" s="100" t="str">
        <f>IF(H721="Yes",I721,IF(COUNTIF(H721:M721,"Yes")&gt;(Summary!C$22/2),"Yes","No"))</f>
        <v>No</v>
      </c>
      <c r="H721" s="2"/>
      <c r="I721" s="1"/>
      <c r="J721" s="1"/>
      <c r="K721" s="1"/>
      <c r="L721" s="1"/>
      <c r="M721" s="1"/>
      <c r="N721" s="101"/>
      <c r="O721" s="101"/>
      <c r="P721" s="102"/>
      <c r="Q721" s="103"/>
    </row>
    <row r="722" spans="1:17" s="104" customFormat="1" ht="13" x14ac:dyDescent="0.2">
      <c r="A722" s="110"/>
      <c r="B722" s="98"/>
      <c r="C722" s="98"/>
      <c r="D722" s="106"/>
      <c r="E722" s="106"/>
      <c r="F722" s="107"/>
      <c r="G722" s="100" t="str">
        <f>IF(H722="Yes",I722,IF(COUNTIF(H722:M722,"Yes")&gt;(Summary!C$22/2),"Yes","No"))</f>
        <v>No</v>
      </c>
      <c r="H722" s="2"/>
      <c r="I722" s="1"/>
      <c r="J722" s="1"/>
      <c r="K722" s="1"/>
      <c r="L722" s="1"/>
      <c r="M722" s="1"/>
      <c r="N722" s="101"/>
      <c r="O722" s="101"/>
      <c r="P722" s="102"/>
      <c r="Q722" s="103"/>
    </row>
    <row r="723" spans="1:17" s="104" customFormat="1" ht="13" x14ac:dyDescent="0.2">
      <c r="A723" s="110"/>
      <c r="B723" s="98"/>
      <c r="C723" s="98"/>
      <c r="D723" s="106"/>
      <c r="E723" s="106"/>
      <c r="F723" s="107"/>
      <c r="G723" s="100" t="str">
        <f>IF(H723="Yes",I723,IF(COUNTIF(H723:M723,"Yes")&gt;(Summary!C$22/2),"Yes","No"))</f>
        <v>No</v>
      </c>
      <c r="H723" s="2"/>
      <c r="I723" s="1"/>
      <c r="J723" s="1"/>
      <c r="K723" s="1"/>
      <c r="L723" s="1"/>
      <c r="M723" s="1"/>
      <c r="N723" s="101"/>
      <c r="O723" s="101"/>
      <c r="P723" s="102"/>
      <c r="Q723" s="103"/>
    </row>
    <row r="724" spans="1:17" s="104" customFormat="1" ht="13" x14ac:dyDescent="0.2">
      <c r="A724" s="110"/>
      <c r="B724" s="98"/>
      <c r="C724" s="98"/>
      <c r="D724" s="106"/>
      <c r="E724" s="106"/>
      <c r="F724" s="107"/>
      <c r="G724" s="100" t="str">
        <f>IF(H724="Yes",I724,IF(COUNTIF(H724:M724,"Yes")&gt;(Summary!C$22/2),"Yes","No"))</f>
        <v>No</v>
      </c>
      <c r="H724" s="2"/>
      <c r="I724" s="1"/>
      <c r="J724" s="1"/>
      <c r="K724" s="1"/>
      <c r="L724" s="1"/>
      <c r="M724" s="1"/>
      <c r="N724" s="101"/>
      <c r="O724" s="101"/>
      <c r="P724" s="102"/>
      <c r="Q724" s="103"/>
    </row>
    <row r="725" spans="1:17" s="104" customFormat="1" ht="13" x14ac:dyDescent="0.2">
      <c r="A725" s="110"/>
      <c r="B725" s="98"/>
      <c r="C725" s="98"/>
      <c r="D725" s="106"/>
      <c r="E725" s="106"/>
      <c r="F725" s="107"/>
      <c r="G725" s="100" t="str">
        <f>IF(H725="Yes",I725,IF(COUNTIF(H725:M725,"Yes")&gt;(Summary!C$22/2),"Yes","No"))</f>
        <v>No</v>
      </c>
      <c r="H725" s="2"/>
      <c r="I725" s="1"/>
      <c r="J725" s="1"/>
      <c r="K725" s="1"/>
      <c r="L725" s="1"/>
      <c r="M725" s="1"/>
      <c r="N725" s="101"/>
      <c r="O725" s="101"/>
      <c r="P725" s="102"/>
      <c r="Q725" s="103"/>
    </row>
    <row r="726" spans="1:17" s="104" customFormat="1" ht="13" x14ac:dyDescent="0.2">
      <c r="A726" s="110"/>
      <c r="B726" s="98"/>
      <c r="C726" s="98"/>
      <c r="D726" s="106"/>
      <c r="E726" s="106"/>
      <c r="F726" s="107"/>
      <c r="G726" s="100" t="str">
        <f>IF(H726="Yes",I726,IF(COUNTIF(H726:M726,"Yes")&gt;(Summary!C$22/2),"Yes","No"))</f>
        <v>No</v>
      </c>
      <c r="H726" s="2"/>
      <c r="I726" s="1"/>
      <c r="J726" s="1"/>
      <c r="K726" s="1"/>
      <c r="L726" s="1"/>
      <c r="M726" s="1"/>
      <c r="N726" s="101"/>
      <c r="O726" s="101"/>
      <c r="P726" s="102"/>
      <c r="Q726" s="103"/>
    </row>
    <row r="727" spans="1:17" s="104" customFormat="1" ht="13" x14ac:dyDescent="0.2">
      <c r="A727" s="110"/>
      <c r="B727" s="98"/>
      <c r="C727" s="98"/>
      <c r="D727" s="106"/>
      <c r="E727" s="106"/>
      <c r="F727" s="107"/>
      <c r="G727" s="100" t="str">
        <f>IF(H727="Yes",I727,IF(COUNTIF(H727:M727,"Yes")&gt;(Summary!C$22/2),"Yes","No"))</f>
        <v>No</v>
      </c>
      <c r="H727" s="2"/>
      <c r="I727" s="1"/>
      <c r="J727" s="1"/>
      <c r="K727" s="1"/>
      <c r="L727" s="1"/>
      <c r="M727" s="1"/>
      <c r="N727" s="101"/>
      <c r="O727" s="101"/>
      <c r="P727" s="102"/>
      <c r="Q727" s="103"/>
    </row>
    <row r="728" spans="1:17" s="104" customFormat="1" ht="13" x14ac:dyDescent="0.2">
      <c r="A728" s="110"/>
      <c r="B728" s="98"/>
      <c r="C728" s="98"/>
      <c r="D728" s="106"/>
      <c r="E728" s="106"/>
      <c r="F728" s="107"/>
      <c r="G728" s="100" t="str">
        <f>IF(H728="Yes",I728,IF(COUNTIF(H728:M728,"Yes")&gt;(Summary!C$22/2),"Yes","No"))</f>
        <v>No</v>
      </c>
      <c r="H728" s="2"/>
      <c r="I728" s="1"/>
      <c r="J728" s="1"/>
      <c r="K728" s="1"/>
      <c r="L728" s="1"/>
      <c r="M728" s="1"/>
      <c r="N728" s="101"/>
      <c r="O728" s="101"/>
      <c r="P728" s="102"/>
      <c r="Q728" s="103"/>
    </row>
    <row r="729" spans="1:17" s="104" customFormat="1" ht="13" x14ac:dyDescent="0.2">
      <c r="A729" s="110"/>
      <c r="B729" s="98"/>
      <c r="C729" s="98"/>
      <c r="D729" s="106"/>
      <c r="E729" s="106"/>
      <c r="F729" s="107"/>
      <c r="G729" s="100" t="str">
        <f>IF(H729="Yes",I729,IF(COUNTIF(H729:M729,"Yes")&gt;(Summary!C$22/2),"Yes","No"))</f>
        <v>No</v>
      </c>
      <c r="H729" s="2"/>
      <c r="I729" s="1"/>
      <c r="J729" s="1"/>
      <c r="K729" s="1"/>
      <c r="L729" s="1"/>
      <c r="M729" s="1"/>
      <c r="N729" s="101"/>
      <c r="O729" s="101"/>
      <c r="P729" s="102"/>
      <c r="Q729" s="103"/>
    </row>
    <row r="730" spans="1:17" s="104" customFormat="1" ht="13" x14ac:dyDescent="0.2">
      <c r="A730" s="110"/>
      <c r="B730" s="98"/>
      <c r="C730" s="98"/>
      <c r="D730" s="106"/>
      <c r="E730" s="106"/>
      <c r="F730" s="107"/>
      <c r="G730" s="100" t="str">
        <f>IF(H730="Yes",I730,IF(COUNTIF(H730:M730,"Yes")&gt;(Summary!C$22/2),"Yes","No"))</f>
        <v>No</v>
      </c>
      <c r="H730" s="2"/>
      <c r="I730" s="1"/>
      <c r="J730" s="1"/>
      <c r="K730" s="1"/>
      <c r="L730" s="1"/>
      <c r="M730" s="1"/>
      <c r="N730" s="101"/>
      <c r="O730" s="101"/>
      <c r="P730" s="102"/>
      <c r="Q730" s="103"/>
    </row>
    <row r="731" spans="1:17" s="104" customFormat="1" ht="13" x14ac:dyDescent="0.2">
      <c r="A731" s="110"/>
      <c r="B731" s="98"/>
      <c r="C731" s="98"/>
      <c r="D731" s="106"/>
      <c r="E731" s="106"/>
      <c r="F731" s="107"/>
      <c r="G731" s="100" t="str">
        <f>IF(H731="Yes",I731,IF(COUNTIF(H731:M731,"Yes")&gt;(Summary!C$22/2),"Yes","No"))</f>
        <v>No</v>
      </c>
      <c r="H731" s="2"/>
      <c r="I731" s="1"/>
      <c r="J731" s="1"/>
      <c r="K731" s="1"/>
      <c r="L731" s="1"/>
      <c r="M731" s="1"/>
      <c r="N731" s="101"/>
      <c r="O731" s="101"/>
      <c r="P731" s="102"/>
      <c r="Q731" s="103"/>
    </row>
    <row r="732" spans="1:17" s="104" customFormat="1" ht="13" x14ac:dyDescent="0.2">
      <c r="A732" s="110"/>
      <c r="B732" s="98"/>
      <c r="C732" s="98"/>
      <c r="D732" s="106"/>
      <c r="E732" s="106"/>
      <c r="F732" s="107"/>
      <c r="G732" s="100" t="str">
        <f>IF(H732="Yes",I732,IF(COUNTIF(H732:M732,"Yes")&gt;(Summary!C$22/2),"Yes","No"))</f>
        <v>No</v>
      </c>
      <c r="H732" s="2"/>
      <c r="I732" s="1"/>
      <c r="J732" s="1"/>
      <c r="K732" s="1"/>
      <c r="L732" s="1"/>
      <c r="M732" s="1"/>
      <c r="N732" s="101"/>
      <c r="O732" s="101"/>
      <c r="P732" s="102"/>
      <c r="Q732" s="103"/>
    </row>
    <row r="733" spans="1:17" s="104" customFormat="1" ht="13" x14ac:dyDescent="0.2">
      <c r="A733" s="110"/>
      <c r="B733" s="98"/>
      <c r="C733" s="98"/>
      <c r="D733" s="106"/>
      <c r="E733" s="106"/>
      <c r="F733" s="107"/>
      <c r="G733" s="100" t="str">
        <f>IF(H733="Yes",I733,IF(COUNTIF(H733:M733,"Yes")&gt;(Summary!C$22/2),"Yes","No"))</f>
        <v>No</v>
      </c>
      <c r="H733" s="2"/>
      <c r="I733" s="1"/>
      <c r="J733" s="1"/>
      <c r="K733" s="1"/>
      <c r="L733" s="1"/>
      <c r="M733" s="1"/>
      <c r="N733" s="101"/>
      <c r="O733" s="101"/>
      <c r="P733" s="102"/>
      <c r="Q733" s="103"/>
    </row>
    <row r="734" spans="1:17" s="104" customFormat="1" ht="13" x14ac:dyDescent="0.2">
      <c r="A734" s="110"/>
      <c r="B734" s="98"/>
      <c r="C734" s="98"/>
      <c r="D734" s="106"/>
      <c r="E734" s="106"/>
      <c r="F734" s="107"/>
      <c r="G734" s="100" t="str">
        <f>IF(H734="Yes",I734,IF(COUNTIF(H734:M734,"Yes")&gt;(Summary!C$22/2),"Yes","No"))</f>
        <v>No</v>
      </c>
      <c r="H734" s="2"/>
      <c r="I734" s="1"/>
      <c r="J734" s="1"/>
      <c r="K734" s="1"/>
      <c r="L734" s="1"/>
      <c r="M734" s="1"/>
      <c r="N734" s="101"/>
      <c r="O734" s="101"/>
      <c r="P734" s="102"/>
      <c r="Q734" s="103"/>
    </row>
    <row r="735" spans="1:17" s="104" customFormat="1" ht="13" x14ac:dyDescent="0.2">
      <c r="A735" s="110"/>
      <c r="B735" s="98"/>
      <c r="C735" s="98"/>
      <c r="D735" s="106"/>
      <c r="E735" s="106"/>
      <c r="F735" s="107"/>
      <c r="G735" s="100" t="str">
        <f>IF(H735="Yes",I735,IF(COUNTIF(H735:M735,"Yes")&gt;(Summary!C$22/2),"Yes","No"))</f>
        <v>No</v>
      </c>
      <c r="H735" s="2"/>
      <c r="I735" s="1"/>
      <c r="J735" s="1"/>
      <c r="K735" s="1"/>
      <c r="L735" s="1"/>
      <c r="M735" s="1"/>
      <c r="N735" s="101"/>
      <c r="O735" s="101"/>
      <c r="P735" s="102"/>
      <c r="Q735" s="103"/>
    </row>
    <row r="736" spans="1:17" s="104" customFormat="1" ht="13" x14ac:dyDescent="0.2">
      <c r="A736" s="110"/>
      <c r="B736" s="98"/>
      <c r="C736" s="98"/>
      <c r="D736" s="106"/>
      <c r="E736" s="106"/>
      <c r="F736" s="107"/>
      <c r="G736" s="100" t="str">
        <f>IF(H736="Yes",I736,IF(COUNTIF(H736:M736,"Yes")&gt;(Summary!C$22/2),"Yes","No"))</f>
        <v>No</v>
      </c>
      <c r="H736" s="2"/>
      <c r="I736" s="1"/>
      <c r="J736" s="1"/>
      <c r="K736" s="1"/>
      <c r="L736" s="1"/>
      <c r="M736" s="1"/>
      <c r="N736" s="101"/>
      <c r="O736" s="101"/>
      <c r="P736" s="102"/>
      <c r="Q736" s="103"/>
    </row>
    <row r="737" spans="1:17" s="104" customFormat="1" ht="13" x14ac:dyDescent="0.2">
      <c r="A737" s="110"/>
      <c r="B737" s="98"/>
      <c r="C737" s="98"/>
      <c r="D737" s="106"/>
      <c r="E737" s="106"/>
      <c r="F737" s="107"/>
      <c r="G737" s="100" t="str">
        <f>IF(H737="Yes",I737,IF(COUNTIF(H737:M737,"Yes")&gt;(Summary!C$22/2),"Yes","No"))</f>
        <v>No</v>
      </c>
      <c r="H737" s="2"/>
      <c r="I737" s="1"/>
      <c r="J737" s="1"/>
      <c r="K737" s="1"/>
      <c r="L737" s="1"/>
      <c r="M737" s="1"/>
      <c r="N737" s="101"/>
      <c r="O737" s="101"/>
      <c r="P737" s="102"/>
      <c r="Q737" s="103"/>
    </row>
    <row r="738" spans="1:17" s="104" customFormat="1" ht="13" x14ac:dyDescent="0.2">
      <c r="A738" s="110"/>
      <c r="B738" s="98"/>
      <c r="C738" s="98"/>
      <c r="D738" s="106"/>
      <c r="E738" s="106"/>
      <c r="F738" s="107"/>
      <c r="G738" s="100" t="str">
        <f>IF(H738="Yes",I738,IF(COUNTIF(H738:M738,"Yes")&gt;(Summary!C$22/2),"Yes","No"))</f>
        <v>No</v>
      </c>
      <c r="H738" s="2"/>
      <c r="I738" s="1"/>
      <c r="J738" s="1"/>
      <c r="K738" s="1"/>
      <c r="L738" s="1"/>
      <c r="M738" s="1"/>
      <c r="N738" s="101"/>
      <c r="O738" s="101"/>
      <c r="P738" s="102"/>
      <c r="Q738" s="103"/>
    </row>
    <row r="739" spans="1:17" s="104" customFormat="1" ht="13" x14ac:dyDescent="0.2">
      <c r="A739" s="110"/>
      <c r="B739" s="98"/>
      <c r="C739" s="98"/>
      <c r="D739" s="106"/>
      <c r="E739" s="106"/>
      <c r="F739" s="107"/>
      <c r="G739" s="100" t="str">
        <f>IF(H739="Yes",I739,IF(COUNTIF(H739:M739,"Yes")&gt;(Summary!C$22/2),"Yes","No"))</f>
        <v>No</v>
      </c>
      <c r="H739" s="2"/>
      <c r="I739" s="1"/>
      <c r="J739" s="1"/>
      <c r="K739" s="1"/>
      <c r="L739" s="1"/>
      <c r="M739" s="1"/>
      <c r="N739" s="101"/>
      <c r="O739" s="101"/>
      <c r="P739" s="102"/>
      <c r="Q739" s="103"/>
    </row>
    <row r="740" spans="1:17" s="104" customFormat="1" ht="13" x14ac:dyDescent="0.2">
      <c r="A740" s="110"/>
      <c r="B740" s="98"/>
      <c r="C740" s="98"/>
      <c r="D740" s="106"/>
      <c r="E740" s="106"/>
      <c r="F740" s="107"/>
      <c r="G740" s="100" t="str">
        <f>IF(H740="Yes",I740,IF(COUNTIF(H740:M740,"Yes")&gt;(Summary!C$22/2),"Yes","No"))</f>
        <v>No</v>
      </c>
      <c r="H740" s="2"/>
      <c r="I740" s="1"/>
      <c r="J740" s="1"/>
      <c r="K740" s="1"/>
      <c r="L740" s="1"/>
      <c r="M740" s="1"/>
      <c r="N740" s="101"/>
      <c r="O740" s="101"/>
      <c r="P740" s="102"/>
      <c r="Q740" s="103"/>
    </row>
    <row r="741" spans="1:17" s="104" customFormat="1" ht="13" x14ac:dyDescent="0.2">
      <c r="A741" s="110"/>
      <c r="B741" s="98"/>
      <c r="C741" s="98"/>
      <c r="D741" s="106"/>
      <c r="E741" s="106"/>
      <c r="F741" s="107"/>
      <c r="G741" s="100" t="str">
        <f>IF(H741="Yes",I741,IF(COUNTIF(H741:M741,"Yes")&gt;(Summary!C$22/2),"Yes","No"))</f>
        <v>No</v>
      </c>
      <c r="H741" s="2"/>
      <c r="I741" s="1"/>
      <c r="J741" s="1"/>
      <c r="K741" s="1"/>
      <c r="L741" s="1"/>
      <c r="M741" s="1"/>
      <c r="N741" s="101"/>
      <c r="O741" s="101"/>
      <c r="P741" s="102"/>
      <c r="Q741" s="103"/>
    </row>
    <row r="742" spans="1:17" s="104" customFormat="1" ht="13" x14ac:dyDescent="0.2">
      <c r="A742" s="110"/>
      <c r="B742" s="98"/>
      <c r="C742" s="98"/>
      <c r="D742" s="106"/>
      <c r="E742" s="106"/>
      <c r="F742" s="107"/>
      <c r="G742" s="100" t="str">
        <f>IF(H742="Yes",I742,IF(COUNTIF(H742:M742,"Yes")&gt;(Summary!C$22/2),"Yes","No"))</f>
        <v>No</v>
      </c>
      <c r="H742" s="2"/>
      <c r="I742" s="1"/>
      <c r="J742" s="1"/>
      <c r="K742" s="1"/>
      <c r="L742" s="1"/>
      <c r="M742" s="1"/>
      <c r="N742" s="101"/>
      <c r="O742" s="101"/>
      <c r="P742" s="102"/>
      <c r="Q742" s="103"/>
    </row>
    <row r="743" spans="1:17" s="104" customFormat="1" ht="13" x14ac:dyDescent="0.2">
      <c r="A743" s="110"/>
      <c r="B743" s="98"/>
      <c r="C743" s="98"/>
      <c r="D743" s="106"/>
      <c r="E743" s="106"/>
      <c r="F743" s="107"/>
      <c r="G743" s="100" t="str">
        <f>IF(H743="Yes",I743,IF(COUNTIF(H743:M743,"Yes")&gt;(Summary!C$22/2),"Yes","No"))</f>
        <v>No</v>
      </c>
      <c r="H743" s="2"/>
      <c r="I743" s="1"/>
      <c r="J743" s="1"/>
      <c r="K743" s="1"/>
      <c r="L743" s="1"/>
      <c r="M743" s="1"/>
      <c r="N743" s="101"/>
      <c r="O743" s="101"/>
      <c r="P743" s="102"/>
      <c r="Q743" s="103"/>
    </row>
    <row r="744" spans="1:17" s="104" customFormat="1" ht="13" x14ac:dyDescent="0.2">
      <c r="A744" s="110"/>
      <c r="B744" s="98"/>
      <c r="C744" s="98"/>
      <c r="D744" s="106"/>
      <c r="E744" s="106"/>
      <c r="F744" s="107"/>
      <c r="G744" s="100" t="str">
        <f>IF(H744="Yes",I744,IF(COUNTIF(H744:M744,"Yes")&gt;(Summary!C$22/2),"Yes","No"))</f>
        <v>No</v>
      </c>
      <c r="H744" s="2"/>
      <c r="I744" s="1"/>
      <c r="J744" s="1"/>
      <c r="K744" s="1"/>
      <c r="L744" s="1"/>
      <c r="M744" s="1"/>
      <c r="N744" s="101"/>
      <c r="O744" s="101"/>
      <c r="P744" s="102"/>
      <c r="Q744" s="103"/>
    </row>
    <row r="745" spans="1:17" s="104" customFormat="1" ht="13" x14ac:dyDescent="0.2">
      <c r="A745" s="110"/>
      <c r="B745" s="98"/>
      <c r="C745" s="98"/>
      <c r="D745" s="106"/>
      <c r="E745" s="106"/>
      <c r="F745" s="107"/>
      <c r="G745" s="100" t="str">
        <f>IF(H745="Yes",I745,IF(COUNTIF(H745:M745,"Yes")&gt;(Summary!C$22/2),"Yes","No"))</f>
        <v>No</v>
      </c>
      <c r="H745" s="2"/>
      <c r="I745" s="1"/>
      <c r="J745" s="1"/>
      <c r="K745" s="1"/>
      <c r="L745" s="1"/>
      <c r="M745" s="1"/>
      <c r="N745" s="101"/>
      <c r="O745" s="101"/>
      <c r="P745" s="102"/>
      <c r="Q745" s="103"/>
    </row>
    <row r="746" spans="1:17" s="104" customFormat="1" ht="13" x14ac:dyDescent="0.2">
      <c r="A746" s="110"/>
      <c r="B746" s="98"/>
      <c r="C746" s="98"/>
      <c r="D746" s="106"/>
      <c r="E746" s="106"/>
      <c r="F746" s="107"/>
      <c r="G746" s="100" t="str">
        <f>IF(H746="Yes",I746,IF(COUNTIF(H746:M746,"Yes")&gt;(Summary!C$22/2),"Yes","No"))</f>
        <v>No</v>
      </c>
      <c r="H746" s="2"/>
      <c r="I746" s="1"/>
      <c r="J746" s="1"/>
      <c r="K746" s="1"/>
      <c r="L746" s="1"/>
      <c r="M746" s="1"/>
      <c r="N746" s="101"/>
      <c r="O746" s="101"/>
      <c r="P746" s="102"/>
      <c r="Q746" s="103"/>
    </row>
    <row r="747" spans="1:17" s="104" customFormat="1" ht="13" x14ac:dyDescent="0.2">
      <c r="A747" s="110"/>
      <c r="B747" s="98"/>
      <c r="C747" s="98"/>
      <c r="D747" s="106"/>
      <c r="E747" s="106"/>
      <c r="F747" s="107"/>
      <c r="G747" s="100" t="str">
        <f>IF(H747="Yes",I747,IF(COUNTIF(H747:M747,"Yes")&gt;(Summary!C$22/2),"Yes","No"))</f>
        <v>No</v>
      </c>
      <c r="H747" s="2"/>
      <c r="I747" s="1"/>
      <c r="J747" s="1"/>
      <c r="K747" s="1"/>
      <c r="L747" s="1"/>
      <c r="M747" s="1"/>
      <c r="N747" s="101"/>
      <c r="O747" s="101"/>
      <c r="P747" s="102"/>
      <c r="Q747" s="103"/>
    </row>
    <row r="748" spans="1:17" s="104" customFormat="1" ht="13" x14ac:dyDescent="0.2">
      <c r="A748" s="110"/>
      <c r="B748" s="98"/>
      <c r="C748" s="98"/>
      <c r="D748" s="106"/>
      <c r="E748" s="106"/>
      <c r="F748" s="107"/>
      <c r="G748" s="100" t="str">
        <f>IF(H748="Yes",I748,IF(COUNTIF(H748:M748,"Yes")&gt;(Summary!C$22/2),"Yes","No"))</f>
        <v>No</v>
      </c>
      <c r="H748" s="2"/>
      <c r="I748" s="1"/>
      <c r="J748" s="1"/>
      <c r="K748" s="1"/>
      <c r="L748" s="1"/>
      <c r="M748" s="1"/>
      <c r="N748" s="101"/>
      <c r="O748" s="101"/>
      <c r="P748" s="102"/>
      <c r="Q748" s="103"/>
    </row>
    <row r="749" spans="1:17" s="104" customFormat="1" ht="13" x14ac:dyDescent="0.2">
      <c r="A749" s="110"/>
      <c r="B749" s="98"/>
      <c r="C749" s="98"/>
      <c r="D749" s="106"/>
      <c r="E749" s="106"/>
      <c r="F749" s="107"/>
      <c r="G749" s="100" t="str">
        <f>IF(H749="Yes",I749,IF(COUNTIF(H749:M749,"Yes")&gt;(Summary!C$22/2),"Yes","No"))</f>
        <v>No</v>
      </c>
      <c r="H749" s="2"/>
      <c r="I749" s="1"/>
      <c r="J749" s="1"/>
      <c r="K749" s="1"/>
      <c r="L749" s="1"/>
      <c r="M749" s="1"/>
      <c r="N749" s="101"/>
      <c r="O749" s="101"/>
      <c r="P749" s="102"/>
      <c r="Q749" s="103"/>
    </row>
    <row r="750" spans="1:17" s="104" customFormat="1" ht="13" x14ac:dyDescent="0.2">
      <c r="A750" s="110"/>
      <c r="B750" s="98"/>
      <c r="C750" s="98"/>
      <c r="D750" s="106"/>
      <c r="E750" s="106"/>
      <c r="F750" s="107"/>
      <c r="G750" s="100" t="str">
        <f>IF(H750="Yes",I750,IF(COUNTIF(H750:M750,"Yes")&gt;(Summary!C$22/2),"Yes","No"))</f>
        <v>No</v>
      </c>
      <c r="H750" s="2"/>
      <c r="I750" s="1"/>
      <c r="J750" s="1"/>
      <c r="K750" s="1"/>
      <c r="L750" s="1"/>
      <c r="M750" s="1"/>
      <c r="N750" s="101"/>
      <c r="O750" s="101"/>
      <c r="P750" s="102"/>
      <c r="Q750" s="103"/>
    </row>
    <row r="751" spans="1:17" s="104" customFormat="1" ht="13" x14ac:dyDescent="0.2">
      <c r="A751" s="110"/>
      <c r="B751" s="98"/>
      <c r="C751" s="98"/>
      <c r="D751" s="106"/>
      <c r="E751" s="106"/>
      <c r="F751" s="107"/>
      <c r="G751" s="100" t="str">
        <f>IF(H751="Yes",I751,IF(COUNTIF(H751:M751,"Yes")&gt;(Summary!C$22/2),"Yes","No"))</f>
        <v>No</v>
      </c>
      <c r="H751" s="2"/>
      <c r="I751" s="1"/>
      <c r="J751" s="1"/>
      <c r="K751" s="1"/>
      <c r="L751" s="1"/>
      <c r="M751" s="1"/>
      <c r="N751" s="101"/>
      <c r="O751" s="101"/>
      <c r="P751" s="102"/>
      <c r="Q751" s="103"/>
    </row>
    <row r="752" spans="1:17" s="104" customFormat="1" ht="13" x14ac:dyDescent="0.2">
      <c r="A752" s="110"/>
      <c r="B752" s="98"/>
      <c r="C752" s="98"/>
      <c r="D752" s="106"/>
      <c r="E752" s="106"/>
      <c r="F752" s="107"/>
      <c r="G752" s="100" t="str">
        <f>IF(H752="Yes",I752,IF(COUNTIF(H752:M752,"Yes")&gt;(Summary!C$22/2),"Yes","No"))</f>
        <v>No</v>
      </c>
      <c r="H752" s="2"/>
      <c r="I752" s="1"/>
      <c r="J752" s="1"/>
      <c r="K752" s="1"/>
      <c r="L752" s="1"/>
      <c r="M752" s="1"/>
      <c r="N752" s="101"/>
      <c r="O752" s="101"/>
      <c r="P752" s="102"/>
      <c r="Q752" s="103"/>
    </row>
    <row r="753" spans="1:17" s="104" customFormat="1" ht="13" x14ac:dyDescent="0.2">
      <c r="A753" s="110"/>
      <c r="B753" s="98"/>
      <c r="C753" s="98"/>
      <c r="D753" s="106"/>
      <c r="E753" s="106"/>
      <c r="F753" s="107"/>
      <c r="G753" s="100" t="str">
        <f>IF(H753="Yes",I753,IF(COUNTIF(H753:M753,"Yes")&gt;(Summary!C$22/2),"Yes","No"))</f>
        <v>No</v>
      </c>
      <c r="H753" s="2"/>
      <c r="I753" s="1"/>
      <c r="J753" s="1"/>
      <c r="K753" s="1"/>
      <c r="L753" s="1"/>
      <c r="M753" s="1"/>
      <c r="N753" s="101"/>
      <c r="O753" s="101"/>
      <c r="P753" s="102"/>
      <c r="Q753" s="103"/>
    </row>
    <row r="754" spans="1:17" s="104" customFormat="1" ht="13" x14ac:dyDescent="0.2">
      <c r="A754" s="110"/>
      <c r="B754" s="98"/>
      <c r="C754" s="98"/>
      <c r="D754" s="106"/>
      <c r="E754" s="106"/>
      <c r="F754" s="107"/>
      <c r="G754" s="100" t="str">
        <f>IF(H754="Yes",I754,IF(COUNTIF(H754:M754,"Yes")&gt;(Summary!C$22/2),"Yes","No"))</f>
        <v>No</v>
      </c>
      <c r="H754" s="2"/>
      <c r="I754" s="1"/>
      <c r="J754" s="1"/>
      <c r="K754" s="1"/>
      <c r="L754" s="1"/>
      <c r="M754" s="1"/>
      <c r="N754" s="101"/>
      <c r="O754" s="101"/>
      <c r="P754" s="102"/>
      <c r="Q754" s="103"/>
    </row>
    <row r="755" spans="1:17" s="104" customFormat="1" ht="13" x14ac:dyDescent="0.2">
      <c r="A755" s="110"/>
      <c r="B755" s="98"/>
      <c r="C755" s="98"/>
      <c r="D755" s="106"/>
      <c r="E755" s="106"/>
      <c r="F755" s="107"/>
      <c r="G755" s="100" t="str">
        <f>IF(H755="Yes",I755,IF(COUNTIF(H755:M755,"Yes")&gt;(Summary!C$22/2),"Yes","No"))</f>
        <v>No</v>
      </c>
      <c r="H755" s="2"/>
      <c r="I755" s="1"/>
      <c r="J755" s="1"/>
      <c r="K755" s="1"/>
      <c r="L755" s="1"/>
      <c r="M755" s="1"/>
      <c r="N755" s="101"/>
      <c r="O755" s="101"/>
      <c r="P755" s="102"/>
      <c r="Q755" s="103"/>
    </row>
    <row r="756" spans="1:17" s="104" customFormat="1" ht="13" x14ac:dyDescent="0.2">
      <c r="A756" s="110"/>
      <c r="B756" s="98"/>
      <c r="C756" s="98"/>
      <c r="D756" s="106"/>
      <c r="E756" s="106"/>
      <c r="F756" s="107"/>
      <c r="G756" s="100" t="str">
        <f>IF(H756="Yes",I756,IF(COUNTIF(H756:M756,"Yes")&gt;(Summary!C$22/2),"Yes","No"))</f>
        <v>No</v>
      </c>
      <c r="H756" s="2"/>
      <c r="I756" s="1"/>
      <c r="J756" s="1"/>
      <c r="K756" s="1"/>
      <c r="L756" s="1"/>
      <c r="M756" s="1"/>
      <c r="N756" s="101"/>
      <c r="O756" s="101"/>
      <c r="P756" s="102"/>
      <c r="Q756" s="103"/>
    </row>
    <row r="757" spans="1:17" s="104" customFormat="1" ht="13" x14ac:dyDescent="0.2">
      <c r="A757" s="110"/>
      <c r="B757" s="98"/>
      <c r="C757" s="98"/>
      <c r="D757" s="106"/>
      <c r="E757" s="106"/>
      <c r="F757" s="107"/>
      <c r="G757" s="100" t="str">
        <f>IF(H757="Yes",I757,IF(COUNTIF(H757:M757,"Yes")&gt;(Summary!C$22/2),"Yes","No"))</f>
        <v>No</v>
      </c>
      <c r="H757" s="2"/>
      <c r="I757" s="1"/>
      <c r="J757" s="1"/>
      <c r="K757" s="1"/>
      <c r="L757" s="1"/>
      <c r="M757" s="1"/>
      <c r="N757" s="101"/>
      <c r="O757" s="101"/>
      <c r="P757" s="102"/>
      <c r="Q757" s="103"/>
    </row>
    <row r="758" spans="1:17" s="104" customFormat="1" ht="13" x14ac:dyDescent="0.2">
      <c r="A758" s="110"/>
      <c r="B758" s="98"/>
      <c r="C758" s="98"/>
      <c r="D758" s="106"/>
      <c r="E758" s="106"/>
      <c r="F758" s="107"/>
      <c r="G758" s="100" t="str">
        <f>IF(H758="Yes",I758,IF(COUNTIF(H758:M758,"Yes")&gt;(Summary!C$22/2),"Yes","No"))</f>
        <v>No</v>
      </c>
      <c r="H758" s="2"/>
      <c r="I758" s="1"/>
      <c r="J758" s="1"/>
      <c r="K758" s="1"/>
      <c r="L758" s="1"/>
      <c r="M758" s="1"/>
      <c r="N758" s="101"/>
      <c r="O758" s="101"/>
      <c r="P758" s="102"/>
      <c r="Q758" s="103"/>
    </row>
    <row r="759" spans="1:17" s="104" customFormat="1" ht="13" x14ac:dyDescent="0.2">
      <c r="A759" s="110"/>
      <c r="B759" s="98"/>
      <c r="C759" s="98"/>
      <c r="D759" s="106"/>
      <c r="E759" s="106"/>
      <c r="F759" s="107"/>
      <c r="G759" s="100" t="str">
        <f>IF(H759="Yes",I759,IF(COUNTIF(H759:M759,"Yes")&gt;(Summary!C$22/2),"Yes","No"))</f>
        <v>No</v>
      </c>
      <c r="H759" s="2"/>
      <c r="I759" s="1"/>
      <c r="J759" s="1"/>
      <c r="K759" s="1"/>
      <c r="L759" s="1"/>
      <c r="M759" s="1"/>
      <c r="N759" s="101"/>
      <c r="O759" s="101"/>
      <c r="P759" s="102"/>
      <c r="Q759" s="103"/>
    </row>
    <row r="760" spans="1:17" s="104" customFormat="1" ht="13" x14ac:dyDescent="0.2">
      <c r="A760" s="110"/>
      <c r="B760" s="98"/>
      <c r="C760" s="98"/>
      <c r="D760" s="106"/>
      <c r="E760" s="106"/>
      <c r="F760" s="107"/>
      <c r="G760" s="100" t="str">
        <f>IF(H760="Yes",I760,IF(COUNTIF(H760:M760,"Yes")&gt;(Summary!C$22/2),"Yes","No"))</f>
        <v>No</v>
      </c>
      <c r="H760" s="2"/>
      <c r="I760" s="1"/>
      <c r="J760" s="1"/>
      <c r="K760" s="1"/>
      <c r="L760" s="1"/>
      <c r="M760" s="1"/>
      <c r="N760" s="101"/>
      <c r="O760" s="101"/>
      <c r="P760" s="102"/>
      <c r="Q760" s="103"/>
    </row>
    <row r="761" spans="1:17" s="104" customFormat="1" ht="13" x14ac:dyDescent="0.2">
      <c r="A761" s="110"/>
      <c r="B761" s="98"/>
      <c r="C761" s="98"/>
      <c r="D761" s="106"/>
      <c r="E761" s="106"/>
      <c r="F761" s="107"/>
      <c r="G761" s="100" t="str">
        <f>IF(H761="Yes",I761,IF(COUNTIF(H761:M761,"Yes")&gt;(Summary!C$22/2),"Yes","No"))</f>
        <v>No</v>
      </c>
      <c r="H761" s="2"/>
      <c r="I761" s="1"/>
      <c r="J761" s="1"/>
      <c r="K761" s="1"/>
      <c r="L761" s="1"/>
      <c r="M761" s="1"/>
      <c r="N761" s="101"/>
      <c r="O761" s="101"/>
      <c r="P761" s="102"/>
      <c r="Q761" s="103"/>
    </row>
    <row r="762" spans="1:17" s="104" customFormat="1" ht="13" x14ac:dyDescent="0.2">
      <c r="A762" s="110"/>
      <c r="B762" s="98"/>
      <c r="C762" s="98"/>
      <c r="D762" s="106"/>
      <c r="E762" s="106"/>
      <c r="F762" s="107"/>
      <c r="G762" s="100" t="str">
        <f>IF(H762="Yes",I762,IF(COUNTIF(H762:M762,"Yes")&gt;(Summary!C$22/2),"Yes","No"))</f>
        <v>No</v>
      </c>
      <c r="H762" s="2"/>
      <c r="I762" s="1"/>
      <c r="J762" s="1"/>
      <c r="K762" s="1"/>
      <c r="L762" s="1"/>
      <c r="M762" s="1"/>
      <c r="N762" s="101"/>
      <c r="O762" s="101"/>
      <c r="P762" s="102"/>
      <c r="Q762" s="103"/>
    </row>
    <row r="763" spans="1:17" s="104" customFormat="1" ht="13" x14ac:dyDescent="0.2">
      <c r="A763" s="110"/>
      <c r="B763" s="98"/>
      <c r="C763" s="98"/>
      <c r="D763" s="106"/>
      <c r="E763" s="106"/>
      <c r="F763" s="107"/>
      <c r="G763" s="100" t="str">
        <f>IF(H763="Yes",I763,IF(COUNTIF(H763:M763,"Yes")&gt;(Summary!C$22/2),"Yes","No"))</f>
        <v>No</v>
      </c>
      <c r="H763" s="2"/>
      <c r="I763" s="1"/>
      <c r="J763" s="1"/>
      <c r="K763" s="1"/>
      <c r="L763" s="1"/>
      <c r="M763" s="1"/>
      <c r="N763" s="101"/>
      <c r="O763" s="101"/>
      <c r="P763" s="102"/>
      <c r="Q763" s="103"/>
    </row>
    <row r="764" spans="1:17" s="104" customFormat="1" ht="13" x14ac:dyDescent="0.2">
      <c r="A764" s="110"/>
      <c r="B764" s="98"/>
      <c r="C764" s="98"/>
      <c r="D764" s="106"/>
      <c r="E764" s="106"/>
      <c r="F764" s="107"/>
      <c r="G764" s="100" t="str">
        <f>IF(H764="Yes",I764,IF(COUNTIF(H764:M764,"Yes")&gt;(Summary!C$22/2),"Yes","No"))</f>
        <v>No</v>
      </c>
      <c r="H764" s="2"/>
      <c r="I764" s="1"/>
      <c r="J764" s="1"/>
      <c r="K764" s="1"/>
      <c r="L764" s="1"/>
      <c r="M764" s="1"/>
      <c r="N764" s="101"/>
      <c r="O764" s="101"/>
      <c r="P764" s="102"/>
      <c r="Q764" s="103"/>
    </row>
    <row r="765" spans="1:17" s="104" customFormat="1" ht="13" x14ac:dyDescent="0.2">
      <c r="A765" s="110"/>
      <c r="B765" s="98"/>
      <c r="C765" s="98"/>
      <c r="D765" s="106"/>
      <c r="E765" s="106"/>
      <c r="F765" s="107"/>
      <c r="G765" s="100" t="str">
        <f>IF(H765="Yes",I765,IF(COUNTIF(H765:M765,"Yes")&gt;(Summary!C$22/2),"Yes","No"))</f>
        <v>No</v>
      </c>
      <c r="H765" s="2"/>
      <c r="I765" s="1"/>
      <c r="J765" s="1"/>
      <c r="K765" s="1"/>
      <c r="L765" s="1"/>
      <c r="M765" s="1"/>
      <c r="N765" s="101"/>
      <c r="O765" s="101"/>
      <c r="P765" s="102"/>
      <c r="Q765" s="103"/>
    </row>
    <row r="766" spans="1:17" s="104" customFormat="1" ht="13" x14ac:dyDescent="0.2">
      <c r="A766" s="110"/>
      <c r="B766" s="98"/>
      <c r="C766" s="98"/>
      <c r="D766" s="106"/>
      <c r="E766" s="106"/>
      <c r="F766" s="107"/>
      <c r="G766" s="100" t="str">
        <f>IF(H766="Yes",I766,IF(COUNTIF(H766:M766,"Yes")&gt;(Summary!C$22/2),"Yes","No"))</f>
        <v>No</v>
      </c>
      <c r="H766" s="2"/>
      <c r="I766" s="1"/>
      <c r="J766" s="1"/>
      <c r="K766" s="1"/>
      <c r="L766" s="1"/>
      <c r="M766" s="1"/>
      <c r="N766" s="101"/>
      <c r="O766" s="101"/>
      <c r="P766" s="102"/>
      <c r="Q766" s="103"/>
    </row>
    <row r="767" spans="1:17" s="104" customFormat="1" ht="13" x14ac:dyDescent="0.2">
      <c r="A767" s="110"/>
      <c r="B767" s="98"/>
      <c r="C767" s="98"/>
      <c r="D767" s="106"/>
      <c r="E767" s="106"/>
      <c r="F767" s="107"/>
      <c r="G767" s="100" t="str">
        <f>IF(H767="Yes",I767,IF(COUNTIF(H767:M767,"Yes")&gt;(Summary!C$22/2),"Yes","No"))</f>
        <v>No</v>
      </c>
      <c r="H767" s="2"/>
      <c r="I767" s="1"/>
      <c r="J767" s="1"/>
      <c r="K767" s="1"/>
      <c r="L767" s="1"/>
      <c r="M767" s="1"/>
      <c r="N767" s="101"/>
      <c r="O767" s="101"/>
      <c r="P767" s="102"/>
      <c r="Q767" s="103"/>
    </row>
    <row r="768" spans="1:17" s="104" customFormat="1" ht="13" x14ac:dyDescent="0.2">
      <c r="A768" s="110"/>
      <c r="B768" s="98"/>
      <c r="C768" s="98"/>
      <c r="D768" s="106"/>
      <c r="E768" s="106"/>
      <c r="F768" s="107"/>
      <c r="G768" s="100" t="str">
        <f>IF(H768="Yes",I768,IF(COUNTIF(H768:M768,"Yes")&gt;(Summary!C$22/2),"Yes","No"))</f>
        <v>No</v>
      </c>
      <c r="H768" s="2"/>
      <c r="I768" s="1"/>
      <c r="J768" s="1"/>
      <c r="K768" s="1"/>
      <c r="L768" s="1"/>
      <c r="M768" s="1"/>
      <c r="N768" s="101"/>
      <c r="O768" s="101"/>
      <c r="P768" s="102"/>
      <c r="Q768" s="103"/>
    </row>
    <row r="769" spans="1:17" s="104" customFormat="1" ht="13" x14ac:dyDescent="0.2">
      <c r="A769" s="110"/>
      <c r="B769" s="98"/>
      <c r="C769" s="98"/>
      <c r="D769" s="106"/>
      <c r="E769" s="106"/>
      <c r="F769" s="107"/>
      <c r="G769" s="100" t="str">
        <f>IF(H769="Yes",I769,IF(COUNTIF(H769:M769,"Yes")&gt;(Summary!C$22/2),"Yes","No"))</f>
        <v>No</v>
      </c>
      <c r="H769" s="2"/>
      <c r="I769" s="1"/>
      <c r="J769" s="1"/>
      <c r="K769" s="1"/>
      <c r="L769" s="1"/>
      <c r="M769" s="1"/>
      <c r="N769" s="101"/>
      <c r="O769" s="101"/>
      <c r="P769" s="102"/>
      <c r="Q769" s="103"/>
    </row>
    <row r="770" spans="1:17" s="104" customFormat="1" ht="13" x14ac:dyDescent="0.2">
      <c r="A770" s="110"/>
      <c r="B770" s="98"/>
      <c r="C770" s="98"/>
      <c r="D770" s="106"/>
      <c r="E770" s="106"/>
      <c r="F770" s="107"/>
      <c r="G770" s="100" t="str">
        <f>IF(H770="Yes",I770,IF(COUNTIF(H770:M770,"Yes")&gt;(Summary!C$22/2),"Yes","No"))</f>
        <v>No</v>
      </c>
      <c r="H770" s="2"/>
      <c r="I770" s="1"/>
      <c r="J770" s="1"/>
      <c r="K770" s="1"/>
      <c r="L770" s="1"/>
      <c r="M770" s="1"/>
      <c r="N770" s="101"/>
      <c r="O770" s="101"/>
      <c r="P770" s="102"/>
      <c r="Q770" s="103"/>
    </row>
    <row r="771" spans="1:17" s="104" customFormat="1" ht="13" x14ac:dyDescent="0.2">
      <c r="A771" s="110"/>
      <c r="B771" s="98"/>
      <c r="C771" s="98"/>
      <c r="D771" s="106"/>
      <c r="E771" s="106"/>
      <c r="F771" s="107"/>
      <c r="G771" s="100" t="str">
        <f>IF(H771="Yes",I771,IF(COUNTIF(H771:M771,"Yes")&gt;(Summary!C$22/2),"Yes","No"))</f>
        <v>No</v>
      </c>
      <c r="H771" s="2"/>
      <c r="I771" s="1"/>
      <c r="J771" s="1"/>
      <c r="K771" s="1"/>
      <c r="L771" s="1"/>
      <c r="M771" s="1"/>
      <c r="N771" s="101"/>
      <c r="O771" s="101"/>
      <c r="P771" s="102"/>
      <c r="Q771" s="103"/>
    </row>
    <row r="772" spans="1:17" s="104" customFormat="1" ht="13" x14ac:dyDescent="0.2">
      <c r="A772" s="110"/>
      <c r="B772" s="98"/>
      <c r="C772" s="98"/>
      <c r="D772" s="106"/>
      <c r="E772" s="106"/>
      <c r="F772" s="107"/>
      <c r="G772" s="100" t="str">
        <f>IF(H772="Yes",I772,IF(COUNTIF(H772:M772,"Yes")&gt;(Summary!C$22/2),"Yes","No"))</f>
        <v>No</v>
      </c>
      <c r="H772" s="2"/>
      <c r="I772" s="1"/>
      <c r="J772" s="1"/>
      <c r="K772" s="1"/>
      <c r="L772" s="1"/>
      <c r="M772" s="1"/>
      <c r="N772" s="101"/>
      <c r="O772" s="101"/>
      <c r="P772" s="102"/>
      <c r="Q772" s="103"/>
    </row>
    <row r="773" spans="1:17" s="104" customFormat="1" ht="13" x14ac:dyDescent="0.2">
      <c r="A773" s="110"/>
      <c r="B773" s="98"/>
      <c r="C773" s="98"/>
      <c r="D773" s="106"/>
      <c r="E773" s="106"/>
      <c r="F773" s="107"/>
      <c r="G773" s="100" t="str">
        <f>IF(H773="Yes",I773,IF(COUNTIF(H773:M773,"Yes")&gt;(Summary!C$22/2),"Yes","No"))</f>
        <v>No</v>
      </c>
      <c r="H773" s="2"/>
      <c r="I773" s="1"/>
      <c r="J773" s="1"/>
      <c r="K773" s="1"/>
      <c r="L773" s="1"/>
      <c r="M773" s="1"/>
      <c r="N773" s="101"/>
      <c r="O773" s="101"/>
      <c r="P773" s="102"/>
      <c r="Q773" s="103"/>
    </row>
    <row r="774" spans="1:17" s="104" customFormat="1" ht="13" x14ac:dyDescent="0.2">
      <c r="A774" s="110"/>
      <c r="B774" s="98"/>
      <c r="C774" s="98"/>
      <c r="D774" s="106"/>
      <c r="E774" s="106"/>
      <c r="F774" s="107"/>
      <c r="G774" s="100" t="str">
        <f>IF(H774="Yes",I774,IF(COUNTIF(H774:M774,"Yes")&gt;(Summary!C$22/2),"Yes","No"))</f>
        <v>No</v>
      </c>
      <c r="H774" s="2"/>
      <c r="I774" s="1"/>
      <c r="J774" s="1"/>
      <c r="K774" s="1"/>
      <c r="L774" s="1"/>
      <c r="M774" s="1"/>
      <c r="N774" s="101"/>
      <c r="O774" s="101"/>
      <c r="P774" s="102"/>
      <c r="Q774" s="103"/>
    </row>
    <row r="775" spans="1:17" s="104" customFormat="1" ht="13" x14ac:dyDescent="0.2">
      <c r="A775" s="110"/>
      <c r="B775" s="98"/>
      <c r="C775" s="98"/>
      <c r="D775" s="106"/>
      <c r="E775" s="106"/>
      <c r="F775" s="107"/>
      <c r="G775" s="100" t="str">
        <f>IF(H775="Yes",I775,IF(COUNTIF(H775:M775,"Yes")&gt;(Summary!C$22/2),"Yes","No"))</f>
        <v>No</v>
      </c>
      <c r="H775" s="2"/>
      <c r="I775" s="1"/>
      <c r="J775" s="1"/>
      <c r="K775" s="1"/>
      <c r="L775" s="1"/>
      <c r="M775" s="1"/>
      <c r="N775" s="101"/>
      <c r="O775" s="101"/>
      <c r="P775" s="102"/>
      <c r="Q775" s="103"/>
    </row>
    <row r="776" spans="1:17" s="104" customFormat="1" ht="13" x14ac:dyDescent="0.2">
      <c r="A776" s="110"/>
      <c r="B776" s="98"/>
      <c r="C776" s="98"/>
      <c r="D776" s="106"/>
      <c r="E776" s="106"/>
      <c r="F776" s="107"/>
      <c r="G776" s="100" t="str">
        <f>IF(H776="Yes",I776,IF(COUNTIF(H776:M776,"Yes")&gt;(Summary!C$22/2),"Yes","No"))</f>
        <v>No</v>
      </c>
      <c r="H776" s="2"/>
      <c r="I776" s="1"/>
      <c r="J776" s="1"/>
      <c r="K776" s="1"/>
      <c r="L776" s="1"/>
      <c r="M776" s="1"/>
      <c r="N776" s="101"/>
      <c r="O776" s="101"/>
      <c r="P776" s="102"/>
      <c r="Q776" s="103"/>
    </row>
    <row r="777" spans="1:17" s="104" customFormat="1" ht="13" x14ac:dyDescent="0.2">
      <c r="A777" s="110"/>
      <c r="B777" s="98"/>
      <c r="C777" s="98"/>
      <c r="D777" s="106"/>
      <c r="E777" s="106"/>
      <c r="F777" s="107"/>
      <c r="G777" s="100" t="str">
        <f>IF(H777="Yes",I777,IF(COUNTIF(H777:M777,"Yes")&gt;(Summary!C$22/2),"Yes","No"))</f>
        <v>No</v>
      </c>
      <c r="H777" s="2"/>
      <c r="I777" s="1"/>
      <c r="J777" s="1"/>
      <c r="K777" s="1"/>
      <c r="L777" s="1"/>
      <c r="M777" s="1"/>
      <c r="N777" s="101"/>
      <c r="O777" s="101"/>
      <c r="P777" s="102"/>
      <c r="Q777" s="103"/>
    </row>
    <row r="778" spans="1:17" s="104" customFormat="1" ht="13" x14ac:dyDescent="0.2">
      <c r="A778" s="110"/>
      <c r="B778" s="98"/>
      <c r="C778" s="98"/>
      <c r="D778" s="106"/>
      <c r="E778" s="106"/>
      <c r="F778" s="107"/>
      <c r="G778" s="100" t="str">
        <f>IF(H778="Yes",I778,IF(COUNTIF(H778:M778,"Yes")&gt;(Summary!C$22/2),"Yes","No"))</f>
        <v>No</v>
      </c>
      <c r="H778" s="2"/>
      <c r="I778" s="1"/>
      <c r="J778" s="1"/>
      <c r="K778" s="1"/>
      <c r="L778" s="1"/>
      <c r="M778" s="1"/>
      <c r="N778" s="101"/>
      <c r="O778" s="101"/>
      <c r="P778" s="102"/>
      <c r="Q778" s="103"/>
    </row>
    <row r="779" spans="1:17" s="104" customFormat="1" ht="13" x14ac:dyDescent="0.2">
      <c r="A779" s="110"/>
      <c r="B779" s="98"/>
      <c r="C779" s="98"/>
      <c r="D779" s="106"/>
      <c r="E779" s="106"/>
      <c r="F779" s="107"/>
      <c r="G779" s="100" t="str">
        <f>IF(H779="Yes",I779,IF(COUNTIF(H779:M779,"Yes")&gt;(Summary!C$22/2),"Yes","No"))</f>
        <v>No</v>
      </c>
      <c r="H779" s="2"/>
      <c r="I779" s="1"/>
      <c r="J779" s="1"/>
      <c r="K779" s="1"/>
      <c r="L779" s="1"/>
      <c r="M779" s="1"/>
      <c r="N779" s="101"/>
      <c r="O779" s="101"/>
      <c r="P779" s="102"/>
      <c r="Q779" s="103"/>
    </row>
    <row r="780" spans="1:17" s="104" customFormat="1" ht="13" x14ac:dyDescent="0.2">
      <c r="A780" s="110"/>
      <c r="B780" s="98"/>
      <c r="C780" s="98"/>
      <c r="D780" s="106"/>
      <c r="E780" s="106"/>
      <c r="F780" s="107"/>
      <c r="G780" s="100" t="str">
        <f>IF(H780="Yes",I780,IF(COUNTIF(H780:M780,"Yes")&gt;(Summary!C$22/2),"Yes","No"))</f>
        <v>No</v>
      </c>
      <c r="H780" s="2"/>
      <c r="I780" s="1"/>
      <c r="J780" s="1"/>
      <c r="K780" s="1"/>
      <c r="L780" s="1"/>
      <c r="M780" s="1"/>
      <c r="N780" s="101"/>
      <c r="O780" s="101"/>
      <c r="P780" s="102"/>
      <c r="Q780" s="103"/>
    </row>
    <row r="781" spans="1:17" s="104" customFormat="1" ht="13" x14ac:dyDescent="0.2">
      <c r="A781" s="110"/>
      <c r="B781" s="98"/>
      <c r="C781" s="98"/>
      <c r="D781" s="106"/>
      <c r="E781" s="106"/>
      <c r="F781" s="107"/>
      <c r="G781" s="100" t="str">
        <f>IF(H781="Yes",I781,IF(COUNTIF(H781:M781,"Yes")&gt;(Summary!C$22/2),"Yes","No"))</f>
        <v>No</v>
      </c>
      <c r="H781" s="2"/>
      <c r="I781" s="1"/>
      <c r="J781" s="1"/>
      <c r="K781" s="1"/>
      <c r="L781" s="1"/>
      <c r="M781" s="1"/>
      <c r="N781" s="101"/>
      <c r="O781" s="101"/>
      <c r="P781" s="102"/>
      <c r="Q781" s="103"/>
    </row>
    <row r="782" spans="1:17" s="104" customFormat="1" ht="13" x14ac:dyDescent="0.2">
      <c r="A782" s="110"/>
      <c r="B782" s="98"/>
      <c r="C782" s="98"/>
      <c r="D782" s="106"/>
      <c r="E782" s="106"/>
      <c r="F782" s="107"/>
      <c r="G782" s="100" t="str">
        <f>IF(H782="Yes",I782,IF(COUNTIF(H782:M782,"Yes")&gt;(Summary!C$22/2),"Yes","No"))</f>
        <v>No</v>
      </c>
      <c r="H782" s="2"/>
      <c r="I782" s="1"/>
      <c r="J782" s="1"/>
      <c r="K782" s="1"/>
      <c r="L782" s="1"/>
      <c r="M782" s="1"/>
      <c r="N782" s="101"/>
      <c r="O782" s="101"/>
      <c r="P782" s="102"/>
      <c r="Q782" s="103"/>
    </row>
    <row r="783" spans="1:17" s="104" customFormat="1" ht="13" x14ac:dyDescent="0.2">
      <c r="A783" s="110"/>
      <c r="B783" s="98"/>
      <c r="C783" s="98"/>
      <c r="D783" s="106"/>
      <c r="E783" s="106"/>
      <c r="F783" s="107"/>
      <c r="G783" s="100" t="str">
        <f>IF(H783="Yes",I783,IF(COUNTIF(H783:M783,"Yes")&gt;(Summary!C$22/2),"Yes","No"))</f>
        <v>No</v>
      </c>
      <c r="H783" s="2"/>
      <c r="I783" s="1"/>
      <c r="J783" s="1"/>
      <c r="K783" s="1"/>
      <c r="L783" s="1"/>
      <c r="M783" s="1"/>
      <c r="N783" s="101"/>
      <c r="O783" s="101"/>
      <c r="P783" s="102"/>
      <c r="Q783" s="103"/>
    </row>
    <row r="784" spans="1:17" s="104" customFormat="1" ht="13" x14ac:dyDescent="0.2">
      <c r="A784" s="110"/>
      <c r="B784" s="98"/>
      <c r="C784" s="98"/>
      <c r="D784" s="106"/>
      <c r="E784" s="106"/>
      <c r="F784" s="107"/>
      <c r="G784" s="100" t="str">
        <f>IF(H784="Yes",I784,IF(COUNTIF(H784:M784,"Yes")&gt;(Summary!C$22/2),"Yes","No"))</f>
        <v>No</v>
      </c>
      <c r="H784" s="2"/>
      <c r="I784" s="1"/>
      <c r="J784" s="1"/>
      <c r="K784" s="1"/>
      <c r="L784" s="1"/>
      <c r="M784" s="1"/>
      <c r="N784" s="101"/>
      <c r="O784" s="101"/>
      <c r="P784" s="102"/>
      <c r="Q784" s="103"/>
    </row>
    <row r="785" spans="1:17" s="104" customFormat="1" ht="13" x14ac:dyDescent="0.2">
      <c r="A785" s="110"/>
      <c r="B785" s="98"/>
      <c r="C785" s="98"/>
      <c r="D785" s="106"/>
      <c r="E785" s="106"/>
      <c r="F785" s="107"/>
      <c r="G785" s="100" t="str">
        <f>IF(H785="Yes",I785,IF(COUNTIF(H785:M785,"Yes")&gt;(Summary!C$22/2),"Yes","No"))</f>
        <v>No</v>
      </c>
      <c r="H785" s="2"/>
      <c r="I785" s="1"/>
      <c r="J785" s="1"/>
      <c r="K785" s="1"/>
      <c r="L785" s="1"/>
      <c r="M785" s="1"/>
      <c r="N785" s="101"/>
      <c r="O785" s="101"/>
      <c r="P785" s="102"/>
      <c r="Q785" s="103"/>
    </row>
    <row r="786" spans="1:17" s="104" customFormat="1" ht="13" x14ac:dyDescent="0.2">
      <c r="A786" s="110"/>
      <c r="B786" s="98"/>
      <c r="C786" s="98"/>
      <c r="D786" s="106"/>
      <c r="E786" s="106"/>
      <c r="F786" s="107"/>
      <c r="G786" s="100" t="str">
        <f>IF(H786="Yes",I786,IF(COUNTIF(H786:M786,"Yes")&gt;(Summary!C$22/2),"Yes","No"))</f>
        <v>No</v>
      </c>
      <c r="H786" s="2"/>
      <c r="I786" s="1"/>
      <c r="J786" s="1"/>
      <c r="K786" s="1"/>
      <c r="L786" s="1"/>
      <c r="M786" s="1"/>
      <c r="N786" s="101"/>
      <c r="O786" s="101"/>
      <c r="P786" s="102"/>
      <c r="Q786" s="103"/>
    </row>
    <row r="787" spans="1:17" s="104" customFormat="1" ht="13" x14ac:dyDescent="0.2">
      <c r="A787" s="110"/>
      <c r="B787" s="98"/>
      <c r="C787" s="98"/>
      <c r="D787" s="106"/>
      <c r="E787" s="106"/>
      <c r="F787" s="107"/>
      <c r="G787" s="100" t="str">
        <f>IF(H787="Yes",I787,IF(COUNTIF(H787:M787,"Yes")&gt;(Summary!C$22/2),"Yes","No"))</f>
        <v>No</v>
      </c>
      <c r="H787" s="2"/>
      <c r="I787" s="1"/>
      <c r="J787" s="1"/>
      <c r="K787" s="1"/>
      <c r="L787" s="1"/>
      <c r="M787" s="1"/>
      <c r="N787" s="101"/>
      <c r="O787" s="101"/>
      <c r="P787" s="102"/>
      <c r="Q787" s="103"/>
    </row>
    <row r="788" spans="1:17" s="104" customFormat="1" ht="13" x14ac:dyDescent="0.2">
      <c r="A788" s="110"/>
      <c r="B788" s="98"/>
      <c r="C788" s="98"/>
      <c r="D788" s="106"/>
      <c r="E788" s="106"/>
      <c r="F788" s="107"/>
      <c r="G788" s="100" t="str">
        <f>IF(H788="Yes",I788,IF(COUNTIF(H788:M788,"Yes")&gt;(Summary!C$22/2),"Yes","No"))</f>
        <v>No</v>
      </c>
      <c r="H788" s="2"/>
      <c r="I788" s="1"/>
      <c r="J788" s="1"/>
      <c r="K788" s="1"/>
      <c r="L788" s="1"/>
      <c r="M788" s="1"/>
      <c r="N788" s="101"/>
      <c r="O788" s="101"/>
      <c r="P788" s="102"/>
      <c r="Q788" s="103"/>
    </row>
    <row r="789" spans="1:17" s="104" customFormat="1" ht="13" x14ac:dyDescent="0.2">
      <c r="A789" s="110"/>
      <c r="B789" s="98"/>
      <c r="C789" s="98"/>
      <c r="D789" s="106"/>
      <c r="E789" s="106"/>
      <c r="F789" s="107"/>
      <c r="G789" s="100" t="str">
        <f>IF(H789="Yes",I789,IF(COUNTIF(H789:M789,"Yes")&gt;(Summary!C$22/2),"Yes","No"))</f>
        <v>No</v>
      </c>
      <c r="H789" s="2"/>
      <c r="I789" s="1"/>
      <c r="J789" s="1"/>
      <c r="K789" s="1"/>
      <c r="L789" s="1"/>
      <c r="M789" s="1"/>
      <c r="N789" s="101"/>
      <c r="O789" s="101"/>
      <c r="P789" s="102"/>
      <c r="Q789" s="103"/>
    </row>
    <row r="790" spans="1:17" s="104" customFormat="1" ht="13" x14ac:dyDescent="0.2">
      <c r="A790" s="110"/>
      <c r="B790" s="98"/>
      <c r="C790" s="98"/>
      <c r="D790" s="106"/>
      <c r="E790" s="106"/>
      <c r="F790" s="107"/>
      <c r="G790" s="100" t="str">
        <f>IF(H790="Yes",I790,IF(COUNTIF(H790:M790,"Yes")&gt;(Summary!C$22/2),"Yes","No"))</f>
        <v>No</v>
      </c>
      <c r="H790" s="2"/>
      <c r="I790" s="1"/>
      <c r="J790" s="1"/>
      <c r="K790" s="1"/>
      <c r="L790" s="1"/>
      <c r="M790" s="1"/>
      <c r="N790" s="101"/>
      <c r="O790" s="101"/>
      <c r="P790" s="102"/>
      <c r="Q790" s="103"/>
    </row>
    <row r="791" spans="1:17" s="104" customFormat="1" ht="13" x14ac:dyDescent="0.2">
      <c r="A791" s="110"/>
      <c r="B791" s="98"/>
      <c r="C791" s="98"/>
      <c r="D791" s="106"/>
      <c r="E791" s="106"/>
      <c r="F791" s="107"/>
      <c r="G791" s="100" t="str">
        <f>IF(H791="Yes",I791,IF(COUNTIF(H791:M791,"Yes")&gt;(Summary!C$22/2),"Yes","No"))</f>
        <v>No</v>
      </c>
      <c r="H791" s="2"/>
      <c r="I791" s="1"/>
      <c r="J791" s="1"/>
      <c r="K791" s="1"/>
      <c r="L791" s="1"/>
      <c r="M791" s="1"/>
      <c r="N791" s="101"/>
      <c r="O791" s="101"/>
      <c r="P791" s="102"/>
      <c r="Q791" s="103"/>
    </row>
    <row r="792" spans="1:17" s="104" customFormat="1" ht="13" x14ac:dyDescent="0.2">
      <c r="A792" s="110"/>
      <c r="B792" s="98"/>
      <c r="C792" s="98"/>
      <c r="D792" s="106"/>
      <c r="E792" s="106"/>
      <c r="F792" s="107"/>
      <c r="G792" s="100" t="str">
        <f>IF(H792="Yes",I792,IF(COUNTIF(H792:M792,"Yes")&gt;(Summary!C$22/2),"Yes","No"))</f>
        <v>No</v>
      </c>
      <c r="H792" s="2"/>
      <c r="I792" s="1"/>
      <c r="J792" s="1"/>
      <c r="K792" s="1"/>
      <c r="L792" s="1"/>
      <c r="M792" s="1"/>
      <c r="N792" s="101"/>
      <c r="O792" s="101"/>
      <c r="P792" s="102"/>
      <c r="Q792" s="103"/>
    </row>
    <row r="793" spans="1:17" s="104" customFormat="1" ht="13" x14ac:dyDescent="0.2">
      <c r="A793" s="110"/>
      <c r="B793" s="98"/>
      <c r="C793" s="98"/>
      <c r="D793" s="106"/>
      <c r="E793" s="106"/>
      <c r="F793" s="107"/>
      <c r="G793" s="100" t="str">
        <f>IF(H793="Yes",I793,IF(COUNTIF(H793:M793,"Yes")&gt;(Summary!C$22/2),"Yes","No"))</f>
        <v>No</v>
      </c>
      <c r="H793" s="2"/>
      <c r="I793" s="1"/>
      <c r="J793" s="1"/>
      <c r="K793" s="1"/>
      <c r="L793" s="1"/>
      <c r="M793" s="1"/>
      <c r="N793" s="101"/>
      <c r="O793" s="101"/>
      <c r="P793" s="102"/>
      <c r="Q793" s="103"/>
    </row>
    <row r="794" spans="1:17" s="104" customFormat="1" ht="13" x14ac:dyDescent="0.2">
      <c r="A794" s="110"/>
      <c r="B794" s="98"/>
      <c r="C794" s="98"/>
      <c r="D794" s="106"/>
      <c r="E794" s="106"/>
      <c r="F794" s="107"/>
      <c r="G794" s="100" t="str">
        <f>IF(H794="Yes",I794,IF(COUNTIF(H794:M794,"Yes")&gt;(Summary!C$22/2),"Yes","No"))</f>
        <v>No</v>
      </c>
      <c r="H794" s="2"/>
      <c r="I794" s="1"/>
      <c r="J794" s="1"/>
      <c r="K794" s="1"/>
      <c r="L794" s="1"/>
      <c r="M794" s="1"/>
      <c r="N794" s="101"/>
      <c r="O794" s="101"/>
      <c r="P794" s="102"/>
      <c r="Q794" s="103"/>
    </row>
    <row r="795" spans="1:17" s="104" customFormat="1" ht="13" x14ac:dyDescent="0.2">
      <c r="A795" s="110"/>
      <c r="B795" s="98"/>
      <c r="C795" s="98"/>
      <c r="D795" s="106"/>
      <c r="E795" s="106"/>
      <c r="F795" s="107"/>
      <c r="G795" s="100" t="str">
        <f>IF(H795="Yes",I795,IF(COUNTIF(H795:M795,"Yes")&gt;(Summary!C$22/2),"Yes","No"))</f>
        <v>No</v>
      </c>
      <c r="H795" s="2"/>
      <c r="I795" s="1"/>
      <c r="J795" s="1"/>
      <c r="K795" s="1"/>
      <c r="L795" s="1"/>
      <c r="M795" s="1"/>
      <c r="N795" s="101"/>
      <c r="O795" s="101"/>
      <c r="P795" s="102"/>
      <c r="Q795" s="103"/>
    </row>
    <row r="796" spans="1:17" s="104" customFormat="1" ht="13" x14ac:dyDescent="0.2">
      <c r="A796" s="110"/>
      <c r="B796" s="98"/>
      <c r="C796" s="98"/>
      <c r="D796" s="106"/>
      <c r="E796" s="106"/>
      <c r="F796" s="107"/>
      <c r="G796" s="100" t="str">
        <f>IF(H796="Yes",I796,IF(COUNTIF(H796:M796,"Yes")&gt;(Summary!C$22/2),"Yes","No"))</f>
        <v>No</v>
      </c>
      <c r="H796" s="2"/>
      <c r="I796" s="1"/>
      <c r="J796" s="1"/>
      <c r="K796" s="1"/>
      <c r="L796" s="1"/>
      <c r="M796" s="1"/>
      <c r="N796" s="101"/>
      <c r="O796" s="101"/>
      <c r="P796" s="102"/>
      <c r="Q796" s="103"/>
    </row>
    <row r="797" spans="1:17" s="104" customFormat="1" ht="13" x14ac:dyDescent="0.2">
      <c r="A797" s="110"/>
      <c r="B797" s="98"/>
      <c r="C797" s="98"/>
      <c r="D797" s="106"/>
      <c r="E797" s="106"/>
      <c r="F797" s="107"/>
      <c r="G797" s="100" t="str">
        <f>IF(H797="Yes",I797,IF(COUNTIF(H797:M797,"Yes")&gt;(Summary!C$22/2),"Yes","No"))</f>
        <v>No</v>
      </c>
      <c r="H797" s="2"/>
      <c r="I797" s="1"/>
      <c r="J797" s="1"/>
      <c r="K797" s="1"/>
      <c r="L797" s="1"/>
      <c r="M797" s="1"/>
      <c r="N797" s="101"/>
      <c r="O797" s="101"/>
      <c r="P797" s="102"/>
      <c r="Q797" s="103"/>
    </row>
    <row r="798" spans="1:17" s="104" customFormat="1" ht="13" x14ac:dyDescent="0.2">
      <c r="A798" s="110"/>
      <c r="B798" s="98"/>
      <c r="C798" s="98"/>
      <c r="D798" s="106"/>
      <c r="E798" s="106"/>
      <c r="F798" s="107"/>
      <c r="G798" s="100" t="str">
        <f>IF(H798="Yes",I798,IF(COUNTIF(H798:M798,"Yes")&gt;(Summary!C$22/2),"Yes","No"))</f>
        <v>No</v>
      </c>
      <c r="H798" s="2"/>
      <c r="I798" s="1"/>
      <c r="J798" s="1"/>
      <c r="K798" s="1"/>
      <c r="L798" s="1"/>
      <c r="M798" s="1"/>
      <c r="N798" s="101"/>
      <c r="O798" s="101"/>
      <c r="P798" s="102"/>
      <c r="Q798" s="103"/>
    </row>
    <row r="799" spans="1:17" s="104" customFormat="1" ht="13" x14ac:dyDescent="0.2">
      <c r="A799" s="110"/>
      <c r="B799" s="98"/>
      <c r="C799" s="98"/>
      <c r="D799" s="106"/>
      <c r="E799" s="106"/>
      <c r="F799" s="107"/>
      <c r="G799" s="100" t="str">
        <f>IF(H799="Yes",I799,IF(COUNTIF(H799:M799,"Yes")&gt;(Summary!C$22/2),"Yes","No"))</f>
        <v>No</v>
      </c>
      <c r="H799" s="2"/>
      <c r="I799" s="1"/>
      <c r="J799" s="1"/>
      <c r="K799" s="1"/>
      <c r="L799" s="1"/>
      <c r="M799" s="1"/>
      <c r="N799" s="101"/>
      <c r="O799" s="101"/>
      <c r="P799" s="102"/>
      <c r="Q799" s="103"/>
    </row>
    <row r="800" spans="1:17" s="104" customFormat="1" ht="13" x14ac:dyDescent="0.2">
      <c r="A800" s="110"/>
      <c r="B800" s="98"/>
      <c r="C800" s="98"/>
      <c r="D800" s="106"/>
      <c r="E800" s="106"/>
      <c r="F800" s="107"/>
      <c r="G800" s="100" t="str">
        <f>IF(H800="Yes",I800,IF(COUNTIF(H800:M800,"Yes")&gt;(Summary!C$22/2),"Yes","No"))</f>
        <v>No</v>
      </c>
      <c r="H800" s="2"/>
      <c r="I800" s="1"/>
      <c r="J800" s="1"/>
      <c r="K800" s="1"/>
      <c r="L800" s="1"/>
      <c r="M800" s="1"/>
      <c r="N800" s="101"/>
      <c r="O800" s="101"/>
      <c r="P800" s="102"/>
      <c r="Q800" s="103"/>
    </row>
    <row r="801" spans="1:17" s="104" customFormat="1" ht="13" x14ac:dyDescent="0.2">
      <c r="A801" s="110"/>
      <c r="B801" s="98"/>
      <c r="C801" s="98"/>
      <c r="D801" s="106"/>
      <c r="E801" s="106"/>
      <c r="F801" s="107"/>
      <c r="G801" s="100" t="str">
        <f>IF(H801="Yes",I801,IF(COUNTIF(H801:M801,"Yes")&gt;(Summary!C$22/2),"Yes","No"))</f>
        <v>No</v>
      </c>
      <c r="H801" s="2"/>
      <c r="I801" s="1"/>
      <c r="J801" s="1"/>
      <c r="K801" s="1"/>
      <c r="L801" s="1"/>
      <c r="M801" s="1"/>
      <c r="N801" s="101"/>
      <c r="O801" s="101"/>
      <c r="P801" s="102"/>
      <c r="Q801" s="103"/>
    </row>
    <row r="802" spans="1:17" s="104" customFormat="1" ht="13" x14ac:dyDescent="0.2">
      <c r="A802" s="110"/>
      <c r="B802" s="98"/>
      <c r="C802" s="98"/>
      <c r="D802" s="106"/>
      <c r="E802" s="106"/>
      <c r="F802" s="107"/>
      <c r="G802" s="100" t="str">
        <f>IF(H802="Yes",I802,IF(COUNTIF(H802:M802,"Yes")&gt;(Summary!C$22/2),"Yes","No"))</f>
        <v>No</v>
      </c>
      <c r="H802" s="2"/>
      <c r="I802" s="1"/>
      <c r="J802" s="1"/>
      <c r="K802" s="1"/>
      <c r="L802" s="1"/>
      <c r="M802" s="1"/>
      <c r="N802" s="101"/>
      <c r="O802" s="101"/>
      <c r="P802" s="102"/>
      <c r="Q802" s="103"/>
    </row>
    <row r="803" spans="1:17" s="104" customFormat="1" ht="13" x14ac:dyDescent="0.2">
      <c r="A803" s="110"/>
      <c r="B803" s="98"/>
      <c r="C803" s="98"/>
      <c r="D803" s="106"/>
      <c r="E803" s="106"/>
      <c r="F803" s="107"/>
      <c r="G803" s="100" t="str">
        <f>IF(H803="Yes",I803,IF(COUNTIF(H803:M803,"Yes")&gt;(Summary!C$22/2),"Yes","No"))</f>
        <v>No</v>
      </c>
      <c r="H803" s="2"/>
      <c r="I803" s="1"/>
      <c r="J803" s="1"/>
      <c r="K803" s="1"/>
      <c r="L803" s="1"/>
      <c r="M803" s="1"/>
      <c r="N803" s="101"/>
      <c r="O803" s="101"/>
      <c r="P803" s="102"/>
      <c r="Q803" s="103"/>
    </row>
    <row r="804" spans="1:17" s="104" customFormat="1" ht="13" x14ac:dyDescent="0.2">
      <c r="A804" s="110"/>
      <c r="B804" s="98"/>
      <c r="C804" s="98"/>
      <c r="D804" s="106"/>
      <c r="E804" s="106"/>
      <c r="F804" s="107"/>
      <c r="G804" s="100" t="str">
        <f>IF(H804="Yes",I804,IF(COUNTIF(H804:M804,"Yes")&gt;(Summary!C$22/2),"Yes","No"))</f>
        <v>No</v>
      </c>
      <c r="H804" s="2"/>
      <c r="I804" s="1"/>
      <c r="J804" s="1"/>
      <c r="K804" s="1"/>
      <c r="L804" s="1"/>
      <c r="M804" s="1"/>
      <c r="N804" s="101"/>
      <c r="O804" s="101"/>
      <c r="P804" s="102"/>
      <c r="Q804" s="103"/>
    </row>
    <row r="805" spans="1:17" s="104" customFormat="1" ht="13" x14ac:dyDescent="0.2">
      <c r="A805" s="110"/>
      <c r="B805" s="98"/>
      <c r="C805" s="98"/>
      <c r="D805" s="106"/>
      <c r="E805" s="106"/>
      <c r="F805" s="107"/>
      <c r="G805" s="100" t="str">
        <f>IF(H805="Yes",I805,IF(COUNTIF(H805:M805,"Yes")&gt;(Summary!C$22/2),"Yes","No"))</f>
        <v>No</v>
      </c>
      <c r="H805" s="2"/>
      <c r="I805" s="1"/>
      <c r="J805" s="1"/>
      <c r="K805" s="1"/>
      <c r="L805" s="1"/>
      <c r="M805" s="1"/>
      <c r="N805" s="101"/>
      <c r="O805" s="101"/>
      <c r="P805" s="102"/>
      <c r="Q805" s="103"/>
    </row>
    <row r="806" spans="1:17" s="104" customFormat="1" ht="13" x14ac:dyDescent="0.2">
      <c r="A806" s="110"/>
      <c r="B806" s="98"/>
      <c r="C806" s="98"/>
      <c r="D806" s="106"/>
      <c r="E806" s="106"/>
      <c r="F806" s="107"/>
      <c r="G806" s="100" t="str">
        <f>IF(H806="Yes",I806,IF(COUNTIF(H806:M806,"Yes")&gt;(Summary!C$22/2),"Yes","No"))</f>
        <v>No</v>
      </c>
      <c r="H806" s="2"/>
      <c r="I806" s="1"/>
      <c r="J806" s="1"/>
      <c r="K806" s="1"/>
      <c r="L806" s="1"/>
      <c r="M806" s="1"/>
      <c r="N806" s="101"/>
      <c r="O806" s="101"/>
      <c r="P806" s="102"/>
      <c r="Q806" s="103"/>
    </row>
    <row r="807" spans="1:17" s="104" customFormat="1" ht="13" x14ac:dyDescent="0.2">
      <c r="A807" s="110"/>
      <c r="B807" s="98"/>
      <c r="C807" s="98"/>
      <c r="D807" s="106"/>
      <c r="E807" s="106"/>
      <c r="F807" s="107"/>
      <c r="G807" s="100" t="str">
        <f>IF(H807="Yes",I807,IF(COUNTIF(H807:M807,"Yes")&gt;(Summary!C$22/2),"Yes","No"))</f>
        <v>No</v>
      </c>
      <c r="H807" s="2"/>
      <c r="I807" s="1"/>
      <c r="J807" s="1"/>
      <c r="K807" s="1"/>
      <c r="L807" s="1"/>
      <c r="M807" s="1"/>
      <c r="N807" s="101"/>
      <c r="O807" s="101"/>
      <c r="P807" s="102"/>
      <c r="Q807" s="103"/>
    </row>
    <row r="808" spans="1:17" s="104" customFormat="1" ht="13" x14ac:dyDescent="0.2">
      <c r="A808" s="110"/>
      <c r="B808" s="98"/>
      <c r="C808" s="98"/>
      <c r="D808" s="106"/>
      <c r="E808" s="106"/>
      <c r="F808" s="107"/>
      <c r="G808" s="100" t="str">
        <f>IF(H808="Yes",I808,IF(COUNTIF(H808:M808,"Yes")&gt;(Summary!C$22/2),"Yes","No"))</f>
        <v>No</v>
      </c>
      <c r="H808" s="2"/>
      <c r="I808" s="1"/>
      <c r="J808" s="1"/>
      <c r="K808" s="1"/>
      <c r="L808" s="1"/>
      <c r="M808" s="1"/>
      <c r="N808" s="101"/>
      <c r="O808" s="101"/>
      <c r="P808" s="102"/>
      <c r="Q808" s="103"/>
    </row>
    <row r="809" spans="1:17" s="104" customFormat="1" ht="13" x14ac:dyDescent="0.2">
      <c r="A809" s="110"/>
      <c r="B809" s="98"/>
      <c r="C809" s="98"/>
      <c r="D809" s="106"/>
      <c r="E809" s="106"/>
      <c r="F809" s="107"/>
      <c r="G809" s="100" t="str">
        <f>IF(H809="Yes",I809,IF(COUNTIF(H809:M809,"Yes")&gt;(Summary!C$22/2),"Yes","No"))</f>
        <v>No</v>
      </c>
      <c r="H809" s="2"/>
      <c r="I809" s="1"/>
      <c r="J809" s="1"/>
      <c r="K809" s="1"/>
      <c r="L809" s="1"/>
      <c r="M809" s="1"/>
      <c r="N809" s="101"/>
      <c r="O809" s="101"/>
      <c r="P809" s="102"/>
      <c r="Q809" s="103"/>
    </row>
    <row r="810" spans="1:17" s="104" customFormat="1" ht="13" x14ac:dyDescent="0.2">
      <c r="A810" s="110"/>
      <c r="B810" s="98"/>
      <c r="C810" s="98"/>
      <c r="D810" s="106"/>
      <c r="E810" s="106"/>
      <c r="F810" s="107"/>
      <c r="G810" s="100" t="str">
        <f>IF(H810="Yes",I810,IF(COUNTIF(H810:M810,"Yes")&gt;(Summary!C$22/2),"Yes","No"))</f>
        <v>No</v>
      </c>
      <c r="H810" s="2"/>
      <c r="I810" s="1"/>
      <c r="J810" s="1"/>
      <c r="K810" s="1"/>
      <c r="L810" s="1"/>
      <c r="M810" s="1"/>
      <c r="N810" s="101"/>
      <c r="O810" s="101"/>
      <c r="P810" s="102"/>
      <c r="Q810" s="103"/>
    </row>
    <row r="811" spans="1:17" s="104" customFormat="1" ht="13" x14ac:dyDescent="0.2">
      <c r="A811" s="110"/>
      <c r="B811" s="98"/>
      <c r="C811" s="98"/>
      <c r="D811" s="106"/>
      <c r="E811" s="106"/>
      <c r="F811" s="107"/>
      <c r="G811" s="100" t="str">
        <f>IF(H811="Yes",I811,IF(COUNTIF(H811:M811,"Yes")&gt;(Summary!C$22/2),"Yes","No"))</f>
        <v>No</v>
      </c>
      <c r="H811" s="2"/>
      <c r="I811" s="1"/>
      <c r="J811" s="1"/>
      <c r="K811" s="1"/>
      <c r="L811" s="1"/>
      <c r="M811" s="1"/>
      <c r="N811" s="101"/>
      <c r="O811" s="101"/>
      <c r="P811" s="102"/>
      <c r="Q811" s="103"/>
    </row>
    <row r="812" spans="1:17" s="104" customFormat="1" ht="13" x14ac:dyDescent="0.2">
      <c r="A812" s="110"/>
      <c r="B812" s="98"/>
      <c r="C812" s="98"/>
      <c r="D812" s="106"/>
      <c r="E812" s="106"/>
      <c r="F812" s="107"/>
      <c r="G812" s="100" t="str">
        <f>IF(H812="Yes",I812,IF(COUNTIF(H812:M812,"Yes")&gt;(Summary!C$22/2),"Yes","No"))</f>
        <v>No</v>
      </c>
      <c r="H812" s="2"/>
      <c r="I812" s="1"/>
      <c r="J812" s="1"/>
      <c r="K812" s="1"/>
      <c r="L812" s="1"/>
      <c r="M812" s="1"/>
      <c r="N812" s="101"/>
      <c r="O812" s="101"/>
      <c r="P812" s="102"/>
      <c r="Q812" s="103"/>
    </row>
    <row r="813" spans="1:17" s="104" customFormat="1" ht="13" x14ac:dyDescent="0.2">
      <c r="A813" s="110"/>
      <c r="B813" s="98"/>
      <c r="C813" s="98"/>
      <c r="D813" s="106"/>
      <c r="E813" s="106"/>
      <c r="F813" s="107"/>
      <c r="G813" s="100" t="str">
        <f>IF(H813="Yes",I813,IF(COUNTIF(H813:M813,"Yes")&gt;(Summary!C$22/2),"Yes","No"))</f>
        <v>No</v>
      </c>
      <c r="H813" s="2"/>
      <c r="I813" s="1"/>
      <c r="J813" s="1"/>
      <c r="K813" s="1"/>
      <c r="L813" s="1"/>
      <c r="M813" s="1"/>
      <c r="N813" s="101"/>
      <c r="O813" s="101"/>
      <c r="P813" s="102"/>
      <c r="Q813" s="103"/>
    </row>
    <row r="814" spans="1:17" s="104" customFormat="1" ht="13" x14ac:dyDescent="0.2">
      <c r="A814" s="110"/>
      <c r="B814" s="98"/>
      <c r="C814" s="98"/>
      <c r="D814" s="106"/>
      <c r="E814" s="106"/>
      <c r="F814" s="107"/>
      <c r="G814" s="100" t="str">
        <f>IF(H814="Yes",I814,IF(COUNTIF(H814:M814,"Yes")&gt;(Summary!C$22/2),"Yes","No"))</f>
        <v>No</v>
      </c>
      <c r="H814" s="2"/>
      <c r="I814" s="1"/>
      <c r="J814" s="1"/>
      <c r="K814" s="1"/>
      <c r="L814" s="1"/>
      <c r="M814" s="1"/>
      <c r="N814" s="101"/>
      <c r="O814" s="101"/>
      <c r="P814" s="102"/>
      <c r="Q814" s="103"/>
    </row>
    <row r="815" spans="1:17" s="104" customFormat="1" ht="13" x14ac:dyDescent="0.2">
      <c r="A815" s="110"/>
      <c r="B815" s="98"/>
      <c r="C815" s="98"/>
      <c r="D815" s="106"/>
      <c r="E815" s="106"/>
      <c r="F815" s="107"/>
      <c r="G815" s="100" t="str">
        <f>IF(H815="Yes",I815,IF(COUNTIF(H815:M815,"Yes")&gt;(Summary!C$22/2),"Yes","No"))</f>
        <v>No</v>
      </c>
      <c r="H815" s="2"/>
      <c r="I815" s="1"/>
      <c r="J815" s="1"/>
      <c r="K815" s="1"/>
      <c r="L815" s="1"/>
      <c r="M815" s="1"/>
      <c r="N815" s="101"/>
      <c r="O815" s="101"/>
      <c r="P815" s="102"/>
      <c r="Q815" s="103"/>
    </row>
    <row r="816" spans="1:17" s="104" customFormat="1" ht="13" x14ac:dyDescent="0.2">
      <c r="A816" s="110"/>
      <c r="B816" s="98"/>
      <c r="C816" s="98"/>
      <c r="D816" s="106"/>
      <c r="E816" s="106"/>
      <c r="F816" s="107"/>
      <c r="G816" s="100" t="str">
        <f>IF(H816="Yes",I816,IF(COUNTIF(H816:M816,"Yes")&gt;(Summary!C$22/2),"Yes","No"))</f>
        <v>No</v>
      </c>
      <c r="H816" s="2"/>
      <c r="I816" s="1"/>
      <c r="J816" s="1"/>
      <c r="K816" s="1"/>
      <c r="L816" s="1"/>
      <c r="M816" s="1"/>
      <c r="N816" s="101"/>
      <c r="O816" s="101"/>
      <c r="P816" s="102"/>
      <c r="Q816" s="103"/>
    </row>
    <row r="817" spans="1:17" s="104" customFormat="1" ht="13" x14ac:dyDescent="0.2">
      <c r="A817" s="110"/>
      <c r="B817" s="98"/>
      <c r="C817" s="98"/>
      <c r="D817" s="106"/>
      <c r="E817" s="106"/>
      <c r="F817" s="107"/>
      <c r="G817" s="100" t="str">
        <f>IF(H817="Yes",I817,IF(COUNTIF(H817:M817,"Yes")&gt;(Summary!C$22/2),"Yes","No"))</f>
        <v>No</v>
      </c>
      <c r="H817" s="2"/>
      <c r="I817" s="1"/>
      <c r="J817" s="1"/>
      <c r="K817" s="1"/>
      <c r="L817" s="1"/>
      <c r="M817" s="1"/>
      <c r="N817" s="101"/>
      <c r="O817" s="101"/>
      <c r="P817" s="102"/>
      <c r="Q817" s="103"/>
    </row>
    <row r="818" spans="1:17" s="104" customFormat="1" ht="13" x14ac:dyDescent="0.2">
      <c r="A818" s="110"/>
      <c r="B818" s="98"/>
      <c r="C818" s="98"/>
      <c r="D818" s="106"/>
      <c r="E818" s="106"/>
      <c r="F818" s="107"/>
      <c r="G818" s="100" t="str">
        <f>IF(H818="Yes",I818,IF(COUNTIF(H818:M818,"Yes")&gt;(Summary!C$22/2),"Yes","No"))</f>
        <v>No</v>
      </c>
      <c r="H818" s="2"/>
      <c r="I818" s="1"/>
      <c r="J818" s="1"/>
      <c r="K818" s="1"/>
      <c r="L818" s="1"/>
      <c r="M818" s="1"/>
      <c r="N818" s="101"/>
      <c r="O818" s="101"/>
      <c r="P818" s="102"/>
      <c r="Q818" s="103"/>
    </row>
    <row r="819" spans="1:17" s="104" customFormat="1" ht="13" x14ac:dyDescent="0.2">
      <c r="A819" s="110"/>
      <c r="B819" s="98"/>
      <c r="C819" s="98"/>
      <c r="D819" s="106"/>
      <c r="E819" s="106"/>
      <c r="F819" s="107"/>
      <c r="G819" s="100" t="str">
        <f>IF(H819="Yes",I819,IF(COUNTIF(H819:M819,"Yes")&gt;(Summary!C$22/2),"Yes","No"))</f>
        <v>No</v>
      </c>
      <c r="H819" s="2"/>
      <c r="I819" s="1"/>
      <c r="J819" s="1"/>
      <c r="K819" s="1"/>
      <c r="L819" s="1"/>
      <c r="M819" s="1"/>
      <c r="N819" s="101"/>
      <c r="O819" s="101"/>
      <c r="P819" s="102"/>
      <c r="Q819" s="103"/>
    </row>
    <row r="820" spans="1:17" s="104" customFormat="1" ht="13" x14ac:dyDescent="0.2">
      <c r="A820" s="110"/>
      <c r="B820" s="98"/>
      <c r="C820" s="98"/>
      <c r="D820" s="106"/>
      <c r="E820" s="106"/>
      <c r="F820" s="107"/>
      <c r="G820" s="100" t="str">
        <f>IF(H820="Yes",I820,IF(COUNTIF(H820:M820,"Yes")&gt;(Summary!C$22/2),"Yes","No"))</f>
        <v>No</v>
      </c>
      <c r="H820" s="2"/>
      <c r="I820" s="1"/>
      <c r="J820" s="1"/>
      <c r="K820" s="1"/>
      <c r="L820" s="1"/>
      <c r="M820" s="1"/>
      <c r="N820" s="101"/>
      <c r="O820" s="101"/>
      <c r="P820" s="102"/>
      <c r="Q820" s="103"/>
    </row>
    <row r="821" spans="1:17" s="104" customFormat="1" ht="13" x14ac:dyDescent="0.2">
      <c r="A821" s="110"/>
      <c r="B821" s="98"/>
      <c r="C821" s="98"/>
      <c r="D821" s="106"/>
      <c r="E821" s="106"/>
      <c r="F821" s="107"/>
      <c r="G821" s="100" t="str">
        <f>IF(H821="Yes",I821,IF(COUNTIF(H821:M821,"Yes")&gt;(Summary!C$22/2),"Yes","No"))</f>
        <v>No</v>
      </c>
      <c r="H821" s="2"/>
      <c r="I821" s="1"/>
      <c r="J821" s="1"/>
      <c r="K821" s="1"/>
      <c r="L821" s="1"/>
      <c r="M821" s="1"/>
      <c r="N821" s="101"/>
      <c r="O821" s="101"/>
      <c r="P821" s="102"/>
      <c r="Q821" s="103"/>
    </row>
    <row r="822" spans="1:17" s="104" customFormat="1" ht="13" x14ac:dyDescent="0.2">
      <c r="A822" s="110"/>
      <c r="B822" s="98"/>
      <c r="C822" s="98"/>
      <c r="D822" s="106"/>
      <c r="E822" s="106"/>
      <c r="F822" s="107"/>
      <c r="G822" s="100" t="str">
        <f>IF(H822="Yes",I822,IF(COUNTIF(H822:M822,"Yes")&gt;(Summary!C$22/2),"Yes","No"))</f>
        <v>No</v>
      </c>
      <c r="H822" s="2"/>
      <c r="I822" s="1"/>
      <c r="J822" s="1"/>
      <c r="K822" s="1"/>
      <c r="L822" s="1"/>
      <c r="M822" s="1"/>
      <c r="N822" s="101"/>
      <c r="O822" s="101"/>
      <c r="P822" s="102"/>
      <c r="Q822" s="103"/>
    </row>
    <row r="823" spans="1:17" s="104" customFormat="1" ht="13" x14ac:dyDescent="0.2">
      <c r="A823" s="110"/>
      <c r="B823" s="98"/>
      <c r="C823" s="98"/>
      <c r="D823" s="106"/>
      <c r="E823" s="106"/>
      <c r="F823" s="107"/>
      <c r="G823" s="100" t="str">
        <f>IF(H823="Yes",I823,IF(COUNTIF(H823:M823,"Yes")&gt;(Summary!C$22/2),"Yes","No"))</f>
        <v>No</v>
      </c>
      <c r="H823" s="2"/>
      <c r="I823" s="1"/>
      <c r="J823" s="1"/>
      <c r="K823" s="1"/>
      <c r="L823" s="1"/>
      <c r="M823" s="1"/>
      <c r="N823" s="101"/>
      <c r="O823" s="101"/>
      <c r="P823" s="102"/>
      <c r="Q823" s="103"/>
    </row>
    <row r="824" spans="1:17" s="104" customFormat="1" ht="13" x14ac:dyDescent="0.2">
      <c r="A824" s="110"/>
      <c r="B824" s="98"/>
      <c r="C824" s="98"/>
      <c r="D824" s="106"/>
      <c r="E824" s="106"/>
      <c r="F824" s="107"/>
      <c r="G824" s="100" t="str">
        <f>IF(H824="Yes",I824,IF(COUNTIF(H824:M824,"Yes")&gt;(Summary!C$22/2),"Yes","No"))</f>
        <v>No</v>
      </c>
      <c r="H824" s="2"/>
      <c r="I824" s="1"/>
      <c r="J824" s="1"/>
      <c r="K824" s="1"/>
      <c r="L824" s="1"/>
      <c r="M824" s="1"/>
      <c r="N824" s="101"/>
      <c r="O824" s="101"/>
      <c r="P824" s="102"/>
      <c r="Q824" s="103"/>
    </row>
    <row r="825" spans="1:17" s="104" customFormat="1" ht="13" x14ac:dyDescent="0.2">
      <c r="A825" s="110"/>
      <c r="B825" s="98"/>
      <c r="C825" s="98"/>
      <c r="D825" s="106"/>
      <c r="E825" s="106"/>
      <c r="F825" s="107"/>
      <c r="G825" s="100" t="str">
        <f>IF(H825="Yes",I825,IF(COUNTIF(H825:M825,"Yes")&gt;(Summary!C$22/2),"Yes","No"))</f>
        <v>No</v>
      </c>
      <c r="H825" s="2"/>
      <c r="I825" s="1"/>
      <c r="J825" s="1"/>
      <c r="K825" s="1"/>
      <c r="L825" s="1"/>
      <c r="M825" s="1"/>
      <c r="N825" s="101"/>
      <c r="O825" s="101"/>
      <c r="P825" s="102"/>
      <c r="Q825" s="103"/>
    </row>
    <row r="826" spans="1:17" s="104" customFormat="1" ht="13" x14ac:dyDescent="0.2">
      <c r="A826" s="110"/>
      <c r="B826" s="98"/>
      <c r="C826" s="98"/>
      <c r="D826" s="106"/>
      <c r="E826" s="106"/>
      <c r="F826" s="107"/>
      <c r="G826" s="100" t="str">
        <f>IF(H826="Yes",I826,IF(COUNTIF(H826:M826,"Yes")&gt;(Summary!C$22/2),"Yes","No"))</f>
        <v>No</v>
      </c>
      <c r="H826" s="2"/>
      <c r="I826" s="1"/>
      <c r="J826" s="1"/>
      <c r="K826" s="1"/>
      <c r="L826" s="1"/>
      <c r="M826" s="1"/>
      <c r="N826" s="101"/>
      <c r="O826" s="101"/>
      <c r="P826" s="102"/>
      <c r="Q826" s="103"/>
    </row>
    <row r="827" spans="1:17" s="104" customFormat="1" ht="13" x14ac:dyDescent="0.2">
      <c r="A827" s="110"/>
      <c r="B827" s="98"/>
      <c r="C827" s="98"/>
      <c r="D827" s="106"/>
      <c r="E827" s="106"/>
      <c r="F827" s="107"/>
      <c r="G827" s="100" t="str">
        <f>IF(H827="Yes",I827,IF(COUNTIF(H827:M827,"Yes")&gt;(Summary!C$22/2),"Yes","No"))</f>
        <v>No</v>
      </c>
      <c r="H827" s="2"/>
      <c r="I827" s="1"/>
      <c r="J827" s="1"/>
      <c r="K827" s="1"/>
      <c r="L827" s="1"/>
      <c r="M827" s="1"/>
      <c r="N827" s="101"/>
      <c r="O827" s="101"/>
      <c r="P827" s="102"/>
      <c r="Q827" s="103"/>
    </row>
    <row r="828" spans="1:17" s="104" customFormat="1" ht="13" x14ac:dyDescent="0.2">
      <c r="A828" s="110"/>
      <c r="B828" s="98"/>
      <c r="C828" s="98"/>
      <c r="D828" s="106"/>
      <c r="E828" s="106"/>
      <c r="F828" s="107"/>
      <c r="G828" s="100" t="str">
        <f>IF(H828="Yes",I828,IF(COUNTIF(H828:M828,"Yes")&gt;(Summary!C$22/2),"Yes","No"))</f>
        <v>No</v>
      </c>
      <c r="H828" s="2"/>
      <c r="I828" s="1"/>
      <c r="J828" s="1"/>
      <c r="K828" s="1"/>
      <c r="L828" s="1"/>
      <c r="M828" s="1"/>
      <c r="N828" s="101"/>
      <c r="O828" s="101"/>
      <c r="P828" s="102"/>
      <c r="Q828" s="103"/>
    </row>
    <row r="829" spans="1:17" s="104" customFormat="1" ht="13" x14ac:dyDescent="0.2">
      <c r="A829" s="110"/>
      <c r="B829" s="98"/>
      <c r="C829" s="98"/>
      <c r="D829" s="106"/>
      <c r="E829" s="106"/>
      <c r="F829" s="107"/>
      <c r="G829" s="100" t="str">
        <f>IF(H829="Yes",I829,IF(COUNTIF(H829:M829,"Yes")&gt;(Summary!C$22/2),"Yes","No"))</f>
        <v>No</v>
      </c>
      <c r="H829" s="2"/>
      <c r="I829" s="1"/>
      <c r="J829" s="1"/>
      <c r="K829" s="1"/>
      <c r="L829" s="1"/>
      <c r="M829" s="1"/>
      <c r="N829" s="101"/>
      <c r="O829" s="101"/>
      <c r="P829" s="102"/>
      <c r="Q829" s="103"/>
    </row>
    <row r="830" spans="1:17" s="104" customFormat="1" ht="13" x14ac:dyDescent="0.2">
      <c r="A830" s="110"/>
      <c r="B830" s="98"/>
      <c r="C830" s="98"/>
      <c r="D830" s="106"/>
      <c r="E830" s="106"/>
      <c r="F830" s="107"/>
      <c r="G830" s="100" t="str">
        <f>IF(H830="Yes",I830,IF(COUNTIF(H830:M830,"Yes")&gt;(Summary!C$22/2),"Yes","No"))</f>
        <v>No</v>
      </c>
      <c r="H830" s="2"/>
      <c r="I830" s="1"/>
      <c r="J830" s="1"/>
      <c r="K830" s="1"/>
      <c r="L830" s="1"/>
      <c r="M830" s="1"/>
      <c r="N830" s="101"/>
      <c r="O830" s="101"/>
      <c r="P830" s="102"/>
      <c r="Q830" s="103"/>
    </row>
    <row r="831" spans="1:17" s="104" customFormat="1" ht="13" x14ac:dyDescent="0.2">
      <c r="A831" s="110"/>
      <c r="B831" s="98"/>
      <c r="C831" s="98"/>
      <c r="D831" s="106"/>
      <c r="E831" s="106"/>
      <c r="F831" s="107"/>
      <c r="G831" s="100" t="str">
        <f>IF(H831="Yes",I831,IF(COUNTIF(H831:M831,"Yes")&gt;(Summary!C$22/2),"Yes","No"))</f>
        <v>No</v>
      </c>
      <c r="H831" s="2"/>
      <c r="I831" s="1"/>
      <c r="J831" s="1"/>
      <c r="K831" s="1"/>
      <c r="L831" s="1"/>
      <c r="M831" s="1"/>
      <c r="N831" s="101"/>
      <c r="O831" s="101"/>
      <c r="P831" s="102"/>
      <c r="Q831" s="103"/>
    </row>
    <row r="832" spans="1:17" s="104" customFormat="1" ht="13" x14ac:dyDescent="0.2">
      <c r="A832" s="110"/>
      <c r="B832" s="98"/>
      <c r="C832" s="98"/>
      <c r="D832" s="106"/>
      <c r="E832" s="106"/>
      <c r="F832" s="107"/>
      <c r="G832" s="100" t="str">
        <f>IF(H832="Yes",I832,IF(COUNTIF(H832:M832,"Yes")&gt;(Summary!C$22/2),"Yes","No"))</f>
        <v>No</v>
      </c>
      <c r="H832" s="2"/>
      <c r="I832" s="1"/>
      <c r="J832" s="1"/>
      <c r="K832" s="1"/>
      <c r="L832" s="1"/>
      <c r="M832" s="1"/>
      <c r="N832" s="101"/>
      <c r="O832" s="101"/>
      <c r="P832" s="102"/>
      <c r="Q832" s="103"/>
    </row>
    <row r="833" spans="1:17" s="104" customFormat="1" ht="13" x14ac:dyDescent="0.2">
      <c r="A833" s="110"/>
      <c r="B833" s="98"/>
      <c r="C833" s="98"/>
      <c r="D833" s="106"/>
      <c r="E833" s="106"/>
      <c r="F833" s="107"/>
      <c r="G833" s="100" t="str">
        <f>IF(H833="Yes",I833,IF(COUNTIF(H833:M833,"Yes")&gt;(Summary!C$22/2),"Yes","No"))</f>
        <v>No</v>
      </c>
      <c r="H833" s="2"/>
      <c r="I833" s="1"/>
      <c r="J833" s="1"/>
      <c r="K833" s="1"/>
      <c r="L833" s="1"/>
      <c r="M833" s="1"/>
      <c r="N833" s="101"/>
      <c r="O833" s="101"/>
      <c r="P833" s="102"/>
      <c r="Q833" s="103"/>
    </row>
    <row r="834" spans="1:17" s="104" customFormat="1" ht="13" x14ac:dyDescent="0.2">
      <c r="A834" s="110"/>
      <c r="B834" s="98"/>
      <c r="C834" s="98"/>
      <c r="D834" s="106"/>
      <c r="E834" s="106"/>
      <c r="F834" s="107"/>
      <c r="G834" s="100" t="str">
        <f>IF(H834="Yes",I834,IF(COUNTIF(H834:M834,"Yes")&gt;(Summary!C$22/2),"Yes","No"))</f>
        <v>No</v>
      </c>
      <c r="H834" s="2"/>
      <c r="I834" s="1"/>
      <c r="J834" s="1"/>
      <c r="K834" s="1"/>
      <c r="L834" s="1"/>
      <c r="M834" s="1"/>
      <c r="N834" s="101"/>
      <c r="O834" s="101"/>
      <c r="P834" s="102"/>
      <c r="Q834" s="103"/>
    </row>
    <row r="835" spans="1:17" s="104" customFormat="1" ht="13" x14ac:dyDescent="0.2">
      <c r="A835" s="110"/>
      <c r="B835" s="98"/>
      <c r="C835" s="98"/>
      <c r="D835" s="106"/>
      <c r="E835" s="106"/>
      <c r="F835" s="107"/>
      <c r="G835" s="100" t="str">
        <f>IF(H835="Yes",I835,IF(COUNTIF(H835:M835,"Yes")&gt;(Summary!C$22/2),"Yes","No"))</f>
        <v>No</v>
      </c>
      <c r="H835" s="2"/>
      <c r="I835" s="1"/>
      <c r="J835" s="1"/>
      <c r="K835" s="1"/>
      <c r="L835" s="1"/>
      <c r="M835" s="1"/>
      <c r="N835" s="101"/>
      <c r="O835" s="101"/>
      <c r="P835" s="102"/>
      <c r="Q835" s="103"/>
    </row>
    <row r="836" spans="1:17" s="104" customFormat="1" ht="13" x14ac:dyDescent="0.2">
      <c r="A836" s="110"/>
      <c r="B836" s="98"/>
      <c r="C836" s="98"/>
      <c r="D836" s="106"/>
      <c r="E836" s="106"/>
      <c r="F836" s="107"/>
      <c r="G836" s="100" t="str">
        <f>IF(H836="Yes",I836,IF(COUNTIF(H836:M836,"Yes")&gt;(Summary!C$22/2),"Yes","No"))</f>
        <v>No</v>
      </c>
      <c r="H836" s="2"/>
      <c r="I836" s="1"/>
      <c r="J836" s="1"/>
      <c r="K836" s="1"/>
      <c r="L836" s="1"/>
      <c r="M836" s="1"/>
      <c r="N836" s="101"/>
      <c r="O836" s="101"/>
      <c r="P836" s="102"/>
      <c r="Q836" s="103"/>
    </row>
    <row r="837" spans="1:17" s="104" customFormat="1" ht="13" x14ac:dyDescent="0.2">
      <c r="A837" s="110"/>
      <c r="B837" s="98"/>
      <c r="C837" s="98"/>
      <c r="D837" s="106"/>
      <c r="E837" s="106"/>
      <c r="F837" s="107"/>
      <c r="G837" s="100" t="str">
        <f>IF(H837="Yes",I837,IF(COUNTIF(H837:M837,"Yes")&gt;(Summary!C$22/2),"Yes","No"))</f>
        <v>No</v>
      </c>
      <c r="H837" s="2"/>
      <c r="I837" s="1"/>
      <c r="J837" s="1"/>
      <c r="K837" s="1"/>
      <c r="L837" s="1"/>
      <c r="M837" s="1"/>
      <c r="N837" s="101"/>
      <c r="O837" s="101"/>
      <c r="P837" s="102"/>
      <c r="Q837" s="103"/>
    </row>
    <row r="838" spans="1:17" s="104" customFormat="1" ht="13" x14ac:dyDescent="0.2">
      <c r="A838" s="110"/>
      <c r="B838" s="98"/>
      <c r="C838" s="98"/>
      <c r="D838" s="106"/>
      <c r="E838" s="106"/>
      <c r="F838" s="107"/>
      <c r="G838" s="100" t="str">
        <f>IF(H838="Yes",I838,IF(COUNTIF(H838:M838,"Yes")&gt;(Summary!C$22/2),"Yes","No"))</f>
        <v>No</v>
      </c>
      <c r="H838" s="2"/>
      <c r="I838" s="1"/>
      <c r="J838" s="1"/>
      <c r="K838" s="1"/>
      <c r="L838" s="1"/>
      <c r="M838" s="1"/>
      <c r="N838" s="101"/>
      <c r="O838" s="101"/>
      <c r="P838" s="102"/>
      <c r="Q838" s="103"/>
    </row>
    <row r="839" spans="1:17" s="104" customFormat="1" ht="13" x14ac:dyDescent="0.2">
      <c r="A839" s="110"/>
      <c r="B839" s="98"/>
      <c r="C839" s="98"/>
      <c r="D839" s="106"/>
      <c r="E839" s="106"/>
      <c r="F839" s="107"/>
      <c r="G839" s="100" t="str">
        <f>IF(H839="Yes",I839,IF(COUNTIF(H839:M839,"Yes")&gt;(Summary!C$22/2),"Yes","No"))</f>
        <v>No</v>
      </c>
      <c r="H839" s="2"/>
      <c r="I839" s="1"/>
      <c r="J839" s="1"/>
      <c r="K839" s="1"/>
      <c r="L839" s="1"/>
      <c r="M839" s="1"/>
      <c r="N839" s="101"/>
      <c r="O839" s="101"/>
      <c r="P839" s="102"/>
      <c r="Q839" s="103"/>
    </row>
    <row r="840" spans="1:17" s="104" customFormat="1" ht="13" x14ac:dyDescent="0.2">
      <c r="A840" s="110"/>
      <c r="B840" s="98"/>
      <c r="C840" s="98"/>
      <c r="D840" s="106"/>
      <c r="E840" s="106"/>
      <c r="F840" s="107"/>
      <c r="G840" s="100" t="str">
        <f>IF(H840="Yes",I840,IF(COUNTIF(H840:M840,"Yes")&gt;(Summary!C$22/2),"Yes","No"))</f>
        <v>No</v>
      </c>
      <c r="H840" s="2"/>
      <c r="I840" s="1"/>
      <c r="J840" s="1"/>
      <c r="K840" s="1"/>
      <c r="L840" s="1"/>
      <c r="M840" s="1"/>
      <c r="N840" s="101"/>
      <c r="O840" s="101"/>
      <c r="P840" s="102"/>
      <c r="Q840" s="103"/>
    </row>
    <row r="841" spans="1:17" s="104" customFormat="1" ht="13" x14ac:dyDescent="0.2">
      <c r="A841" s="110"/>
      <c r="B841" s="98"/>
      <c r="C841" s="98"/>
      <c r="D841" s="106"/>
      <c r="E841" s="106"/>
      <c r="F841" s="107"/>
      <c r="G841" s="100" t="str">
        <f>IF(H841="Yes",I841,IF(COUNTIF(H841:M841,"Yes")&gt;(Summary!C$22/2),"Yes","No"))</f>
        <v>No</v>
      </c>
      <c r="H841" s="2"/>
      <c r="I841" s="1"/>
      <c r="J841" s="1"/>
      <c r="K841" s="1"/>
      <c r="L841" s="1"/>
      <c r="M841" s="1"/>
      <c r="N841" s="101"/>
      <c r="O841" s="101"/>
      <c r="P841" s="102"/>
      <c r="Q841" s="103"/>
    </row>
    <row r="842" spans="1:17" s="104" customFormat="1" ht="13" x14ac:dyDescent="0.2">
      <c r="A842" s="110"/>
      <c r="B842" s="98"/>
      <c r="C842" s="98"/>
      <c r="D842" s="106"/>
      <c r="E842" s="106"/>
      <c r="F842" s="107"/>
      <c r="G842" s="100" t="str">
        <f>IF(H842="Yes",I842,IF(COUNTIF(H842:M842,"Yes")&gt;(Summary!C$22/2),"Yes","No"))</f>
        <v>No</v>
      </c>
      <c r="H842" s="2"/>
      <c r="I842" s="1"/>
      <c r="J842" s="1"/>
      <c r="K842" s="1"/>
      <c r="L842" s="1"/>
      <c r="M842" s="1"/>
      <c r="N842" s="101"/>
      <c r="O842" s="101"/>
      <c r="P842" s="102"/>
      <c r="Q842" s="103"/>
    </row>
    <row r="843" spans="1:17" s="104" customFormat="1" ht="13" x14ac:dyDescent="0.2">
      <c r="A843" s="110"/>
      <c r="B843" s="98"/>
      <c r="C843" s="98"/>
      <c r="D843" s="106"/>
      <c r="E843" s="106"/>
      <c r="F843" s="107"/>
      <c r="G843" s="100" t="str">
        <f>IF(H843="Yes",I843,IF(COUNTIF(H843:M843,"Yes")&gt;(Summary!C$22/2),"Yes","No"))</f>
        <v>No</v>
      </c>
      <c r="H843" s="2"/>
      <c r="I843" s="1"/>
      <c r="J843" s="1"/>
      <c r="K843" s="1"/>
      <c r="L843" s="1"/>
      <c r="M843" s="1"/>
      <c r="N843" s="101"/>
      <c r="O843" s="101"/>
      <c r="P843" s="102"/>
      <c r="Q843" s="103"/>
    </row>
    <row r="844" spans="1:17" s="104" customFormat="1" ht="13" x14ac:dyDescent="0.2">
      <c r="A844" s="110"/>
      <c r="B844" s="98"/>
      <c r="C844" s="98"/>
      <c r="D844" s="106"/>
      <c r="E844" s="106"/>
      <c r="F844" s="107"/>
      <c r="G844" s="100" t="str">
        <f>IF(H844="Yes",I844,IF(COUNTIF(H844:M844,"Yes")&gt;(Summary!C$22/2),"Yes","No"))</f>
        <v>No</v>
      </c>
      <c r="H844" s="2"/>
      <c r="I844" s="1"/>
      <c r="J844" s="1"/>
      <c r="K844" s="1"/>
      <c r="L844" s="1"/>
      <c r="M844" s="1"/>
      <c r="N844" s="101"/>
      <c r="O844" s="101"/>
      <c r="P844" s="102"/>
      <c r="Q844" s="103"/>
    </row>
    <row r="845" spans="1:17" s="104" customFormat="1" ht="13" x14ac:dyDescent="0.2">
      <c r="A845" s="110"/>
      <c r="B845" s="98"/>
      <c r="C845" s="98"/>
      <c r="D845" s="106"/>
      <c r="E845" s="106"/>
      <c r="F845" s="107"/>
      <c r="G845" s="100" t="str">
        <f>IF(H845="Yes",I845,IF(COUNTIF(H845:M845,"Yes")&gt;(Summary!C$22/2),"Yes","No"))</f>
        <v>No</v>
      </c>
      <c r="H845" s="2"/>
      <c r="I845" s="1"/>
      <c r="J845" s="1"/>
      <c r="K845" s="1"/>
      <c r="L845" s="1"/>
      <c r="M845" s="1"/>
      <c r="N845" s="101"/>
      <c r="O845" s="101"/>
      <c r="P845" s="102"/>
      <c r="Q845" s="103"/>
    </row>
    <row r="846" spans="1:17" s="104" customFormat="1" ht="13" x14ac:dyDescent="0.2">
      <c r="A846" s="110"/>
      <c r="B846" s="98"/>
      <c r="C846" s="98"/>
      <c r="D846" s="106"/>
      <c r="E846" s="106"/>
      <c r="F846" s="107"/>
      <c r="G846" s="100" t="str">
        <f>IF(H846="Yes",I846,IF(COUNTIF(H846:M846,"Yes")&gt;(Summary!C$22/2),"Yes","No"))</f>
        <v>No</v>
      </c>
      <c r="H846" s="2"/>
      <c r="I846" s="1"/>
      <c r="J846" s="1"/>
      <c r="K846" s="1"/>
      <c r="L846" s="1"/>
      <c r="M846" s="1"/>
      <c r="N846" s="101"/>
      <c r="O846" s="101"/>
      <c r="P846" s="102"/>
      <c r="Q846" s="103"/>
    </row>
    <row r="847" spans="1:17" s="104" customFormat="1" ht="13" x14ac:dyDescent="0.2">
      <c r="A847" s="110"/>
      <c r="B847" s="98"/>
      <c r="C847" s="98"/>
      <c r="D847" s="106"/>
      <c r="E847" s="106"/>
      <c r="F847" s="107"/>
      <c r="G847" s="100" t="str">
        <f>IF(H847="Yes",I847,IF(COUNTIF(H847:M847,"Yes")&gt;(Summary!C$22/2),"Yes","No"))</f>
        <v>No</v>
      </c>
      <c r="H847" s="2"/>
      <c r="I847" s="1"/>
      <c r="J847" s="1"/>
      <c r="K847" s="1"/>
      <c r="L847" s="1"/>
      <c r="M847" s="1"/>
      <c r="N847" s="101"/>
      <c r="O847" s="101"/>
      <c r="P847" s="102"/>
      <c r="Q847" s="103"/>
    </row>
    <row r="848" spans="1:17" s="104" customFormat="1" ht="13" x14ac:dyDescent="0.2">
      <c r="A848" s="110"/>
      <c r="B848" s="98"/>
      <c r="C848" s="98"/>
      <c r="D848" s="106"/>
      <c r="E848" s="106"/>
      <c r="F848" s="107"/>
      <c r="G848" s="100" t="str">
        <f>IF(H848="Yes",I848,IF(COUNTIF(H848:M848,"Yes")&gt;(Summary!C$22/2),"Yes","No"))</f>
        <v>No</v>
      </c>
      <c r="H848" s="2"/>
      <c r="I848" s="1"/>
      <c r="J848" s="1"/>
      <c r="K848" s="1"/>
      <c r="L848" s="1"/>
      <c r="M848" s="1"/>
      <c r="N848" s="101"/>
      <c r="O848" s="101"/>
      <c r="P848" s="102"/>
      <c r="Q848" s="103"/>
    </row>
    <row r="849" spans="1:17" s="104" customFormat="1" ht="13" x14ac:dyDescent="0.2">
      <c r="A849" s="110"/>
      <c r="B849" s="98"/>
      <c r="C849" s="98"/>
      <c r="D849" s="106"/>
      <c r="E849" s="106"/>
      <c r="F849" s="107"/>
      <c r="G849" s="100" t="str">
        <f>IF(H849="Yes",I849,IF(COUNTIF(H849:M849,"Yes")&gt;(Summary!C$22/2),"Yes","No"))</f>
        <v>No</v>
      </c>
      <c r="H849" s="2"/>
      <c r="I849" s="1"/>
      <c r="J849" s="1"/>
      <c r="K849" s="1"/>
      <c r="L849" s="1"/>
      <c r="M849" s="1"/>
      <c r="N849" s="101"/>
      <c r="O849" s="101"/>
      <c r="P849" s="102"/>
      <c r="Q849" s="103"/>
    </row>
    <row r="850" spans="1:17" s="104" customFormat="1" ht="13" x14ac:dyDescent="0.2">
      <c r="A850" s="110"/>
      <c r="B850" s="98"/>
      <c r="C850" s="98"/>
      <c r="D850" s="106"/>
      <c r="E850" s="106"/>
      <c r="F850" s="107"/>
      <c r="G850" s="100" t="str">
        <f>IF(H850="Yes",I850,IF(COUNTIF(H850:M850,"Yes")&gt;(Summary!C$22/2),"Yes","No"))</f>
        <v>No</v>
      </c>
      <c r="H850" s="2"/>
      <c r="I850" s="1"/>
      <c r="J850" s="1"/>
      <c r="K850" s="1"/>
      <c r="L850" s="1"/>
      <c r="M850" s="1"/>
      <c r="N850" s="101"/>
      <c r="O850" s="101"/>
      <c r="P850" s="102"/>
      <c r="Q850" s="103"/>
    </row>
    <row r="851" spans="1:17" s="104" customFormat="1" ht="13" x14ac:dyDescent="0.2">
      <c r="A851" s="110"/>
      <c r="B851" s="98"/>
      <c r="C851" s="98"/>
      <c r="D851" s="106"/>
      <c r="E851" s="106"/>
      <c r="F851" s="107"/>
      <c r="G851" s="100" t="str">
        <f>IF(H851="Yes",I851,IF(COUNTIF(H851:M851,"Yes")&gt;(Summary!C$22/2),"Yes","No"))</f>
        <v>No</v>
      </c>
      <c r="H851" s="2"/>
      <c r="I851" s="1"/>
      <c r="J851" s="1"/>
      <c r="K851" s="1"/>
      <c r="L851" s="1"/>
      <c r="M851" s="1"/>
      <c r="N851" s="101"/>
      <c r="O851" s="101"/>
      <c r="P851" s="102"/>
      <c r="Q851" s="103"/>
    </row>
    <row r="852" spans="1:17" s="104" customFormat="1" ht="13" x14ac:dyDescent="0.2">
      <c r="A852" s="110"/>
      <c r="B852" s="98"/>
      <c r="C852" s="98"/>
      <c r="D852" s="106"/>
      <c r="E852" s="106"/>
      <c r="F852" s="107"/>
      <c r="G852" s="100" t="str">
        <f>IF(H852="Yes",I852,IF(COUNTIF(H852:M852,"Yes")&gt;(Summary!C$22/2),"Yes","No"))</f>
        <v>No</v>
      </c>
      <c r="H852" s="2"/>
      <c r="I852" s="1"/>
      <c r="J852" s="1"/>
      <c r="K852" s="1"/>
      <c r="L852" s="1"/>
      <c r="M852" s="1"/>
      <c r="N852" s="101"/>
      <c r="O852" s="101"/>
      <c r="P852" s="102"/>
      <c r="Q852" s="103"/>
    </row>
    <row r="853" spans="1:17" s="104" customFormat="1" ht="13" x14ac:dyDescent="0.2">
      <c r="A853" s="110"/>
      <c r="B853" s="98"/>
      <c r="C853" s="98"/>
      <c r="D853" s="106"/>
      <c r="E853" s="106"/>
      <c r="F853" s="107"/>
      <c r="G853" s="100" t="str">
        <f>IF(H853="Yes",I853,IF(COUNTIF(H853:M853,"Yes")&gt;(Summary!C$22/2),"Yes","No"))</f>
        <v>No</v>
      </c>
      <c r="H853" s="2"/>
      <c r="I853" s="1"/>
      <c r="J853" s="1"/>
      <c r="K853" s="1"/>
      <c r="L853" s="1"/>
      <c r="M853" s="1"/>
      <c r="N853" s="101"/>
      <c r="O853" s="101"/>
      <c r="P853" s="102"/>
      <c r="Q853" s="103"/>
    </row>
    <row r="854" spans="1:17" s="104" customFormat="1" ht="13" x14ac:dyDescent="0.2">
      <c r="A854" s="110"/>
      <c r="B854" s="98"/>
      <c r="C854" s="98"/>
      <c r="D854" s="106"/>
      <c r="E854" s="106"/>
      <c r="F854" s="107"/>
      <c r="G854" s="100" t="str">
        <f>IF(H854="Yes",I854,IF(COUNTIF(H854:M854,"Yes")&gt;(Summary!C$22/2),"Yes","No"))</f>
        <v>No</v>
      </c>
      <c r="H854" s="2"/>
      <c r="I854" s="1"/>
      <c r="J854" s="1"/>
      <c r="K854" s="1"/>
      <c r="L854" s="1"/>
      <c r="M854" s="1"/>
      <c r="N854" s="101"/>
      <c r="O854" s="101"/>
      <c r="P854" s="102"/>
      <c r="Q854" s="103"/>
    </row>
    <row r="855" spans="1:17" s="104" customFormat="1" ht="13" x14ac:dyDescent="0.2">
      <c r="A855" s="110"/>
      <c r="B855" s="98"/>
      <c r="C855" s="98"/>
      <c r="D855" s="106"/>
      <c r="E855" s="106"/>
      <c r="F855" s="107"/>
      <c r="G855" s="100" t="str">
        <f>IF(H855="Yes",I855,IF(COUNTIF(H855:M855,"Yes")&gt;(Summary!C$22/2),"Yes","No"))</f>
        <v>No</v>
      </c>
      <c r="H855" s="2"/>
      <c r="I855" s="1"/>
      <c r="J855" s="1"/>
      <c r="K855" s="1"/>
      <c r="L855" s="1"/>
      <c r="M855" s="1"/>
      <c r="N855" s="101"/>
      <c r="O855" s="101"/>
      <c r="P855" s="102"/>
      <c r="Q855" s="103"/>
    </row>
    <row r="856" spans="1:17" s="104" customFormat="1" ht="13" x14ac:dyDescent="0.2">
      <c r="A856" s="110"/>
      <c r="B856" s="98"/>
      <c r="C856" s="98"/>
      <c r="D856" s="106"/>
      <c r="E856" s="106"/>
      <c r="F856" s="107"/>
      <c r="G856" s="100" t="str">
        <f>IF(H856="Yes",I856,IF(COUNTIF(H856:M856,"Yes")&gt;(Summary!C$22/2),"Yes","No"))</f>
        <v>No</v>
      </c>
      <c r="H856" s="2"/>
      <c r="I856" s="1"/>
      <c r="J856" s="1"/>
      <c r="K856" s="1"/>
      <c r="L856" s="1"/>
      <c r="M856" s="1"/>
      <c r="N856" s="101"/>
      <c r="O856" s="101"/>
      <c r="P856" s="102"/>
      <c r="Q856" s="103"/>
    </row>
    <row r="857" spans="1:17" s="104" customFormat="1" ht="13" x14ac:dyDescent="0.2">
      <c r="A857" s="110"/>
      <c r="B857" s="98"/>
      <c r="C857" s="98"/>
      <c r="D857" s="106"/>
      <c r="E857" s="106"/>
      <c r="F857" s="107"/>
      <c r="G857" s="100" t="str">
        <f>IF(H857="Yes",I857,IF(COUNTIF(H857:M857,"Yes")&gt;(Summary!C$22/2),"Yes","No"))</f>
        <v>No</v>
      </c>
      <c r="H857" s="2"/>
      <c r="I857" s="1"/>
      <c r="J857" s="1"/>
      <c r="K857" s="1"/>
      <c r="L857" s="1"/>
      <c r="M857" s="1"/>
      <c r="N857" s="101"/>
      <c r="O857" s="101"/>
      <c r="P857" s="102"/>
      <c r="Q857" s="103"/>
    </row>
    <row r="858" spans="1:17" s="104" customFormat="1" ht="13" x14ac:dyDescent="0.2">
      <c r="A858" s="110"/>
      <c r="B858" s="98"/>
      <c r="C858" s="98"/>
      <c r="D858" s="106"/>
      <c r="E858" s="106"/>
      <c r="F858" s="107"/>
      <c r="G858" s="100" t="str">
        <f>IF(H858="Yes",I858,IF(COUNTIF(H858:M858,"Yes")&gt;(Summary!C$22/2),"Yes","No"))</f>
        <v>No</v>
      </c>
      <c r="H858" s="2"/>
      <c r="I858" s="1"/>
      <c r="J858" s="1"/>
      <c r="K858" s="1"/>
      <c r="L858" s="1"/>
      <c r="M858" s="1"/>
      <c r="N858" s="101"/>
      <c r="O858" s="101"/>
      <c r="P858" s="102"/>
      <c r="Q858" s="103"/>
    </row>
    <row r="859" spans="1:17" s="104" customFormat="1" ht="13" x14ac:dyDescent="0.2">
      <c r="A859" s="110"/>
      <c r="B859" s="98"/>
      <c r="C859" s="98"/>
      <c r="D859" s="106"/>
      <c r="E859" s="106"/>
      <c r="F859" s="107"/>
      <c r="G859" s="100" t="str">
        <f>IF(H859="Yes",I859,IF(COUNTIF(H859:M859,"Yes")&gt;(Summary!C$22/2),"Yes","No"))</f>
        <v>No</v>
      </c>
      <c r="H859" s="2"/>
      <c r="I859" s="1"/>
      <c r="J859" s="1"/>
      <c r="K859" s="1"/>
      <c r="L859" s="1"/>
      <c r="M859" s="1"/>
      <c r="N859" s="101"/>
      <c r="O859" s="101"/>
      <c r="P859" s="102"/>
      <c r="Q859" s="103"/>
    </row>
    <row r="860" spans="1:17" s="104" customFormat="1" ht="13" x14ac:dyDescent="0.2">
      <c r="A860" s="110"/>
      <c r="B860" s="98"/>
      <c r="C860" s="98"/>
      <c r="D860" s="106"/>
      <c r="E860" s="106"/>
      <c r="F860" s="107"/>
      <c r="G860" s="100" t="str">
        <f>IF(H860="Yes",I860,IF(COUNTIF(H860:M860,"Yes")&gt;(Summary!C$22/2),"Yes","No"))</f>
        <v>No</v>
      </c>
      <c r="H860" s="2"/>
      <c r="I860" s="1"/>
      <c r="J860" s="1"/>
      <c r="K860" s="1"/>
      <c r="L860" s="1"/>
      <c r="M860" s="1"/>
      <c r="N860" s="101"/>
      <c r="O860" s="101"/>
      <c r="P860" s="102"/>
      <c r="Q860" s="103"/>
    </row>
    <row r="861" spans="1:17" s="104" customFormat="1" ht="13" x14ac:dyDescent="0.2">
      <c r="A861" s="110"/>
      <c r="B861" s="98"/>
      <c r="C861" s="98"/>
      <c r="D861" s="106"/>
      <c r="E861" s="106"/>
      <c r="F861" s="107"/>
      <c r="G861" s="100" t="str">
        <f>IF(H861="Yes",I861,IF(COUNTIF(H861:M861,"Yes")&gt;(Summary!C$22/2),"Yes","No"))</f>
        <v>No</v>
      </c>
      <c r="H861" s="2"/>
      <c r="I861" s="1"/>
      <c r="J861" s="1"/>
      <c r="K861" s="1"/>
      <c r="L861" s="1"/>
      <c r="M861" s="1"/>
      <c r="N861" s="101"/>
      <c r="O861" s="101"/>
      <c r="P861" s="102"/>
      <c r="Q861" s="103"/>
    </row>
    <row r="862" spans="1:17" s="104" customFormat="1" ht="13" x14ac:dyDescent="0.2">
      <c r="A862" s="110"/>
      <c r="B862" s="98"/>
      <c r="C862" s="98"/>
      <c r="D862" s="106"/>
      <c r="E862" s="106"/>
      <c r="F862" s="107"/>
      <c r="G862" s="100" t="str">
        <f>IF(H862="Yes",I862,IF(COUNTIF(H862:M862,"Yes")&gt;(Summary!C$22/2),"Yes","No"))</f>
        <v>No</v>
      </c>
      <c r="H862" s="2"/>
      <c r="I862" s="1"/>
      <c r="J862" s="1"/>
      <c r="K862" s="1"/>
      <c r="L862" s="1"/>
      <c r="M862" s="1"/>
      <c r="N862" s="101"/>
      <c r="O862" s="101"/>
      <c r="P862" s="102"/>
      <c r="Q862" s="103"/>
    </row>
    <row r="863" spans="1:17" s="104" customFormat="1" ht="13" x14ac:dyDescent="0.2">
      <c r="A863" s="110"/>
      <c r="B863" s="98"/>
      <c r="C863" s="98"/>
      <c r="D863" s="106"/>
      <c r="E863" s="106"/>
      <c r="F863" s="107"/>
      <c r="G863" s="100" t="str">
        <f>IF(H863="Yes",I863,IF(COUNTIF(H863:M863,"Yes")&gt;(Summary!C$22/2),"Yes","No"))</f>
        <v>No</v>
      </c>
      <c r="H863" s="2"/>
      <c r="I863" s="1"/>
      <c r="J863" s="1"/>
      <c r="K863" s="1"/>
      <c r="L863" s="1"/>
      <c r="M863" s="1"/>
      <c r="N863" s="101"/>
      <c r="O863" s="101"/>
      <c r="P863" s="102"/>
      <c r="Q863" s="103"/>
    </row>
    <row r="864" spans="1:17" s="104" customFormat="1" ht="13" x14ac:dyDescent="0.2">
      <c r="A864" s="110"/>
      <c r="B864" s="98"/>
      <c r="C864" s="98"/>
      <c r="D864" s="106"/>
      <c r="E864" s="106"/>
      <c r="F864" s="107"/>
      <c r="G864" s="100" t="str">
        <f>IF(H864="Yes",I864,IF(COUNTIF(H864:M864,"Yes")&gt;(Summary!C$22/2),"Yes","No"))</f>
        <v>No</v>
      </c>
      <c r="H864" s="2"/>
      <c r="I864" s="1"/>
      <c r="J864" s="1"/>
      <c r="K864" s="1"/>
      <c r="L864" s="1"/>
      <c r="M864" s="1"/>
      <c r="N864" s="101"/>
      <c r="O864" s="101"/>
      <c r="P864" s="102"/>
      <c r="Q864" s="103"/>
    </row>
    <row r="865" spans="1:17" s="104" customFormat="1" ht="13" x14ac:dyDescent="0.2">
      <c r="A865" s="110"/>
      <c r="B865" s="98"/>
      <c r="C865" s="98"/>
      <c r="D865" s="106"/>
      <c r="E865" s="106"/>
      <c r="F865" s="107"/>
      <c r="G865" s="100" t="str">
        <f>IF(H865="Yes",I865,IF(COUNTIF(H865:M865,"Yes")&gt;(Summary!C$22/2),"Yes","No"))</f>
        <v>No</v>
      </c>
      <c r="H865" s="2"/>
      <c r="I865" s="1"/>
      <c r="J865" s="1"/>
      <c r="K865" s="1"/>
      <c r="L865" s="1"/>
      <c r="M865" s="1"/>
      <c r="N865" s="101"/>
      <c r="O865" s="101"/>
      <c r="P865" s="102"/>
      <c r="Q865" s="103"/>
    </row>
    <row r="866" spans="1:17" s="104" customFormat="1" ht="13" x14ac:dyDescent="0.2">
      <c r="A866" s="110"/>
      <c r="B866" s="98"/>
      <c r="C866" s="98"/>
      <c r="D866" s="106"/>
      <c r="E866" s="106"/>
      <c r="F866" s="107"/>
      <c r="G866" s="100" t="str">
        <f>IF(H866="Yes",I866,IF(COUNTIF(H866:M866,"Yes")&gt;(Summary!C$22/2),"Yes","No"))</f>
        <v>No</v>
      </c>
      <c r="H866" s="2"/>
      <c r="I866" s="1"/>
      <c r="J866" s="1"/>
      <c r="K866" s="1"/>
      <c r="L866" s="1"/>
      <c r="M866" s="1"/>
      <c r="N866" s="101"/>
      <c r="O866" s="101"/>
      <c r="P866" s="102"/>
      <c r="Q866" s="103"/>
    </row>
    <row r="867" spans="1:17" s="104" customFormat="1" ht="13" x14ac:dyDescent="0.2">
      <c r="A867" s="110"/>
      <c r="B867" s="98"/>
      <c r="C867" s="98"/>
      <c r="D867" s="106"/>
      <c r="E867" s="106"/>
      <c r="F867" s="107"/>
      <c r="G867" s="100" t="str">
        <f>IF(H867="Yes",I867,IF(COUNTIF(H867:M867,"Yes")&gt;(Summary!C$22/2),"Yes","No"))</f>
        <v>No</v>
      </c>
      <c r="H867" s="2"/>
      <c r="I867" s="1"/>
      <c r="J867" s="1"/>
      <c r="K867" s="1"/>
      <c r="L867" s="1"/>
      <c r="M867" s="1"/>
      <c r="N867" s="101"/>
      <c r="O867" s="101"/>
      <c r="P867" s="102"/>
      <c r="Q867" s="103"/>
    </row>
    <row r="868" spans="1:17" s="104" customFormat="1" ht="13" x14ac:dyDescent="0.2">
      <c r="A868" s="110"/>
      <c r="B868" s="98"/>
      <c r="C868" s="98"/>
      <c r="D868" s="106"/>
      <c r="E868" s="106"/>
      <c r="F868" s="107"/>
      <c r="G868" s="100" t="str">
        <f>IF(H868="Yes",I868,IF(COUNTIF(H868:M868,"Yes")&gt;(Summary!C$22/2),"Yes","No"))</f>
        <v>No</v>
      </c>
      <c r="H868" s="2"/>
      <c r="I868" s="1"/>
      <c r="J868" s="1"/>
      <c r="K868" s="1"/>
      <c r="L868" s="1"/>
      <c r="M868" s="1"/>
      <c r="N868" s="101"/>
      <c r="O868" s="101"/>
      <c r="P868" s="102"/>
      <c r="Q868" s="103"/>
    </row>
    <row r="869" spans="1:17" s="104" customFormat="1" ht="13" x14ac:dyDescent="0.2">
      <c r="A869" s="110"/>
      <c r="B869" s="98"/>
      <c r="C869" s="98"/>
      <c r="D869" s="106"/>
      <c r="E869" s="106"/>
      <c r="F869" s="107"/>
      <c r="G869" s="100" t="str">
        <f>IF(H869="Yes",I869,IF(COUNTIF(H869:M869,"Yes")&gt;(Summary!C$22/2),"Yes","No"))</f>
        <v>No</v>
      </c>
      <c r="H869" s="2"/>
      <c r="I869" s="1"/>
      <c r="J869" s="1"/>
      <c r="K869" s="1"/>
      <c r="L869" s="1"/>
      <c r="M869" s="1"/>
      <c r="N869" s="101"/>
      <c r="O869" s="101"/>
      <c r="P869" s="102"/>
      <c r="Q869" s="103"/>
    </row>
    <row r="870" spans="1:17" s="104" customFormat="1" ht="13" x14ac:dyDescent="0.2">
      <c r="A870" s="110"/>
      <c r="B870" s="98"/>
      <c r="C870" s="98"/>
      <c r="D870" s="106"/>
      <c r="E870" s="106"/>
      <c r="F870" s="107"/>
      <c r="G870" s="100" t="str">
        <f>IF(H870="Yes",I870,IF(COUNTIF(H870:M870,"Yes")&gt;(Summary!C$22/2),"Yes","No"))</f>
        <v>No</v>
      </c>
      <c r="H870" s="2"/>
      <c r="I870" s="1"/>
      <c r="J870" s="1"/>
      <c r="K870" s="1"/>
      <c r="L870" s="1"/>
      <c r="M870" s="1"/>
      <c r="N870" s="101"/>
      <c r="O870" s="101"/>
      <c r="P870" s="102"/>
      <c r="Q870" s="103"/>
    </row>
    <row r="871" spans="1:17" s="104" customFormat="1" ht="13" x14ac:dyDescent="0.2">
      <c r="A871" s="110"/>
      <c r="B871" s="98"/>
      <c r="C871" s="98"/>
      <c r="D871" s="106"/>
      <c r="E871" s="106"/>
      <c r="F871" s="107"/>
      <c r="G871" s="100" t="str">
        <f>IF(H871="Yes",I871,IF(COUNTIF(H871:M871,"Yes")&gt;(Summary!C$22/2),"Yes","No"))</f>
        <v>No</v>
      </c>
      <c r="H871" s="2"/>
      <c r="I871" s="1"/>
      <c r="J871" s="1"/>
      <c r="K871" s="1"/>
      <c r="L871" s="1"/>
      <c r="M871" s="1"/>
      <c r="N871" s="101"/>
      <c r="O871" s="101"/>
      <c r="P871" s="102"/>
      <c r="Q871" s="103"/>
    </row>
    <row r="872" spans="1:17" s="104" customFormat="1" ht="13" x14ac:dyDescent="0.2">
      <c r="A872" s="110"/>
      <c r="B872" s="98"/>
      <c r="C872" s="98"/>
      <c r="D872" s="106"/>
      <c r="E872" s="106"/>
      <c r="F872" s="107"/>
      <c r="G872" s="100" t="str">
        <f>IF(H872="Yes",I872,IF(COUNTIF(H872:M872,"Yes")&gt;(Summary!C$22/2),"Yes","No"))</f>
        <v>No</v>
      </c>
      <c r="H872" s="2"/>
      <c r="I872" s="1"/>
      <c r="J872" s="1"/>
      <c r="K872" s="1"/>
      <c r="L872" s="1"/>
      <c r="M872" s="1"/>
      <c r="N872" s="101"/>
      <c r="O872" s="101"/>
      <c r="P872" s="102"/>
      <c r="Q872" s="103"/>
    </row>
    <row r="873" spans="1:17" s="104" customFormat="1" ht="13" x14ac:dyDescent="0.2">
      <c r="A873" s="110"/>
      <c r="B873" s="98"/>
      <c r="C873" s="98"/>
      <c r="D873" s="106"/>
      <c r="E873" s="106"/>
      <c r="F873" s="107"/>
      <c r="G873" s="100" t="str">
        <f>IF(H873="Yes",I873,IF(COUNTIF(H873:M873,"Yes")&gt;(Summary!C$22/2),"Yes","No"))</f>
        <v>No</v>
      </c>
      <c r="H873" s="2"/>
      <c r="I873" s="1"/>
      <c r="J873" s="1"/>
      <c r="K873" s="1"/>
      <c r="L873" s="1"/>
      <c r="M873" s="1"/>
      <c r="N873" s="101"/>
      <c r="O873" s="101"/>
      <c r="P873" s="102"/>
      <c r="Q873" s="103"/>
    </row>
    <row r="874" spans="1:17" s="104" customFormat="1" ht="13" x14ac:dyDescent="0.2">
      <c r="A874" s="110"/>
      <c r="B874" s="98"/>
      <c r="C874" s="98"/>
      <c r="D874" s="106"/>
      <c r="E874" s="106"/>
      <c r="F874" s="107"/>
      <c r="G874" s="100" t="str">
        <f>IF(H874="Yes",I874,IF(COUNTIF(H874:M874,"Yes")&gt;(Summary!C$22/2),"Yes","No"))</f>
        <v>No</v>
      </c>
      <c r="H874" s="2"/>
      <c r="I874" s="1"/>
      <c r="J874" s="1"/>
      <c r="K874" s="1"/>
      <c r="L874" s="1"/>
      <c r="M874" s="1"/>
      <c r="N874" s="101"/>
      <c r="O874" s="101"/>
      <c r="P874" s="102"/>
      <c r="Q874" s="103"/>
    </row>
    <row r="875" spans="1:17" s="104" customFormat="1" ht="13" x14ac:dyDescent="0.2">
      <c r="A875" s="110"/>
      <c r="B875" s="98"/>
      <c r="C875" s="98"/>
      <c r="D875" s="106"/>
      <c r="E875" s="106"/>
      <c r="F875" s="107"/>
      <c r="G875" s="100" t="str">
        <f>IF(H875="Yes",I875,IF(COUNTIF(H875:M875,"Yes")&gt;(Summary!C$22/2),"Yes","No"))</f>
        <v>No</v>
      </c>
      <c r="H875" s="2"/>
      <c r="I875" s="1"/>
      <c r="J875" s="1"/>
      <c r="K875" s="1"/>
      <c r="L875" s="1"/>
      <c r="M875" s="1"/>
      <c r="N875" s="101"/>
      <c r="O875" s="101"/>
      <c r="P875" s="102"/>
      <c r="Q875" s="103"/>
    </row>
    <row r="876" spans="1:17" s="104" customFormat="1" ht="13" x14ac:dyDescent="0.2">
      <c r="A876" s="110"/>
      <c r="B876" s="98"/>
      <c r="C876" s="98"/>
      <c r="D876" s="106"/>
      <c r="E876" s="106"/>
      <c r="F876" s="107"/>
      <c r="G876" s="100" t="str">
        <f>IF(H876="Yes",I876,IF(COUNTIF(H876:M876,"Yes")&gt;(Summary!C$22/2),"Yes","No"))</f>
        <v>No</v>
      </c>
      <c r="H876" s="2"/>
      <c r="I876" s="1"/>
      <c r="J876" s="1"/>
      <c r="K876" s="1"/>
      <c r="L876" s="1"/>
      <c r="M876" s="1"/>
      <c r="N876" s="101"/>
      <c r="O876" s="101"/>
      <c r="P876" s="102"/>
      <c r="Q876" s="103"/>
    </row>
    <row r="877" spans="1:17" s="104" customFormat="1" ht="13" x14ac:dyDescent="0.2">
      <c r="A877" s="110"/>
      <c r="B877" s="98"/>
      <c r="C877" s="98"/>
      <c r="D877" s="106"/>
      <c r="E877" s="106"/>
      <c r="F877" s="107"/>
      <c r="G877" s="100" t="str">
        <f>IF(H877="Yes",I877,IF(COUNTIF(H877:M877,"Yes")&gt;(Summary!C$22/2),"Yes","No"))</f>
        <v>No</v>
      </c>
      <c r="H877" s="2"/>
      <c r="I877" s="1"/>
      <c r="J877" s="1"/>
      <c r="K877" s="1"/>
      <c r="L877" s="1"/>
      <c r="M877" s="1"/>
      <c r="N877" s="101"/>
      <c r="O877" s="101"/>
      <c r="P877" s="102"/>
      <c r="Q877" s="103"/>
    </row>
    <row r="878" spans="1:17" s="104" customFormat="1" ht="13" x14ac:dyDescent="0.2">
      <c r="A878" s="110"/>
      <c r="B878" s="98"/>
      <c r="C878" s="98"/>
      <c r="D878" s="106"/>
      <c r="E878" s="106"/>
      <c r="F878" s="107"/>
      <c r="G878" s="100" t="str">
        <f>IF(H878="Yes",I878,IF(COUNTIF(H878:M878,"Yes")&gt;(Summary!C$22/2),"Yes","No"))</f>
        <v>No</v>
      </c>
      <c r="H878" s="2"/>
      <c r="I878" s="1"/>
      <c r="J878" s="1"/>
      <c r="K878" s="1"/>
      <c r="L878" s="1"/>
      <c r="M878" s="1"/>
      <c r="N878" s="101"/>
      <c r="O878" s="101"/>
      <c r="P878" s="102"/>
      <c r="Q878" s="103"/>
    </row>
    <row r="879" spans="1:17" s="104" customFormat="1" ht="13" x14ac:dyDescent="0.2">
      <c r="A879" s="110"/>
      <c r="B879" s="98"/>
      <c r="C879" s="98"/>
      <c r="D879" s="106"/>
      <c r="E879" s="106"/>
      <c r="F879" s="107"/>
      <c r="G879" s="100" t="str">
        <f>IF(H879="Yes",I879,IF(COUNTIF(H879:M879,"Yes")&gt;(Summary!C$22/2),"Yes","No"))</f>
        <v>No</v>
      </c>
      <c r="H879" s="2"/>
      <c r="I879" s="1"/>
      <c r="J879" s="1"/>
      <c r="K879" s="1"/>
      <c r="L879" s="1"/>
      <c r="M879" s="1"/>
      <c r="N879" s="101"/>
      <c r="O879" s="101"/>
      <c r="P879" s="102"/>
      <c r="Q879" s="103"/>
    </row>
    <row r="880" spans="1:17" s="104" customFormat="1" ht="13" x14ac:dyDescent="0.2">
      <c r="A880" s="110"/>
      <c r="B880" s="98"/>
      <c r="C880" s="98"/>
      <c r="D880" s="106"/>
      <c r="E880" s="106"/>
      <c r="F880" s="107"/>
      <c r="G880" s="100" t="str">
        <f>IF(H880="Yes",I880,IF(COUNTIF(H880:M880,"Yes")&gt;(Summary!C$22/2),"Yes","No"))</f>
        <v>No</v>
      </c>
      <c r="H880" s="2"/>
      <c r="I880" s="1"/>
      <c r="J880" s="1"/>
      <c r="K880" s="1"/>
      <c r="L880" s="1"/>
      <c r="M880" s="1"/>
      <c r="N880" s="101"/>
      <c r="O880" s="101"/>
      <c r="P880" s="102"/>
      <c r="Q880" s="103"/>
    </row>
    <row r="881" spans="1:17" s="104" customFormat="1" ht="13" x14ac:dyDescent="0.2">
      <c r="A881" s="110"/>
      <c r="B881" s="98"/>
      <c r="C881" s="98"/>
      <c r="D881" s="106"/>
      <c r="E881" s="106"/>
      <c r="F881" s="107"/>
      <c r="G881" s="100" t="str">
        <f>IF(H881="Yes",I881,IF(COUNTIF(H881:M881,"Yes")&gt;(Summary!C$22/2),"Yes","No"))</f>
        <v>No</v>
      </c>
      <c r="H881" s="2"/>
      <c r="I881" s="1"/>
      <c r="J881" s="1"/>
      <c r="K881" s="1"/>
      <c r="L881" s="1"/>
      <c r="M881" s="1"/>
      <c r="N881" s="101"/>
      <c r="O881" s="101"/>
      <c r="P881" s="102"/>
      <c r="Q881" s="103"/>
    </row>
    <row r="882" spans="1:17" s="104" customFormat="1" ht="13" x14ac:dyDescent="0.2">
      <c r="A882" s="110"/>
      <c r="B882" s="98"/>
      <c r="C882" s="98"/>
      <c r="D882" s="106"/>
      <c r="E882" s="106"/>
      <c r="F882" s="107"/>
      <c r="G882" s="100" t="str">
        <f>IF(H882="Yes",I882,IF(COUNTIF(H882:M882,"Yes")&gt;(Summary!C$22/2),"Yes","No"))</f>
        <v>No</v>
      </c>
      <c r="H882" s="2"/>
      <c r="I882" s="1"/>
      <c r="J882" s="1"/>
      <c r="K882" s="1"/>
      <c r="L882" s="1"/>
      <c r="M882" s="1"/>
      <c r="N882" s="101"/>
      <c r="O882" s="101"/>
      <c r="P882" s="102"/>
      <c r="Q882" s="103"/>
    </row>
    <row r="883" spans="1:17" s="104" customFormat="1" ht="13" x14ac:dyDescent="0.2">
      <c r="A883" s="110"/>
      <c r="B883" s="98"/>
      <c r="C883" s="98"/>
      <c r="D883" s="106"/>
      <c r="E883" s="106"/>
      <c r="F883" s="107"/>
      <c r="G883" s="100" t="str">
        <f>IF(H883="Yes",I883,IF(COUNTIF(H883:M883,"Yes")&gt;(Summary!C$22/2),"Yes","No"))</f>
        <v>No</v>
      </c>
      <c r="H883" s="2"/>
      <c r="I883" s="1"/>
      <c r="J883" s="1"/>
      <c r="K883" s="1"/>
      <c r="L883" s="1"/>
      <c r="M883" s="1"/>
      <c r="N883" s="101"/>
      <c r="O883" s="101"/>
      <c r="P883" s="102"/>
      <c r="Q883" s="103"/>
    </row>
    <row r="884" spans="1:17" s="104" customFormat="1" ht="13" x14ac:dyDescent="0.2">
      <c r="A884" s="110"/>
      <c r="B884" s="98"/>
      <c r="C884" s="98"/>
      <c r="D884" s="106"/>
      <c r="E884" s="106"/>
      <c r="F884" s="107"/>
      <c r="G884" s="100" t="str">
        <f>IF(H884="Yes",I884,IF(COUNTIF(H884:M884,"Yes")&gt;(Summary!C$22/2),"Yes","No"))</f>
        <v>No</v>
      </c>
      <c r="H884" s="2"/>
      <c r="I884" s="1"/>
      <c r="J884" s="1"/>
      <c r="K884" s="1"/>
      <c r="L884" s="1"/>
      <c r="M884" s="1"/>
      <c r="N884" s="101"/>
      <c r="O884" s="101"/>
      <c r="P884" s="102"/>
      <c r="Q884" s="103"/>
    </row>
    <row r="885" spans="1:17" s="104" customFormat="1" ht="13" x14ac:dyDescent="0.2">
      <c r="A885" s="110"/>
      <c r="B885" s="98"/>
      <c r="C885" s="98"/>
      <c r="D885" s="106"/>
      <c r="E885" s="106"/>
      <c r="F885" s="107"/>
      <c r="G885" s="100" t="str">
        <f>IF(H885="Yes",I885,IF(COUNTIF(H885:M885,"Yes")&gt;(Summary!C$22/2),"Yes","No"))</f>
        <v>No</v>
      </c>
      <c r="H885" s="2"/>
      <c r="I885" s="1"/>
      <c r="J885" s="1"/>
      <c r="K885" s="1"/>
      <c r="L885" s="1"/>
      <c r="M885" s="1"/>
      <c r="N885" s="101"/>
      <c r="O885" s="101"/>
      <c r="P885" s="102"/>
      <c r="Q885" s="103"/>
    </row>
    <row r="886" spans="1:17" s="104" customFormat="1" ht="13" x14ac:dyDescent="0.2">
      <c r="A886" s="110"/>
      <c r="B886" s="98"/>
      <c r="C886" s="98"/>
      <c r="D886" s="106"/>
      <c r="E886" s="106"/>
      <c r="F886" s="107"/>
      <c r="G886" s="100" t="str">
        <f>IF(H886="Yes",I886,IF(COUNTIF(H886:M886,"Yes")&gt;(Summary!C$22/2),"Yes","No"))</f>
        <v>No</v>
      </c>
      <c r="H886" s="2"/>
      <c r="I886" s="1"/>
      <c r="J886" s="1"/>
      <c r="K886" s="1"/>
      <c r="L886" s="1"/>
      <c r="M886" s="1"/>
      <c r="N886" s="101"/>
      <c r="O886" s="101"/>
      <c r="P886" s="102"/>
      <c r="Q886" s="103"/>
    </row>
    <row r="887" spans="1:17" s="104" customFormat="1" ht="13" x14ac:dyDescent="0.2">
      <c r="A887" s="110"/>
      <c r="B887" s="98"/>
      <c r="C887" s="98"/>
      <c r="D887" s="106"/>
      <c r="E887" s="106"/>
      <c r="F887" s="107"/>
      <c r="G887" s="100" t="str">
        <f>IF(H887="Yes",I887,IF(COUNTIF(H887:M887,"Yes")&gt;(Summary!C$22/2),"Yes","No"))</f>
        <v>No</v>
      </c>
      <c r="H887" s="2"/>
      <c r="I887" s="1"/>
      <c r="J887" s="1"/>
      <c r="K887" s="1"/>
      <c r="L887" s="1"/>
      <c r="M887" s="1"/>
      <c r="N887" s="101"/>
      <c r="O887" s="101"/>
      <c r="P887" s="102"/>
      <c r="Q887" s="103"/>
    </row>
    <row r="888" spans="1:17" s="104" customFormat="1" ht="13" x14ac:dyDescent="0.2">
      <c r="A888" s="110"/>
      <c r="B888" s="98"/>
      <c r="C888" s="98"/>
      <c r="D888" s="106"/>
      <c r="E888" s="106"/>
      <c r="F888" s="107"/>
      <c r="G888" s="100" t="str">
        <f>IF(H888="Yes",I888,IF(COUNTIF(H888:M888,"Yes")&gt;(Summary!C$22/2),"Yes","No"))</f>
        <v>No</v>
      </c>
      <c r="H888" s="2"/>
      <c r="I888" s="1"/>
      <c r="J888" s="1"/>
      <c r="K888" s="1"/>
      <c r="L888" s="1"/>
      <c r="M888" s="1"/>
      <c r="N888" s="101"/>
      <c r="O888" s="101"/>
      <c r="P888" s="102"/>
      <c r="Q888" s="103"/>
    </row>
    <row r="889" spans="1:17" s="104" customFormat="1" ht="13" x14ac:dyDescent="0.2">
      <c r="A889" s="110"/>
      <c r="B889" s="98"/>
      <c r="C889" s="98"/>
      <c r="D889" s="106"/>
      <c r="E889" s="106"/>
      <c r="F889" s="107"/>
      <c r="G889" s="100" t="str">
        <f>IF(H889="Yes",I889,IF(COUNTIF(H889:M889,"Yes")&gt;(Summary!C$22/2),"Yes","No"))</f>
        <v>No</v>
      </c>
      <c r="H889" s="2"/>
      <c r="I889" s="1"/>
      <c r="J889" s="1"/>
      <c r="K889" s="1"/>
      <c r="L889" s="1"/>
      <c r="M889" s="1"/>
      <c r="N889" s="101"/>
      <c r="O889" s="101"/>
      <c r="P889" s="102"/>
      <c r="Q889" s="103"/>
    </row>
    <row r="890" spans="1:17" s="104" customFormat="1" ht="13" x14ac:dyDescent="0.2">
      <c r="A890" s="110"/>
      <c r="B890" s="98"/>
      <c r="C890" s="98"/>
      <c r="D890" s="106"/>
      <c r="E890" s="106"/>
      <c r="F890" s="107"/>
      <c r="G890" s="100" t="str">
        <f>IF(H890="Yes",I890,IF(COUNTIF(H890:M890,"Yes")&gt;(Summary!C$22/2),"Yes","No"))</f>
        <v>No</v>
      </c>
      <c r="H890" s="2"/>
      <c r="I890" s="1"/>
      <c r="J890" s="1"/>
      <c r="K890" s="1"/>
      <c r="L890" s="1"/>
      <c r="M890" s="1"/>
      <c r="N890" s="101"/>
      <c r="O890" s="101"/>
      <c r="P890" s="102"/>
      <c r="Q890" s="103"/>
    </row>
    <row r="891" spans="1:17" s="104" customFormat="1" ht="13" x14ac:dyDescent="0.2">
      <c r="A891" s="110"/>
      <c r="B891" s="98"/>
      <c r="C891" s="98"/>
      <c r="D891" s="106"/>
      <c r="E891" s="106"/>
      <c r="F891" s="107"/>
      <c r="G891" s="100" t="str">
        <f>IF(H891="Yes",I891,IF(COUNTIF(H891:M891,"Yes")&gt;(Summary!C$22/2),"Yes","No"))</f>
        <v>No</v>
      </c>
      <c r="H891" s="2"/>
      <c r="I891" s="1"/>
      <c r="J891" s="1"/>
      <c r="K891" s="1"/>
      <c r="L891" s="1"/>
      <c r="M891" s="1"/>
      <c r="N891" s="101"/>
      <c r="O891" s="101"/>
      <c r="P891" s="102"/>
      <c r="Q891" s="103"/>
    </row>
    <row r="892" spans="1:17" s="104" customFormat="1" ht="13" x14ac:dyDescent="0.2">
      <c r="A892" s="110"/>
      <c r="B892" s="98"/>
      <c r="C892" s="98"/>
      <c r="D892" s="106"/>
      <c r="E892" s="106"/>
      <c r="F892" s="107"/>
      <c r="G892" s="100" t="str">
        <f>IF(H892="Yes",I892,IF(COUNTIF(H892:M892,"Yes")&gt;(Summary!C$22/2),"Yes","No"))</f>
        <v>No</v>
      </c>
      <c r="H892" s="2"/>
      <c r="I892" s="1"/>
      <c r="J892" s="1"/>
      <c r="K892" s="1"/>
      <c r="L892" s="1"/>
      <c r="M892" s="1"/>
      <c r="N892" s="101"/>
      <c r="O892" s="101"/>
      <c r="P892" s="102"/>
      <c r="Q892" s="103"/>
    </row>
    <row r="893" spans="1:17" s="104" customFormat="1" ht="13" x14ac:dyDescent="0.2">
      <c r="A893" s="110"/>
      <c r="B893" s="98"/>
      <c r="C893" s="98"/>
      <c r="D893" s="106"/>
      <c r="E893" s="106"/>
      <c r="F893" s="107"/>
      <c r="G893" s="100" t="str">
        <f>IF(H893="Yes",I893,IF(COUNTIF(H893:M893,"Yes")&gt;(Summary!C$22/2),"Yes","No"))</f>
        <v>No</v>
      </c>
      <c r="H893" s="2"/>
      <c r="I893" s="1"/>
      <c r="J893" s="1"/>
      <c r="K893" s="1"/>
      <c r="L893" s="1"/>
      <c r="M893" s="1"/>
      <c r="N893" s="101"/>
      <c r="O893" s="101"/>
      <c r="P893" s="102"/>
      <c r="Q893" s="103"/>
    </row>
    <row r="894" spans="1:17" s="104" customFormat="1" ht="13" x14ac:dyDescent="0.2">
      <c r="A894" s="110"/>
      <c r="B894" s="98"/>
      <c r="C894" s="98"/>
      <c r="D894" s="106"/>
      <c r="E894" s="106"/>
      <c r="F894" s="107"/>
      <c r="G894" s="100" t="str">
        <f>IF(H894="Yes",I894,IF(COUNTIF(H894:M894,"Yes")&gt;(Summary!C$22/2),"Yes","No"))</f>
        <v>No</v>
      </c>
      <c r="H894" s="2"/>
      <c r="I894" s="1"/>
      <c r="J894" s="1"/>
      <c r="K894" s="1"/>
      <c r="L894" s="1"/>
      <c r="M894" s="1"/>
      <c r="N894" s="101"/>
      <c r="O894" s="101"/>
      <c r="P894" s="102"/>
      <c r="Q894" s="103"/>
    </row>
    <row r="895" spans="1:17" s="104" customFormat="1" ht="13" x14ac:dyDescent="0.2">
      <c r="A895" s="110"/>
      <c r="B895" s="98"/>
      <c r="C895" s="98"/>
      <c r="D895" s="106"/>
      <c r="E895" s="106"/>
      <c r="F895" s="107"/>
      <c r="G895" s="100" t="str">
        <f>IF(H895="Yes",I895,IF(COUNTIF(H895:M895,"Yes")&gt;(Summary!C$22/2),"Yes","No"))</f>
        <v>No</v>
      </c>
      <c r="H895" s="2"/>
      <c r="I895" s="1"/>
      <c r="J895" s="1"/>
      <c r="K895" s="1"/>
      <c r="L895" s="1"/>
      <c r="M895" s="1"/>
      <c r="N895" s="101"/>
      <c r="O895" s="101"/>
      <c r="P895" s="102"/>
      <c r="Q895" s="103"/>
    </row>
    <row r="896" spans="1:17" s="104" customFormat="1" ht="13" x14ac:dyDescent="0.2">
      <c r="A896" s="110"/>
      <c r="B896" s="98"/>
      <c r="C896" s="98"/>
      <c r="D896" s="106"/>
      <c r="E896" s="106"/>
      <c r="F896" s="107"/>
      <c r="G896" s="100" t="str">
        <f>IF(H896="Yes",I896,IF(COUNTIF(H896:M896,"Yes")&gt;(Summary!C$22/2),"Yes","No"))</f>
        <v>No</v>
      </c>
      <c r="H896" s="2"/>
      <c r="I896" s="1"/>
      <c r="J896" s="1"/>
      <c r="K896" s="1"/>
      <c r="L896" s="1"/>
      <c r="M896" s="1"/>
      <c r="N896" s="101"/>
      <c r="O896" s="101"/>
      <c r="P896" s="102"/>
      <c r="Q896" s="103"/>
    </row>
    <row r="897" spans="1:17" s="104" customFormat="1" ht="13" x14ac:dyDescent="0.2">
      <c r="A897" s="110"/>
      <c r="B897" s="98"/>
      <c r="C897" s="98"/>
      <c r="D897" s="106"/>
      <c r="E897" s="106"/>
      <c r="F897" s="107"/>
      <c r="G897" s="100" t="str">
        <f>IF(H897="Yes",I897,IF(COUNTIF(H897:M897,"Yes")&gt;(Summary!C$22/2),"Yes","No"))</f>
        <v>No</v>
      </c>
      <c r="H897" s="2"/>
      <c r="I897" s="1"/>
      <c r="J897" s="1"/>
      <c r="K897" s="1"/>
      <c r="L897" s="1"/>
      <c r="M897" s="1"/>
      <c r="N897" s="101"/>
      <c r="O897" s="101"/>
      <c r="P897" s="102"/>
      <c r="Q897" s="103"/>
    </row>
    <row r="898" spans="1:17" s="104" customFormat="1" ht="13" x14ac:dyDescent="0.2">
      <c r="A898" s="110"/>
      <c r="B898" s="98"/>
      <c r="C898" s="98"/>
      <c r="D898" s="106"/>
      <c r="E898" s="106"/>
      <c r="F898" s="107"/>
      <c r="G898" s="100" t="str">
        <f>IF(H898="Yes",I898,IF(COUNTIF(H898:M898,"Yes")&gt;(Summary!C$22/2),"Yes","No"))</f>
        <v>No</v>
      </c>
      <c r="H898" s="2"/>
      <c r="I898" s="1"/>
      <c r="J898" s="1"/>
      <c r="K898" s="1"/>
      <c r="L898" s="1"/>
      <c r="M898" s="1"/>
      <c r="N898" s="101"/>
      <c r="O898" s="101"/>
      <c r="P898" s="102"/>
      <c r="Q898" s="103"/>
    </row>
    <row r="899" spans="1:17" s="104" customFormat="1" ht="13" x14ac:dyDescent="0.2">
      <c r="A899" s="110"/>
      <c r="B899" s="98"/>
      <c r="C899" s="98"/>
      <c r="D899" s="106"/>
      <c r="E899" s="106"/>
      <c r="F899" s="107"/>
      <c r="G899" s="100" t="str">
        <f>IF(H899="Yes",I899,IF(COUNTIF(H899:M899,"Yes")&gt;(Summary!C$22/2),"Yes","No"))</f>
        <v>No</v>
      </c>
      <c r="H899" s="2"/>
      <c r="I899" s="1"/>
      <c r="J899" s="1"/>
      <c r="K899" s="1"/>
      <c r="L899" s="1"/>
      <c r="M899" s="1"/>
      <c r="N899" s="101"/>
      <c r="O899" s="101"/>
      <c r="P899" s="102"/>
      <c r="Q899" s="103"/>
    </row>
    <row r="900" spans="1:17" s="104" customFormat="1" ht="13" x14ac:dyDescent="0.2">
      <c r="A900" s="110"/>
      <c r="B900" s="98"/>
      <c r="C900" s="98"/>
      <c r="D900" s="106"/>
      <c r="E900" s="106"/>
      <c r="F900" s="107"/>
      <c r="G900" s="100" t="str">
        <f>IF(H900="Yes",I900,IF(COUNTIF(H900:M900,"Yes")&gt;(Summary!C$22/2),"Yes","No"))</f>
        <v>No</v>
      </c>
      <c r="H900" s="2"/>
      <c r="I900" s="1"/>
      <c r="J900" s="1"/>
      <c r="K900" s="1"/>
      <c r="L900" s="1"/>
      <c r="M900" s="1"/>
      <c r="N900" s="101"/>
      <c r="O900" s="101"/>
      <c r="P900" s="102"/>
      <c r="Q900" s="103"/>
    </row>
    <row r="901" spans="1:17" s="104" customFormat="1" ht="13" x14ac:dyDescent="0.2">
      <c r="A901" s="110"/>
      <c r="B901" s="98"/>
      <c r="C901" s="98"/>
      <c r="D901" s="106"/>
      <c r="E901" s="106"/>
      <c r="F901" s="107"/>
      <c r="G901" s="100" t="str">
        <f>IF(H901="Yes",I901,IF(COUNTIF(H901:M901,"Yes")&gt;(Summary!C$22/2),"Yes","No"))</f>
        <v>No</v>
      </c>
      <c r="H901" s="2"/>
      <c r="I901" s="1"/>
      <c r="J901" s="1"/>
      <c r="K901" s="1"/>
      <c r="L901" s="1"/>
      <c r="M901" s="1"/>
      <c r="N901" s="101"/>
      <c r="O901" s="101"/>
      <c r="P901" s="102"/>
      <c r="Q901" s="103"/>
    </row>
    <row r="902" spans="1:17" s="104" customFormat="1" ht="13" x14ac:dyDescent="0.2">
      <c r="A902" s="110"/>
      <c r="B902" s="98"/>
      <c r="C902" s="98"/>
      <c r="D902" s="106"/>
      <c r="E902" s="106"/>
      <c r="F902" s="107"/>
      <c r="G902" s="100" t="str">
        <f>IF(H902="Yes",I902,IF(COUNTIF(H902:M902,"Yes")&gt;(Summary!C$22/2),"Yes","No"))</f>
        <v>No</v>
      </c>
      <c r="H902" s="2"/>
      <c r="I902" s="1"/>
      <c r="J902" s="1"/>
      <c r="K902" s="1"/>
      <c r="L902" s="1"/>
      <c r="M902" s="1"/>
      <c r="N902" s="101"/>
      <c r="O902" s="101"/>
      <c r="P902" s="102"/>
      <c r="Q902" s="103"/>
    </row>
    <row r="903" spans="1:17" s="104" customFormat="1" ht="13" x14ac:dyDescent="0.2">
      <c r="A903" s="110"/>
      <c r="B903" s="98"/>
      <c r="C903" s="98"/>
      <c r="D903" s="106"/>
      <c r="E903" s="106"/>
      <c r="F903" s="107"/>
      <c r="G903" s="100" t="str">
        <f>IF(H903="Yes",I903,IF(COUNTIF(H903:M903,"Yes")&gt;(Summary!C$22/2),"Yes","No"))</f>
        <v>No</v>
      </c>
      <c r="H903" s="2"/>
      <c r="I903" s="1"/>
      <c r="J903" s="1"/>
      <c r="K903" s="1"/>
      <c r="L903" s="1"/>
      <c r="M903" s="1"/>
      <c r="N903" s="101"/>
      <c r="O903" s="101"/>
      <c r="P903" s="102"/>
      <c r="Q903" s="103"/>
    </row>
    <row r="904" spans="1:17" s="104" customFormat="1" ht="13" x14ac:dyDescent="0.2">
      <c r="A904" s="110"/>
      <c r="B904" s="98"/>
      <c r="C904" s="98"/>
      <c r="D904" s="106"/>
      <c r="E904" s="106"/>
      <c r="F904" s="107"/>
      <c r="G904" s="100" t="str">
        <f>IF(H904="Yes",I904,IF(COUNTIF(H904:M904,"Yes")&gt;(Summary!C$22/2),"Yes","No"))</f>
        <v>No</v>
      </c>
      <c r="H904" s="2"/>
      <c r="I904" s="1"/>
      <c r="J904" s="1"/>
      <c r="K904" s="1"/>
      <c r="L904" s="1"/>
      <c r="M904" s="1"/>
      <c r="N904" s="101"/>
      <c r="O904" s="101"/>
      <c r="P904" s="102"/>
      <c r="Q904" s="103"/>
    </row>
    <row r="905" spans="1:17" s="104" customFormat="1" ht="13" x14ac:dyDescent="0.2">
      <c r="A905" s="110"/>
      <c r="B905" s="98"/>
      <c r="C905" s="98"/>
      <c r="D905" s="106"/>
      <c r="E905" s="106"/>
      <c r="F905" s="107"/>
      <c r="G905" s="100" t="str">
        <f>IF(H905="Yes",I905,IF(COUNTIF(H905:M905,"Yes")&gt;(Summary!C$22/2),"Yes","No"))</f>
        <v>No</v>
      </c>
      <c r="H905" s="2"/>
      <c r="I905" s="1"/>
      <c r="J905" s="1"/>
      <c r="K905" s="1"/>
      <c r="L905" s="1"/>
      <c r="M905" s="1"/>
      <c r="N905" s="101"/>
      <c r="O905" s="101"/>
      <c r="P905" s="102"/>
      <c r="Q905" s="103"/>
    </row>
    <row r="906" spans="1:17" s="104" customFormat="1" ht="13" x14ac:dyDescent="0.2">
      <c r="A906" s="110"/>
      <c r="B906" s="98"/>
      <c r="C906" s="98"/>
      <c r="D906" s="106"/>
      <c r="E906" s="106"/>
      <c r="F906" s="107"/>
      <c r="G906" s="100" t="str">
        <f>IF(H906="Yes",I906,IF(COUNTIF(H906:M906,"Yes")&gt;(Summary!C$22/2),"Yes","No"))</f>
        <v>No</v>
      </c>
      <c r="H906" s="2"/>
      <c r="I906" s="1"/>
      <c r="J906" s="1"/>
      <c r="K906" s="1"/>
      <c r="L906" s="1"/>
      <c r="M906" s="1"/>
      <c r="N906" s="101"/>
      <c r="O906" s="101"/>
      <c r="P906" s="102"/>
      <c r="Q906" s="103"/>
    </row>
    <row r="907" spans="1:17" s="104" customFormat="1" ht="13" x14ac:dyDescent="0.2">
      <c r="A907" s="110"/>
      <c r="B907" s="98"/>
      <c r="C907" s="98"/>
      <c r="D907" s="106"/>
      <c r="E907" s="106"/>
      <c r="F907" s="107"/>
      <c r="G907" s="100" t="str">
        <f>IF(H907="Yes",I907,IF(COUNTIF(H907:M907,"Yes")&gt;(Summary!C$22/2),"Yes","No"))</f>
        <v>No</v>
      </c>
      <c r="H907" s="2"/>
      <c r="I907" s="1"/>
      <c r="J907" s="1"/>
      <c r="K907" s="1"/>
      <c r="L907" s="1"/>
      <c r="M907" s="1"/>
      <c r="N907" s="101"/>
      <c r="O907" s="101"/>
      <c r="P907" s="102"/>
      <c r="Q907" s="103"/>
    </row>
    <row r="908" spans="1:17" s="104" customFormat="1" ht="13" x14ac:dyDescent="0.2">
      <c r="A908" s="110"/>
      <c r="B908" s="98"/>
      <c r="C908" s="98"/>
      <c r="D908" s="106"/>
      <c r="E908" s="106"/>
      <c r="F908" s="107"/>
      <c r="G908" s="100" t="str">
        <f>IF(H908="Yes",I908,IF(COUNTIF(H908:M908,"Yes")&gt;(Summary!C$22/2),"Yes","No"))</f>
        <v>No</v>
      </c>
      <c r="H908" s="2"/>
      <c r="I908" s="1"/>
      <c r="J908" s="1"/>
      <c r="K908" s="1"/>
      <c r="L908" s="1"/>
      <c r="M908" s="1"/>
      <c r="N908" s="101"/>
      <c r="O908" s="101"/>
      <c r="P908" s="102"/>
      <c r="Q908" s="103"/>
    </row>
    <row r="909" spans="1:17" s="104" customFormat="1" ht="13" x14ac:dyDescent="0.2">
      <c r="A909" s="110"/>
      <c r="B909" s="98"/>
      <c r="C909" s="98"/>
      <c r="D909" s="106"/>
      <c r="E909" s="106"/>
      <c r="F909" s="107"/>
      <c r="G909" s="100" t="str">
        <f>IF(H909="Yes",I909,IF(COUNTIF(H909:M909,"Yes")&gt;(Summary!C$22/2),"Yes","No"))</f>
        <v>No</v>
      </c>
      <c r="H909" s="2"/>
      <c r="I909" s="1"/>
      <c r="J909" s="1"/>
      <c r="K909" s="1"/>
      <c r="L909" s="1"/>
      <c r="M909" s="1"/>
      <c r="N909" s="101"/>
      <c r="O909" s="101"/>
      <c r="P909" s="102"/>
      <c r="Q909" s="103"/>
    </row>
    <row r="910" spans="1:17" s="104" customFormat="1" ht="13" x14ac:dyDescent="0.2">
      <c r="A910" s="110"/>
      <c r="B910" s="98"/>
      <c r="C910" s="98"/>
      <c r="D910" s="106"/>
      <c r="E910" s="106"/>
      <c r="F910" s="107"/>
      <c r="G910" s="100" t="str">
        <f>IF(H910="Yes",I910,IF(COUNTIF(H910:M910,"Yes")&gt;(Summary!C$22/2),"Yes","No"))</f>
        <v>No</v>
      </c>
      <c r="H910" s="2"/>
      <c r="I910" s="1"/>
      <c r="J910" s="1"/>
      <c r="K910" s="1"/>
      <c r="L910" s="1"/>
      <c r="M910" s="1"/>
      <c r="N910" s="101"/>
      <c r="O910" s="101"/>
      <c r="P910" s="102"/>
      <c r="Q910" s="103"/>
    </row>
    <row r="911" spans="1:17" s="104" customFormat="1" ht="13" x14ac:dyDescent="0.2">
      <c r="A911" s="110"/>
      <c r="B911" s="98"/>
      <c r="C911" s="98"/>
      <c r="D911" s="106"/>
      <c r="E911" s="106"/>
      <c r="F911" s="107"/>
      <c r="G911" s="100" t="str">
        <f>IF(H911="Yes",I911,IF(COUNTIF(H911:M911,"Yes")&gt;(Summary!C$22/2),"Yes","No"))</f>
        <v>No</v>
      </c>
      <c r="H911" s="2"/>
      <c r="I911" s="1"/>
      <c r="J911" s="1"/>
      <c r="K911" s="1"/>
      <c r="L911" s="1"/>
      <c r="M911" s="1"/>
      <c r="N911" s="101"/>
      <c r="O911" s="101"/>
      <c r="P911" s="102"/>
      <c r="Q911" s="103"/>
    </row>
    <row r="912" spans="1:17" s="104" customFormat="1" ht="13" x14ac:dyDescent="0.2">
      <c r="A912" s="110"/>
      <c r="B912" s="98"/>
      <c r="C912" s="98"/>
      <c r="D912" s="106"/>
      <c r="E912" s="106"/>
      <c r="F912" s="107"/>
      <c r="G912" s="100" t="str">
        <f>IF(H912="Yes",I912,IF(COUNTIF(H912:M912,"Yes")&gt;(Summary!C$22/2),"Yes","No"))</f>
        <v>No</v>
      </c>
      <c r="H912" s="2"/>
      <c r="I912" s="1"/>
      <c r="J912" s="1"/>
      <c r="K912" s="1"/>
      <c r="L912" s="1"/>
      <c r="M912" s="1"/>
      <c r="N912" s="101"/>
      <c r="O912" s="101"/>
      <c r="P912" s="102"/>
      <c r="Q912" s="103"/>
    </row>
    <row r="913" spans="1:17" s="104" customFormat="1" ht="13" x14ac:dyDescent="0.2">
      <c r="A913" s="110"/>
      <c r="B913" s="98"/>
      <c r="C913" s="98"/>
      <c r="D913" s="106"/>
      <c r="E913" s="106"/>
      <c r="F913" s="107"/>
      <c r="G913" s="100" t="str">
        <f>IF(H913="Yes",I913,IF(COUNTIF(H913:M913,"Yes")&gt;(Summary!C$22/2),"Yes","No"))</f>
        <v>No</v>
      </c>
      <c r="H913" s="2"/>
      <c r="I913" s="1"/>
      <c r="J913" s="1"/>
      <c r="K913" s="1"/>
      <c r="L913" s="1"/>
      <c r="M913" s="1"/>
      <c r="N913" s="101"/>
      <c r="O913" s="101"/>
      <c r="P913" s="102"/>
      <c r="Q913" s="103"/>
    </row>
    <row r="914" spans="1:17" s="104" customFormat="1" ht="13" x14ac:dyDescent="0.2">
      <c r="A914" s="110"/>
      <c r="B914" s="98"/>
      <c r="C914" s="98"/>
      <c r="D914" s="106"/>
      <c r="E914" s="106"/>
      <c r="F914" s="107"/>
      <c r="G914" s="100" t="str">
        <f>IF(H914="Yes",I914,IF(COUNTIF(H914:M914,"Yes")&gt;(Summary!C$22/2),"Yes","No"))</f>
        <v>No</v>
      </c>
      <c r="H914" s="2"/>
      <c r="I914" s="1"/>
      <c r="J914" s="1"/>
      <c r="K914" s="1"/>
      <c r="L914" s="1"/>
      <c r="M914" s="1"/>
      <c r="N914" s="101"/>
      <c r="O914" s="101"/>
      <c r="P914" s="102"/>
      <c r="Q914" s="103"/>
    </row>
    <row r="915" spans="1:17" s="104" customFormat="1" ht="13" x14ac:dyDescent="0.2">
      <c r="A915" s="110"/>
      <c r="B915" s="98"/>
      <c r="C915" s="98"/>
      <c r="D915" s="106"/>
      <c r="E915" s="106"/>
      <c r="F915" s="107"/>
      <c r="G915" s="100" t="str">
        <f>IF(H915="Yes",I915,IF(COUNTIF(H915:M915,"Yes")&gt;(Summary!C$22/2),"Yes","No"))</f>
        <v>No</v>
      </c>
      <c r="H915" s="2"/>
      <c r="I915" s="1"/>
      <c r="J915" s="1"/>
      <c r="K915" s="1"/>
      <c r="L915" s="1"/>
      <c r="M915" s="1"/>
      <c r="N915" s="101"/>
      <c r="O915" s="101"/>
      <c r="P915" s="102"/>
      <c r="Q915" s="103"/>
    </row>
    <row r="916" spans="1:17" s="104" customFormat="1" ht="13" x14ac:dyDescent="0.2">
      <c r="A916" s="110"/>
      <c r="B916" s="98"/>
      <c r="C916" s="98"/>
      <c r="D916" s="106"/>
      <c r="E916" s="106"/>
      <c r="F916" s="107"/>
      <c r="G916" s="100" t="str">
        <f>IF(H916="Yes",I916,IF(COUNTIF(H916:M916,"Yes")&gt;(Summary!C$22/2),"Yes","No"))</f>
        <v>No</v>
      </c>
      <c r="H916" s="2"/>
      <c r="I916" s="1"/>
      <c r="J916" s="1"/>
      <c r="K916" s="1"/>
      <c r="L916" s="1"/>
      <c r="M916" s="1"/>
      <c r="N916" s="101"/>
      <c r="O916" s="101"/>
      <c r="P916" s="102"/>
      <c r="Q916" s="103"/>
    </row>
    <row r="917" spans="1:17" s="104" customFormat="1" ht="13" x14ac:dyDescent="0.2">
      <c r="A917" s="110"/>
      <c r="B917" s="98"/>
      <c r="C917" s="98"/>
      <c r="D917" s="106"/>
      <c r="E917" s="106"/>
      <c r="F917" s="107"/>
      <c r="G917" s="100" t="str">
        <f>IF(H917="Yes",I917,IF(COUNTIF(H917:M917,"Yes")&gt;(Summary!C$22/2),"Yes","No"))</f>
        <v>No</v>
      </c>
      <c r="H917" s="2"/>
      <c r="I917" s="1"/>
      <c r="J917" s="1"/>
      <c r="K917" s="1"/>
      <c r="L917" s="1"/>
      <c r="M917" s="1"/>
      <c r="N917" s="101"/>
      <c r="O917" s="101"/>
      <c r="P917" s="102"/>
      <c r="Q917" s="103"/>
    </row>
    <row r="918" spans="1:17" s="104" customFormat="1" ht="13" x14ac:dyDescent="0.2">
      <c r="A918" s="110"/>
      <c r="B918" s="98"/>
      <c r="C918" s="98"/>
      <c r="D918" s="106"/>
      <c r="E918" s="106"/>
      <c r="F918" s="107"/>
      <c r="G918" s="100" t="str">
        <f>IF(H918="Yes",I918,IF(COUNTIF(H918:M918,"Yes")&gt;(Summary!C$22/2),"Yes","No"))</f>
        <v>No</v>
      </c>
      <c r="H918" s="2"/>
      <c r="I918" s="1"/>
      <c r="J918" s="1"/>
      <c r="K918" s="1"/>
      <c r="L918" s="1"/>
      <c r="M918" s="1"/>
      <c r="N918" s="101"/>
      <c r="O918" s="101"/>
      <c r="P918" s="102"/>
      <c r="Q918" s="103"/>
    </row>
    <row r="919" spans="1:17" s="104" customFormat="1" ht="13" x14ac:dyDescent="0.2">
      <c r="A919" s="110"/>
      <c r="B919" s="98"/>
      <c r="C919" s="98"/>
      <c r="D919" s="106"/>
      <c r="E919" s="106"/>
      <c r="F919" s="107"/>
      <c r="G919" s="100" t="str">
        <f>IF(H919="Yes",I919,IF(COUNTIF(H919:M919,"Yes")&gt;(Summary!C$22/2),"Yes","No"))</f>
        <v>No</v>
      </c>
      <c r="H919" s="2"/>
      <c r="I919" s="1"/>
      <c r="J919" s="1"/>
      <c r="K919" s="1"/>
      <c r="L919" s="1"/>
      <c r="M919" s="1"/>
      <c r="N919" s="101"/>
      <c r="O919" s="101"/>
      <c r="P919" s="102"/>
      <c r="Q919" s="103"/>
    </row>
    <row r="920" spans="1:17" s="104" customFormat="1" ht="13" x14ac:dyDescent="0.2">
      <c r="A920" s="110"/>
      <c r="B920" s="98"/>
      <c r="C920" s="98"/>
      <c r="D920" s="106"/>
      <c r="E920" s="106"/>
      <c r="F920" s="107"/>
      <c r="G920" s="100" t="str">
        <f>IF(H920="Yes",I920,IF(COUNTIF(H920:M920,"Yes")&gt;(Summary!C$22/2),"Yes","No"))</f>
        <v>No</v>
      </c>
      <c r="H920" s="2"/>
      <c r="I920" s="1"/>
      <c r="J920" s="1"/>
      <c r="K920" s="1"/>
      <c r="L920" s="1"/>
      <c r="M920" s="1"/>
      <c r="N920" s="101"/>
      <c r="O920" s="101"/>
      <c r="P920" s="102"/>
      <c r="Q920" s="103"/>
    </row>
    <row r="921" spans="1:17" s="104" customFormat="1" ht="13" x14ac:dyDescent="0.2">
      <c r="A921" s="110"/>
      <c r="B921" s="98"/>
      <c r="C921" s="98"/>
      <c r="D921" s="106"/>
      <c r="E921" s="106"/>
      <c r="F921" s="107"/>
      <c r="G921" s="100" t="str">
        <f>IF(H921="Yes",I921,IF(COUNTIF(H921:M921,"Yes")&gt;(Summary!C$22/2),"Yes","No"))</f>
        <v>No</v>
      </c>
      <c r="H921" s="2"/>
      <c r="I921" s="1"/>
      <c r="J921" s="1"/>
      <c r="K921" s="1"/>
      <c r="L921" s="1"/>
      <c r="M921" s="1"/>
      <c r="N921" s="101"/>
      <c r="O921" s="101"/>
      <c r="P921" s="102"/>
      <c r="Q921" s="103"/>
    </row>
    <row r="922" spans="1:17" s="104" customFormat="1" ht="13" x14ac:dyDescent="0.2">
      <c r="A922" s="110"/>
      <c r="B922" s="98"/>
      <c r="C922" s="98"/>
      <c r="D922" s="106"/>
      <c r="E922" s="106"/>
      <c r="F922" s="107"/>
      <c r="G922" s="100" t="str">
        <f>IF(H922="Yes",I922,IF(COUNTIF(H922:M922,"Yes")&gt;(Summary!C$22/2),"Yes","No"))</f>
        <v>No</v>
      </c>
      <c r="H922" s="2"/>
      <c r="I922" s="1"/>
      <c r="J922" s="1"/>
      <c r="K922" s="1"/>
      <c r="L922" s="1"/>
      <c r="M922" s="1"/>
      <c r="N922" s="101"/>
      <c r="O922" s="101"/>
      <c r="P922" s="102"/>
      <c r="Q922" s="103"/>
    </row>
    <row r="923" spans="1:17" s="104" customFormat="1" ht="13" x14ac:dyDescent="0.2">
      <c r="A923" s="110"/>
      <c r="B923" s="98"/>
      <c r="C923" s="98"/>
      <c r="D923" s="106"/>
      <c r="E923" s="106"/>
      <c r="F923" s="107"/>
      <c r="G923" s="100" t="str">
        <f>IF(H923="Yes",I923,IF(COUNTIF(H923:M923,"Yes")&gt;(Summary!C$22/2),"Yes","No"))</f>
        <v>No</v>
      </c>
      <c r="H923" s="2"/>
      <c r="I923" s="1"/>
      <c r="J923" s="1"/>
      <c r="K923" s="1"/>
      <c r="L923" s="1"/>
      <c r="M923" s="1"/>
      <c r="N923" s="101"/>
      <c r="O923" s="101"/>
      <c r="P923" s="102"/>
      <c r="Q923" s="103"/>
    </row>
    <row r="924" spans="1:17" s="104" customFormat="1" ht="13" x14ac:dyDescent="0.2">
      <c r="A924" s="110"/>
      <c r="B924" s="98"/>
      <c r="C924" s="98"/>
      <c r="D924" s="106"/>
      <c r="E924" s="106"/>
      <c r="F924" s="107"/>
      <c r="G924" s="100" t="str">
        <f>IF(H924="Yes",I924,IF(COUNTIF(H924:M924,"Yes")&gt;(Summary!C$22/2),"Yes","No"))</f>
        <v>No</v>
      </c>
      <c r="H924" s="2"/>
      <c r="I924" s="1"/>
      <c r="J924" s="1"/>
      <c r="K924" s="1"/>
      <c r="L924" s="1"/>
      <c r="M924" s="1"/>
      <c r="N924" s="101"/>
      <c r="O924" s="101"/>
      <c r="P924" s="102"/>
      <c r="Q924" s="103"/>
    </row>
    <row r="925" spans="1:17" s="104" customFormat="1" ht="13" x14ac:dyDescent="0.2">
      <c r="A925" s="110"/>
      <c r="B925" s="98"/>
      <c r="C925" s="98"/>
      <c r="D925" s="106"/>
      <c r="E925" s="106"/>
      <c r="F925" s="107"/>
      <c r="G925" s="100" t="str">
        <f>IF(H925="Yes",I925,IF(COUNTIF(H925:M925,"Yes")&gt;(Summary!C$22/2),"Yes","No"))</f>
        <v>No</v>
      </c>
      <c r="H925" s="2"/>
      <c r="I925" s="1"/>
      <c r="J925" s="1"/>
      <c r="K925" s="1"/>
      <c r="L925" s="1"/>
      <c r="M925" s="1"/>
      <c r="N925" s="101"/>
      <c r="O925" s="101"/>
      <c r="P925" s="102"/>
      <c r="Q925" s="103"/>
    </row>
    <row r="926" spans="1:17" s="104" customFormat="1" ht="13" x14ac:dyDescent="0.2">
      <c r="A926" s="110"/>
      <c r="B926" s="98"/>
      <c r="C926" s="98"/>
      <c r="D926" s="106"/>
      <c r="E926" s="106"/>
      <c r="F926" s="107"/>
      <c r="G926" s="100" t="str">
        <f>IF(H926="Yes",I926,IF(COUNTIF(H926:M926,"Yes")&gt;(Summary!C$22/2),"Yes","No"))</f>
        <v>No</v>
      </c>
      <c r="H926" s="2"/>
      <c r="I926" s="1"/>
      <c r="J926" s="1"/>
      <c r="K926" s="1"/>
      <c r="L926" s="1"/>
      <c r="M926" s="1"/>
      <c r="N926" s="101"/>
      <c r="O926" s="101"/>
      <c r="P926" s="102"/>
      <c r="Q926" s="103"/>
    </row>
    <row r="927" spans="1:17" s="104" customFormat="1" ht="13" x14ac:dyDescent="0.2">
      <c r="A927" s="110"/>
      <c r="B927" s="98"/>
      <c r="C927" s="98"/>
      <c r="D927" s="106"/>
      <c r="E927" s="106"/>
      <c r="F927" s="107"/>
      <c r="G927" s="100" t="str">
        <f>IF(H927="Yes",I927,IF(COUNTIF(H927:M927,"Yes")&gt;(Summary!C$22/2),"Yes","No"))</f>
        <v>No</v>
      </c>
      <c r="H927" s="2"/>
      <c r="I927" s="1"/>
      <c r="J927" s="1"/>
      <c r="K927" s="1"/>
      <c r="L927" s="1"/>
      <c r="M927" s="1"/>
      <c r="N927" s="101"/>
      <c r="O927" s="101"/>
      <c r="P927" s="102"/>
      <c r="Q927" s="103"/>
    </row>
    <row r="928" spans="1:17" s="104" customFormat="1" ht="13" x14ac:dyDescent="0.2">
      <c r="A928" s="110"/>
      <c r="B928" s="98"/>
      <c r="C928" s="98"/>
      <c r="D928" s="106"/>
      <c r="E928" s="106"/>
      <c r="F928" s="107"/>
      <c r="G928" s="100" t="str">
        <f>IF(H928="Yes",I928,IF(COUNTIF(H928:M928,"Yes")&gt;(Summary!C$22/2),"Yes","No"))</f>
        <v>No</v>
      </c>
      <c r="H928" s="2"/>
      <c r="I928" s="1"/>
      <c r="J928" s="1"/>
      <c r="K928" s="1"/>
      <c r="L928" s="1"/>
      <c r="M928" s="1"/>
      <c r="N928" s="101"/>
      <c r="O928" s="101"/>
      <c r="P928" s="102"/>
      <c r="Q928" s="103"/>
    </row>
    <row r="929" spans="1:17" s="104" customFormat="1" ht="13" x14ac:dyDescent="0.2">
      <c r="A929" s="110"/>
      <c r="B929" s="98"/>
      <c r="C929" s="98"/>
      <c r="D929" s="106"/>
      <c r="E929" s="106"/>
      <c r="F929" s="107"/>
      <c r="G929" s="100" t="str">
        <f>IF(H929="Yes",I929,IF(COUNTIF(H929:M929,"Yes")&gt;(Summary!C$22/2),"Yes","No"))</f>
        <v>No</v>
      </c>
      <c r="H929" s="2"/>
      <c r="I929" s="1"/>
      <c r="J929" s="1"/>
      <c r="K929" s="1"/>
      <c r="L929" s="1"/>
      <c r="M929" s="1"/>
      <c r="N929" s="101"/>
      <c r="O929" s="101"/>
      <c r="P929" s="102"/>
      <c r="Q929" s="103"/>
    </row>
    <row r="930" spans="1:17" s="104" customFormat="1" ht="13" x14ac:dyDescent="0.2">
      <c r="A930" s="110"/>
      <c r="B930" s="98"/>
      <c r="C930" s="98"/>
      <c r="D930" s="106"/>
      <c r="E930" s="106"/>
      <c r="F930" s="107"/>
      <c r="G930" s="100" t="str">
        <f>IF(H930="Yes",I930,IF(COUNTIF(H930:M930,"Yes")&gt;(Summary!C$22/2),"Yes","No"))</f>
        <v>No</v>
      </c>
      <c r="H930" s="2"/>
      <c r="I930" s="1"/>
      <c r="J930" s="1"/>
      <c r="K930" s="1"/>
      <c r="L930" s="1"/>
      <c r="M930" s="1"/>
      <c r="N930" s="101"/>
      <c r="O930" s="101"/>
      <c r="P930" s="102"/>
      <c r="Q930" s="103"/>
    </row>
    <row r="931" spans="1:17" s="104" customFormat="1" ht="13" x14ac:dyDescent="0.2">
      <c r="A931" s="110"/>
      <c r="B931" s="98"/>
      <c r="C931" s="98"/>
      <c r="D931" s="106"/>
      <c r="E931" s="106"/>
      <c r="F931" s="107"/>
      <c r="G931" s="100" t="str">
        <f>IF(H931="Yes",I931,IF(COUNTIF(H931:M931,"Yes")&gt;(Summary!C$22/2),"Yes","No"))</f>
        <v>No</v>
      </c>
      <c r="H931" s="2"/>
      <c r="I931" s="1"/>
      <c r="J931" s="1"/>
      <c r="K931" s="1"/>
      <c r="L931" s="1"/>
      <c r="M931" s="1"/>
      <c r="N931" s="101"/>
      <c r="O931" s="101"/>
      <c r="P931" s="102"/>
      <c r="Q931" s="103"/>
    </row>
    <row r="932" spans="1:17" s="104" customFormat="1" ht="13" x14ac:dyDescent="0.2">
      <c r="A932" s="110"/>
      <c r="B932" s="98"/>
      <c r="C932" s="98"/>
      <c r="D932" s="106"/>
      <c r="E932" s="106"/>
      <c r="F932" s="107"/>
      <c r="G932" s="100" t="str">
        <f>IF(H932="Yes",I932,IF(COUNTIF(H932:M932,"Yes")&gt;(Summary!C$22/2),"Yes","No"))</f>
        <v>No</v>
      </c>
      <c r="H932" s="2"/>
      <c r="I932" s="1"/>
      <c r="J932" s="1"/>
      <c r="K932" s="1"/>
      <c r="L932" s="1"/>
      <c r="M932" s="1"/>
      <c r="N932" s="101"/>
      <c r="O932" s="101"/>
      <c r="P932" s="102"/>
      <c r="Q932" s="103"/>
    </row>
    <row r="933" spans="1:17" s="104" customFormat="1" ht="13" x14ac:dyDescent="0.2">
      <c r="A933" s="110"/>
      <c r="B933" s="98"/>
      <c r="C933" s="98"/>
      <c r="D933" s="106"/>
      <c r="E933" s="106"/>
      <c r="F933" s="107"/>
      <c r="G933" s="100" t="str">
        <f>IF(H933="Yes",I933,IF(COUNTIF(H933:M933,"Yes")&gt;(Summary!C$22/2),"Yes","No"))</f>
        <v>No</v>
      </c>
      <c r="H933" s="2"/>
      <c r="I933" s="1"/>
      <c r="J933" s="1"/>
      <c r="K933" s="1"/>
      <c r="L933" s="1"/>
      <c r="M933" s="1"/>
      <c r="N933" s="101"/>
      <c r="O933" s="101"/>
      <c r="P933" s="102"/>
      <c r="Q933" s="103"/>
    </row>
    <row r="934" spans="1:17" s="104" customFormat="1" ht="13" x14ac:dyDescent="0.2">
      <c r="A934" s="110"/>
      <c r="B934" s="98"/>
      <c r="C934" s="98"/>
      <c r="D934" s="106"/>
      <c r="E934" s="106"/>
      <c r="F934" s="107"/>
      <c r="G934" s="100" t="str">
        <f>IF(H934="Yes",I934,IF(COUNTIF(H934:M934,"Yes")&gt;(Summary!C$22/2),"Yes","No"))</f>
        <v>No</v>
      </c>
      <c r="H934" s="2"/>
      <c r="I934" s="1"/>
      <c r="J934" s="1"/>
      <c r="K934" s="1"/>
      <c r="L934" s="1"/>
      <c r="M934" s="1"/>
      <c r="N934" s="101"/>
      <c r="O934" s="101"/>
      <c r="P934" s="102"/>
      <c r="Q934" s="103"/>
    </row>
    <row r="935" spans="1:17" s="104" customFormat="1" ht="13" x14ac:dyDescent="0.2">
      <c r="A935" s="110"/>
      <c r="B935" s="98"/>
      <c r="C935" s="98"/>
      <c r="D935" s="106"/>
      <c r="E935" s="106"/>
      <c r="F935" s="107"/>
      <c r="G935" s="100" t="str">
        <f>IF(H935="Yes",I935,IF(COUNTIF(H935:M935,"Yes")&gt;(Summary!C$22/2),"Yes","No"))</f>
        <v>No</v>
      </c>
      <c r="H935" s="2"/>
      <c r="I935" s="1"/>
      <c r="J935" s="1"/>
      <c r="K935" s="1"/>
      <c r="L935" s="1"/>
      <c r="M935" s="1"/>
      <c r="N935" s="101"/>
      <c r="O935" s="101"/>
      <c r="P935" s="102"/>
      <c r="Q935" s="103"/>
    </row>
    <row r="936" spans="1:17" s="104" customFormat="1" ht="13" x14ac:dyDescent="0.2">
      <c r="A936" s="110"/>
      <c r="B936" s="98"/>
      <c r="C936" s="98"/>
      <c r="D936" s="106"/>
      <c r="E936" s="106"/>
      <c r="F936" s="107"/>
      <c r="G936" s="100" t="str">
        <f>IF(H936="Yes",I936,IF(COUNTIF(H936:M936,"Yes")&gt;(Summary!C$22/2),"Yes","No"))</f>
        <v>No</v>
      </c>
      <c r="H936" s="2"/>
      <c r="I936" s="1"/>
      <c r="J936" s="1"/>
      <c r="K936" s="1"/>
      <c r="L936" s="1"/>
      <c r="M936" s="1"/>
      <c r="N936" s="101"/>
      <c r="O936" s="101"/>
      <c r="P936" s="102"/>
      <c r="Q936" s="103"/>
    </row>
    <row r="937" spans="1:17" s="104" customFormat="1" ht="13" x14ac:dyDescent="0.2">
      <c r="A937" s="110"/>
      <c r="B937" s="98"/>
      <c r="C937" s="98"/>
      <c r="D937" s="106"/>
      <c r="E937" s="106"/>
      <c r="F937" s="107"/>
      <c r="G937" s="100" t="str">
        <f>IF(H937="Yes",I937,IF(COUNTIF(H937:M937,"Yes")&gt;(Summary!C$22/2),"Yes","No"))</f>
        <v>No</v>
      </c>
      <c r="H937" s="2"/>
      <c r="I937" s="1"/>
      <c r="J937" s="1"/>
      <c r="K937" s="1"/>
      <c r="L937" s="1"/>
      <c r="M937" s="1"/>
      <c r="N937" s="101"/>
      <c r="O937" s="101"/>
      <c r="P937" s="102"/>
      <c r="Q937" s="103"/>
    </row>
    <row r="938" spans="1:17" s="104" customFormat="1" ht="13" x14ac:dyDescent="0.2">
      <c r="A938" s="110"/>
      <c r="B938" s="98"/>
      <c r="C938" s="98"/>
      <c r="D938" s="106"/>
      <c r="E938" s="106"/>
      <c r="F938" s="107"/>
      <c r="G938" s="100" t="str">
        <f>IF(H938="Yes",I938,IF(COUNTIF(H938:M938,"Yes")&gt;(Summary!C$22/2),"Yes","No"))</f>
        <v>No</v>
      </c>
      <c r="H938" s="2"/>
      <c r="I938" s="1"/>
      <c r="J938" s="1"/>
      <c r="K938" s="1"/>
      <c r="L938" s="1"/>
      <c r="M938" s="1"/>
      <c r="N938" s="101"/>
      <c r="O938" s="101"/>
      <c r="P938" s="102"/>
      <c r="Q938" s="103"/>
    </row>
    <row r="939" spans="1:17" s="104" customFormat="1" ht="13" x14ac:dyDescent="0.2">
      <c r="A939" s="110"/>
      <c r="B939" s="98"/>
      <c r="C939" s="98"/>
      <c r="D939" s="106"/>
      <c r="E939" s="106"/>
      <c r="F939" s="107"/>
      <c r="G939" s="100" t="str">
        <f>IF(H939="Yes",I939,IF(COUNTIF(H939:M939,"Yes")&gt;(Summary!C$22/2),"Yes","No"))</f>
        <v>No</v>
      </c>
      <c r="H939" s="2"/>
      <c r="I939" s="1"/>
      <c r="J939" s="1"/>
      <c r="K939" s="1"/>
      <c r="L939" s="1"/>
      <c r="M939" s="1"/>
      <c r="N939" s="101"/>
      <c r="O939" s="101"/>
      <c r="P939" s="102"/>
      <c r="Q939" s="103"/>
    </row>
    <row r="940" spans="1:17" s="104" customFormat="1" ht="13" x14ac:dyDescent="0.2">
      <c r="A940" s="110"/>
      <c r="B940" s="98"/>
      <c r="C940" s="98"/>
      <c r="D940" s="106"/>
      <c r="E940" s="106"/>
      <c r="F940" s="107"/>
      <c r="G940" s="100" t="str">
        <f>IF(H940="Yes",I940,IF(COUNTIF(H940:M940,"Yes")&gt;(Summary!C$22/2),"Yes","No"))</f>
        <v>No</v>
      </c>
      <c r="H940" s="2"/>
      <c r="I940" s="1"/>
      <c r="J940" s="1"/>
      <c r="K940" s="1"/>
      <c r="L940" s="1"/>
      <c r="M940" s="1"/>
      <c r="N940" s="101"/>
      <c r="O940" s="101"/>
      <c r="P940" s="102"/>
      <c r="Q940" s="103"/>
    </row>
    <row r="941" spans="1:17" s="104" customFormat="1" ht="13" x14ac:dyDescent="0.2">
      <c r="A941" s="110"/>
      <c r="B941" s="98"/>
      <c r="C941" s="98"/>
      <c r="D941" s="106"/>
      <c r="E941" s="106"/>
      <c r="F941" s="107"/>
      <c r="G941" s="100" t="str">
        <f>IF(H941="Yes",I941,IF(COUNTIF(H941:M941,"Yes")&gt;(Summary!C$22/2),"Yes","No"))</f>
        <v>No</v>
      </c>
      <c r="H941" s="2"/>
      <c r="I941" s="1"/>
      <c r="J941" s="1"/>
      <c r="K941" s="1"/>
      <c r="L941" s="1"/>
      <c r="M941" s="1"/>
      <c r="N941" s="101"/>
      <c r="O941" s="101"/>
      <c r="P941" s="102"/>
      <c r="Q941" s="103"/>
    </row>
    <row r="942" spans="1:17" s="104" customFormat="1" ht="13" x14ac:dyDescent="0.2">
      <c r="A942" s="110"/>
      <c r="B942" s="98"/>
      <c r="C942" s="98"/>
      <c r="D942" s="106"/>
      <c r="E942" s="106"/>
      <c r="F942" s="107"/>
      <c r="G942" s="100" t="str">
        <f>IF(H942="Yes",I942,IF(COUNTIF(H942:M942,"Yes")&gt;(Summary!C$22/2),"Yes","No"))</f>
        <v>No</v>
      </c>
      <c r="H942" s="2"/>
      <c r="I942" s="1"/>
      <c r="J942" s="1"/>
      <c r="K942" s="1"/>
      <c r="L942" s="1"/>
      <c r="M942" s="1"/>
      <c r="N942" s="101"/>
      <c r="O942" s="101"/>
      <c r="P942" s="102"/>
      <c r="Q942" s="103"/>
    </row>
    <row r="943" spans="1:17" s="104" customFormat="1" ht="13" x14ac:dyDescent="0.2">
      <c r="A943" s="110"/>
      <c r="B943" s="98"/>
      <c r="C943" s="98"/>
      <c r="D943" s="106"/>
      <c r="E943" s="106"/>
      <c r="F943" s="107"/>
      <c r="G943" s="100" t="str">
        <f>IF(H943="Yes",I943,IF(COUNTIF(H943:M943,"Yes")&gt;(Summary!C$22/2),"Yes","No"))</f>
        <v>No</v>
      </c>
      <c r="H943" s="2"/>
      <c r="I943" s="1"/>
      <c r="J943" s="1"/>
      <c r="K943" s="1"/>
      <c r="L943" s="1"/>
      <c r="M943" s="1"/>
      <c r="N943" s="101"/>
      <c r="O943" s="101"/>
      <c r="P943" s="102"/>
      <c r="Q943" s="103"/>
    </row>
    <row r="944" spans="1:17" s="104" customFormat="1" ht="13" x14ac:dyDescent="0.2">
      <c r="A944" s="110"/>
      <c r="B944" s="98"/>
      <c r="C944" s="98"/>
      <c r="D944" s="106"/>
      <c r="E944" s="106"/>
      <c r="F944" s="107"/>
      <c r="G944" s="100" t="str">
        <f>IF(H944="Yes",I944,IF(COUNTIF(H944:M944,"Yes")&gt;(Summary!C$22/2),"Yes","No"))</f>
        <v>No</v>
      </c>
      <c r="H944" s="2"/>
      <c r="I944" s="1"/>
      <c r="J944" s="1"/>
      <c r="K944" s="1"/>
      <c r="L944" s="1"/>
      <c r="M944" s="1"/>
      <c r="N944" s="101"/>
      <c r="O944" s="101"/>
      <c r="P944" s="102"/>
      <c r="Q944" s="103"/>
    </row>
    <row r="945" spans="1:17" s="104" customFormat="1" ht="13" x14ac:dyDescent="0.2">
      <c r="A945" s="110"/>
      <c r="B945" s="98"/>
      <c r="C945" s="98"/>
      <c r="D945" s="106"/>
      <c r="E945" s="106"/>
      <c r="F945" s="107"/>
      <c r="G945" s="100" t="str">
        <f>IF(H945="Yes",I945,IF(COUNTIF(H945:M945,"Yes")&gt;(Summary!C$22/2),"Yes","No"))</f>
        <v>No</v>
      </c>
      <c r="H945" s="2"/>
      <c r="I945" s="1"/>
      <c r="J945" s="1"/>
      <c r="K945" s="1"/>
      <c r="L945" s="1"/>
      <c r="M945" s="1"/>
      <c r="N945" s="101"/>
      <c r="O945" s="101"/>
      <c r="P945" s="102"/>
      <c r="Q945" s="103"/>
    </row>
    <row r="946" spans="1:17" s="104" customFormat="1" ht="13" x14ac:dyDescent="0.2">
      <c r="A946" s="110"/>
      <c r="B946" s="98"/>
      <c r="C946" s="98"/>
      <c r="D946" s="106"/>
      <c r="E946" s="106"/>
      <c r="F946" s="107"/>
      <c r="G946" s="100" t="str">
        <f>IF(H946="Yes",I946,IF(COUNTIF(H946:M946,"Yes")&gt;(Summary!C$22/2),"Yes","No"))</f>
        <v>No</v>
      </c>
      <c r="H946" s="2"/>
      <c r="I946" s="1"/>
      <c r="J946" s="1"/>
      <c r="K946" s="1"/>
      <c r="L946" s="1"/>
      <c r="M946" s="1"/>
      <c r="N946" s="101"/>
      <c r="O946" s="101"/>
      <c r="P946" s="102"/>
      <c r="Q946" s="103"/>
    </row>
    <row r="947" spans="1:17" s="104" customFormat="1" ht="13" x14ac:dyDescent="0.2">
      <c r="A947" s="110"/>
      <c r="B947" s="98"/>
      <c r="C947" s="98"/>
      <c r="D947" s="106"/>
      <c r="E947" s="106"/>
      <c r="F947" s="107"/>
      <c r="G947" s="100" t="str">
        <f>IF(H947="Yes",I947,IF(COUNTIF(H947:M947,"Yes")&gt;(Summary!C$22/2),"Yes","No"))</f>
        <v>No</v>
      </c>
      <c r="H947" s="2"/>
      <c r="I947" s="1"/>
      <c r="J947" s="1"/>
      <c r="K947" s="1"/>
      <c r="L947" s="1"/>
      <c r="M947" s="1"/>
      <c r="N947" s="101"/>
      <c r="O947" s="101"/>
      <c r="P947" s="102"/>
      <c r="Q947" s="103"/>
    </row>
    <row r="948" spans="1:17" s="104" customFormat="1" ht="13" x14ac:dyDescent="0.2">
      <c r="A948" s="110"/>
      <c r="B948" s="98"/>
      <c r="C948" s="98"/>
      <c r="D948" s="106"/>
      <c r="E948" s="106"/>
      <c r="F948" s="107"/>
      <c r="G948" s="100" t="str">
        <f>IF(H948="Yes",I948,IF(COUNTIF(H948:M948,"Yes")&gt;(Summary!C$22/2),"Yes","No"))</f>
        <v>No</v>
      </c>
      <c r="H948" s="2"/>
      <c r="I948" s="1"/>
      <c r="J948" s="1"/>
      <c r="K948" s="1"/>
      <c r="L948" s="1"/>
      <c r="M948" s="1"/>
      <c r="N948" s="101"/>
      <c r="O948" s="101"/>
      <c r="P948" s="102"/>
      <c r="Q948" s="103"/>
    </row>
    <row r="949" spans="1:17" s="104" customFormat="1" ht="13" x14ac:dyDescent="0.2">
      <c r="A949" s="110"/>
      <c r="B949" s="98"/>
      <c r="C949" s="98"/>
      <c r="D949" s="106"/>
      <c r="E949" s="106"/>
      <c r="F949" s="107"/>
      <c r="G949" s="100" t="str">
        <f>IF(H949="Yes",I949,IF(COUNTIF(H949:M949,"Yes")&gt;(Summary!C$22/2),"Yes","No"))</f>
        <v>No</v>
      </c>
      <c r="H949" s="2"/>
      <c r="I949" s="1"/>
      <c r="J949" s="1"/>
      <c r="K949" s="1"/>
      <c r="L949" s="1"/>
      <c r="M949" s="1"/>
      <c r="N949" s="101"/>
      <c r="O949" s="101"/>
      <c r="P949" s="102"/>
      <c r="Q949" s="103"/>
    </row>
    <row r="950" spans="1:17" s="104" customFormat="1" ht="13" x14ac:dyDescent="0.2">
      <c r="A950" s="110"/>
      <c r="B950" s="98"/>
      <c r="C950" s="98"/>
      <c r="D950" s="106"/>
      <c r="E950" s="106"/>
      <c r="F950" s="107"/>
      <c r="G950" s="100" t="str">
        <f>IF(H950="Yes",I950,IF(COUNTIF(H950:M950,"Yes")&gt;(Summary!C$22/2),"Yes","No"))</f>
        <v>No</v>
      </c>
      <c r="H950" s="2"/>
      <c r="I950" s="1"/>
      <c r="J950" s="1"/>
      <c r="K950" s="1"/>
      <c r="L950" s="1"/>
      <c r="M950" s="1"/>
      <c r="N950" s="101"/>
      <c r="O950" s="101"/>
      <c r="P950" s="102"/>
      <c r="Q950" s="103"/>
    </row>
    <row r="951" spans="1:17" s="104" customFormat="1" ht="13" x14ac:dyDescent="0.2">
      <c r="A951" s="110"/>
      <c r="B951" s="98"/>
      <c r="C951" s="98"/>
      <c r="D951" s="106"/>
      <c r="E951" s="106"/>
      <c r="F951" s="107"/>
      <c r="G951" s="100" t="str">
        <f>IF(H951="Yes",I951,IF(COUNTIF(H951:M951,"Yes")&gt;(Summary!C$22/2),"Yes","No"))</f>
        <v>No</v>
      </c>
      <c r="H951" s="2"/>
      <c r="I951" s="1"/>
      <c r="J951" s="1"/>
      <c r="K951" s="1"/>
      <c r="L951" s="1"/>
      <c r="M951" s="1"/>
      <c r="N951" s="101"/>
      <c r="O951" s="101"/>
      <c r="P951" s="102"/>
      <c r="Q951" s="103"/>
    </row>
    <row r="952" spans="1:17" s="104" customFormat="1" ht="13" x14ac:dyDescent="0.2">
      <c r="A952" s="110"/>
      <c r="B952" s="98"/>
      <c r="C952" s="98"/>
      <c r="D952" s="106"/>
      <c r="E952" s="106"/>
      <c r="F952" s="107"/>
      <c r="G952" s="100" t="str">
        <f>IF(H952="Yes",I952,IF(COUNTIF(H952:M952,"Yes")&gt;(Summary!C$22/2),"Yes","No"))</f>
        <v>No</v>
      </c>
      <c r="H952" s="2"/>
      <c r="I952" s="1"/>
      <c r="J952" s="1"/>
      <c r="K952" s="1"/>
      <c r="L952" s="1"/>
      <c r="M952" s="1"/>
      <c r="N952" s="101"/>
      <c r="O952" s="101"/>
      <c r="P952" s="102"/>
      <c r="Q952" s="103"/>
    </row>
    <row r="953" spans="1:17" s="104" customFormat="1" ht="13" x14ac:dyDescent="0.2">
      <c r="A953" s="110"/>
      <c r="B953" s="98"/>
      <c r="C953" s="98"/>
      <c r="D953" s="106"/>
      <c r="E953" s="106"/>
      <c r="F953" s="107"/>
      <c r="G953" s="100" t="str">
        <f>IF(H953="Yes",I953,IF(COUNTIF(H953:M953,"Yes")&gt;(Summary!C$22/2),"Yes","No"))</f>
        <v>No</v>
      </c>
      <c r="H953" s="2"/>
      <c r="I953" s="1"/>
      <c r="J953" s="1"/>
      <c r="K953" s="1"/>
      <c r="L953" s="1"/>
      <c r="M953" s="1"/>
      <c r="N953" s="101"/>
      <c r="O953" s="101"/>
      <c r="P953" s="102"/>
      <c r="Q953" s="103"/>
    </row>
    <row r="954" spans="1:17" s="104" customFormat="1" ht="13" x14ac:dyDescent="0.2">
      <c r="A954" s="110"/>
      <c r="B954" s="98"/>
      <c r="C954" s="98"/>
      <c r="D954" s="106"/>
      <c r="E954" s="106"/>
      <c r="F954" s="107"/>
      <c r="G954" s="100" t="str">
        <f>IF(H954="Yes",I954,IF(COUNTIF(H954:M954,"Yes")&gt;(Summary!C$22/2),"Yes","No"))</f>
        <v>No</v>
      </c>
      <c r="H954" s="2"/>
      <c r="I954" s="1"/>
      <c r="J954" s="1"/>
      <c r="K954" s="1"/>
      <c r="L954" s="1"/>
      <c r="M954" s="1"/>
      <c r="N954" s="101"/>
      <c r="O954" s="101"/>
      <c r="P954" s="102"/>
      <c r="Q954" s="103"/>
    </row>
    <row r="955" spans="1:17" s="104" customFormat="1" ht="13" x14ac:dyDescent="0.2">
      <c r="A955" s="110"/>
      <c r="B955" s="98"/>
      <c r="C955" s="98"/>
      <c r="D955" s="106"/>
      <c r="E955" s="106"/>
      <c r="F955" s="107"/>
      <c r="G955" s="100" t="str">
        <f>IF(H955="Yes",I955,IF(COUNTIF(H955:M955,"Yes")&gt;(Summary!C$22/2),"Yes","No"))</f>
        <v>No</v>
      </c>
      <c r="H955" s="2"/>
      <c r="I955" s="1"/>
      <c r="J955" s="1"/>
      <c r="K955" s="1"/>
      <c r="L955" s="1"/>
      <c r="M955" s="1"/>
      <c r="N955" s="101"/>
      <c r="O955" s="101"/>
      <c r="P955" s="102"/>
      <c r="Q955" s="103"/>
    </row>
    <row r="956" spans="1:17" s="104" customFormat="1" ht="13" x14ac:dyDescent="0.2">
      <c r="A956" s="110"/>
      <c r="B956" s="98"/>
      <c r="C956" s="98"/>
      <c r="D956" s="106"/>
      <c r="E956" s="106"/>
      <c r="F956" s="107"/>
      <c r="G956" s="100" t="str">
        <f>IF(H956="Yes",I956,IF(COUNTIF(H956:M956,"Yes")&gt;(Summary!C$22/2),"Yes","No"))</f>
        <v>No</v>
      </c>
      <c r="H956" s="2"/>
      <c r="I956" s="1"/>
      <c r="J956" s="1"/>
      <c r="K956" s="1"/>
      <c r="L956" s="1"/>
      <c r="M956" s="1"/>
      <c r="N956" s="101"/>
      <c r="O956" s="101"/>
      <c r="P956" s="102"/>
      <c r="Q956" s="103"/>
    </row>
    <row r="957" spans="1:17" s="104" customFormat="1" ht="13" x14ac:dyDescent="0.2">
      <c r="A957" s="110"/>
      <c r="B957" s="98"/>
      <c r="C957" s="98"/>
      <c r="D957" s="106"/>
      <c r="E957" s="106"/>
      <c r="F957" s="107"/>
      <c r="G957" s="100" t="str">
        <f>IF(H957="Yes",I957,IF(COUNTIF(H957:M957,"Yes")&gt;(Summary!C$22/2),"Yes","No"))</f>
        <v>No</v>
      </c>
      <c r="H957" s="2"/>
      <c r="I957" s="1"/>
      <c r="J957" s="1"/>
      <c r="K957" s="1"/>
      <c r="L957" s="1"/>
      <c r="M957" s="1"/>
      <c r="N957" s="101"/>
      <c r="O957" s="101"/>
      <c r="P957" s="102"/>
      <c r="Q957" s="103"/>
    </row>
    <row r="958" spans="1:17" s="104" customFormat="1" ht="13" x14ac:dyDescent="0.2">
      <c r="A958" s="110"/>
      <c r="B958" s="98"/>
      <c r="C958" s="98"/>
      <c r="D958" s="106"/>
      <c r="E958" s="106"/>
      <c r="F958" s="107"/>
      <c r="G958" s="100" t="str">
        <f>IF(H958="Yes",I958,IF(COUNTIF(H958:M958,"Yes")&gt;(Summary!C$22/2),"Yes","No"))</f>
        <v>No</v>
      </c>
      <c r="H958" s="2"/>
      <c r="I958" s="1"/>
      <c r="J958" s="1"/>
      <c r="K958" s="1"/>
      <c r="L958" s="1"/>
      <c r="M958" s="1"/>
      <c r="N958" s="101"/>
      <c r="O958" s="101"/>
      <c r="P958" s="102"/>
      <c r="Q958" s="103"/>
    </row>
    <row r="959" spans="1:17" s="104" customFormat="1" ht="13" x14ac:dyDescent="0.2">
      <c r="A959" s="110"/>
      <c r="B959" s="98"/>
      <c r="C959" s="98"/>
      <c r="D959" s="106"/>
      <c r="E959" s="106"/>
      <c r="F959" s="107"/>
      <c r="G959" s="100" t="str">
        <f>IF(H959="Yes",I959,IF(COUNTIF(H959:M959,"Yes")&gt;(Summary!C$22/2),"Yes","No"))</f>
        <v>No</v>
      </c>
      <c r="H959" s="2"/>
      <c r="I959" s="1"/>
      <c r="J959" s="1"/>
      <c r="K959" s="1"/>
      <c r="L959" s="1"/>
      <c r="M959" s="1"/>
      <c r="N959" s="101"/>
      <c r="O959" s="101"/>
      <c r="P959" s="102"/>
      <c r="Q959" s="103"/>
    </row>
    <row r="960" spans="1:17" s="104" customFormat="1" ht="13" x14ac:dyDescent="0.2">
      <c r="A960" s="110"/>
      <c r="B960" s="98"/>
      <c r="C960" s="98"/>
      <c r="D960" s="106"/>
      <c r="E960" s="106"/>
      <c r="F960" s="107"/>
      <c r="G960" s="100" t="str">
        <f>IF(H960="Yes",I960,IF(COUNTIF(H960:M960,"Yes")&gt;(Summary!C$22/2),"Yes","No"))</f>
        <v>No</v>
      </c>
      <c r="H960" s="2"/>
      <c r="I960" s="1"/>
      <c r="J960" s="1"/>
      <c r="K960" s="1"/>
      <c r="L960" s="1"/>
      <c r="M960" s="1"/>
      <c r="N960" s="101"/>
      <c r="O960" s="101"/>
      <c r="P960" s="102"/>
      <c r="Q960" s="103"/>
    </row>
    <row r="961" spans="1:17" s="104" customFormat="1" ht="13" x14ac:dyDescent="0.2">
      <c r="A961" s="110"/>
      <c r="B961" s="98"/>
      <c r="C961" s="98"/>
      <c r="D961" s="106"/>
      <c r="E961" s="106"/>
      <c r="F961" s="107"/>
      <c r="G961" s="100" t="str">
        <f>IF(H961="Yes",I961,IF(COUNTIF(H961:M961,"Yes")&gt;(Summary!C$22/2),"Yes","No"))</f>
        <v>No</v>
      </c>
      <c r="H961" s="2"/>
      <c r="I961" s="1"/>
      <c r="J961" s="1"/>
      <c r="K961" s="1"/>
      <c r="L961" s="1"/>
      <c r="M961" s="1"/>
      <c r="N961" s="101"/>
      <c r="O961" s="101"/>
      <c r="P961" s="102"/>
      <c r="Q961" s="103"/>
    </row>
    <row r="962" spans="1:17" s="104" customFormat="1" ht="13" x14ac:dyDescent="0.2">
      <c r="A962" s="110"/>
      <c r="B962" s="98"/>
      <c r="C962" s="98"/>
      <c r="D962" s="106"/>
      <c r="E962" s="106"/>
      <c r="F962" s="107"/>
      <c r="G962" s="100" t="str">
        <f>IF(H962="Yes",I962,IF(COUNTIF(H962:M962,"Yes")&gt;(Summary!C$22/2),"Yes","No"))</f>
        <v>No</v>
      </c>
      <c r="H962" s="2"/>
      <c r="I962" s="1"/>
      <c r="J962" s="1"/>
      <c r="K962" s="1"/>
      <c r="L962" s="1"/>
      <c r="M962" s="1"/>
      <c r="N962" s="101"/>
      <c r="O962" s="101"/>
      <c r="P962" s="102"/>
      <c r="Q962" s="103"/>
    </row>
    <row r="963" spans="1:17" s="104" customFormat="1" ht="13" x14ac:dyDescent="0.2">
      <c r="A963" s="110"/>
      <c r="B963" s="98"/>
      <c r="C963" s="98"/>
      <c r="D963" s="106"/>
      <c r="E963" s="106"/>
      <c r="F963" s="107"/>
      <c r="G963" s="100" t="str">
        <f>IF(H963="Yes",I963,IF(COUNTIF(H963:M963,"Yes")&gt;(Summary!C$22/2),"Yes","No"))</f>
        <v>No</v>
      </c>
      <c r="H963" s="2"/>
      <c r="I963" s="1"/>
      <c r="J963" s="1"/>
      <c r="K963" s="1"/>
      <c r="L963" s="1"/>
      <c r="M963" s="1"/>
      <c r="N963" s="101"/>
      <c r="O963" s="101"/>
      <c r="P963" s="102"/>
      <c r="Q963" s="103"/>
    </row>
    <row r="964" spans="1:17" s="104" customFormat="1" ht="13" x14ac:dyDescent="0.2">
      <c r="A964" s="110"/>
      <c r="B964" s="98"/>
      <c r="C964" s="98"/>
      <c r="D964" s="106"/>
      <c r="E964" s="106"/>
      <c r="F964" s="107"/>
      <c r="G964" s="100" t="str">
        <f>IF(H964="Yes",I964,IF(COUNTIF(H964:M964,"Yes")&gt;(Summary!C$22/2),"Yes","No"))</f>
        <v>No</v>
      </c>
      <c r="H964" s="2"/>
      <c r="I964" s="1"/>
      <c r="J964" s="1"/>
      <c r="K964" s="1"/>
      <c r="L964" s="1"/>
      <c r="M964" s="1"/>
      <c r="N964" s="101"/>
      <c r="O964" s="101"/>
      <c r="P964" s="102"/>
      <c r="Q964" s="103"/>
    </row>
    <row r="965" spans="1:17" s="104" customFormat="1" ht="13" x14ac:dyDescent="0.2">
      <c r="A965" s="110"/>
      <c r="B965" s="98"/>
      <c r="C965" s="98"/>
      <c r="D965" s="106"/>
      <c r="E965" s="106"/>
      <c r="F965" s="107"/>
      <c r="G965" s="100" t="str">
        <f>IF(H965="Yes",I965,IF(COUNTIF(H965:M965,"Yes")&gt;(Summary!C$22/2),"Yes","No"))</f>
        <v>No</v>
      </c>
      <c r="H965" s="2"/>
      <c r="I965" s="1"/>
      <c r="J965" s="1"/>
      <c r="K965" s="1"/>
      <c r="L965" s="1"/>
      <c r="M965" s="1"/>
      <c r="N965" s="101"/>
      <c r="O965" s="101"/>
      <c r="P965" s="102"/>
      <c r="Q965" s="103"/>
    </row>
    <row r="966" spans="1:17" s="104" customFormat="1" ht="13" x14ac:dyDescent="0.2">
      <c r="A966" s="110"/>
      <c r="B966" s="98"/>
      <c r="C966" s="98"/>
      <c r="D966" s="106"/>
      <c r="E966" s="106"/>
      <c r="F966" s="107"/>
      <c r="G966" s="100" t="str">
        <f>IF(H966="Yes",I966,IF(COUNTIF(H966:M966,"Yes")&gt;(Summary!C$22/2),"Yes","No"))</f>
        <v>No</v>
      </c>
      <c r="H966" s="2"/>
      <c r="I966" s="1"/>
      <c r="J966" s="1"/>
      <c r="K966" s="1"/>
      <c r="L966" s="1"/>
      <c r="M966" s="1"/>
      <c r="N966" s="101"/>
      <c r="O966" s="101"/>
      <c r="P966" s="102"/>
      <c r="Q966" s="103"/>
    </row>
    <row r="967" spans="1:17" s="104" customFormat="1" ht="13" x14ac:dyDescent="0.2">
      <c r="A967" s="110"/>
      <c r="B967" s="98"/>
      <c r="C967" s="98"/>
      <c r="D967" s="106"/>
      <c r="E967" s="106"/>
      <c r="F967" s="107"/>
      <c r="G967" s="100" t="str">
        <f>IF(H967="Yes",I967,IF(COUNTIF(H967:M967,"Yes")&gt;(Summary!C$22/2),"Yes","No"))</f>
        <v>No</v>
      </c>
      <c r="H967" s="2"/>
      <c r="I967" s="1"/>
      <c r="J967" s="1"/>
      <c r="K967" s="1"/>
      <c r="L967" s="1"/>
      <c r="M967" s="1"/>
      <c r="N967" s="101"/>
      <c r="O967" s="101"/>
      <c r="P967" s="102"/>
      <c r="Q967" s="103"/>
    </row>
    <row r="968" spans="1:17" s="104" customFormat="1" ht="13" x14ac:dyDescent="0.2">
      <c r="A968" s="110"/>
      <c r="B968" s="98"/>
      <c r="C968" s="98"/>
      <c r="D968" s="106"/>
      <c r="E968" s="106"/>
      <c r="F968" s="107"/>
      <c r="G968" s="100" t="str">
        <f>IF(H968="Yes",I968,IF(COUNTIF(H968:M968,"Yes")&gt;(Summary!C$22/2),"Yes","No"))</f>
        <v>No</v>
      </c>
      <c r="H968" s="2"/>
      <c r="I968" s="1"/>
      <c r="J968" s="1"/>
      <c r="K968" s="1"/>
      <c r="L968" s="1"/>
      <c r="M968" s="1"/>
      <c r="N968" s="101"/>
      <c r="O968" s="101"/>
      <c r="P968" s="102"/>
      <c r="Q968" s="103"/>
    </row>
    <row r="969" spans="1:17" s="104" customFormat="1" ht="13" x14ac:dyDescent="0.2">
      <c r="A969" s="110"/>
      <c r="B969" s="98"/>
      <c r="C969" s="98"/>
      <c r="D969" s="106"/>
      <c r="E969" s="106"/>
      <c r="F969" s="107"/>
      <c r="G969" s="100" t="str">
        <f>IF(H969="Yes",I969,IF(COUNTIF(H969:M969,"Yes")&gt;(Summary!C$22/2),"Yes","No"))</f>
        <v>No</v>
      </c>
      <c r="H969" s="2"/>
      <c r="I969" s="1"/>
      <c r="J969" s="1"/>
      <c r="K969" s="1"/>
      <c r="L969" s="1"/>
      <c r="M969" s="1"/>
      <c r="N969" s="101"/>
      <c r="O969" s="101"/>
      <c r="P969" s="102"/>
      <c r="Q969" s="103"/>
    </row>
    <row r="970" spans="1:17" s="104" customFormat="1" ht="13" x14ac:dyDescent="0.2">
      <c r="A970" s="110"/>
      <c r="B970" s="98"/>
      <c r="C970" s="98"/>
      <c r="D970" s="106"/>
      <c r="E970" s="106"/>
      <c r="F970" s="107"/>
      <c r="G970" s="100" t="str">
        <f>IF(H970="Yes",I970,IF(COUNTIF(H970:M970,"Yes")&gt;(Summary!C$22/2),"Yes","No"))</f>
        <v>No</v>
      </c>
      <c r="H970" s="2"/>
      <c r="I970" s="1"/>
      <c r="J970" s="1"/>
      <c r="K970" s="1"/>
      <c r="L970" s="1"/>
      <c r="M970" s="1"/>
      <c r="N970" s="101"/>
      <c r="O970" s="101"/>
      <c r="P970" s="102"/>
      <c r="Q970" s="103"/>
    </row>
    <row r="971" spans="1:17" s="104" customFormat="1" ht="13" x14ac:dyDescent="0.2">
      <c r="A971" s="110"/>
      <c r="B971" s="98"/>
      <c r="C971" s="98"/>
      <c r="D971" s="106"/>
      <c r="E971" s="106"/>
      <c r="F971" s="107"/>
      <c r="G971" s="100" t="str">
        <f>IF(H971="Yes",I971,IF(COUNTIF(H971:M971,"Yes")&gt;(Summary!C$22/2),"Yes","No"))</f>
        <v>No</v>
      </c>
      <c r="H971" s="2"/>
      <c r="I971" s="1"/>
      <c r="J971" s="1"/>
      <c r="K971" s="1"/>
      <c r="L971" s="1"/>
      <c r="M971" s="1"/>
      <c r="N971" s="101"/>
      <c r="O971" s="101"/>
      <c r="P971" s="102"/>
      <c r="Q971" s="103"/>
    </row>
    <row r="972" spans="1:17" s="104" customFormat="1" ht="13" x14ac:dyDescent="0.2">
      <c r="A972" s="110"/>
      <c r="B972" s="98"/>
      <c r="C972" s="98"/>
      <c r="D972" s="106"/>
      <c r="E972" s="106"/>
      <c r="F972" s="107"/>
      <c r="G972" s="100" t="str">
        <f>IF(H972="Yes",I972,IF(COUNTIF(H972:M972,"Yes")&gt;(Summary!C$22/2),"Yes","No"))</f>
        <v>No</v>
      </c>
      <c r="H972" s="2"/>
      <c r="I972" s="1"/>
      <c r="J972" s="1"/>
      <c r="K972" s="1"/>
      <c r="L972" s="1"/>
      <c r="M972" s="1"/>
      <c r="N972" s="101"/>
      <c r="O972" s="101"/>
      <c r="P972" s="102"/>
      <c r="Q972" s="103"/>
    </row>
    <row r="973" spans="1:17" s="104" customFormat="1" ht="13" x14ac:dyDescent="0.2">
      <c r="A973" s="110"/>
      <c r="B973" s="98"/>
      <c r="C973" s="98"/>
      <c r="D973" s="106"/>
      <c r="E973" s="106"/>
      <c r="F973" s="107"/>
      <c r="G973" s="100" t="str">
        <f>IF(H973="Yes",I973,IF(COUNTIF(H973:M973,"Yes")&gt;(Summary!C$22/2),"Yes","No"))</f>
        <v>No</v>
      </c>
      <c r="H973" s="2"/>
      <c r="I973" s="1"/>
      <c r="J973" s="1"/>
      <c r="K973" s="1"/>
      <c r="L973" s="1"/>
      <c r="M973" s="1"/>
      <c r="N973" s="101"/>
      <c r="O973" s="101"/>
      <c r="P973" s="102"/>
      <c r="Q973" s="103"/>
    </row>
    <row r="974" spans="1:17" s="104" customFormat="1" ht="13" x14ac:dyDescent="0.2">
      <c r="A974" s="110"/>
      <c r="B974" s="98"/>
      <c r="C974" s="98"/>
      <c r="D974" s="106"/>
      <c r="E974" s="106"/>
      <c r="F974" s="107"/>
      <c r="G974" s="100" t="str">
        <f>IF(H974="Yes",I974,IF(COUNTIF(H974:M974,"Yes")&gt;(Summary!C$22/2),"Yes","No"))</f>
        <v>No</v>
      </c>
      <c r="H974" s="2"/>
      <c r="I974" s="1"/>
      <c r="J974" s="1"/>
      <c r="K974" s="1"/>
      <c r="L974" s="1"/>
      <c r="M974" s="1"/>
      <c r="N974" s="101"/>
      <c r="O974" s="101"/>
      <c r="P974" s="102"/>
      <c r="Q974" s="103"/>
    </row>
    <row r="975" spans="1:17" s="104" customFormat="1" ht="13" x14ac:dyDescent="0.2">
      <c r="A975" s="110"/>
      <c r="B975" s="98"/>
      <c r="C975" s="98"/>
      <c r="D975" s="106"/>
      <c r="E975" s="106"/>
      <c r="F975" s="107"/>
      <c r="G975" s="100" t="str">
        <f>IF(H975="Yes",I975,IF(COUNTIF(H975:M975,"Yes")&gt;(Summary!C$22/2),"Yes","No"))</f>
        <v>No</v>
      </c>
      <c r="H975" s="2"/>
      <c r="I975" s="1"/>
      <c r="J975" s="1"/>
      <c r="K975" s="1"/>
      <c r="L975" s="1"/>
      <c r="M975" s="1"/>
      <c r="N975" s="101"/>
      <c r="O975" s="101"/>
      <c r="P975" s="102"/>
      <c r="Q975" s="103"/>
    </row>
    <row r="976" spans="1:17" s="104" customFormat="1" ht="13" x14ac:dyDescent="0.2">
      <c r="A976" s="110"/>
      <c r="B976" s="98"/>
      <c r="C976" s="98"/>
      <c r="D976" s="106"/>
      <c r="E976" s="106"/>
      <c r="F976" s="107"/>
      <c r="G976" s="100" t="str">
        <f>IF(H976="Yes",I976,IF(COUNTIF(H976:M976,"Yes")&gt;(Summary!C$22/2),"Yes","No"))</f>
        <v>No</v>
      </c>
      <c r="H976" s="2"/>
      <c r="I976" s="1"/>
      <c r="J976" s="1"/>
      <c r="K976" s="1"/>
      <c r="L976" s="1"/>
      <c r="M976" s="1"/>
      <c r="N976" s="101"/>
      <c r="O976" s="101"/>
      <c r="P976" s="102"/>
      <c r="Q976" s="103"/>
    </row>
    <row r="977" spans="1:17" s="104" customFormat="1" ht="13" x14ac:dyDescent="0.2">
      <c r="A977" s="110"/>
      <c r="B977" s="98"/>
      <c r="C977" s="98"/>
      <c r="D977" s="106"/>
      <c r="E977" s="106"/>
      <c r="F977" s="107"/>
      <c r="G977" s="100" t="str">
        <f>IF(H977="Yes",I977,IF(COUNTIF(H977:M977,"Yes")&gt;(Summary!C$22/2),"Yes","No"))</f>
        <v>No</v>
      </c>
      <c r="H977" s="2"/>
      <c r="I977" s="1"/>
      <c r="J977" s="1"/>
      <c r="K977" s="1"/>
      <c r="L977" s="1"/>
      <c r="M977" s="1"/>
      <c r="N977" s="101"/>
      <c r="O977" s="101"/>
      <c r="P977" s="102"/>
      <c r="Q977" s="103"/>
    </row>
    <row r="978" spans="1:17" s="104" customFormat="1" ht="13" x14ac:dyDescent="0.2">
      <c r="A978" s="110"/>
      <c r="B978" s="98"/>
      <c r="C978" s="98"/>
      <c r="D978" s="106"/>
      <c r="E978" s="106"/>
      <c r="F978" s="107"/>
      <c r="G978" s="100" t="str">
        <f>IF(H978="Yes",I978,IF(COUNTIF(H978:M978,"Yes")&gt;(Summary!C$22/2),"Yes","No"))</f>
        <v>No</v>
      </c>
      <c r="H978" s="2"/>
      <c r="I978" s="1"/>
      <c r="J978" s="1"/>
      <c r="K978" s="1"/>
      <c r="L978" s="1"/>
      <c r="M978" s="1"/>
      <c r="N978" s="101"/>
      <c r="O978" s="101"/>
      <c r="P978" s="102"/>
      <c r="Q978" s="103"/>
    </row>
    <row r="979" spans="1:17" s="104" customFormat="1" ht="13" x14ac:dyDescent="0.2">
      <c r="A979" s="110"/>
      <c r="B979" s="98"/>
      <c r="C979" s="98"/>
      <c r="D979" s="106"/>
      <c r="E979" s="106"/>
      <c r="F979" s="107"/>
      <c r="G979" s="100" t="str">
        <f>IF(H979="Yes",I979,IF(COUNTIF(H979:M979,"Yes")&gt;(Summary!C$22/2),"Yes","No"))</f>
        <v>No</v>
      </c>
      <c r="H979" s="2"/>
      <c r="I979" s="1"/>
      <c r="J979" s="1"/>
      <c r="K979" s="1"/>
      <c r="L979" s="1"/>
      <c r="M979" s="1"/>
      <c r="N979" s="101"/>
      <c r="O979" s="101"/>
      <c r="P979" s="102"/>
      <c r="Q979" s="103"/>
    </row>
    <row r="980" spans="1:17" s="104" customFormat="1" ht="13" x14ac:dyDescent="0.2">
      <c r="A980" s="110"/>
      <c r="B980" s="98"/>
      <c r="C980" s="98"/>
      <c r="D980" s="106"/>
      <c r="E980" s="106"/>
      <c r="F980" s="107"/>
      <c r="G980" s="100" t="str">
        <f>IF(H980="Yes",I980,IF(COUNTIF(H980:M980,"Yes")&gt;(Summary!C$22/2),"Yes","No"))</f>
        <v>No</v>
      </c>
      <c r="H980" s="2"/>
      <c r="I980" s="1"/>
      <c r="J980" s="1"/>
      <c r="K980" s="1"/>
      <c r="L980" s="1"/>
      <c r="M980" s="1"/>
      <c r="N980" s="101"/>
      <c r="O980" s="101"/>
      <c r="P980" s="102"/>
      <c r="Q980" s="103"/>
    </row>
    <row r="981" spans="1:17" s="104" customFormat="1" ht="13" x14ac:dyDescent="0.2">
      <c r="A981" s="110"/>
      <c r="B981" s="98"/>
      <c r="C981" s="98"/>
      <c r="D981" s="106"/>
      <c r="E981" s="106"/>
      <c r="F981" s="107"/>
      <c r="G981" s="100" t="str">
        <f>IF(H981="Yes",I981,IF(COUNTIF(H981:M981,"Yes")&gt;(Summary!C$22/2),"Yes","No"))</f>
        <v>No</v>
      </c>
      <c r="H981" s="2"/>
      <c r="I981" s="1"/>
      <c r="J981" s="1"/>
      <c r="K981" s="1"/>
      <c r="L981" s="1"/>
      <c r="M981" s="1"/>
      <c r="N981" s="101"/>
      <c r="O981" s="101"/>
      <c r="P981" s="102"/>
      <c r="Q981" s="103"/>
    </row>
    <row r="982" spans="1:17" s="104" customFormat="1" ht="13" x14ac:dyDescent="0.2">
      <c r="A982" s="110"/>
      <c r="B982" s="98"/>
      <c r="C982" s="98"/>
      <c r="D982" s="106"/>
      <c r="E982" s="106"/>
      <c r="F982" s="107"/>
      <c r="G982" s="100" t="str">
        <f>IF(H982="Yes",I982,IF(COUNTIF(H982:M982,"Yes")&gt;(Summary!C$22/2),"Yes","No"))</f>
        <v>No</v>
      </c>
      <c r="H982" s="2"/>
      <c r="I982" s="1"/>
      <c r="J982" s="1"/>
      <c r="K982" s="1"/>
      <c r="L982" s="1"/>
      <c r="M982" s="1"/>
      <c r="N982" s="101"/>
      <c r="O982" s="101"/>
      <c r="P982" s="102"/>
      <c r="Q982" s="103"/>
    </row>
    <row r="983" spans="1:17" s="104" customFormat="1" ht="13" x14ac:dyDescent="0.2">
      <c r="A983" s="110"/>
      <c r="B983" s="98"/>
      <c r="C983" s="98"/>
      <c r="D983" s="106"/>
      <c r="E983" s="106"/>
      <c r="F983" s="107"/>
      <c r="G983" s="100" t="str">
        <f>IF(H983="Yes",I983,IF(COUNTIF(H983:M983,"Yes")&gt;(Summary!C$22/2),"Yes","No"))</f>
        <v>No</v>
      </c>
      <c r="H983" s="2"/>
      <c r="I983" s="1"/>
      <c r="J983" s="1"/>
      <c r="K983" s="1"/>
      <c r="L983" s="1"/>
      <c r="M983" s="1"/>
      <c r="N983" s="101"/>
      <c r="O983" s="101"/>
      <c r="P983" s="102"/>
      <c r="Q983" s="103"/>
    </row>
    <row r="984" spans="1:17" s="104" customFormat="1" ht="13" x14ac:dyDescent="0.2">
      <c r="A984" s="110"/>
      <c r="B984" s="98"/>
      <c r="C984" s="98"/>
      <c r="D984" s="106"/>
      <c r="E984" s="106"/>
      <c r="F984" s="107"/>
      <c r="G984" s="100" t="str">
        <f>IF(H984="Yes",I984,IF(COUNTIF(H984:M984,"Yes")&gt;(Summary!C$22/2),"Yes","No"))</f>
        <v>No</v>
      </c>
      <c r="H984" s="2"/>
      <c r="I984" s="1"/>
      <c r="J984" s="1"/>
      <c r="K984" s="1"/>
      <c r="L984" s="1"/>
      <c r="M984" s="1"/>
      <c r="N984" s="101"/>
      <c r="O984" s="101"/>
      <c r="P984" s="102"/>
      <c r="Q984" s="103"/>
    </row>
    <row r="985" spans="1:17" s="104" customFormat="1" ht="13" x14ac:dyDescent="0.2">
      <c r="A985" s="110"/>
      <c r="B985" s="98"/>
      <c r="C985" s="98"/>
      <c r="D985" s="106"/>
      <c r="E985" s="106"/>
      <c r="F985" s="107"/>
      <c r="G985" s="100" t="str">
        <f>IF(H985="Yes",I985,IF(COUNTIF(H985:M985,"Yes")&gt;(Summary!C$22/2),"Yes","No"))</f>
        <v>No</v>
      </c>
      <c r="H985" s="2"/>
      <c r="I985" s="1"/>
      <c r="J985" s="1"/>
      <c r="K985" s="1"/>
      <c r="L985" s="1"/>
      <c r="M985" s="1"/>
      <c r="N985" s="101"/>
      <c r="O985" s="101"/>
      <c r="P985" s="102"/>
      <c r="Q985" s="103"/>
    </row>
    <row r="986" spans="1:17" s="104" customFormat="1" ht="13" x14ac:dyDescent="0.2">
      <c r="A986" s="110"/>
      <c r="B986" s="98"/>
      <c r="C986" s="98"/>
      <c r="D986" s="106"/>
      <c r="E986" s="106"/>
      <c r="F986" s="107"/>
      <c r="G986" s="100" t="str">
        <f>IF(H986="Yes",I986,IF(COUNTIF(H986:M986,"Yes")&gt;(Summary!C$22/2),"Yes","No"))</f>
        <v>No</v>
      </c>
      <c r="H986" s="2"/>
      <c r="I986" s="1"/>
      <c r="J986" s="1"/>
      <c r="K986" s="1"/>
      <c r="L986" s="1"/>
      <c r="M986" s="1"/>
      <c r="N986" s="101"/>
      <c r="O986" s="101"/>
      <c r="P986" s="102"/>
      <c r="Q986" s="103"/>
    </row>
    <row r="987" spans="1:17" s="104" customFormat="1" ht="13" x14ac:dyDescent="0.2">
      <c r="A987" s="110"/>
      <c r="B987" s="98"/>
      <c r="C987" s="98"/>
      <c r="D987" s="106"/>
      <c r="E987" s="106"/>
      <c r="F987" s="107"/>
      <c r="G987" s="100" t="str">
        <f>IF(H987="Yes",I987,IF(COUNTIF(H987:M987,"Yes")&gt;(Summary!C$22/2),"Yes","No"))</f>
        <v>No</v>
      </c>
      <c r="H987" s="2"/>
      <c r="I987" s="1"/>
      <c r="J987" s="1"/>
      <c r="K987" s="1"/>
      <c r="L987" s="1"/>
      <c r="M987" s="1"/>
      <c r="N987" s="101"/>
      <c r="O987" s="101"/>
      <c r="P987" s="102"/>
      <c r="Q987" s="103"/>
    </row>
    <row r="988" spans="1:17" s="104" customFormat="1" ht="13" x14ac:dyDescent="0.2">
      <c r="A988" s="110"/>
      <c r="B988" s="98"/>
      <c r="C988" s="98"/>
      <c r="D988" s="106"/>
      <c r="E988" s="106"/>
      <c r="F988" s="107"/>
      <c r="G988" s="100" t="str">
        <f>IF(H988="Yes",I988,IF(COUNTIF(H988:M988,"Yes")&gt;(Summary!C$22/2),"Yes","No"))</f>
        <v>No</v>
      </c>
      <c r="H988" s="2"/>
      <c r="I988" s="1"/>
      <c r="J988" s="1"/>
      <c r="K988" s="1"/>
      <c r="L988" s="1"/>
      <c r="M988" s="1"/>
      <c r="N988" s="101"/>
      <c r="O988" s="101"/>
      <c r="P988" s="102"/>
      <c r="Q988" s="103"/>
    </row>
    <row r="989" spans="1:17" s="104" customFormat="1" ht="13" x14ac:dyDescent="0.2">
      <c r="A989" s="110"/>
      <c r="B989" s="98"/>
      <c r="C989" s="98"/>
      <c r="D989" s="106"/>
      <c r="E989" s="106"/>
      <c r="F989" s="107"/>
      <c r="G989" s="100" t="str">
        <f>IF(H989="Yes",I989,IF(COUNTIF(H989:M989,"Yes")&gt;(Summary!C$22/2),"Yes","No"))</f>
        <v>No</v>
      </c>
      <c r="H989" s="2"/>
      <c r="I989" s="1"/>
      <c r="J989" s="1"/>
      <c r="K989" s="1"/>
      <c r="L989" s="1"/>
      <c r="M989" s="1"/>
      <c r="N989" s="101"/>
      <c r="O989" s="101"/>
      <c r="P989" s="102"/>
      <c r="Q989" s="103"/>
    </row>
    <row r="990" spans="1:17" s="104" customFormat="1" ht="13" x14ac:dyDescent="0.2">
      <c r="A990" s="110"/>
      <c r="B990" s="98"/>
      <c r="C990" s="98"/>
      <c r="D990" s="106"/>
      <c r="E990" s="106"/>
      <c r="F990" s="107"/>
      <c r="G990" s="100" t="str">
        <f>IF(H990="Yes",I990,IF(COUNTIF(H990:M990,"Yes")&gt;(Summary!C$22/2),"Yes","No"))</f>
        <v>No</v>
      </c>
      <c r="H990" s="2"/>
      <c r="I990" s="1"/>
      <c r="J990" s="1"/>
      <c r="K990" s="1"/>
      <c r="L990" s="1"/>
      <c r="M990" s="1"/>
      <c r="N990" s="101"/>
      <c r="O990" s="101"/>
      <c r="P990" s="102"/>
      <c r="Q990" s="103"/>
    </row>
    <row r="991" spans="1:17" s="104" customFormat="1" ht="13" x14ac:dyDescent="0.2">
      <c r="A991" s="110"/>
      <c r="B991" s="98"/>
      <c r="C991" s="98"/>
      <c r="D991" s="106"/>
      <c r="E991" s="106"/>
      <c r="F991" s="107"/>
      <c r="G991" s="100" t="str">
        <f>IF(H991="Yes",I991,IF(COUNTIF(H991:M991,"Yes")&gt;(Summary!C$22/2),"Yes","No"))</f>
        <v>No</v>
      </c>
      <c r="H991" s="2"/>
      <c r="I991" s="1"/>
      <c r="J991" s="1"/>
      <c r="K991" s="1"/>
      <c r="L991" s="1"/>
      <c r="M991" s="1"/>
      <c r="N991" s="101"/>
      <c r="O991" s="101"/>
      <c r="P991" s="102"/>
      <c r="Q991" s="103"/>
    </row>
    <row r="992" spans="1:17" s="104" customFormat="1" ht="13" x14ac:dyDescent="0.2">
      <c r="A992" s="110"/>
      <c r="B992" s="98"/>
      <c r="C992" s="98"/>
      <c r="D992" s="106"/>
      <c r="E992" s="106"/>
      <c r="F992" s="107"/>
      <c r="G992" s="100" t="str">
        <f>IF(H992="Yes",I992,IF(COUNTIF(H992:M992,"Yes")&gt;(Summary!C$22/2),"Yes","No"))</f>
        <v>No</v>
      </c>
      <c r="H992" s="2"/>
      <c r="I992" s="1"/>
      <c r="J992" s="1"/>
      <c r="K992" s="1"/>
      <c r="L992" s="1"/>
      <c r="M992" s="1"/>
      <c r="N992" s="101"/>
      <c r="O992" s="101"/>
      <c r="P992" s="102"/>
      <c r="Q992" s="103"/>
    </row>
    <row r="993" spans="1:17" s="104" customFormat="1" ht="13" x14ac:dyDescent="0.2">
      <c r="A993" s="110"/>
      <c r="B993" s="98"/>
      <c r="C993" s="98"/>
      <c r="D993" s="106"/>
      <c r="E993" s="106"/>
      <c r="F993" s="107"/>
      <c r="G993" s="100" t="str">
        <f>IF(H993="Yes",I993,IF(COUNTIF(H993:M993,"Yes")&gt;(Summary!C$22/2),"Yes","No"))</f>
        <v>No</v>
      </c>
      <c r="H993" s="2"/>
      <c r="I993" s="1"/>
      <c r="J993" s="1"/>
      <c r="K993" s="1"/>
      <c r="L993" s="1"/>
      <c r="M993" s="1"/>
      <c r="N993" s="101"/>
      <c r="O993" s="101"/>
      <c r="P993" s="102"/>
      <c r="Q993" s="103"/>
    </row>
    <row r="994" spans="1:17" s="104" customFormat="1" ht="13" x14ac:dyDescent="0.2">
      <c r="A994" s="110"/>
      <c r="B994" s="98"/>
      <c r="C994" s="98"/>
      <c r="D994" s="106"/>
      <c r="E994" s="106"/>
      <c r="F994" s="107"/>
      <c r="G994" s="100" t="str">
        <f>IF(H994="Yes",I994,IF(COUNTIF(H994:M994,"Yes")&gt;(Summary!C$22/2),"Yes","No"))</f>
        <v>No</v>
      </c>
      <c r="H994" s="2"/>
      <c r="I994" s="1"/>
      <c r="J994" s="1"/>
      <c r="K994" s="1"/>
      <c r="L994" s="1"/>
      <c r="M994" s="1"/>
      <c r="N994" s="101"/>
      <c r="O994" s="101"/>
      <c r="P994" s="102"/>
      <c r="Q994" s="103"/>
    </row>
    <row r="995" spans="1:17" s="104" customFormat="1" ht="13" x14ac:dyDescent="0.2">
      <c r="A995" s="110"/>
      <c r="B995" s="98"/>
      <c r="C995" s="98"/>
      <c r="D995" s="106"/>
      <c r="E995" s="106"/>
      <c r="F995" s="107"/>
      <c r="G995" s="100" t="str">
        <f>IF(H995="Yes",I995,IF(COUNTIF(H995:M995,"Yes")&gt;(Summary!C$22/2),"Yes","No"))</f>
        <v>No</v>
      </c>
      <c r="H995" s="2"/>
      <c r="I995" s="1"/>
      <c r="J995" s="1"/>
      <c r="K995" s="1"/>
      <c r="L995" s="1"/>
      <c r="M995" s="1"/>
      <c r="N995" s="101"/>
      <c r="O995" s="101"/>
      <c r="P995" s="102"/>
      <c r="Q995" s="103"/>
    </row>
    <row r="996" spans="1:17" s="104" customFormat="1" ht="13" x14ac:dyDescent="0.2">
      <c r="A996" s="110"/>
      <c r="B996" s="98"/>
      <c r="C996" s="98"/>
      <c r="D996" s="106"/>
      <c r="E996" s="106"/>
      <c r="F996" s="107"/>
      <c r="G996" s="100" t="str">
        <f>IF(H996="Yes",I996,IF(COUNTIF(H996:M996,"Yes")&gt;(Summary!C$22/2),"Yes","No"))</f>
        <v>No</v>
      </c>
      <c r="H996" s="2"/>
      <c r="I996" s="1"/>
      <c r="J996" s="1"/>
      <c r="K996" s="1"/>
      <c r="L996" s="1"/>
      <c r="M996" s="1"/>
      <c r="N996" s="101"/>
      <c r="O996" s="101"/>
      <c r="P996" s="102"/>
      <c r="Q996" s="103"/>
    </row>
    <row r="997" spans="1:17" s="104" customFormat="1" ht="13" x14ac:dyDescent="0.2">
      <c r="A997" s="110"/>
      <c r="B997" s="98"/>
      <c r="C997" s="98"/>
      <c r="D997" s="106"/>
      <c r="E997" s="106"/>
      <c r="F997" s="107"/>
      <c r="G997" s="100" t="str">
        <f>IF(H997="Yes",I997,IF(COUNTIF(H997:M997,"Yes")&gt;(Summary!C$22/2),"Yes","No"))</f>
        <v>No</v>
      </c>
      <c r="H997" s="2"/>
      <c r="I997" s="1"/>
      <c r="J997" s="1"/>
      <c r="K997" s="1"/>
      <c r="L997" s="1"/>
      <c r="M997" s="1"/>
      <c r="N997" s="101"/>
      <c r="O997" s="101"/>
      <c r="P997" s="102"/>
      <c r="Q997" s="103"/>
    </row>
    <row r="998" spans="1:17" s="104" customFormat="1" ht="13" x14ac:dyDescent="0.2">
      <c r="A998" s="110"/>
      <c r="B998" s="98"/>
      <c r="C998" s="98"/>
      <c r="D998" s="106"/>
      <c r="E998" s="106"/>
      <c r="F998" s="107"/>
      <c r="G998" s="100" t="str">
        <f>IF(H998="Yes",I998,IF(COUNTIF(H998:M998,"Yes")&gt;(Summary!C$22/2),"Yes","No"))</f>
        <v>No</v>
      </c>
      <c r="H998" s="2"/>
      <c r="I998" s="1"/>
      <c r="J998" s="1"/>
      <c r="K998" s="1"/>
      <c r="L998" s="1"/>
      <c r="M998" s="1"/>
      <c r="N998" s="101"/>
      <c r="O998" s="101"/>
      <c r="P998" s="102"/>
      <c r="Q998" s="103"/>
    </row>
    <row r="999" spans="1:17" s="104" customFormat="1" ht="13" x14ac:dyDescent="0.2">
      <c r="A999" s="110"/>
      <c r="B999" s="98"/>
      <c r="C999" s="98"/>
      <c r="D999" s="106"/>
      <c r="E999" s="106"/>
      <c r="F999" s="107"/>
      <c r="G999" s="100" t="str">
        <f>IF(H999="Yes",I999,IF(COUNTIF(H999:M999,"Yes")&gt;(Summary!C$22/2),"Yes","No"))</f>
        <v>No</v>
      </c>
      <c r="H999" s="2"/>
      <c r="I999" s="1"/>
      <c r="J999" s="1"/>
      <c r="K999" s="1"/>
      <c r="L999" s="1"/>
      <c r="M999" s="1"/>
      <c r="N999" s="101"/>
      <c r="O999" s="101"/>
      <c r="P999" s="102"/>
      <c r="Q999" s="103"/>
    </row>
    <row r="1000" spans="1:17" s="104" customFormat="1" ht="13" x14ac:dyDescent="0.2">
      <c r="A1000" s="110"/>
      <c r="B1000" s="98"/>
      <c r="C1000" s="98"/>
      <c r="D1000" s="106"/>
      <c r="E1000" s="106"/>
      <c r="F1000" s="107"/>
      <c r="G1000" s="100" t="str">
        <f>IF(H1000="Yes",I1000,IF(COUNTIF(H1000:M1000,"Yes")&gt;(Summary!C$22/2),"Yes","No"))</f>
        <v>No</v>
      </c>
      <c r="H1000" s="2"/>
      <c r="I1000" s="1"/>
      <c r="J1000" s="1"/>
      <c r="K1000" s="1"/>
      <c r="L1000" s="1"/>
      <c r="M1000" s="1"/>
      <c r="N1000" s="101"/>
      <c r="O1000" s="101"/>
      <c r="P1000" s="102"/>
      <c r="Q1000" s="103"/>
    </row>
    <row r="1001" spans="1:17" s="104" customFormat="1" ht="13" x14ac:dyDescent="0.2">
      <c r="A1001" s="110"/>
      <c r="B1001" s="98"/>
      <c r="C1001" s="98"/>
      <c r="D1001" s="106"/>
      <c r="E1001" s="106"/>
      <c r="F1001" s="107"/>
      <c r="G1001" s="100" t="str">
        <f>IF(H1001="Yes",I1001,IF(COUNTIF(H1001:M1001,"Yes")&gt;(Summary!C$22/2),"Yes","No"))</f>
        <v>No</v>
      </c>
      <c r="H1001" s="2"/>
      <c r="I1001" s="1"/>
      <c r="J1001" s="1"/>
      <c r="K1001" s="1"/>
      <c r="L1001" s="1"/>
      <c r="M1001" s="1"/>
      <c r="N1001" s="101"/>
      <c r="O1001" s="101"/>
      <c r="P1001" s="102"/>
      <c r="Q1001" s="103"/>
    </row>
    <row r="1002" spans="1:17" s="104" customFormat="1" ht="13" x14ac:dyDescent="0.2">
      <c r="A1002" s="110"/>
      <c r="B1002" s="98"/>
      <c r="C1002" s="98"/>
      <c r="D1002" s="106"/>
      <c r="E1002" s="106"/>
      <c r="F1002" s="107"/>
      <c r="G1002" s="100" t="str">
        <f>IF(H1002="Yes",I1002,IF(COUNTIF(H1002:M1002,"Yes")&gt;(Summary!C$22/2),"Yes","No"))</f>
        <v>No</v>
      </c>
      <c r="H1002" s="2"/>
      <c r="I1002" s="1"/>
      <c r="J1002" s="1"/>
      <c r="K1002" s="1"/>
      <c r="L1002" s="1"/>
      <c r="M1002" s="1"/>
      <c r="N1002" s="101"/>
      <c r="O1002" s="101"/>
      <c r="P1002" s="102"/>
      <c r="Q1002" s="103"/>
    </row>
    <row r="1003" spans="1:17" s="104" customFormat="1" ht="13" x14ac:dyDescent="0.2">
      <c r="A1003" s="110"/>
      <c r="B1003" s="98"/>
      <c r="C1003" s="98"/>
      <c r="D1003" s="111"/>
      <c r="E1003" s="111"/>
      <c r="F1003" s="107"/>
      <c r="G1003" s="100" t="str">
        <f>IF(H1003="Yes",I1003,IF(COUNTIF(H1003:M1003,"Yes")&gt;(Summary!C$22/2),"Yes","No"))</f>
        <v>No</v>
      </c>
      <c r="H1003" s="2"/>
      <c r="I1003" s="1"/>
      <c r="J1003" s="1"/>
      <c r="K1003" s="1"/>
      <c r="L1003" s="1"/>
      <c r="M1003" s="1"/>
      <c r="N1003" s="101"/>
      <c r="O1003" s="101"/>
      <c r="P1003" s="102"/>
      <c r="Q1003" s="103"/>
    </row>
    <row r="1004" spans="1:17" ht="13" x14ac:dyDescent="0.2">
      <c r="A1004" s="110"/>
      <c r="B1004" s="98"/>
      <c r="C1004" s="98"/>
      <c r="D1004" s="111"/>
      <c r="E1004" s="111"/>
      <c r="F1004" s="107"/>
      <c r="G1004" s="100" t="str">
        <f>IF(H1004="Yes",I1004,IF(COUNTIF(H1004:M1004,"Yes")&gt;(Summary!C$22/2),"Yes","No"))</f>
        <v>No</v>
      </c>
      <c r="H1004" s="2"/>
      <c r="I1004" s="1"/>
      <c r="J1004" s="1"/>
      <c r="K1004" s="1"/>
      <c r="L1004" s="1"/>
      <c r="M1004" s="1"/>
      <c r="N1004" s="112"/>
      <c r="O1004" s="112"/>
      <c r="P1004" s="113"/>
      <c r="Q1004" s="114"/>
    </row>
    <row r="1005" spans="1:17" ht="13" x14ac:dyDescent="0.2">
      <c r="A1005" s="110"/>
      <c r="B1005" s="98"/>
      <c r="C1005" s="98"/>
      <c r="D1005" s="111"/>
      <c r="E1005" s="111"/>
      <c r="F1005" s="107"/>
      <c r="G1005" s="100" t="str">
        <f>IF(H1005="Yes",I1005,IF(COUNTIF(H1005:M1005,"Yes")&gt;(Summary!C$22/2),"Yes","No"))</f>
        <v>No</v>
      </c>
      <c r="H1005" s="2"/>
      <c r="I1005" s="1"/>
      <c r="J1005" s="1"/>
      <c r="K1005" s="1"/>
      <c r="L1005" s="1"/>
      <c r="M1005" s="1"/>
      <c r="N1005" s="112"/>
      <c r="O1005" s="112"/>
      <c r="P1005" s="113"/>
      <c r="Q1005" s="114"/>
    </row>
    <row r="1006" spans="1:17" ht="13" x14ac:dyDescent="0.2">
      <c r="A1006" s="110"/>
      <c r="B1006" s="98"/>
      <c r="C1006" s="98"/>
      <c r="D1006" s="111"/>
      <c r="E1006" s="111"/>
      <c r="F1006" s="107"/>
      <c r="G1006" s="100" t="str">
        <f>IF(H1006="Yes",I1006,IF(COUNTIF(H1006:M1006,"Yes")&gt;(Summary!C$22/2),"Yes","No"))</f>
        <v>No</v>
      </c>
      <c r="H1006" s="2"/>
      <c r="I1006" s="1"/>
      <c r="J1006" s="1"/>
      <c r="K1006" s="1"/>
      <c r="L1006" s="1"/>
      <c r="M1006" s="1"/>
      <c r="N1006" s="112"/>
      <c r="O1006" s="112"/>
      <c r="P1006" s="113"/>
      <c r="Q1006" s="114"/>
    </row>
    <row r="1007" spans="1:17" ht="13" x14ac:dyDescent="0.2">
      <c r="A1007" s="110"/>
      <c r="B1007" s="98"/>
      <c r="C1007" s="98"/>
      <c r="D1007" s="111"/>
      <c r="E1007" s="111"/>
      <c r="F1007" s="107"/>
      <c r="G1007" s="100" t="str">
        <f>IF(H1007="Yes",I1007,IF(COUNTIF(H1007:M1007,"Yes")&gt;(Summary!C$22/2),"Yes","No"))</f>
        <v>No</v>
      </c>
      <c r="H1007" s="2"/>
      <c r="I1007" s="1"/>
      <c r="J1007" s="1"/>
      <c r="K1007" s="1"/>
      <c r="L1007" s="1"/>
      <c r="M1007" s="1"/>
      <c r="N1007" s="112"/>
      <c r="O1007" s="112"/>
      <c r="P1007" s="113"/>
      <c r="Q1007" s="114"/>
    </row>
    <row r="1008" spans="1:17" ht="13" x14ac:dyDescent="0.2">
      <c r="A1008" s="110"/>
      <c r="B1008" s="98"/>
      <c r="C1008" s="98"/>
      <c r="D1008" s="111"/>
      <c r="E1008" s="111"/>
      <c r="F1008" s="107"/>
      <c r="G1008" s="100" t="str">
        <f>IF(H1008="Yes",I1008,IF(COUNTIF(H1008:M1008,"Yes")&gt;(Summary!C$22/2),"Yes","No"))</f>
        <v>No</v>
      </c>
      <c r="H1008" s="2"/>
      <c r="I1008" s="1"/>
      <c r="J1008" s="1"/>
      <c r="K1008" s="1"/>
      <c r="L1008" s="1"/>
      <c r="M1008" s="1"/>
      <c r="N1008" s="112"/>
      <c r="O1008" s="112"/>
      <c r="P1008" s="113"/>
      <c r="Q1008" s="114"/>
    </row>
    <row r="1009" spans="1:17" ht="13" x14ac:dyDescent="0.2">
      <c r="A1009" s="110"/>
      <c r="B1009" s="98"/>
      <c r="C1009" s="98"/>
      <c r="D1009" s="111"/>
      <c r="E1009" s="111"/>
      <c r="F1009" s="107"/>
      <c r="G1009" s="100" t="str">
        <f>IF(H1009="Yes",I1009,IF(COUNTIF(H1009:M1009,"Yes")&gt;(Summary!C$22/2),"Yes","No"))</f>
        <v>No</v>
      </c>
      <c r="H1009" s="2"/>
      <c r="I1009" s="1"/>
      <c r="J1009" s="1"/>
      <c r="K1009" s="1"/>
      <c r="L1009" s="1"/>
      <c r="M1009" s="1"/>
      <c r="N1009" s="112"/>
      <c r="O1009" s="112"/>
      <c r="P1009" s="113"/>
      <c r="Q1009" s="114"/>
    </row>
    <row r="1010" spans="1:17" ht="13" x14ac:dyDescent="0.2">
      <c r="A1010" s="116"/>
      <c r="B1010" s="117"/>
      <c r="C1010" s="118"/>
      <c r="D1010" s="119"/>
      <c r="E1010" s="120"/>
      <c r="F1010" s="121"/>
      <c r="G1010" s="122"/>
      <c r="H1010" s="114"/>
      <c r="I1010" s="114"/>
      <c r="J1010" s="114"/>
      <c r="K1010" s="114"/>
      <c r="L1010" s="114"/>
      <c r="M1010" s="114"/>
      <c r="N1010" s="112"/>
      <c r="O1010" s="112"/>
      <c r="P1010" s="113"/>
      <c r="Q1010" s="114"/>
    </row>
    <row r="1011" spans="1:17" ht="0" hidden="1" customHeight="1" x14ac:dyDescent="0.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N1218" s="112"/>
      <c r="O1218" s="112"/>
      <c r="P1218" s="113"/>
      <c r="Q1218" s="114"/>
    </row>
  </sheetData>
  <customSheetViews>
    <customSheetView guid="{EC0157FC-03E2-44C0-A497-2F5632EF264D}" fitToPage="1" hiddenRows="1" state="hidden">
      <selection sqref="A1:F1"/>
      <pageMargins left="0.25" right="0.25" top="0.75" bottom="0.75" header="0.5" footer="0.25"/>
      <printOptions horizontalCentered="1" gridLines="1"/>
      <pageSetup scale="39"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27C53A47-A1F1-45B1-AB00-20C4B6AD32C1}" showPageBreaks="1" fitToPage="1" printArea="1" hiddenRows="1" state="hidden">
      <selection sqref="A1:F1"/>
      <pageMargins left="0.25" right="0.25" top="0.75" bottom="0.75" header="0.5" footer="0.25"/>
      <printOptions horizontalCentered="1" gridLines="1"/>
      <pageSetup scale="39"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58201E11-51B1-4C81-BD80-09F6D3F248EE}" fitToPage="1" hiddenRows="1" state="hidden">
      <selection sqref="A1:F1"/>
      <pageMargins left="0.25" right="0.25" top="0.75" bottom="0.75" header="0.5" footer="0.25"/>
      <printOptions horizontalCentered="1" gridLines="1"/>
      <pageSetup scale="42"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A511E952-F651-4347-B40E-EF2C2926EDE2}" fitToPage="1" hiddenRows="1" state="hidden">
      <selection sqref="A1:F1"/>
      <pageMargins left="0.25" right="0.25" top="0.75" bottom="0.75" header="0.5" footer="0.25"/>
      <printOptions horizontalCentered="1" gridLines="1"/>
      <pageSetup scale="42"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9F1A7914-FF30-4070-AD3D-206F65858D0E}" fitToPage="1" hiddenRows="1" state="hidden">
      <selection sqref="A1:F1"/>
      <pageMargins left="0.25" right="0.25" top="0.75" bottom="0.75" header="0.5" footer="0.25"/>
      <printOptions horizontalCentered="1" gridLines="1"/>
      <pageSetup scale="42"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EBB53826-B7E2-47AF-80C6-E0B66E241539}" showPageBreaks="1" fitToPage="1" printArea="1" hiddenRows="1" state="hidden">
      <selection sqref="A1:F1"/>
      <pageMargins left="0.25" right="0.25" top="0.75" bottom="0.75" header="0.5" footer="0.25"/>
      <printOptions horizontalCentered="1" gridLines="1"/>
      <pageSetup scale="39"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s>
  <mergeCells count="8">
    <mergeCell ref="A1:F1"/>
    <mergeCell ref="C8:F8"/>
    <mergeCell ref="B2:F2"/>
    <mergeCell ref="B3:F3"/>
    <mergeCell ref="B4:F4"/>
    <mergeCell ref="B5:F5"/>
    <mergeCell ref="B6:F6"/>
    <mergeCell ref="B7:F7"/>
  </mergeCells>
  <conditionalFormatting sqref="I40:L1009 J23:L39 L10:L22">
    <cfRule type="cellIs" dxfId="566" priority="198" operator="equal">
      <formula>"Yes"</formula>
    </cfRule>
  </conditionalFormatting>
  <conditionalFormatting sqref="I40:L1009 J23:L39 L10:L22">
    <cfRule type="cellIs" dxfId="565" priority="197" operator="equal">
      <formula>"NO"</formula>
    </cfRule>
  </conditionalFormatting>
  <conditionalFormatting sqref="I40:L1009 J23:L39 L10:L22 J1:M9">
    <cfRule type="cellIs" dxfId="564" priority="195" operator="equal">
      <formula>"Yes"</formula>
    </cfRule>
    <cfRule type="cellIs" dxfId="563" priority="196" operator="equal">
      <formula>"No"</formula>
    </cfRule>
  </conditionalFormatting>
  <conditionalFormatting sqref="I40:L1009 J23:L39 L10:L22">
    <cfRule type="cellIs" dxfId="562" priority="194" operator="equal">
      <formula>"Yes"</formula>
    </cfRule>
  </conditionalFormatting>
  <conditionalFormatting sqref="I40:L1009 J23:L39 L10:L22">
    <cfRule type="cellIs" dxfId="561" priority="193" operator="equal">
      <formula>"NO"</formula>
    </cfRule>
  </conditionalFormatting>
  <conditionalFormatting sqref="I40:L1009 J23:L39 L10:L22">
    <cfRule type="cellIs" dxfId="560" priority="191" operator="equal">
      <formula>"Yes"</formula>
    </cfRule>
    <cfRule type="cellIs" dxfId="559" priority="192" operator="equal">
      <formula>"No"</formula>
    </cfRule>
  </conditionalFormatting>
  <conditionalFormatting sqref="I40:L1009 J23:L39 L10:L22">
    <cfRule type="cellIs" dxfId="558" priority="190" operator="equal">
      <formula>"Yes"</formula>
    </cfRule>
  </conditionalFormatting>
  <conditionalFormatting sqref="I40:L1009 J23:L39 L10:L22">
    <cfRule type="cellIs" dxfId="557" priority="189" operator="equal">
      <formula>"NO"</formula>
    </cfRule>
  </conditionalFormatting>
  <conditionalFormatting sqref="I40:L1009 J23:L39 L10:L22">
    <cfRule type="cellIs" dxfId="556" priority="187" operator="equal">
      <formula>"Yes"</formula>
    </cfRule>
    <cfRule type="cellIs" dxfId="555" priority="188" operator="equal">
      <formula>"No"</formula>
    </cfRule>
  </conditionalFormatting>
  <conditionalFormatting sqref="I40:L1009 J23:L39 L10:L22">
    <cfRule type="cellIs" dxfId="554" priority="186" operator="equal">
      <formula>"Yes"</formula>
    </cfRule>
  </conditionalFormatting>
  <conditionalFormatting sqref="I40:L1009 J23:L39 L10:L22">
    <cfRule type="cellIs" dxfId="553" priority="185" operator="equal">
      <formula>"NO"</formula>
    </cfRule>
  </conditionalFormatting>
  <conditionalFormatting sqref="I40:L1009 J23:L39 L10:L22">
    <cfRule type="cellIs" dxfId="552" priority="183" operator="equal">
      <formula>"Yes"</formula>
    </cfRule>
    <cfRule type="cellIs" dxfId="551" priority="184" operator="equal">
      <formula>"No"</formula>
    </cfRule>
  </conditionalFormatting>
  <conditionalFormatting sqref="M10:M1009">
    <cfRule type="cellIs" dxfId="550" priority="182" operator="equal">
      <formula>"Yes"</formula>
    </cfRule>
  </conditionalFormatting>
  <conditionalFormatting sqref="M10:M1009">
    <cfRule type="cellIs" dxfId="549" priority="181" operator="equal">
      <formula>"NO"</formula>
    </cfRule>
  </conditionalFormatting>
  <conditionalFormatting sqref="M10:M1009">
    <cfRule type="cellIs" dxfId="548" priority="179" operator="equal">
      <formula>"Yes"</formula>
    </cfRule>
    <cfRule type="cellIs" dxfId="547" priority="180" operator="equal">
      <formula>"No"</formula>
    </cfRule>
  </conditionalFormatting>
  <conditionalFormatting sqref="M10:M1009">
    <cfRule type="cellIs" dxfId="546" priority="178" operator="equal">
      <formula>"Yes"</formula>
    </cfRule>
  </conditionalFormatting>
  <conditionalFormatting sqref="M10:M1009">
    <cfRule type="cellIs" dxfId="545" priority="177" operator="equal">
      <formula>"NO"</formula>
    </cfRule>
  </conditionalFormatting>
  <conditionalFormatting sqref="M10:M1009">
    <cfRule type="cellIs" dxfId="544" priority="175" operator="equal">
      <formula>"Yes"</formula>
    </cfRule>
    <cfRule type="cellIs" dxfId="543" priority="176" operator="equal">
      <formula>"No"</formula>
    </cfRule>
  </conditionalFormatting>
  <conditionalFormatting sqref="M10:M1009">
    <cfRule type="cellIs" dxfId="542" priority="174" operator="equal">
      <formula>"Yes"</formula>
    </cfRule>
  </conditionalFormatting>
  <conditionalFormatting sqref="M10:M1009">
    <cfRule type="cellIs" dxfId="541" priority="173" operator="equal">
      <formula>"NO"</formula>
    </cfRule>
  </conditionalFormatting>
  <conditionalFormatting sqref="M10:M1009">
    <cfRule type="cellIs" dxfId="540" priority="171" operator="equal">
      <formula>"Yes"</formula>
    </cfRule>
    <cfRule type="cellIs" dxfId="539" priority="172" operator="equal">
      <formula>"No"</formula>
    </cfRule>
  </conditionalFormatting>
  <conditionalFormatting sqref="M10:M1009">
    <cfRule type="cellIs" dxfId="538" priority="170" operator="equal">
      <formula>"Yes"</formula>
    </cfRule>
  </conditionalFormatting>
  <conditionalFormatting sqref="M10:M1009">
    <cfRule type="cellIs" dxfId="537" priority="169" operator="equal">
      <formula>"NO"</formula>
    </cfRule>
  </conditionalFormatting>
  <conditionalFormatting sqref="M10:M1009">
    <cfRule type="cellIs" dxfId="536" priority="167" operator="equal">
      <formula>"Yes"</formula>
    </cfRule>
    <cfRule type="cellIs" dxfId="535" priority="168" operator="equal">
      <formula>"No"</formula>
    </cfRule>
  </conditionalFormatting>
  <conditionalFormatting sqref="H40:H1048576 H1:H9">
    <cfRule type="cellIs" dxfId="534" priority="166" operator="equal">
      <formula>"Yes"</formula>
    </cfRule>
  </conditionalFormatting>
  <conditionalFormatting sqref="I40:I1048576 I1:I9">
    <cfRule type="cellIs" dxfId="533" priority="164" operator="equal">
      <formula>"No"</formula>
    </cfRule>
    <cfRule type="cellIs" dxfId="532" priority="165" operator="equal">
      <formula>"Yes"</formula>
    </cfRule>
  </conditionalFormatting>
  <conditionalFormatting sqref="J23:M1048576 L10:M22">
    <cfRule type="cellIs" dxfId="531" priority="162" operator="equal">
      <formula>"Yes"</formula>
    </cfRule>
    <cfRule type="cellIs" dxfId="530" priority="163" operator="equal">
      <formula>"No"</formula>
    </cfRule>
  </conditionalFormatting>
  <conditionalFormatting sqref="I23:I39">
    <cfRule type="cellIs" dxfId="529" priority="161" operator="equal">
      <formula>"Yes"</formula>
    </cfRule>
  </conditionalFormatting>
  <conditionalFormatting sqref="I23:I39">
    <cfRule type="cellIs" dxfId="528" priority="160" operator="equal">
      <formula>"NO"</formula>
    </cfRule>
  </conditionalFormatting>
  <conditionalFormatting sqref="I23:I39">
    <cfRule type="cellIs" dxfId="527" priority="158" operator="equal">
      <formula>"Yes"</formula>
    </cfRule>
    <cfRule type="cellIs" dxfId="526" priority="159" operator="equal">
      <formula>"No"</formula>
    </cfRule>
  </conditionalFormatting>
  <conditionalFormatting sqref="I23:I39">
    <cfRule type="cellIs" dxfId="525" priority="157" operator="equal">
      <formula>"Yes"</formula>
    </cfRule>
  </conditionalFormatting>
  <conditionalFormatting sqref="I23:I39">
    <cfRule type="cellIs" dxfId="524" priority="156" operator="equal">
      <formula>"NO"</formula>
    </cfRule>
  </conditionalFormatting>
  <conditionalFormatting sqref="I23:I39">
    <cfRule type="cellIs" dxfId="523" priority="154" operator="equal">
      <formula>"Yes"</formula>
    </cfRule>
    <cfRule type="cellIs" dxfId="522" priority="155" operator="equal">
      <formula>"No"</formula>
    </cfRule>
  </conditionalFormatting>
  <conditionalFormatting sqref="I23:I39">
    <cfRule type="cellIs" dxfId="521" priority="153" operator="equal">
      <formula>"Yes"</formula>
    </cfRule>
  </conditionalFormatting>
  <conditionalFormatting sqref="I23:I39">
    <cfRule type="cellIs" dxfId="520" priority="152" operator="equal">
      <formula>"NO"</formula>
    </cfRule>
  </conditionalFormatting>
  <conditionalFormatting sqref="I23:I39">
    <cfRule type="cellIs" dxfId="519" priority="150" operator="equal">
      <formula>"Yes"</formula>
    </cfRule>
    <cfRule type="cellIs" dxfId="518" priority="151" operator="equal">
      <formula>"No"</formula>
    </cfRule>
  </conditionalFormatting>
  <conditionalFormatting sqref="I23:I39">
    <cfRule type="cellIs" dxfId="517" priority="149" operator="equal">
      <formula>"Yes"</formula>
    </cfRule>
  </conditionalFormatting>
  <conditionalFormatting sqref="I23:I39">
    <cfRule type="cellIs" dxfId="516" priority="148" operator="equal">
      <formula>"NO"</formula>
    </cfRule>
  </conditionalFormatting>
  <conditionalFormatting sqref="I23:I39">
    <cfRule type="cellIs" dxfId="515" priority="146" operator="equal">
      <formula>"Yes"</formula>
    </cfRule>
    <cfRule type="cellIs" dxfId="514" priority="147" operator="equal">
      <formula>"No"</formula>
    </cfRule>
  </conditionalFormatting>
  <conditionalFormatting sqref="H23:H39">
    <cfRule type="cellIs" dxfId="513" priority="145" operator="equal">
      <formula>"Yes"</formula>
    </cfRule>
  </conditionalFormatting>
  <conditionalFormatting sqref="I23:I39">
    <cfRule type="cellIs" dxfId="512" priority="143" operator="equal">
      <formula>"No"</formula>
    </cfRule>
    <cfRule type="cellIs" dxfId="511" priority="144" operator="equal">
      <formula>"Yes"</formula>
    </cfRule>
  </conditionalFormatting>
  <conditionalFormatting sqref="H10:H22">
    <cfRule type="cellIs" dxfId="510" priority="142" operator="equal">
      <formula>"Yes"</formula>
    </cfRule>
  </conditionalFormatting>
  <conditionalFormatting sqref="H10:H22">
    <cfRule type="cellIs" dxfId="509" priority="141" operator="equal">
      <formula>"NO"</formula>
    </cfRule>
  </conditionalFormatting>
  <conditionalFormatting sqref="H10:H22">
    <cfRule type="cellIs" dxfId="508" priority="139" operator="equal">
      <formula>"Yes"</formula>
    </cfRule>
    <cfRule type="cellIs" dxfId="507" priority="140" operator="equal">
      <formula>"No"</formula>
    </cfRule>
  </conditionalFormatting>
  <conditionalFormatting sqref="H10:H22">
    <cfRule type="cellIs" dxfId="506" priority="138" operator="equal">
      <formula>"Yes"</formula>
    </cfRule>
  </conditionalFormatting>
  <conditionalFormatting sqref="H10:H22">
    <cfRule type="cellIs" dxfId="505" priority="137" operator="equal">
      <formula>"NO"</formula>
    </cfRule>
  </conditionalFormatting>
  <conditionalFormatting sqref="H10:H22">
    <cfRule type="cellIs" dxfId="504" priority="135" operator="equal">
      <formula>"Yes"</formula>
    </cfRule>
    <cfRule type="cellIs" dxfId="503" priority="136" operator="equal">
      <formula>"No"</formula>
    </cfRule>
  </conditionalFormatting>
  <conditionalFormatting sqref="H10:H22">
    <cfRule type="cellIs" dxfId="502" priority="134" operator="equal">
      <formula>"Yes"</formula>
    </cfRule>
  </conditionalFormatting>
  <conditionalFormatting sqref="H10:H22">
    <cfRule type="cellIs" dxfId="501" priority="133" operator="equal">
      <formula>"NO"</formula>
    </cfRule>
  </conditionalFormatting>
  <conditionalFormatting sqref="H10:H22">
    <cfRule type="cellIs" dxfId="500" priority="131" operator="equal">
      <formula>"Yes"</formula>
    </cfRule>
    <cfRule type="cellIs" dxfId="499" priority="132" operator="equal">
      <formula>"No"</formula>
    </cfRule>
  </conditionalFormatting>
  <conditionalFormatting sqref="H10:H22">
    <cfRule type="cellIs" dxfId="498" priority="130" operator="equal">
      <formula>"Yes"</formula>
    </cfRule>
  </conditionalFormatting>
  <conditionalFormatting sqref="H10:H22">
    <cfRule type="cellIs" dxfId="497" priority="129" operator="equal">
      <formula>"NO"</formula>
    </cfRule>
  </conditionalFormatting>
  <conditionalFormatting sqref="H10:H22">
    <cfRule type="cellIs" dxfId="496" priority="127" operator="equal">
      <formula>"Yes"</formula>
    </cfRule>
    <cfRule type="cellIs" dxfId="495" priority="128" operator="equal">
      <formula>"No"</formula>
    </cfRule>
  </conditionalFormatting>
  <conditionalFormatting sqref="H10:H22">
    <cfRule type="cellIs" dxfId="494" priority="125" operator="equal">
      <formula>"No"</formula>
    </cfRule>
    <cfRule type="cellIs" dxfId="493" priority="126" operator="equal">
      <formula>"Yes"</formula>
    </cfRule>
  </conditionalFormatting>
  <conditionalFormatting sqref="H10:H22">
    <cfRule type="cellIs" dxfId="492" priority="124" operator="equal">
      <formula>"Yes"</formula>
    </cfRule>
  </conditionalFormatting>
  <conditionalFormatting sqref="H10:H22">
    <cfRule type="cellIs" dxfId="491" priority="123" operator="equal">
      <formula>"NO"</formula>
    </cfRule>
  </conditionalFormatting>
  <conditionalFormatting sqref="H10:H22">
    <cfRule type="cellIs" dxfId="490" priority="121" operator="equal">
      <formula>"Yes"</formula>
    </cfRule>
    <cfRule type="cellIs" dxfId="489" priority="122" operator="equal">
      <formula>"No"</formula>
    </cfRule>
  </conditionalFormatting>
  <conditionalFormatting sqref="H10:H22">
    <cfRule type="cellIs" dxfId="488" priority="120" operator="equal">
      <formula>"Yes"</formula>
    </cfRule>
  </conditionalFormatting>
  <conditionalFormatting sqref="H10:H22">
    <cfRule type="cellIs" dxfId="487" priority="119" operator="equal">
      <formula>"NO"</formula>
    </cfRule>
  </conditionalFormatting>
  <conditionalFormatting sqref="H10:H22">
    <cfRule type="cellIs" dxfId="486" priority="117" operator="equal">
      <formula>"Yes"</formula>
    </cfRule>
    <cfRule type="cellIs" dxfId="485" priority="118" operator="equal">
      <formula>"No"</formula>
    </cfRule>
  </conditionalFormatting>
  <conditionalFormatting sqref="H10:H22">
    <cfRule type="cellIs" dxfId="484" priority="116" operator="equal">
      <formula>"Yes"</formula>
    </cfRule>
  </conditionalFormatting>
  <conditionalFormatting sqref="H10:H22">
    <cfRule type="cellIs" dxfId="483" priority="115" operator="equal">
      <formula>"NO"</formula>
    </cfRule>
  </conditionalFormatting>
  <conditionalFormatting sqref="H10:H22">
    <cfRule type="cellIs" dxfId="482" priority="113" operator="equal">
      <formula>"Yes"</formula>
    </cfRule>
    <cfRule type="cellIs" dxfId="481" priority="114" operator="equal">
      <formula>"No"</formula>
    </cfRule>
  </conditionalFormatting>
  <conditionalFormatting sqref="H10:H22">
    <cfRule type="cellIs" dxfId="480" priority="112" operator="equal">
      <formula>"Yes"</formula>
    </cfRule>
  </conditionalFormatting>
  <conditionalFormatting sqref="H10:H22">
    <cfRule type="cellIs" dxfId="479" priority="111" operator="equal">
      <formula>"NO"</formula>
    </cfRule>
  </conditionalFormatting>
  <conditionalFormatting sqref="H10:H22">
    <cfRule type="cellIs" dxfId="478" priority="109" operator="equal">
      <formula>"Yes"</formula>
    </cfRule>
    <cfRule type="cellIs" dxfId="477" priority="110" operator="equal">
      <formula>"No"</formula>
    </cfRule>
  </conditionalFormatting>
  <conditionalFormatting sqref="H10:H22">
    <cfRule type="cellIs" dxfId="476" priority="107" operator="equal">
      <formula>"No"</formula>
    </cfRule>
    <cfRule type="cellIs" dxfId="475" priority="108" operator="equal">
      <formula>"Yes"</formula>
    </cfRule>
  </conditionalFormatting>
  <conditionalFormatting sqref="I10:I22">
    <cfRule type="cellIs" dxfId="474" priority="106" operator="equal">
      <formula>"Yes"</formula>
    </cfRule>
  </conditionalFormatting>
  <conditionalFormatting sqref="I10:I22">
    <cfRule type="cellIs" dxfId="473" priority="105" operator="equal">
      <formula>"NO"</formula>
    </cfRule>
  </conditionalFormatting>
  <conditionalFormatting sqref="I10:I22">
    <cfRule type="cellIs" dxfId="472" priority="103" operator="equal">
      <formula>"Yes"</formula>
    </cfRule>
    <cfRule type="cellIs" dxfId="471" priority="104" operator="equal">
      <formula>"No"</formula>
    </cfRule>
  </conditionalFormatting>
  <conditionalFormatting sqref="I10:I22">
    <cfRule type="cellIs" dxfId="470" priority="102" operator="equal">
      <formula>"Yes"</formula>
    </cfRule>
  </conditionalFormatting>
  <conditionalFormatting sqref="I10:I22">
    <cfRule type="cellIs" dxfId="469" priority="101" operator="equal">
      <formula>"NO"</formula>
    </cfRule>
  </conditionalFormatting>
  <conditionalFormatting sqref="I10:I22">
    <cfRule type="cellIs" dxfId="468" priority="99" operator="equal">
      <formula>"Yes"</formula>
    </cfRule>
    <cfRule type="cellIs" dxfId="467" priority="100" operator="equal">
      <formula>"No"</formula>
    </cfRule>
  </conditionalFormatting>
  <conditionalFormatting sqref="I10:I22">
    <cfRule type="cellIs" dxfId="466" priority="98" operator="equal">
      <formula>"Yes"</formula>
    </cfRule>
  </conditionalFormatting>
  <conditionalFormatting sqref="I10:I22">
    <cfRule type="cellIs" dxfId="465" priority="97" operator="equal">
      <formula>"NO"</formula>
    </cfRule>
  </conditionalFormatting>
  <conditionalFormatting sqref="I10:I22">
    <cfRule type="cellIs" dxfId="464" priority="95" operator="equal">
      <formula>"Yes"</formula>
    </cfRule>
    <cfRule type="cellIs" dxfId="463" priority="96" operator="equal">
      <formula>"No"</formula>
    </cfRule>
  </conditionalFormatting>
  <conditionalFormatting sqref="I10:I22">
    <cfRule type="cellIs" dxfId="462" priority="94" operator="equal">
      <formula>"Yes"</formula>
    </cfRule>
  </conditionalFormatting>
  <conditionalFormatting sqref="I10:I22">
    <cfRule type="cellIs" dxfId="461" priority="93" operator="equal">
      <formula>"NO"</formula>
    </cfRule>
  </conditionalFormatting>
  <conditionalFormatting sqref="I10:I22">
    <cfRule type="cellIs" dxfId="460" priority="91" operator="equal">
      <formula>"Yes"</formula>
    </cfRule>
    <cfRule type="cellIs" dxfId="459" priority="92" operator="equal">
      <formula>"No"</formula>
    </cfRule>
  </conditionalFormatting>
  <conditionalFormatting sqref="I10:I22">
    <cfRule type="cellIs" dxfId="458" priority="89" operator="equal">
      <formula>"No"</formula>
    </cfRule>
    <cfRule type="cellIs" dxfId="457" priority="90" operator="equal">
      <formula>"Yes"</formula>
    </cfRule>
  </conditionalFormatting>
  <conditionalFormatting sqref="I10:I22">
    <cfRule type="cellIs" dxfId="456" priority="88" operator="equal">
      <formula>"Yes"</formula>
    </cfRule>
  </conditionalFormatting>
  <conditionalFormatting sqref="I10:I22">
    <cfRule type="cellIs" dxfId="455" priority="87" operator="equal">
      <formula>"NO"</formula>
    </cfRule>
  </conditionalFormatting>
  <conditionalFormatting sqref="I10:I22">
    <cfRule type="cellIs" dxfId="454" priority="85" operator="equal">
      <formula>"Yes"</formula>
    </cfRule>
    <cfRule type="cellIs" dxfId="453" priority="86" operator="equal">
      <formula>"No"</formula>
    </cfRule>
  </conditionalFormatting>
  <conditionalFormatting sqref="I10:I22">
    <cfRule type="cellIs" dxfId="452" priority="84" operator="equal">
      <formula>"Yes"</formula>
    </cfRule>
  </conditionalFormatting>
  <conditionalFormatting sqref="I10:I22">
    <cfRule type="cellIs" dxfId="451" priority="83" operator="equal">
      <formula>"NO"</formula>
    </cfRule>
  </conditionalFormatting>
  <conditionalFormatting sqref="I10:I22">
    <cfRule type="cellIs" dxfId="450" priority="81" operator="equal">
      <formula>"Yes"</formula>
    </cfRule>
    <cfRule type="cellIs" dxfId="449" priority="82" operator="equal">
      <formula>"No"</formula>
    </cfRule>
  </conditionalFormatting>
  <conditionalFormatting sqref="I10:I22">
    <cfRule type="cellIs" dxfId="448" priority="80" operator="equal">
      <formula>"Yes"</formula>
    </cfRule>
  </conditionalFormatting>
  <conditionalFormatting sqref="I10:I22">
    <cfRule type="cellIs" dxfId="447" priority="79" operator="equal">
      <formula>"NO"</formula>
    </cfRule>
  </conditionalFormatting>
  <conditionalFormatting sqref="I10:I22">
    <cfRule type="cellIs" dxfId="446" priority="77" operator="equal">
      <formula>"Yes"</formula>
    </cfRule>
    <cfRule type="cellIs" dxfId="445" priority="78" operator="equal">
      <formula>"No"</formula>
    </cfRule>
  </conditionalFormatting>
  <conditionalFormatting sqref="I10:I22">
    <cfRule type="cellIs" dxfId="444" priority="76" operator="equal">
      <formula>"Yes"</formula>
    </cfRule>
  </conditionalFormatting>
  <conditionalFormatting sqref="I10:I22">
    <cfRule type="cellIs" dxfId="443" priority="75" operator="equal">
      <formula>"NO"</formula>
    </cfRule>
  </conditionalFormatting>
  <conditionalFormatting sqref="I10:I22">
    <cfRule type="cellIs" dxfId="442" priority="73" operator="equal">
      <formula>"Yes"</formula>
    </cfRule>
    <cfRule type="cellIs" dxfId="441" priority="74" operator="equal">
      <formula>"No"</formula>
    </cfRule>
  </conditionalFormatting>
  <conditionalFormatting sqref="I10:I22">
    <cfRule type="cellIs" dxfId="440" priority="71" operator="equal">
      <formula>"No"</formula>
    </cfRule>
    <cfRule type="cellIs" dxfId="439" priority="72" operator="equal">
      <formula>"Yes"</formula>
    </cfRule>
  </conditionalFormatting>
  <conditionalFormatting sqref="J11:K22 J10">
    <cfRule type="cellIs" dxfId="438" priority="70" operator="equal">
      <formula>"Yes"</formula>
    </cfRule>
  </conditionalFormatting>
  <conditionalFormatting sqref="J11:K22 J10">
    <cfRule type="cellIs" dxfId="437" priority="69" operator="equal">
      <formula>"NO"</formula>
    </cfRule>
  </conditionalFormatting>
  <conditionalFormatting sqref="J11:K22 J10">
    <cfRule type="cellIs" dxfId="436" priority="67" operator="equal">
      <formula>"Yes"</formula>
    </cfRule>
    <cfRule type="cellIs" dxfId="435" priority="68" operator="equal">
      <formula>"No"</formula>
    </cfRule>
  </conditionalFormatting>
  <conditionalFormatting sqref="J11:K22 J10">
    <cfRule type="cellIs" dxfId="434" priority="66" operator="equal">
      <formula>"Yes"</formula>
    </cfRule>
  </conditionalFormatting>
  <conditionalFormatting sqref="J11:K22 J10">
    <cfRule type="cellIs" dxfId="433" priority="65" operator="equal">
      <formula>"NO"</formula>
    </cfRule>
  </conditionalFormatting>
  <conditionalFormatting sqref="J11:K22 J10">
    <cfRule type="cellIs" dxfId="432" priority="63" operator="equal">
      <formula>"Yes"</formula>
    </cfRule>
    <cfRule type="cellIs" dxfId="431" priority="64" operator="equal">
      <formula>"No"</formula>
    </cfRule>
  </conditionalFormatting>
  <conditionalFormatting sqref="J11:K22 J10">
    <cfRule type="cellIs" dxfId="430" priority="62" operator="equal">
      <formula>"Yes"</formula>
    </cfRule>
  </conditionalFormatting>
  <conditionalFormatting sqref="J11:K22 J10">
    <cfRule type="cellIs" dxfId="429" priority="61" operator="equal">
      <formula>"NO"</formula>
    </cfRule>
  </conditionalFormatting>
  <conditionalFormatting sqref="J11:K22 J10">
    <cfRule type="cellIs" dxfId="428" priority="59" operator="equal">
      <formula>"Yes"</formula>
    </cfRule>
    <cfRule type="cellIs" dxfId="427" priority="60" operator="equal">
      <formula>"No"</formula>
    </cfRule>
  </conditionalFormatting>
  <conditionalFormatting sqref="J11:K22 J10">
    <cfRule type="cellIs" dxfId="426" priority="58" operator="equal">
      <formula>"Yes"</formula>
    </cfRule>
  </conditionalFormatting>
  <conditionalFormatting sqref="J11:K22 J10">
    <cfRule type="cellIs" dxfId="425" priority="57" operator="equal">
      <formula>"NO"</formula>
    </cfRule>
  </conditionalFormatting>
  <conditionalFormatting sqref="J11:K22 J10">
    <cfRule type="cellIs" dxfId="424" priority="55" operator="equal">
      <formula>"Yes"</formula>
    </cfRule>
    <cfRule type="cellIs" dxfId="423" priority="56" operator="equal">
      <formula>"No"</formula>
    </cfRule>
  </conditionalFormatting>
  <conditionalFormatting sqref="J11:K22 J10">
    <cfRule type="cellIs" dxfId="422" priority="53" operator="equal">
      <formula>"No"</formula>
    </cfRule>
    <cfRule type="cellIs" dxfId="421" priority="54" operator="equal">
      <formula>"Yes"</formula>
    </cfRule>
  </conditionalFormatting>
  <conditionalFormatting sqref="J11:K22 J10">
    <cfRule type="cellIs" dxfId="420" priority="52" operator="equal">
      <formula>"Yes"</formula>
    </cfRule>
  </conditionalFormatting>
  <conditionalFormatting sqref="J11:K22 J10">
    <cfRule type="cellIs" dxfId="419" priority="51" operator="equal">
      <formula>"NO"</formula>
    </cfRule>
  </conditionalFormatting>
  <conditionalFormatting sqref="J11:K22 J10">
    <cfRule type="cellIs" dxfId="418" priority="49" operator="equal">
      <formula>"Yes"</formula>
    </cfRule>
    <cfRule type="cellIs" dxfId="417" priority="50" operator="equal">
      <formula>"No"</formula>
    </cfRule>
  </conditionalFormatting>
  <conditionalFormatting sqref="J11:K22 J10">
    <cfRule type="cellIs" dxfId="416" priority="48" operator="equal">
      <formula>"Yes"</formula>
    </cfRule>
  </conditionalFormatting>
  <conditionalFormatting sqref="J11:K22 J10">
    <cfRule type="cellIs" dxfId="415" priority="47" operator="equal">
      <formula>"NO"</formula>
    </cfRule>
  </conditionalFormatting>
  <conditionalFormatting sqref="J11:K22 J10">
    <cfRule type="cellIs" dxfId="414" priority="45" operator="equal">
      <formula>"Yes"</formula>
    </cfRule>
    <cfRule type="cellIs" dxfId="413" priority="46" operator="equal">
      <formula>"No"</formula>
    </cfRule>
  </conditionalFormatting>
  <conditionalFormatting sqref="J11:K22 J10">
    <cfRule type="cellIs" dxfId="412" priority="44" operator="equal">
      <formula>"Yes"</formula>
    </cfRule>
  </conditionalFormatting>
  <conditionalFormatting sqref="J11:K22 J10">
    <cfRule type="cellIs" dxfId="411" priority="43" operator="equal">
      <formula>"NO"</formula>
    </cfRule>
  </conditionalFormatting>
  <conditionalFormatting sqref="J11:K22 J10">
    <cfRule type="cellIs" dxfId="410" priority="41" operator="equal">
      <formula>"Yes"</formula>
    </cfRule>
    <cfRule type="cellIs" dxfId="409" priority="42" operator="equal">
      <formula>"No"</formula>
    </cfRule>
  </conditionalFormatting>
  <conditionalFormatting sqref="J11:K22 J10">
    <cfRule type="cellIs" dxfId="408" priority="40" operator="equal">
      <formula>"Yes"</formula>
    </cfRule>
  </conditionalFormatting>
  <conditionalFormatting sqref="J11:K22 J10">
    <cfRule type="cellIs" dxfId="407" priority="39" operator="equal">
      <formula>"NO"</formula>
    </cfRule>
  </conditionalFormatting>
  <conditionalFormatting sqref="J11:K22 J10">
    <cfRule type="cellIs" dxfId="406" priority="37" operator="equal">
      <formula>"Yes"</formula>
    </cfRule>
    <cfRule type="cellIs" dxfId="405" priority="38" operator="equal">
      <formula>"No"</formula>
    </cfRule>
  </conditionalFormatting>
  <conditionalFormatting sqref="J11:K22 J10">
    <cfRule type="cellIs" dxfId="404" priority="35" operator="equal">
      <formula>"No"</formula>
    </cfRule>
    <cfRule type="cellIs" dxfId="403" priority="36" operator="equal">
      <formula>"Yes"</formula>
    </cfRule>
  </conditionalFormatting>
  <conditionalFormatting sqref="L10">
    <cfRule type="cellIs" dxfId="402" priority="34" operator="equal">
      <formula>"Yes"</formula>
    </cfRule>
  </conditionalFormatting>
  <conditionalFormatting sqref="L10">
    <cfRule type="cellIs" dxfId="401" priority="33" operator="equal">
      <formula>"NO"</formula>
    </cfRule>
  </conditionalFormatting>
  <conditionalFormatting sqref="L10">
    <cfRule type="cellIs" dxfId="400" priority="31" operator="equal">
      <formula>"Yes"</formula>
    </cfRule>
    <cfRule type="cellIs" dxfId="399" priority="32" operator="equal">
      <formula>"No"</formula>
    </cfRule>
  </conditionalFormatting>
  <conditionalFormatting sqref="L10">
    <cfRule type="cellIs" dxfId="398" priority="30" operator="equal">
      <formula>"Yes"</formula>
    </cfRule>
  </conditionalFormatting>
  <conditionalFormatting sqref="L10">
    <cfRule type="cellIs" dxfId="397" priority="29" operator="equal">
      <formula>"NO"</formula>
    </cfRule>
  </conditionalFormatting>
  <conditionalFormatting sqref="L10">
    <cfRule type="cellIs" dxfId="396" priority="27" operator="equal">
      <formula>"Yes"</formula>
    </cfRule>
    <cfRule type="cellIs" dxfId="395" priority="28" operator="equal">
      <formula>"No"</formula>
    </cfRule>
  </conditionalFormatting>
  <conditionalFormatting sqref="L10">
    <cfRule type="cellIs" dxfId="394" priority="26" operator="equal">
      <formula>"Yes"</formula>
    </cfRule>
  </conditionalFormatting>
  <conditionalFormatting sqref="L10">
    <cfRule type="cellIs" dxfId="393" priority="25" operator="equal">
      <formula>"NO"</formula>
    </cfRule>
  </conditionalFormatting>
  <conditionalFormatting sqref="L10">
    <cfRule type="cellIs" dxfId="392" priority="23" operator="equal">
      <formula>"Yes"</formula>
    </cfRule>
    <cfRule type="cellIs" dxfId="391" priority="24" operator="equal">
      <formula>"No"</formula>
    </cfRule>
  </conditionalFormatting>
  <conditionalFormatting sqref="L10">
    <cfRule type="cellIs" dxfId="390" priority="22" operator="equal">
      <formula>"Yes"</formula>
    </cfRule>
  </conditionalFormatting>
  <conditionalFormatting sqref="L10">
    <cfRule type="cellIs" dxfId="389" priority="21" operator="equal">
      <formula>"NO"</formula>
    </cfRule>
  </conditionalFormatting>
  <conditionalFormatting sqref="L10">
    <cfRule type="cellIs" dxfId="388" priority="19" operator="equal">
      <formula>"Yes"</formula>
    </cfRule>
    <cfRule type="cellIs" dxfId="387" priority="20" operator="equal">
      <formula>"No"</formula>
    </cfRule>
  </conditionalFormatting>
  <conditionalFormatting sqref="K10">
    <cfRule type="cellIs" dxfId="386" priority="18" operator="equal">
      <formula>"Yes"</formula>
    </cfRule>
  </conditionalFormatting>
  <conditionalFormatting sqref="K10">
    <cfRule type="cellIs" dxfId="385" priority="17" operator="equal">
      <formula>"NO"</formula>
    </cfRule>
  </conditionalFormatting>
  <conditionalFormatting sqref="K10">
    <cfRule type="cellIs" dxfId="384" priority="15" operator="equal">
      <formula>"Yes"</formula>
    </cfRule>
    <cfRule type="cellIs" dxfId="383" priority="16" operator="equal">
      <formula>"No"</formula>
    </cfRule>
  </conditionalFormatting>
  <conditionalFormatting sqref="K10">
    <cfRule type="cellIs" dxfId="382" priority="14" operator="equal">
      <formula>"Yes"</formula>
    </cfRule>
  </conditionalFormatting>
  <conditionalFormatting sqref="K10">
    <cfRule type="cellIs" dxfId="381" priority="13" operator="equal">
      <formula>"NO"</formula>
    </cfRule>
  </conditionalFormatting>
  <conditionalFormatting sqref="K10">
    <cfRule type="cellIs" dxfId="380" priority="11" operator="equal">
      <formula>"Yes"</formula>
    </cfRule>
    <cfRule type="cellIs" dxfId="379" priority="12" operator="equal">
      <formula>"No"</formula>
    </cfRule>
  </conditionalFormatting>
  <conditionalFormatting sqref="K10">
    <cfRule type="cellIs" dxfId="378" priority="10" operator="equal">
      <formula>"Yes"</formula>
    </cfRule>
  </conditionalFormatting>
  <conditionalFormatting sqref="K10">
    <cfRule type="cellIs" dxfId="377" priority="9" operator="equal">
      <formula>"NO"</formula>
    </cfRule>
  </conditionalFormatting>
  <conditionalFormatting sqref="K10">
    <cfRule type="cellIs" dxfId="376" priority="7" operator="equal">
      <formula>"Yes"</formula>
    </cfRule>
    <cfRule type="cellIs" dxfId="375" priority="8" operator="equal">
      <formula>"No"</formula>
    </cfRule>
  </conditionalFormatting>
  <conditionalFormatting sqref="K10">
    <cfRule type="cellIs" dxfId="374" priority="6" operator="equal">
      <formula>"Yes"</formula>
    </cfRule>
  </conditionalFormatting>
  <conditionalFormatting sqref="K10">
    <cfRule type="cellIs" dxfId="373" priority="5" operator="equal">
      <formula>"NO"</formula>
    </cfRule>
  </conditionalFormatting>
  <conditionalFormatting sqref="K10">
    <cfRule type="cellIs" dxfId="372" priority="3" operator="equal">
      <formula>"Yes"</formula>
    </cfRule>
    <cfRule type="cellIs" dxfId="371" priority="4" operator="equal">
      <formula>"No"</formula>
    </cfRule>
  </conditionalFormatting>
  <conditionalFormatting sqref="K10">
    <cfRule type="cellIs" dxfId="370" priority="1" operator="equal">
      <formula>"Yes"</formula>
    </cfRule>
    <cfRule type="cellIs" dxfId="369" priority="2" operator="equal">
      <formula>"No"</formula>
    </cfRule>
  </conditionalFormatting>
  <dataValidations count="5">
    <dataValidation type="list" allowBlank="1" showInputMessage="1" showErrorMessage="1" sqref="B10:B1009">
      <formula1>$N$4:$N$6</formula1>
    </dataValidation>
    <dataValidation type="list" allowBlank="1" showInputMessage="1" showErrorMessage="1" sqref="C10:C1009">
      <formula1>$N$6:$N$21</formula1>
    </dataValidation>
    <dataValidation type="list" allowBlank="1" showInputMessage="1" showErrorMessage="1" sqref="B1010:B1048576">
      <formula1>$N$8:$N$21</formula1>
    </dataValidation>
    <dataValidation type="list" allowBlank="1" showInputMessage="1" showErrorMessage="1" sqref="H23:H1009">
      <formula1>"Yes"</formula1>
    </dataValidation>
    <dataValidation type="list" allowBlank="1" showInputMessage="1" showErrorMessage="1" sqref="I23:K1009 L10:M1009 H10:K22">
      <formula1>"Yes, No"</formula1>
    </dataValidation>
  </dataValidations>
  <printOptions horizontalCentered="1" gridLines="1"/>
  <pageMargins left="0.25" right="0.25" top="0.75" bottom="0.75" header="0.5" footer="0.25"/>
  <pageSetup scale="39" fitToHeight="0" orientation="landscape" r:id="rId7"/>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9.1640625" defaultRowHeight="0" customHeight="1" zeroHeight="1" x14ac:dyDescent="0.2"/>
  <cols>
    <col min="1" max="1" width="36" style="123" customWidth="1"/>
    <col min="2" max="2" width="25.5" style="124" customWidth="1"/>
    <col min="3" max="3" width="15.6640625" style="125" customWidth="1"/>
    <col min="4" max="4" width="30.6640625" style="126" customWidth="1"/>
    <col min="5" max="5" width="70.6640625" style="127" customWidth="1"/>
    <col min="6" max="6" width="21.5" style="128" customWidth="1"/>
    <col min="7" max="7" width="21.5" style="129" customWidth="1"/>
    <col min="8" max="8" width="17.5" style="115" customWidth="1"/>
    <col min="9" max="13" width="18.5" style="115" customWidth="1"/>
    <col min="14" max="14" width="19.1640625" style="130" customWidth="1"/>
    <col min="15" max="15" width="41.1640625" style="130" customWidth="1"/>
    <col min="16" max="16" width="16.5" style="131" customWidth="1"/>
    <col min="17" max="17" width="9.1640625" style="115" customWidth="1"/>
    <col min="18" max="16384" width="9.1640625" style="115"/>
  </cols>
  <sheetData>
    <row r="1" spans="1:17" s="82" customFormat="1" ht="30" customHeight="1" x14ac:dyDescent="0.2">
      <c r="A1" s="557" t="s">
        <v>157</v>
      </c>
      <c r="B1" s="557"/>
      <c r="C1" s="557"/>
      <c r="D1" s="557"/>
      <c r="E1" s="557"/>
      <c r="F1" s="155"/>
      <c r="G1" s="155"/>
      <c r="H1" s="177"/>
      <c r="I1" s="177"/>
      <c r="J1" s="177"/>
      <c r="K1" s="177"/>
      <c r="L1" s="177"/>
      <c r="M1" s="81"/>
      <c r="P1" s="83"/>
    </row>
    <row r="2" spans="1:17" s="85" customFormat="1" ht="20.25" customHeight="1" x14ac:dyDescent="0.2">
      <c r="A2" s="175" t="s">
        <v>0</v>
      </c>
      <c r="B2" s="558" t="str">
        <f>TEKS!B2</f>
        <v>Chapter 110. Texas Essential Knowledge and Skills for English Language Arts and Reading</v>
      </c>
      <c r="C2" s="558"/>
      <c r="D2" s="558"/>
      <c r="E2" s="558"/>
      <c r="F2" s="146"/>
      <c r="G2" s="146"/>
      <c r="H2" s="146"/>
      <c r="I2" s="175"/>
      <c r="J2" s="175"/>
      <c r="K2" s="175"/>
      <c r="L2" s="175"/>
      <c r="M2" s="19"/>
      <c r="N2" s="84" t="s">
        <v>120</v>
      </c>
      <c r="P2" s="86"/>
    </row>
    <row r="3" spans="1:17" s="85" customFormat="1" ht="20.25" customHeight="1" x14ac:dyDescent="0.2">
      <c r="A3" s="175" t="s">
        <v>1</v>
      </c>
      <c r="B3" s="558" t="str">
        <f>TEKS!B3</f>
        <v>Subchapter A. Elementary</v>
      </c>
      <c r="C3" s="558"/>
      <c r="D3" s="558"/>
      <c r="E3" s="558"/>
      <c r="F3" s="146"/>
      <c r="G3" s="146"/>
      <c r="H3" s="146"/>
      <c r="I3" s="175"/>
      <c r="J3" s="175"/>
      <c r="K3" s="175"/>
      <c r="L3" s="175"/>
      <c r="M3" s="19"/>
      <c r="N3" s="84" t="s">
        <v>121</v>
      </c>
      <c r="P3" s="86"/>
    </row>
    <row r="4" spans="1:17" s="85" customFormat="1" ht="20.25" customHeight="1" x14ac:dyDescent="0.2">
      <c r="A4" s="175" t="s">
        <v>2</v>
      </c>
      <c r="B4" s="559" t="str">
        <f>TEKS!B4</f>
        <v>110.5. English Language Arts and Reading, Grade 3</v>
      </c>
      <c r="C4" s="559"/>
      <c r="D4" s="559"/>
      <c r="E4" s="559"/>
      <c r="F4" s="147"/>
      <c r="G4" s="147"/>
      <c r="H4" s="147"/>
      <c r="I4" s="175"/>
      <c r="J4" s="175"/>
      <c r="K4" s="175"/>
      <c r="L4" s="175"/>
      <c r="M4" s="19"/>
      <c r="N4" s="84" t="s">
        <v>74</v>
      </c>
      <c r="P4" s="86"/>
    </row>
    <row r="5" spans="1:17" s="85" customFormat="1" ht="20.25" customHeight="1" x14ac:dyDescent="0.2">
      <c r="A5" s="175" t="s">
        <v>3</v>
      </c>
      <c r="B5" s="558" t="str">
        <f>TEKS!B5</f>
        <v>Learning A-Z</v>
      </c>
      <c r="C5" s="558"/>
      <c r="D5" s="558"/>
      <c r="E5" s="558"/>
      <c r="F5" s="146"/>
      <c r="G5" s="146"/>
      <c r="H5" s="146"/>
      <c r="I5" s="175"/>
      <c r="J5" s="175"/>
      <c r="K5" s="175"/>
      <c r="L5" s="175"/>
      <c r="M5" s="19"/>
      <c r="N5" s="84" t="s">
        <v>73</v>
      </c>
      <c r="P5" s="86"/>
    </row>
    <row r="6" spans="1:17" s="85" customFormat="1" ht="20.25" customHeight="1" x14ac:dyDescent="0.2">
      <c r="A6" s="175" t="s">
        <v>4</v>
      </c>
      <c r="B6" s="558" t="str">
        <f>TEKS!B6</f>
        <v>Raz-Plus ELL Edition</v>
      </c>
      <c r="C6" s="558"/>
      <c r="D6" s="558"/>
      <c r="E6" s="558"/>
      <c r="F6" s="146"/>
      <c r="G6" s="146"/>
      <c r="H6" s="146"/>
      <c r="I6" s="175"/>
      <c r="J6" s="175"/>
      <c r="K6" s="175"/>
      <c r="L6" s="175"/>
      <c r="M6" s="19"/>
      <c r="P6" s="86"/>
    </row>
    <row r="7" spans="1:17" s="85" customFormat="1" ht="20.25" customHeight="1" x14ac:dyDescent="0.2">
      <c r="A7" s="175" t="s">
        <v>5</v>
      </c>
      <c r="B7" s="558" t="str">
        <f>TEKS!B7</f>
        <v>978-0-692-55284-1</v>
      </c>
      <c r="C7" s="558"/>
      <c r="D7" s="558"/>
      <c r="E7" s="558"/>
      <c r="F7" s="148"/>
      <c r="G7" s="148"/>
      <c r="H7" s="148"/>
      <c r="I7" s="174"/>
      <c r="J7" s="174"/>
      <c r="K7" s="174"/>
      <c r="L7" s="174"/>
      <c r="M7" s="87"/>
      <c r="N7" s="85" t="s">
        <v>123</v>
      </c>
      <c r="P7" s="86"/>
    </row>
    <row r="8" spans="1:17" s="85" customFormat="1" ht="20.25" customHeight="1" x14ac:dyDescent="0.2">
      <c r="A8" s="175" t="s">
        <v>125</v>
      </c>
      <c r="B8" s="89"/>
      <c r="C8" s="554" t="str">
        <f>"COMMENT GRAND TOTAL="&amp;SUM(COUNTIF($F$10:$F$1009,"*Yes*"))</f>
        <v>COMMENT GRAND TOTAL=0</v>
      </c>
      <c r="D8" s="555"/>
      <c r="E8" s="556"/>
      <c r="F8" s="89"/>
      <c r="G8" s="176"/>
      <c r="H8" s="176"/>
      <c r="I8" s="176"/>
      <c r="J8" s="176"/>
      <c r="K8" s="176"/>
      <c r="L8" s="176"/>
      <c r="M8" s="90"/>
      <c r="N8" s="85" t="s">
        <v>124</v>
      </c>
      <c r="O8" s="88"/>
      <c r="P8" s="88"/>
      <c r="Q8" s="88"/>
    </row>
    <row r="9" spans="1:17" s="93" customFormat="1" ht="20" customHeight="1" x14ac:dyDescent="0.2">
      <c r="A9" s="94" t="s">
        <v>11</v>
      </c>
      <c r="B9" s="94" t="s">
        <v>9</v>
      </c>
      <c r="C9" s="96" t="s">
        <v>128</v>
      </c>
      <c r="D9" s="96" t="s">
        <v>129</v>
      </c>
      <c r="E9" s="94" t="s">
        <v>13</v>
      </c>
      <c r="F9" s="94" t="s">
        <v>144</v>
      </c>
      <c r="G9" s="74" t="s">
        <v>131</v>
      </c>
      <c r="H9" s="74" t="s">
        <v>147</v>
      </c>
      <c r="I9" s="74" t="s">
        <v>148</v>
      </c>
      <c r="J9" s="74" t="s">
        <v>149</v>
      </c>
      <c r="K9" s="74" t="s">
        <v>150</v>
      </c>
      <c r="L9" s="74" t="s">
        <v>151</v>
      </c>
      <c r="M9" s="145"/>
      <c r="N9" s="91" t="s">
        <v>126</v>
      </c>
      <c r="O9" s="91"/>
      <c r="P9" s="92"/>
    </row>
    <row r="10" spans="1:17" s="93" customFormat="1" ht="69" customHeight="1" x14ac:dyDescent="0.2">
      <c r="A10" s="97"/>
      <c r="B10" s="98"/>
      <c r="C10" s="98"/>
      <c r="D10" s="99"/>
      <c r="E10" s="144"/>
      <c r="F10" s="100" t="str">
        <f>IF(G10="Yes",H10,IF(COUNTIF(G10:L10,"Yes")&gt;(Summary!C$22/2),"Yes","No"))</f>
        <v>No</v>
      </c>
      <c r="G10" s="158"/>
      <c r="H10" s="5"/>
      <c r="I10" s="5"/>
      <c r="J10" s="5"/>
      <c r="K10" s="5"/>
      <c r="L10" s="5"/>
      <c r="M10" s="5"/>
      <c r="N10" s="91" t="s">
        <v>132</v>
      </c>
      <c r="O10" s="91"/>
      <c r="P10" s="92"/>
    </row>
    <row r="11" spans="1:17" s="104" customFormat="1" ht="13" x14ac:dyDescent="0.2">
      <c r="A11" s="105"/>
      <c r="B11" s="98"/>
      <c r="C11" s="98"/>
      <c r="D11" s="106"/>
      <c r="E11" s="106"/>
      <c r="F11" s="100" t="str">
        <f>IF(G11="Yes",H11,IF(COUNTIF(G11:L11,"Yes")&gt;(Summary!C$22/2),"Yes","No"))</f>
        <v>No</v>
      </c>
      <c r="G11" s="158"/>
      <c r="H11" s="5"/>
      <c r="I11" s="5"/>
      <c r="J11" s="5"/>
      <c r="K11" s="5"/>
      <c r="L11" s="1"/>
      <c r="M11" s="1"/>
      <c r="N11" s="101" t="s">
        <v>133</v>
      </c>
      <c r="O11" s="101"/>
      <c r="P11" s="102"/>
      <c r="Q11" s="103"/>
    </row>
    <row r="12" spans="1:17" s="104" customFormat="1" ht="13" x14ac:dyDescent="0.2">
      <c r="A12" s="105"/>
      <c r="B12" s="98"/>
      <c r="C12" s="98"/>
      <c r="D12" s="138"/>
      <c r="E12" s="106"/>
      <c r="F12" s="100" t="str">
        <f>IF(G12="Yes",H12,IF(COUNTIF(G12:L12,"Yes")&gt;(Summary!C$22/2),"Yes","No"))</f>
        <v>No</v>
      </c>
      <c r="G12" s="158"/>
      <c r="H12" s="5"/>
      <c r="I12" s="5"/>
      <c r="J12" s="5"/>
      <c r="K12" s="5"/>
      <c r="L12" s="1"/>
      <c r="M12" s="1"/>
      <c r="N12" s="101" t="s">
        <v>134</v>
      </c>
      <c r="O12" s="101"/>
      <c r="P12" s="102"/>
      <c r="Q12" s="103"/>
    </row>
    <row r="13" spans="1:17" s="104" customFormat="1" ht="13" x14ac:dyDescent="0.2">
      <c r="A13" s="105"/>
      <c r="B13" s="98"/>
      <c r="C13" s="98"/>
      <c r="D13" s="106"/>
      <c r="E13" s="106"/>
      <c r="F13" s="100" t="str">
        <f>IF(G13="Yes",H13,IF(COUNTIF(G13:L13,"Yes")&gt;(Summary!C$22/2),"Yes","No"))</f>
        <v>No</v>
      </c>
      <c r="G13" s="158"/>
      <c r="H13" s="5"/>
      <c r="I13" s="5"/>
      <c r="J13" s="5"/>
      <c r="K13" s="5"/>
      <c r="L13" s="1"/>
      <c r="M13" s="1"/>
      <c r="N13" s="101" t="s">
        <v>135</v>
      </c>
      <c r="O13" s="101"/>
      <c r="P13" s="102"/>
      <c r="Q13" s="103"/>
    </row>
    <row r="14" spans="1:17" s="104" customFormat="1" ht="13" x14ac:dyDescent="0.2">
      <c r="A14" s="105"/>
      <c r="B14" s="98"/>
      <c r="C14" s="98"/>
      <c r="D14" s="106"/>
      <c r="E14" s="106"/>
      <c r="F14" s="100" t="str">
        <f>IF(G14="Yes",H14,IF(COUNTIF(G14:L14,"Yes")&gt;(Summary!C$22/2),"Yes","No"))</f>
        <v>No</v>
      </c>
      <c r="G14" s="158"/>
      <c r="H14" s="5"/>
      <c r="I14" s="5"/>
      <c r="J14" s="5"/>
      <c r="K14" s="5"/>
      <c r="L14" s="1"/>
      <c r="M14" s="1"/>
      <c r="N14" s="101" t="s">
        <v>136</v>
      </c>
      <c r="O14" s="101"/>
      <c r="P14" s="102"/>
      <c r="Q14" s="103"/>
    </row>
    <row r="15" spans="1:17" s="104" customFormat="1" ht="13" x14ac:dyDescent="0.2">
      <c r="A15" s="105"/>
      <c r="B15" s="98"/>
      <c r="C15" s="98"/>
      <c r="D15" s="106"/>
      <c r="E15" s="106"/>
      <c r="F15" s="100" t="str">
        <f>IF(G15="Yes",H15,IF(COUNTIF(G15:L15,"Yes")&gt;(Summary!C$22/2),"Yes","No"))</f>
        <v>No</v>
      </c>
      <c r="G15" s="158"/>
      <c r="H15" s="5"/>
      <c r="I15" s="5"/>
      <c r="J15" s="5"/>
      <c r="K15" s="5"/>
      <c r="L15" s="1"/>
      <c r="M15" s="1"/>
      <c r="N15" s="101" t="s">
        <v>137</v>
      </c>
      <c r="O15" s="101"/>
      <c r="P15" s="102"/>
      <c r="Q15" s="103"/>
    </row>
    <row r="16" spans="1:17" s="104" customFormat="1" ht="13" x14ac:dyDescent="0.2">
      <c r="A16" s="105"/>
      <c r="B16" s="98"/>
      <c r="C16" s="98"/>
      <c r="D16" s="106"/>
      <c r="E16" s="106"/>
      <c r="F16" s="100" t="str">
        <f>IF(G16="Yes",H16,IF(COUNTIF(G16:L16,"Yes")&gt;(Summary!C$22/2),"Yes","No"))</f>
        <v>No</v>
      </c>
      <c r="G16" s="158"/>
      <c r="H16" s="5"/>
      <c r="I16" s="5"/>
      <c r="J16" s="5"/>
      <c r="K16" s="5"/>
      <c r="L16" s="1"/>
      <c r="M16" s="1"/>
      <c r="N16" s="101" t="s">
        <v>138</v>
      </c>
      <c r="O16" s="101"/>
      <c r="P16" s="102"/>
      <c r="Q16" s="103"/>
    </row>
    <row r="17" spans="1:17" s="104" customFormat="1" ht="13" x14ac:dyDescent="0.2">
      <c r="A17" s="105"/>
      <c r="B17" s="98"/>
      <c r="C17" s="98"/>
      <c r="D17" s="106"/>
      <c r="E17" s="106"/>
      <c r="F17" s="100" t="str">
        <f>IF(G17="Yes",H17,IF(COUNTIF(G17:L17,"Yes")&gt;(Summary!C$22/2),"Yes","No"))</f>
        <v>No</v>
      </c>
      <c r="G17" s="158"/>
      <c r="H17" s="5"/>
      <c r="I17" s="5"/>
      <c r="J17" s="5"/>
      <c r="K17" s="5"/>
      <c r="L17" s="1"/>
      <c r="M17" s="1"/>
      <c r="N17" s="101" t="s">
        <v>139</v>
      </c>
      <c r="O17" s="101"/>
      <c r="P17" s="102"/>
      <c r="Q17" s="103"/>
    </row>
    <row r="18" spans="1:17" s="104" customFormat="1" ht="13" x14ac:dyDescent="0.2">
      <c r="A18" s="105"/>
      <c r="B18" s="98"/>
      <c r="C18" s="98"/>
      <c r="D18" s="106"/>
      <c r="E18" s="106"/>
      <c r="F18" s="100" t="str">
        <f>IF(G18="Yes",H18,IF(COUNTIF(G18:L18,"Yes")&gt;(Summary!C$22/2),"Yes","No"))</f>
        <v>No</v>
      </c>
      <c r="G18" s="158"/>
      <c r="H18" s="5"/>
      <c r="I18" s="5"/>
      <c r="J18" s="5"/>
      <c r="K18" s="5"/>
      <c r="L18" s="1"/>
      <c r="M18" s="1"/>
      <c r="N18" s="101" t="s">
        <v>140</v>
      </c>
      <c r="O18" s="101"/>
      <c r="P18" s="102"/>
      <c r="Q18" s="103"/>
    </row>
    <row r="19" spans="1:17" s="104" customFormat="1" ht="13" x14ac:dyDescent="0.2">
      <c r="A19" s="105"/>
      <c r="B19" s="98"/>
      <c r="C19" s="98"/>
      <c r="D19" s="106"/>
      <c r="E19" s="106"/>
      <c r="F19" s="100" t="str">
        <f>IF(G19="Yes",H19,IF(COUNTIF(G19:L19,"Yes")&gt;(Summary!C$22/2),"Yes","No"))</f>
        <v>No</v>
      </c>
      <c r="G19" s="158"/>
      <c r="H19" s="5"/>
      <c r="I19" s="5"/>
      <c r="J19" s="5"/>
      <c r="K19" s="5"/>
      <c r="L19" s="1"/>
      <c r="M19" s="1"/>
      <c r="N19" s="101" t="s">
        <v>141</v>
      </c>
      <c r="O19" s="101"/>
      <c r="P19" s="102"/>
      <c r="Q19" s="103"/>
    </row>
    <row r="20" spans="1:17" s="104" customFormat="1" ht="13" x14ac:dyDescent="0.2">
      <c r="A20" s="105"/>
      <c r="B20" s="98"/>
      <c r="C20" s="98"/>
      <c r="D20" s="106"/>
      <c r="E20" s="106"/>
      <c r="F20" s="100" t="str">
        <f>IF(G20="Yes",H20,IF(COUNTIF(G20:L20,"Yes")&gt;(Summary!C$22/2),"Yes","No"))</f>
        <v>No</v>
      </c>
      <c r="G20" s="158"/>
      <c r="H20" s="5"/>
      <c r="I20" s="5"/>
      <c r="J20" s="5"/>
      <c r="K20" s="5"/>
      <c r="L20" s="1"/>
      <c r="M20" s="1"/>
      <c r="N20" s="101" t="s">
        <v>142</v>
      </c>
      <c r="O20" s="101"/>
      <c r="P20" s="102"/>
      <c r="Q20" s="103"/>
    </row>
    <row r="21" spans="1:17" s="104" customFormat="1" ht="13" x14ac:dyDescent="0.2">
      <c r="A21" s="110"/>
      <c r="B21" s="98"/>
      <c r="C21" s="98"/>
      <c r="D21" s="106"/>
      <c r="E21" s="106"/>
      <c r="F21" s="100" t="str">
        <f>IF(G21="Yes",H21,IF(COUNTIF(G21:L21,"Yes")&gt;(Summary!C$22/2),"Yes","No"))</f>
        <v>No</v>
      </c>
      <c r="G21" s="158"/>
      <c r="H21" s="5"/>
      <c r="I21" s="5"/>
      <c r="J21" s="5"/>
      <c r="K21" s="5"/>
      <c r="L21" s="1"/>
      <c r="M21" s="1"/>
      <c r="N21" s="101" t="s">
        <v>143</v>
      </c>
      <c r="O21" s="101"/>
      <c r="P21" s="102"/>
      <c r="Q21" s="103"/>
    </row>
    <row r="22" spans="1:17" s="104" customFormat="1" ht="13" x14ac:dyDescent="0.2">
      <c r="A22" s="105"/>
      <c r="B22" s="98"/>
      <c r="C22" s="98"/>
      <c r="D22" s="106"/>
      <c r="E22" s="106"/>
      <c r="F22" s="100" t="str">
        <f>IF(G22="Yes",H22,IF(COUNTIF(G22:L22,"Yes")&gt;(Summary!C$22/2),"Yes","No"))</f>
        <v>No</v>
      </c>
      <c r="G22" s="158"/>
      <c r="H22" s="5"/>
      <c r="I22" s="5"/>
      <c r="J22" s="5"/>
      <c r="K22" s="5"/>
      <c r="L22" s="1"/>
      <c r="M22" s="1"/>
      <c r="N22" s="101"/>
      <c r="O22" s="101"/>
      <c r="P22" s="102"/>
      <c r="Q22" s="103"/>
    </row>
    <row r="23" spans="1:17" s="104" customFormat="1" ht="13" x14ac:dyDescent="0.2">
      <c r="A23" s="105"/>
      <c r="B23" s="98"/>
      <c r="C23" s="98"/>
      <c r="D23" s="106"/>
      <c r="E23" s="106"/>
      <c r="F23" s="100" t="str">
        <f>IF(G23="Yes",H23,IF(COUNTIF(G23:L23,"Yes")&gt;(Summary!C$22/2),"Yes","No"))</f>
        <v>No</v>
      </c>
      <c r="G23" s="158"/>
      <c r="H23" s="5"/>
      <c r="I23" s="5"/>
      <c r="J23" s="5"/>
      <c r="K23" s="5"/>
      <c r="L23" s="1"/>
      <c r="M23" s="1"/>
      <c r="N23" s="101"/>
      <c r="O23" s="101"/>
      <c r="P23" s="102"/>
      <c r="Q23" s="103"/>
    </row>
    <row r="24" spans="1:17" s="104" customFormat="1" ht="13" x14ac:dyDescent="0.2">
      <c r="A24" s="105"/>
      <c r="B24" s="98"/>
      <c r="C24" s="98"/>
      <c r="D24" s="106"/>
      <c r="E24" s="106"/>
      <c r="F24" s="100" t="str">
        <f>IF(G24="Yes",H24,IF(COUNTIF(G24:L24,"Yes")&gt;(Summary!C$22/2),"Yes","No"))</f>
        <v>No</v>
      </c>
      <c r="G24" s="158"/>
      <c r="H24" s="5"/>
      <c r="I24" s="5"/>
      <c r="J24" s="5"/>
      <c r="K24" s="5"/>
      <c r="L24" s="1"/>
      <c r="M24" s="1"/>
      <c r="N24" s="101"/>
      <c r="O24" s="101"/>
      <c r="P24" s="102"/>
      <c r="Q24" s="103"/>
    </row>
    <row r="25" spans="1:17" s="104" customFormat="1" ht="13" x14ac:dyDescent="0.2">
      <c r="A25" s="105"/>
      <c r="B25" s="98"/>
      <c r="C25" s="98"/>
      <c r="D25" s="106"/>
      <c r="E25" s="106"/>
      <c r="F25" s="100" t="str">
        <f>IF(G25="Yes",H25,IF(COUNTIF(G25:L25,"Yes")&gt;(Summary!C$22/2),"Yes","No"))</f>
        <v>No</v>
      </c>
      <c r="G25" s="158"/>
      <c r="H25" s="5"/>
      <c r="I25" s="5"/>
      <c r="J25" s="5"/>
      <c r="K25" s="5"/>
      <c r="L25" s="1"/>
      <c r="M25" s="1"/>
      <c r="N25" s="101"/>
      <c r="O25" s="101"/>
      <c r="P25" s="102"/>
      <c r="Q25" s="103"/>
    </row>
    <row r="26" spans="1:17" s="104" customFormat="1" ht="13" x14ac:dyDescent="0.2">
      <c r="A26" s="105"/>
      <c r="B26" s="98"/>
      <c r="C26" s="98"/>
      <c r="D26" s="106"/>
      <c r="E26" s="106"/>
      <c r="F26" s="100" t="str">
        <f>IF(G26="Yes",H26,IF(COUNTIF(G26:L26,"Yes")&gt;(Summary!C$22/2),"Yes","No"))</f>
        <v>No</v>
      </c>
      <c r="G26" s="158"/>
      <c r="H26" s="5"/>
      <c r="I26" s="5"/>
      <c r="J26" s="5"/>
      <c r="K26" s="5"/>
      <c r="L26" s="1"/>
      <c r="M26" s="1"/>
      <c r="N26" s="101"/>
      <c r="O26" s="101"/>
      <c r="P26" s="102"/>
      <c r="Q26" s="103"/>
    </row>
    <row r="27" spans="1:17" s="104" customFormat="1" ht="13" x14ac:dyDescent="0.2">
      <c r="A27" s="105"/>
      <c r="B27" s="98"/>
      <c r="C27" s="98"/>
      <c r="D27" s="106"/>
      <c r="E27" s="106"/>
      <c r="F27" s="100" t="str">
        <f>IF(G27="Yes",H27,IF(COUNTIF(G27:L27,"Yes")&gt;(Summary!C$22/2),"Yes","No"))</f>
        <v>No</v>
      </c>
      <c r="G27" s="158"/>
      <c r="H27" s="5"/>
      <c r="I27" s="5"/>
      <c r="J27" s="5"/>
      <c r="K27" s="5"/>
      <c r="L27" s="1"/>
      <c r="M27" s="1"/>
      <c r="N27" s="101"/>
      <c r="O27" s="101"/>
      <c r="P27" s="102"/>
      <c r="Q27" s="103"/>
    </row>
    <row r="28" spans="1:17" s="104" customFormat="1" ht="13" x14ac:dyDescent="0.2">
      <c r="A28" s="105"/>
      <c r="B28" s="98"/>
      <c r="C28" s="98"/>
      <c r="D28" s="106"/>
      <c r="E28" s="106"/>
      <c r="F28" s="100" t="str">
        <f>IF(G28="Yes",H28,IF(COUNTIF(G28:L28,"Yes")&gt;(Summary!C$22/2),"Yes","No"))</f>
        <v>No</v>
      </c>
      <c r="G28" s="158"/>
      <c r="H28" s="5"/>
      <c r="I28" s="5"/>
      <c r="J28" s="5"/>
      <c r="K28" s="5"/>
      <c r="L28" s="1"/>
      <c r="M28" s="1"/>
      <c r="N28" s="101"/>
      <c r="O28" s="101"/>
      <c r="P28" s="102"/>
      <c r="Q28" s="103"/>
    </row>
    <row r="29" spans="1:17" s="104" customFormat="1" ht="13" x14ac:dyDescent="0.2">
      <c r="A29" s="105"/>
      <c r="B29" s="98"/>
      <c r="C29" s="98"/>
      <c r="D29" s="106"/>
      <c r="E29" s="106"/>
      <c r="F29" s="100" t="str">
        <f>IF(G29="Yes",H29,IF(COUNTIF(G29:L29,"Yes")&gt;(Summary!C$22/2),"Yes","No"))</f>
        <v>No</v>
      </c>
      <c r="G29" s="158"/>
      <c r="H29" s="5"/>
      <c r="I29" s="5"/>
      <c r="J29" s="5"/>
      <c r="K29" s="5"/>
      <c r="L29" s="1"/>
      <c r="M29" s="1"/>
      <c r="N29" s="101"/>
      <c r="O29" s="101"/>
      <c r="P29" s="102"/>
      <c r="Q29" s="103"/>
    </row>
    <row r="30" spans="1:17" s="104" customFormat="1" ht="13" x14ac:dyDescent="0.2">
      <c r="A30" s="105"/>
      <c r="B30" s="98"/>
      <c r="C30" s="98"/>
      <c r="D30" s="106"/>
      <c r="E30" s="106"/>
      <c r="F30" s="100" t="str">
        <f>IF(G30="Yes",H30,IF(COUNTIF(G30:L30,"Yes")&gt;(Summary!C$22/2),"Yes","No"))</f>
        <v>No</v>
      </c>
      <c r="G30" s="158"/>
      <c r="H30" s="5"/>
      <c r="I30" s="5"/>
      <c r="J30" s="5"/>
      <c r="K30" s="5"/>
      <c r="L30" s="1"/>
      <c r="M30" s="1"/>
      <c r="N30" s="101"/>
      <c r="O30" s="101"/>
      <c r="P30" s="102"/>
      <c r="Q30" s="103"/>
    </row>
    <row r="31" spans="1:17" s="104" customFormat="1" ht="13" x14ac:dyDescent="0.2">
      <c r="A31" s="105"/>
      <c r="B31" s="98"/>
      <c r="C31" s="98"/>
      <c r="D31" s="106"/>
      <c r="E31" s="106"/>
      <c r="F31" s="100" t="str">
        <f>IF(G31="Yes",H31,IF(COUNTIF(G31:L31,"Yes")&gt;(Summary!C$22/2),"Yes","No"))</f>
        <v>No</v>
      </c>
      <c r="G31" s="158"/>
      <c r="H31" s="5"/>
      <c r="I31" s="5"/>
      <c r="J31" s="5"/>
      <c r="K31" s="5"/>
      <c r="L31" s="1"/>
      <c r="M31" s="1"/>
      <c r="N31" s="101"/>
      <c r="O31" s="101"/>
      <c r="P31" s="102"/>
      <c r="Q31" s="103"/>
    </row>
    <row r="32" spans="1:17" s="104" customFormat="1" ht="13" x14ac:dyDescent="0.2">
      <c r="A32" s="105"/>
      <c r="B32" s="98"/>
      <c r="C32" s="98"/>
      <c r="D32" s="106"/>
      <c r="E32" s="106"/>
      <c r="F32" s="100" t="str">
        <f>IF(G32="Yes",H32,IF(COUNTIF(G32:L32,"Yes")&gt;(Summary!C$22/2),"Yes","No"))</f>
        <v>No</v>
      </c>
      <c r="G32" s="158"/>
      <c r="H32" s="5"/>
      <c r="I32" s="5"/>
      <c r="J32" s="5"/>
      <c r="K32" s="5"/>
      <c r="L32" s="1"/>
      <c r="M32" s="1"/>
      <c r="N32" s="101"/>
      <c r="O32" s="101"/>
      <c r="P32" s="102"/>
      <c r="Q32" s="103"/>
    </row>
    <row r="33" spans="1:17" s="104" customFormat="1" ht="13" x14ac:dyDescent="0.2">
      <c r="A33" s="105"/>
      <c r="B33" s="98"/>
      <c r="C33" s="98"/>
      <c r="D33" s="106"/>
      <c r="E33" s="106"/>
      <c r="F33" s="100" t="str">
        <f>IF(G33="Yes",H33,IF(COUNTIF(G33:L33,"Yes")&gt;(Summary!C$22/2),"Yes","No"))</f>
        <v>No</v>
      </c>
      <c r="G33" s="158"/>
      <c r="H33" s="5"/>
      <c r="I33" s="5"/>
      <c r="J33" s="5"/>
      <c r="K33" s="5"/>
      <c r="L33" s="1"/>
      <c r="M33" s="1"/>
      <c r="N33" s="101"/>
      <c r="O33" s="101"/>
      <c r="P33" s="102"/>
      <c r="Q33" s="103"/>
    </row>
    <row r="34" spans="1:17" s="104" customFormat="1" ht="13" x14ac:dyDescent="0.2">
      <c r="A34" s="105"/>
      <c r="B34" s="98"/>
      <c r="C34" s="98"/>
      <c r="D34" s="106"/>
      <c r="E34" s="106"/>
      <c r="F34" s="100" t="str">
        <f>IF(G34="Yes",H34,IF(COUNTIF(G34:L34,"Yes")&gt;(Summary!C$22/2),"Yes","No"))</f>
        <v>No</v>
      </c>
      <c r="G34" s="158"/>
      <c r="H34" s="3"/>
      <c r="I34" s="5"/>
      <c r="J34" s="1"/>
      <c r="K34" s="1"/>
      <c r="L34" s="1"/>
      <c r="M34" s="1"/>
      <c r="N34" s="101"/>
      <c r="O34" s="101"/>
      <c r="P34" s="102"/>
      <c r="Q34" s="103"/>
    </row>
    <row r="35" spans="1:17" s="104" customFormat="1" ht="13" x14ac:dyDescent="0.2">
      <c r="A35" s="105"/>
      <c r="B35" s="98"/>
      <c r="C35" s="98"/>
      <c r="D35" s="106"/>
      <c r="E35" s="106"/>
      <c r="F35" s="100" t="str">
        <f>IF(G35="Yes",H35,IF(COUNTIF(G35:L35,"Yes")&gt;(Summary!C$22/2),"Yes","No"))</f>
        <v>No</v>
      </c>
      <c r="G35" s="158"/>
      <c r="H35" s="3"/>
      <c r="I35" s="5"/>
      <c r="J35" s="1"/>
      <c r="K35" s="1"/>
      <c r="L35" s="1"/>
      <c r="M35" s="1"/>
      <c r="N35" s="101"/>
      <c r="O35" s="101"/>
      <c r="P35" s="102"/>
      <c r="Q35" s="103"/>
    </row>
    <row r="36" spans="1:17" s="104" customFormat="1" ht="13" x14ac:dyDescent="0.2">
      <c r="A36" s="105"/>
      <c r="B36" s="98"/>
      <c r="C36" s="98"/>
      <c r="D36" s="106"/>
      <c r="E36" s="106"/>
      <c r="F36" s="100" t="str">
        <f>IF(G36="Yes",H36,IF(COUNTIF(G36:L36,"Yes")&gt;(Summary!C$22/2),"Yes","No"))</f>
        <v>No</v>
      </c>
      <c r="G36" s="158"/>
      <c r="H36" s="3"/>
      <c r="I36" s="5"/>
      <c r="J36" s="1"/>
      <c r="K36" s="1"/>
      <c r="L36" s="1"/>
      <c r="M36" s="1"/>
      <c r="N36" s="101"/>
      <c r="O36" s="101"/>
      <c r="P36" s="102"/>
      <c r="Q36" s="103"/>
    </row>
    <row r="37" spans="1:17" s="104" customFormat="1" ht="13" x14ac:dyDescent="0.2">
      <c r="A37" s="105"/>
      <c r="B37" s="98"/>
      <c r="C37" s="98"/>
      <c r="D37" s="106"/>
      <c r="E37" s="106"/>
      <c r="F37" s="100" t="str">
        <f>IF(G37="Yes",H37,IF(COUNTIF(G37:L37,"Yes")&gt;(Summary!C$22/2),"Yes","No"))</f>
        <v>No</v>
      </c>
      <c r="G37" s="158"/>
      <c r="H37" s="3"/>
      <c r="I37" s="5"/>
      <c r="J37" s="1"/>
      <c r="K37" s="1"/>
      <c r="L37" s="1"/>
      <c r="M37" s="1"/>
      <c r="N37" s="101"/>
      <c r="O37" s="101"/>
      <c r="P37" s="102"/>
      <c r="Q37" s="103"/>
    </row>
    <row r="38" spans="1:17" s="104" customFormat="1" ht="13" x14ac:dyDescent="0.2">
      <c r="A38" s="105"/>
      <c r="B38" s="98"/>
      <c r="C38" s="98"/>
      <c r="D38" s="106"/>
      <c r="E38" s="106"/>
      <c r="F38" s="100" t="str">
        <f>IF(G38="Yes",H38,IF(COUNTIF(G38:L38,"Yes")&gt;(Summary!C$22/2),"Yes","No"))</f>
        <v>No</v>
      </c>
      <c r="G38" s="158"/>
      <c r="H38" s="3"/>
      <c r="I38" s="5"/>
      <c r="J38" s="1"/>
      <c r="K38" s="1"/>
      <c r="L38" s="1"/>
      <c r="M38" s="1"/>
      <c r="N38" s="101"/>
      <c r="O38" s="101"/>
      <c r="P38" s="102"/>
      <c r="Q38" s="103"/>
    </row>
    <row r="39" spans="1:17" s="104" customFormat="1" ht="13" x14ac:dyDescent="0.2">
      <c r="A39" s="105"/>
      <c r="B39" s="98"/>
      <c r="C39" s="98"/>
      <c r="D39" s="106"/>
      <c r="E39" s="106"/>
      <c r="F39" s="100" t="str">
        <f>IF(G39="Yes",H39,IF(COUNTIF(G39:L39,"Yes")&gt;(Summary!C$22/2),"Yes","No"))</f>
        <v>No</v>
      </c>
      <c r="G39" s="158"/>
      <c r="H39" s="3"/>
      <c r="I39" s="5"/>
      <c r="J39" s="1"/>
      <c r="K39" s="1"/>
      <c r="L39" s="1"/>
      <c r="M39" s="1"/>
      <c r="N39" s="101"/>
      <c r="O39" s="101"/>
      <c r="P39" s="102"/>
      <c r="Q39" s="103"/>
    </row>
    <row r="40" spans="1:17" s="104" customFormat="1" ht="13" x14ac:dyDescent="0.2">
      <c r="A40" s="105"/>
      <c r="B40" s="98"/>
      <c r="C40" s="98"/>
      <c r="D40" s="106"/>
      <c r="E40" s="106"/>
      <c r="F40" s="100" t="str">
        <f>IF(G40="Yes",H40,IF(COUNTIF(G40:L40,"Yes")&gt;(Summary!C$22/2),"Yes","No"))</f>
        <v>No</v>
      </c>
      <c r="G40" s="158"/>
      <c r="H40" s="3"/>
      <c r="I40" s="5"/>
      <c r="J40" s="1"/>
      <c r="K40" s="1"/>
      <c r="L40" s="1"/>
      <c r="M40" s="1"/>
      <c r="N40" s="101"/>
      <c r="O40" s="101"/>
      <c r="P40" s="102"/>
      <c r="Q40" s="103"/>
    </row>
    <row r="41" spans="1:17" s="104" customFormat="1" ht="13" x14ac:dyDescent="0.2">
      <c r="A41" s="105"/>
      <c r="B41" s="98"/>
      <c r="C41" s="98"/>
      <c r="D41" s="106"/>
      <c r="E41" s="106"/>
      <c r="F41" s="100" t="str">
        <f>IF(G41="Yes",H41,IF(COUNTIF(G41:L41,"Yes")&gt;(Summary!C$22/2),"Yes","No"))</f>
        <v>No</v>
      </c>
      <c r="G41" s="158"/>
      <c r="H41" s="3"/>
      <c r="I41" s="5"/>
      <c r="J41" s="1"/>
      <c r="K41" s="1"/>
      <c r="L41" s="1"/>
      <c r="M41" s="1"/>
      <c r="N41" s="101"/>
      <c r="O41" s="101"/>
      <c r="P41" s="102"/>
      <c r="Q41" s="103"/>
    </row>
    <row r="42" spans="1:17" s="104" customFormat="1" ht="13" x14ac:dyDescent="0.2">
      <c r="A42" s="105"/>
      <c r="B42" s="98"/>
      <c r="C42" s="98"/>
      <c r="D42" s="106"/>
      <c r="E42" s="106"/>
      <c r="F42" s="100" t="str">
        <f>IF(G42="Yes",H42,IF(COUNTIF(G42:L42,"Yes")&gt;(Summary!C$22/2),"Yes","No"))</f>
        <v>No</v>
      </c>
      <c r="G42" s="158"/>
      <c r="H42" s="3"/>
      <c r="I42" s="5"/>
      <c r="J42" s="1"/>
      <c r="K42" s="1"/>
      <c r="L42" s="1"/>
      <c r="M42" s="1"/>
      <c r="N42" s="101"/>
      <c r="O42" s="101"/>
      <c r="P42" s="102"/>
      <c r="Q42" s="103"/>
    </row>
    <row r="43" spans="1:17" s="104" customFormat="1" ht="13" x14ac:dyDescent="0.2">
      <c r="A43" s="105"/>
      <c r="B43" s="98"/>
      <c r="C43" s="98"/>
      <c r="D43" s="106"/>
      <c r="E43" s="106"/>
      <c r="F43" s="100" t="str">
        <f>IF(G43="Yes",H43,IF(COUNTIF(G43:L43,"Yes")&gt;(Summary!C$22/2),"Yes","No"))</f>
        <v>No</v>
      </c>
      <c r="G43" s="158"/>
      <c r="H43" s="3"/>
      <c r="I43" s="5"/>
      <c r="J43" s="1"/>
      <c r="K43" s="1"/>
      <c r="L43" s="1"/>
      <c r="M43" s="1"/>
      <c r="N43" s="101"/>
      <c r="O43" s="101"/>
      <c r="P43" s="102"/>
      <c r="Q43" s="103"/>
    </row>
    <row r="44" spans="1:17" s="104" customFormat="1" ht="13" x14ac:dyDescent="0.2">
      <c r="A44" s="105"/>
      <c r="B44" s="98"/>
      <c r="C44" s="98"/>
      <c r="D44" s="106"/>
      <c r="E44" s="106"/>
      <c r="F44" s="100" t="str">
        <f>IF(G44="Yes",H44,IF(COUNTIF(G44:L44,"Yes")&gt;(Summary!C$22/2),"Yes","No"))</f>
        <v>No</v>
      </c>
      <c r="G44" s="158"/>
      <c r="H44" s="3"/>
      <c r="I44" s="5"/>
      <c r="J44" s="1"/>
      <c r="K44" s="1"/>
      <c r="L44" s="1"/>
      <c r="M44" s="1"/>
      <c r="N44" s="101"/>
      <c r="O44" s="101"/>
      <c r="P44" s="102"/>
      <c r="Q44" s="103"/>
    </row>
    <row r="45" spans="1:17" s="104" customFormat="1" ht="13" x14ac:dyDescent="0.2">
      <c r="A45" s="105"/>
      <c r="B45" s="98"/>
      <c r="C45" s="98"/>
      <c r="D45" s="106"/>
      <c r="E45" s="106"/>
      <c r="F45" s="100" t="str">
        <f>IF(G45="Yes",H45,IF(COUNTIF(G45:L45,"Yes")&gt;(Summary!C$22/2),"Yes","No"))</f>
        <v>No</v>
      </c>
      <c r="G45" s="158"/>
      <c r="H45" s="3"/>
      <c r="I45" s="5"/>
      <c r="J45" s="1"/>
      <c r="K45" s="1"/>
      <c r="L45" s="1"/>
      <c r="M45" s="1"/>
      <c r="N45" s="101"/>
      <c r="O45" s="101"/>
      <c r="P45" s="102"/>
      <c r="Q45" s="103"/>
    </row>
    <row r="46" spans="1:17" s="104" customFormat="1" ht="13" x14ac:dyDescent="0.2">
      <c r="A46" s="110"/>
      <c r="B46" s="98"/>
      <c r="C46" s="98"/>
      <c r="D46" s="106"/>
      <c r="E46" s="106"/>
      <c r="F46" s="100" t="str">
        <f>IF(G46="Yes",H46,IF(COUNTIF(G46:L46,"Yes")&gt;(Summary!C$22/2),"Yes","No"))</f>
        <v>No</v>
      </c>
      <c r="G46" s="158"/>
      <c r="H46" s="3"/>
      <c r="I46" s="5"/>
      <c r="J46" s="1"/>
      <c r="K46" s="1"/>
      <c r="L46" s="1"/>
      <c r="M46" s="1"/>
      <c r="N46" s="101"/>
      <c r="O46" s="101"/>
      <c r="P46" s="102"/>
      <c r="Q46" s="103"/>
    </row>
    <row r="47" spans="1:17" s="104" customFormat="1" ht="13" x14ac:dyDescent="0.2">
      <c r="A47" s="110"/>
      <c r="B47" s="98"/>
      <c r="C47" s="98"/>
      <c r="D47" s="106"/>
      <c r="E47" s="106"/>
      <c r="F47" s="100" t="str">
        <f>IF(G47="Yes",H47,IF(COUNTIF(G47:L47,"Yes")&gt;(Summary!C$22/2),"Yes","No"))</f>
        <v>No</v>
      </c>
      <c r="G47" s="158"/>
      <c r="H47" s="3"/>
      <c r="I47" s="5"/>
      <c r="J47" s="1"/>
      <c r="K47" s="1"/>
      <c r="L47" s="1"/>
      <c r="M47" s="1"/>
      <c r="N47" s="101"/>
      <c r="O47" s="101"/>
      <c r="P47" s="102"/>
      <c r="Q47" s="103"/>
    </row>
    <row r="48" spans="1:17" s="104" customFormat="1" ht="13" x14ac:dyDescent="0.2">
      <c r="A48" s="110"/>
      <c r="B48" s="98"/>
      <c r="C48" s="98"/>
      <c r="D48" s="106"/>
      <c r="E48" s="106"/>
      <c r="F48" s="100" t="str">
        <f>IF(G48="Yes",H48,IF(COUNTIF(G48:L48,"Yes")&gt;(Summary!C$22/2),"Yes","No"))</f>
        <v>No</v>
      </c>
      <c r="G48" s="158"/>
      <c r="H48" s="3"/>
      <c r="I48" s="5"/>
      <c r="J48" s="1"/>
      <c r="K48" s="1"/>
      <c r="L48" s="1"/>
      <c r="M48" s="1"/>
      <c r="N48" s="101"/>
      <c r="O48" s="101"/>
      <c r="P48" s="102"/>
      <c r="Q48" s="103"/>
    </row>
    <row r="49" spans="1:17" s="104" customFormat="1" ht="13" x14ac:dyDescent="0.2">
      <c r="A49" s="110"/>
      <c r="B49" s="98"/>
      <c r="C49" s="98"/>
      <c r="D49" s="106"/>
      <c r="E49" s="106"/>
      <c r="F49" s="100" t="str">
        <f>IF(G49="Yes",H49,IF(COUNTIF(G49:L49,"Yes")&gt;(Summary!C$22/2),"Yes","No"))</f>
        <v>No</v>
      </c>
      <c r="G49" s="158"/>
      <c r="H49" s="3"/>
      <c r="I49" s="5"/>
      <c r="J49" s="1"/>
      <c r="K49" s="1"/>
      <c r="L49" s="1"/>
      <c r="M49" s="1"/>
      <c r="N49" s="101"/>
      <c r="O49" s="101"/>
      <c r="P49" s="102"/>
      <c r="Q49" s="103"/>
    </row>
    <row r="50" spans="1:17" s="104" customFormat="1" ht="13" x14ac:dyDescent="0.2">
      <c r="A50" s="110"/>
      <c r="B50" s="98"/>
      <c r="C50" s="98"/>
      <c r="D50" s="106"/>
      <c r="E50" s="106"/>
      <c r="F50" s="100" t="str">
        <f>IF(G50="Yes",H50,IF(COUNTIF(G50:L50,"Yes")&gt;(Summary!C$22/2),"Yes","No"))</f>
        <v>No</v>
      </c>
      <c r="G50" s="158"/>
      <c r="H50" s="3"/>
      <c r="I50" s="5"/>
      <c r="J50" s="1"/>
      <c r="K50" s="1"/>
      <c r="L50" s="1"/>
      <c r="M50" s="1"/>
      <c r="N50" s="101"/>
      <c r="O50" s="101"/>
      <c r="P50" s="102"/>
      <c r="Q50" s="103"/>
    </row>
    <row r="51" spans="1:17" s="104" customFormat="1" ht="13" x14ac:dyDescent="0.2">
      <c r="A51" s="110"/>
      <c r="B51" s="98"/>
      <c r="C51" s="98"/>
      <c r="D51" s="106"/>
      <c r="E51" s="106"/>
      <c r="F51" s="100" t="str">
        <f>IF(G51="Yes",H51,IF(COUNTIF(G51:L51,"Yes")&gt;(Summary!C$22/2),"Yes","No"))</f>
        <v>No</v>
      </c>
      <c r="G51" s="158"/>
      <c r="H51" s="3"/>
      <c r="I51" s="5"/>
      <c r="J51" s="1"/>
      <c r="K51" s="1"/>
      <c r="L51" s="1"/>
      <c r="M51" s="1"/>
      <c r="N51" s="101"/>
      <c r="O51" s="101"/>
      <c r="P51" s="102"/>
      <c r="Q51" s="103"/>
    </row>
    <row r="52" spans="1:17" s="104" customFormat="1" ht="13" x14ac:dyDescent="0.2">
      <c r="A52" s="110"/>
      <c r="B52" s="98"/>
      <c r="C52" s="98"/>
      <c r="D52" s="106"/>
      <c r="E52" s="106"/>
      <c r="F52" s="100" t="str">
        <f>IF(G52="Yes",H52,IF(COUNTIF(G52:L52,"Yes")&gt;(Summary!C$22/2),"Yes","No"))</f>
        <v>No</v>
      </c>
      <c r="G52" s="158"/>
      <c r="H52" s="3"/>
      <c r="I52" s="5"/>
      <c r="J52" s="1"/>
      <c r="K52" s="1"/>
      <c r="L52" s="1"/>
      <c r="M52" s="1"/>
      <c r="N52" s="101"/>
      <c r="O52" s="101"/>
      <c r="P52" s="102"/>
      <c r="Q52" s="103"/>
    </row>
    <row r="53" spans="1:17" s="104" customFormat="1" ht="13" x14ac:dyDescent="0.2">
      <c r="A53" s="110"/>
      <c r="B53" s="98"/>
      <c r="C53" s="98"/>
      <c r="D53" s="106"/>
      <c r="E53" s="106"/>
      <c r="F53" s="100" t="str">
        <f>IF(G53="Yes",H53,IF(COUNTIF(G53:L53,"Yes")&gt;(Summary!C$22/2),"Yes","No"))</f>
        <v>No</v>
      </c>
      <c r="G53" s="158"/>
      <c r="H53" s="3"/>
      <c r="I53" s="5"/>
      <c r="J53" s="1"/>
      <c r="K53" s="1"/>
      <c r="L53" s="1"/>
      <c r="M53" s="1"/>
      <c r="N53" s="101"/>
      <c r="O53" s="101"/>
      <c r="P53" s="102"/>
      <c r="Q53" s="103"/>
    </row>
    <row r="54" spans="1:17" s="104" customFormat="1" ht="13" x14ac:dyDescent="0.2">
      <c r="A54" s="110"/>
      <c r="B54" s="98"/>
      <c r="C54" s="98"/>
      <c r="D54" s="106"/>
      <c r="E54" s="106"/>
      <c r="F54" s="100" t="str">
        <f>IF(G54="Yes",H54,IF(COUNTIF(G54:L54,"Yes")&gt;(Summary!C$22/2),"Yes","No"))</f>
        <v>No</v>
      </c>
      <c r="G54" s="158"/>
      <c r="H54" s="3"/>
      <c r="I54" s="5"/>
      <c r="J54" s="1"/>
      <c r="K54" s="1"/>
      <c r="L54" s="1"/>
      <c r="M54" s="1"/>
      <c r="N54" s="101"/>
      <c r="O54" s="101"/>
      <c r="P54" s="102"/>
      <c r="Q54" s="103"/>
    </row>
    <row r="55" spans="1:17" s="104" customFormat="1" ht="13" x14ac:dyDescent="0.2">
      <c r="A55" s="110"/>
      <c r="B55" s="98"/>
      <c r="C55" s="98"/>
      <c r="D55" s="106"/>
      <c r="E55" s="106"/>
      <c r="F55" s="100" t="str">
        <f>IF(G55="Yes",H55,IF(COUNTIF(G55:L55,"Yes")&gt;(Summary!C$22/2),"Yes","No"))</f>
        <v>No</v>
      </c>
      <c r="G55" s="158"/>
      <c r="H55" s="3"/>
      <c r="I55" s="5"/>
      <c r="J55" s="1"/>
      <c r="K55" s="1"/>
      <c r="L55" s="1"/>
      <c r="M55" s="1"/>
      <c r="N55" s="101"/>
      <c r="O55" s="101"/>
      <c r="P55" s="102"/>
      <c r="Q55" s="103"/>
    </row>
    <row r="56" spans="1:17" s="104" customFormat="1" ht="13" x14ac:dyDescent="0.2">
      <c r="A56" s="110"/>
      <c r="B56" s="98"/>
      <c r="C56" s="98"/>
      <c r="D56" s="106"/>
      <c r="E56" s="106"/>
      <c r="F56" s="100" t="str">
        <f>IF(G56="Yes",H56,IF(COUNTIF(G56:L56,"Yes")&gt;(Summary!C$22/2),"Yes","No"))</f>
        <v>No</v>
      </c>
      <c r="G56" s="158"/>
      <c r="H56" s="3"/>
      <c r="I56" s="5"/>
      <c r="J56" s="1"/>
      <c r="K56" s="1"/>
      <c r="L56" s="1"/>
      <c r="M56" s="1"/>
      <c r="N56" s="101"/>
      <c r="O56" s="101"/>
      <c r="P56" s="102"/>
      <c r="Q56" s="103"/>
    </row>
    <row r="57" spans="1:17" s="104" customFormat="1" ht="13" x14ac:dyDescent="0.2">
      <c r="A57" s="110"/>
      <c r="B57" s="98"/>
      <c r="C57" s="98"/>
      <c r="D57" s="106"/>
      <c r="E57" s="106"/>
      <c r="F57" s="100" t="str">
        <f>IF(G57="Yes",H57,IF(COUNTIF(G57:L57,"Yes")&gt;(Summary!C$22/2),"Yes","No"))</f>
        <v>No</v>
      </c>
      <c r="G57" s="158"/>
      <c r="H57" s="2"/>
      <c r="I57" s="1"/>
      <c r="J57" s="1"/>
      <c r="K57" s="1"/>
      <c r="L57" s="1"/>
      <c r="M57" s="1"/>
      <c r="N57" s="101"/>
      <c r="O57" s="101"/>
      <c r="P57" s="102"/>
      <c r="Q57" s="103"/>
    </row>
    <row r="58" spans="1:17" s="104" customFormat="1" ht="13" x14ac:dyDescent="0.2">
      <c r="A58" s="110"/>
      <c r="B58" s="98"/>
      <c r="C58" s="98"/>
      <c r="D58" s="106"/>
      <c r="E58" s="106"/>
      <c r="F58" s="100" t="str">
        <f>IF(G58="Yes",H58,IF(COUNTIF(G58:L58,"Yes")&gt;(Summary!C$22/2),"Yes","No"))</f>
        <v>No</v>
      </c>
      <c r="G58" s="158"/>
      <c r="H58" s="2"/>
      <c r="I58" s="1"/>
      <c r="J58" s="1"/>
      <c r="K58" s="1"/>
      <c r="L58" s="1"/>
      <c r="M58" s="1"/>
      <c r="N58" s="101"/>
      <c r="O58" s="101"/>
      <c r="P58" s="102"/>
      <c r="Q58" s="103"/>
    </row>
    <row r="59" spans="1:17" s="104" customFormat="1" ht="13" x14ac:dyDescent="0.2">
      <c r="A59" s="110"/>
      <c r="B59" s="98"/>
      <c r="C59" s="98"/>
      <c r="D59" s="106"/>
      <c r="E59" s="106"/>
      <c r="F59" s="100" t="str">
        <f>IF(G59="Yes",H59,IF(COUNTIF(G59:L59,"Yes")&gt;(Summary!C$22/2),"Yes","No"))</f>
        <v>No</v>
      </c>
      <c r="G59" s="158"/>
      <c r="H59" s="2"/>
      <c r="I59" s="1"/>
      <c r="J59" s="1"/>
      <c r="K59" s="1"/>
      <c r="L59" s="1"/>
      <c r="M59" s="1"/>
      <c r="N59" s="101"/>
      <c r="O59" s="101"/>
      <c r="P59" s="102"/>
      <c r="Q59" s="103"/>
    </row>
    <row r="60" spans="1:17" s="104" customFormat="1" ht="13" x14ac:dyDescent="0.2">
      <c r="A60" s="110"/>
      <c r="B60" s="98"/>
      <c r="C60" s="98"/>
      <c r="D60" s="106"/>
      <c r="E60" s="106"/>
      <c r="F60" s="100" t="str">
        <f>IF(G60="Yes",H60,IF(COUNTIF(G60:L60,"Yes")&gt;(Summary!C$22/2),"Yes","No"))</f>
        <v>No</v>
      </c>
      <c r="G60" s="158"/>
      <c r="H60" s="2"/>
      <c r="I60" s="1"/>
      <c r="J60" s="1"/>
      <c r="K60" s="1"/>
      <c r="L60" s="1"/>
      <c r="M60" s="1"/>
      <c r="N60" s="101"/>
      <c r="O60" s="101"/>
      <c r="P60" s="102"/>
      <c r="Q60" s="103"/>
    </row>
    <row r="61" spans="1:17" s="104" customFormat="1" ht="13" x14ac:dyDescent="0.2">
      <c r="A61" s="110"/>
      <c r="B61" s="98"/>
      <c r="C61" s="98"/>
      <c r="D61" s="106"/>
      <c r="E61" s="106"/>
      <c r="F61" s="100" t="str">
        <f>IF(G61="Yes",H61,IF(COUNTIF(G61:L61,"Yes")&gt;(Summary!C$22/2),"Yes","No"))</f>
        <v>No</v>
      </c>
      <c r="G61" s="158"/>
      <c r="H61" s="2"/>
      <c r="I61" s="1"/>
      <c r="J61" s="1"/>
      <c r="K61" s="1"/>
      <c r="L61" s="1"/>
      <c r="M61" s="1"/>
      <c r="N61" s="101"/>
      <c r="O61" s="101"/>
      <c r="P61" s="102"/>
      <c r="Q61" s="103"/>
    </row>
    <row r="62" spans="1:17" s="104" customFormat="1" ht="13" x14ac:dyDescent="0.2">
      <c r="A62" s="110"/>
      <c r="B62" s="98"/>
      <c r="C62" s="98"/>
      <c r="D62" s="106"/>
      <c r="E62" s="106"/>
      <c r="F62" s="100" t="str">
        <f>IF(G62="Yes",H62,IF(COUNTIF(G62:L62,"Yes")&gt;(Summary!C$22/2),"Yes","No"))</f>
        <v>No</v>
      </c>
      <c r="G62" s="158"/>
      <c r="H62" s="2"/>
      <c r="I62" s="1"/>
      <c r="J62" s="1"/>
      <c r="K62" s="1"/>
      <c r="L62" s="1"/>
      <c r="M62" s="1"/>
      <c r="N62" s="101"/>
      <c r="O62" s="101"/>
      <c r="P62" s="102"/>
      <c r="Q62" s="103"/>
    </row>
    <row r="63" spans="1:17" s="104" customFormat="1" ht="13" x14ac:dyDescent="0.2">
      <c r="A63" s="110"/>
      <c r="B63" s="98"/>
      <c r="C63" s="98"/>
      <c r="D63" s="106"/>
      <c r="E63" s="106"/>
      <c r="F63" s="100" t="str">
        <f>IF(G63="Yes",H63,IF(COUNTIF(G63:L63,"Yes")&gt;(Summary!C$22/2),"Yes","No"))</f>
        <v>No</v>
      </c>
      <c r="G63" s="158"/>
      <c r="H63" s="2"/>
      <c r="I63" s="1"/>
      <c r="J63" s="1"/>
      <c r="K63" s="1"/>
      <c r="L63" s="1"/>
      <c r="M63" s="1"/>
      <c r="N63" s="101"/>
      <c r="O63" s="101"/>
      <c r="P63" s="102"/>
      <c r="Q63" s="103"/>
    </row>
    <row r="64" spans="1:17" s="104" customFormat="1" ht="13" x14ac:dyDescent="0.2">
      <c r="A64" s="110"/>
      <c r="B64" s="98"/>
      <c r="C64" s="98"/>
      <c r="D64" s="106"/>
      <c r="E64" s="106"/>
      <c r="F64" s="100" t="str">
        <f>IF(G64="Yes",H64,IF(COUNTIF(G64:L64,"Yes")&gt;(Summary!C$22/2),"Yes","No"))</f>
        <v>No</v>
      </c>
      <c r="G64" s="158"/>
      <c r="H64" s="2"/>
      <c r="I64" s="1"/>
      <c r="J64" s="1"/>
      <c r="K64" s="1"/>
      <c r="L64" s="1"/>
      <c r="M64" s="1"/>
      <c r="N64" s="101"/>
      <c r="O64" s="101"/>
      <c r="P64" s="102"/>
      <c r="Q64" s="103"/>
    </row>
    <row r="65" spans="1:17" s="104" customFormat="1" ht="13" x14ac:dyDescent="0.2">
      <c r="A65" s="110"/>
      <c r="B65" s="98"/>
      <c r="C65" s="98"/>
      <c r="D65" s="106"/>
      <c r="E65" s="106"/>
      <c r="F65" s="100" t="str">
        <f>IF(G65="Yes",H65,IF(COUNTIF(G65:L65,"Yes")&gt;(Summary!C$22/2),"Yes","No"))</f>
        <v>No</v>
      </c>
      <c r="G65" s="158"/>
      <c r="H65" s="2"/>
      <c r="I65" s="1"/>
      <c r="J65" s="1"/>
      <c r="K65" s="1"/>
      <c r="L65" s="1"/>
      <c r="M65" s="1"/>
      <c r="N65" s="101"/>
      <c r="O65" s="101"/>
      <c r="P65" s="102"/>
      <c r="Q65" s="103"/>
    </row>
    <row r="66" spans="1:17" s="104" customFormat="1" ht="13" x14ac:dyDescent="0.2">
      <c r="A66" s="110"/>
      <c r="B66" s="98"/>
      <c r="C66" s="98"/>
      <c r="D66" s="106"/>
      <c r="E66" s="106"/>
      <c r="F66" s="100" t="str">
        <f>IF(G66="Yes",H66,IF(COUNTIF(G66:L66,"Yes")&gt;(Summary!C$22/2),"Yes","No"))</f>
        <v>No</v>
      </c>
      <c r="G66" s="158"/>
      <c r="H66" s="2"/>
      <c r="I66" s="1"/>
      <c r="J66" s="1"/>
      <c r="K66" s="1"/>
      <c r="L66" s="1"/>
      <c r="M66" s="1"/>
      <c r="N66" s="101"/>
      <c r="O66" s="101"/>
      <c r="P66" s="102"/>
      <c r="Q66" s="103"/>
    </row>
    <row r="67" spans="1:17" s="104" customFormat="1" ht="13" x14ac:dyDescent="0.2">
      <c r="A67" s="110"/>
      <c r="B67" s="98"/>
      <c r="C67" s="98"/>
      <c r="D67" s="106"/>
      <c r="E67" s="106"/>
      <c r="F67" s="100" t="str">
        <f>IF(G67="Yes",H67,IF(COUNTIF(G67:L67,"Yes")&gt;(Summary!C$22/2),"Yes","No"))</f>
        <v>No</v>
      </c>
      <c r="G67" s="158"/>
      <c r="H67" s="2"/>
      <c r="I67" s="1"/>
      <c r="J67" s="1"/>
      <c r="K67" s="1"/>
      <c r="L67" s="1"/>
      <c r="M67" s="1"/>
      <c r="N67" s="101"/>
      <c r="O67" s="101"/>
      <c r="P67" s="102"/>
      <c r="Q67" s="103"/>
    </row>
    <row r="68" spans="1:17" s="104" customFormat="1" ht="13" x14ac:dyDescent="0.2">
      <c r="A68" s="110"/>
      <c r="B68" s="98"/>
      <c r="C68" s="98"/>
      <c r="D68" s="106"/>
      <c r="E68" s="106"/>
      <c r="F68" s="100" t="str">
        <f>IF(G68="Yes",H68,IF(COUNTIF(G68:L68,"Yes")&gt;(Summary!C$22/2),"Yes","No"))</f>
        <v>No</v>
      </c>
      <c r="G68" s="158"/>
      <c r="H68" s="2"/>
      <c r="I68" s="1"/>
      <c r="J68" s="1"/>
      <c r="K68" s="1"/>
      <c r="L68" s="1"/>
      <c r="M68" s="1"/>
      <c r="N68" s="101"/>
      <c r="O68" s="101"/>
      <c r="P68" s="102"/>
      <c r="Q68" s="103"/>
    </row>
    <row r="69" spans="1:17" s="104" customFormat="1" ht="13" x14ac:dyDescent="0.2">
      <c r="A69" s="110"/>
      <c r="B69" s="98"/>
      <c r="C69" s="98"/>
      <c r="D69" s="106"/>
      <c r="E69" s="106"/>
      <c r="F69" s="100" t="str">
        <f>IF(G69="Yes",H69,IF(COUNTIF(G69:L69,"Yes")&gt;(Summary!C$22/2),"Yes","No"))</f>
        <v>No</v>
      </c>
      <c r="G69" s="158"/>
      <c r="H69" s="2"/>
      <c r="I69" s="1"/>
      <c r="J69" s="1"/>
      <c r="K69" s="1"/>
      <c r="L69" s="1"/>
      <c r="M69" s="1"/>
      <c r="N69" s="101"/>
      <c r="O69" s="101"/>
      <c r="P69" s="102"/>
      <c r="Q69" s="103"/>
    </row>
    <row r="70" spans="1:17" s="104" customFormat="1" ht="13" x14ac:dyDescent="0.2">
      <c r="A70" s="110"/>
      <c r="B70" s="98"/>
      <c r="C70" s="98"/>
      <c r="D70" s="106"/>
      <c r="E70" s="106"/>
      <c r="F70" s="100" t="str">
        <f>IF(G70="Yes",H70,IF(COUNTIF(G70:L70,"Yes")&gt;(Summary!C$22/2),"Yes","No"))</f>
        <v>No</v>
      </c>
      <c r="G70" s="158"/>
      <c r="H70" s="2"/>
      <c r="I70" s="1"/>
      <c r="J70" s="1"/>
      <c r="K70" s="1"/>
      <c r="L70" s="1"/>
      <c r="M70" s="1"/>
      <c r="N70" s="101"/>
      <c r="O70" s="101"/>
      <c r="P70" s="102"/>
      <c r="Q70" s="103"/>
    </row>
    <row r="71" spans="1:17" s="104" customFormat="1" ht="13" x14ac:dyDescent="0.2">
      <c r="A71" s="110"/>
      <c r="B71" s="98"/>
      <c r="C71" s="98"/>
      <c r="D71" s="106"/>
      <c r="E71" s="106"/>
      <c r="F71" s="100" t="str">
        <f>IF(G71="Yes",H71,IF(COUNTIF(G71:L71,"Yes")&gt;(Summary!C$22/2),"Yes","No"))</f>
        <v>No</v>
      </c>
      <c r="G71" s="158"/>
      <c r="H71" s="2"/>
      <c r="I71" s="1"/>
      <c r="J71" s="1"/>
      <c r="K71" s="1"/>
      <c r="L71" s="1"/>
      <c r="M71" s="1"/>
      <c r="N71" s="101"/>
      <c r="O71" s="101"/>
      <c r="P71" s="102"/>
      <c r="Q71" s="103"/>
    </row>
    <row r="72" spans="1:17" s="104" customFormat="1" ht="13" x14ac:dyDescent="0.2">
      <c r="A72" s="110"/>
      <c r="B72" s="98"/>
      <c r="C72" s="98"/>
      <c r="D72" s="106"/>
      <c r="E72" s="106"/>
      <c r="F72" s="100" t="str">
        <f>IF(G72="Yes",H72,IF(COUNTIF(G72:L72,"Yes")&gt;(Summary!C$22/2),"Yes","No"))</f>
        <v>No</v>
      </c>
      <c r="G72" s="158"/>
      <c r="H72" s="2"/>
      <c r="I72" s="1"/>
      <c r="J72" s="1"/>
      <c r="K72" s="1"/>
      <c r="L72" s="1"/>
      <c r="M72" s="1"/>
      <c r="N72" s="101"/>
      <c r="O72" s="101"/>
      <c r="P72" s="102"/>
      <c r="Q72" s="103"/>
    </row>
    <row r="73" spans="1:17" s="104" customFormat="1" ht="13" x14ac:dyDescent="0.2">
      <c r="A73" s="110"/>
      <c r="B73" s="98"/>
      <c r="C73" s="98"/>
      <c r="D73" s="106"/>
      <c r="E73" s="106"/>
      <c r="F73" s="100" t="str">
        <f>IF(G73="Yes",H73,IF(COUNTIF(G73:L73,"Yes")&gt;(Summary!C$22/2),"Yes","No"))</f>
        <v>No</v>
      </c>
      <c r="G73" s="158"/>
      <c r="H73" s="2"/>
      <c r="I73" s="1"/>
      <c r="J73" s="1"/>
      <c r="K73" s="1"/>
      <c r="L73" s="1"/>
      <c r="M73" s="1"/>
      <c r="N73" s="101"/>
      <c r="O73" s="101"/>
      <c r="P73" s="102"/>
      <c r="Q73" s="103"/>
    </row>
    <row r="74" spans="1:17" s="104" customFormat="1" ht="13" x14ac:dyDescent="0.2">
      <c r="A74" s="110"/>
      <c r="B74" s="98"/>
      <c r="C74" s="98"/>
      <c r="D74" s="106"/>
      <c r="E74" s="106"/>
      <c r="F74" s="100" t="str">
        <f>IF(G74="Yes",H74,IF(COUNTIF(G74:L74,"Yes")&gt;(Summary!C$22/2),"Yes","No"))</f>
        <v>No</v>
      </c>
      <c r="G74" s="158"/>
      <c r="H74" s="2"/>
      <c r="I74" s="1"/>
      <c r="J74" s="1"/>
      <c r="K74" s="1"/>
      <c r="L74" s="1"/>
      <c r="M74" s="1"/>
      <c r="N74" s="101"/>
      <c r="O74" s="101"/>
      <c r="P74" s="102"/>
      <c r="Q74" s="103"/>
    </row>
    <row r="75" spans="1:17" s="104" customFormat="1" ht="13" x14ac:dyDescent="0.2">
      <c r="A75" s="110"/>
      <c r="B75" s="98"/>
      <c r="C75" s="98"/>
      <c r="D75" s="106"/>
      <c r="E75" s="106"/>
      <c r="F75" s="100" t="str">
        <f>IF(G75="Yes",H75,IF(COUNTIF(G75:L75,"Yes")&gt;(Summary!C$22/2),"Yes","No"))</f>
        <v>No</v>
      </c>
      <c r="G75" s="158"/>
      <c r="H75" s="2"/>
      <c r="I75" s="1"/>
      <c r="J75" s="1"/>
      <c r="K75" s="1"/>
      <c r="L75" s="1"/>
      <c r="M75" s="1"/>
      <c r="N75" s="101"/>
      <c r="O75" s="101"/>
      <c r="P75" s="102"/>
      <c r="Q75" s="103"/>
    </row>
    <row r="76" spans="1:17" s="104" customFormat="1" ht="13" x14ac:dyDescent="0.2">
      <c r="A76" s="110"/>
      <c r="B76" s="98"/>
      <c r="C76" s="98"/>
      <c r="D76" s="106"/>
      <c r="E76" s="106"/>
      <c r="F76" s="100" t="str">
        <f>IF(G76="Yes",H76,IF(COUNTIF(G76:L76,"Yes")&gt;(Summary!C$22/2),"Yes","No"))</f>
        <v>No</v>
      </c>
      <c r="G76" s="158"/>
      <c r="H76" s="2"/>
      <c r="I76" s="1"/>
      <c r="J76" s="1"/>
      <c r="K76" s="1"/>
      <c r="L76" s="1"/>
      <c r="M76" s="1"/>
      <c r="N76" s="101"/>
      <c r="O76" s="101"/>
      <c r="P76" s="102"/>
      <c r="Q76" s="103"/>
    </row>
    <row r="77" spans="1:17" s="104" customFormat="1" ht="13" x14ac:dyDescent="0.2">
      <c r="A77" s="110"/>
      <c r="B77" s="98"/>
      <c r="C77" s="98"/>
      <c r="D77" s="106"/>
      <c r="E77" s="106"/>
      <c r="F77" s="100" t="str">
        <f>IF(G77="Yes",H77,IF(COUNTIF(G77:L77,"Yes")&gt;(Summary!C$22/2),"Yes","No"))</f>
        <v>No</v>
      </c>
      <c r="G77" s="158"/>
      <c r="H77" s="2"/>
      <c r="I77" s="1"/>
      <c r="J77" s="1"/>
      <c r="K77" s="1"/>
      <c r="L77" s="1"/>
      <c r="M77" s="1"/>
      <c r="N77" s="101"/>
      <c r="O77" s="101"/>
      <c r="P77" s="102"/>
      <c r="Q77" s="103"/>
    </row>
    <row r="78" spans="1:17" s="104" customFormat="1" ht="13" x14ac:dyDescent="0.2">
      <c r="A78" s="110"/>
      <c r="B78" s="98"/>
      <c r="C78" s="98"/>
      <c r="D78" s="106"/>
      <c r="E78" s="106"/>
      <c r="F78" s="100" t="str">
        <f>IF(G78="Yes",H78,IF(COUNTIF(G78:L78,"Yes")&gt;(Summary!C$22/2),"Yes","No"))</f>
        <v>No</v>
      </c>
      <c r="G78" s="158"/>
      <c r="H78" s="2"/>
      <c r="I78" s="1"/>
      <c r="J78" s="1"/>
      <c r="K78" s="1"/>
      <c r="L78" s="1"/>
      <c r="M78" s="1"/>
      <c r="N78" s="101"/>
      <c r="O78" s="101"/>
      <c r="P78" s="102"/>
      <c r="Q78" s="103"/>
    </row>
    <row r="79" spans="1:17" s="104" customFormat="1" ht="13" x14ac:dyDescent="0.2">
      <c r="A79" s="110"/>
      <c r="B79" s="98"/>
      <c r="C79" s="98"/>
      <c r="D79" s="106"/>
      <c r="E79" s="106"/>
      <c r="F79" s="100" t="str">
        <f>IF(G79="Yes",H79,IF(COUNTIF(G79:L79,"Yes")&gt;(Summary!C$22/2),"Yes","No"))</f>
        <v>No</v>
      </c>
      <c r="G79" s="158"/>
      <c r="H79" s="2"/>
      <c r="I79" s="1"/>
      <c r="J79" s="1"/>
      <c r="K79" s="1"/>
      <c r="L79" s="1"/>
      <c r="M79" s="1"/>
      <c r="N79" s="101"/>
      <c r="O79" s="101"/>
      <c r="P79" s="102"/>
      <c r="Q79" s="103"/>
    </row>
    <row r="80" spans="1:17" s="104" customFormat="1" ht="13" x14ac:dyDescent="0.2">
      <c r="A80" s="110"/>
      <c r="B80" s="98"/>
      <c r="C80" s="98"/>
      <c r="D80" s="106"/>
      <c r="E80" s="106"/>
      <c r="F80" s="100" t="str">
        <f>IF(G80="Yes",H80,IF(COUNTIF(G80:L80,"Yes")&gt;(Summary!C$22/2),"Yes","No"))</f>
        <v>No</v>
      </c>
      <c r="G80" s="158"/>
      <c r="H80" s="2"/>
      <c r="I80" s="1"/>
      <c r="J80" s="1"/>
      <c r="K80" s="1"/>
      <c r="L80" s="1"/>
      <c r="M80" s="1"/>
      <c r="N80" s="101"/>
      <c r="O80" s="101"/>
      <c r="P80" s="102"/>
      <c r="Q80" s="103"/>
    </row>
    <row r="81" spans="1:17" s="104" customFormat="1" ht="13" x14ac:dyDescent="0.2">
      <c r="A81" s="110"/>
      <c r="B81" s="98"/>
      <c r="C81" s="98"/>
      <c r="D81" s="106"/>
      <c r="E81" s="106"/>
      <c r="F81" s="100" t="str">
        <f>IF(G81="Yes",H81,IF(COUNTIF(G81:L81,"Yes")&gt;(Summary!C$22/2),"Yes","No"))</f>
        <v>No</v>
      </c>
      <c r="G81" s="158"/>
      <c r="H81" s="2"/>
      <c r="I81" s="1"/>
      <c r="J81" s="1"/>
      <c r="K81" s="1"/>
      <c r="L81" s="1"/>
      <c r="M81" s="1"/>
      <c r="N81" s="101"/>
      <c r="O81" s="101"/>
      <c r="P81" s="102"/>
      <c r="Q81" s="103"/>
    </row>
    <row r="82" spans="1:17" s="104" customFormat="1" ht="13" x14ac:dyDescent="0.2">
      <c r="A82" s="110"/>
      <c r="B82" s="98"/>
      <c r="C82" s="98"/>
      <c r="D82" s="106"/>
      <c r="E82" s="106"/>
      <c r="F82" s="100" t="str">
        <f>IF(G82="Yes",H82,IF(COUNTIF(G82:L82,"Yes")&gt;(Summary!C$22/2),"Yes","No"))</f>
        <v>No</v>
      </c>
      <c r="G82" s="158"/>
      <c r="H82" s="2"/>
      <c r="I82" s="1"/>
      <c r="J82" s="1"/>
      <c r="K82" s="1"/>
      <c r="L82" s="1"/>
      <c r="M82" s="1"/>
      <c r="N82" s="101"/>
      <c r="O82" s="101"/>
      <c r="P82" s="102"/>
      <c r="Q82" s="103"/>
    </row>
    <row r="83" spans="1:17" s="104" customFormat="1" ht="13" x14ac:dyDescent="0.2">
      <c r="A83" s="110"/>
      <c r="B83" s="98"/>
      <c r="C83" s="98"/>
      <c r="D83" s="106"/>
      <c r="E83" s="106"/>
      <c r="F83" s="100" t="str">
        <f>IF(G83="Yes",H83,IF(COUNTIF(G83:L83,"Yes")&gt;(Summary!C$22/2),"Yes","No"))</f>
        <v>No</v>
      </c>
      <c r="G83" s="158"/>
      <c r="H83" s="2"/>
      <c r="I83" s="1"/>
      <c r="J83" s="1"/>
      <c r="K83" s="1"/>
      <c r="L83" s="1"/>
      <c r="M83" s="1"/>
      <c r="N83" s="101"/>
      <c r="O83" s="101"/>
      <c r="P83" s="102"/>
      <c r="Q83" s="103"/>
    </row>
    <row r="84" spans="1:17" s="104" customFormat="1" ht="13" x14ac:dyDescent="0.2">
      <c r="A84" s="110"/>
      <c r="B84" s="98"/>
      <c r="C84" s="98"/>
      <c r="D84" s="106"/>
      <c r="E84" s="106"/>
      <c r="F84" s="100" t="str">
        <f>IF(G84="Yes",H84,IF(COUNTIF(G84:L84,"Yes")&gt;(Summary!C$22/2),"Yes","No"))</f>
        <v>No</v>
      </c>
      <c r="G84" s="158"/>
      <c r="H84" s="2"/>
      <c r="I84" s="1"/>
      <c r="J84" s="1"/>
      <c r="K84" s="1"/>
      <c r="L84" s="1"/>
      <c r="M84" s="1"/>
      <c r="N84" s="101"/>
      <c r="O84" s="101"/>
      <c r="P84" s="102"/>
      <c r="Q84" s="103"/>
    </row>
    <row r="85" spans="1:17" s="104" customFormat="1" ht="13" x14ac:dyDescent="0.2">
      <c r="A85" s="110"/>
      <c r="B85" s="98"/>
      <c r="C85" s="98"/>
      <c r="D85" s="106"/>
      <c r="E85" s="106"/>
      <c r="F85" s="100" t="str">
        <f>IF(G85="Yes",H85,IF(COUNTIF(G85:L85,"Yes")&gt;(Summary!C$22/2),"Yes","No"))</f>
        <v>No</v>
      </c>
      <c r="G85" s="158"/>
      <c r="H85" s="2"/>
      <c r="I85" s="1"/>
      <c r="J85" s="1"/>
      <c r="K85" s="1"/>
      <c r="L85" s="1"/>
      <c r="M85" s="1"/>
      <c r="N85" s="101"/>
      <c r="O85" s="101"/>
      <c r="P85" s="102"/>
      <c r="Q85" s="103"/>
    </row>
    <row r="86" spans="1:17" s="104" customFormat="1" ht="13" x14ac:dyDescent="0.2">
      <c r="A86" s="110"/>
      <c r="B86" s="98"/>
      <c r="C86" s="98"/>
      <c r="D86" s="106"/>
      <c r="E86" s="106"/>
      <c r="F86" s="100" t="str">
        <f>IF(G86="Yes",H86,IF(COUNTIF(G86:L86,"Yes")&gt;(Summary!C$22/2),"Yes","No"))</f>
        <v>No</v>
      </c>
      <c r="G86" s="158"/>
      <c r="H86" s="2"/>
      <c r="I86" s="1"/>
      <c r="J86" s="1"/>
      <c r="K86" s="1"/>
      <c r="L86" s="1"/>
      <c r="M86" s="1"/>
      <c r="N86" s="101"/>
      <c r="O86" s="101"/>
      <c r="P86" s="102"/>
      <c r="Q86" s="103"/>
    </row>
    <row r="87" spans="1:17" s="104" customFormat="1" ht="13" x14ac:dyDescent="0.2">
      <c r="A87" s="110"/>
      <c r="B87" s="98"/>
      <c r="C87" s="98"/>
      <c r="D87" s="106"/>
      <c r="E87" s="106"/>
      <c r="F87" s="100" t="str">
        <f>IF(G87="Yes",H87,IF(COUNTIF(G87:L87,"Yes")&gt;(Summary!C$22/2),"Yes","No"))</f>
        <v>No</v>
      </c>
      <c r="G87" s="158"/>
      <c r="H87" s="2"/>
      <c r="I87" s="1"/>
      <c r="J87" s="1"/>
      <c r="K87" s="1"/>
      <c r="L87" s="1"/>
      <c r="M87" s="1"/>
      <c r="N87" s="101"/>
      <c r="O87" s="101"/>
      <c r="P87" s="102"/>
      <c r="Q87" s="103"/>
    </row>
    <row r="88" spans="1:17" s="104" customFormat="1" ht="13" x14ac:dyDescent="0.2">
      <c r="A88" s="110"/>
      <c r="B88" s="98"/>
      <c r="C88" s="98"/>
      <c r="D88" s="106"/>
      <c r="E88" s="106"/>
      <c r="F88" s="100" t="str">
        <f>IF(G88="Yes",H88,IF(COUNTIF(G88:L88,"Yes")&gt;(Summary!C$22/2),"Yes","No"))</f>
        <v>No</v>
      </c>
      <c r="G88" s="158"/>
      <c r="H88" s="2"/>
      <c r="I88" s="1"/>
      <c r="J88" s="1"/>
      <c r="K88" s="1"/>
      <c r="L88" s="1"/>
      <c r="M88" s="1"/>
      <c r="N88" s="101"/>
      <c r="O88" s="101"/>
      <c r="P88" s="102"/>
      <c r="Q88" s="103"/>
    </row>
    <row r="89" spans="1:17" s="104" customFormat="1" ht="13" x14ac:dyDescent="0.2">
      <c r="A89" s="110"/>
      <c r="B89" s="98"/>
      <c r="C89" s="98"/>
      <c r="D89" s="106"/>
      <c r="E89" s="106"/>
      <c r="F89" s="100" t="str">
        <f>IF(G89="Yes",H89,IF(COUNTIF(G89:L89,"Yes")&gt;(Summary!C$22/2),"Yes","No"))</f>
        <v>No</v>
      </c>
      <c r="G89" s="158"/>
      <c r="H89" s="2"/>
      <c r="I89" s="1"/>
      <c r="J89" s="1"/>
      <c r="K89" s="1"/>
      <c r="L89" s="1"/>
      <c r="M89" s="1"/>
      <c r="N89" s="101"/>
      <c r="O89" s="101"/>
      <c r="P89" s="102"/>
      <c r="Q89" s="103"/>
    </row>
    <row r="90" spans="1:17" s="104" customFormat="1" ht="13" x14ac:dyDescent="0.2">
      <c r="A90" s="110"/>
      <c r="B90" s="98"/>
      <c r="C90" s="98"/>
      <c r="D90" s="106"/>
      <c r="E90" s="106"/>
      <c r="F90" s="100" t="str">
        <f>IF(G90="Yes",H90,IF(COUNTIF(G90:L90,"Yes")&gt;(Summary!C$22/2),"Yes","No"))</f>
        <v>No</v>
      </c>
      <c r="G90" s="158"/>
      <c r="H90" s="2"/>
      <c r="I90" s="1"/>
      <c r="J90" s="1"/>
      <c r="K90" s="1"/>
      <c r="L90" s="1"/>
      <c r="M90" s="1"/>
      <c r="N90" s="101"/>
      <c r="O90" s="101"/>
      <c r="P90" s="102"/>
      <c r="Q90" s="103"/>
    </row>
    <row r="91" spans="1:17" s="104" customFormat="1" ht="13" x14ac:dyDescent="0.2">
      <c r="A91" s="110"/>
      <c r="B91" s="98"/>
      <c r="C91" s="98"/>
      <c r="D91" s="106"/>
      <c r="E91" s="106"/>
      <c r="F91" s="100" t="str">
        <f>IF(G91="Yes",H91,IF(COUNTIF(G91:L91,"Yes")&gt;(Summary!C$22/2),"Yes","No"))</f>
        <v>No</v>
      </c>
      <c r="G91" s="158"/>
      <c r="H91" s="2"/>
      <c r="I91" s="1"/>
      <c r="J91" s="1"/>
      <c r="K91" s="1"/>
      <c r="L91" s="1"/>
      <c r="M91" s="1"/>
      <c r="N91" s="101"/>
      <c r="O91" s="101"/>
      <c r="P91" s="102"/>
      <c r="Q91" s="103"/>
    </row>
    <row r="92" spans="1:17" s="104" customFormat="1" ht="13" x14ac:dyDescent="0.2">
      <c r="A92" s="110"/>
      <c r="B92" s="98"/>
      <c r="C92" s="98"/>
      <c r="D92" s="106"/>
      <c r="E92" s="106"/>
      <c r="F92" s="100" t="str">
        <f>IF(G92="Yes",H92,IF(COUNTIF(G92:L92,"Yes")&gt;(Summary!C$22/2),"Yes","No"))</f>
        <v>No</v>
      </c>
      <c r="G92" s="158"/>
      <c r="H92" s="2"/>
      <c r="I92" s="1"/>
      <c r="J92" s="1"/>
      <c r="K92" s="1"/>
      <c r="L92" s="1"/>
      <c r="M92" s="1"/>
      <c r="N92" s="101"/>
      <c r="O92" s="101"/>
      <c r="P92" s="102"/>
      <c r="Q92" s="103"/>
    </row>
    <row r="93" spans="1:17" s="104" customFormat="1" ht="13" x14ac:dyDescent="0.2">
      <c r="A93" s="110"/>
      <c r="B93" s="98"/>
      <c r="C93" s="98"/>
      <c r="D93" s="106"/>
      <c r="E93" s="106"/>
      <c r="F93" s="100" t="str">
        <f>IF(G93="Yes",H93,IF(COUNTIF(G93:L93,"Yes")&gt;(Summary!C$22/2),"Yes","No"))</f>
        <v>No</v>
      </c>
      <c r="G93" s="158"/>
      <c r="H93" s="2"/>
      <c r="I93" s="1"/>
      <c r="J93" s="1"/>
      <c r="K93" s="1"/>
      <c r="L93" s="1"/>
      <c r="M93" s="1"/>
      <c r="N93" s="101"/>
      <c r="O93" s="101"/>
      <c r="P93" s="102"/>
      <c r="Q93" s="103"/>
    </row>
    <row r="94" spans="1:17" s="104" customFormat="1" ht="13" x14ac:dyDescent="0.2">
      <c r="A94" s="110"/>
      <c r="B94" s="98"/>
      <c r="C94" s="98"/>
      <c r="D94" s="106"/>
      <c r="E94" s="106"/>
      <c r="F94" s="100" t="str">
        <f>IF(G94="Yes",H94,IF(COUNTIF(G94:L94,"Yes")&gt;(Summary!C$22/2),"Yes","No"))</f>
        <v>No</v>
      </c>
      <c r="G94" s="158"/>
      <c r="H94" s="2"/>
      <c r="I94" s="1"/>
      <c r="J94" s="1"/>
      <c r="K94" s="1"/>
      <c r="L94" s="1"/>
      <c r="M94" s="1"/>
      <c r="N94" s="101"/>
      <c r="O94" s="101"/>
      <c r="P94" s="102"/>
      <c r="Q94" s="103"/>
    </row>
    <row r="95" spans="1:17" s="104" customFormat="1" ht="13" x14ac:dyDescent="0.2">
      <c r="A95" s="110"/>
      <c r="B95" s="98"/>
      <c r="C95" s="98"/>
      <c r="D95" s="106"/>
      <c r="E95" s="106"/>
      <c r="F95" s="100" t="str">
        <f>IF(G95="Yes",H95,IF(COUNTIF(G95:L95,"Yes")&gt;(Summary!C$22/2),"Yes","No"))</f>
        <v>No</v>
      </c>
      <c r="G95" s="158"/>
      <c r="H95" s="2"/>
      <c r="I95" s="1"/>
      <c r="J95" s="1"/>
      <c r="K95" s="1"/>
      <c r="L95" s="1"/>
      <c r="M95" s="1"/>
      <c r="N95" s="101"/>
      <c r="O95" s="101"/>
      <c r="P95" s="102"/>
      <c r="Q95" s="103"/>
    </row>
    <row r="96" spans="1:17" s="104" customFormat="1" ht="13" x14ac:dyDescent="0.2">
      <c r="A96" s="110"/>
      <c r="B96" s="98"/>
      <c r="C96" s="98"/>
      <c r="D96" s="106"/>
      <c r="E96" s="106"/>
      <c r="F96" s="100" t="str">
        <f>IF(G96="Yes",H96,IF(COUNTIF(G96:L96,"Yes")&gt;(Summary!C$22/2),"Yes","No"))</f>
        <v>No</v>
      </c>
      <c r="G96" s="158"/>
      <c r="H96" s="2"/>
      <c r="I96" s="1"/>
      <c r="J96" s="1"/>
      <c r="K96" s="1"/>
      <c r="L96" s="1"/>
      <c r="M96" s="1"/>
      <c r="N96" s="101"/>
      <c r="O96" s="101"/>
      <c r="P96" s="102"/>
      <c r="Q96" s="103"/>
    </row>
    <row r="97" spans="1:17" s="104" customFormat="1" ht="13" x14ac:dyDescent="0.2">
      <c r="A97" s="110"/>
      <c r="B97" s="98"/>
      <c r="C97" s="98"/>
      <c r="D97" s="106"/>
      <c r="E97" s="106"/>
      <c r="F97" s="100" t="str">
        <f>IF(G97="Yes",H97,IF(COUNTIF(G97:L97,"Yes")&gt;(Summary!C$22/2),"Yes","No"))</f>
        <v>No</v>
      </c>
      <c r="G97" s="158"/>
      <c r="H97" s="2"/>
      <c r="I97" s="1"/>
      <c r="J97" s="1"/>
      <c r="K97" s="1"/>
      <c r="L97" s="1"/>
      <c r="M97" s="1"/>
      <c r="N97" s="101"/>
      <c r="O97" s="101"/>
      <c r="P97" s="102"/>
      <c r="Q97" s="103"/>
    </row>
    <row r="98" spans="1:17" s="104" customFormat="1" ht="13" x14ac:dyDescent="0.2">
      <c r="A98" s="110"/>
      <c r="B98" s="98"/>
      <c r="C98" s="98"/>
      <c r="D98" s="106"/>
      <c r="E98" s="106"/>
      <c r="F98" s="100" t="str">
        <f>IF(G98="Yes",H98,IF(COUNTIF(G98:L98,"Yes")&gt;(Summary!C$22/2),"Yes","No"))</f>
        <v>No</v>
      </c>
      <c r="G98" s="158"/>
      <c r="H98" s="2"/>
      <c r="I98" s="1"/>
      <c r="J98" s="1"/>
      <c r="K98" s="1"/>
      <c r="L98" s="1"/>
      <c r="M98" s="1"/>
      <c r="N98" s="101"/>
      <c r="O98" s="101"/>
      <c r="P98" s="102"/>
      <c r="Q98" s="103"/>
    </row>
    <row r="99" spans="1:17" s="104" customFormat="1" ht="13" x14ac:dyDescent="0.2">
      <c r="A99" s="110"/>
      <c r="B99" s="98"/>
      <c r="C99" s="98"/>
      <c r="D99" s="106"/>
      <c r="E99" s="106"/>
      <c r="F99" s="100" t="str">
        <f>IF(G99="Yes",H99,IF(COUNTIF(G99:L99,"Yes")&gt;(Summary!C$22/2),"Yes","No"))</f>
        <v>No</v>
      </c>
      <c r="G99" s="158"/>
      <c r="H99" s="2"/>
      <c r="I99" s="1"/>
      <c r="J99" s="1"/>
      <c r="K99" s="1"/>
      <c r="L99" s="1"/>
      <c r="M99" s="1"/>
      <c r="N99" s="101"/>
      <c r="O99" s="101"/>
      <c r="P99" s="102"/>
      <c r="Q99" s="103"/>
    </row>
    <row r="100" spans="1:17" s="104" customFormat="1" ht="13" x14ac:dyDescent="0.2">
      <c r="A100" s="110"/>
      <c r="B100" s="98"/>
      <c r="C100" s="98"/>
      <c r="D100" s="106"/>
      <c r="E100" s="106"/>
      <c r="F100" s="100" t="str">
        <f>IF(G100="Yes",H100,IF(COUNTIF(G100:L100,"Yes")&gt;(Summary!C$22/2),"Yes","No"))</f>
        <v>No</v>
      </c>
      <c r="G100" s="158"/>
      <c r="H100" s="2"/>
      <c r="I100" s="1"/>
      <c r="J100" s="1"/>
      <c r="K100" s="1"/>
      <c r="L100" s="1"/>
      <c r="M100" s="1"/>
      <c r="N100" s="101"/>
      <c r="O100" s="101"/>
      <c r="P100" s="102"/>
      <c r="Q100" s="103"/>
    </row>
    <row r="101" spans="1:17" s="104" customFormat="1" ht="13" x14ac:dyDescent="0.2">
      <c r="A101" s="110"/>
      <c r="B101" s="98"/>
      <c r="C101" s="98"/>
      <c r="D101" s="106"/>
      <c r="E101" s="106"/>
      <c r="F101" s="100" t="str">
        <f>IF(G101="Yes",H101,IF(COUNTIF(G101:L101,"Yes")&gt;(Summary!C$22/2),"Yes","No"))</f>
        <v>No</v>
      </c>
      <c r="G101" s="158"/>
      <c r="H101" s="2"/>
      <c r="I101" s="1"/>
      <c r="J101" s="1"/>
      <c r="K101" s="1"/>
      <c r="L101" s="1"/>
      <c r="M101" s="1"/>
      <c r="N101" s="101"/>
      <c r="O101" s="101"/>
      <c r="P101" s="102"/>
      <c r="Q101" s="103"/>
    </row>
    <row r="102" spans="1:17" s="104" customFormat="1" ht="13" x14ac:dyDescent="0.2">
      <c r="A102" s="110"/>
      <c r="B102" s="98"/>
      <c r="C102" s="98"/>
      <c r="D102" s="106"/>
      <c r="E102" s="106"/>
      <c r="F102" s="100" t="str">
        <f>IF(G102="Yes",H102,IF(COUNTIF(G102:L102,"Yes")&gt;(Summary!C$22/2),"Yes","No"))</f>
        <v>No</v>
      </c>
      <c r="G102" s="158"/>
      <c r="H102" s="2"/>
      <c r="I102" s="1"/>
      <c r="J102" s="1"/>
      <c r="K102" s="1"/>
      <c r="L102" s="1"/>
      <c r="M102" s="1"/>
      <c r="N102" s="101"/>
      <c r="O102" s="101"/>
      <c r="P102" s="102"/>
      <c r="Q102" s="103"/>
    </row>
    <row r="103" spans="1:17" s="104" customFormat="1" ht="13" x14ac:dyDescent="0.2">
      <c r="A103" s="110"/>
      <c r="B103" s="98"/>
      <c r="C103" s="98"/>
      <c r="D103" s="106"/>
      <c r="E103" s="106"/>
      <c r="F103" s="100" t="str">
        <f>IF(G103="Yes",H103,IF(COUNTIF(G103:L103,"Yes")&gt;(Summary!C$22/2),"Yes","No"))</f>
        <v>No</v>
      </c>
      <c r="G103" s="158"/>
      <c r="H103" s="2"/>
      <c r="I103" s="1"/>
      <c r="J103" s="1"/>
      <c r="K103" s="1"/>
      <c r="L103" s="1"/>
      <c r="M103" s="1"/>
      <c r="N103" s="101"/>
      <c r="O103" s="101"/>
      <c r="P103" s="102"/>
      <c r="Q103" s="103"/>
    </row>
    <row r="104" spans="1:17" s="104" customFormat="1" ht="13" x14ac:dyDescent="0.2">
      <c r="A104" s="110"/>
      <c r="B104" s="98"/>
      <c r="C104" s="98"/>
      <c r="D104" s="106"/>
      <c r="E104" s="106"/>
      <c r="F104" s="100" t="str">
        <f>IF(G104="Yes",H104,IF(COUNTIF(G104:L104,"Yes")&gt;(Summary!C$22/2),"Yes","No"))</f>
        <v>No</v>
      </c>
      <c r="G104" s="158"/>
      <c r="H104" s="2"/>
      <c r="I104" s="1"/>
      <c r="J104" s="1"/>
      <c r="K104" s="1"/>
      <c r="L104" s="1"/>
      <c r="M104" s="1"/>
      <c r="N104" s="101"/>
      <c r="O104" s="101"/>
      <c r="P104" s="102"/>
      <c r="Q104" s="103"/>
    </row>
    <row r="105" spans="1:17" s="104" customFormat="1" ht="13" x14ac:dyDescent="0.2">
      <c r="A105" s="110"/>
      <c r="B105" s="98"/>
      <c r="C105" s="98"/>
      <c r="D105" s="106"/>
      <c r="E105" s="106"/>
      <c r="F105" s="100" t="str">
        <f>IF(G105="Yes",H105,IF(COUNTIF(G105:L105,"Yes")&gt;(Summary!C$22/2),"Yes","No"))</f>
        <v>No</v>
      </c>
      <c r="G105" s="158"/>
      <c r="H105" s="2"/>
      <c r="I105" s="1"/>
      <c r="J105" s="1"/>
      <c r="K105" s="1"/>
      <c r="L105" s="1"/>
      <c r="M105" s="1"/>
      <c r="N105" s="101"/>
      <c r="O105" s="101"/>
      <c r="P105" s="102"/>
      <c r="Q105" s="103"/>
    </row>
    <row r="106" spans="1:17" s="104" customFormat="1" ht="13" x14ac:dyDescent="0.2">
      <c r="A106" s="110"/>
      <c r="B106" s="98"/>
      <c r="C106" s="98"/>
      <c r="D106" s="106"/>
      <c r="E106" s="106"/>
      <c r="F106" s="100" t="str">
        <f>IF(G106="Yes",H106,IF(COUNTIF(G106:L106,"Yes")&gt;(Summary!C$22/2),"Yes","No"))</f>
        <v>No</v>
      </c>
      <c r="G106" s="158"/>
      <c r="H106" s="2"/>
      <c r="I106" s="1"/>
      <c r="J106" s="1"/>
      <c r="K106" s="1"/>
      <c r="L106" s="1"/>
      <c r="M106" s="1"/>
      <c r="N106" s="101"/>
      <c r="O106" s="101"/>
      <c r="P106" s="102"/>
      <c r="Q106" s="103"/>
    </row>
    <row r="107" spans="1:17" s="104" customFormat="1" ht="13" x14ac:dyDescent="0.2">
      <c r="A107" s="110"/>
      <c r="B107" s="98"/>
      <c r="C107" s="98"/>
      <c r="D107" s="106"/>
      <c r="E107" s="106"/>
      <c r="F107" s="100" t="str">
        <f>IF(G107="Yes",H107,IF(COUNTIF(G107:L107,"Yes")&gt;(Summary!C$22/2),"Yes","No"))</f>
        <v>No</v>
      </c>
      <c r="G107" s="158"/>
      <c r="H107" s="2"/>
      <c r="I107" s="1"/>
      <c r="J107" s="1"/>
      <c r="K107" s="1"/>
      <c r="L107" s="1"/>
      <c r="M107" s="1"/>
      <c r="N107" s="101"/>
      <c r="O107" s="101"/>
      <c r="P107" s="102"/>
      <c r="Q107" s="103"/>
    </row>
    <row r="108" spans="1:17" s="104" customFormat="1" ht="13" x14ac:dyDescent="0.2">
      <c r="A108" s="110"/>
      <c r="B108" s="98"/>
      <c r="C108" s="98"/>
      <c r="D108" s="106"/>
      <c r="E108" s="106"/>
      <c r="F108" s="100" t="str">
        <f>IF(G108="Yes",H108,IF(COUNTIF(G108:L108,"Yes")&gt;(Summary!C$22/2),"Yes","No"))</f>
        <v>No</v>
      </c>
      <c r="G108" s="158"/>
      <c r="H108" s="2"/>
      <c r="I108" s="1"/>
      <c r="J108" s="1"/>
      <c r="K108" s="1"/>
      <c r="L108" s="1"/>
      <c r="M108" s="1"/>
      <c r="N108" s="101"/>
      <c r="O108" s="101"/>
      <c r="P108" s="102"/>
      <c r="Q108" s="103"/>
    </row>
    <row r="109" spans="1:17" s="104" customFormat="1" ht="13" x14ac:dyDescent="0.2">
      <c r="A109" s="110"/>
      <c r="B109" s="98"/>
      <c r="C109" s="98"/>
      <c r="D109" s="106"/>
      <c r="E109" s="106"/>
      <c r="F109" s="100" t="str">
        <f>IF(G109="Yes",H109,IF(COUNTIF(G109:L109,"Yes")&gt;(Summary!C$22/2),"Yes","No"))</f>
        <v>No</v>
      </c>
      <c r="G109" s="158"/>
      <c r="H109" s="2"/>
      <c r="I109" s="1"/>
      <c r="J109" s="1"/>
      <c r="K109" s="1"/>
      <c r="L109" s="1"/>
      <c r="M109" s="1"/>
      <c r="N109" s="101"/>
      <c r="O109" s="101"/>
      <c r="P109" s="102"/>
      <c r="Q109" s="103"/>
    </row>
    <row r="110" spans="1:17" s="104" customFormat="1" ht="13" x14ac:dyDescent="0.2">
      <c r="A110" s="110"/>
      <c r="B110" s="98"/>
      <c r="C110" s="98"/>
      <c r="D110" s="106"/>
      <c r="E110" s="106"/>
      <c r="F110" s="100" t="str">
        <f>IF(G110="Yes",H110,IF(COUNTIF(G110:L110,"Yes")&gt;(Summary!C$22/2),"Yes","No"))</f>
        <v>No</v>
      </c>
      <c r="G110" s="158"/>
      <c r="H110" s="2"/>
      <c r="I110" s="1"/>
      <c r="J110" s="1"/>
      <c r="K110" s="1"/>
      <c r="L110" s="1"/>
      <c r="M110" s="1"/>
      <c r="N110" s="101"/>
      <c r="O110" s="101"/>
      <c r="P110" s="102"/>
      <c r="Q110" s="103"/>
    </row>
    <row r="111" spans="1:17" s="104" customFormat="1" ht="13" x14ac:dyDescent="0.2">
      <c r="A111" s="110"/>
      <c r="B111" s="98"/>
      <c r="C111" s="98"/>
      <c r="D111" s="106"/>
      <c r="E111" s="106"/>
      <c r="F111" s="100" t="str">
        <f>IF(G111="Yes",H111,IF(COUNTIF(G111:L111,"Yes")&gt;(Summary!C$22/2),"Yes","No"))</f>
        <v>No</v>
      </c>
      <c r="G111" s="158"/>
      <c r="H111" s="2"/>
      <c r="I111" s="1"/>
      <c r="J111" s="1"/>
      <c r="K111" s="1"/>
      <c r="L111" s="1"/>
      <c r="M111" s="1"/>
      <c r="N111" s="101"/>
      <c r="O111" s="101"/>
      <c r="P111" s="102"/>
      <c r="Q111" s="103"/>
    </row>
    <row r="112" spans="1:17" s="104" customFormat="1" ht="13" x14ac:dyDescent="0.2">
      <c r="A112" s="110"/>
      <c r="B112" s="98"/>
      <c r="C112" s="98"/>
      <c r="D112" s="106"/>
      <c r="E112" s="106"/>
      <c r="F112" s="100" t="str">
        <f>IF(G112="Yes",H112,IF(COUNTIF(G112:L112,"Yes")&gt;(Summary!C$22/2),"Yes","No"))</f>
        <v>No</v>
      </c>
      <c r="G112" s="158"/>
      <c r="H112" s="2"/>
      <c r="I112" s="1"/>
      <c r="J112" s="1"/>
      <c r="K112" s="1"/>
      <c r="L112" s="1"/>
      <c r="M112" s="1"/>
      <c r="N112" s="101"/>
      <c r="O112" s="101"/>
      <c r="P112" s="102"/>
      <c r="Q112" s="103"/>
    </row>
    <row r="113" spans="1:17" s="104" customFormat="1" ht="13" x14ac:dyDescent="0.2">
      <c r="A113" s="110"/>
      <c r="B113" s="98"/>
      <c r="C113" s="98"/>
      <c r="D113" s="106"/>
      <c r="E113" s="106"/>
      <c r="F113" s="100" t="str">
        <f>IF(G113="Yes",H113,IF(COUNTIF(G113:L113,"Yes")&gt;(Summary!C$22/2),"Yes","No"))</f>
        <v>No</v>
      </c>
      <c r="G113" s="158"/>
      <c r="H113" s="2"/>
      <c r="I113" s="1"/>
      <c r="J113" s="1"/>
      <c r="K113" s="1"/>
      <c r="L113" s="1"/>
      <c r="M113" s="1"/>
      <c r="N113" s="101"/>
      <c r="O113" s="101"/>
      <c r="P113" s="102"/>
      <c r="Q113" s="103"/>
    </row>
    <row r="114" spans="1:17" s="104" customFormat="1" ht="13" x14ac:dyDescent="0.2">
      <c r="A114" s="110"/>
      <c r="B114" s="98"/>
      <c r="C114" s="98"/>
      <c r="D114" s="106"/>
      <c r="E114" s="106"/>
      <c r="F114" s="100" t="str">
        <f>IF(G114="Yes",H114,IF(COUNTIF(G114:L114,"Yes")&gt;(Summary!C$22/2),"Yes","No"))</f>
        <v>No</v>
      </c>
      <c r="G114" s="158"/>
      <c r="H114" s="2"/>
      <c r="I114" s="1"/>
      <c r="J114" s="1"/>
      <c r="K114" s="1"/>
      <c r="L114" s="1"/>
      <c r="M114" s="1"/>
      <c r="N114" s="101"/>
      <c r="O114" s="101"/>
      <c r="P114" s="102"/>
      <c r="Q114" s="103"/>
    </row>
    <row r="115" spans="1:17" s="104" customFormat="1" ht="13" x14ac:dyDescent="0.2">
      <c r="A115" s="110"/>
      <c r="B115" s="98"/>
      <c r="C115" s="98"/>
      <c r="D115" s="106"/>
      <c r="E115" s="106"/>
      <c r="F115" s="100" t="str">
        <f>IF(G115="Yes",H115,IF(COUNTIF(G115:L115,"Yes")&gt;(Summary!C$22/2),"Yes","No"))</f>
        <v>No</v>
      </c>
      <c r="G115" s="158"/>
      <c r="H115" s="2"/>
      <c r="I115" s="1"/>
      <c r="J115" s="1"/>
      <c r="K115" s="1"/>
      <c r="L115" s="1"/>
      <c r="M115" s="1"/>
      <c r="N115" s="101"/>
      <c r="O115" s="101"/>
      <c r="P115" s="102"/>
      <c r="Q115" s="103"/>
    </row>
    <row r="116" spans="1:17" s="104" customFormat="1" ht="13" x14ac:dyDescent="0.2">
      <c r="A116" s="110"/>
      <c r="B116" s="98"/>
      <c r="C116" s="98"/>
      <c r="D116" s="106"/>
      <c r="E116" s="106"/>
      <c r="F116" s="100" t="str">
        <f>IF(G116="Yes",H116,IF(COUNTIF(G116:L116,"Yes")&gt;(Summary!C$22/2),"Yes","No"))</f>
        <v>No</v>
      </c>
      <c r="G116" s="158"/>
      <c r="H116" s="2"/>
      <c r="I116" s="1"/>
      <c r="J116" s="1"/>
      <c r="K116" s="1"/>
      <c r="L116" s="1"/>
      <c r="M116" s="1"/>
      <c r="N116" s="101"/>
      <c r="O116" s="101"/>
      <c r="P116" s="102"/>
      <c r="Q116" s="103"/>
    </row>
    <row r="117" spans="1:17" s="104" customFormat="1" ht="13" x14ac:dyDescent="0.2">
      <c r="A117" s="110"/>
      <c r="B117" s="98"/>
      <c r="C117" s="98"/>
      <c r="D117" s="106"/>
      <c r="E117" s="106"/>
      <c r="F117" s="100" t="str">
        <f>IF(G117="Yes",H117,IF(COUNTIF(G117:L117,"Yes")&gt;(Summary!C$22/2),"Yes","No"))</f>
        <v>No</v>
      </c>
      <c r="G117" s="158"/>
      <c r="H117" s="2"/>
      <c r="I117" s="1"/>
      <c r="J117" s="1"/>
      <c r="K117" s="1"/>
      <c r="L117" s="1"/>
      <c r="M117" s="1"/>
      <c r="N117" s="101"/>
      <c r="O117" s="101"/>
      <c r="P117" s="102"/>
      <c r="Q117" s="103"/>
    </row>
    <row r="118" spans="1:17" s="104" customFormat="1" ht="13" x14ac:dyDescent="0.2">
      <c r="A118" s="110"/>
      <c r="B118" s="98"/>
      <c r="C118" s="98"/>
      <c r="D118" s="106"/>
      <c r="E118" s="106"/>
      <c r="F118" s="100" t="str">
        <f>IF(G118="Yes",H118,IF(COUNTIF(G118:L118,"Yes")&gt;(Summary!C$22/2),"Yes","No"))</f>
        <v>No</v>
      </c>
      <c r="G118" s="158"/>
      <c r="H118" s="2"/>
      <c r="I118" s="1"/>
      <c r="J118" s="1"/>
      <c r="K118" s="1"/>
      <c r="L118" s="1"/>
      <c r="M118" s="1"/>
      <c r="N118" s="101"/>
      <c r="O118" s="101"/>
      <c r="P118" s="102"/>
      <c r="Q118" s="103"/>
    </row>
    <row r="119" spans="1:17" s="104" customFormat="1" ht="13" x14ac:dyDescent="0.2">
      <c r="A119" s="110"/>
      <c r="B119" s="98"/>
      <c r="C119" s="98"/>
      <c r="D119" s="106"/>
      <c r="E119" s="106"/>
      <c r="F119" s="100" t="str">
        <f>IF(G119="Yes",H119,IF(COUNTIF(G119:L119,"Yes")&gt;(Summary!C$22/2),"Yes","No"))</f>
        <v>No</v>
      </c>
      <c r="G119" s="158"/>
      <c r="H119" s="2"/>
      <c r="I119" s="1"/>
      <c r="J119" s="1"/>
      <c r="K119" s="1"/>
      <c r="L119" s="1"/>
      <c r="M119" s="1"/>
      <c r="N119" s="101"/>
      <c r="O119" s="101"/>
      <c r="P119" s="102"/>
      <c r="Q119" s="103"/>
    </row>
    <row r="120" spans="1:17" s="104" customFormat="1" ht="13" x14ac:dyDescent="0.2">
      <c r="A120" s="110"/>
      <c r="B120" s="98"/>
      <c r="C120" s="98"/>
      <c r="D120" s="106"/>
      <c r="E120" s="106"/>
      <c r="F120" s="100" t="str">
        <f>IF(G120="Yes",H120,IF(COUNTIF(G120:L120,"Yes")&gt;(Summary!C$22/2),"Yes","No"))</f>
        <v>No</v>
      </c>
      <c r="G120" s="158"/>
      <c r="H120" s="2"/>
      <c r="I120" s="1"/>
      <c r="J120" s="1"/>
      <c r="K120" s="1"/>
      <c r="L120" s="1"/>
      <c r="M120" s="1"/>
      <c r="N120" s="101"/>
      <c r="O120" s="101"/>
      <c r="P120" s="102"/>
      <c r="Q120" s="103"/>
    </row>
    <row r="121" spans="1:17" s="104" customFormat="1" ht="13" x14ac:dyDescent="0.2">
      <c r="A121" s="110"/>
      <c r="B121" s="98"/>
      <c r="C121" s="98"/>
      <c r="D121" s="106"/>
      <c r="E121" s="106"/>
      <c r="F121" s="100" t="str">
        <f>IF(G121="Yes",H121,IF(COUNTIF(G121:L121,"Yes")&gt;(Summary!C$22/2),"Yes","No"))</f>
        <v>No</v>
      </c>
      <c r="G121" s="158"/>
      <c r="H121" s="2"/>
      <c r="I121" s="1"/>
      <c r="J121" s="1"/>
      <c r="K121" s="1"/>
      <c r="L121" s="1"/>
      <c r="M121" s="1"/>
      <c r="N121" s="101"/>
      <c r="O121" s="101"/>
      <c r="P121" s="102"/>
      <c r="Q121" s="103"/>
    </row>
    <row r="122" spans="1:17" s="104" customFormat="1" ht="13" x14ac:dyDescent="0.2">
      <c r="A122" s="110"/>
      <c r="B122" s="98"/>
      <c r="C122" s="98"/>
      <c r="D122" s="106"/>
      <c r="E122" s="106"/>
      <c r="F122" s="100" t="str">
        <f>IF(G122="Yes",H122,IF(COUNTIF(G122:L122,"Yes")&gt;(Summary!C$22/2),"Yes","No"))</f>
        <v>No</v>
      </c>
      <c r="G122" s="158"/>
      <c r="H122" s="2"/>
      <c r="I122" s="1"/>
      <c r="J122" s="1"/>
      <c r="K122" s="1"/>
      <c r="L122" s="1"/>
      <c r="M122" s="1"/>
      <c r="N122" s="101"/>
      <c r="O122" s="101"/>
      <c r="P122" s="102"/>
      <c r="Q122" s="103"/>
    </row>
    <row r="123" spans="1:17" s="104" customFormat="1" ht="13" x14ac:dyDescent="0.2">
      <c r="A123" s="110"/>
      <c r="B123" s="98"/>
      <c r="C123" s="98"/>
      <c r="D123" s="106"/>
      <c r="E123" s="106"/>
      <c r="F123" s="100" t="str">
        <f>IF(G123="Yes",H123,IF(COUNTIF(G123:L123,"Yes")&gt;(Summary!C$22/2),"Yes","No"))</f>
        <v>No</v>
      </c>
      <c r="G123" s="158"/>
      <c r="H123" s="2"/>
      <c r="I123" s="1"/>
      <c r="J123" s="1"/>
      <c r="K123" s="1"/>
      <c r="L123" s="1"/>
      <c r="M123" s="1"/>
      <c r="N123" s="101"/>
      <c r="O123" s="101"/>
      <c r="P123" s="102"/>
      <c r="Q123" s="103"/>
    </row>
    <row r="124" spans="1:17" s="104" customFormat="1" ht="13" x14ac:dyDescent="0.2">
      <c r="A124" s="110"/>
      <c r="B124" s="98"/>
      <c r="C124" s="98"/>
      <c r="D124" s="106"/>
      <c r="E124" s="106"/>
      <c r="F124" s="100" t="str">
        <f>IF(G124="Yes",H124,IF(COUNTIF(G124:L124,"Yes")&gt;(Summary!C$22/2),"Yes","No"))</f>
        <v>No</v>
      </c>
      <c r="G124" s="158"/>
      <c r="H124" s="2"/>
      <c r="I124" s="1"/>
      <c r="J124" s="1"/>
      <c r="K124" s="1"/>
      <c r="L124" s="1"/>
      <c r="M124" s="1"/>
      <c r="N124" s="101"/>
      <c r="O124" s="101"/>
      <c r="P124" s="102"/>
      <c r="Q124" s="103"/>
    </row>
    <row r="125" spans="1:17" s="104" customFormat="1" ht="13" x14ac:dyDescent="0.2">
      <c r="A125" s="110"/>
      <c r="B125" s="98"/>
      <c r="C125" s="98"/>
      <c r="D125" s="106"/>
      <c r="E125" s="106"/>
      <c r="F125" s="100" t="str">
        <f>IF(G125="Yes",H125,IF(COUNTIF(G125:L125,"Yes")&gt;(Summary!C$22/2),"Yes","No"))</f>
        <v>No</v>
      </c>
      <c r="G125" s="158"/>
      <c r="H125" s="2"/>
      <c r="I125" s="1"/>
      <c r="J125" s="1"/>
      <c r="K125" s="1"/>
      <c r="L125" s="1"/>
      <c r="M125" s="1"/>
      <c r="N125" s="101"/>
      <c r="O125" s="101"/>
      <c r="P125" s="102"/>
      <c r="Q125" s="103"/>
    </row>
    <row r="126" spans="1:17" s="104" customFormat="1" ht="13" x14ac:dyDescent="0.2">
      <c r="A126" s="110"/>
      <c r="B126" s="98"/>
      <c r="C126" s="98"/>
      <c r="D126" s="106"/>
      <c r="E126" s="106"/>
      <c r="F126" s="100" t="str">
        <f>IF(G126="Yes",H126,IF(COUNTIF(G126:L126,"Yes")&gt;(Summary!C$22/2),"Yes","No"))</f>
        <v>No</v>
      </c>
      <c r="G126" s="158"/>
      <c r="H126" s="2"/>
      <c r="I126" s="1"/>
      <c r="J126" s="1"/>
      <c r="K126" s="1"/>
      <c r="L126" s="1"/>
      <c r="M126" s="1"/>
      <c r="N126" s="101"/>
      <c r="O126" s="101"/>
      <c r="P126" s="102"/>
      <c r="Q126" s="103"/>
    </row>
    <row r="127" spans="1:17" s="104" customFormat="1" ht="13" x14ac:dyDescent="0.2">
      <c r="A127" s="110"/>
      <c r="B127" s="98"/>
      <c r="C127" s="98"/>
      <c r="D127" s="106"/>
      <c r="E127" s="106"/>
      <c r="F127" s="100" t="str">
        <f>IF(G127="Yes",H127,IF(COUNTIF(G127:L127,"Yes")&gt;(Summary!C$22/2),"Yes","No"))</f>
        <v>No</v>
      </c>
      <c r="G127" s="158"/>
      <c r="H127" s="2"/>
      <c r="I127" s="1"/>
      <c r="J127" s="1"/>
      <c r="K127" s="1"/>
      <c r="L127" s="1"/>
      <c r="M127" s="1"/>
      <c r="N127" s="101"/>
      <c r="O127" s="101"/>
      <c r="P127" s="102"/>
      <c r="Q127" s="103"/>
    </row>
    <row r="128" spans="1:17" s="104" customFormat="1" ht="13" x14ac:dyDescent="0.2">
      <c r="A128" s="110"/>
      <c r="B128" s="98"/>
      <c r="C128" s="98"/>
      <c r="D128" s="106"/>
      <c r="E128" s="106"/>
      <c r="F128" s="100" t="str">
        <f>IF(G128="Yes",H128,IF(COUNTIF(G128:L128,"Yes")&gt;(Summary!C$22/2),"Yes","No"))</f>
        <v>No</v>
      </c>
      <c r="G128" s="158"/>
      <c r="H128" s="2"/>
      <c r="I128" s="1"/>
      <c r="J128" s="1"/>
      <c r="K128" s="1"/>
      <c r="L128" s="1"/>
      <c r="M128" s="1"/>
      <c r="N128" s="101"/>
      <c r="O128" s="101"/>
      <c r="P128" s="102"/>
      <c r="Q128" s="103"/>
    </row>
    <row r="129" spans="1:17" s="104" customFormat="1" ht="13" x14ac:dyDescent="0.2">
      <c r="A129" s="110"/>
      <c r="B129" s="98"/>
      <c r="C129" s="98"/>
      <c r="D129" s="106"/>
      <c r="E129" s="106"/>
      <c r="F129" s="100" t="str">
        <f>IF(G129="Yes",H129,IF(COUNTIF(G129:L129,"Yes")&gt;(Summary!C$22/2),"Yes","No"))</f>
        <v>No</v>
      </c>
      <c r="G129" s="158"/>
      <c r="H129" s="2"/>
      <c r="I129" s="1"/>
      <c r="J129" s="1"/>
      <c r="K129" s="1"/>
      <c r="L129" s="1"/>
      <c r="M129" s="1"/>
      <c r="N129" s="101"/>
      <c r="O129" s="101"/>
      <c r="P129" s="102"/>
      <c r="Q129" s="103"/>
    </row>
    <row r="130" spans="1:17" s="104" customFormat="1" ht="13" x14ac:dyDescent="0.2">
      <c r="A130" s="110"/>
      <c r="B130" s="98"/>
      <c r="C130" s="98"/>
      <c r="D130" s="106"/>
      <c r="E130" s="106"/>
      <c r="F130" s="100" t="str">
        <f>IF(G130="Yes",H130,IF(COUNTIF(G130:L130,"Yes")&gt;(Summary!C$22/2),"Yes","No"))</f>
        <v>No</v>
      </c>
      <c r="G130" s="158"/>
      <c r="H130" s="2"/>
      <c r="I130" s="1"/>
      <c r="J130" s="1"/>
      <c r="K130" s="1"/>
      <c r="L130" s="1"/>
      <c r="M130" s="1"/>
      <c r="N130" s="101"/>
      <c r="O130" s="101"/>
      <c r="P130" s="102"/>
      <c r="Q130" s="103"/>
    </row>
    <row r="131" spans="1:17" s="104" customFormat="1" ht="13" x14ac:dyDescent="0.2">
      <c r="A131" s="110"/>
      <c r="B131" s="98"/>
      <c r="C131" s="98"/>
      <c r="D131" s="106"/>
      <c r="E131" s="106"/>
      <c r="F131" s="100" t="str">
        <f>IF(G131="Yes",H131,IF(COUNTIF(G131:L131,"Yes")&gt;(Summary!C$22/2),"Yes","No"))</f>
        <v>No</v>
      </c>
      <c r="G131" s="158"/>
      <c r="H131" s="2"/>
      <c r="I131" s="1"/>
      <c r="J131" s="1"/>
      <c r="K131" s="1"/>
      <c r="L131" s="1"/>
      <c r="M131" s="1"/>
      <c r="N131" s="101"/>
      <c r="O131" s="101"/>
      <c r="P131" s="102"/>
      <c r="Q131" s="103"/>
    </row>
    <row r="132" spans="1:17" s="104" customFormat="1" ht="13" x14ac:dyDescent="0.2">
      <c r="A132" s="110"/>
      <c r="B132" s="98"/>
      <c r="C132" s="98"/>
      <c r="D132" s="106"/>
      <c r="E132" s="106"/>
      <c r="F132" s="100" t="str">
        <f>IF(G132="Yes",H132,IF(COUNTIF(G132:L132,"Yes")&gt;(Summary!C$22/2),"Yes","No"))</f>
        <v>No</v>
      </c>
      <c r="G132" s="158"/>
      <c r="H132" s="2"/>
      <c r="I132" s="1"/>
      <c r="J132" s="1"/>
      <c r="K132" s="1"/>
      <c r="L132" s="1"/>
      <c r="M132" s="1"/>
      <c r="N132" s="101"/>
      <c r="O132" s="101"/>
      <c r="P132" s="102"/>
      <c r="Q132" s="103"/>
    </row>
    <row r="133" spans="1:17" s="104" customFormat="1" ht="13" x14ac:dyDescent="0.2">
      <c r="A133" s="110"/>
      <c r="B133" s="98"/>
      <c r="C133" s="98"/>
      <c r="D133" s="106"/>
      <c r="E133" s="106"/>
      <c r="F133" s="100" t="str">
        <f>IF(G133="Yes",H133,IF(COUNTIF(G133:L133,"Yes")&gt;(Summary!C$22/2),"Yes","No"))</f>
        <v>No</v>
      </c>
      <c r="G133" s="158"/>
      <c r="H133" s="2"/>
      <c r="I133" s="1"/>
      <c r="J133" s="1"/>
      <c r="K133" s="1"/>
      <c r="L133" s="1"/>
      <c r="M133" s="1"/>
      <c r="N133" s="101"/>
      <c r="O133" s="101"/>
      <c r="P133" s="102"/>
      <c r="Q133" s="103"/>
    </row>
    <row r="134" spans="1:17" s="104" customFormat="1" ht="13" x14ac:dyDescent="0.2">
      <c r="A134" s="110"/>
      <c r="B134" s="98"/>
      <c r="C134" s="98"/>
      <c r="D134" s="106"/>
      <c r="E134" s="106"/>
      <c r="F134" s="100" t="str">
        <f>IF(G134="Yes",H134,IF(COUNTIF(G134:L134,"Yes")&gt;(Summary!C$22/2),"Yes","No"))</f>
        <v>No</v>
      </c>
      <c r="G134" s="158"/>
      <c r="H134" s="2"/>
      <c r="I134" s="1"/>
      <c r="J134" s="1"/>
      <c r="K134" s="1"/>
      <c r="L134" s="1"/>
      <c r="M134" s="1"/>
      <c r="N134" s="101"/>
      <c r="O134" s="101"/>
      <c r="P134" s="102"/>
      <c r="Q134" s="103"/>
    </row>
    <row r="135" spans="1:17" s="104" customFormat="1" ht="13" x14ac:dyDescent="0.2">
      <c r="A135" s="110"/>
      <c r="B135" s="98"/>
      <c r="C135" s="98"/>
      <c r="D135" s="106"/>
      <c r="E135" s="106"/>
      <c r="F135" s="100" t="str">
        <f>IF(G135="Yes",H135,IF(COUNTIF(G135:L135,"Yes")&gt;(Summary!C$22/2),"Yes","No"))</f>
        <v>No</v>
      </c>
      <c r="G135" s="158"/>
      <c r="H135" s="2"/>
      <c r="I135" s="1"/>
      <c r="J135" s="1"/>
      <c r="K135" s="1"/>
      <c r="L135" s="1"/>
      <c r="M135" s="1"/>
      <c r="N135" s="101"/>
      <c r="O135" s="101"/>
      <c r="P135" s="102"/>
      <c r="Q135" s="103"/>
    </row>
    <row r="136" spans="1:17" s="104" customFormat="1" ht="13" x14ac:dyDescent="0.2">
      <c r="A136" s="110"/>
      <c r="B136" s="98"/>
      <c r="C136" s="98"/>
      <c r="D136" s="106"/>
      <c r="E136" s="106"/>
      <c r="F136" s="100" t="str">
        <f>IF(G136="Yes",H136,IF(COUNTIF(G136:L136,"Yes")&gt;(Summary!C$22/2),"Yes","No"))</f>
        <v>No</v>
      </c>
      <c r="G136" s="158"/>
      <c r="H136" s="2"/>
      <c r="I136" s="1"/>
      <c r="J136" s="1"/>
      <c r="K136" s="1"/>
      <c r="L136" s="1"/>
      <c r="M136" s="1"/>
      <c r="N136" s="101"/>
      <c r="O136" s="101"/>
      <c r="P136" s="102"/>
      <c r="Q136" s="103"/>
    </row>
    <row r="137" spans="1:17" s="104" customFormat="1" ht="13" x14ac:dyDescent="0.2">
      <c r="A137" s="110"/>
      <c r="B137" s="98"/>
      <c r="C137" s="98"/>
      <c r="D137" s="106"/>
      <c r="E137" s="106"/>
      <c r="F137" s="100" t="str">
        <f>IF(G137="Yes",H137,IF(COUNTIF(G137:L137,"Yes")&gt;(Summary!C$22/2),"Yes","No"))</f>
        <v>No</v>
      </c>
      <c r="G137" s="158"/>
      <c r="H137" s="2"/>
      <c r="I137" s="1"/>
      <c r="J137" s="1"/>
      <c r="K137" s="1"/>
      <c r="L137" s="1"/>
      <c r="M137" s="1"/>
      <c r="N137" s="101"/>
      <c r="O137" s="101"/>
      <c r="P137" s="102"/>
      <c r="Q137" s="103"/>
    </row>
    <row r="138" spans="1:17" s="104" customFormat="1" ht="13" x14ac:dyDescent="0.2">
      <c r="A138" s="110"/>
      <c r="B138" s="98"/>
      <c r="C138" s="98"/>
      <c r="D138" s="106"/>
      <c r="E138" s="106"/>
      <c r="F138" s="100" t="str">
        <f>IF(G138="Yes",H138,IF(COUNTIF(G138:L138,"Yes")&gt;(Summary!C$22/2),"Yes","No"))</f>
        <v>No</v>
      </c>
      <c r="G138" s="158"/>
      <c r="H138" s="2"/>
      <c r="I138" s="1"/>
      <c r="J138" s="1"/>
      <c r="K138" s="1"/>
      <c r="L138" s="1"/>
      <c r="M138" s="1"/>
      <c r="N138" s="101"/>
      <c r="O138" s="101"/>
      <c r="P138" s="102"/>
      <c r="Q138" s="103"/>
    </row>
    <row r="139" spans="1:17" s="104" customFormat="1" ht="13" x14ac:dyDescent="0.2">
      <c r="A139" s="110"/>
      <c r="B139" s="98"/>
      <c r="C139" s="98"/>
      <c r="D139" s="106"/>
      <c r="E139" s="106"/>
      <c r="F139" s="100" t="str">
        <f>IF(G139="Yes",H139,IF(COUNTIF(G139:L139,"Yes")&gt;(Summary!C$22/2),"Yes","No"))</f>
        <v>No</v>
      </c>
      <c r="G139" s="158"/>
      <c r="H139" s="2"/>
      <c r="I139" s="1"/>
      <c r="J139" s="1"/>
      <c r="K139" s="1"/>
      <c r="L139" s="1"/>
      <c r="M139" s="1"/>
      <c r="N139" s="101"/>
      <c r="O139" s="101"/>
      <c r="P139" s="102"/>
      <c r="Q139" s="103"/>
    </row>
    <row r="140" spans="1:17" s="104" customFormat="1" ht="13" x14ac:dyDescent="0.2">
      <c r="A140" s="110"/>
      <c r="B140" s="98"/>
      <c r="C140" s="98"/>
      <c r="D140" s="106"/>
      <c r="E140" s="106"/>
      <c r="F140" s="100" t="str">
        <f>IF(G140="Yes",H140,IF(COUNTIF(G140:L140,"Yes")&gt;(Summary!C$22/2),"Yes","No"))</f>
        <v>No</v>
      </c>
      <c r="G140" s="158"/>
      <c r="H140" s="2"/>
      <c r="I140" s="1"/>
      <c r="J140" s="1"/>
      <c r="K140" s="1"/>
      <c r="L140" s="1"/>
      <c r="M140" s="1"/>
      <c r="N140" s="101"/>
      <c r="O140" s="101"/>
      <c r="P140" s="102"/>
      <c r="Q140" s="103"/>
    </row>
    <row r="141" spans="1:17" s="104" customFormat="1" ht="13" x14ac:dyDescent="0.2">
      <c r="A141" s="110"/>
      <c r="B141" s="98"/>
      <c r="C141" s="98"/>
      <c r="D141" s="106"/>
      <c r="E141" s="106"/>
      <c r="F141" s="100" t="str">
        <f>IF(G141="Yes",H141,IF(COUNTIF(G141:L141,"Yes")&gt;(Summary!C$22/2),"Yes","No"))</f>
        <v>No</v>
      </c>
      <c r="G141" s="158"/>
      <c r="H141" s="2"/>
      <c r="I141" s="1"/>
      <c r="J141" s="1"/>
      <c r="K141" s="1"/>
      <c r="L141" s="1"/>
      <c r="M141" s="1"/>
      <c r="N141" s="101"/>
      <c r="O141" s="101"/>
      <c r="P141" s="102"/>
      <c r="Q141" s="103"/>
    </row>
    <row r="142" spans="1:17" s="104" customFormat="1" ht="13" x14ac:dyDescent="0.2">
      <c r="A142" s="110"/>
      <c r="B142" s="98"/>
      <c r="C142" s="98"/>
      <c r="D142" s="106"/>
      <c r="E142" s="106"/>
      <c r="F142" s="100" t="str">
        <f>IF(G142="Yes",H142,IF(COUNTIF(G142:L142,"Yes")&gt;(Summary!C$22/2),"Yes","No"))</f>
        <v>No</v>
      </c>
      <c r="G142" s="158"/>
      <c r="H142" s="2"/>
      <c r="I142" s="1"/>
      <c r="J142" s="1"/>
      <c r="K142" s="1"/>
      <c r="L142" s="1"/>
      <c r="M142" s="1"/>
      <c r="N142" s="101"/>
      <c r="O142" s="101"/>
      <c r="P142" s="102"/>
      <c r="Q142" s="103"/>
    </row>
    <row r="143" spans="1:17" s="104" customFormat="1" ht="13" x14ac:dyDescent="0.2">
      <c r="A143" s="110"/>
      <c r="B143" s="98"/>
      <c r="C143" s="98"/>
      <c r="D143" s="106"/>
      <c r="E143" s="106"/>
      <c r="F143" s="100" t="str">
        <f>IF(G143="Yes",H143,IF(COUNTIF(G143:L143,"Yes")&gt;(Summary!C$22/2),"Yes","No"))</f>
        <v>No</v>
      </c>
      <c r="G143" s="158"/>
      <c r="H143" s="2"/>
      <c r="I143" s="1"/>
      <c r="J143" s="1"/>
      <c r="K143" s="1"/>
      <c r="L143" s="1"/>
      <c r="M143" s="1"/>
      <c r="N143" s="101"/>
      <c r="O143" s="101"/>
      <c r="P143" s="102"/>
      <c r="Q143" s="103"/>
    </row>
    <row r="144" spans="1:17" s="104" customFormat="1" ht="13" x14ac:dyDescent="0.2">
      <c r="A144" s="110"/>
      <c r="B144" s="98"/>
      <c r="C144" s="98"/>
      <c r="D144" s="106"/>
      <c r="E144" s="106"/>
      <c r="F144" s="100" t="str">
        <f>IF(G144="Yes",H144,IF(COUNTIF(G144:L144,"Yes")&gt;(Summary!C$22/2),"Yes","No"))</f>
        <v>No</v>
      </c>
      <c r="G144" s="158"/>
      <c r="H144" s="2"/>
      <c r="I144" s="1"/>
      <c r="J144" s="1"/>
      <c r="K144" s="1"/>
      <c r="L144" s="1"/>
      <c r="M144" s="1"/>
      <c r="N144" s="101"/>
      <c r="O144" s="101"/>
      <c r="P144" s="102"/>
      <c r="Q144" s="103"/>
    </row>
    <row r="145" spans="1:17" s="104" customFormat="1" ht="13" x14ac:dyDescent="0.2">
      <c r="A145" s="110"/>
      <c r="B145" s="98"/>
      <c r="C145" s="98"/>
      <c r="D145" s="106"/>
      <c r="E145" s="106"/>
      <c r="F145" s="100" t="str">
        <f>IF(G145="Yes",H145,IF(COUNTIF(G145:L145,"Yes")&gt;(Summary!C$22/2),"Yes","No"))</f>
        <v>No</v>
      </c>
      <c r="G145" s="158"/>
      <c r="H145" s="2"/>
      <c r="I145" s="1"/>
      <c r="J145" s="1"/>
      <c r="K145" s="1"/>
      <c r="L145" s="1"/>
      <c r="M145" s="1"/>
      <c r="N145" s="101"/>
      <c r="O145" s="101"/>
      <c r="P145" s="102"/>
      <c r="Q145" s="103"/>
    </row>
    <row r="146" spans="1:17" s="104" customFormat="1" ht="13" x14ac:dyDescent="0.2">
      <c r="A146" s="110"/>
      <c r="B146" s="98"/>
      <c r="C146" s="98"/>
      <c r="D146" s="106"/>
      <c r="E146" s="106"/>
      <c r="F146" s="100" t="str">
        <f>IF(G146="Yes",H146,IF(COUNTIF(G146:L146,"Yes")&gt;(Summary!C$22/2),"Yes","No"))</f>
        <v>No</v>
      </c>
      <c r="G146" s="158"/>
      <c r="H146" s="2"/>
      <c r="I146" s="1"/>
      <c r="J146" s="1"/>
      <c r="K146" s="1"/>
      <c r="L146" s="1"/>
      <c r="M146" s="1"/>
      <c r="N146" s="101"/>
      <c r="O146" s="101"/>
      <c r="P146" s="102"/>
      <c r="Q146" s="103"/>
    </row>
    <row r="147" spans="1:17" s="104" customFormat="1" ht="13" x14ac:dyDescent="0.2">
      <c r="A147" s="110"/>
      <c r="B147" s="98"/>
      <c r="C147" s="98"/>
      <c r="D147" s="106"/>
      <c r="E147" s="106"/>
      <c r="F147" s="100" t="str">
        <f>IF(G147="Yes",H147,IF(COUNTIF(G147:L147,"Yes")&gt;(Summary!C$22/2),"Yes","No"))</f>
        <v>No</v>
      </c>
      <c r="G147" s="158"/>
      <c r="H147" s="2"/>
      <c r="I147" s="1"/>
      <c r="J147" s="1"/>
      <c r="K147" s="1"/>
      <c r="L147" s="1"/>
      <c r="M147" s="1"/>
      <c r="N147" s="101"/>
      <c r="O147" s="101"/>
      <c r="P147" s="102"/>
      <c r="Q147" s="103"/>
    </row>
    <row r="148" spans="1:17" s="104" customFormat="1" ht="13" x14ac:dyDescent="0.2">
      <c r="A148" s="110"/>
      <c r="B148" s="98"/>
      <c r="C148" s="98"/>
      <c r="D148" s="106"/>
      <c r="E148" s="106"/>
      <c r="F148" s="100" t="str">
        <f>IF(G148="Yes",H148,IF(COUNTIF(G148:L148,"Yes")&gt;(Summary!C$22/2),"Yes","No"))</f>
        <v>No</v>
      </c>
      <c r="G148" s="158"/>
      <c r="H148" s="2"/>
      <c r="I148" s="1"/>
      <c r="J148" s="1"/>
      <c r="K148" s="1"/>
      <c r="L148" s="1"/>
      <c r="M148" s="1"/>
      <c r="N148" s="101"/>
      <c r="O148" s="101"/>
      <c r="P148" s="102"/>
      <c r="Q148" s="103"/>
    </row>
    <row r="149" spans="1:17" s="104" customFormat="1" ht="13" x14ac:dyDescent="0.2">
      <c r="A149" s="110"/>
      <c r="B149" s="98"/>
      <c r="C149" s="98"/>
      <c r="D149" s="106"/>
      <c r="E149" s="106"/>
      <c r="F149" s="100" t="str">
        <f>IF(G149="Yes",H149,IF(COUNTIF(G149:L149,"Yes")&gt;(Summary!C$22/2),"Yes","No"))</f>
        <v>No</v>
      </c>
      <c r="G149" s="158"/>
      <c r="H149" s="2"/>
      <c r="I149" s="1"/>
      <c r="J149" s="1"/>
      <c r="K149" s="1"/>
      <c r="L149" s="1"/>
      <c r="M149" s="1"/>
      <c r="N149" s="101"/>
      <c r="O149" s="101"/>
      <c r="P149" s="102"/>
      <c r="Q149" s="103"/>
    </row>
    <row r="150" spans="1:17" s="104" customFormat="1" ht="13" x14ac:dyDescent="0.2">
      <c r="A150" s="110"/>
      <c r="B150" s="98"/>
      <c r="C150" s="98"/>
      <c r="D150" s="106"/>
      <c r="E150" s="106"/>
      <c r="F150" s="100" t="str">
        <f>IF(G150="Yes",H150,IF(COUNTIF(G150:L150,"Yes")&gt;(Summary!C$22/2),"Yes","No"))</f>
        <v>No</v>
      </c>
      <c r="G150" s="158"/>
      <c r="H150" s="2"/>
      <c r="I150" s="1"/>
      <c r="J150" s="1"/>
      <c r="K150" s="1"/>
      <c r="L150" s="1"/>
      <c r="M150" s="1"/>
      <c r="N150" s="101"/>
      <c r="O150" s="101"/>
      <c r="P150" s="102"/>
      <c r="Q150" s="103"/>
    </row>
    <row r="151" spans="1:17" s="104" customFormat="1" ht="13" x14ac:dyDescent="0.2">
      <c r="A151" s="110"/>
      <c r="B151" s="98"/>
      <c r="C151" s="98"/>
      <c r="D151" s="106"/>
      <c r="E151" s="106"/>
      <c r="F151" s="100" t="str">
        <f>IF(G151="Yes",H151,IF(COUNTIF(G151:L151,"Yes")&gt;(Summary!C$22/2),"Yes","No"))</f>
        <v>No</v>
      </c>
      <c r="G151" s="158"/>
      <c r="H151" s="2"/>
      <c r="I151" s="1"/>
      <c r="J151" s="1"/>
      <c r="K151" s="1"/>
      <c r="L151" s="1"/>
      <c r="M151" s="1"/>
      <c r="N151" s="101"/>
      <c r="O151" s="101"/>
      <c r="P151" s="102"/>
      <c r="Q151" s="103"/>
    </row>
    <row r="152" spans="1:17" s="104" customFormat="1" ht="13" x14ac:dyDescent="0.2">
      <c r="A152" s="110"/>
      <c r="B152" s="98"/>
      <c r="C152" s="98"/>
      <c r="D152" s="106"/>
      <c r="E152" s="106"/>
      <c r="F152" s="100" t="str">
        <f>IF(G152="Yes",H152,IF(COUNTIF(G152:L152,"Yes")&gt;(Summary!C$22/2),"Yes","No"))</f>
        <v>No</v>
      </c>
      <c r="G152" s="158"/>
      <c r="H152" s="2"/>
      <c r="I152" s="1"/>
      <c r="J152" s="1"/>
      <c r="K152" s="1"/>
      <c r="L152" s="1"/>
      <c r="M152" s="1"/>
      <c r="N152" s="101"/>
      <c r="O152" s="101"/>
      <c r="P152" s="102"/>
      <c r="Q152" s="103"/>
    </row>
    <row r="153" spans="1:17" s="104" customFormat="1" ht="13" x14ac:dyDescent="0.2">
      <c r="A153" s="110"/>
      <c r="B153" s="98"/>
      <c r="C153" s="98"/>
      <c r="D153" s="106"/>
      <c r="E153" s="106"/>
      <c r="F153" s="100" t="str">
        <f>IF(G153="Yes",H153,IF(COUNTIF(G153:L153,"Yes")&gt;(Summary!C$22/2),"Yes","No"))</f>
        <v>No</v>
      </c>
      <c r="G153" s="158"/>
      <c r="H153" s="2"/>
      <c r="I153" s="1"/>
      <c r="J153" s="1"/>
      <c r="K153" s="1"/>
      <c r="L153" s="1"/>
      <c r="M153" s="1"/>
      <c r="N153" s="101"/>
      <c r="O153" s="101"/>
      <c r="P153" s="102"/>
      <c r="Q153" s="103"/>
    </row>
    <row r="154" spans="1:17" s="104" customFormat="1" ht="13" x14ac:dyDescent="0.2">
      <c r="A154" s="110"/>
      <c r="B154" s="98"/>
      <c r="C154" s="98"/>
      <c r="D154" s="106"/>
      <c r="E154" s="106"/>
      <c r="F154" s="100" t="str">
        <f>IF(G154="Yes",H154,IF(COUNTIF(G154:L154,"Yes")&gt;(Summary!C$22/2),"Yes","No"))</f>
        <v>No</v>
      </c>
      <c r="G154" s="158"/>
      <c r="H154" s="2"/>
      <c r="I154" s="1"/>
      <c r="J154" s="1"/>
      <c r="K154" s="1"/>
      <c r="L154" s="1"/>
      <c r="M154" s="1"/>
      <c r="N154" s="101"/>
      <c r="O154" s="101"/>
      <c r="P154" s="102"/>
      <c r="Q154" s="103"/>
    </row>
    <row r="155" spans="1:17" s="104" customFormat="1" ht="13" x14ac:dyDescent="0.2">
      <c r="A155" s="110"/>
      <c r="B155" s="98"/>
      <c r="C155" s="98"/>
      <c r="D155" s="106"/>
      <c r="E155" s="106"/>
      <c r="F155" s="100" t="str">
        <f>IF(G155="Yes",H155,IF(COUNTIF(G155:L155,"Yes")&gt;(Summary!C$22/2),"Yes","No"))</f>
        <v>No</v>
      </c>
      <c r="G155" s="158"/>
      <c r="H155" s="2"/>
      <c r="I155" s="1"/>
      <c r="J155" s="1"/>
      <c r="K155" s="1"/>
      <c r="L155" s="1"/>
      <c r="M155" s="1"/>
      <c r="N155" s="101"/>
      <c r="O155" s="101"/>
      <c r="P155" s="102"/>
      <c r="Q155" s="103"/>
    </row>
    <row r="156" spans="1:17" s="104" customFormat="1" ht="13" x14ac:dyDescent="0.2">
      <c r="A156" s="110"/>
      <c r="B156" s="98"/>
      <c r="C156" s="98"/>
      <c r="D156" s="106"/>
      <c r="E156" s="106"/>
      <c r="F156" s="100" t="str">
        <f>IF(G156="Yes",H156,IF(COUNTIF(G156:L156,"Yes")&gt;(Summary!C$22/2),"Yes","No"))</f>
        <v>No</v>
      </c>
      <c r="G156" s="158"/>
      <c r="H156" s="2"/>
      <c r="I156" s="1"/>
      <c r="J156" s="1"/>
      <c r="K156" s="1"/>
      <c r="L156" s="1"/>
      <c r="M156" s="1"/>
      <c r="N156" s="101"/>
      <c r="O156" s="101"/>
      <c r="P156" s="102"/>
      <c r="Q156" s="103"/>
    </row>
    <row r="157" spans="1:17" s="104" customFormat="1" ht="13" x14ac:dyDescent="0.2">
      <c r="A157" s="110"/>
      <c r="B157" s="98"/>
      <c r="C157" s="98"/>
      <c r="D157" s="106"/>
      <c r="E157" s="106"/>
      <c r="F157" s="100" t="str">
        <f>IF(G157="Yes",H157,IF(COUNTIF(G157:L157,"Yes")&gt;(Summary!C$22/2),"Yes","No"))</f>
        <v>No</v>
      </c>
      <c r="G157" s="158"/>
      <c r="H157" s="2"/>
      <c r="I157" s="1"/>
      <c r="J157" s="1"/>
      <c r="K157" s="1"/>
      <c r="L157" s="1"/>
      <c r="M157" s="1"/>
      <c r="N157" s="101"/>
      <c r="O157" s="101"/>
      <c r="P157" s="102"/>
      <c r="Q157" s="103"/>
    </row>
    <row r="158" spans="1:17" s="104" customFormat="1" ht="13" x14ac:dyDescent="0.2">
      <c r="A158" s="110"/>
      <c r="B158" s="98"/>
      <c r="C158" s="98"/>
      <c r="D158" s="106"/>
      <c r="E158" s="106"/>
      <c r="F158" s="100" t="str">
        <f>IF(G158="Yes",H158,IF(COUNTIF(G158:L158,"Yes")&gt;(Summary!C$22/2),"Yes","No"))</f>
        <v>No</v>
      </c>
      <c r="G158" s="158"/>
      <c r="H158" s="2"/>
      <c r="I158" s="1"/>
      <c r="J158" s="1"/>
      <c r="K158" s="1"/>
      <c r="L158" s="1"/>
      <c r="M158" s="1"/>
      <c r="N158" s="101"/>
      <c r="O158" s="101"/>
      <c r="P158" s="102"/>
      <c r="Q158" s="103"/>
    </row>
    <row r="159" spans="1:17" s="104" customFormat="1" ht="13" x14ac:dyDescent="0.2">
      <c r="A159" s="110"/>
      <c r="B159" s="98"/>
      <c r="C159" s="98"/>
      <c r="D159" s="106"/>
      <c r="E159" s="106"/>
      <c r="F159" s="100" t="str">
        <f>IF(G159="Yes",H159,IF(COUNTIF(G159:L159,"Yes")&gt;(Summary!C$22/2),"Yes","No"))</f>
        <v>No</v>
      </c>
      <c r="G159" s="158"/>
      <c r="H159" s="2"/>
      <c r="I159" s="1"/>
      <c r="J159" s="1"/>
      <c r="K159" s="1"/>
      <c r="L159" s="1"/>
      <c r="M159" s="1"/>
      <c r="N159" s="101"/>
      <c r="O159" s="101"/>
      <c r="P159" s="102"/>
      <c r="Q159" s="103"/>
    </row>
    <row r="160" spans="1:17" s="104" customFormat="1" ht="13" x14ac:dyDescent="0.2">
      <c r="A160" s="110"/>
      <c r="B160" s="98"/>
      <c r="C160" s="98"/>
      <c r="D160" s="106"/>
      <c r="E160" s="106"/>
      <c r="F160" s="100" t="str">
        <f>IF(G160="Yes",H160,IF(COUNTIF(G160:L160,"Yes")&gt;(Summary!C$22/2),"Yes","No"))</f>
        <v>No</v>
      </c>
      <c r="G160" s="158"/>
      <c r="H160" s="2"/>
      <c r="I160" s="1"/>
      <c r="J160" s="1"/>
      <c r="K160" s="1"/>
      <c r="L160" s="1"/>
      <c r="M160" s="1"/>
      <c r="N160" s="101"/>
      <c r="O160" s="101"/>
      <c r="P160" s="102"/>
      <c r="Q160" s="103"/>
    </row>
    <row r="161" spans="1:17" s="104" customFormat="1" ht="13" x14ac:dyDescent="0.2">
      <c r="A161" s="110"/>
      <c r="B161" s="98"/>
      <c r="C161" s="98"/>
      <c r="D161" s="106"/>
      <c r="E161" s="106"/>
      <c r="F161" s="100" t="str">
        <f>IF(G161="Yes",H161,IF(COUNTIF(G161:L161,"Yes")&gt;(Summary!C$22/2),"Yes","No"))</f>
        <v>No</v>
      </c>
      <c r="G161" s="158"/>
      <c r="H161" s="2"/>
      <c r="I161" s="1"/>
      <c r="J161" s="1"/>
      <c r="K161" s="1"/>
      <c r="L161" s="1"/>
      <c r="M161" s="1"/>
      <c r="N161" s="101"/>
      <c r="O161" s="101"/>
      <c r="P161" s="102"/>
      <c r="Q161" s="103"/>
    </row>
    <row r="162" spans="1:17" s="104" customFormat="1" ht="13" x14ac:dyDescent="0.2">
      <c r="A162" s="110"/>
      <c r="B162" s="98"/>
      <c r="C162" s="98"/>
      <c r="D162" s="106"/>
      <c r="E162" s="106"/>
      <c r="F162" s="100" t="str">
        <f>IF(G162="Yes",H162,IF(COUNTIF(G162:L162,"Yes")&gt;(Summary!C$22/2),"Yes","No"))</f>
        <v>No</v>
      </c>
      <c r="G162" s="158"/>
      <c r="H162" s="2"/>
      <c r="I162" s="1"/>
      <c r="J162" s="1"/>
      <c r="K162" s="1"/>
      <c r="L162" s="1"/>
      <c r="M162" s="1"/>
      <c r="N162" s="101"/>
      <c r="O162" s="101"/>
      <c r="P162" s="102"/>
      <c r="Q162" s="103"/>
    </row>
    <row r="163" spans="1:17" s="104" customFormat="1" ht="13" x14ac:dyDescent="0.2">
      <c r="A163" s="110"/>
      <c r="B163" s="98"/>
      <c r="C163" s="98"/>
      <c r="D163" s="106"/>
      <c r="E163" s="106"/>
      <c r="F163" s="100" t="str">
        <f>IF(G163="Yes",H163,IF(COUNTIF(G163:L163,"Yes")&gt;(Summary!C$22/2),"Yes","No"))</f>
        <v>No</v>
      </c>
      <c r="G163" s="158"/>
      <c r="H163" s="2"/>
      <c r="I163" s="1"/>
      <c r="J163" s="1"/>
      <c r="K163" s="1"/>
      <c r="L163" s="1"/>
      <c r="M163" s="1"/>
      <c r="N163" s="101"/>
      <c r="O163" s="101"/>
      <c r="P163" s="102"/>
      <c r="Q163" s="103"/>
    </row>
    <row r="164" spans="1:17" s="104" customFormat="1" ht="13" x14ac:dyDescent="0.2">
      <c r="A164" s="110"/>
      <c r="B164" s="98"/>
      <c r="C164" s="98"/>
      <c r="D164" s="106"/>
      <c r="E164" s="106"/>
      <c r="F164" s="100" t="str">
        <f>IF(G164="Yes",H164,IF(COUNTIF(G164:L164,"Yes")&gt;(Summary!C$22/2),"Yes","No"))</f>
        <v>No</v>
      </c>
      <c r="G164" s="158"/>
      <c r="H164" s="2"/>
      <c r="I164" s="1"/>
      <c r="J164" s="1"/>
      <c r="K164" s="1"/>
      <c r="L164" s="1"/>
      <c r="M164" s="1"/>
      <c r="N164" s="101"/>
      <c r="O164" s="101"/>
      <c r="P164" s="102"/>
      <c r="Q164" s="103"/>
    </row>
    <row r="165" spans="1:17" s="104" customFormat="1" ht="13" x14ac:dyDescent="0.2">
      <c r="A165" s="110"/>
      <c r="B165" s="98"/>
      <c r="C165" s="98"/>
      <c r="D165" s="106"/>
      <c r="E165" s="106"/>
      <c r="F165" s="100" t="str">
        <f>IF(G165="Yes",H165,IF(COUNTIF(G165:L165,"Yes")&gt;(Summary!C$22/2),"Yes","No"))</f>
        <v>No</v>
      </c>
      <c r="G165" s="158"/>
      <c r="H165" s="2"/>
      <c r="I165" s="1"/>
      <c r="J165" s="1"/>
      <c r="K165" s="1"/>
      <c r="L165" s="1"/>
      <c r="M165" s="1"/>
      <c r="N165" s="101"/>
      <c r="O165" s="101"/>
      <c r="P165" s="102"/>
      <c r="Q165" s="103"/>
    </row>
    <row r="166" spans="1:17" s="104" customFormat="1" ht="13" x14ac:dyDescent="0.2">
      <c r="A166" s="110"/>
      <c r="B166" s="98"/>
      <c r="C166" s="98"/>
      <c r="D166" s="106"/>
      <c r="E166" s="106"/>
      <c r="F166" s="100" t="str">
        <f>IF(G166="Yes",H166,IF(COUNTIF(G166:L166,"Yes")&gt;(Summary!C$22/2),"Yes","No"))</f>
        <v>No</v>
      </c>
      <c r="G166" s="158"/>
      <c r="H166" s="2"/>
      <c r="I166" s="1"/>
      <c r="J166" s="1"/>
      <c r="K166" s="1"/>
      <c r="L166" s="1"/>
      <c r="M166" s="1"/>
      <c r="N166" s="101"/>
      <c r="O166" s="101"/>
      <c r="P166" s="102"/>
      <c r="Q166" s="103"/>
    </row>
    <row r="167" spans="1:17" s="104" customFormat="1" ht="13" x14ac:dyDescent="0.2">
      <c r="A167" s="110"/>
      <c r="B167" s="98"/>
      <c r="C167" s="98"/>
      <c r="D167" s="106"/>
      <c r="E167" s="106"/>
      <c r="F167" s="100" t="str">
        <f>IF(G167="Yes",H167,IF(COUNTIF(G167:L167,"Yes")&gt;(Summary!C$22/2),"Yes","No"))</f>
        <v>No</v>
      </c>
      <c r="G167" s="158"/>
      <c r="H167" s="2"/>
      <c r="I167" s="1"/>
      <c r="J167" s="1"/>
      <c r="K167" s="1"/>
      <c r="L167" s="1"/>
      <c r="M167" s="1"/>
      <c r="N167" s="101"/>
      <c r="O167" s="101"/>
      <c r="P167" s="102"/>
      <c r="Q167" s="103"/>
    </row>
    <row r="168" spans="1:17" s="104" customFormat="1" ht="13" x14ac:dyDescent="0.2">
      <c r="A168" s="110"/>
      <c r="B168" s="98"/>
      <c r="C168" s="98"/>
      <c r="D168" s="106"/>
      <c r="E168" s="106"/>
      <c r="F168" s="100" t="str">
        <f>IF(G168="Yes",H168,IF(COUNTIF(G168:L168,"Yes")&gt;(Summary!C$22/2),"Yes","No"))</f>
        <v>No</v>
      </c>
      <c r="G168" s="158"/>
      <c r="H168" s="2"/>
      <c r="I168" s="1"/>
      <c r="J168" s="1"/>
      <c r="K168" s="1"/>
      <c r="L168" s="1"/>
      <c r="M168" s="1"/>
      <c r="N168" s="101"/>
      <c r="O168" s="101"/>
      <c r="P168" s="102"/>
      <c r="Q168" s="103"/>
    </row>
    <row r="169" spans="1:17" s="104" customFormat="1" ht="13" x14ac:dyDescent="0.2">
      <c r="A169" s="110"/>
      <c r="B169" s="98"/>
      <c r="C169" s="98"/>
      <c r="D169" s="106"/>
      <c r="E169" s="106"/>
      <c r="F169" s="100" t="str">
        <f>IF(G169="Yes",H169,IF(COUNTIF(G169:L169,"Yes")&gt;(Summary!C$22/2),"Yes","No"))</f>
        <v>No</v>
      </c>
      <c r="G169" s="158"/>
      <c r="H169" s="2"/>
      <c r="I169" s="1"/>
      <c r="J169" s="1"/>
      <c r="K169" s="1"/>
      <c r="L169" s="1"/>
      <c r="M169" s="1"/>
      <c r="N169" s="101"/>
      <c r="O169" s="101"/>
      <c r="P169" s="102"/>
      <c r="Q169" s="103"/>
    </row>
    <row r="170" spans="1:17" s="104" customFormat="1" ht="13" x14ac:dyDescent="0.2">
      <c r="A170" s="110"/>
      <c r="B170" s="98"/>
      <c r="C170" s="98"/>
      <c r="D170" s="106"/>
      <c r="E170" s="106"/>
      <c r="F170" s="100" t="str">
        <f>IF(G170="Yes",H170,IF(COUNTIF(G170:L170,"Yes")&gt;(Summary!C$22/2),"Yes","No"))</f>
        <v>No</v>
      </c>
      <c r="G170" s="158"/>
      <c r="H170" s="2"/>
      <c r="I170" s="1"/>
      <c r="J170" s="1"/>
      <c r="K170" s="1"/>
      <c r="L170" s="1"/>
      <c r="M170" s="1"/>
      <c r="N170" s="101"/>
      <c r="O170" s="101"/>
      <c r="P170" s="102"/>
      <c r="Q170" s="103"/>
    </row>
    <row r="171" spans="1:17" s="104" customFormat="1" ht="13" x14ac:dyDescent="0.2">
      <c r="A171" s="110"/>
      <c r="B171" s="98"/>
      <c r="C171" s="98"/>
      <c r="D171" s="106"/>
      <c r="E171" s="106"/>
      <c r="F171" s="100" t="str">
        <f>IF(G171="Yes",H171,IF(COUNTIF(G171:L171,"Yes")&gt;(Summary!C$22/2),"Yes","No"))</f>
        <v>No</v>
      </c>
      <c r="G171" s="158"/>
      <c r="H171" s="2"/>
      <c r="I171" s="1"/>
      <c r="J171" s="1"/>
      <c r="K171" s="1"/>
      <c r="L171" s="1"/>
      <c r="M171" s="1"/>
      <c r="N171" s="101"/>
      <c r="O171" s="101"/>
      <c r="P171" s="102"/>
      <c r="Q171" s="103"/>
    </row>
    <row r="172" spans="1:17" s="104" customFormat="1" ht="13" x14ac:dyDescent="0.2">
      <c r="A172" s="110"/>
      <c r="B172" s="98"/>
      <c r="C172" s="98"/>
      <c r="D172" s="106"/>
      <c r="E172" s="106"/>
      <c r="F172" s="100" t="str">
        <f>IF(G172="Yes",H172,IF(COUNTIF(G172:L172,"Yes")&gt;(Summary!C$22/2),"Yes","No"))</f>
        <v>No</v>
      </c>
      <c r="G172" s="158"/>
      <c r="H172" s="2"/>
      <c r="I172" s="1"/>
      <c r="J172" s="1"/>
      <c r="K172" s="1"/>
      <c r="L172" s="1"/>
      <c r="M172" s="1"/>
      <c r="N172" s="101"/>
      <c r="O172" s="101"/>
      <c r="P172" s="102"/>
      <c r="Q172" s="103"/>
    </row>
    <row r="173" spans="1:17" s="104" customFormat="1" ht="13" x14ac:dyDescent="0.2">
      <c r="A173" s="110"/>
      <c r="B173" s="98"/>
      <c r="C173" s="98"/>
      <c r="D173" s="106"/>
      <c r="E173" s="106"/>
      <c r="F173" s="100" t="str">
        <f>IF(G173="Yes",H173,IF(COUNTIF(G173:L173,"Yes")&gt;(Summary!C$22/2),"Yes","No"))</f>
        <v>No</v>
      </c>
      <c r="G173" s="158"/>
      <c r="H173" s="2"/>
      <c r="I173" s="1"/>
      <c r="J173" s="1"/>
      <c r="K173" s="1"/>
      <c r="L173" s="1"/>
      <c r="M173" s="1"/>
      <c r="N173" s="101"/>
      <c r="O173" s="101"/>
      <c r="P173" s="102"/>
      <c r="Q173" s="103"/>
    </row>
    <row r="174" spans="1:17" s="104" customFormat="1" ht="13" x14ac:dyDescent="0.2">
      <c r="A174" s="110"/>
      <c r="B174" s="98"/>
      <c r="C174" s="98"/>
      <c r="D174" s="106"/>
      <c r="E174" s="106"/>
      <c r="F174" s="100" t="str">
        <f>IF(G174="Yes",H174,IF(COUNTIF(G174:L174,"Yes")&gt;(Summary!C$22/2),"Yes","No"))</f>
        <v>No</v>
      </c>
      <c r="G174" s="158"/>
      <c r="H174" s="2"/>
      <c r="I174" s="1"/>
      <c r="J174" s="1"/>
      <c r="K174" s="1"/>
      <c r="L174" s="1"/>
      <c r="M174" s="1"/>
      <c r="N174" s="101"/>
      <c r="O174" s="101"/>
      <c r="P174" s="102"/>
      <c r="Q174" s="103"/>
    </row>
    <row r="175" spans="1:17" s="104" customFormat="1" ht="13" x14ac:dyDescent="0.2">
      <c r="A175" s="110"/>
      <c r="B175" s="98"/>
      <c r="C175" s="98"/>
      <c r="D175" s="106"/>
      <c r="E175" s="106"/>
      <c r="F175" s="100" t="str">
        <f>IF(G175="Yes",H175,IF(COUNTIF(G175:L175,"Yes")&gt;(Summary!C$22/2),"Yes","No"))</f>
        <v>No</v>
      </c>
      <c r="G175" s="158"/>
      <c r="H175" s="2"/>
      <c r="I175" s="1"/>
      <c r="J175" s="1"/>
      <c r="K175" s="1"/>
      <c r="L175" s="1"/>
      <c r="M175" s="1"/>
      <c r="N175" s="101"/>
      <c r="O175" s="101"/>
      <c r="P175" s="102"/>
      <c r="Q175" s="103"/>
    </row>
    <row r="176" spans="1:17" s="104" customFormat="1" ht="13" x14ac:dyDescent="0.2">
      <c r="A176" s="110"/>
      <c r="B176" s="98"/>
      <c r="C176" s="98"/>
      <c r="D176" s="106"/>
      <c r="E176" s="106"/>
      <c r="F176" s="100" t="str">
        <f>IF(G176="Yes",H176,IF(COUNTIF(G176:L176,"Yes")&gt;(Summary!C$22/2),"Yes","No"))</f>
        <v>No</v>
      </c>
      <c r="G176" s="158"/>
      <c r="H176" s="2"/>
      <c r="I176" s="1"/>
      <c r="J176" s="1"/>
      <c r="K176" s="1"/>
      <c r="L176" s="1"/>
      <c r="M176" s="1"/>
      <c r="N176" s="101"/>
      <c r="O176" s="101"/>
      <c r="P176" s="102"/>
      <c r="Q176" s="103"/>
    </row>
    <row r="177" spans="1:17" s="104" customFormat="1" ht="13" x14ac:dyDescent="0.2">
      <c r="A177" s="110"/>
      <c r="B177" s="98"/>
      <c r="C177" s="98"/>
      <c r="D177" s="106"/>
      <c r="E177" s="106"/>
      <c r="F177" s="100" t="str">
        <f>IF(G177="Yes",H177,IF(COUNTIF(G177:L177,"Yes")&gt;(Summary!C$22/2),"Yes","No"))</f>
        <v>No</v>
      </c>
      <c r="G177" s="158"/>
      <c r="H177" s="2"/>
      <c r="I177" s="1"/>
      <c r="J177" s="1"/>
      <c r="K177" s="1"/>
      <c r="L177" s="1"/>
      <c r="M177" s="1"/>
      <c r="N177" s="101"/>
      <c r="O177" s="101"/>
      <c r="P177" s="102"/>
      <c r="Q177" s="103"/>
    </row>
    <row r="178" spans="1:17" s="104" customFormat="1" ht="13" x14ac:dyDescent="0.2">
      <c r="A178" s="110"/>
      <c r="B178" s="98"/>
      <c r="C178" s="98"/>
      <c r="D178" s="106"/>
      <c r="E178" s="106"/>
      <c r="F178" s="100" t="str">
        <f>IF(G178="Yes",H178,IF(COUNTIF(G178:L178,"Yes")&gt;(Summary!C$22/2),"Yes","No"))</f>
        <v>No</v>
      </c>
      <c r="G178" s="158"/>
      <c r="H178" s="2"/>
      <c r="I178" s="1"/>
      <c r="J178" s="1"/>
      <c r="K178" s="1"/>
      <c r="L178" s="1"/>
      <c r="M178" s="1"/>
      <c r="N178" s="101"/>
      <c r="O178" s="101"/>
      <c r="P178" s="102"/>
      <c r="Q178" s="103"/>
    </row>
    <row r="179" spans="1:17" s="104" customFormat="1" ht="13" x14ac:dyDescent="0.2">
      <c r="A179" s="110"/>
      <c r="B179" s="98"/>
      <c r="C179" s="98"/>
      <c r="D179" s="106"/>
      <c r="E179" s="106"/>
      <c r="F179" s="100" t="str">
        <f>IF(G179="Yes",H179,IF(COUNTIF(G179:L179,"Yes")&gt;(Summary!C$22/2),"Yes","No"))</f>
        <v>No</v>
      </c>
      <c r="G179" s="158"/>
      <c r="H179" s="2"/>
      <c r="I179" s="1"/>
      <c r="J179" s="1"/>
      <c r="K179" s="1"/>
      <c r="L179" s="1"/>
      <c r="M179" s="1"/>
      <c r="N179" s="101"/>
      <c r="O179" s="101"/>
      <c r="P179" s="102"/>
      <c r="Q179" s="103"/>
    </row>
    <row r="180" spans="1:17" s="104" customFormat="1" ht="13" x14ac:dyDescent="0.2">
      <c r="A180" s="110"/>
      <c r="B180" s="98"/>
      <c r="C180" s="98"/>
      <c r="D180" s="106"/>
      <c r="E180" s="106"/>
      <c r="F180" s="100" t="str">
        <f>IF(G180="Yes",H180,IF(COUNTIF(G180:L180,"Yes")&gt;(Summary!C$22/2),"Yes","No"))</f>
        <v>No</v>
      </c>
      <c r="G180" s="158"/>
      <c r="H180" s="2"/>
      <c r="I180" s="1"/>
      <c r="J180" s="1"/>
      <c r="K180" s="1"/>
      <c r="L180" s="1"/>
      <c r="M180" s="1"/>
      <c r="N180" s="101"/>
      <c r="O180" s="101"/>
      <c r="P180" s="102"/>
      <c r="Q180" s="103"/>
    </row>
    <row r="181" spans="1:17" s="104" customFormat="1" ht="13" x14ac:dyDescent="0.2">
      <c r="A181" s="110"/>
      <c r="B181" s="98"/>
      <c r="C181" s="98"/>
      <c r="D181" s="106"/>
      <c r="E181" s="106"/>
      <c r="F181" s="100" t="str">
        <f>IF(G181="Yes",H181,IF(COUNTIF(G181:L181,"Yes")&gt;(Summary!C$22/2),"Yes","No"))</f>
        <v>No</v>
      </c>
      <c r="G181" s="158"/>
      <c r="H181" s="2"/>
      <c r="I181" s="1"/>
      <c r="J181" s="1"/>
      <c r="K181" s="1"/>
      <c r="L181" s="1"/>
      <c r="M181" s="1"/>
      <c r="N181" s="101"/>
      <c r="O181" s="101"/>
      <c r="P181" s="102"/>
      <c r="Q181" s="103"/>
    </row>
    <row r="182" spans="1:17" s="104" customFormat="1" ht="13" x14ac:dyDescent="0.2">
      <c r="A182" s="110"/>
      <c r="B182" s="98"/>
      <c r="C182" s="98"/>
      <c r="D182" s="106"/>
      <c r="E182" s="106"/>
      <c r="F182" s="100" t="str">
        <f>IF(G182="Yes",H182,IF(COUNTIF(G182:L182,"Yes")&gt;(Summary!C$22/2),"Yes","No"))</f>
        <v>No</v>
      </c>
      <c r="G182" s="158"/>
      <c r="H182" s="2"/>
      <c r="I182" s="1"/>
      <c r="J182" s="1"/>
      <c r="K182" s="1"/>
      <c r="L182" s="1"/>
      <c r="M182" s="1"/>
      <c r="N182" s="101"/>
      <c r="O182" s="101"/>
      <c r="P182" s="102"/>
      <c r="Q182" s="103"/>
    </row>
    <row r="183" spans="1:17" s="104" customFormat="1" ht="13" x14ac:dyDescent="0.2">
      <c r="A183" s="110"/>
      <c r="B183" s="98"/>
      <c r="C183" s="98"/>
      <c r="D183" s="106"/>
      <c r="E183" s="106"/>
      <c r="F183" s="100" t="str">
        <f>IF(G183="Yes",H183,IF(COUNTIF(G183:L183,"Yes")&gt;(Summary!C$22/2),"Yes","No"))</f>
        <v>No</v>
      </c>
      <c r="G183" s="158"/>
      <c r="H183" s="2"/>
      <c r="I183" s="1"/>
      <c r="J183" s="1"/>
      <c r="K183" s="1"/>
      <c r="L183" s="1"/>
      <c r="M183" s="1"/>
      <c r="N183" s="101"/>
      <c r="O183" s="101"/>
      <c r="P183" s="102"/>
      <c r="Q183" s="103"/>
    </row>
    <row r="184" spans="1:17" s="104" customFormat="1" ht="13" x14ac:dyDescent="0.2">
      <c r="A184" s="110"/>
      <c r="B184" s="98"/>
      <c r="C184" s="98"/>
      <c r="D184" s="106"/>
      <c r="E184" s="106"/>
      <c r="F184" s="100" t="str">
        <f>IF(G184="Yes",H184,IF(COUNTIF(G184:L184,"Yes")&gt;(Summary!C$22/2),"Yes","No"))</f>
        <v>No</v>
      </c>
      <c r="G184" s="158"/>
      <c r="H184" s="2"/>
      <c r="I184" s="1"/>
      <c r="J184" s="1"/>
      <c r="K184" s="1"/>
      <c r="L184" s="1"/>
      <c r="M184" s="1"/>
      <c r="N184" s="101"/>
      <c r="O184" s="101"/>
      <c r="P184" s="102"/>
      <c r="Q184" s="103"/>
    </row>
    <row r="185" spans="1:17" s="104" customFormat="1" ht="13" x14ac:dyDescent="0.2">
      <c r="A185" s="110"/>
      <c r="B185" s="98"/>
      <c r="C185" s="98"/>
      <c r="D185" s="106"/>
      <c r="E185" s="106"/>
      <c r="F185" s="100" t="str">
        <f>IF(G185="Yes",H185,IF(COUNTIF(G185:L185,"Yes")&gt;(Summary!C$22/2),"Yes","No"))</f>
        <v>No</v>
      </c>
      <c r="G185" s="158"/>
      <c r="H185" s="2"/>
      <c r="I185" s="1"/>
      <c r="J185" s="1"/>
      <c r="K185" s="1"/>
      <c r="L185" s="1"/>
      <c r="M185" s="1"/>
      <c r="N185" s="101"/>
      <c r="O185" s="101"/>
      <c r="P185" s="102"/>
      <c r="Q185" s="103"/>
    </row>
    <row r="186" spans="1:17" s="104" customFormat="1" ht="13" x14ac:dyDescent="0.2">
      <c r="A186" s="110"/>
      <c r="B186" s="98"/>
      <c r="C186" s="98"/>
      <c r="D186" s="106"/>
      <c r="E186" s="106"/>
      <c r="F186" s="100" t="str">
        <f>IF(G186="Yes",H186,IF(COUNTIF(G186:L186,"Yes")&gt;(Summary!C$22/2),"Yes","No"))</f>
        <v>No</v>
      </c>
      <c r="G186" s="158"/>
      <c r="H186" s="2"/>
      <c r="I186" s="1"/>
      <c r="J186" s="1"/>
      <c r="K186" s="1"/>
      <c r="L186" s="1"/>
      <c r="M186" s="1"/>
      <c r="N186" s="101"/>
      <c r="O186" s="101"/>
      <c r="P186" s="102"/>
      <c r="Q186" s="103"/>
    </row>
    <row r="187" spans="1:17" s="104" customFormat="1" ht="13" x14ac:dyDescent="0.2">
      <c r="A187" s="110"/>
      <c r="B187" s="98"/>
      <c r="C187" s="98"/>
      <c r="D187" s="106"/>
      <c r="E187" s="106"/>
      <c r="F187" s="100" t="str">
        <f>IF(G187="Yes",H187,IF(COUNTIF(G187:L187,"Yes")&gt;(Summary!C$22/2),"Yes","No"))</f>
        <v>No</v>
      </c>
      <c r="G187" s="158"/>
      <c r="H187" s="2"/>
      <c r="I187" s="1"/>
      <c r="J187" s="1"/>
      <c r="K187" s="1"/>
      <c r="L187" s="1"/>
      <c r="M187" s="1"/>
      <c r="N187" s="101"/>
      <c r="O187" s="101"/>
      <c r="P187" s="102"/>
      <c r="Q187" s="103"/>
    </row>
    <row r="188" spans="1:17" s="104" customFormat="1" ht="13" x14ac:dyDescent="0.2">
      <c r="A188" s="110"/>
      <c r="B188" s="98"/>
      <c r="C188" s="98"/>
      <c r="D188" s="106"/>
      <c r="E188" s="106"/>
      <c r="F188" s="100" t="str">
        <f>IF(G188="Yes",H188,IF(COUNTIF(G188:L188,"Yes")&gt;(Summary!C$22/2),"Yes","No"))</f>
        <v>No</v>
      </c>
      <c r="G188" s="158"/>
      <c r="H188" s="2"/>
      <c r="I188" s="1"/>
      <c r="J188" s="1"/>
      <c r="K188" s="1"/>
      <c r="L188" s="1"/>
      <c r="M188" s="1"/>
      <c r="N188" s="101"/>
      <c r="O188" s="101"/>
      <c r="P188" s="102"/>
      <c r="Q188" s="103"/>
    </row>
    <row r="189" spans="1:17" s="104" customFormat="1" ht="13" x14ac:dyDescent="0.2">
      <c r="A189" s="110"/>
      <c r="B189" s="98"/>
      <c r="C189" s="98"/>
      <c r="D189" s="106"/>
      <c r="E189" s="106"/>
      <c r="F189" s="100" t="str">
        <f>IF(G189="Yes",H189,IF(COUNTIF(G189:L189,"Yes")&gt;(Summary!C$22/2),"Yes","No"))</f>
        <v>No</v>
      </c>
      <c r="G189" s="158"/>
      <c r="H189" s="2"/>
      <c r="I189" s="1"/>
      <c r="J189" s="1"/>
      <c r="K189" s="1"/>
      <c r="L189" s="1"/>
      <c r="M189" s="1"/>
      <c r="N189" s="101"/>
      <c r="O189" s="101"/>
      <c r="P189" s="102"/>
      <c r="Q189" s="103"/>
    </row>
    <row r="190" spans="1:17" s="104" customFormat="1" ht="13" x14ac:dyDescent="0.2">
      <c r="A190" s="110"/>
      <c r="B190" s="98"/>
      <c r="C190" s="98"/>
      <c r="D190" s="106"/>
      <c r="E190" s="106"/>
      <c r="F190" s="100" t="str">
        <f>IF(G190="Yes",H190,IF(COUNTIF(G190:L190,"Yes")&gt;(Summary!C$22/2),"Yes","No"))</f>
        <v>No</v>
      </c>
      <c r="G190" s="158"/>
      <c r="H190" s="2"/>
      <c r="I190" s="1"/>
      <c r="J190" s="1"/>
      <c r="K190" s="1"/>
      <c r="L190" s="1"/>
      <c r="M190" s="1"/>
      <c r="N190" s="101"/>
      <c r="O190" s="101"/>
      <c r="P190" s="102"/>
      <c r="Q190" s="103"/>
    </row>
    <row r="191" spans="1:17" s="104" customFormat="1" ht="13" x14ac:dyDescent="0.2">
      <c r="A191" s="110"/>
      <c r="B191" s="98"/>
      <c r="C191" s="98"/>
      <c r="D191" s="106"/>
      <c r="E191" s="106"/>
      <c r="F191" s="100" t="str">
        <f>IF(G191="Yes",H191,IF(COUNTIF(G191:L191,"Yes")&gt;(Summary!C$22/2),"Yes","No"))</f>
        <v>No</v>
      </c>
      <c r="G191" s="158"/>
      <c r="H191" s="2"/>
      <c r="I191" s="1"/>
      <c r="J191" s="1"/>
      <c r="K191" s="1"/>
      <c r="L191" s="1"/>
      <c r="M191" s="1"/>
      <c r="N191" s="101"/>
      <c r="O191" s="101"/>
      <c r="P191" s="102"/>
      <c r="Q191" s="103"/>
    </row>
    <row r="192" spans="1:17" s="104" customFormat="1" ht="13" x14ac:dyDescent="0.2">
      <c r="A192" s="110"/>
      <c r="B192" s="98"/>
      <c r="C192" s="98"/>
      <c r="D192" s="106"/>
      <c r="E192" s="106"/>
      <c r="F192" s="100" t="str">
        <f>IF(G192="Yes",H192,IF(COUNTIF(G192:L192,"Yes")&gt;(Summary!C$22/2),"Yes","No"))</f>
        <v>No</v>
      </c>
      <c r="G192" s="158"/>
      <c r="H192" s="2"/>
      <c r="I192" s="1"/>
      <c r="J192" s="1"/>
      <c r="K192" s="1"/>
      <c r="L192" s="1"/>
      <c r="M192" s="1"/>
      <c r="N192" s="101"/>
      <c r="O192" s="101"/>
      <c r="P192" s="102"/>
      <c r="Q192" s="103"/>
    </row>
    <row r="193" spans="1:17" s="104" customFormat="1" ht="13" x14ac:dyDescent="0.2">
      <c r="A193" s="110"/>
      <c r="B193" s="98"/>
      <c r="C193" s="98"/>
      <c r="D193" s="106"/>
      <c r="E193" s="106"/>
      <c r="F193" s="100" t="str">
        <f>IF(G193="Yes",H193,IF(COUNTIF(G193:L193,"Yes")&gt;(Summary!C$22/2),"Yes","No"))</f>
        <v>No</v>
      </c>
      <c r="G193" s="158"/>
      <c r="H193" s="2"/>
      <c r="I193" s="1"/>
      <c r="J193" s="1"/>
      <c r="K193" s="1"/>
      <c r="L193" s="1"/>
      <c r="M193" s="1"/>
      <c r="N193" s="101"/>
      <c r="O193" s="101"/>
      <c r="P193" s="102"/>
      <c r="Q193" s="103"/>
    </row>
    <row r="194" spans="1:17" s="104" customFormat="1" ht="13" x14ac:dyDescent="0.2">
      <c r="A194" s="110"/>
      <c r="B194" s="98"/>
      <c r="C194" s="98"/>
      <c r="D194" s="106"/>
      <c r="E194" s="106"/>
      <c r="F194" s="100" t="str">
        <f>IF(G194="Yes",H194,IF(COUNTIF(G194:L194,"Yes")&gt;(Summary!C$22/2),"Yes","No"))</f>
        <v>No</v>
      </c>
      <c r="G194" s="158"/>
      <c r="H194" s="2"/>
      <c r="I194" s="1"/>
      <c r="J194" s="1"/>
      <c r="K194" s="1"/>
      <c r="L194" s="1"/>
      <c r="M194" s="1"/>
      <c r="N194" s="101"/>
      <c r="O194" s="101"/>
      <c r="P194" s="102"/>
      <c r="Q194" s="103"/>
    </row>
    <row r="195" spans="1:17" s="104" customFormat="1" ht="13" x14ac:dyDescent="0.2">
      <c r="A195" s="110"/>
      <c r="B195" s="98"/>
      <c r="C195" s="98"/>
      <c r="D195" s="106"/>
      <c r="E195" s="106"/>
      <c r="F195" s="100" t="str">
        <f>IF(G195="Yes",H195,IF(COUNTIF(G195:L195,"Yes")&gt;(Summary!C$22/2),"Yes","No"))</f>
        <v>No</v>
      </c>
      <c r="G195" s="158"/>
      <c r="H195" s="2"/>
      <c r="I195" s="1"/>
      <c r="J195" s="1"/>
      <c r="K195" s="1"/>
      <c r="L195" s="1"/>
      <c r="M195" s="1"/>
      <c r="N195" s="101"/>
      <c r="O195" s="101"/>
      <c r="P195" s="102"/>
      <c r="Q195" s="103"/>
    </row>
    <row r="196" spans="1:17" s="104" customFormat="1" ht="13" x14ac:dyDescent="0.2">
      <c r="A196" s="110"/>
      <c r="B196" s="98"/>
      <c r="C196" s="98"/>
      <c r="D196" s="106"/>
      <c r="E196" s="106"/>
      <c r="F196" s="100" t="str">
        <f>IF(G196="Yes",H196,IF(COUNTIF(G196:L196,"Yes")&gt;(Summary!C$22/2),"Yes","No"))</f>
        <v>No</v>
      </c>
      <c r="G196" s="158"/>
      <c r="H196" s="2"/>
      <c r="I196" s="1"/>
      <c r="J196" s="1"/>
      <c r="K196" s="1"/>
      <c r="L196" s="1"/>
      <c r="M196" s="1"/>
      <c r="N196" s="101"/>
      <c r="O196" s="101"/>
      <c r="P196" s="102"/>
      <c r="Q196" s="103"/>
    </row>
    <row r="197" spans="1:17" s="104" customFormat="1" ht="13" x14ac:dyDescent="0.2">
      <c r="A197" s="110"/>
      <c r="B197" s="98"/>
      <c r="C197" s="98"/>
      <c r="D197" s="106"/>
      <c r="E197" s="106"/>
      <c r="F197" s="100" t="str">
        <f>IF(G197="Yes",H197,IF(COUNTIF(G197:L197,"Yes")&gt;(Summary!C$22/2),"Yes","No"))</f>
        <v>No</v>
      </c>
      <c r="G197" s="158"/>
      <c r="H197" s="2"/>
      <c r="I197" s="1"/>
      <c r="J197" s="1"/>
      <c r="K197" s="1"/>
      <c r="L197" s="1"/>
      <c r="M197" s="1"/>
      <c r="N197" s="101"/>
      <c r="O197" s="101"/>
      <c r="P197" s="102"/>
      <c r="Q197" s="103"/>
    </row>
    <row r="198" spans="1:17" s="104" customFormat="1" ht="13" x14ac:dyDescent="0.2">
      <c r="A198" s="110"/>
      <c r="B198" s="98"/>
      <c r="C198" s="98"/>
      <c r="D198" s="106"/>
      <c r="E198" s="106"/>
      <c r="F198" s="100" t="str">
        <f>IF(G198="Yes",H198,IF(COUNTIF(G198:L198,"Yes")&gt;(Summary!C$22/2),"Yes","No"))</f>
        <v>No</v>
      </c>
      <c r="G198" s="158"/>
      <c r="H198" s="2"/>
      <c r="I198" s="1"/>
      <c r="J198" s="1"/>
      <c r="K198" s="1"/>
      <c r="L198" s="1"/>
      <c r="M198" s="1"/>
      <c r="N198" s="101"/>
      <c r="O198" s="101"/>
      <c r="P198" s="102"/>
      <c r="Q198" s="103"/>
    </row>
    <row r="199" spans="1:17" s="104" customFormat="1" ht="13" x14ac:dyDescent="0.2">
      <c r="A199" s="110"/>
      <c r="B199" s="98"/>
      <c r="C199" s="98"/>
      <c r="D199" s="106"/>
      <c r="E199" s="106"/>
      <c r="F199" s="100" t="str">
        <f>IF(G199="Yes",H199,IF(COUNTIF(G199:L199,"Yes")&gt;(Summary!C$22/2),"Yes","No"))</f>
        <v>No</v>
      </c>
      <c r="G199" s="158"/>
      <c r="H199" s="2"/>
      <c r="I199" s="1"/>
      <c r="J199" s="1"/>
      <c r="K199" s="1"/>
      <c r="L199" s="1"/>
      <c r="M199" s="1"/>
      <c r="N199" s="101"/>
      <c r="O199" s="101"/>
      <c r="P199" s="102"/>
      <c r="Q199" s="103"/>
    </row>
    <row r="200" spans="1:17" s="104" customFormat="1" ht="13" x14ac:dyDescent="0.2">
      <c r="A200" s="110"/>
      <c r="B200" s="98"/>
      <c r="C200" s="98"/>
      <c r="D200" s="106"/>
      <c r="E200" s="106"/>
      <c r="F200" s="100" t="str">
        <f>IF(G200="Yes",H200,IF(COUNTIF(G200:L200,"Yes")&gt;(Summary!C$22/2),"Yes","No"))</f>
        <v>No</v>
      </c>
      <c r="G200" s="158"/>
      <c r="H200" s="2"/>
      <c r="I200" s="1"/>
      <c r="J200" s="1"/>
      <c r="K200" s="1"/>
      <c r="L200" s="1"/>
      <c r="M200" s="1"/>
      <c r="N200" s="101"/>
      <c r="O200" s="101"/>
      <c r="P200" s="102"/>
      <c r="Q200" s="103"/>
    </row>
    <row r="201" spans="1:17" s="104" customFormat="1" ht="13" x14ac:dyDescent="0.2">
      <c r="A201" s="110"/>
      <c r="B201" s="98"/>
      <c r="C201" s="98"/>
      <c r="D201" s="106"/>
      <c r="E201" s="106"/>
      <c r="F201" s="100" t="str">
        <f>IF(G201="Yes",H201,IF(COUNTIF(G201:L201,"Yes")&gt;(Summary!C$22/2),"Yes","No"))</f>
        <v>No</v>
      </c>
      <c r="G201" s="158"/>
      <c r="H201" s="2"/>
      <c r="I201" s="1"/>
      <c r="J201" s="1"/>
      <c r="K201" s="1"/>
      <c r="L201" s="1"/>
      <c r="M201" s="1"/>
      <c r="N201" s="101"/>
      <c r="O201" s="101"/>
      <c r="P201" s="102"/>
      <c r="Q201" s="103"/>
    </row>
    <row r="202" spans="1:17" s="104" customFormat="1" ht="13" x14ac:dyDescent="0.2">
      <c r="A202" s="110"/>
      <c r="B202" s="98"/>
      <c r="C202" s="98"/>
      <c r="D202" s="106"/>
      <c r="E202" s="106"/>
      <c r="F202" s="100" t="str">
        <f>IF(G202="Yes",H202,IF(COUNTIF(G202:L202,"Yes")&gt;(Summary!C$22/2),"Yes","No"))</f>
        <v>No</v>
      </c>
      <c r="G202" s="158"/>
      <c r="H202" s="2"/>
      <c r="I202" s="1"/>
      <c r="J202" s="1"/>
      <c r="K202" s="1"/>
      <c r="L202" s="1"/>
      <c r="M202" s="1"/>
      <c r="N202" s="101"/>
      <c r="O202" s="101"/>
      <c r="P202" s="102"/>
      <c r="Q202" s="103"/>
    </row>
    <row r="203" spans="1:17" s="104" customFormat="1" ht="13" x14ac:dyDescent="0.2">
      <c r="A203" s="110"/>
      <c r="B203" s="98"/>
      <c r="C203" s="98"/>
      <c r="D203" s="106"/>
      <c r="E203" s="106"/>
      <c r="F203" s="100" t="str">
        <f>IF(G203="Yes",H203,IF(COUNTIF(G203:L203,"Yes")&gt;(Summary!C$22/2),"Yes","No"))</f>
        <v>No</v>
      </c>
      <c r="G203" s="158"/>
      <c r="H203" s="2"/>
      <c r="I203" s="1"/>
      <c r="J203" s="1"/>
      <c r="K203" s="1"/>
      <c r="L203" s="1"/>
      <c r="M203" s="1"/>
      <c r="N203" s="101"/>
      <c r="O203" s="101"/>
      <c r="P203" s="102"/>
      <c r="Q203" s="103"/>
    </row>
    <row r="204" spans="1:17" s="104" customFormat="1" ht="13" x14ac:dyDescent="0.2">
      <c r="A204" s="110"/>
      <c r="B204" s="98"/>
      <c r="C204" s="98"/>
      <c r="D204" s="106"/>
      <c r="E204" s="106"/>
      <c r="F204" s="100" t="str">
        <f>IF(G204="Yes",H204,IF(COUNTIF(G204:L204,"Yes")&gt;(Summary!C$22/2),"Yes","No"))</f>
        <v>No</v>
      </c>
      <c r="G204" s="158"/>
      <c r="H204" s="2"/>
      <c r="I204" s="1"/>
      <c r="J204" s="1"/>
      <c r="K204" s="1"/>
      <c r="L204" s="1"/>
      <c r="M204" s="1"/>
      <c r="N204" s="101"/>
      <c r="O204" s="101"/>
      <c r="P204" s="102"/>
      <c r="Q204" s="103"/>
    </row>
    <row r="205" spans="1:17" s="104" customFormat="1" ht="13" x14ac:dyDescent="0.2">
      <c r="A205" s="110"/>
      <c r="B205" s="98"/>
      <c r="C205" s="98"/>
      <c r="D205" s="106"/>
      <c r="E205" s="106"/>
      <c r="F205" s="100" t="str">
        <f>IF(G205="Yes",H205,IF(COUNTIF(G205:L205,"Yes")&gt;(Summary!C$22/2),"Yes","No"))</f>
        <v>No</v>
      </c>
      <c r="G205" s="158"/>
      <c r="H205" s="2"/>
      <c r="I205" s="1"/>
      <c r="J205" s="1"/>
      <c r="K205" s="1"/>
      <c r="L205" s="1"/>
      <c r="M205" s="1"/>
      <c r="N205" s="101"/>
      <c r="O205" s="101"/>
      <c r="P205" s="102"/>
      <c r="Q205" s="103"/>
    </row>
    <row r="206" spans="1:17" s="104" customFormat="1" ht="13" x14ac:dyDescent="0.2">
      <c r="A206" s="110"/>
      <c r="B206" s="98"/>
      <c r="C206" s="98"/>
      <c r="D206" s="106"/>
      <c r="E206" s="106"/>
      <c r="F206" s="100" t="str">
        <f>IF(G206="Yes",H206,IF(COUNTIF(G206:L206,"Yes")&gt;(Summary!C$22/2),"Yes","No"))</f>
        <v>No</v>
      </c>
      <c r="G206" s="158"/>
      <c r="H206" s="2"/>
      <c r="I206" s="1"/>
      <c r="J206" s="1"/>
      <c r="K206" s="1"/>
      <c r="L206" s="1"/>
      <c r="M206" s="1"/>
      <c r="N206" s="101"/>
      <c r="O206" s="101"/>
      <c r="P206" s="102"/>
      <c r="Q206" s="103"/>
    </row>
    <row r="207" spans="1:17" s="104" customFormat="1" ht="13" x14ac:dyDescent="0.2">
      <c r="A207" s="110"/>
      <c r="B207" s="98"/>
      <c r="C207" s="98"/>
      <c r="D207" s="106"/>
      <c r="E207" s="106"/>
      <c r="F207" s="100" t="str">
        <f>IF(G207="Yes",H207,IF(COUNTIF(G207:L207,"Yes")&gt;(Summary!C$22/2),"Yes","No"))</f>
        <v>No</v>
      </c>
      <c r="G207" s="158"/>
      <c r="H207" s="2"/>
      <c r="I207" s="1"/>
      <c r="J207" s="1"/>
      <c r="K207" s="1"/>
      <c r="L207" s="1"/>
      <c r="M207" s="1"/>
      <c r="N207" s="101"/>
      <c r="O207" s="101"/>
      <c r="P207" s="102"/>
      <c r="Q207" s="103"/>
    </row>
    <row r="208" spans="1:17" s="104" customFormat="1" ht="13" x14ac:dyDescent="0.2">
      <c r="A208" s="110"/>
      <c r="B208" s="98"/>
      <c r="C208" s="98"/>
      <c r="D208" s="106"/>
      <c r="E208" s="106"/>
      <c r="F208" s="100" t="str">
        <f>IF(G208="Yes",H208,IF(COUNTIF(G208:L208,"Yes")&gt;(Summary!C$22/2),"Yes","No"))</f>
        <v>No</v>
      </c>
      <c r="G208" s="158"/>
      <c r="H208" s="2"/>
      <c r="I208" s="1"/>
      <c r="J208" s="1"/>
      <c r="K208" s="1"/>
      <c r="L208" s="1"/>
      <c r="M208" s="1"/>
      <c r="N208" s="101"/>
      <c r="O208" s="101"/>
      <c r="P208" s="102"/>
      <c r="Q208" s="103"/>
    </row>
    <row r="209" spans="1:17" s="104" customFormat="1" ht="13" x14ac:dyDescent="0.2">
      <c r="A209" s="110"/>
      <c r="B209" s="98"/>
      <c r="C209" s="98"/>
      <c r="D209" s="106"/>
      <c r="E209" s="106"/>
      <c r="F209" s="100" t="str">
        <f>IF(G209="Yes",H209,IF(COUNTIF(G209:L209,"Yes")&gt;(Summary!C$22/2),"Yes","No"))</f>
        <v>No</v>
      </c>
      <c r="G209" s="158"/>
      <c r="H209" s="2"/>
      <c r="I209" s="1"/>
      <c r="J209" s="1"/>
      <c r="K209" s="1"/>
      <c r="L209" s="1"/>
      <c r="M209" s="1"/>
      <c r="N209" s="101"/>
      <c r="O209" s="101"/>
      <c r="P209" s="102"/>
      <c r="Q209" s="103"/>
    </row>
    <row r="210" spans="1:17" s="104" customFormat="1" ht="13" x14ac:dyDescent="0.2">
      <c r="A210" s="110"/>
      <c r="B210" s="98"/>
      <c r="C210" s="98"/>
      <c r="D210" s="106"/>
      <c r="E210" s="106"/>
      <c r="F210" s="100" t="str">
        <f>IF(G210="Yes",H210,IF(COUNTIF(G210:L210,"Yes")&gt;(Summary!C$22/2),"Yes","No"))</f>
        <v>No</v>
      </c>
      <c r="G210" s="158"/>
      <c r="H210" s="2"/>
      <c r="I210" s="1"/>
      <c r="J210" s="1"/>
      <c r="K210" s="1"/>
      <c r="L210" s="1"/>
      <c r="M210" s="1"/>
      <c r="N210" s="101"/>
      <c r="O210" s="101"/>
      <c r="P210" s="102"/>
      <c r="Q210" s="103"/>
    </row>
    <row r="211" spans="1:17" s="104" customFormat="1" ht="13" x14ac:dyDescent="0.2">
      <c r="A211" s="110"/>
      <c r="B211" s="98"/>
      <c r="C211" s="98"/>
      <c r="D211" s="106"/>
      <c r="E211" s="106"/>
      <c r="F211" s="100" t="str">
        <f>IF(G211="Yes",H211,IF(COUNTIF(G211:L211,"Yes")&gt;(Summary!C$22/2),"Yes","No"))</f>
        <v>No</v>
      </c>
      <c r="G211" s="158"/>
      <c r="H211" s="2"/>
      <c r="I211" s="1"/>
      <c r="J211" s="1"/>
      <c r="K211" s="1"/>
      <c r="L211" s="1"/>
      <c r="M211" s="1"/>
      <c r="N211" s="101"/>
      <c r="O211" s="101"/>
      <c r="P211" s="102"/>
      <c r="Q211" s="103"/>
    </row>
    <row r="212" spans="1:17" s="104" customFormat="1" ht="13" x14ac:dyDescent="0.2">
      <c r="A212" s="110"/>
      <c r="B212" s="98"/>
      <c r="C212" s="98"/>
      <c r="D212" s="106"/>
      <c r="E212" s="106"/>
      <c r="F212" s="100" t="str">
        <f>IF(G212="Yes",H212,IF(COUNTIF(G212:L212,"Yes")&gt;(Summary!C$22/2),"Yes","No"))</f>
        <v>No</v>
      </c>
      <c r="G212" s="158"/>
      <c r="H212" s="2"/>
      <c r="I212" s="1"/>
      <c r="J212" s="1"/>
      <c r="K212" s="1"/>
      <c r="L212" s="1"/>
      <c r="M212" s="1"/>
      <c r="N212" s="101"/>
      <c r="O212" s="101"/>
      <c r="P212" s="102"/>
      <c r="Q212" s="103"/>
    </row>
    <row r="213" spans="1:17" s="104" customFormat="1" ht="13" x14ac:dyDescent="0.2">
      <c r="A213" s="110"/>
      <c r="B213" s="98"/>
      <c r="C213" s="98"/>
      <c r="D213" s="106"/>
      <c r="E213" s="106"/>
      <c r="F213" s="100" t="str">
        <f>IF(G213="Yes",H213,IF(COUNTIF(G213:L213,"Yes")&gt;(Summary!C$22/2),"Yes","No"))</f>
        <v>No</v>
      </c>
      <c r="G213" s="158"/>
      <c r="H213" s="2"/>
      <c r="I213" s="1"/>
      <c r="J213" s="1"/>
      <c r="K213" s="1"/>
      <c r="L213" s="1"/>
      <c r="M213" s="1"/>
      <c r="N213" s="101"/>
      <c r="O213" s="101"/>
      <c r="P213" s="102"/>
      <c r="Q213" s="103"/>
    </row>
    <row r="214" spans="1:17" s="104" customFormat="1" ht="13" x14ac:dyDescent="0.2">
      <c r="A214" s="110"/>
      <c r="B214" s="98"/>
      <c r="C214" s="98"/>
      <c r="D214" s="106"/>
      <c r="E214" s="106"/>
      <c r="F214" s="100" t="str">
        <f>IF(G214="Yes",H214,IF(COUNTIF(G214:L214,"Yes")&gt;(Summary!C$22/2),"Yes","No"))</f>
        <v>No</v>
      </c>
      <c r="G214" s="158"/>
      <c r="H214" s="2"/>
      <c r="I214" s="1"/>
      <c r="J214" s="1"/>
      <c r="K214" s="1"/>
      <c r="L214" s="1"/>
      <c r="M214" s="1"/>
      <c r="N214" s="101"/>
      <c r="O214" s="101"/>
      <c r="P214" s="102"/>
      <c r="Q214" s="103"/>
    </row>
    <row r="215" spans="1:17" s="104" customFormat="1" ht="13" x14ac:dyDescent="0.2">
      <c r="A215" s="110"/>
      <c r="B215" s="98"/>
      <c r="C215" s="98"/>
      <c r="D215" s="106"/>
      <c r="E215" s="106"/>
      <c r="F215" s="100" t="str">
        <f>IF(G215="Yes",H215,IF(COUNTIF(G215:L215,"Yes")&gt;(Summary!C$22/2),"Yes","No"))</f>
        <v>No</v>
      </c>
      <c r="G215" s="158"/>
      <c r="H215" s="2"/>
      <c r="I215" s="1"/>
      <c r="J215" s="1"/>
      <c r="K215" s="1"/>
      <c r="L215" s="1"/>
      <c r="M215" s="1"/>
      <c r="N215" s="101"/>
      <c r="O215" s="101"/>
      <c r="P215" s="102"/>
      <c r="Q215" s="103"/>
    </row>
    <row r="216" spans="1:17" s="104" customFormat="1" ht="13" x14ac:dyDescent="0.2">
      <c r="A216" s="110"/>
      <c r="B216" s="98"/>
      <c r="C216" s="98"/>
      <c r="D216" s="106"/>
      <c r="E216" s="106"/>
      <c r="F216" s="100" t="str">
        <f>IF(G216="Yes",H216,IF(COUNTIF(G216:L216,"Yes")&gt;(Summary!C$22/2),"Yes","No"))</f>
        <v>No</v>
      </c>
      <c r="G216" s="158"/>
      <c r="H216" s="2"/>
      <c r="I216" s="1"/>
      <c r="J216" s="1"/>
      <c r="K216" s="1"/>
      <c r="L216" s="1"/>
      <c r="M216" s="1"/>
      <c r="N216" s="101"/>
      <c r="O216" s="101"/>
      <c r="P216" s="102"/>
      <c r="Q216" s="103"/>
    </row>
    <row r="217" spans="1:17" s="104" customFormat="1" ht="13" x14ac:dyDescent="0.2">
      <c r="A217" s="110"/>
      <c r="B217" s="98"/>
      <c r="C217" s="98"/>
      <c r="D217" s="106"/>
      <c r="E217" s="106"/>
      <c r="F217" s="100" t="str">
        <f>IF(G217="Yes",H217,IF(COUNTIF(G217:L217,"Yes")&gt;(Summary!C$22/2),"Yes","No"))</f>
        <v>No</v>
      </c>
      <c r="G217" s="158"/>
      <c r="H217" s="2"/>
      <c r="I217" s="1"/>
      <c r="J217" s="1"/>
      <c r="K217" s="1"/>
      <c r="L217" s="1"/>
      <c r="M217" s="1"/>
      <c r="N217" s="101"/>
      <c r="O217" s="101"/>
      <c r="P217" s="102"/>
      <c r="Q217" s="103"/>
    </row>
    <row r="218" spans="1:17" s="104" customFormat="1" ht="13" x14ac:dyDescent="0.2">
      <c r="A218" s="110"/>
      <c r="B218" s="98"/>
      <c r="C218" s="98"/>
      <c r="D218" s="106"/>
      <c r="E218" s="106"/>
      <c r="F218" s="100" t="str">
        <f>IF(G218="Yes",H218,IF(COUNTIF(G218:L218,"Yes")&gt;(Summary!C$22/2),"Yes","No"))</f>
        <v>No</v>
      </c>
      <c r="G218" s="158"/>
      <c r="H218" s="2"/>
      <c r="I218" s="1"/>
      <c r="J218" s="1"/>
      <c r="K218" s="1"/>
      <c r="L218" s="1"/>
      <c r="M218" s="1"/>
      <c r="N218" s="101"/>
      <c r="O218" s="101"/>
      <c r="P218" s="102"/>
      <c r="Q218" s="103"/>
    </row>
    <row r="219" spans="1:17" s="104" customFormat="1" ht="13" x14ac:dyDescent="0.2">
      <c r="A219" s="110"/>
      <c r="B219" s="98"/>
      <c r="C219" s="98"/>
      <c r="D219" s="106"/>
      <c r="E219" s="106"/>
      <c r="F219" s="100" t="str">
        <f>IF(G219="Yes",H219,IF(COUNTIF(G219:L219,"Yes")&gt;(Summary!C$22/2),"Yes","No"))</f>
        <v>No</v>
      </c>
      <c r="G219" s="158"/>
      <c r="H219" s="2"/>
      <c r="I219" s="1"/>
      <c r="J219" s="1"/>
      <c r="K219" s="1"/>
      <c r="L219" s="1"/>
      <c r="M219" s="1"/>
      <c r="N219" s="101"/>
      <c r="O219" s="101"/>
      <c r="P219" s="102"/>
      <c r="Q219" s="103"/>
    </row>
    <row r="220" spans="1:17" s="104" customFormat="1" ht="13" x14ac:dyDescent="0.2">
      <c r="A220" s="110"/>
      <c r="B220" s="98"/>
      <c r="C220" s="98"/>
      <c r="D220" s="106"/>
      <c r="E220" s="106"/>
      <c r="F220" s="100" t="str">
        <f>IF(G220="Yes",H220,IF(COUNTIF(G220:L220,"Yes")&gt;(Summary!C$22/2),"Yes","No"))</f>
        <v>No</v>
      </c>
      <c r="G220" s="158"/>
      <c r="H220" s="2"/>
      <c r="I220" s="1"/>
      <c r="J220" s="1"/>
      <c r="K220" s="1"/>
      <c r="L220" s="1"/>
      <c r="M220" s="1"/>
      <c r="N220" s="101"/>
      <c r="O220" s="101"/>
      <c r="P220" s="102"/>
      <c r="Q220" s="103"/>
    </row>
    <row r="221" spans="1:17" s="104" customFormat="1" ht="13" x14ac:dyDescent="0.2">
      <c r="A221" s="110"/>
      <c r="B221" s="98"/>
      <c r="C221" s="98"/>
      <c r="D221" s="106"/>
      <c r="E221" s="106"/>
      <c r="F221" s="100" t="str">
        <f>IF(G221="Yes",H221,IF(COUNTIF(G221:L221,"Yes")&gt;(Summary!C$22/2),"Yes","No"))</f>
        <v>No</v>
      </c>
      <c r="G221" s="158"/>
      <c r="H221" s="2"/>
      <c r="I221" s="1"/>
      <c r="J221" s="1"/>
      <c r="K221" s="1"/>
      <c r="L221" s="1"/>
      <c r="M221" s="1"/>
      <c r="N221" s="101"/>
      <c r="O221" s="101"/>
      <c r="P221" s="102"/>
      <c r="Q221" s="103"/>
    </row>
    <row r="222" spans="1:17" s="104" customFormat="1" ht="13" x14ac:dyDescent="0.2">
      <c r="A222" s="110"/>
      <c r="B222" s="98"/>
      <c r="C222" s="98"/>
      <c r="D222" s="106"/>
      <c r="E222" s="106"/>
      <c r="F222" s="100" t="str">
        <f>IF(G222="Yes",H222,IF(COUNTIF(G222:L222,"Yes")&gt;(Summary!C$22/2),"Yes","No"))</f>
        <v>No</v>
      </c>
      <c r="G222" s="158"/>
      <c r="H222" s="2"/>
      <c r="I222" s="1"/>
      <c r="J222" s="1"/>
      <c r="K222" s="1"/>
      <c r="L222" s="1"/>
      <c r="M222" s="1"/>
      <c r="N222" s="101"/>
      <c r="O222" s="101"/>
      <c r="P222" s="102"/>
      <c r="Q222" s="103"/>
    </row>
    <row r="223" spans="1:17" s="104" customFormat="1" ht="13" x14ac:dyDescent="0.2">
      <c r="A223" s="110"/>
      <c r="B223" s="98"/>
      <c r="C223" s="98"/>
      <c r="D223" s="106"/>
      <c r="E223" s="106"/>
      <c r="F223" s="100" t="str">
        <f>IF(G223="Yes",H223,IF(COUNTIF(G223:L223,"Yes")&gt;(Summary!C$22/2),"Yes","No"))</f>
        <v>No</v>
      </c>
      <c r="G223" s="158"/>
      <c r="H223" s="2"/>
      <c r="I223" s="1"/>
      <c r="J223" s="1"/>
      <c r="K223" s="1"/>
      <c r="L223" s="1"/>
      <c r="M223" s="1"/>
      <c r="N223" s="101"/>
      <c r="O223" s="101"/>
      <c r="P223" s="102"/>
      <c r="Q223" s="103"/>
    </row>
    <row r="224" spans="1:17" s="104" customFormat="1" ht="13" x14ac:dyDescent="0.2">
      <c r="A224" s="110"/>
      <c r="B224" s="98"/>
      <c r="C224" s="98"/>
      <c r="D224" s="106"/>
      <c r="E224" s="106"/>
      <c r="F224" s="100" t="str">
        <f>IF(G224="Yes",H224,IF(COUNTIF(G224:L224,"Yes")&gt;(Summary!C$22/2),"Yes","No"))</f>
        <v>No</v>
      </c>
      <c r="G224" s="158"/>
      <c r="H224" s="2"/>
      <c r="I224" s="1"/>
      <c r="J224" s="1"/>
      <c r="K224" s="1"/>
      <c r="L224" s="1"/>
      <c r="M224" s="1"/>
      <c r="N224" s="101"/>
      <c r="O224" s="101"/>
      <c r="P224" s="102"/>
      <c r="Q224" s="103"/>
    </row>
    <row r="225" spans="1:17" s="104" customFormat="1" ht="13" x14ac:dyDescent="0.2">
      <c r="A225" s="110"/>
      <c r="B225" s="98"/>
      <c r="C225" s="98"/>
      <c r="D225" s="106"/>
      <c r="E225" s="106"/>
      <c r="F225" s="100" t="str">
        <f>IF(G225="Yes",H225,IF(COUNTIF(G225:L225,"Yes")&gt;(Summary!C$22/2),"Yes","No"))</f>
        <v>No</v>
      </c>
      <c r="G225" s="158"/>
      <c r="H225" s="2"/>
      <c r="I225" s="1"/>
      <c r="J225" s="1"/>
      <c r="K225" s="1"/>
      <c r="L225" s="1"/>
      <c r="M225" s="1"/>
      <c r="N225" s="101"/>
      <c r="O225" s="101"/>
      <c r="P225" s="102"/>
      <c r="Q225" s="103"/>
    </row>
    <row r="226" spans="1:17" s="104" customFormat="1" ht="13" x14ac:dyDescent="0.2">
      <c r="A226" s="110"/>
      <c r="B226" s="98"/>
      <c r="C226" s="98"/>
      <c r="D226" s="106"/>
      <c r="E226" s="106"/>
      <c r="F226" s="100" t="str">
        <f>IF(G226="Yes",H226,IF(COUNTIF(G226:L226,"Yes")&gt;(Summary!C$22/2),"Yes","No"))</f>
        <v>No</v>
      </c>
      <c r="G226" s="158"/>
      <c r="H226" s="2"/>
      <c r="I226" s="1"/>
      <c r="J226" s="1"/>
      <c r="K226" s="1"/>
      <c r="L226" s="1"/>
      <c r="M226" s="1"/>
      <c r="N226" s="101"/>
      <c r="O226" s="101"/>
      <c r="P226" s="102"/>
      <c r="Q226" s="103"/>
    </row>
    <row r="227" spans="1:17" s="104" customFormat="1" ht="13" x14ac:dyDescent="0.2">
      <c r="A227" s="110"/>
      <c r="B227" s="98"/>
      <c r="C227" s="98"/>
      <c r="D227" s="106"/>
      <c r="E227" s="106"/>
      <c r="F227" s="100" t="str">
        <f>IF(G227="Yes",H227,IF(COUNTIF(G227:L227,"Yes")&gt;(Summary!C$22/2),"Yes","No"))</f>
        <v>No</v>
      </c>
      <c r="G227" s="158"/>
      <c r="H227" s="2"/>
      <c r="I227" s="1"/>
      <c r="J227" s="1"/>
      <c r="K227" s="1"/>
      <c r="L227" s="1"/>
      <c r="M227" s="1"/>
      <c r="N227" s="101"/>
      <c r="O227" s="101"/>
      <c r="P227" s="102"/>
      <c r="Q227" s="103"/>
    </row>
    <row r="228" spans="1:17" s="104" customFormat="1" ht="13" x14ac:dyDescent="0.2">
      <c r="A228" s="110"/>
      <c r="B228" s="98"/>
      <c r="C228" s="98"/>
      <c r="D228" s="106"/>
      <c r="E228" s="106"/>
      <c r="F228" s="100" t="str">
        <f>IF(G228="Yes",H228,IF(COUNTIF(G228:L228,"Yes")&gt;(Summary!C$22/2),"Yes","No"))</f>
        <v>No</v>
      </c>
      <c r="G228" s="158"/>
      <c r="H228" s="2"/>
      <c r="I228" s="1"/>
      <c r="J228" s="1"/>
      <c r="K228" s="1"/>
      <c r="L228" s="1"/>
      <c r="M228" s="1"/>
      <c r="N228" s="101"/>
      <c r="O228" s="101"/>
      <c r="P228" s="102"/>
      <c r="Q228" s="103"/>
    </row>
    <row r="229" spans="1:17" s="104" customFormat="1" ht="13" x14ac:dyDescent="0.2">
      <c r="A229" s="110"/>
      <c r="B229" s="98"/>
      <c r="C229" s="98"/>
      <c r="D229" s="106"/>
      <c r="E229" s="106"/>
      <c r="F229" s="100" t="str">
        <f>IF(G229="Yes",H229,IF(COUNTIF(G229:L229,"Yes")&gt;(Summary!C$22/2),"Yes","No"))</f>
        <v>No</v>
      </c>
      <c r="G229" s="158"/>
      <c r="H229" s="2"/>
      <c r="I229" s="1"/>
      <c r="J229" s="1"/>
      <c r="K229" s="1"/>
      <c r="L229" s="1"/>
      <c r="M229" s="1"/>
      <c r="N229" s="101"/>
      <c r="O229" s="101"/>
      <c r="P229" s="102"/>
      <c r="Q229" s="103"/>
    </row>
    <row r="230" spans="1:17" s="104" customFormat="1" ht="13" x14ac:dyDescent="0.2">
      <c r="A230" s="110"/>
      <c r="B230" s="98"/>
      <c r="C230" s="98"/>
      <c r="D230" s="106"/>
      <c r="E230" s="106"/>
      <c r="F230" s="100" t="str">
        <f>IF(G230="Yes",H230,IF(COUNTIF(G230:L230,"Yes")&gt;(Summary!C$22/2),"Yes","No"))</f>
        <v>No</v>
      </c>
      <c r="G230" s="158"/>
      <c r="H230" s="2"/>
      <c r="I230" s="1"/>
      <c r="J230" s="1"/>
      <c r="K230" s="1"/>
      <c r="L230" s="1"/>
      <c r="M230" s="1"/>
      <c r="N230" s="101"/>
      <c r="O230" s="101"/>
      <c r="P230" s="102"/>
      <c r="Q230" s="103"/>
    </row>
    <row r="231" spans="1:17" s="104" customFormat="1" ht="13" x14ac:dyDescent="0.2">
      <c r="A231" s="110"/>
      <c r="B231" s="98"/>
      <c r="C231" s="98"/>
      <c r="D231" s="106"/>
      <c r="E231" s="106"/>
      <c r="F231" s="100" t="str">
        <f>IF(G231="Yes",H231,IF(COUNTIF(G231:L231,"Yes")&gt;(Summary!C$22/2),"Yes","No"))</f>
        <v>No</v>
      </c>
      <c r="G231" s="158"/>
      <c r="H231" s="2"/>
      <c r="I231" s="1"/>
      <c r="J231" s="1"/>
      <c r="K231" s="1"/>
      <c r="L231" s="1"/>
      <c r="M231" s="1"/>
      <c r="N231" s="101"/>
      <c r="O231" s="101"/>
      <c r="P231" s="102"/>
      <c r="Q231" s="103"/>
    </row>
    <row r="232" spans="1:17" s="104" customFormat="1" ht="13" x14ac:dyDescent="0.2">
      <c r="A232" s="110"/>
      <c r="B232" s="98"/>
      <c r="C232" s="98"/>
      <c r="D232" s="106"/>
      <c r="E232" s="106"/>
      <c r="F232" s="100" t="str">
        <f>IF(G232="Yes",H232,IF(COUNTIF(G232:L232,"Yes")&gt;(Summary!C$22/2),"Yes","No"))</f>
        <v>No</v>
      </c>
      <c r="G232" s="158"/>
      <c r="H232" s="2"/>
      <c r="I232" s="1"/>
      <c r="J232" s="1"/>
      <c r="K232" s="1"/>
      <c r="L232" s="1"/>
      <c r="M232" s="1"/>
      <c r="N232" s="101"/>
      <c r="O232" s="101"/>
      <c r="P232" s="102"/>
      <c r="Q232" s="103"/>
    </row>
    <row r="233" spans="1:17" s="104" customFormat="1" ht="13" x14ac:dyDescent="0.2">
      <c r="A233" s="110"/>
      <c r="B233" s="98"/>
      <c r="C233" s="98"/>
      <c r="D233" s="106"/>
      <c r="E233" s="106"/>
      <c r="F233" s="100" t="str">
        <f>IF(G233="Yes",H233,IF(COUNTIF(G233:L233,"Yes")&gt;(Summary!C$22/2),"Yes","No"))</f>
        <v>No</v>
      </c>
      <c r="G233" s="158"/>
      <c r="H233" s="2"/>
      <c r="I233" s="1"/>
      <c r="J233" s="1"/>
      <c r="K233" s="1"/>
      <c r="L233" s="1"/>
      <c r="M233" s="1"/>
      <c r="N233" s="101"/>
      <c r="O233" s="101"/>
      <c r="P233" s="102"/>
      <c r="Q233" s="103"/>
    </row>
    <row r="234" spans="1:17" s="104" customFormat="1" ht="13" x14ac:dyDescent="0.2">
      <c r="A234" s="110"/>
      <c r="B234" s="98"/>
      <c r="C234" s="98"/>
      <c r="D234" s="106"/>
      <c r="E234" s="106"/>
      <c r="F234" s="100" t="str">
        <f>IF(G234="Yes",H234,IF(COUNTIF(G234:L234,"Yes")&gt;(Summary!C$22/2),"Yes","No"))</f>
        <v>No</v>
      </c>
      <c r="G234" s="158"/>
      <c r="H234" s="2"/>
      <c r="I234" s="1"/>
      <c r="J234" s="1"/>
      <c r="K234" s="1"/>
      <c r="L234" s="1"/>
      <c r="M234" s="1"/>
      <c r="N234" s="101"/>
      <c r="O234" s="101"/>
      <c r="P234" s="102"/>
      <c r="Q234" s="103"/>
    </row>
    <row r="235" spans="1:17" s="104" customFormat="1" ht="13" x14ac:dyDescent="0.2">
      <c r="A235" s="110"/>
      <c r="B235" s="98"/>
      <c r="C235" s="98"/>
      <c r="D235" s="106"/>
      <c r="E235" s="106"/>
      <c r="F235" s="100" t="str">
        <f>IF(G235="Yes",H235,IF(COUNTIF(G235:L235,"Yes")&gt;(Summary!C$22/2),"Yes","No"))</f>
        <v>No</v>
      </c>
      <c r="G235" s="158"/>
      <c r="H235" s="2"/>
      <c r="I235" s="1"/>
      <c r="J235" s="1"/>
      <c r="K235" s="1"/>
      <c r="L235" s="1"/>
      <c r="M235" s="1"/>
      <c r="N235" s="101"/>
      <c r="O235" s="101"/>
      <c r="P235" s="102"/>
      <c r="Q235" s="103"/>
    </row>
    <row r="236" spans="1:17" s="104" customFormat="1" ht="13" x14ac:dyDescent="0.2">
      <c r="A236" s="110"/>
      <c r="B236" s="98"/>
      <c r="C236" s="98"/>
      <c r="D236" s="106"/>
      <c r="E236" s="106"/>
      <c r="F236" s="100" t="str">
        <f>IF(G236="Yes",H236,IF(COUNTIF(G236:L236,"Yes")&gt;(Summary!C$22/2),"Yes","No"))</f>
        <v>No</v>
      </c>
      <c r="G236" s="158"/>
      <c r="H236" s="2"/>
      <c r="I236" s="1"/>
      <c r="J236" s="1"/>
      <c r="K236" s="1"/>
      <c r="L236" s="1"/>
      <c r="M236" s="1"/>
      <c r="N236" s="101"/>
      <c r="O236" s="101"/>
      <c r="P236" s="102"/>
      <c r="Q236" s="103"/>
    </row>
    <row r="237" spans="1:17" s="104" customFormat="1" ht="13" x14ac:dyDescent="0.2">
      <c r="A237" s="110"/>
      <c r="B237" s="98"/>
      <c r="C237" s="98"/>
      <c r="D237" s="106"/>
      <c r="E237" s="106"/>
      <c r="F237" s="100" t="str">
        <f>IF(G237="Yes",H237,IF(COUNTIF(G237:L237,"Yes")&gt;(Summary!C$22/2),"Yes","No"))</f>
        <v>No</v>
      </c>
      <c r="G237" s="158"/>
      <c r="H237" s="2"/>
      <c r="I237" s="1"/>
      <c r="J237" s="1"/>
      <c r="K237" s="1"/>
      <c r="L237" s="1"/>
      <c r="M237" s="1"/>
      <c r="N237" s="101"/>
      <c r="O237" s="101"/>
      <c r="P237" s="102"/>
      <c r="Q237" s="103"/>
    </row>
    <row r="238" spans="1:17" s="104" customFormat="1" ht="13" x14ac:dyDescent="0.2">
      <c r="A238" s="110"/>
      <c r="B238" s="98"/>
      <c r="C238" s="98"/>
      <c r="D238" s="106"/>
      <c r="E238" s="106"/>
      <c r="F238" s="100" t="str">
        <f>IF(G238="Yes",H238,IF(COUNTIF(G238:L238,"Yes")&gt;(Summary!C$22/2),"Yes","No"))</f>
        <v>No</v>
      </c>
      <c r="G238" s="158"/>
      <c r="H238" s="2"/>
      <c r="I238" s="1"/>
      <c r="J238" s="1"/>
      <c r="K238" s="1"/>
      <c r="L238" s="1"/>
      <c r="M238" s="1"/>
      <c r="N238" s="101"/>
      <c r="O238" s="101"/>
      <c r="P238" s="102"/>
      <c r="Q238" s="103"/>
    </row>
    <row r="239" spans="1:17" s="104" customFormat="1" ht="13" x14ac:dyDescent="0.2">
      <c r="A239" s="110"/>
      <c r="B239" s="98"/>
      <c r="C239" s="98"/>
      <c r="D239" s="106"/>
      <c r="E239" s="106"/>
      <c r="F239" s="100" t="str">
        <f>IF(G239="Yes",H239,IF(COUNTIF(G239:L239,"Yes")&gt;(Summary!C$22/2),"Yes","No"))</f>
        <v>No</v>
      </c>
      <c r="G239" s="158"/>
      <c r="H239" s="2"/>
      <c r="I239" s="1"/>
      <c r="J239" s="1"/>
      <c r="K239" s="1"/>
      <c r="L239" s="1"/>
      <c r="M239" s="1"/>
      <c r="N239" s="101"/>
      <c r="O239" s="101"/>
      <c r="P239" s="102"/>
      <c r="Q239" s="103"/>
    </row>
    <row r="240" spans="1:17" s="104" customFormat="1" ht="13" x14ac:dyDescent="0.2">
      <c r="A240" s="110"/>
      <c r="B240" s="98"/>
      <c r="C240" s="98"/>
      <c r="D240" s="106"/>
      <c r="E240" s="106"/>
      <c r="F240" s="100" t="str">
        <f>IF(G240="Yes",H240,IF(COUNTIF(G240:L240,"Yes")&gt;(Summary!C$22/2),"Yes","No"))</f>
        <v>No</v>
      </c>
      <c r="G240" s="158"/>
      <c r="H240" s="2"/>
      <c r="I240" s="1"/>
      <c r="J240" s="1"/>
      <c r="K240" s="1"/>
      <c r="L240" s="1"/>
      <c r="M240" s="1"/>
      <c r="N240" s="101"/>
      <c r="O240" s="101"/>
      <c r="P240" s="102"/>
      <c r="Q240" s="103"/>
    </row>
    <row r="241" spans="1:17" s="104" customFormat="1" ht="13" x14ac:dyDescent="0.2">
      <c r="A241" s="110"/>
      <c r="B241" s="98"/>
      <c r="C241" s="98"/>
      <c r="D241" s="106"/>
      <c r="E241" s="106"/>
      <c r="F241" s="100" t="str">
        <f>IF(G241="Yes",H241,IF(COUNTIF(G241:L241,"Yes")&gt;(Summary!C$22/2),"Yes","No"))</f>
        <v>No</v>
      </c>
      <c r="G241" s="158"/>
      <c r="H241" s="2"/>
      <c r="I241" s="1"/>
      <c r="J241" s="1"/>
      <c r="K241" s="1"/>
      <c r="L241" s="1"/>
      <c r="M241" s="1"/>
      <c r="N241" s="101"/>
      <c r="O241" s="101"/>
      <c r="P241" s="102"/>
      <c r="Q241" s="103"/>
    </row>
    <row r="242" spans="1:17" s="104" customFormat="1" ht="13" x14ac:dyDescent="0.2">
      <c r="A242" s="110"/>
      <c r="B242" s="98"/>
      <c r="C242" s="98"/>
      <c r="D242" s="106"/>
      <c r="E242" s="106"/>
      <c r="F242" s="100" t="str">
        <f>IF(G242="Yes",H242,IF(COUNTIF(G242:L242,"Yes")&gt;(Summary!C$22/2),"Yes","No"))</f>
        <v>No</v>
      </c>
      <c r="G242" s="158"/>
      <c r="H242" s="2"/>
      <c r="I242" s="1"/>
      <c r="J242" s="1"/>
      <c r="K242" s="1"/>
      <c r="L242" s="1"/>
      <c r="M242" s="1"/>
      <c r="N242" s="101"/>
      <c r="O242" s="101"/>
      <c r="P242" s="102"/>
      <c r="Q242" s="103"/>
    </row>
    <row r="243" spans="1:17" s="104" customFormat="1" ht="13" x14ac:dyDescent="0.2">
      <c r="A243" s="110"/>
      <c r="B243" s="98"/>
      <c r="C243" s="98"/>
      <c r="D243" s="106"/>
      <c r="E243" s="106"/>
      <c r="F243" s="100" t="str">
        <f>IF(G243="Yes",H243,IF(COUNTIF(G243:L243,"Yes")&gt;(Summary!C$22/2),"Yes","No"))</f>
        <v>No</v>
      </c>
      <c r="G243" s="158"/>
      <c r="H243" s="2"/>
      <c r="I243" s="1"/>
      <c r="J243" s="1"/>
      <c r="K243" s="1"/>
      <c r="L243" s="1"/>
      <c r="M243" s="1"/>
      <c r="N243" s="101"/>
      <c r="O243" s="101"/>
      <c r="P243" s="102"/>
      <c r="Q243" s="103"/>
    </row>
    <row r="244" spans="1:17" s="104" customFormat="1" ht="13" x14ac:dyDescent="0.2">
      <c r="A244" s="110"/>
      <c r="B244" s="98"/>
      <c r="C244" s="98"/>
      <c r="D244" s="106"/>
      <c r="E244" s="106"/>
      <c r="F244" s="100" t="str">
        <f>IF(G244="Yes",H244,IF(COUNTIF(G244:L244,"Yes")&gt;(Summary!C$22/2),"Yes","No"))</f>
        <v>No</v>
      </c>
      <c r="G244" s="158"/>
      <c r="H244" s="2"/>
      <c r="I244" s="1"/>
      <c r="J244" s="1"/>
      <c r="K244" s="1"/>
      <c r="L244" s="1"/>
      <c r="M244" s="1"/>
      <c r="N244" s="101"/>
      <c r="O244" s="101"/>
      <c r="P244" s="102"/>
      <c r="Q244" s="103"/>
    </row>
    <row r="245" spans="1:17" s="104" customFormat="1" ht="13" x14ac:dyDescent="0.2">
      <c r="A245" s="110"/>
      <c r="B245" s="98"/>
      <c r="C245" s="98"/>
      <c r="D245" s="106"/>
      <c r="E245" s="106"/>
      <c r="F245" s="100" t="str">
        <f>IF(G245="Yes",H245,IF(COUNTIF(G245:L245,"Yes")&gt;(Summary!C$22/2),"Yes","No"))</f>
        <v>No</v>
      </c>
      <c r="G245" s="158"/>
      <c r="H245" s="2"/>
      <c r="I245" s="1"/>
      <c r="J245" s="1"/>
      <c r="K245" s="1"/>
      <c r="L245" s="1"/>
      <c r="M245" s="1"/>
      <c r="N245" s="101"/>
      <c r="O245" s="101"/>
      <c r="P245" s="102"/>
      <c r="Q245" s="103"/>
    </row>
    <row r="246" spans="1:17" s="104" customFormat="1" ht="13" x14ac:dyDescent="0.2">
      <c r="A246" s="110"/>
      <c r="B246" s="98"/>
      <c r="C246" s="98"/>
      <c r="D246" s="106"/>
      <c r="E246" s="106"/>
      <c r="F246" s="100" t="str">
        <f>IF(G246="Yes",H246,IF(COUNTIF(G246:L246,"Yes")&gt;(Summary!C$22/2),"Yes","No"))</f>
        <v>No</v>
      </c>
      <c r="G246" s="158"/>
      <c r="H246" s="2"/>
      <c r="I246" s="1"/>
      <c r="J246" s="1"/>
      <c r="K246" s="1"/>
      <c r="L246" s="1"/>
      <c r="M246" s="1"/>
      <c r="N246" s="101"/>
      <c r="O246" s="101"/>
      <c r="P246" s="102"/>
      <c r="Q246" s="103"/>
    </row>
    <row r="247" spans="1:17" s="104" customFormat="1" ht="13" x14ac:dyDescent="0.2">
      <c r="A247" s="110"/>
      <c r="B247" s="98"/>
      <c r="C247" s="98"/>
      <c r="D247" s="106"/>
      <c r="E247" s="106"/>
      <c r="F247" s="100" t="str">
        <f>IF(G247="Yes",H247,IF(COUNTIF(G247:L247,"Yes")&gt;(Summary!C$22/2),"Yes","No"))</f>
        <v>No</v>
      </c>
      <c r="G247" s="158"/>
      <c r="H247" s="2"/>
      <c r="I247" s="1"/>
      <c r="J247" s="1"/>
      <c r="K247" s="1"/>
      <c r="L247" s="1"/>
      <c r="M247" s="1"/>
      <c r="N247" s="101"/>
      <c r="O247" s="101"/>
      <c r="P247" s="102"/>
      <c r="Q247" s="103"/>
    </row>
    <row r="248" spans="1:17" s="104" customFormat="1" ht="13" x14ac:dyDescent="0.2">
      <c r="A248" s="110"/>
      <c r="B248" s="98"/>
      <c r="C248" s="98"/>
      <c r="D248" s="106"/>
      <c r="E248" s="106"/>
      <c r="F248" s="100" t="str">
        <f>IF(G248="Yes",H248,IF(COUNTIF(G248:L248,"Yes")&gt;(Summary!C$22/2),"Yes","No"))</f>
        <v>No</v>
      </c>
      <c r="G248" s="158"/>
      <c r="H248" s="2"/>
      <c r="I248" s="1"/>
      <c r="J248" s="1"/>
      <c r="K248" s="1"/>
      <c r="L248" s="1"/>
      <c r="M248" s="1"/>
      <c r="N248" s="101"/>
      <c r="O248" s="101"/>
      <c r="P248" s="102"/>
      <c r="Q248" s="103"/>
    </row>
    <row r="249" spans="1:17" s="104" customFormat="1" ht="13" x14ac:dyDescent="0.2">
      <c r="A249" s="110"/>
      <c r="B249" s="98"/>
      <c r="C249" s="98"/>
      <c r="D249" s="106"/>
      <c r="E249" s="106"/>
      <c r="F249" s="100" t="str">
        <f>IF(G249="Yes",H249,IF(COUNTIF(G249:L249,"Yes")&gt;(Summary!C$22/2),"Yes","No"))</f>
        <v>No</v>
      </c>
      <c r="G249" s="158"/>
      <c r="H249" s="2"/>
      <c r="I249" s="1"/>
      <c r="J249" s="1"/>
      <c r="K249" s="1"/>
      <c r="L249" s="1"/>
      <c r="M249" s="1"/>
      <c r="N249" s="101"/>
      <c r="O249" s="101"/>
      <c r="P249" s="102"/>
      <c r="Q249" s="103"/>
    </row>
    <row r="250" spans="1:17" s="104" customFormat="1" ht="13" x14ac:dyDescent="0.2">
      <c r="A250" s="110"/>
      <c r="B250" s="98"/>
      <c r="C250" s="98"/>
      <c r="D250" s="106"/>
      <c r="E250" s="106"/>
      <c r="F250" s="100" t="str">
        <f>IF(G250="Yes",H250,IF(COUNTIF(G250:L250,"Yes")&gt;(Summary!C$22/2),"Yes","No"))</f>
        <v>No</v>
      </c>
      <c r="G250" s="158"/>
      <c r="H250" s="2"/>
      <c r="I250" s="1"/>
      <c r="J250" s="1"/>
      <c r="K250" s="1"/>
      <c r="L250" s="1"/>
      <c r="M250" s="1"/>
      <c r="N250" s="101"/>
      <c r="O250" s="101"/>
      <c r="P250" s="102"/>
      <c r="Q250" s="103"/>
    </row>
    <row r="251" spans="1:17" s="104" customFormat="1" ht="13" x14ac:dyDescent="0.2">
      <c r="A251" s="110"/>
      <c r="B251" s="98"/>
      <c r="C251" s="98"/>
      <c r="D251" s="106"/>
      <c r="E251" s="106"/>
      <c r="F251" s="100" t="str">
        <f>IF(G251="Yes",H251,IF(COUNTIF(G251:L251,"Yes")&gt;(Summary!C$22/2),"Yes","No"))</f>
        <v>No</v>
      </c>
      <c r="G251" s="158"/>
      <c r="H251" s="2"/>
      <c r="I251" s="1"/>
      <c r="J251" s="1"/>
      <c r="K251" s="1"/>
      <c r="L251" s="1"/>
      <c r="M251" s="1"/>
      <c r="N251" s="101"/>
      <c r="O251" s="101"/>
      <c r="P251" s="102"/>
      <c r="Q251" s="103"/>
    </row>
    <row r="252" spans="1:17" s="104" customFormat="1" ht="13" x14ac:dyDescent="0.2">
      <c r="A252" s="110"/>
      <c r="B252" s="98"/>
      <c r="C252" s="98"/>
      <c r="D252" s="106"/>
      <c r="E252" s="106"/>
      <c r="F252" s="100" t="str">
        <f>IF(G252="Yes",H252,IF(COUNTIF(G252:L252,"Yes")&gt;(Summary!C$22/2),"Yes","No"))</f>
        <v>No</v>
      </c>
      <c r="G252" s="158"/>
      <c r="H252" s="2"/>
      <c r="I252" s="1"/>
      <c r="J252" s="1"/>
      <c r="K252" s="1"/>
      <c r="L252" s="1"/>
      <c r="M252" s="1"/>
      <c r="N252" s="101"/>
      <c r="O252" s="101"/>
      <c r="P252" s="102"/>
      <c r="Q252" s="103"/>
    </row>
    <row r="253" spans="1:17" s="104" customFormat="1" ht="13" x14ac:dyDescent="0.2">
      <c r="A253" s="110"/>
      <c r="B253" s="98"/>
      <c r="C253" s="98"/>
      <c r="D253" s="106"/>
      <c r="E253" s="106"/>
      <c r="F253" s="100" t="str">
        <f>IF(G253="Yes",H253,IF(COUNTIF(G253:L253,"Yes")&gt;(Summary!C$22/2),"Yes","No"))</f>
        <v>No</v>
      </c>
      <c r="G253" s="158"/>
      <c r="H253" s="2"/>
      <c r="I253" s="1"/>
      <c r="J253" s="1"/>
      <c r="K253" s="1"/>
      <c r="L253" s="1"/>
      <c r="M253" s="1"/>
      <c r="N253" s="101"/>
      <c r="O253" s="101"/>
      <c r="P253" s="102"/>
      <c r="Q253" s="103"/>
    </row>
    <row r="254" spans="1:17" s="104" customFormat="1" ht="13" x14ac:dyDescent="0.2">
      <c r="A254" s="110"/>
      <c r="B254" s="98"/>
      <c r="C254" s="98"/>
      <c r="D254" s="106"/>
      <c r="E254" s="106"/>
      <c r="F254" s="100" t="str">
        <f>IF(G254="Yes",H254,IF(COUNTIF(G254:L254,"Yes")&gt;(Summary!C$22/2),"Yes","No"))</f>
        <v>No</v>
      </c>
      <c r="G254" s="158"/>
      <c r="H254" s="2"/>
      <c r="I254" s="1"/>
      <c r="J254" s="1"/>
      <c r="K254" s="1"/>
      <c r="L254" s="1"/>
      <c r="M254" s="1"/>
      <c r="N254" s="101"/>
      <c r="O254" s="101"/>
      <c r="P254" s="102"/>
      <c r="Q254" s="103"/>
    </row>
    <row r="255" spans="1:17" s="104" customFormat="1" ht="13" x14ac:dyDescent="0.2">
      <c r="A255" s="110"/>
      <c r="B255" s="98"/>
      <c r="C255" s="98"/>
      <c r="D255" s="106"/>
      <c r="E255" s="106"/>
      <c r="F255" s="100" t="str">
        <f>IF(G255="Yes",H255,IF(COUNTIF(G255:L255,"Yes")&gt;(Summary!C$22/2),"Yes","No"))</f>
        <v>No</v>
      </c>
      <c r="G255" s="158"/>
      <c r="H255" s="2"/>
      <c r="I255" s="1"/>
      <c r="J255" s="1"/>
      <c r="K255" s="1"/>
      <c r="L255" s="1"/>
      <c r="M255" s="1"/>
      <c r="N255" s="101"/>
      <c r="O255" s="101"/>
      <c r="P255" s="102"/>
      <c r="Q255" s="103"/>
    </row>
    <row r="256" spans="1:17" s="104" customFormat="1" ht="13" x14ac:dyDescent="0.2">
      <c r="A256" s="110"/>
      <c r="B256" s="98"/>
      <c r="C256" s="98"/>
      <c r="D256" s="106"/>
      <c r="E256" s="106"/>
      <c r="F256" s="100" t="str">
        <f>IF(G256="Yes",H256,IF(COUNTIF(G256:L256,"Yes")&gt;(Summary!C$22/2),"Yes","No"))</f>
        <v>No</v>
      </c>
      <c r="G256" s="158"/>
      <c r="H256" s="2"/>
      <c r="I256" s="1"/>
      <c r="J256" s="1"/>
      <c r="K256" s="1"/>
      <c r="L256" s="1"/>
      <c r="M256" s="1"/>
      <c r="N256" s="101"/>
      <c r="O256" s="101"/>
      <c r="P256" s="102"/>
      <c r="Q256" s="103"/>
    </row>
    <row r="257" spans="1:17" s="104" customFormat="1" ht="13" x14ac:dyDescent="0.2">
      <c r="A257" s="110"/>
      <c r="B257" s="98"/>
      <c r="C257" s="98"/>
      <c r="D257" s="106"/>
      <c r="E257" s="106"/>
      <c r="F257" s="100" t="str">
        <f>IF(G257="Yes",H257,IF(COUNTIF(G257:L257,"Yes")&gt;(Summary!C$22/2),"Yes","No"))</f>
        <v>No</v>
      </c>
      <c r="G257" s="158"/>
      <c r="H257" s="2"/>
      <c r="I257" s="1"/>
      <c r="J257" s="1"/>
      <c r="K257" s="1"/>
      <c r="L257" s="1"/>
      <c r="M257" s="1"/>
      <c r="N257" s="101"/>
      <c r="O257" s="101"/>
      <c r="P257" s="102"/>
      <c r="Q257" s="103"/>
    </row>
    <row r="258" spans="1:17" s="104" customFormat="1" ht="13" x14ac:dyDescent="0.2">
      <c r="A258" s="110"/>
      <c r="B258" s="98"/>
      <c r="C258" s="98"/>
      <c r="D258" s="106"/>
      <c r="E258" s="106"/>
      <c r="F258" s="100" t="str">
        <f>IF(G258="Yes",H258,IF(COUNTIF(G258:L258,"Yes")&gt;(Summary!C$22/2),"Yes","No"))</f>
        <v>No</v>
      </c>
      <c r="G258" s="158"/>
      <c r="H258" s="2"/>
      <c r="I258" s="1"/>
      <c r="J258" s="1"/>
      <c r="K258" s="1"/>
      <c r="L258" s="1"/>
      <c r="M258" s="1"/>
      <c r="N258" s="101"/>
      <c r="O258" s="101"/>
      <c r="P258" s="102"/>
      <c r="Q258" s="103"/>
    </row>
    <row r="259" spans="1:17" s="104" customFormat="1" ht="13" x14ac:dyDescent="0.2">
      <c r="A259" s="110"/>
      <c r="B259" s="98"/>
      <c r="C259" s="98"/>
      <c r="D259" s="106"/>
      <c r="E259" s="106"/>
      <c r="F259" s="100" t="str">
        <f>IF(G259="Yes",H259,IF(COUNTIF(G259:L259,"Yes")&gt;(Summary!C$22/2),"Yes","No"))</f>
        <v>No</v>
      </c>
      <c r="G259" s="158"/>
      <c r="H259" s="2"/>
      <c r="I259" s="1"/>
      <c r="J259" s="1"/>
      <c r="K259" s="1"/>
      <c r="L259" s="1"/>
      <c r="M259" s="1"/>
      <c r="N259" s="101"/>
      <c r="O259" s="101"/>
      <c r="P259" s="102"/>
      <c r="Q259" s="103"/>
    </row>
    <row r="260" spans="1:17" s="104" customFormat="1" ht="13" x14ac:dyDescent="0.2">
      <c r="A260" s="110"/>
      <c r="B260" s="98"/>
      <c r="C260" s="98"/>
      <c r="D260" s="106"/>
      <c r="E260" s="106"/>
      <c r="F260" s="100" t="str">
        <f>IF(G260="Yes",H260,IF(COUNTIF(G260:L260,"Yes")&gt;(Summary!C$22/2),"Yes","No"))</f>
        <v>No</v>
      </c>
      <c r="G260" s="158"/>
      <c r="H260" s="2"/>
      <c r="I260" s="1"/>
      <c r="J260" s="1"/>
      <c r="K260" s="1"/>
      <c r="L260" s="1"/>
      <c r="M260" s="1"/>
      <c r="N260" s="101"/>
      <c r="O260" s="101"/>
      <c r="P260" s="102"/>
      <c r="Q260" s="103"/>
    </row>
    <row r="261" spans="1:17" s="104" customFormat="1" ht="13" x14ac:dyDescent="0.2">
      <c r="A261" s="110"/>
      <c r="B261" s="98"/>
      <c r="C261" s="98"/>
      <c r="D261" s="106"/>
      <c r="E261" s="106"/>
      <c r="F261" s="100" t="str">
        <f>IF(G261="Yes",H261,IF(COUNTIF(G261:L261,"Yes")&gt;(Summary!C$22/2),"Yes","No"))</f>
        <v>No</v>
      </c>
      <c r="G261" s="158"/>
      <c r="H261" s="2"/>
      <c r="I261" s="1"/>
      <c r="J261" s="1"/>
      <c r="K261" s="1"/>
      <c r="L261" s="1"/>
      <c r="M261" s="1"/>
      <c r="N261" s="101"/>
      <c r="O261" s="101"/>
      <c r="P261" s="102"/>
      <c r="Q261" s="103"/>
    </row>
    <row r="262" spans="1:17" s="104" customFormat="1" ht="13" x14ac:dyDescent="0.2">
      <c r="A262" s="110"/>
      <c r="B262" s="98"/>
      <c r="C262" s="98"/>
      <c r="D262" s="106"/>
      <c r="E262" s="106"/>
      <c r="F262" s="100" t="str">
        <f>IF(G262="Yes",H262,IF(COUNTIF(G262:L262,"Yes")&gt;(Summary!C$22/2),"Yes","No"))</f>
        <v>No</v>
      </c>
      <c r="G262" s="158"/>
      <c r="H262" s="2"/>
      <c r="I262" s="1"/>
      <c r="J262" s="1"/>
      <c r="K262" s="1"/>
      <c r="L262" s="1"/>
      <c r="M262" s="1"/>
      <c r="N262" s="101"/>
      <c r="O262" s="101"/>
      <c r="P262" s="102"/>
      <c r="Q262" s="103"/>
    </row>
    <row r="263" spans="1:17" s="104" customFormat="1" ht="13" x14ac:dyDescent="0.2">
      <c r="A263" s="110"/>
      <c r="B263" s="98"/>
      <c r="C263" s="98"/>
      <c r="D263" s="106"/>
      <c r="E263" s="106"/>
      <c r="F263" s="100" t="str">
        <f>IF(G263="Yes",H263,IF(COUNTIF(G263:L263,"Yes")&gt;(Summary!C$22/2),"Yes","No"))</f>
        <v>No</v>
      </c>
      <c r="G263" s="158"/>
      <c r="H263" s="2"/>
      <c r="I263" s="1"/>
      <c r="J263" s="1"/>
      <c r="K263" s="1"/>
      <c r="L263" s="1"/>
      <c r="M263" s="1"/>
      <c r="N263" s="101"/>
      <c r="O263" s="101"/>
      <c r="P263" s="102"/>
      <c r="Q263" s="103"/>
    </row>
    <row r="264" spans="1:17" s="104" customFormat="1" ht="13" x14ac:dyDescent="0.2">
      <c r="A264" s="110"/>
      <c r="B264" s="98"/>
      <c r="C264" s="98"/>
      <c r="D264" s="106"/>
      <c r="E264" s="106"/>
      <c r="F264" s="100" t="str">
        <f>IF(G264="Yes",H264,IF(COUNTIF(G264:L264,"Yes")&gt;(Summary!C$22/2),"Yes","No"))</f>
        <v>No</v>
      </c>
      <c r="G264" s="158"/>
      <c r="H264" s="2"/>
      <c r="I264" s="1"/>
      <c r="J264" s="1"/>
      <c r="K264" s="1"/>
      <c r="L264" s="1"/>
      <c r="M264" s="1"/>
      <c r="N264" s="101"/>
      <c r="O264" s="101"/>
      <c r="P264" s="102"/>
      <c r="Q264" s="103"/>
    </row>
    <row r="265" spans="1:17" s="104" customFormat="1" ht="13" x14ac:dyDescent="0.2">
      <c r="A265" s="110"/>
      <c r="B265" s="98"/>
      <c r="C265" s="98"/>
      <c r="D265" s="106"/>
      <c r="E265" s="106"/>
      <c r="F265" s="100" t="str">
        <f>IF(G265="Yes",H265,IF(COUNTIF(G265:L265,"Yes")&gt;(Summary!C$22/2),"Yes","No"))</f>
        <v>No</v>
      </c>
      <c r="G265" s="158"/>
      <c r="H265" s="2"/>
      <c r="I265" s="1"/>
      <c r="J265" s="1"/>
      <c r="K265" s="1"/>
      <c r="L265" s="1"/>
      <c r="M265" s="1"/>
      <c r="N265" s="101"/>
      <c r="O265" s="101"/>
      <c r="P265" s="102"/>
      <c r="Q265" s="103"/>
    </row>
    <row r="266" spans="1:17" s="104" customFormat="1" ht="13" x14ac:dyDescent="0.2">
      <c r="A266" s="110"/>
      <c r="B266" s="98"/>
      <c r="C266" s="98"/>
      <c r="D266" s="106"/>
      <c r="E266" s="106"/>
      <c r="F266" s="100" t="str">
        <f>IF(G266="Yes",H266,IF(COUNTIF(G266:L266,"Yes")&gt;(Summary!C$22/2),"Yes","No"))</f>
        <v>No</v>
      </c>
      <c r="G266" s="158"/>
      <c r="H266" s="2"/>
      <c r="I266" s="1"/>
      <c r="J266" s="1"/>
      <c r="K266" s="1"/>
      <c r="L266" s="1"/>
      <c r="M266" s="1"/>
      <c r="N266" s="101"/>
      <c r="O266" s="101"/>
      <c r="P266" s="102"/>
      <c r="Q266" s="103"/>
    </row>
    <row r="267" spans="1:17" s="104" customFormat="1" ht="13" x14ac:dyDescent="0.2">
      <c r="A267" s="110"/>
      <c r="B267" s="98"/>
      <c r="C267" s="98"/>
      <c r="D267" s="106"/>
      <c r="E267" s="106"/>
      <c r="F267" s="100" t="str">
        <f>IF(G267="Yes",H267,IF(COUNTIF(G267:L267,"Yes")&gt;(Summary!C$22/2),"Yes","No"))</f>
        <v>No</v>
      </c>
      <c r="G267" s="158"/>
      <c r="H267" s="2"/>
      <c r="I267" s="1"/>
      <c r="J267" s="1"/>
      <c r="K267" s="1"/>
      <c r="L267" s="1"/>
      <c r="M267" s="1"/>
      <c r="N267" s="101"/>
      <c r="O267" s="101"/>
      <c r="P267" s="102"/>
      <c r="Q267" s="103"/>
    </row>
    <row r="268" spans="1:17" s="104" customFormat="1" ht="13" x14ac:dyDescent="0.2">
      <c r="A268" s="110"/>
      <c r="B268" s="98"/>
      <c r="C268" s="98"/>
      <c r="D268" s="106"/>
      <c r="E268" s="106"/>
      <c r="F268" s="100" t="str">
        <f>IF(G268="Yes",H268,IF(COUNTIF(G268:L268,"Yes")&gt;(Summary!C$22/2),"Yes","No"))</f>
        <v>No</v>
      </c>
      <c r="G268" s="158"/>
      <c r="H268" s="2"/>
      <c r="I268" s="1"/>
      <c r="J268" s="1"/>
      <c r="K268" s="1"/>
      <c r="L268" s="1"/>
      <c r="M268" s="1"/>
      <c r="N268" s="101"/>
      <c r="O268" s="101"/>
      <c r="P268" s="102"/>
      <c r="Q268" s="103"/>
    </row>
    <row r="269" spans="1:17" s="104" customFormat="1" ht="13" x14ac:dyDescent="0.2">
      <c r="A269" s="110"/>
      <c r="B269" s="98"/>
      <c r="C269" s="98"/>
      <c r="D269" s="106"/>
      <c r="E269" s="106"/>
      <c r="F269" s="100" t="str">
        <f>IF(G269="Yes",H269,IF(COUNTIF(G269:L269,"Yes")&gt;(Summary!C$22/2),"Yes","No"))</f>
        <v>No</v>
      </c>
      <c r="G269" s="158"/>
      <c r="H269" s="2"/>
      <c r="I269" s="1"/>
      <c r="J269" s="1"/>
      <c r="K269" s="1"/>
      <c r="L269" s="1"/>
      <c r="M269" s="1"/>
      <c r="N269" s="101"/>
      <c r="O269" s="101"/>
      <c r="P269" s="102"/>
      <c r="Q269" s="103"/>
    </row>
    <row r="270" spans="1:17" s="104" customFormat="1" ht="13" x14ac:dyDescent="0.2">
      <c r="A270" s="110"/>
      <c r="B270" s="98"/>
      <c r="C270" s="98"/>
      <c r="D270" s="106"/>
      <c r="E270" s="106"/>
      <c r="F270" s="100" t="str">
        <f>IF(G270="Yes",H270,IF(COUNTIF(G270:L270,"Yes")&gt;(Summary!C$22/2),"Yes","No"))</f>
        <v>No</v>
      </c>
      <c r="G270" s="158"/>
      <c r="H270" s="2"/>
      <c r="I270" s="1"/>
      <c r="J270" s="1"/>
      <c r="K270" s="1"/>
      <c r="L270" s="1"/>
      <c r="M270" s="1"/>
      <c r="N270" s="101"/>
      <c r="O270" s="101"/>
      <c r="P270" s="102"/>
      <c r="Q270" s="103"/>
    </row>
    <row r="271" spans="1:17" s="104" customFormat="1" ht="13" x14ac:dyDescent="0.2">
      <c r="A271" s="110"/>
      <c r="B271" s="98"/>
      <c r="C271" s="98"/>
      <c r="D271" s="106"/>
      <c r="E271" s="106"/>
      <c r="F271" s="100" t="str">
        <f>IF(G271="Yes",H271,IF(COUNTIF(G271:L271,"Yes")&gt;(Summary!C$22/2),"Yes","No"))</f>
        <v>No</v>
      </c>
      <c r="G271" s="158"/>
      <c r="H271" s="2"/>
      <c r="I271" s="1"/>
      <c r="J271" s="1"/>
      <c r="K271" s="1"/>
      <c r="L271" s="1"/>
      <c r="M271" s="1"/>
      <c r="N271" s="101"/>
      <c r="O271" s="101"/>
      <c r="P271" s="102"/>
      <c r="Q271" s="103"/>
    </row>
    <row r="272" spans="1:17" s="104" customFormat="1" ht="13" x14ac:dyDescent="0.2">
      <c r="A272" s="110"/>
      <c r="B272" s="98"/>
      <c r="C272" s="98"/>
      <c r="D272" s="106"/>
      <c r="E272" s="106"/>
      <c r="F272" s="100" t="str">
        <f>IF(G272="Yes",H272,IF(COUNTIF(G272:L272,"Yes")&gt;(Summary!C$22/2),"Yes","No"))</f>
        <v>No</v>
      </c>
      <c r="G272" s="158"/>
      <c r="H272" s="2"/>
      <c r="I272" s="1"/>
      <c r="J272" s="1"/>
      <c r="K272" s="1"/>
      <c r="L272" s="1"/>
      <c r="M272" s="1"/>
      <c r="N272" s="101"/>
      <c r="O272" s="101"/>
      <c r="P272" s="102"/>
      <c r="Q272" s="103"/>
    </row>
    <row r="273" spans="1:17" s="104" customFormat="1" ht="13" x14ac:dyDescent="0.2">
      <c r="A273" s="110"/>
      <c r="B273" s="98"/>
      <c r="C273" s="98"/>
      <c r="D273" s="106"/>
      <c r="E273" s="106"/>
      <c r="F273" s="100" t="str">
        <f>IF(G273="Yes",H273,IF(COUNTIF(G273:L273,"Yes")&gt;(Summary!C$22/2),"Yes","No"))</f>
        <v>No</v>
      </c>
      <c r="G273" s="158"/>
      <c r="H273" s="2"/>
      <c r="I273" s="1"/>
      <c r="J273" s="1"/>
      <c r="K273" s="1"/>
      <c r="L273" s="1"/>
      <c r="M273" s="1"/>
      <c r="N273" s="101"/>
      <c r="O273" s="101"/>
      <c r="P273" s="102"/>
      <c r="Q273" s="103"/>
    </row>
    <row r="274" spans="1:17" s="104" customFormat="1" ht="13" x14ac:dyDescent="0.2">
      <c r="A274" s="110"/>
      <c r="B274" s="98"/>
      <c r="C274" s="98"/>
      <c r="D274" s="106"/>
      <c r="E274" s="106"/>
      <c r="F274" s="100" t="str">
        <f>IF(G274="Yes",H274,IF(COUNTIF(G274:L274,"Yes")&gt;(Summary!C$22/2),"Yes","No"))</f>
        <v>No</v>
      </c>
      <c r="G274" s="158"/>
      <c r="H274" s="2"/>
      <c r="I274" s="1"/>
      <c r="J274" s="1"/>
      <c r="K274" s="1"/>
      <c r="L274" s="1"/>
      <c r="M274" s="1"/>
      <c r="N274" s="101"/>
      <c r="O274" s="101"/>
      <c r="P274" s="102"/>
      <c r="Q274" s="103"/>
    </row>
    <row r="275" spans="1:17" s="104" customFormat="1" ht="13" x14ac:dyDescent="0.2">
      <c r="A275" s="110"/>
      <c r="B275" s="98"/>
      <c r="C275" s="98"/>
      <c r="D275" s="106"/>
      <c r="E275" s="106"/>
      <c r="F275" s="100" t="str">
        <f>IF(G275="Yes",H275,IF(COUNTIF(G275:L275,"Yes")&gt;(Summary!C$22/2),"Yes","No"))</f>
        <v>No</v>
      </c>
      <c r="G275" s="158"/>
      <c r="H275" s="2"/>
      <c r="I275" s="1"/>
      <c r="J275" s="1"/>
      <c r="K275" s="1"/>
      <c r="L275" s="1"/>
      <c r="M275" s="1"/>
      <c r="N275" s="101"/>
      <c r="O275" s="101"/>
      <c r="P275" s="102"/>
      <c r="Q275" s="103"/>
    </row>
    <row r="276" spans="1:17" s="104" customFormat="1" ht="13" x14ac:dyDescent="0.2">
      <c r="A276" s="110"/>
      <c r="B276" s="98"/>
      <c r="C276" s="98"/>
      <c r="D276" s="106"/>
      <c r="E276" s="106"/>
      <c r="F276" s="100" t="str">
        <f>IF(G276="Yes",H276,IF(COUNTIF(G276:L276,"Yes")&gt;(Summary!C$22/2),"Yes","No"))</f>
        <v>No</v>
      </c>
      <c r="G276" s="158"/>
      <c r="H276" s="2"/>
      <c r="I276" s="1"/>
      <c r="J276" s="1"/>
      <c r="K276" s="1"/>
      <c r="L276" s="1"/>
      <c r="M276" s="1"/>
      <c r="N276" s="101"/>
      <c r="O276" s="101"/>
      <c r="P276" s="102"/>
      <c r="Q276" s="103"/>
    </row>
    <row r="277" spans="1:17" s="104" customFormat="1" ht="13" x14ac:dyDescent="0.2">
      <c r="A277" s="110"/>
      <c r="B277" s="98"/>
      <c r="C277" s="98"/>
      <c r="D277" s="106"/>
      <c r="E277" s="106"/>
      <c r="F277" s="100" t="str">
        <f>IF(G277="Yes",H277,IF(COUNTIF(G277:L277,"Yes")&gt;(Summary!C$22/2),"Yes","No"))</f>
        <v>No</v>
      </c>
      <c r="G277" s="158"/>
      <c r="H277" s="2"/>
      <c r="I277" s="1"/>
      <c r="J277" s="1"/>
      <c r="K277" s="1"/>
      <c r="L277" s="1"/>
      <c r="M277" s="1"/>
      <c r="N277" s="101"/>
      <c r="O277" s="101"/>
      <c r="P277" s="102"/>
      <c r="Q277" s="103"/>
    </row>
    <row r="278" spans="1:17" s="104" customFormat="1" ht="13" x14ac:dyDescent="0.2">
      <c r="A278" s="110"/>
      <c r="B278" s="98"/>
      <c r="C278" s="98"/>
      <c r="D278" s="106"/>
      <c r="E278" s="106"/>
      <c r="F278" s="100" t="str">
        <f>IF(G278="Yes",H278,IF(COUNTIF(G278:L278,"Yes")&gt;(Summary!C$22/2),"Yes","No"))</f>
        <v>No</v>
      </c>
      <c r="G278" s="158"/>
      <c r="H278" s="2"/>
      <c r="I278" s="1"/>
      <c r="J278" s="1"/>
      <c r="K278" s="1"/>
      <c r="L278" s="1"/>
      <c r="M278" s="1"/>
      <c r="N278" s="101"/>
      <c r="O278" s="101"/>
      <c r="P278" s="102"/>
      <c r="Q278" s="103"/>
    </row>
    <row r="279" spans="1:17" s="104" customFormat="1" ht="13" x14ac:dyDescent="0.2">
      <c r="A279" s="110"/>
      <c r="B279" s="98"/>
      <c r="C279" s="98"/>
      <c r="D279" s="106"/>
      <c r="E279" s="106"/>
      <c r="F279" s="100" t="str">
        <f>IF(G279="Yes",H279,IF(COUNTIF(G279:L279,"Yes")&gt;(Summary!C$22/2),"Yes","No"))</f>
        <v>No</v>
      </c>
      <c r="G279" s="158"/>
      <c r="H279" s="2"/>
      <c r="I279" s="1"/>
      <c r="J279" s="1"/>
      <c r="K279" s="1"/>
      <c r="L279" s="1"/>
      <c r="M279" s="1"/>
      <c r="N279" s="101"/>
      <c r="O279" s="101"/>
      <c r="P279" s="102"/>
      <c r="Q279" s="103"/>
    </row>
    <row r="280" spans="1:17" s="104" customFormat="1" ht="13" x14ac:dyDescent="0.2">
      <c r="A280" s="110"/>
      <c r="B280" s="98"/>
      <c r="C280" s="98"/>
      <c r="D280" s="106"/>
      <c r="E280" s="106"/>
      <c r="F280" s="100" t="str">
        <f>IF(G280="Yes",H280,IF(COUNTIF(G280:L280,"Yes")&gt;(Summary!C$22/2),"Yes","No"))</f>
        <v>No</v>
      </c>
      <c r="G280" s="158"/>
      <c r="H280" s="2"/>
      <c r="I280" s="1"/>
      <c r="J280" s="1"/>
      <c r="K280" s="1"/>
      <c r="L280" s="1"/>
      <c r="M280" s="1"/>
      <c r="N280" s="101"/>
      <c r="O280" s="101"/>
      <c r="P280" s="102"/>
      <c r="Q280" s="103"/>
    </row>
    <row r="281" spans="1:17" s="104" customFormat="1" ht="13" x14ac:dyDescent="0.2">
      <c r="A281" s="110"/>
      <c r="B281" s="98"/>
      <c r="C281" s="98"/>
      <c r="D281" s="106"/>
      <c r="E281" s="106"/>
      <c r="F281" s="100" t="str">
        <f>IF(G281="Yes",H281,IF(COUNTIF(G281:L281,"Yes")&gt;(Summary!C$22/2),"Yes","No"))</f>
        <v>No</v>
      </c>
      <c r="G281" s="158"/>
      <c r="H281" s="2"/>
      <c r="I281" s="1"/>
      <c r="J281" s="1"/>
      <c r="K281" s="1"/>
      <c r="L281" s="1"/>
      <c r="M281" s="1"/>
      <c r="N281" s="101"/>
      <c r="O281" s="101"/>
      <c r="P281" s="102"/>
      <c r="Q281" s="103"/>
    </row>
    <row r="282" spans="1:17" s="104" customFormat="1" ht="13" x14ac:dyDescent="0.2">
      <c r="A282" s="110"/>
      <c r="B282" s="98"/>
      <c r="C282" s="98"/>
      <c r="D282" s="106"/>
      <c r="E282" s="106"/>
      <c r="F282" s="100" t="str">
        <f>IF(G282="Yes",H282,IF(COUNTIF(G282:L282,"Yes")&gt;(Summary!C$22/2),"Yes","No"))</f>
        <v>No</v>
      </c>
      <c r="G282" s="158"/>
      <c r="H282" s="2"/>
      <c r="I282" s="1"/>
      <c r="J282" s="1"/>
      <c r="K282" s="1"/>
      <c r="L282" s="1"/>
      <c r="M282" s="1"/>
      <c r="N282" s="101"/>
      <c r="O282" s="101"/>
      <c r="P282" s="102"/>
      <c r="Q282" s="103"/>
    </row>
    <row r="283" spans="1:17" s="104" customFormat="1" ht="13" x14ac:dyDescent="0.2">
      <c r="A283" s="110"/>
      <c r="B283" s="98"/>
      <c r="C283" s="98"/>
      <c r="D283" s="106"/>
      <c r="E283" s="106"/>
      <c r="F283" s="100" t="str">
        <f>IF(G283="Yes",H283,IF(COUNTIF(G283:L283,"Yes")&gt;(Summary!C$22/2),"Yes","No"))</f>
        <v>No</v>
      </c>
      <c r="G283" s="158"/>
      <c r="H283" s="2"/>
      <c r="I283" s="1"/>
      <c r="J283" s="1"/>
      <c r="K283" s="1"/>
      <c r="L283" s="1"/>
      <c r="M283" s="1"/>
      <c r="N283" s="101"/>
      <c r="O283" s="101"/>
      <c r="P283" s="102"/>
      <c r="Q283" s="103"/>
    </row>
    <row r="284" spans="1:17" s="104" customFormat="1" ht="13" x14ac:dyDescent="0.2">
      <c r="A284" s="110"/>
      <c r="B284" s="98"/>
      <c r="C284" s="98"/>
      <c r="D284" s="106"/>
      <c r="E284" s="106"/>
      <c r="F284" s="100" t="str">
        <f>IF(G284="Yes",H284,IF(COUNTIF(G284:L284,"Yes")&gt;(Summary!C$22/2),"Yes","No"))</f>
        <v>No</v>
      </c>
      <c r="G284" s="158"/>
      <c r="H284" s="2"/>
      <c r="I284" s="1"/>
      <c r="J284" s="1"/>
      <c r="K284" s="1"/>
      <c r="L284" s="1"/>
      <c r="M284" s="1"/>
      <c r="N284" s="101"/>
      <c r="O284" s="101"/>
      <c r="P284" s="102"/>
      <c r="Q284" s="103"/>
    </row>
    <row r="285" spans="1:17" s="104" customFormat="1" ht="13" x14ac:dyDescent="0.2">
      <c r="A285" s="110"/>
      <c r="B285" s="98"/>
      <c r="C285" s="98"/>
      <c r="D285" s="106"/>
      <c r="E285" s="106"/>
      <c r="F285" s="100" t="str">
        <f>IF(G285="Yes",H285,IF(COUNTIF(G285:L285,"Yes")&gt;(Summary!C$22/2),"Yes","No"))</f>
        <v>No</v>
      </c>
      <c r="G285" s="158"/>
      <c r="H285" s="2"/>
      <c r="I285" s="1"/>
      <c r="J285" s="1"/>
      <c r="K285" s="1"/>
      <c r="L285" s="1"/>
      <c r="M285" s="1"/>
      <c r="N285" s="101"/>
      <c r="O285" s="101"/>
      <c r="P285" s="102"/>
      <c r="Q285" s="103"/>
    </row>
    <row r="286" spans="1:17" s="104" customFormat="1" ht="13" x14ac:dyDescent="0.2">
      <c r="A286" s="110"/>
      <c r="B286" s="98"/>
      <c r="C286" s="98"/>
      <c r="D286" s="106"/>
      <c r="E286" s="106"/>
      <c r="F286" s="100" t="str">
        <f>IF(G286="Yes",H286,IF(COUNTIF(G286:L286,"Yes")&gt;(Summary!C$22/2),"Yes","No"))</f>
        <v>No</v>
      </c>
      <c r="G286" s="158"/>
      <c r="H286" s="2"/>
      <c r="I286" s="1"/>
      <c r="J286" s="1"/>
      <c r="K286" s="1"/>
      <c r="L286" s="1"/>
      <c r="M286" s="1"/>
      <c r="N286" s="101"/>
      <c r="O286" s="101"/>
      <c r="P286" s="102"/>
      <c r="Q286" s="103"/>
    </row>
    <row r="287" spans="1:17" s="104" customFormat="1" ht="13" x14ac:dyDescent="0.2">
      <c r="A287" s="110"/>
      <c r="B287" s="98"/>
      <c r="C287" s="98"/>
      <c r="D287" s="106"/>
      <c r="E287" s="106"/>
      <c r="F287" s="100" t="str">
        <f>IF(G287="Yes",H287,IF(COUNTIF(G287:L287,"Yes")&gt;(Summary!C$22/2),"Yes","No"))</f>
        <v>No</v>
      </c>
      <c r="G287" s="158"/>
      <c r="H287" s="2"/>
      <c r="I287" s="1"/>
      <c r="J287" s="1"/>
      <c r="K287" s="1"/>
      <c r="L287" s="1"/>
      <c r="M287" s="1"/>
      <c r="N287" s="101"/>
      <c r="O287" s="101"/>
      <c r="P287" s="102"/>
      <c r="Q287" s="103"/>
    </row>
    <row r="288" spans="1:17" s="104" customFormat="1" ht="13" x14ac:dyDescent="0.2">
      <c r="A288" s="110"/>
      <c r="B288" s="98"/>
      <c r="C288" s="98"/>
      <c r="D288" s="106"/>
      <c r="E288" s="106"/>
      <c r="F288" s="100" t="str">
        <f>IF(G288="Yes",H288,IF(COUNTIF(G288:L288,"Yes")&gt;(Summary!C$22/2),"Yes","No"))</f>
        <v>No</v>
      </c>
      <c r="G288" s="158"/>
      <c r="H288" s="2"/>
      <c r="I288" s="1"/>
      <c r="J288" s="1"/>
      <c r="K288" s="1"/>
      <c r="L288" s="1"/>
      <c r="M288" s="1"/>
      <c r="N288" s="101"/>
      <c r="O288" s="101"/>
      <c r="P288" s="102"/>
      <c r="Q288" s="103"/>
    </row>
    <row r="289" spans="1:17" s="104" customFormat="1" ht="13" x14ac:dyDescent="0.2">
      <c r="A289" s="110"/>
      <c r="B289" s="98"/>
      <c r="C289" s="98"/>
      <c r="D289" s="106"/>
      <c r="E289" s="106"/>
      <c r="F289" s="100" t="str">
        <f>IF(G289="Yes",H289,IF(COUNTIF(G289:L289,"Yes")&gt;(Summary!C$22/2),"Yes","No"))</f>
        <v>No</v>
      </c>
      <c r="G289" s="158"/>
      <c r="H289" s="2"/>
      <c r="I289" s="1"/>
      <c r="J289" s="1"/>
      <c r="K289" s="1"/>
      <c r="L289" s="1"/>
      <c r="M289" s="1"/>
      <c r="N289" s="101"/>
      <c r="O289" s="101"/>
      <c r="P289" s="102"/>
      <c r="Q289" s="103"/>
    </row>
    <row r="290" spans="1:17" s="104" customFormat="1" ht="13" x14ac:dyDescent="0.2">
      <c r="A290" s="110"/>
      <c r="B290" s="98"/>
      <c r="C290" s="98"/>
      <c r="D290" s="106"/>
      <c r="E290" s="106"/>
      <c r="F290" s="100" t="str">
        <f>IF(G290="Yes",H290,IF(COUNTIF(G290:L290,"Yes")&gt;(Summary!C$22/2),"Yes","No"))</f>
        <v>No</v>
      </c>
      <c r="G290" s="158"/>
      <c r="H290" s="2"/>
      <c r="I290" s="1"/>
      <c r="J290" s="1"/>
      <c r="K290" s="1"/>
      <c r="L290" s="1"/>
      <c r="M290" s="1"/>
      <c r="N290" s="101"/>
      <c r="O290" s="101"/>
      <c r="P290" s="102"/>
      <c r="Q290" s="103"/>
    </row>
    <row r="291" spans="1:17" s="104" customFormat="1" ht="13" x14ac:dyDescent="0.2">
      <c r="A291" s="110"/>
      <c r="B291" s="98"/>
      <c r="C291" s="98"/>
      <c r="D291" s="106"/>
      <c r="E291" s="106"/>
      <c r="F291" s="100" t="str">
        <f>IF(G291="Yes",H291,IF(COUNTIF(G291:L291,"Yes")&gt;(Summary!C$22/2),"Yes","No"))</f>
        <v>No</v>
      </c>
      <c r="G291" s="158"/>
      <c r="H291" s="2"/>
      <c r="I291" s="1"/>
      <c r="J291" s="1"/>
      <c r="K291" s="1"/>
      <c r="L291" s="1"/>
      <c r="M291" s="1"/>
      <c r="N291" s="101"/>
      <c r="O291" s="101"/>
      <c r="P291" s="102"/>
      <c r="Q291" s="103"/>
    </row>
    <row r="292" spans="1:17" s="104" customFormat="1" ht="13" x14ac:dyDescent="0.2">
      <c r="A292" s="110"/>
      <c r="B292" s="98"/>
      <c r="C292" s="98"/>
      <c r="D292" s="106"/>
      <c r="E292" s="106"/>
      <c r="F292" s="100" t="str">
        <f>IF(G292="Yes",H292,IF(COUNTIF(G292:L292,"Yes")&gt;(Summary!C$22/2),"Yes","No"))</f>
        <v>No</v>
      </c>
      <c r="G292" s="158"/>
      <c r="H292" s="2"/>
      <c r="I292" s="1"/>
      <c r="J292" s="1"/>
      <c r="K292" s="1"/>
      <c r="L292" s="1"/>
      <c r="M292" s="1"/>
      <c r="N292" s="101"/>
      <c r="O292" s="101"/>
      <c r="P292" s="102"/>
      <c r="Q292" s="103"/>
    </row>
    <row r="293" spans="1:17" s="104" customFormat="1" ht="13" x14ac:dyDescent="0.2">
      <c r="A293" s="110"/>
      <c r="B293" s="98"/>
      <c r="C293" s="98"/>
      <c r="D293" s="106"/>
      <c r="E293" s="106"/>
      <c r="F293" s="100" t="str">
        <f>IF(G293="Yes",H293,IF(COUNTIF(G293:L293,"Yes")&gt;(Summary!C$22/2),"Yes","No"))</f>
        <v>No</v>
      </c>
      <c r="G293" s="158"/>
      <c r="H293" s="2"/>
      <c r="I293" s="1"/>
      <c r="J293" s="1"/>
      <c r="K293" s="1"/>
      <c r="L293" s="1"/>
      <c r="M293" s="1"/>
      <c r="N293" s="101"/>
      <c r="O293" s="101"/>
      <c r="P293" s="102"/>
      <c r="Q293" s="103"/>
    </row>
    <row r="294" spans="1:17" s="104" customFormat="1" ht="13" x14ac:dyDescent="0.2">
      <c r="A294" s="110"/>
      <c r="B294" s="98"/>
      <c r="C294" s="98"/>
      <c r="D294" s="106"/>
      <c r="E294" s="106"/>
      <c r="F294" s="100" t="str">
        <f>IF(G294="Yes",H294,IF(COUNTIF(G294:L294,"Yes")&gt;(Summary!C$22/2),"Yes","No"))</f>
        <v>No</v>
      </c>
      <c r="G294" s="158"/>
      <c r="H294" s="2"/>
      <c r="I294" s="1"/>
      <c r="J294" s="1"/>
      <c r="K294" s="1"/>
      <c r="L294" s="1"/>
      <c r="M294" s="1"/>
      <c r="N294" s="101"/>
      <c r="O294" s="101"/>
      <c r="P294" s="102"/>
      <c r="Q294" s="103"/>
    </row>
    <row r="295" spans="1:17" s="104" customFormat="1" ht="13" x14ac:dyDescent="0.2">
      <c r="A295" s="110"/>
      <c r="B295" s="98"/>
      <c r="C295" s="98"/>
      <c r="D295" s="106"/>
      <c r="E295" s="106"/>
      <c r="F295" s="100" t="str">
        <f>IF(G295="Yes",H295,IF(COUNTIF(G295:L295,"Yes")&gt;(Summary!C$22/2),"Yes","No"))</f>
        <v>No</v>
      </c>
      <c r="G295" s="158"/>
      <c r="H295" s="2"/>
      <c r="I295" s="1"/>
      <c r="J295" s="1"/>
      <c r="K295" s="1"/>
      <c r="L295" s="1"/>
      <c r="M295" s="1"/>
      <c r="N295" s="101"/>
      <c r="O295" s="101"/>
      <c r="P295" s="102"/>
      <c r="Q295" s="103"/>
    </row>
    <row r="296" spans="1:17" s="104" customFormat="1" ht="13" x14ac:dyDescent="0.2">
      <c r="A296" s="110"/>
      <c r="B296" s="98"/>
      <c r="C296" s="98"/>
      <c r="D296" s="106"/>
      <c r="E296" s="106"/>
      <c r="F296" s="100" t="str">
        <f>IF(G296="Yes",H296,IF(COUNTIF(G296:L296,"Yes")&gt;(Summary!C$22/2),"Yes","No"))</f>
        <v>No</v>
      </c>
      <c r="G296" s="158"/>
      <c r="H296" s="2"/>
      <c r="I296" s="1"/>
      <c r="J296" s="1"/>
      <c r="K296" s="1"/>
      <c r="L296" s="1"/>
      <c r="M296" s="1"/>
      <c r="N296" s="101"/>
      <c r="O296" s="101"/>
      <c r="P296" s="102"/>
      <c r="Q296" s="103"/>
    </row>
    <row r="297" spans="1:17" s="104" customFormat="1" ht="13" x14ac:dyDescent="0.2">
      <c r="A297" s="110"/>
      <c r="B297" s="98"/>
      <c r="C297" s="98"/>
      <c r="D297" s="106"/>
      <c r="E297" s="106"/>
      <c r="F297" s="100" t="str">
        <f>IF(G297="Yes",H297,IF(COUNTIF(G297:L297,"Yes")&gt;(Summary!C$22/2),"Yes","No"))</f>
        <v>No</v>
      </c>
      <c r="G297" s="158"/>
      <c r="H297" s="2"/>
      <c r="I297" s="1"/>
      <c r="J297" s="1"/>
      <c r="K297" s="1"/>
      <c r="L297" s="1"/>
      <c r="M297" s="1"/>
      <c r="N297" s="101"/>
      <c r="O297" s="101"/>
      <c r="P297" s="102"/>
      <c r="Q297" s="103"/>
    </row>
    <row r="298" spans="1:17" s="104" customFormat="1" ht="13" x14ac:dyDescent="0.2">
      <c r="A298" s="110"/>
      <c r="B298" s="98"/>
      <c r="C298" s="98"/>
      <c r="D298" s="106"/>
      <c r="E298" s="106"/>
      <c r="F298" s="100" t="str">
        <f>IF(G298="Yes",H298,IF(COUNTIF(G298:L298,"Yes")&gt;(Summary!C$22/2),"Yes","No"))</f>
        <v>No</v>
      </c>
      <c r="G298" s="158"/>
      <c r="H298" s="2"/>
      <c r="I298" s="1"/>
      <c r="J298" s="1"/>
      <c r="K298" s="1"/>
      <c r="L298" s="1"/>
      <c r="M298" s="1"/>
      <c r="N298" s="101"/>
      <c r="O298" s="101"/>
      <c r="P298" s="102"/>
      <c r="Q298" s="103"/>
    </row>
    <row r="299" spans="1:17" s="104" customFormat="1" ht="13" x14ac:dyDescent="0.2">
      <c r="A299" s="110"/>
      <c r="B299" s="98"/>
      <c r="C299" s="98"/>
      <c r="D299" s="106"/>
      <c r="E299" s="106"/>
      <c r="F299" s="100" t="str">
        <f>IF(G299="Yes",H299,IF(COUNTIF(G299:L299,"Yes")&gt;(Summary!C$22/2),"Yes","No"))</f>
        <v>No</v>
      </c>
      <c r="G299" s="158"/>
      <c r="H299" s="2"/>
      <c r="I299" s="1"/>
      <c r="J299" s="1"/>
      <c r="K299" s="1"/>
      <c r="L299" s="1"/>
      <c r="M299" s="1"/>
      <c r="N299" s="101"/>
      <c r="O299" s="101"/>
      <c r="P299" s="102"/>
      <c r="Q299" s="103"/>
    </row>
    <row r="300" spans="1:17" s="104" customFormat="1" ht="13" x14ac:dyDescent="0.2">
      <c r="A300" s="110"/>
      <c r="B300" s="98"/>
      <c r="C300" s="98"/>
      <c r="D300" s="106"/>
      <c r="E300" s="106"/>
      <c r="F300" s="100" t="str">
        <f>IF(G300="Yes",H300,IF(COUNTIF(G300:L300,"Yes")&gt;(Summary!C$22/2),"Yes","No"))</f>
        <v>No</v>
      </c>
      <c r="G300" s="158"/>
      <c r="H300" s="2"/>
      <c r="I300" s="1"/>
      <c r="J300" s="1"/>
      <c r="K300" s="1"/>
      <c r="L300" s="1"/>
      <c r="M300" s="1"/>
      <c r="N300" s="101"/>
      <c r="O300" s="101"/>
      <c r="P300" s="102"/>
      <c r="Q300" s="103"/>
    </row>
    <row r="301" spans="1:17" s="104" customFormat="1" ht="13" x14ac:dyDescent="0.2">
      <c r="A301" s="110"/>
      <c r="B301" s="98"/>
      <c r="C301" s="98"/>
      <c r="D301" s="106"/>
      <c r="E301" s="106"/>
      <c r="F301" s="100" t="str">
        <f>IF(G301="Yes",H301,IF(COUNTIF(G301:L301,"Yes")&gt;(Summary!C$22/2),"Yes","No"))</f>
        <v>No</v>
      </c>
      <c r="G301" s="158"/>
      <c r="H301" s="2"/>
      <c r="I301" s="1"/>
      <c r="J301" s="1"/>
      <c r="K301" s="1"/>
      <c r="L301" s="1"/>
      <c r="M301" s="1"/>
      <c r="N301" s="101"/>
      <c r="O301" s="101"/>
      <c r="P301" s="102"/>
      <c r="Q301" s="103"/>
    </row>
    <row r="302" spans="1:17" s="104" customFormat="1" ht="13" x14ac:dyDescent="0.2">
      <c r="A302" s="110"/>
      <c r="B302" s="98"/>
      <c r="C302" s="98"/>
      <c r="D302" s="106"/>
      <c r="E302" s="106"/>
      <c r="F302" s="100" t="str">
        <f>IF(G302="Yes",H302,IF(COUNTIF(G302:L302,"Yes")&gt;(Summary!C$22/2),"Yes","No"))</f>
        <v>No</v>
      </c>
      <c r="G302" s="158"/>
      <c r="H302" s="2"/>
      <c r="I302" s="1"/>
      <c r="J302" s="1"/>
      <c r="K302" s="1"/>
      <c r="L302" s="1"/>
      <c r="M302" s="1"/>
      <c r="N302" s="101"/>
      <c r="O302" s="101"/>
      <c r="P302" s="102"/>
      <c r="Q302" s="103"/>
    </row>
    <row r="303" spans="1:17" s="104" customFormat="1" ht="13" x14ac:dyDescent="0.2">
      <c r="A303" s="110"/>
      <c r="B303" s="98"/>
      <c r="C303" s="98"/>
      <c r="D303" s="106"/>
      <c r="E303" s="106"/>
      <c r="F303" s="100" t="str">
        <f>IF(G303="Yes",H303,IF(COUNTIF(G303:L303,"Yes")&gt;(Summary!C$22/2),"Yes","No"))</f>
        <v>No</v>
      </c>
      <c r="G303" s="158"/>
      <c r="H303" s="2"/>
      <c r="I303" s="1"/>
      <c r="J303" s="1"/>
      <c r="K303" s="1"/>
      <c r="L303" s="1"/>
      <c r="M303" s="1"/>
      <c r="N303" s="101"/>
      <c r="O303" s="101"/>
      <c r="P303" s="102"/>
      <c r="Q303" s="103"/>
    </row>
    <row r="304" spans="1:17" s="104" customFormat="1" ht="13" x14ac:dyDescent="0.2">
      <c r="A304" s="110"/>
      <c r="B304" s="98"/>
      <c r="C304" s="98"/>
      <c r="D304" s="106"/>
      <c r="E304" s="106"/>
      <c r="F304" s="100" t="str">
        <f>IF(G304="Yes",H304,IF(COUNTIF(G304:L304,"Yes")&gt;(Summary!C$22/2),"Yes","No"))</f>
        <v>No</v>
      </c>
      <c r="G304" s="158"/>
      <c r="H304" s="2"/>
      <c r="I304" s="1"/>
      <c r="J304" s="1"/>
      <c r="K304" s="1"/>
      <c r="L304" s="1"/>
      <c r="M304" s="1"/>
      <c r="N304" s="101"/>
      <c r="O304" s="101"/>
      <c r="P304" s="102"/>
      <c r="Q304" s="103"/>
    </row>
    <row r="305" spans="1:17" s="104" customFormat="1" ht="13" x14ac:dyDescent="0.2">
      <c r="A305" s="110"/>
      <c r="B305" s="98"/>
      <c r="C305" s="98"/>
      <c r="D305" s="106"/>
      <c r="E305" s="106"/>
      <c r="F305" s="100" t="str">
        <f>IF(G305="Yes",H305,IF(COUNTIF(G305:L305,"Yes")&gt;(Summary!C$22/2),"Yes","No"))</f>
        <v>No</v>
      </c>
      <c r="G305" s="158"/>
      <c r="H305" s="2"/>
      <c r="I305" s="1"/>
      <c r="J305" s="1"/>
      <c r="K305" s="1"/>
      <c r="L305" s="1"/>
      <c r="M305" s="1"/>
      <c r="N305" s="101"/>
      <c r="O305" s="101"/>
      <c r="P305" s="102"/>
      <c r="Q305" s="103"/>
    </row>
    <row r="306" spans="1:17" s="104" customFormat="1" ht="13" x14ac:dyDescent="0.2">
      <c r="A306" s="110"/>
      <c r="B306" s="98"/>
      <c r="C306" s="98"/>
      <c r="D306" s="106"/>
      <c r="E306" s="106"/>
      <c r="F306" s="100" t="str">
        <f>IF(G306="Yes",H306,IF(COUNTIF(G306:L306,"Yes")&gt;(Summary!C$22/2),"Yes","No"))</f>
        <v>No</v>
      </c>
      <c r="G306" s="158"/>
      <c r="H306" s="2"/>
      <c r="I306" s="1"/>
      <c r="J306" s="1"/>
      <c r="K306" s="1"/>
      <c r="L306" s="1"/>
      <c r="M306" s="1"/>
      <c r="N306" s="101"/>
      <c r="O306" s="101"/>
      <c r="P306" s="102"/>
      <c r="Q306" s="103"/>
    </row>
    <row r="307" spans="1:17" s="104" customFormat="1" ht="13" x14ac:dyDescent="0.2">
      <c r="A307" s="110"/>
      <c r="B307" s="98"/>
      <c r="C307" s="98"/>
      <c r="D307" s="106"/>
      <c r="E307" s="106"/>
      <c r="F307" s="100" t="str">
        <f>IF(G307="Yes",H307,IF(COUNTIF(G307:L307,"Yes")&gt;(Summary!C$22/2),"Yes","No"))</f>
        <v>No</v>
      </c>
      <c r="G307" s="158"/>
      <c r="H307" s="2"/>
      <c r="I307" s="1"/>
      <c r="J307" s="1"/>
      <c r="K307" s="1"/>
      <c r="L307" s="1"/>
      <c r="M307" s="1"/>
      <c r="N307" s="101"/>
      <c r="O307" s="101"/>
      <c r="P307" s="102"/>
      <c r="Q307" s="103"/>
    </row>
    <row r="308" spans="1:17" s="104" customFormat="1" ht="13" x14ac:dyDescent="0.2">
      <c r="A308" s="110"/>
      <c r="B308" s="98"/>
      <c r="C308" s="98"/>
      <c r="D308" s="106"/>
      <c r="E308" s="106"/>
      <c r="F308" s="100" t="str">
        <f>IF(G308="Yes",H308,IF(COUNTIF(G308:L308,"Yes")&gt;(Summary!C$22/2),"Yes","No"))</f>
        <v>No</v>
      </c>
      <c r="G308" s="158"/>
      <c r="H308" s="2"/>
      <c r="I308" s="1"/>
      <c r="J308" s="1"/>
      <c r="K308" s="1"/>
      <c r="L308" s="1"/>
      <c r="M308" s="1"/>
      <c r="N308" s="101"/>
      <c r="O308" s="101"/>
      <c r="P308" s="102"/>
      <c r="Q308" s="103"/>
    </row>
    <row r="309" spans="1:17" s="104" customFormat="1" ht="13" x14ac:dyDescent="0.2">
      <c r="A309" s="110"/>
      <c r="B309" s="98"/>
      <c r="C309" s="98"/>
      <c r="D309" s="106"/>
      <c r="E309" s="106"/>
      <c r="F309" s="100" t="str">
        <f>IF(G309="Yes",H309,IF(COUNTIF(G309:L309,"Yes")&gt;(Summary!C$22/2),"Yes","No"))</f>
        <v>No</v>
      </c>
      <c r="G309" s="158"/>
      <c r="H309" s="2"/>
      <c r="I309" s="1"/>
      <c r="J309" s="1"/>
      <c r="K309" s="1"/>
      <c r="L309" s="1"/>
      <c r="M309" s="1"/>
      <c r="N309" s="101"/>
      <c r="O309" s="101"/>
      <c r="P309" s="102"/>
      <c r="Q309" s="103"/>
    </row>
    <row r="310" spans="1:17" s="104" customFormat="1" ht="13" x14ac:dyDescent="0.2">
      <c r="A310" s="110"/>
      <c r="B310" s="98"/>
      <c r="C310" s="98"/>
      <c r="D310" s="106"/>
      <c r="E310" s="106"/>
      <c r="F310" s="100" t="str">
        <f>IF(G310="Yes",H310,IF(COUNTIF(G310:L310,"Yes")&gt;(Summary!C$22/2),"Yes","No"))</f>
        <v>No</v>
      </c>
      <c r="G310" s="158"/>
      <c r="H310" s="2"/>
      <c r="I310" s="1"/>
      <c r="J310" s="1"/>
      <c r="K310" s="1"/>
      <c r="L310" s="1"/>
      <c r="M310" s="1"/>
      <c r="N310" s="101"/>
      <c r="O310" s="101"/>
      <c r="P310" s="102"/>
      <c r="Q310" s="103"/>
    </row>
    <row r="311" spans="1:17" s="104" customFormat="1" ht="13" x14ac:dyDescent="0.2">
      <c r="A311" s="110"/>
      <c r="B311" s="98"/>
      <c r="C311" s="98"/>
      <c r="D311" s="106"/>
      <c r="E311" s="106"/>
      <c r="F311" s="100" t="str">
        <f>IF(G311="Yes",H311,IF(COUNTIF(G311:L311,"Yes")&gt;(Summary!C$22/2),"Yes","No"))</f>
        <v>No</v>
      </c>
      <c r="G311" s="158"/>
      <c r="H311" s="2"/>
      <c r="I311" s="1"/>
      <c r="J311" s="1"/>
      <c r="K311" s="1"/>
      <c r="L311" s="1"/>
      <c r="M311" s="1"/>
      <c r="N311" s="101"/>
      <c r="O311" s="101"/>
      <c r="P311" s="102"/>
      <c r="Q311" s="103"/>
    </row>
    <row r="312" spans="1:17" s="104" customFormat="1" ht="13" x14ac:dyDescent="0.2">
      <c r="A312" s="110"/>
      <c r="B312" s="98"/>
      <c r="C312" s="98"/>
      <c r="D312" s="106"/>
      <c r="E312" s="106"/>
      <c r="F312" s="100" t="str">
        <f>IF(G312="Yes",H312,IF(COUNTIF(G312:L312,"Yes")&gt;(Summary!C$22/2),"Yes","No"))</f>
        <v>No</v>
      </c>
      <c r="G312" s="158"/>
      <c r="H312" s="2"/>
      <c r="I312" s="1"/>
      <c r="J312" s="1"/>
      <c r="K312" s="1"/>
      <c r="L312" s="1"/>
      <c r="M312" s="1"/>
      <c r="N312" s="101"/>
      <c r="O312" s="101"/>
      <c r="P312" s="102"/>
      <c r="Q312" s="103"/>
    </row>
    <row r="313" spans="1:17" s="104" customFormat="1" ht="13" x14ac:dyDescent="0.2">
      <c r="A313" s="110"/>
      <c r="B313" s="98"/>
      <c r="C313" s="98"/>
      <c r="D313" s="106"/>
      <c r="E313" s="106"/>
      <c r="F313" s="100" t="str">
        <f>IF(G313="Yes",H313,IF(COUNTIF(G313:L313,"Yes")&gt;(Summary!C$22/2),"Yes","No"))</f>
        <v>No</v>
      </c>
      <c r="G313" s="158"/>
      <c r="H313" s="2"/>
      <c r="I313" s="1"/>
      <c r="J313" s="1"/>
      <c r="K313" s="1"/>
      <c r="L313" s="1"/>
      <c r="M313" s="1"/>
      <c r="N313" s="101"/>
      <c r="O313" s="101"/>
      <c r="P313" s="102"/>
      <c r="Q313" s="103"/>
    </row>
    <row r="314" spans="1:17" s="104" customFormat="1" ht="13" x14ac:dyDescent="0.2">
      <c r="A314" s="110"/>
      <c r="B314" s="98"/>
      <c r="C314" s="98"/>
      <c r="D314" s="106"/>
      <c r="E314" s="106"/>
      <c r="F314" s="100" t="str">
        <f>IF(G314="Yes",H314,IF(COUNTIF(G314:L314,"Yes")&gt;(Summary!C$22/2),"Yes","No"))</f>
        <v>No</v>
      </c>
      <c r="G314" s="158"/>
      <c r="H314" s="2"/>
      <c r="I314" s="1"/>
      <c r="J314" s="1"/>
      <c r="K314" s="1"/>
      <c r="L314" s="1"/>
      <c r="M314" s="1"/>
      <c r="N314" s="101"/>
      <c r="O314" s="101"/>
      <c r="P314" s="102"/>
      <c r="Q314" s="103"/>
    </row>
    <row r="315" spans="1:17" s="104" customFormat="1" ht="13" x14ac:dyDescent="0.2">
      <c r="A315" s="110"/>
      <c r="B315" s="98"/>
      <c r="C315" s="98"/>
      <c r="D315" s="106"/>
      <c r="E315" s="106"/>
      <c r="F315" s="100" t="str">
        <f>IF(G315="Yes",H315,IF(COUNTIF(G315:L315,"Yes")&gt;(Summary!C$22/2),"Yes","No"))</f>
        <v>No</v>
      </c>
      <c r="G315" s="158"/>
      <c r="H315" s="2"/>
      <c r="I315" s="1"/>
      <c r="J315" s="1"/>
      <c r="K315" s="1"/>
      <c r="L315" s="1"/>
      <c r="M315" s="1"/>
      <c r="N315" s="101"/>
      <c r="O315" s="101"/>
      <c r="P315" s="102"/>
      <c r="Q315" s="103"/>
    </row>
    <row r="316" spans="1:17" s="104" customFormat="1" ht="13" x14ac:dyDescent="0.2">
      <c r="A316" s="110"/>
      <c r="B316" s="98"/>
      <c r="C316" s="98"/>
      <c r="D316" s="106"/>
      <c r="E316" s="106"/>
      <c r="F316" s="100" t="str">
        <f>IF(G316="Yes",H316,IF(COUNTIF(G316:L316,"Yes")&gt;(Summary!C$22/2),"Yes","No"))</f>
        <v>No</v>
      </c>
      <c r="G316" s="158"/>
      <c r="H316" s="2"/>
      <c r="I316" s="1"/>
      <c r="J316" s="1"/>
      <c r="K316" s="1"/>
      <c r="L316" s="1"/>
      <c r="M316" s="1"/>
      <c r="N316" s="101"/>
      <c r="O316" s="101"/>
      <c r="P316" s="102"/>
      <c r="Q316" s="103"/>
    </row>
    <row r="317" spans="1:17" s="104" customFormat="1" ht="13" x14ac:dyDescent="0.2">
      <c r="A317" s="110"/>
      <c r="B317" s="98"/>
      <c r="C317" s="98"/>
      <c r="D317" s="106"/>
      <c r="E317" s="106"/>
      <c r="F317" s="100" t="str">
        <f>IF(G317="Yes",H317,IF(COUNTIF(G317:L317,"Yes")&gt;(Summary!C$22/2),"Yes","No"))</f>
        <v>No</v>
      </c>
      <c r="G317" s="158"/>
      <c r="H317" s="2"/>
      <c r="I317" s="1"/>
      <c r="J317" s="1"/>
      <c r="K317" s="1"/>
      <c r="L317" s="1"/>
      <c r="M317" s="1"/>
      <c r="N317" s="101"/>
      <c r="O317" s="101"/>
      <c r="P317" s="102"/>
      <c r="Q317" s="103"/>
    </row>
    <row r="318" spans="1:17" s="104" customFormat="1" ht="13" x14ac:dyDescent="0.2">
      <c r="A318" s="110"/>
      <c r="B318" s="98"/>
      <c r="C318" s="98"/>
      <c r="D318" s="106"/>
      <c r="E318" s="106"/>
      <c r="F318" s="100" t="str">
        <f>IF(G318="Yes",H318,IF(COUNTIF(G318:L318,"Yes")&gt;(Summary!C$22/2),"Yes","No"))</f>
        <v>No</v>
      </c>
      <c r="G318" s="158"/>
      <c r="H318" s="2"/>
      <c r="I318" s="1"/>
      <c r="J318" s="1"/>
      <c r="K318" s="1"/>
      <c r="L318" s="1"/>
      <c r="M318" s="1"/>
      <c r="N318" s="101"/>
      <c r="O318" s="101"/>
      <c r="P318" s="102"/>
      <c r="Q318" s="103"/>
    </row>
    <row r="319" spans="1:17" s="104" customFormat="1" ht="13" x14ac:dyDescent="0.2">
      <c r="A319" s="110"/>
      <c r="B319" s="98"/>
      <c r="C319" s="98"/>
      <c r="D319" s="106"/>
      <c r="E319" s="106"/>
      <c r="F319" s="100" t="str">
        <f>IF(G319="Yes",H319,IF(COUNTIF(G319:L319,"Yes")&gt;(Summary!C$22/2),"Yes","No"))</f>
        <v>No</v>
      </c>
      <c r="G319" s="158"/>
      <c r="H319" s="2"/>
      <c r="I319" s="1"/>
      <c r="J319" s="1"/>
      <c r="K319" s="1"/>
      <c r="L319" s="1"/>
      <c r="M319" s="1"/>
      <c r="N319" s="101"/>
      <c r="O319" s="101"/>
      <c r="P319" s="102"/>
      <c r="Q319" s="103"/>
    </row>
    <row r="320" spans="1:17" s="104" customFormat="1" ht="13" x14ac:dyDescent="0.2">
      <c r="A320" s="110"/>
      <c r="B320" s="98"/>
      <c r="C320" s="98"/>
      <c r="D320" s="106"/>
      <c r="E320" s="106"/>
      <c r="F320" s="100" t="str">
        <f>IF(G320="Yes",H320,IF(COUNTIF(G320:L320,"Yes")&gt;(Summary!C$22/2),"Yes","No"))</f>
        <v>No</v>
      </c>
      <c r="G320" s="158"/>
      <c r="H320" s="2"/>
      <c r="I320" s="1"/>
      <c r="J320" s="1"/>
      <c r="K320" s="1"/>
      <c r="L320" s="1"/>
      <c r="M320" s="1"/>
      <c r="N320" s="101"/>
      <c r="O320" s="101"/>
      <c r="P320" s="102"/>
      <c r="Q320" s="103"/>
    </row>
    <row r="321" spans="1:17" s="104" customFormat="1" ht="13" x14ac:dyDescent="0.2">
      <c r="A321" s="110"/>
      <c r="B321" s="98"/>
      <c r="C321" s="98"/>
      <c r="D321" s="106"/>
      <c r="E321" s="106"/>
      <c r="F321" s="100" t="str">
        <f>IF(G321="Yes",H321,IF(COUNTIF(G321:L321,"Yes")&gt;(Summary!C$22/2),"Yes","No"))</f>
        <v>No</v>
      </c>
      <c r="G321" s="158"/>
      <c r="H321" s="2"/>
      <c r="I321" s="1"/>
      <c r="J321" s="1"/>
      <c r="K321" s="1"/>
      <c r="L321" s="1"/>
      <c r="M321" s="1"/>
      <c r="N321" s="101"/>
      <c r="O321" s="101"/>
      <c r="P321" s="102"/>
      <c r="Q321" s="103"/>
    </row>
    <row r="322" spans="1:17" s="104" customFormat="1" ht="13" x14ac:dyDescent="0.2">
      <c r="A322" s="110"/>
      <c r="B322" s="98"/>
      <c r="C322" s="98"/>
      <c r="D322" s="106"/>
      <c r="E322" s="106"/>
      <c r="F322" s="100" t="str">
        <f>IF(G322="Yes",H322,IF(COUNTIF(G322:L322,"Yes")&gt;(Summary!C$22/2),"Yes","No"))</f>
        <v>No</v>
      </c>
      <c r="G322" s="158"/>
      <c r="H322" s="2"/>
      <c r="I322" s="1"/>
      <c r="J322" s="1"/>
      <c r="K322" s="1"/>
      <c r="L322" s="1"/>
      <c r="M322" s="1"/>
      <c r="N322" s="101"/>
      <c r="O322" s="101"/>
      <c r="P322" s="102"/>
      <c r="Q322" s="103"/>
    </row>
    <row r="323" spans="1:17" s="104" customFormat="1" ht="13" x14ac:dyDescent="0.2">
      <c r="A323" s="110"/>
      <c r="B323" s="98"/>
      <c r="C323" s="98"/>
      <c r="D323" s="106"/>
      <c r="E323" s="106"/>
      <c r="F323" s="100" t="str">
        <f>IF(G323="Yes",H323,IF(COUNTIF(G323:L323,"Yes")&gt;(Summary!C$22/2),"Yes","No"))</f>
        <v>No</v>
      </c>
      <c r="G323" s="158"/>
      <c r="H323" s="2"/>
      <c r="I323" s="1"/>
      <c r="J323" s="1"/>
      <c r="K323" s="1"/>
      <c r="L323" s="1"/>
      <c r="M323" s="1"/>
      <c r="N323" s="101"/>
      <c r="O323" s="101"/>
      <c r="P323" s="102"/>
      <c r="Q323" s="103"/>
    </row>
    <row r="324" spans="1:17" s="104" customFormat="1" ht="13" x14ac:dyDescent="0.2">
      <c r="A324" s="110"/>
      <c r="B324" s="98"/>
      <c r="C324" s="98"/>
      <c r="D324" s="106"/>
      <c r="E324" s="106"/>
      <c r="F324" s="100" t="str">
        <f>IF(G324="Yes",H324,IF(COUNTIF(G324:L324,"Yes")&gt;(Summary!C$22/2),"Yes","No"))</f>
        <v>No</v>
      </c>
      <c r="G324" s="158"/>
      <c r="H324" s="2"/>
      <c r="I324" s="1"/>
      <c r="J324" s="1"/>
      <c r="K324" s="1"/>
      <c r="L324" s="1"/>
      <c r="M324" s="1"/>
      <c r="N324" s="101"/>
      <c r="O324" s="101"/>
      <c r="P324" s="102"/>
      <c r="Q324" s="103"/>
    </row>
    <row r="325" spans="1:17" s="104" customFormat="1" ht="13" x14ac:dyDescent="0.2">
      <c r="A325" s="110"/>
      <c r="B325" s="98"/>
      <c r="C325" s="98"/>
      <c r="D325" s="106"/>
      <c r="E325" s="106"/>
      <c r="F325" s="100" t="str">
        <f>IF(G325="Yes",H325,IF(COUNTIF(G325:L325,"Yes")&gt;(Summary!C$22/2),"Yes","No"))</f>
        <v>No</v>
      </c>
      <c r="G325" s="158"/>
      <c r="H325" s="2"/>
      <c r="I325" s="1"/>
      <c r="J325" s="1"/>
      <c r="K325" s="1"/>
      <c r="L325" s="1"/>
      <c r="M325" s="1"/>
      <c r="N325" s="101"/>
      <c r="O325" s="101"/>
      <c r="P325" s="102"/>
      <c r="Q325" s="103"/>
    </row>
    <row r="326" spans="1:17" s="104" customFormat="1" ht="13" x14ac:dyDescent="0.2">
      <c r="A326" s="110"/>
      <c r="B326" s="98"/>
      <c r="C326" s="98"/>
      <c r="D326" s="106"/>
      <c r="E326" s="106"/>
      <c r="F326" s="100" t="str">
        <f>IF(G326="Yes",H326,IF(COUNTIF(G326:L326,"Yes")&gt;(Summary!C$22/2),"Yes","No"))</f>
        <v>No</v>
      </c>
      <c r="G326" s="158"/>
      <c r="H326" s="2"/>
      <c r="I326" s="1"/>
      <c r="J326" s="1"/>
      <c r="K326" s="1"/>
      <c r="L326" s="1"/>
      <c r="M326" s="1"/>
      <c r="N326" s="101"/>
      <c r="O326" s="101"/>
      <c r="P326" s="102"/>
      <c r="Q326" s="103"/>
    </row>
    <row r="327" spans="1:17" s="104" customFormat="1" ht="13" x14ac:dyDescent="0.2">
      <c r="A327" s="110"/>
      <c r="B327" s="98"/>
      <c r="C327" s="98"/>
      <c r="D327" s="106"/>
      <c r="E327" s="106"/>
      <c r="F327" s="100" t="str">
        <f>IF(G327="Yes",H327,IF(COUNTIF(G327:L327,"Yes")&gt;(Summary!C$22/2),"Yes","No"))</f>
        <v>No</v>
      </c>
      <c r="G327" s="158"/>
      <c r="H327" s="2"/>
      <c r="I327" s="1"/>
      <c r="J327" s="1"/>
      <c r="K327" s="1"/>
      <c r="L327" s="1"/>
      <c r="M327" s="1"/>
      <c r="N327" s="101"/>
      <c r="O327" s="101"/>
      <c r="P327" s="102"/>
      <c r="Q327" s="103"/>
    </row>
    <row r="328" spans="1:17" s="104" customFormat="1" ht="13" x14ac:dyDescent="0.2">
      <c r="A328" s="110"/>
      <c r="B328" s="98"/>
      <c r="C328" s="98"/>
      <c r="D328" s="106"/>
      <c r="E328" s="106"/>
      <c r="F328" s="100" t="str">
        <f>IF(G328="Yes",H328,IF(COUNTIF(G328:L328,"Yes")&gt;(Summary!C$22/2),"Yes","No"))</f>
        <v>No</v>
      </c>
      <c r="G328" s="158"/>
      <c r="H328" s="2"/>
      <c r="I328" s="1"/>
      <c r="J328" s="1"/>
      <c r="K328" s="1"/>
      <c r="L328" s="1"/>
      <c r="M328" s="1"/>
      <c r="N328" s="101"/>
      <c r="O328" s="101"/>
      <c r="P328" s="102"/>
      <c r="Q328" s="103"/>
    </row>
    <row r="329" spans="1:17" s="104" customFormat="1" ht="13" x14ac:dyDescent="0.2">
      <c r="A329" s="110"/>
      <c r="B329" s="98"/>
      <c r="C329" s="98"/>
      <c r="D329" s="106"/>
      <c r="E329" s="106"/>
      <c r="F329" s="100" t="str">
        <f>IF(G329="Yes",H329,IF(COUNTIF(G329:L329,"Yes")&gt;(Summary!C$22/2),"Yes","No"))</f>
        <v>No</v>
      </c>
      <c r="G329" s="158"/>
      <c r="H329" s="2"/>
      <c r="I329" s="1"/>
      <c r="J329" s="1"/>
      <c r="K329" s="1"/>
      <c r="L329" s="1"/>
      <c r="M329" s="1"/>
      <c r="N329" s="101"/>
      <c r="O329" s="101"/>
      <c r="P329" s="102"/>
      <c r="Q329" s="103"/>
    </row>
    <row r="330" spans="1:17" s="104" customFormat="1" ht="13" x14ac:dyDescent="0.2">
      <c r="A330" s="110"/>
      <c r="B330" s="98"/>
      <c r="C330" s="98"/>
      <c r="D330" s="106"/>
      <c r="E330" s="106"/>
      <c r="F330" s="100" t="str">
        <f>IF(G330="Yes",H330,IF(COUNTIF(G330:L330,"Yes")&gt;(Summary!C$22/2),"Yes","No"))</f>
        <v>No</v>
      </c>
      <c r="G330" s="158"/>
      <c r="H330" s="2"/>
      <c r="I330" s="1"/>
      <c r="J330" s="1"/>
      <c r="K330" s="1"/>
      <c r="L330" s="1"/>
      <c r="M330" s="1"/>
      <c r="N330" s="101"/>
      <c r="O330" s="101"/>
      <c r="P330" s="102"/>
      <c r="Q330" s="103"/>
    </row>
    <row r="331" spans="1:17" s="104" customFormat="1" ht="13" x14ac:dyDescent="0.2">
      <c r="A331" s="110"/>
      <c r="B331" s="98"/>
      <c r="C331" s="98"/>
      <c r="D331" s="106"/>
      <c r="E331" s="106"/>
      <c r="F331" s="100" t="str">
        <f>IF(G331="Yes",H331,IF(COUNTIF(G331:L331,"Yes")&gt;(Summary!C$22/2),"Yes","No"))</f>
        <v>No</v>
      </c>
      <c r="G331" s="158"/>
      <c r="H331" s="2"/>
      <c r="I331" s="1"/>
      <c r="J331" s="1"/>
      <c r="K331" s="1"/>
      <c r="L331" s="1"/>
      <c r="M331" s="1"/>
      <c r="N331" s="101"/>
      <c r="O331" s="101"/>
      <c r="P331" s="102"/>
      <c r="Q331" s="103"/>
    </row>
    <row r="332" spans="1:17" s="104" customFormat="1" ht="13" x14ac:dyDescent="0.2">
      <c r="A332" s="110"/>
      <c r="B332" s="98"/>
      <c r="C332" s="98"/>
      <c r="D332" s="106"/>
      <c r="E332" s="106"/>
      <c r="F332" s="100" t="str">
        <f>IF(G332="Yes",H332,IF(COUNTIF(G332:L332,"Yes")&gt;(Summary!C$22/2),"Yes","No"))</f>
        <v>No</v>
      </c>
      <c r="G332" s="158"/>
      <c r="H332" s="2"/>
      <c r="I332" s="1"/>
      <c r="J332" s="1"/>
      <c r="K332" s="1"/>
      <c r="L332" s="1"/>
      <c r="M332" s="1"/>
      <c r="N332" s="101"/>
      <c r="O332" s="101"/>
      <c r="P332" s="102"/>
      <c r="Q332" s="103"/>
    </row>
    <row r="333" spans="1:17" s="104" customFormat="1" ht="13" x14ac:dyDescent="0.2">
      <c r="A333" s="110"/>
      <c r="B333" s="98"/>
      <c r="C333" s="98"/>
      <c r="D333" s="106"/>
      <c r="E333" s="106"/>
      <c r="F333" s="100" t="str">
        <f>IF(G333="Yes",H333,IF(COUNTIF(G333:L333,"Yes")&gt;(Summary!C$22/2),"Yes","No"))</f>
        <v>No</v>
      </c>
      <c r="G333" s="158"/>
      <c r="H333" s="2"/>
      <c r="I333" s="1"/>
      <c r="J333" s="1"/>
      <c r="K333" s="1"/>
      <c r="L333" s="1"/>
      <c r="M333" s="1"/>
      <c r="N333" s="101"/>
      <c r="O333" s="101"/>
      <c r="P333" s="102"/>
      <c r="Q333" s="103"/>
    </row>
    <row r="334" spans="1:17" s="104" customFormat="1" ht="13" x14ac:dyDescent="0.2">
      <c r="A334" s="110"/>
      <c r="B334" s="98"/>
      <c r="C334" s="98"/>
      <c r="D334" s="106"/>
      <c r="E334" s="106"/>
      <c r="F334" s="100" t="str">
        <f>IF(G334="Yes",H334,IF(COUNTIF(G334:L334,"Yes")&gt;(Summary!C$22/2),"Yes","No"))</f>
        <v>No</v>
      </c>
      <c r="G334" s="158"/>
      <c r="H334" s="2"/>
      <c r="I334" s="1"/>
      <c r="J334" s="1"/>
      <c r="K334" s="1"/>
      <c r="L334" s="1"/>
      <c r="M334" s="1"/>
      <c r="N334" s="101"/>
      <c r="O334" s="101"/>
      <c r="P334" s="102"/>
      <c r="Q334" s="103"/>
    </row>
    <row r="335" spans="1:17" s="104" customFormat="1" ht="13" x14ac:dyDescent="0.2">
      <c r="A335" s="110"/>
      <c r="B335" s="98"/>
      <c r="C335" s="98"/>
      <c r="D335" s="106"/>
      <c r="E335" s="106"/>
      <c r="F335" s="100" t="str">
        <f>IF(G335="Yes",H335,IF(COUNTIF(G335:L335,"Yes")&gt;(Summary!C$22/2),"Yes","No"))</f>
        <v>No</v>
      </c>
      <c r="G335" s="158"/>
      <c r="H335" s="2"/>
      <c r="I335" s="1"/>
      <c r="J335" s="1"/>
      <c r="K335" s="1"/>
      <c r="L335" s="1"/>
      <c r="M335" s="1"/>
      <c r="N335" s="101"/>
      <c r="O335" s="101"/>
      <c r="P335" s="102"/>
      <c r="Q335" s="103"/>
    </row>
    <row r="336" spans="1:17" s="104" customFormat="1" ht="13" x14ac:dyDescent="0.2">
      <c r="A336" s="110"/>
      <c r="B336" s="98"/>
      <c r="C336" s="98"/>
      <c r="D336" s="106"/>
      <c r="E336" s="106"/>
      <c r="F336" s="100" t="str">
        <f>IF(G336="Yes",H336,IF(COUNTIF(G336:L336,"Yes")&gt;(Summary!C$22/2),"Yes","No"))</f>
        <v>No</v>
      </c>
      <c r="G336" s="158"/>
      <c r="H336" s="2"/>
      <c r="I336" s="1"/>
      <c r="J336" s="1"/>
      <c r="K336" s="1"/>
      <c r="L336" s="1"/>
      <c r="M336" s="1"/>
      <c r="N336" s="101"/>
      <c r="O336" s="101"/>
      <c r="P336" s="102"/>
      <c r="Q336" s="103"/>
    </row>
    <row r="337" spans="1:17" s="104" customFormat="1" ht="13" x14ac:dyDescent="0.2">
      <c r="A337" s="110"/>
      <c r="B337" s="98"/>
      <c r="C337" s="98"/>
      <c r="D337" s="106"/>
      <c r="E337" s="106"/>
      <c r="F337" s="100" t="str">
        <f>IF(G337="Yes",H337,IF(COUNTIF(G337:L337,"Yes")&gt;(Summary!C$22/2),"Yes","No"))</f>
        <v>No</v>
      </c>
      <c r="G337" s="158"/>
      <c r="H337" s="2"/>
      <c r="I337" s="1"/>
      <c r="J337" s="1"/>
      <c r="K337" s="1"/>
      <c r="L337" s="1"/>
      <c r="M337" s="1"/>
      <c r="N337" s="101"/>
      <c r="O337" s="101"/>
      <c r="P337" s="102"/>
      <c r="Q337" s="103"/>
    </row>
    <row r="338" spans="1:17" s="104" customFormat="1" ht="13" x14ac:dyDescent="0.2">
      <c r="A338" s="110"/>
      <c r="B338" s="98"/>
      <c r="C338" s="98"/>
      <c r="D338" s="106"/>
      <c r="E338" s="106"/>
      <c r="F338" s="100" t="str">
        <f>IF(G338="Yes",H338,IF(COUNTIF(G338:L338,"Yes")&gt;(Summary!C$22/2),"Yes","No"))</f>
        <v>No</v>
      </c>
      <c r="G338" s="158"/>
      <c r="H338" s="2"/>
      <c r="I338" s="1"/>
      <c r="J338" s="1"/>
      <c r="K338" s="1"/>
      <c r="L338" s="1"/>
      <c r="M338" s="1"/>
      <c r="N338" s="101"/>
      <c r="O338" s="101"/>
      <c r="P338" s="102"/>
      <c r="Q338" s="103"/>
    </row>
    <row r="339" spans="1:17" s="104" customFormat="1" ht="13" x14ac:dyDescent="0.2">
      <c r="A339" s="110"/>
      <c r="B339" s="98"/>
      <c r="C339" s="98"/>
      <c r="D339" s="106"/>
      <c r="E339" s="106"/>
      <c r="F339" s="100" t="str">
        <f>IF(G339="Yes",H339,IF(COUNTIF(G339:L339,"Yes")&gt;(Summary!C$22/2),"Yes","No"))</f>
        <v>No</v>
      </c>
      <c r="G339" s="158"/>
      <c r="H339" s="2"/>
      <c r="I339" s="1"/>
      <c r="J339" s="1"/>
      <c r="K339" s="1"/>
      <c r="L339" s="1"/>
      <c r="M339" s="1"/>
      <c r="N339" s="101"/>
      <c r="O339" s="101"/>
      <c r="P339" s="102"/>
      <c r="Q339" s="103"/>
    </row>
    <row r="340" spans="1:17" s="104" customFormat="1" ht="13" x14ac:dyDescent="0.2">
      <c r="A340" s="110"/>
      <c r="B340" s="98"/>
      <c r="C340" s="98"/>
      <c r="D340" s="106"/>
      <c r="E340" s="106"/>
      <c r="F340" s="100" t="str">
        <f>IF(G340="Yes",H340,IF(COUNTIF(G340:L340,"Yes")&gt;(Summary!C$22/2),"Yes","No"))</f>
        <v>No</v>
      </c>
      <c r="G340" s="158"/>
      <c r="H340" s="2"/>
      <c r="I340" s="1"/>
      <c r="J340" s="1"/>
      <c r="K340" s="1"/>
      <c r="L340" s="1"/>
      <c r="M340" s="1"/>
      <c r="N340" s="101"/>
      <c r="O340" s="101"/>
      <c r="P340" s="102"/>
      <c r="Q340" s="103"/>
    </row>
    <row r="341" spans="1:17" s="104" customFormat="1" ht="13" x14ac:dyDescent="0.2">
      <c r="A341" s="110"/>
      <c r="B341" s="98"/>
      <c r="C341" s="98"/>
      <c r="D341" s="106"/>
      <c r="E341" s="106"/>
      <c r="F341" s="100" t="str">
        <f>IF(G341="Yes",H341,IF(COUNTIF(G341:L341,"Yes")&gt;(Summary!C$22/2),"Yes","No"))</f>
        <v>No</v>
      </c>
      <c r="G341" s="158"/>
      <c r="H341" s="2"/>
      <c r="I341" s="1"/>
      <c r="J341" s="1"/>
      <c r="K341" s="1"/>
      <c r="L341" s="1"/>
      <c r="M341" s="1"/>
      <c r="N341" s="101"/>
      <c r="O341" s="101"/>
      <c r="P341" s="102"/>
      <c r="Q341" s="103"/>
    </row>
    <row r="342" spans="1:17" s="104" customFormat="1" ht="13" x14ac:dyDescent="0.2">
      <c r="A342" s="110"/>
      <c r="B342" s="98"/>
      <c r="C342" s="98"/>
      <c r="D342" s="106"/>
      <c r="E342" s="106"/>
      <c r="F342" s="100" t="str">
        <f>IF(G342="Yes",H342,IF(COUNTIF(G342:L342,"Yes")&gt;(Summary!C$22/2),"Yes","No"))</f>
        <v>No</v>
      </c>
      <c r="G342" s="158"/>
      <c r="H342" s="2"/>
      <c r="I342" s="1"/>
      <c r="J342" s="1"/>
      <c r="K342" s="1"/>
      <c r="L342" s="1"/>
      <c r="M342" s="1"/>
      <c r="N342" s="101"/>
      <c r="O342" s="101"/>
      <c r="P342" s="102"/>
      <c r="Q342" s="103"/>
    </row>
    <row r="343" spans="1:17" s="104" customFormat="1" ht="13" x14ac:dyDescent="0.2">
      <c r="A343" s="110"/>
      <c r="B343" s="98"/>
      <c r="C343" s="98"/>
      <c r="D343" s="106"/>
      <c r="E343" s="106"/>
      <c r="F343" s="100" t="str">
        <f>IF(G343="Yes",H343,IF(COUNTIF(G343:L343,"Yes")&gt;(Summary!C$22/2),"Yes","No"))</f>
        <v>No</v>
      </c>
      <c r="G343" s="158"/>
      <c r="H343" s="2"/>
      <c r="I343" s="1"/>
      <c r="J343" s="1"/>
      <c r="K343" s="1"/>
      <c r="L343" s="1"/>
      <c r="M343" s="1"/>
      <c r="N343" s="101"/>
      <c r="O343" s="101"/>
      <c r="P343" s="102"/>
      <c r="Q343" s="103"/>
    </row>
    <row r="344" spans="1:17" s="104" customFormat="1" ht="13" x14ac:dyDescent="0.2">
      <c r="A344" s="110"/>
      <c r="B344" s="98"/>
      <c r="C344" s="98"/>
      <c r="D344" s="106"/>
      <c r="E344" s="106"/>
      <c r="F344" s="100" t="str">
        <f>IF(G344="Yes",H344,IF(COUNTIF(G344:L344,"Yes")&gt;(Summary!C$22/2),"Yes","No"))</f>
        <v>No</v>
      </c>
      <c r="G344" s="158"/>
      <c r="H344" s="2"/>
      <c r="I344" s="1"/>
      <c r="J344" s="1"/>
      <c r="K344" s="1"/>
      <c r="L344" s="1"/>
      <c r="M344" s="1"/>
      <c r="N344" s="101"/>
      <c r="O344" s="101"/>
      <c r="P344" s="102"/>
      <c r="Q344" s="103"/>
    </row>
    <row r="345" spans="1:17" s="104" customFormat="1" ht="13" x14ac:dyDescent="0.2">
      <c r="A345" s="110"/>
      <c r="B345" s="98"/>
      <c r="C345" s="98"/>
      <c r="D345" s="106"/>
      <c r="E345" s="106"/>
      <c r="F345" s="100" t="str">
        <f>IF(G345="Yes",H345,IF(COUNTIF(G345:L345,"Yes")&gt;(Summary!C$22/2),"Yes","No"))</f>
        <v>No</v>
      </c>
      <c r="G345" s="158"/>
      <c r="H345" s="2"/>
      <c r="I345" s="1"/>
      <c r="J345" s="1"/>
      <c r="K345" s="1"/>
      <c r="L345" s="1"/>
      <c r="M345" s="1"/>
      <c r="N345" s="101"/>
      <c r="O345" s="101"/>
      <c r="P345" s="102"/>
      <c r="Q345" s="103"/>
    </row>
    <row r="346" spans="1:17" s="104" customFormat="1" ht="13" x14ac:dyDescent="0.2">
      <c r="A346" s="110"/>
      <c r="B346" s="98"/>
      <c r="C346" s="98"/>
      <c r="D346" s="106"/>
      <c r="E346" s="106"/>
      <c r="F346" s="100" t="str">
        <f>IF(G346="Yes",H346,IF(COUNTIF(G346:L346,"Yes")&gt;(Summary!C$22/2),"Yes","No"))</f>
        <v>No</v>
      </c>
      <c r="G346" s="158"/>
      <c r="H346" s="2"/>
      <c r="I346" s="1"/>
      <c r="J346" s="1"/>
      <c r="K346" s="1"/>
      <c r="L346" s="1"/>
      <c r="M346" s="1"/>
      <c r="N346" s="101"/>
      <c r="O346" s="101"/>
      <c r="P346" s="102"/>
      <c r="Q346" s="103"/>
    </row>
    <row r="347" spans="1:17" s="104" customFormat="1" ht="13" x14ac:dyDescent="0.2">
      <c r="A347" s="110"/>
      <c r="B347" s="98"/>
      <c r="C347" s="98"/>
      <c r="D347" s="106"/>
      <c r="E347" s="106"/>
      <c r="F347" s="100" t="str">
        <f>IF(G347="Yes",H347,IF(COUNTIF(G347:L347,"Yes")&gt;(Summary!C$22/2),"Yes","No"))</f>
        <v>No</v>
      </c>
      <c r="G347" s="158"/>
      <c r="H347" s="2"/>
      <c r="I347" s="1"/>
      <c r="J347" s="1"/>
      <c r="K347" s="1"/>
      <c r="L347" s="1"/>
      <c r="M347" s="1"/>
      <c r="N347" s="101"/>
      <c r="O347" s="101"/>
      <c r="P347" s="102"/>
      <c r="Q347" s="103"/>
    </row>
    <row r="348" spans="1:17" s="104" customFormat="1" ht="13" x14ac:dyDescent="0.2">
      <c r="A348" s="110"/>
      <c r="B348" s="98"/>
      <c r="C348" s="98"/>
      <c r="D348" s="106"/>
      <c r="E348" s="106"/>
      <c r="F348" s="100" t="str">
        <f>IF(G348="Yes",H348,IF(COUNTIF(G348:L348,"Yes")&gt;(Summary!C$22/2),"Yes","No"))</f>
        <v>No</v>
      </c>
      <c r="G348" s="158"/>
      <c r="H348" s="2"/>
      <c r="I348" s="1"/>
      <c r="J348" s="1"/>
      <c r="K348" s="1"/>
      <c r="L348" s="1"/>
      <c r="M348" s="1"/>
      <c r="N348" s="101"/>
      <c r="O348" s="101"/>
      <c r="P348" s="102"/>
      <c r="Q348" s="103"/>
    </row>
    <row r="349" spans="1:17" s="104" customFormat="1" ht="13" x14ac:dyDescent="0.2">
      <c r="A349" s="110"/>
      <c r="B349" s="98"/>
      <c r="C349" s="98"/>
      <c r="D349" s="106"/>
      <c r="E349" s="106"/>
      <c r="F349" s="100" t="str">
        <f>IF(G349="Yes",H349,IF(COUNTIF(G349:L349,"Yes")&gt;(Summary!C$22/2),"Yes","No"))</f>
        <v>No</v>
      </c>
      <c r="G349" s="158"/>
      <c r="H349" s="2"/>
      <c r="I349" s="1"/>
      <c r="J349" s="1"/>
      <c r="K349" s="1"/>
      <c r="L349" s="1"/>
      <c r="M349" s="1"/>
      <c r="N349" s="101"/>
      <c r="O349" s="101"/>
      <c r="P349" s="102"/>
      <c r="Q349" s="103"/>
    </row>
    <row r="350" spans="1:17" s="104" customFormat="1" ht="13" x14ac:dyDescent="0.2">
      <c r="A350" s="110"/>
      <c r="B350" s="98"/>
      <c r="C350" s="98"/>
      <c r="D350" s="106"/>
      <c r="E350" s="106"/>
      <c r="F350" s="100" t="str">
        <f>IF(G350="Yes",H350,IF(COUNTIF(G350:L350,"Yes")&gt;(Summary!C$22/2),"Yes","No"))</f>
        <v>No</v>
      </c>
      <c r="G350" s="158"/>
      <c r="H350" s="2"/>
      <c r="I350" s="1"/>
      <c r="J350" s="1"/>
      <c r="K350" s="1"/>
      <c r="L350" s="1"/>
      <c r="M350" s="1"/>
      <c r="N350" s="101"/>
      <c r="O350" s="101"/>
      <c r="P350" s="102"/>
      <c r="Q350" s="103"/>
    </row>
    <row r="351" spans="1:17" s="104" customFormat="1" ht="13" x14ac:dyDescent="0.2">
      <c r="A351" s="110"/>
      <c r="B351" s="98"/>
      <c r="C351" s="98"/>
      <c r="D351" s="106"/>
      <c r="E351" s="106"/>
      <c r="F351" s="100" t="str">
        <f>IF(G351="Yes",H351,IF(COUNTIF(G351:L351,"Yes")&gt;(Summary!C$22/2),"Yes","No"))</f>
        <v>No</v>
      </c>
      <c r="G351" s="158"/>
      <c r="H351" s="2"/>
      <c r="I351" s="1"/>
      <c r="J351" s="1"/>
      <c r="K351" s="1"/>
      <c r="L351" s="1"/>
      <c r="M351" s="1"/>
      <c r="N351" s="101"/>
      <c r="O351" s="101"/>
      <c r="P351" s="102"/>
      <c r="Q351" s="103"/>
    </row>
    <row r="352" spans="1:17" s="104" customFormat="1" ht="13" x14ac:dyDescent="0.2">
      <c r="A352" s="110"/>
      <c r="B352" s="98"/>
      <c r="C352" s="98"/>
      <c r="D352" s="106"/>
      <c r="E352" s="106"/>
      <c r="F352" s="100" t="str">
        <f>IF(G352="Yes",H352,IF(COUNTIF(G352:L352,"Yes")&gt;(Summary!C$22/2),"Yes","No"))</f>
        <v>No</v>
      </c>
      <c r="G352" s="158"/>
      <c r="H352" s="2"/>
      <c r="I352" s="1"/>
      <c r="J352" s="1"/>
      <c r="K352" s="1"/>
      <c r="L352" s="1"/>
      <c r="M352" s="1"/>
      <c r="N352" s="101"/>
      <c r="O352" s="101"/>
      <c r="P352" s="102"/>
      <c r="Q352" s="103"/>
    </row>
    <row r="353" spans="1:17" s="104" customFormat="1" ht="13" x14ac:dyDescent="0.2">
      <c r="A353" s="110"/>
      <c r="B353" s="98"/>
      <c r="C353" s="98"/>
      <c r="D353" s="106"/>
      <c r="E353" s="106"/>
      <c r="F353" s="100" t="str">
        <f>IF(G353="Yes",H353,IF(COUNTIF(G353:L353,"Yes")&gt;(Summary!C$22/2),"Yes","No"))</f>
        <v>No</v>
      </c>
      <c r="G353" s="158"/>
      <c r="H353" s="2"/>
      <c r="I353" s="1"/>
      <c r="J353" s="1"/>
      <c r="K353" s="1"/>
      <c r="L353" s="1"/>
      <c r="M353" s="1"/>
      <c r="N353" s="101"/>
      <c r="O353" s="101"/>
      <c r="P353" s="102"/>
      <c r="Q353" s="103"/>
    </row>
    <row r="354" spans="1:17" s="104" customFormat="1" ht="13" x14ac:dyDescent="0.2">
      <c r="A354" s="110"/>
      <c r="B354" s="98"/>
      <c r="C354" s="98"/>
      <c r="D354" s="106"/>
      <c r="E354" s="106"/>
      <c r="F354" s="100" t="str">
        <f>IF(G354="Yes",H354,IF(COUNTIF(G354:L354,"Yes")&gt;(Summary!C$22/2),"Yes","No"))</f>
        <v>No</v>
      </c>
      <c r="G354" s="158"/>
      <c r="H354" s="2"/>
      <c r="I354" s="1"/>
      <c r="J354" s="1"/>
      <c r="K354" s="1"/>
      <c r="L354" s="1"/>
      <c r="M354" s="1"/>
      <c r="N354" s="101"/>
      <c r="O354" s="101"/>
      <c r="P354" s="102"/>
      <c r="Q354" s="103"/>
    </row>
    <row r="355" spans="1:17" s="104" customFormat="1" ht="13" x14ac:dyDescent="0.2">
      <c r="A355" s="110"/>
      <c r="B355" s="98"/>
      <c r="C355" s="98"/>
      <c r="D355" s="106"/>
      <c r="E355" s="106"/>
      <c r="F355" s="100" t="str">
        <f>IF(G355="Yes",H355,IF(COUNTIF(G355:L355,"Yes")&gt;(Summary!C$22/2),"Yes","No"))</f>
        <v>No</v>
      </c>
      <c r="G355" s="158"/>
      <c r="H355" s="2"/>
      <c r="I355" s="1"/>
      <c r="J355" s="1"/>
      <c r="K355" s="1"/>
      <c r="L355" s="1"/>
      <c r="M355" s="1"/>
      <c r="N355" s="101"/>
      <c r="O355" s="101"/>
      <c r="P355" s="102"/>
      <c r="Q355" s="103"/>
    </row>
    <row r="356" spans="1:17" s="104" customFormat="1" ht="13" x14ac:dyDescent="0.2">
      <c r="A356" s="110"/>
      <c r="B356" s="98"/>
      <c r="C356" s="98"/>
      <c r="D356" s="106"/>
      <c r="E356" s="106"/>
      <c r="F356" s="100" t="str">
        <f>IF(G356="Yes",H356,IF(COUNTIF(G356:L356,"Yes")&gt;(Summary!C$22/2),"Yes","No"))</f>
        <v>No</v>
      </c>
      <c r="G356" s="158"/>
      <c r="H356" s="2"/>
      <c r="I356" s="1"/>
      <c r="J356" s="1"/>
      <c r="K356" s="1"/>
      <c r="L356" s="1"/>
      <c r="M356" s="1"/>
      <c r="N356" s="101"/>
      <c r="O356" s="101"/>
      <c r="P356" s="102"/>
      <c r="Q356" s="103"/>
    </row>
    <row r="357" spans="1:17" s="104" customFormat="1" ht="13" x14ac:dyDescent="0.2">
      <c r="A357" s="110"/>
      <c r="B357" s="98"/>
      <c r="C357" s="98"/>
      <c r="D357" s="106"/>
      <c r="E357" s="106"/>
      <c r="F357" s="100" t="str">
        <f>IF(G357="Yes",H357,IF(COUNTIF(G357:L357,"Yes")&gt;(Summary!C$22/2),"Yes","No"))</f>
        <v>No</v>
      </c>
      <c r="G357" s="158"/>
      <c r="H357" s="2"/>
      <c r="I357" s="1"/>
      <c r="J357" s="1"/>
      <c r="K357" s="1"/>
      <c r="L357" s="1"/>
      <c r="M357" s="1"/>
      <c r="N357" s="101"/>
      <c r="O357" s="101"/>
      <c r="P357" s="102"/>
      <c r="Q357" s="103"/>
    </row>
    <row r="358" spans="1:17" s="104" customFormat="1" ht="13" x14ac:dyDescent="0.2">
      <c r="A358" s="110"/>
      <c r="B358" s="98"/>
      <c r="C358" s="98"/>
      <c r="D358" s="106"/>
      <c r="E358" s="106"/>
      <c r="F358" s="100" t="str">
        <f>IF(G358="Yes",H358,IF(COUNTIF(G358:L358,"Yes")&gt;(Summary!C$22/2),"Yes","No"))</f>
        <v>No</v>
      </c>
      <c r="G358" s="158"/>
      <c r="H358" s="2"/>
      <c r="I358" s="1"/>
      <c r="J358" s="1"/>
      <c r="K358" s="1"/>
      <c r="L358" s="1"/>
      <c r="M358" s="1"/>
      <c r="N358" s="101"/>
      <c r="O358" s="101"/>
      <c r="P358" s="102"/>
      <c r="Q358" s="103"/>
    </row>
    <row r="359" spans="1:17" s="104" customFormat="1" ht="13" x14ac:dyDescent="0.2">
      <c r="A359" s="110"/>
      <c r="B359" s="98"/>
      <c r="C359" s="98"/>
      <c r="D359" s="106"/>
      <c r="E359" s="106"/>
      <c r="F359" s="100" t="str">
        <f>IF(G359="Yes",H359,IF(COUNTIF(G359:L359,"Yes")&gt;(Summary!C$22/2),"Yes","No"))</f>
        <v>No</v>
      </c>
      <c r="G359" s="158"/>
      <c r="H359" s="2"/>
      <c r="I359" s="1"/>
      <c r="J359" s="1"/>
      <c r="K359" s="1"/>
      <c r="L359" s="1"/>
      <c r="M359" s="1"/>
      <c r="N359" s="101"/>
      <c r="O359" s="101"/>
      <c r="P359" s="102"/>
      <c r="Q359" s="103"/>
    </row>
    <row r="360" spans="1:17" s="104" customFormat="1" ht="13" x14ac:dyDescent="0.2">
      <c r="A360" s="110"/>
      <c r="B360" s="98"/>
      <c r="C360" s="98"/>
      <c r="D360" s="106"/>
      <c r="E360" s="106"/>
      <c r="F360" s="100" t="str">
        <f>IF(G360="Yes",H360,IF(COUNTIF(G360:L360,"Yes")&gt;(Summary!C$22/2),"Yes","No"))</f>
        <v>No</v>
      </c>
      <c r="G360" s="158"/>
      <c r="H360" s="2"/>
      <c r="I360" s="1"/>
      <c r="J360" s="1"/>
      <c r="K360" s="1"/>
      <c r="L360" s="1"/>
      <c r="M360" s="1"/>
      <c r="N360" s="101"/>
      <c r="O360" s="101"/>
      <c r="P360" s="102"/>
      <c r="Q360" s="103"/>
    </row>
    <row r="361" spans="1:17" s="104" customFormat="1" ht="13" x14ac:dyDescent="0.2">
      <c r="A361" s="110"/>
      <c r="B361" s="98"/>
      <c r="C361" s="98"/>
      <c r="D361" s="106"/>
      <c r="E361" s="106"/>
      <c r="F361" s="100" t="str">
        <f>IF(G361="Yes",H361,IF(COUNTIF(G361:L361,"Yes")&gt;(Summary!C$22/2),"Yes","No"))</f>
        <v>No</v>
      </c>
      <c r="G361" s="158"/>
      <c r="H361" s="2"/>
      <c r="I361" s="1"/>
      <c r="J361" s="1"/>
      <c r="K361" s="1"/>
      <c r="L361" s="1"/>
      <c r="M361" s="1"/>
      <c r="N361" s="101"/>
      <c r="O361" s="101"/>
      <c r="P361" s="102"/>
      <c r="Q361" s="103"/>
    </row>
    <row r="362" spans="1:17" s="104" customFormat="1" ht="13" x14ac:dyDescent="0.2">
      <c r="A362" s="110"/>
      <c r="B362" s="98"/>
      <c r="C362" s="98"/>
      <c r="D362" s="106"/>
      <c r="E362" s="106"/>
      <c r="F362" s="100" t="str">
        <f>IF(G362="Yes",H362,IF(COUNTIF(G362:L362,"Yes")&gt;(Summary!C$22/2),"Yes","No"))</f>
        <v>No</v>
      </c>
      <c r="G362" s="158"/>
      <c r="H362" s="2"/>
      <c r="I362" s="1"/>
      <c r="J362" s="1"/>
      <c r="K362" s="1"/>
      <c r="L362" s="1"/>
      <c r="M362" s="1"/>
      <c r="N362" s="101"/>
      <c r="O362" s="101"/>
      <c r="P362" s="102"/>
      <c r="Q362" s="103"/>
    </row>
    <row r="363" spans="1:17" s="104" customFormat="1" ht="13" x14ac:dyDescent="0.2">
      <c r="A363" s="110"/>
      <c r="B363" s="98"/>
      <c r="C363" s="98"/>
      <c r="D363" s="106"/>
      <c r="E363" s="106"/>
      <c r="F363" s="100" t="str">
        <f>IF(G363="Yes",H363,IF(COUNTIF(G363:L363,"Yes")&gt;(Summary!C$22/2),"Yes","No"))</f>
        <v>No</v>
      </c>
      <c r="G363" s="158"/>
      <c r="H363" s="2"/>
      <c r="I363" s="1"/>
      <c r="J363" s="1"/>
      <c r="K363" s="1"/>
      <c r="L363" s="1"/>
      <c r="M363" s="1"/>
      <c r="N363" s="101"/>
      <c r="O363" s="101"/>
      <c r="P363" s="102"/>
      <c r="Q363" s="103"/>
    </row>
    <row r="364" spans="1:17" s="104" customFormat="1" ht="13" x14ac:dyDescent="0.2">
      <c r="A364" s="110"/>
      <c r="B364" s="98"/>
      <c r="C364" s="98"/>
      <c r="D364" s="106"/>
      <c r="E364" s="106"/>
      <c r="F364" s="100" t="str">
        <f>IF(G364="Yes",H364,IF(COUNTIF(G364:L364,"Yes")&gt;(Summary!C$22/2),"Yes","No"))</f>
        <v>No</v>
      </c>
      <c r="G364" s="158"/>
      <c r="H364" s="2"/>
      <c r="I364" s="1"/>
      <c r="J364" s="1"/>
      <c r="K364" s="1"/>
      <c r="L364" s="1"/>
      <c r="M364" s="1"/>
      <c r="N364" s="101"/>
      <c r="O364" s="101"/>
      <c r="P364" s="102"/>
      <c r="Q364" s="103"/>
    </row>
    <row r="365" spans="1:17" s="104" customFormat="1" ht="13" x14ac:dyDescent="0.2">
      <c r="A365" s="110"/>
      <c r="B365" s="98"/>
      <c r="C365" s="98"/>
      <c r="D365" s="106"/>
      <c r="E365" s="106"/>
      <c r="F365" s="100" t="str">
        <f>IF(G365="Yes",H365,IF(COUNTIF(G365:L365,"Yes")&gt;(Summary!C$22/2),"Yes","No"))</f>
        <v>No</v>
      </c>
      <c r="G365" s="158"/>
      <c r="H365" s="2"/>
      <c r="I365" s="1"/>
      <c r="J365" s="1"/>
      <c r="K365" s="1"/>
      <c r="L365" s="1"/>
      <c r="M365" s="1"/>
      <c r="N365" s="101"/>
      <c r="O365" s="101"/>
      <c r="P365" s="102"/>
      <c r="Q365" s="103"/>
    </row>
    <row r="366" spans="1:17" s="104" customFormat="1" ht="13" x14ac:dyDescent="0.2">
      <c r="A366" s="110"/>
      <c r="B366" s="98"/>
      <c r="C366" s="98"/>
      <c r="D366" s="106"/>
      <c r="E366" s="106"/>
      <c r="F366" s="100" t="str">
        <f>IF(G366="Yes",H366,IF(COUNTIF(G366:L366,"Yes")&gt;(Summary!C$22/2),"Yes","No"))</f>
        <v>No</v>
      </c>
      <c r="G366" s="158"/>
      <c r="H366" s="2"/>
      <c r="I366" s="1"/>
      <c r="J366" s="1"/>
      <c r="K366" s="1"/>
      <c r="L366" s="1"/>
      <c r="M366" s="1"/>
      <c r="N366" s="101"/>
      <c r="O366" s="101"/>
      <c r="P366" s="102"/>
      <c r="Q366" s="103"/>
    </row>
    <row r="367" spans="1:17" s="104" customFormat="1" ht="13" x14ac:dyDescent="0.2">
      <c r="A367" s="110"/>
      <c r="B367" s="98"/>
      <c r="C367" s="98"/>
      <c r="D367" s="106"/>
      <c r="E367" s="106"/>
      <c r="F367" s="100" t="str">
        <f>IF(G367="Yes",H367,IF(COUNTIF(G367:L367,"Yes")&gt;(Summary!C$22/2),"Yes","No"))</f>
        <v>No</v>
      </c>
      <c r="G367" s="158"/>
      <c r="H367" s="2"/>
      <c r="I367" s="1"/>
      <c r="J367" s="1"/>
      <c r="K367" s="1"/>
      <c r="L367" s="1"/>
      <c r="M367" s="1"/>
      <c r="N367" s="101"/>
      <c r="O367" s="101"/>
      <c r="P367" s="102"/>
      <c r="Q367" s="103"/>
    </row>
    <row r="368" spans="1:17" s="104" customFormat="1" ht="13" x14ac:dyDescent="0.2">
      <c r="A368" s="110"/>
      <c r="B368" s="98"/>
      <c r="C368" s="98"/>
      <c r="D368" s="106"/>
      <c r="E368" s="106"/>
      <c r="F368" s="100" t="str">
        <f>IF(G368="Yes",H368,IF(COUNTIF(G368:L368,"Yes")&gt;(Summary!C$22/2),"Yes","No"))</f>
        <v>No</v>
      </c>
      <c r="G368" s="158"/>
      <c r="H368" s="2"/>
      <c r="I368" s="1"/>
      <c r="J368" s="1"/>
      <c r="K368" s="1"/>
      <c r="L368" s="1"/>
      <c r="M368" s="1"/>
      <c r="N368" s="101"/>
      <c r="O368" s="101"/>
      <c r="P368" s="102"/>
      <c r="Q368" s="103"/>
    </row>
    <row r="369" spans="1:17" s="104" customFormat="1" ht="13" x14ac:dyDescent="0.2">
      <c r="A369" s="110"/>
      <c r="B369" s="98"/>
      <c r="C369" s="98"/>
      <c r="D369" s="106"/>
      <c r="E369" s="106"/>
      <c r="F369" s="100" t="str">
        <f>IF(G369="Yes",H369,IF(COUNTIF(G369:L369,"Yes")&gt;(Summary!C$22/2),"Yes","No"))</f>
        <v>No</v>
      </c>
      <c r="G369" s="158"/>
      <c r="H369" s="2"/>
      <c r="I369" s="1"/>
      <c r="J369" s="1"/>
      <c r="K369" s="1"/>
      <c r="L369" s="1"/>
      <c r="M369" s="1"/>
      <c r="N369" s="101"/>
      <c r="O369" s="101"/>
      <c r="P369" s="102"/>
      <c r="Q369" s="103"/>
    </row>
    <row r="370" spans="1:17" s="104" customFormat="1" ht="13" x14ac:dyDescent="0.2">
      <c r="A370" s="110"/>
      <c r="B370" s="98"/>
      <c r="C370" s="98"/>
      <c r="D370" s="106"/>
      <c r="E370" s="106"/>
      <c r="F370" s="100" t="str">
        <f>IF(G370="Yes",H370,IF(COUNTIF(G370:L370,"Yes")&gt;(Summary!C$22/2),"Yes","No"))</f>
        <v>No</v>
      </c>
      <c r="G370" s="158"/>
      <c r="H370" s="2"/>
      <c r="I370" s="1"/>
      <c r="J370" s="1"/>
      <c r="K370" s="1"/>
      <c r="L370" s="1"/>
      <c r="M370" s="1"/>
      <c r="N370" s="101"/>
      <c r="O370" s="101"/>
      <c r="P370" s="102"/>
      <c r="Q370" s="103"/>
    </row>
    <row r="371" spans="1:17" s="104" customFormat="1" ht="13" x14ac:dyDescent="0.2">
      <c r="A371" s="110"/>
      <c r="B371" s="98"/>
      <c r="C371" s="98"/>
      <c r="D371" s="106"/>
      <c r="E371" s="106"/>
      <c r="F371" s="100" t="str">
        <f>IF(G371="Yes",H371,IF(COUNTIF(G371:L371,"Yes")&gt;(Summary!C$22/2),"Yes","No"))</f>
        <v>No</v>
      </c>
      <c r="G371" s="158"/>
      <c r="H371" s="2"/>
      <c r="I371" s="1"/>
      <c r="J371" s="1"/>
      <c r="K371" s="1"/>
      <c r="L371" s="1"/>
      <c r="M371" s="1"/>
      <c r="N371" s="101"/>
      <c r="O371" s="101"/>
      <c r="P371" s="102"/>
      <c r="Q371" s="103"/>
    </row>
    <row r="372" spans="1:17" s="104" customFormat="1" ht="13" x14ac:dyDescent="0.2">
      <c r="A372" s="110"/>
      <c r="B372" s="98"/>
      <c r="C372" s="98"/>
      <c r="D372" s="106"/>
      <c r="E372" s="106"/>
      <c r="F372" s="100" t="str">
        <f>IF(G372="Yes",H372,IF(COUNTIF(G372:L372,"Yes")&gt;(Summary!C$22/2),"Yes","No"))</f>
        <v>No</v>
      </c>
      <c r="G372" s="158"/>
      <c r="H372" s="2"/>
      <c r="I372" s="1"/>
      <c r="J372" s="1"/>
      <c r="K372" s="1"/>
      <c r="L372" s="1"/>
      <c r="M372" s="1"/>
      <c r="N372" s="101"/>
      <c r="O372" s="101"/>
      <c r="P372" s="102"/>
      <c r="Q372" s="103"/>
    </row>
    <row r="373" spans="1:17" s="104" customFormat="1" ht="13" x14ac:dyDescent="0.2">
      <c r="A373" s="110"/>
      <c r="B373" s="98"/>
      <c r="C373" s="98"/>
      <c r="D373" s="106"/>
      <c r="E373" s="106"/>
      <c r="F373" s="100" t="str">
        <f>IF(G373="Yes",H373,IF(COUNTIF(G373:L373,"Yes")&gt;(Summary!C$22/2),"Yes","No"))</f>
        <v>No</v>
      </c>
      <c r="G373" s="158"/>
      <c r="H373" s="2"/>
      <c r="I373" s="1"/>
      <c r="J373" s="1"/>
      <c r="K373" s="1"/>
      <c r="L373" s="1"/>
      <c r="M373" s="1"/>
      <c r="N373" s="101"/>
      <c r="O373" s="101"/>
      <c r="P373" s="102"/>
      <c r="Q373" s="103"/>
    </row>
    <row r="374" spans="1:17" s="104" customFormat="1" ht="13" x14ac:dyDescent="0.2">
      <c r="A374" s="110"/>
      <c r="B374" s="98"/>
      <c r="C374" s="98"/>
      <c r="D374" s="106"/>
      <c r="E374" s="106"/>
      <c r="F374" s="100" t="str">
        <f>IF(G374="Yes",H374,IF(COUNTIF(G374:L374,"Yes")&gt;(Summary!C$22/2),"Yes","No"))</f>
        <v>No</v>
      </c>
      <c r="G374" s="158"/>
      <c r="H374" s="2"/>
      <c r="I374" s="1"/>
      <c r="J374" s="1"/>
      <c r="K374" s="1"/>
      <c r="L374" s="1"/>
      <c r="M374" s="1"/>
      <c r="N374" s="101"/>
      <c r="O374" s="101"/>
      <c r="P374" s="102"/>
      <c r="Q374" s="103"/>
    </row>
    <row r="375" spans="1:17" s="104" customFormat="1" ht="13" x14ac:dyDescent="0.2">
      <c r="A375" s="110"/>
      <c r="B375" s="98"/>
      <c r="C375" s="98"/>
      <c r="D375" s="106"/>
      <c r="E375" s="106"/>
      <c r="F375" s="100" t="str">
        <f>IF(G375="Yes",H375,IF(COUNTIF(G375:L375,"Yes")&gt;(Summary!C$22/2),"Yes","No"))</f>
        <v>No</v>
      </c>
      <c r="G375" s="158"/>
      <c r="H375" s="2"/>
      <c r="I375" s="1"/>
      <c r="J375" s="1"/>
      <c r="K375" s="1"/>
      <c r="L375" s="1"/>
      <c r="M375" s="1"/>
      <c r="N375" s="101"/>
      <c r="O375" s="101"/>
      <c r="P375" s="102"/>
      <c r="Q375" s="103"/>
    </row>
    <row r="376" spans="1:17" s="104" customFormat="1" ht="13" x14ac:dyDescent="0.2">
      <c r="A376" s="110"/>
      <c r="B376" s="98"/>
      <c r="C376" s="98"/>
      <c r="D376" s="106"/>
      <c r="E376" s="106"/>
      <c r="F376" s="100" t="str">
        <f>IF(G376="Yes",H376,IF(COUNTIF(G376:L376,"Yes")&gt;(Summary!C$22/2),"Yes","No"))</f>
        <v>No</v>
      </c>
      <c r="G376" s="158"/>
      <c r="H376" s="2"/>
      <c r="I376" s="1"/>
      <c r="J376" s="1"/>
      <c r="K376" s="1"/>
      <c r="L376" s="1"/>
      <c r="M376" s="1"/>
      <c r="N376" s="101"/>
      <c r="O376" s="101"/>
      <c r="P376" s="102"/>
      <c r="Q376" s="103"/>
    </row>
    <row r="377" spans="1:17" s="104" customFormat="1" ht="13" x14ac:dyDescent="0.2">
      <c r="A377" s="110"/>
      <c r="B377" s="98"/>
      <c r="C377" s="98"/>
      <c r="D377" s="106"/>
      <c r="E377" s="106"/>
      <c r="F377" s="100" t="str">
        <f>IF(G377="Yes",H377,IF(COUNTIF(G377:L377,"Yes")&gt;(Summary!C$22/2),"Yes","No"))</f>
        <v>No</v>
      </c>
      <c r="G377" s="158"/>
      <c r="H377" s="2"/>
      <c r="I377" s="1"/>
      <c r="J377" s="1"/>
      <c r="K377" s="1"/>
      <c r="L377" s="1"/>
      <c r="M377" s="1"/>
      <c r="N377" s="101"/>
      <c r="O377" s="101"/>
      <c r="P377" s="102"/>
      <c r="Q377" s="103"/>
    </row>
    <row r="378" spans="1:17" s="104" customFormat="1" ht="13" x14ac:dyDescent="0.2">
      <c r="A378" s="110"/>
      <c r="B378" s="98"/>
      <c r="C378" s="98"/>
      <c r="D378" s="106"/>
      <c r="E378" s="106"/>
      <c r="F378" s="100" t="str">
        <f>IF(G378="Yes",H378,IF(COUNTIF(G378:L378,"Yes")&gt;(Summary!C$22/2),"Yes","No"))</f>
        <v>No</v>
      </c>
      <c r="G378" s="158"/>
      <c r="H378" s="2"/>
      <c r="I378" s="1"/>
      <c r="J378" s="1"/>
      <c r="K378" s="1"/>
      <c r="L378" s="1"/>
      <c r="M378" s="1"/>
      <c r="N378" s="101"/>
      <c r="O378" s="101"/>
      <c r="P378" s="102"/>
      <c r="Q378" s="103"/>
    </row>
    <row r="379" spans="1:17" s="104" customFormat="1" ht="13" x14ac:dyDescent="0.2">
      <c r="A379" s="110"/>
      <c r="B379" s="98"/>
      <c r="C379" s="98"/>
      <c r="D379" s="106"/>
      <c r="E379" s="106"/>
      <c r="F379" s="100" t="str">
        <f>IF(G379="Yes",H379,IF(COUNTIF(G379:L379,"Yes")&gt;(Summary!C$22/2),"Yes","No"))</f>
        <v>No</v>
      </c>
      <c r="G379" s="158"/>
      <c r="H379" s="2"/>
      <c r="I379" s="1"/>
      <c r="J379" s="1"/>
      <c r="K379" s="1"/>
      <c r="L379" s="1"/>
      <c r="M379" s="1"/>
      <c r="N379" s="101"/>
      <c r="O379" s="101"/>
      <c r="P379" s="102"/>
      <c r="Q379" s="103"/>
    </row>
    <row r="380" spans="1:17" s="104" customFormat="1" ht="13" x14ac:dyDescent="0.2">
      <c r="A380" s="110"/>
      <c r="B380" s="98"/>
      <c r="C380" s="98"/>
      <c r="D380" s="106"/>
      <c r="E380" s="106"/>
      <c r="F380" s="100" t="str">
        <f>IF(G380="Yes",H380,IF(COUNTIF(G380:L380,"Yes")&gt;(Summary!C$22/2),"Yes","No"))</f>
        <v>No</v>
      </c>
      <c r="G380" s="158"/>
      <c r="H380" s="2"/>
      <c r="I380" s="1"/>
      <c r="J380" s="1"/>
      <c r="K380" s="1"/>
      <c r="L380" s="1"/>
      <c r="M380" s="1"/>
      <c r="N380" s="101"/>
      <c r="O380" s="101"/>
      <c r="P380" s="102"/>
      <c r="Q380" s="103"/>
    </row>
    <row r="381" spans="1:17" s="104" customFormat="1" ht="13" x14ac:dyDescent="0.2">
      <c r="A381" s="110"/>
      <c r="B381" s="98"/>
      <c r="C381" s="98"/>
      <c r="D381" s="106"/>
      <c r="E381" s="106"/>
      <c r="F381" s="100" t="str">
        <f>IF(G381="Yes",H381,IF(COUNTIF(G381:L381,"Yes")&gt;(Summary!C$22/2),"Yes","No"))</f>
        <v>No</v>
      </c>
      <c r="G381" s="158"/>
      <c r="H381" s="2"/>
      <c r="I381" s="1"/>
      <c r="J381" s="1"/>
      <c r="K381" s="1"/>
      <c r="L381" s="1"/>
      <c r="M381" s="1"/>
      <c r="N381" s="101"/>
      <c r="O381" s="101"/>
      <c r="P381" s="102"/>
      <c r="Q381" s="103"/>
    </row>
    <row r="382" spans="1:17" s="104" customFormat="1" ht="13" x14ac:dyDescent="0.2">
      <c r="A382" s="110"/>
      <c r="B382" s="98"/>
      <c r="C382" s="98"/>
      <c r="D382" s="106"/>
      <c r="E382" s="106"/>
      <c r="F382" s="100" t="str">
        <f>IF(G382="Yes",H382,IF(COUNTIF(G382:L382,"Yes")&gt;(Summary!C$22/2),"Yes","No"))</f>
        <v>No</v>
      </c>
      <c r="G382" s="158"/>
      <c r="H382" s="2"/>
      <c r="I382" s="1"/>
      <c r="J382" s="1"/>
      <c r="K382" s="1"/>
      <c r="L382" s="1"/>
      <c r="M382" s="1"/>
      <c r="N382" s="101"/>
      <c r="O382" s="101"/>
      <c r="P382" s="102"/>
      <c r="Q382" s="103"/>
    </row>
    <row r="383" spans="1:17" s="104" customFormat="1" ht="13" x14ac:dyDescent="0.2">
      <c r="A383" s="110"/>
      <c r="B383" s="98"/>
      <c r="C383" s="98"/>
      <c r="D383" s="106"/>
      <c r="E383" s="106"/>
      <c r="F383" s="100" t="str">
        <f>IF(G383="Yes",H383,IF(COUNTIF(G383:L383,"Yes")&gt;(Summary!C$22/2),"Yes","No"))</f>
        <v>No</v>
      </c>
      <c r="G383" s="158"/>
      <c r="H383" s="2"/>
      <c r="I383" s="1"/>
      <c r="J383" s="1"/>
      <c r="K383" s="1"/>
      <c r="L383" s="1"/>
      <c r="M383" s="1"/>
      <c r="N383" s="101"/>
      <c r="O383" s="101"/>
      <c r="P383" s="102"/>
      <c r="Q383" s="103"/>
    </row>
    <row r="384" spans="1:17" s="104" customFormat="1" ht="13" x14ac:dyDescent="0.2">
      <c r="A384" s="110"/>
      <c r="B384" s="98"/>
      <c r="C384" s="98"/>
      <c r="D384" s="106"/>
      <c r="E384" s="106"/>
      <c r="F384" s="100" t="str">
        <f>IF(G384="Yes",H384,IF(COUNTIF(G384:L384,"Yes")&gt;(Summary!C$22/2),"Yes","No"))</f>
        <v>No</v>
      </c>
      <c r="G384" s="158"/>
      <c r="H384" s="2"/>
      <c r="I384" s="1"/>
      <c r="J384" s="1"/>
      <c r="K384" s="1"/>
      <c r="L384" s="1"/>
      <c r="M384" s="1"/>
      <c r="N384" s="101"/>
      <c r="O384" s="101"/>
      <c r="P384" s="102"/>
      <c r="Q384" s="103"/>
    </row>
    <row r="385" spans="1:17" s="104" customFormat="1" ht="13" x14ac:dyDescent="0.2">
      <c r="A385" s="110"/>
      <c r="B385" s="98"/>
      <c r="C385" s="98"/>
      <c r="D385" s="106"/>
      <c r="E385" s="106"/>
      <c r="F385" s="100" t="str">
        <f>IF(G385="Yes",H385,IF(COUNTIF(G385:L385,"Yes")&gt;(Summary!C$22/2),"Yes","No"))</f>
        <v>No</v>
      </c>
      <c r="G385" s="158"/>
      <c r="H385" s="2"/>
      <c r="I385" s="1"/>
      <c r="J385" s="1"/>
      <c r="K385" s="1"/>
      <c r="L385" s="1"/>
      <c r="M385" s="1"/>
      <c r="N385" s="101"/>
      <c r="O385" s="101"/>
      <c r="P385" s="102"/>
      <c r="Q385" s="103"/>
    </row>
    <row r="386" spans="1:17" s="104" customFormat="1" ht="13" x14ac:dyDescent="0.2">
      <c r="A386" s="110"/>
      <c r="B386" s="98"/>
      <c r="C386" s="98"/>
      <c r="D386" s="106"/>
      <c r="E386" s="106"/>
      <c r="F386" s="100" t="str">
        <f>IF(G386="Yes",H386,IF(COUNTIF(G386:L386,"Yes")&gt;(Summary!C$22/2),"Yes","No"))</f>
        <v>No</v>
      </c>
      <c r="G386" s="158"/>
      <c r="H386" s="2"/>
      <c r="I386" s="1"/>
      <c r="J386" s="1"/>
      <c r="K386" s="1"/>
      <c r="L386" s="1"/>
      <c r="M386" s="1"/>
      <c r="N386" s="101"/>
      <c r="O386" s="101"/>
      <c r="P386" s="102"/>
      <c r="Q386" s="103"/>
    </row>
    <row r="387" spans="1:17" s="104" customFormat="1" ht="13" x14ac:dyDescent="0.2">
      <c r="A387" s="110"/>
      <c r="B387" s="98"/>
      <c r="C387" s="98"/>
      <c r="D387" s="106"/>
      <c r="E387" s="106"/>
      <c r="F387" s="100" t="str">
        <f>IF(G387="Yes",H387,IF(COUNTIF(G387:L387,"Yes")&gt;(Summary!C$22/2),"Yes","No"))</f>
        <v>No</v>
      </c>
      <c r="G387" s="158"/>
      <c r="H387" s="2"/>
      <c r="I387" s="1"/>
      <c r="J387" s="1"/>
      <c r="K387" s="1"/>
      <c r="L387" s="1"/>
      <c r="M387" s="1"/>
      <c r="N387" s="101"/>
      <c r="O387" s="101"/>
      <c r="P387" s="102"/>
      <c r="Q387" s="103"/>
    </row>
    <row r="388" spans="1:17" s="104" customFormat="1" ht="13" x14ac:dyDescent="0.2">
      <c r="A388" s="110"/>
      <c r="B388" s="98"/>
      <c r="C388" s="98"/>
      <c r="D388" s="106"/>
      <c r="E388" s="106"/>
      <c r="F388" s="100" t="str">
        <f>IF(G388="Yes",H388,IF(COUNTIF(G388:L388,"Yes")&gt;(Summary!C$22/2),"Yes","No"))</f>
        <v>No</v>
      </c>
      <c r="G388" s="158"/>
      <c r="H388" s="2"/>
      <c r="I388" s="1"/>
      <c r="J388" s="1"/>
      <c r="K388" s="1"/>
      <c r="L388" s="1"/>
      <c r="M388" s="1"/>
      <c r="N388" s="101"/>
      <c r="O388" s="101"/>
      <c r="P388" s="102"/>
      <c r="Q388" s="103"/>
    </row>
    <row r="389" spans="1:17" s="104" customFormat="1" ht="13" x14ac:dyDescent="0.2">
      <c r="A389" s="110"/>
      <c r="B389" s="98"/>
      <c r="C389" s="98"/>
      <c r="D389" s="106"/>
      <c r="E389" s="106"/>
      <c r="F389" s="100" t="str">
        <f>IF(G389="Yes",H389,IF(COUNTIF(G389:L389,"Yes")&gt;(Summary!C$22/2),"Yes","No"))</f>
        <v>No</v>
      </c>
      <c r="G389" s="158"/>
      <c r="H389" s="2"/>
      <c r="I389" s="1"/>
      <c r="J389" s="1"/>
      <c r="K389" s="1"/>
      <c r="L389" s="1"/>
      <c r="M389" s="1"/>
      <c r="N389" s="101"/>
      <c r="O389" s="101"/>
      <c r="P389" s="102"/>
      <c r="Q389" s="103"/>
    </row>
    <row r="390" spans="1:17" s="104" customFormat="1" ht="13" x14ac:dyDescent="0.2">
      <c r="A390" s="110"/>
      <c r="B390" s="98"/>
      <c r="C390" s="98"/>
      <c r="D390" s="106"/>
      <c r="E390" s="106"/>
      <c r="F390" s="100" t="str">
        <f>IF(G390="Yes",H390,IF(COUNTIF(G390:L390,"Yes")&gt;(Summary!C$22/2),"Yes","No"))</f>
        <v>No</v>
      </c>
      <c r="G390" s="158"/>
      <c r="H390" s="2"/>
      <c r="I390" s="1"/>
      <c r="J390" s="1"/>
      <c r="K390" s="1"/>
      <c r="L390" s="1"/>
      <c r="M390" s="1"/>
      <c r="N390" s="101"/>
      <c r="O390" s="101"/>
      <c r="P390" s="102"/>
      <c r="Q390" s="103"/>
    </row>
    <row r="391" spans="1:17" s="104" customFormat="1" ht="13" x14ac:dyDescent="0.2">
      <c r="A391" s="110"/>
      <c r="B391" s="98"/>
      <c r="C391" s="98"/>
      <c r="D391" s="106"/>
      <c r="E391" s="106"/>
      <c r="F391" s="100" t="str">
        <f>IF(G391="Yes",H391,IF(COUNTIF(G391:L391,"Yes")&gt;(Summary!C$22/2),"Yes","No"))</f>
        <v>No</v>
      </c>
      <c r="G391" s="158"/>
      <c r="H391" s="2"/>
      <c r="I391" s="1"/>
      <c r="J391" s="1"/>
      <c r="K391" s="1"/>
      <c r="L391" s="1"/>
      <c r="M391" s="1"/>
      <c r="N391" s="101"/>
      <c r="O391" s="101"/>
      <c r="P391" s="102"/>
      <c r="Q391" s="103"/>
    </row>
    <row r="392" spans="1:17" s="104" customFormat="1" ht="13" x14ac:dyDescent="0.2">
      <c r="A392" s="110"/>
      <c r="B392" s="98"/>
      <c r="C392" s="98"/>
      <c r="D392" s="106"/>
      <c r="E392" s="106"/>
      <c r="F392" s="100" t="str">
        <f>IF(G392="Yes",H392,IF(COUNTIF(G392:L392,"Yes")&gt;(Summary!C$22/2),"Yes","No"))</f>
        <v>No</v>
      </c>
      <c r="G392" s="158"/>
      <c r="H392" s="2"/>
      <c r="I392" s="1"/>
      <c r="J392" s="1"/>
      <c r="K392" s="1"/>
      <c r="L392" s="1"/>
      <c r="M392" s="1"/>
      <c r="N392" s="101"/>
      <c r="O392" s="101"/>
      <c r="P392" s="102"/>
      <c r="Q392" s="103"/>
    </row>
    <row r="393" spans="1:17" s="104" customFormat="1" ht="13" x14ac:dyDescent="0.2">
      <c r="A393" s="110"/>
      <c r="B393" s="98"/>
      <c r="C393" s="98"/>
      <c r="D393" s="106"/>
      <c r="E393" s="106"/>
      <c r="F393" s="100" t="str">
        <f>IF(G393="Yes",H393,IF(COUNTIF(G393:L393,"Yes")&gt;(Summary!C$22/2),"Yes","No"))</f>
        <v>No</v>
      </c>
      <c r="G393" s="158"/>
      <c r="H393" s="2"/>
      <c r="I393" s="1"/>
      <c r="J393" s="1"/>
      <c r="K393" s="1"/>
      <c r="L393" s="1"/>
      <c r="M393" s="1"/>
      <c r="N393" s="101"/>
      <c r="O393" s="101"/>
      <c r="P393" s="102"/>
      <c r="Q393" s="103"/>
    </row>
    <row r="394" spans="1:17" s="104" customFormat="1" ht="13" x14ac:dyDescent="0.2">
      <c r="A394" s="110"/>
      <c r="B394" s="98"/>
      <c r="C394" s="98"/>
      <c r="D394" s="106"/>
      <c r="E394" s="106"/>
      <c r="F394" s="100" t="str">
        <f>IF(G394="Yes",H394,IF(COUNTIF(G394:L394,"Yes")&gt;(Summary!C$22/2),"Yes","No"))</f>
        <v>No</v>
      </c>
      <c r="G394" s="158"/>
      <c r="H394" s="2"/>
      <c r="I394" s="1"/>
      <c r="J394" s="1"/>
      <c r="K394" s="1"/>
      <c r="L394" s="1"/>
      <c r="M394" s="1"/>
      <c r="N394" s="101"/>
      <c r="O394" s="101"/>
      <c r="P394" s="102"/>
      <c r="Q394" s="103"/>
    </row>
    <row r="395" spans="1:17" s="104" customFormat="1" ht="13" x14ac:dyDescent="0.2">
      <c r="A395" s="110"/>
      <c r="B395" s="98"/>
      <c r="C395" s="98"/>
      <c r="D395" s="106"/>
      <c r="E395" s="106"/>
      <c r="F395" s="100" t="str">
        <f>IF(G395="Yes",H395,IF(COUNTIF(G395:L395,"Yes")&gt;(Summary!C$22/2),"Yes","No"))</f>
        <v>No</v>
      </c>
      <c r="G395" s="158"/>
      <c r="H395" s="2"/>
      <c r="I395" s="1"/>
      <c r="J395" s="1"/>
      <c r="K395" s="1"/>
      <c r="L395" s="1"/>
      <c r="M395" s="1"/>
      <c r="N395" s="101"/>
      <c r="O395" s="101"/>
      <c r="P395" s="102"/>
      <c r="Q395" s="103"/>
    </row>
    <row r="396" spans="1:17" s="104" customFormat="1" ht="13" x14ac:dyDescent="0.2">
      <c r="A396" s="110"/>
      <c r="B396" s="98"/>
      <c r="C396" s="98"/>
      <c r="D396" s="106"/>
      <c r="E396" s="106"/>
      <c r="F396" s="100" t="str">
        <f>IF(G396="Yes",H396,IF(COUNTIF(G396:L396,"Yes")&gt;(Summary!C$22/2),"Yes","No"))</f>
        <v>No</v>
      </c>
      <c r="G396" s="158"/>
      <c r="H396" s="2"/>
      <c r="I396" s="1"/>
      <c r="J396" s="1"/>
      <c r="K396" s="1"/>
      <c r="L396" s="1"/>
      <c r="M396" s="1"/>
      <c r="N396" s="101"/>
      <c r="O396" s="101"/>
      <c r="P396" s="102"/>
      <c r="Q396" s="103"/>
    </row>
    <row r="397" spans="1:17" s="104" customFormat="1" ht="13" x14ac:dyDescent="0.2">
      <c r="A397" s="110"/>
      <c r="B397" s="98"/>
      <c r="C397" s="98"/>
      <c r="D397" s="106"/>
      <c r="E397" s="106"/>
      <c r="F397" s="100" t="str">
        <f>IF(G397="Yes",H397,IF(COUNTIF(G397:L397,"Yes")&gt;(Summary!C$22/2),"Yes","No"))</f>
        <v>No</v>
      </c>
      <c r="G397" s="158"/>
      <c r="H397" s="2"/>
      <c r="I397" s="1"/>
      <c r="J397" s="1"/>
      <c r="K397" s="1"/>
      <c r="L397" s="1"/>
      <c r="M397" s="1"/>
      <c r="N397" s="101"/>
      <c r="O397" s="101"/>
      <c r="P397" s="102"/>
      <c r="Q397" s="103"/>
    </row>
    <row r="398" spans="1:17" s="104" customFormat="1" ht="13" x14ac:dyDescent="0.2">
      <c r="A398" s="110"/>
      <c r="B398" s="98"/>
      <c r="C398" s="98"/>
      <c r="D398" s="106"/>
      <c r="E398" s="106"/>
      <c r="F398" s="100" t="str">
        <f>IF(G398="Yes",H398,IF(COUNTIF(G398:L398,"Yes")&gt;(Summary!C$22/2),"Yes","No"))</f>
        <v>No</v>
      </c>
      <c r="G398" s="158"/>
      <c r="H398" s="2"/>
      <c r="I398" s="1"/>
      <c r="J398" s="1"/>
      <c r="K398" s="1"/>
      <c r="L398" s="1"/>
      <c r="M398" s="1"/>
      <c r="N398" s="101"/>
      <c r="O398" s="101"/>
      <c r="P398" s="102"/>
      <c r="Q398" s="103"/>
    </row>
    <row r="399" spans="1:17" s="104" customFormat="1" ht="13" x14ac:dyDescent="0.2">
      <c r="A399" s="110"/>
      <c r="B399" s="98"/>
      <c r="C399" s="98"/>
      <c r="D399" s="106"/>
      <c r="E399" s="106"/>
      <c r="F399" s="100" t="str">
        <f>IF(G399="Yes",H399,IF(COUNTIF(G399:L399,"Yes")&gt;(Summary!C$22/2),"Yes","No"))</f>
        <v>No</v>
      </c>
      <c r="G399" s="158"/>
      <c r="H399" s="2"/>
      <c r="I399" s="1"/>
      <c r="J399" s="1"/>
      <c r="K399" s="1"/>
      <c r="L399" s="1"/>
      <c r="M399" s="1"/>
      <c r="N399" s="101"/>
      <c r="O399" s="101"/>
      <c r="P399" s="102"/>
      <c r="Q399" s="103"/>
    </row>
    <row r="400" spans="1:17" s="104" customFormat="1" ht="13" x14ac:dyDescent="0.2">
      <c r="A400" s="110"/>
      <c r="B400" s="98"/>
      <c r="C400" s="98"/>
      <c r="D400" s="106"/>
      <c r="E400" s="106"/>
      <c r="F400" s="100" t="str">
        <f>IF(G400="Yes",H400,IF(COUNTIF(G400:L400,"Yes")&gt;(Summary!C$22/2),"Yes","No"))</f>
        <v>No</v>
      </c>
      <c r="G400" s="158"/>
      <c r="H400" s="2"/>
      <c r="I400" s="1"/>
      <c r="J400" s="1"/>
      <c r="K400" s="1"/>
      <c r="L400" s="1"/>
      <c r="M400" s="1"/>
      <c r="N400" s="101"/>
      <c r="O400" s="101"/>
      <c r="P400" s="102"/>
      <c r="Q400" s="103"/>
    </row>
    <row r="401" spans="1:17" s="104" customFormat="1" ht="13" x14ac:dyDescent="0.2">
      <c r="A401" s="110"/>
      <c r="B401" s="98"/>
      <c r="C401" s="98"/>
      <c r="D401" s="106"/>
      <c r="E401" s="106"/>
      <c r="F401" s="100" t="str">
        <f>IF(G401="Yes",H401,IF(COUNTIF(G401:L401,"Yes")&gt;(Summary!C$22/2),"Yes","No"))</f>
        <v>No</v>
      </c>
      <c r="G401" s="158"/>
      <c r="H401" s="2"/>
      <c r="I401" s="1"/>
      <c r="J401" s="1"/>
      <c r="K401" s="1"/>
      <c r="L401" s="1"/>
      <c r="M401" s="1"/>
      <c r="N401" s="101"/>
      <c r="O401" s="101"/>
      <c r="P401" s="102"/>
      <c r="Q401" s="103"/>
    </row>
    <row r="402" spans="1:17" s="104" customFormat="1" ht="13" x14ac:dyDescent="0.2">
      <c r="A402" s="110"/>
      <c r="B402" s="98"/>
      <c r="C402" s="98"/>
      <c r="D402" s="106"/>
      <c r="E402" s="106"/>
      <c r="F402" s="100" t="str">
        <f>IF(G402="Yes",H402,IF(COUNTIF(G402:L402,"Yes")&gt;(Summary!C$22/2),"Yes","No"))</f>
        <v>No</v>
      </c>
      <c r="G402" s="158"/>
      <c r="H402" s="2"/>
      <c r="I402" s="1"/>
      <c r="J402" s="1"/>
      <c r="K402" s="1"/>
      <c r="L402" s="1"/>
      <c r="M402" s="1"/>
      <c r="N402" s="101"/>
      <c r="O402" s="101"/>
      <c r="P402" s="102"/>
      <c r="Q402" s="103"/>
    </row>
    <row r="403" spans="1:17" s="104" customFormat="1" ht="13" x14ac:dyDescent="0.2">
      <c r="A403" s="110"/>
      <c r="B403" s="98"/>
      <c r="C403" s="98"/>
      <c r="D403" s="106"/>
      <c r="E403" s="106"/>
      <c r="F403" s="100" t="str">
        <f>IF(G403="Yes",H403,IF(COUNTIF(G403:L403,"Yes")&gt;(Summary!C$22/2),"Yes","No"))</f>
        <v>No</v>
      </c>
      <c r="G403" s="158"/>
      <c r="H403" s="2"/>
      <c r="I403" s="1"/>
      <c r="J403" s="1"/>
      <c r="K403" s="1"/>
      <c r="L403" s="1"/>
      <c r="M403" s="1"/>
      <c r="N403" s="101"/>
      <c r="O403" s="101"/>
      <c r="P403" s="102"/>
      <c r="Q403" s="103"/>
    </row>
    <row r="404" spans="1:17" s="104" customFormat="1" ht="13" x14ac:dyDescent="0.2">
      <c r="A404" s="110"/>
      <c r="B404" s="98"/>
      <c r="C404" s="98"/>
      <c r="D404" s="106"/>
      <c r="E404" s="106"/>
      <c r="F404" s="100" t="str">
        <f>IF(G404="Yes",H404,IF(COUNTIF(G404:L404,"Yes")&gt;(Summary!C$22/2),"Yes","No"))</f>
        <v>No</v>
      </c>
      <c r="G404" s="158"/>
      <c r="H404" s="2"/>
      <c r="I404" s="1"/>
      <c r="J404" s="1"/>
      <c r="K404" s="1"/>
      <c r="L404" s="1"/>
      <c r="M404" s="1"/>
      <c r="N404" s="101"/>
      <c r="O404" s="101"/>
      <c r="P404" s="102"/>
      <c r="Q404" s="103"/>
    </row>
    <row r="405" spans="1:17" s="104" customFormat="1" ht="13" x14ac:dyDescent="0.2">
      <c r="A405" s="110"/>
      <c r="B405" s="98"/>
      <c r="C405" s="98"/>
      <c r="D405" s="106"/>
      <c r="E405" s="106"/>
      <c r="F405" s="100" t="str">
        <f>IF(G405="Yes",H405,IF(COUNTIF(G405:L405,"Yes")&gt;(Summary!C$22/2),"Yes","No"))</f>
        <v>No</v>
      </c>
      <c r="G405" s="158"/>
      <c r="H405" s="2"/>
      <c r="I405" s="1"/>
      <c r="J405" s="1"/>
      <c r="K405" s="1"/>
      <c r="L405" s="1"/>
      <c r="M405" s="1"/>
      <c r="N405" s="101"/>
      <c r="O405" s="101"/>
      <c r="P405" s="102"/>
      <c r="Q405" s="103"/>
    </row>
    <row r="406" spans="1:17" s="104" customFormat="1" ht="13" x14ac:dyDescent="0.2">
      <c r="A406" s="110"/>
      <c r="B406" s="98"/>
      <c r="C406" s="98"/>
      <c r="D406" s="106"/>
      <c r="E406" s="106"/>
      <c r="F406" s="100" t="str">
        <f>IF(G406="Yes",H406,IF(COUNTIF(G406:L406,"Yes")&gt;(Summary!C$22/2),"Yes","No"))</f>
        <v>No</v>
      </c>
      <c r="G406" s="158"/>
      <c r="H406" s="2"/>
      <c r="I406" s="1"/>
      <c r="J406" s="1"/>
      <c r="K406" s="1"/>
      <c r="L406" s="1"/>
      <c r="M406" s="1"/>
      <c r="N406" s="101"/>
      <c r="O406" s="101"/>
      <c r="P406" s="102"/>
      <c r="Q406" s="103"/>
    </row>
    <row r="407" spans="1:17" s="104" customFormat="1" ht="13" x14ac:dyDescent="0.2">
      <c r="A407" s="110"/>
      <c r="B407" s="98"/>
      <c r="C407" s="98"/>
      <c r="D407" s="106"/>
      <c r="E407" s="106"/>
      <c r="F407" s="100" t="str">
        <f>IF(G407="Yes",H407,IF(COUNTIF(G407:L407,"Yes")&gt;(Summary!C$22/2),"Yes","No"))</f>
        <v>No</v>
      </c>
      <c r="G407" s="158"/>
      <c r="H407" s="2"/>
      <c r="I407" s="1"/>
      <c r="J407" s="1"/>
      <c r="K407" s="1"/>
      <c r="L407" s="1"/>
      <c r="M407" s="1"/>
      <c r="N407" s="101"/>
      <c r="O407" s="101"/>
      <c r="P407" s="102"/>
      <c r="Q407" s="103"/>
    </row>
    <row r="408" spans="1:17" s="104" customFormat="1" ht="13" x14ac:dyDescent="0.2">
      <c r="A408" s="110"/>
      <c r="B408" s="98"/>
      <c r="C408" s="98"/>
      <c r="D408" s="106"/>
      <c r="E408" s="106"/>
      <c r="F408" s="100" t="str">
        <f>IF(G408="Yes",H408,IF(COUNTIF(G408:L408,"Yes")&gt;(Summary!C$22/2),"Yes","No"))</f>
        <v>No</v>
      </c>
      <c r="G408" s="158"/>
      <c r="H408" s="2"/>
      <c r="I408" s="1"/>
      <c r="J408" s="1"/>
      <c r="K408" s="1"/>
      <c r="L408" s="1"/>
      <c r="M408" s="1"/>
      <c r="N408" s="101"/>
      <c r="O408" s="101"/>
      <c r="P408" s="102"/>
      <c r="Q408" s="103"/>
    </row>
    <row r="409" spans="1:17" s="104" customFormat="1" ht="13" x14ac:dyDescent="0.2">
      <c r="A409" s="110"/>
      <c r="B409" s="98"/>
      <c r="C409" s="98"/>
      <c r="D409" s="106"/>
      <c r="E409" s="106"/>
      <c r="F409" s="100" t="str">
        <f>IF(G409="Yes",H409,IF(COUNTIF(G409:L409,"Yes")&gt;(Summary!C$22/2),"Yes","No"))</f>
        <v>No</v>
      </c>
      <c r="G409" s="158"/>
      <c r="H409" s="2"/>
      <c r="I409" s="1"/>
      <c r="J409" s="1"/>
      <c r="K409" s="1"/>
      <c r="L409" s="1"/>
      <c r="M409" s="1"/>
      <c r="N409" s="101"/>
      <c r="O409" s="101"/>
      <c r="P409" s="102"/>
      <c r="Q409" s="103"/>
    </row>
    <row r="410" spans="1:17" s="104" customFormat="1" ht="13" x14ac:dyDescent="0.2">
      <c r="A410" s="110"/>
      <c r="B410" s="98"/>
      <c r="C410" s="98"/>
      <c r="D410" s="106"/>
      <c r="E410" s="106"/>
      <c r="F410" s="100" t="str">
        <f>IF(G410="Yes",H410,IF(COUNTIF(G410:L410,"Yes")&gt;(Summary!C$22/2),"Yes","No"))</f>
        <v>No</v>
      </c>
      <c r="G410" s="158"/>
      <c r="H410" s="2"/>
      <c r="I410" s="1"/>
      <c r="J410" s="1"/>
      <c r="K410" s="1"/>
      <c r="L410" s="1"/>
      <c r="M410" s="1"/>
      <c r="N410" s="101"/>
      <c r="O410" s="101"/>
      <c r="P410" s="102"/>
      <c r="Q410" s="103"/>
    </row>
    <row r="411" spans="1:17" s="104" customFormat="1" ht="13" x14ac:dyDescent="0.2">
      <c r="A411" s="110"/>
      <c r="B411" s="98"/>
      <c r="C411" s="98"/>
      <c r="D411" s="106"/>
      <c r="E411" s="106"/>
      <c r="F411" s="100" t="str">
        <f>IF(G411="Yes",H411,IF(COUNTIF(G411:L411,"Yes")&gt;(Summary!C$22/2),"Yes","No"))</f>
        <v>No</v>
      </c>
      <c r="G411" s="158"/>
      <c r="H411" s="2"/>
      <c r="I411" s="1"/>
      <c r="J411" s="1"/>
      <c r="K411" s="1"/>
      <c r="L411" s="1"/>
      <c r="M411" s="1"/>
      <c r="N411" s="101"/>
      <c r="O411" s="101"/>
      <c r="P411" s="102"/>
      <c r="Q411" s="103"/>
    </row>
    <row r="412" spans="1:17" s="104" customFormat="1" ht="13" x14ac:dyDescent="0.2">
      <c r="A412" s="110"/>
      <c r="B412" s="98"/>
      <c r="C412" s="98"/>
      <c r="D412" s="106"/>
      <c r="E412" s="106"/>
      <c r="F412" s="100" t="str">
        <f>IF(G412="Yes",H412,IF(COUNTIF(G412:L412,"Yes")&gt;(Summary!C$22/2),"Yes","No"))</f>
        <v>No</v>
      </c>
      <c r="G412" s="158"/>
      <c r="H412" s="2"/>
      <c r="I412" s="1"/>
      <c r="J412" s="1"/>
      <c r="K412" s="1"/>
      <c r="L412" s="1"/>
      <c r="M412" s="1"/>
      <c r="N412" s="101"/>
      <c r="O412" s="101"/>
      <c r="P412" s="102"/>
      <c r="Q412" s="103"/>
    </row>
    <row r="413" spans="1:17" s="104" customFormat="1" ht="13" x14ac:dyDescent="0.2">
      <c r="A413" s="110"/>
      <c r="B413" s="98"/>
      <c r="C413" s="98"/>
      <c r="D413" s="106"/>
      <c r="E413" s="106"/>
      <c r="F413" s="100" t="str">
        <f>IF(G413="Yes",H413,IF(COUNTIF(G413:L413,"Yes")&gt;(Summary!C$22/2),"Yes","No"))</f>
        <v>No</v>
      </c>
      <c r="G413" s="158"/>
      <c r="H413" s="2"/>
      <c r="I413" s="1"/>
      <c r="J413" s="1"/>
      <c r="K413" s="1"/>
      <c r="L413" s="1"/>
      <c r="M413" s="1"/>
      <c r="N413" s="101"/>
      <c r="O413" s="101"/>
      <c r="P413" s="102"/>
      <c r="Q413" s="103"/>
    </row>
    <row r="414" spans="1:17" s="104" customFormat="1" ht="13" x14ac:dyDescent="0.2">
      <c r="A414" s="110"/>
      <c r="B414" s="98"/>
      <c r="C414" s="98"/>
      <c r="D414" s="106"/>
      <c r="E414" s="106"/>
      <c r="F414" s="100" t="str">
        <f>IF(G414="Yes",H414,IF(COUNTIF(G414:L414,"Yes")&gt;(Summary!C$22/2),"Yes","No"))</f>
        <v>No</v>
      </c>
      <c r="G414" s="158"/>
      <c r="H414" s="2"/>
      <c r="I414" s="1"/>
      <c r="J414" s="1"/>
      <c r="K414" s="1"/>
      <c r="L414" s="1"/>
      <c r="M414" s="1"/>
      <c r="N414" s="101"/>
      <c r="O414" s="101"/>
      <c r="P414" s="102"/>
      <c r="Q414" s="103"/>
    </row>
    <row r="415" spans="1:17" s="104" customFormat="1" ht="13" x14ac:dyDescent="0.2">
      <c r="A415" s="110"/>
      <c r="B415" s="98"/>
      <c r="C415" s="98"/>
      <c r="D415" s="106"/>
      <c r="E415" s="106"/>
      <c r="F415" s="100" t="str">
        <f>IF(G415="Yes",H415,IF(COUNTIF(G415:L415,"Yes")&gt;(Summary!C$22/2),"Yes","No"))</f>
        <v>No</v>
      </c>
      <c r="G415" s="158"/>
      <c r="H415" s="2"/>
      <c r="I415" s="1"/>
      <c r="J415" s="1"/>
      <c r="K415" s="1"/>
      <c r="L415" s="1"/>
      <c r="M415" s="1"/>
      <c r="N415" s="101"/>
      <c r="O415" s="101"/>
      <c r="P415" s="102"/>
      <c r="Q415" s="103"/>
    </row>
    <row r="416" spans="1:17" s="104" customFormat="1" ht="13" x14ac:dyDescent="0.2">
      <c r="A416" s="110"/>
      <c r="B416" s="98"/>
      <c r="C416" s="98"/>
      <c r="D416" s="106"/>
      <c r="E416" s="106"/>
      <c r="F416" s="100" t="str">
        <f>IF(G416="Yes",H416,IF(COUNTIF(G416:L416,"Yes")&gt;(Summary!C$22/2),"Yes","No"))</f>
        <v>No</v>
      </c>
      <c r="G416" s="158"/>
      <c r="H416" s="2"/>
      <c r="I416" s="1"/>
      <c r="J416" s="1"/>
      <c r="K416" s="1"/>
      <c r="L416" s="1"/>
      <c r="M416" s="1"/>
      <c r="N416" s="101"/>
      <c r="O416" s="101"/>
      <c r="P416" s="102"/>
      <c r="Q416" s="103"/>
    </row>
    <row r="417" spans="1:17" s="104" customFormat="1" ht="13" x14ac:dyDescent="0.2">
      <c r="A417" s="110"/>
      <c r="B417" s="98"/>
      <c r="C417" s="98"/>
      <c r="D417" s="106"/>
      <c r="E417" s="106"/>
      <c r="F417" s="100" t="str">
        <f>IF(G417="Yes",H417,IF(COUNTIF(G417:L417,"Yes")&gt;(Summary!C$22/2),"Yes","No"))</f>
        <v>No</v>
      </c>
      <c r="G417" s="158"/>
      <c r="H417" s="2"/>
      <c r="I417" s="1"/>
      <c r="J417" s="1"/>
      <c r="K417" s="1"/>
      <c r="L417" s="1"/>
      <c r="M417" s="1"/>
      <c r="N417" s="101"/>
      <c r="O417" s="101"/>
      <c r="P417" s="102"/>
      <c r="Q417" s="103"/>
    </row>
    <row r="418" spans="1:17" s="104" customFormat="1" ht="13" x14ac:dyDescent="0.2">
      <c r="A418" s="110"/>
      <c r="B418" s="98"/>
      <c r="C418" s="98"/>
      <c r="D418" s="106"/>
      <c r="E418" s="106"/>
      <c r="F418" s="100" t="str">
        <f>IF(G418="Yes",H418,IF(COUNTIF(G418:L418,"Yes")&gt;(Summary!C$22/2),"Yes","No"))</f>
        <v>No</v>
      </c>
      <c r="G418" s="158"/>
      <c r="H418" s="2"/>
      <c r="I418" s="1"/>
      <c r="J418" s="1"/>
      <c r="K418" s="1"/>
      <c r="L418" s="1"/>
      <c r="M418" s="1"/>
      <c r="N418" s="101"/>
      <c r="O418" s="101"/>
      <c r="P418" s="102"/>
      <c r="Q418" s="103"/>
    </row>
    <row r="419" spans="1:17" s="104" customFormat="1" ht="13" x14ac:dyDescent="0.2">
      <c r="A419" s="110"/>
      <c r="B419" s="98"/>
      <c r="C419" s="98"/>
      <c r="D419" s="106"/>
      <c r="E419" s="106"/>
      <c r="F419" s="100" t="str">
        <f>IF(G419="Yes",H419,IF(COUNTIF(G419:L419,"Yes")&gt;(Summary!C$22/2),"Yes","No"))</f>
        <v>No</v>
      </c>
      <c r="G419" s="158"/>
      <c r="H419" s="2"/>
      <c r="I419" s="1"/>
      <c r="J419" s="1"/>
      <c r="K419" s="1"/>
      <c r="L419" s="1"/>
      <c r="M419" s="1"/>
      <c r="N419" s="101"/>
      <c r="O419" s="101"/>
      <c r="P419" s="102"/>
      <c r="Q419" s="103"/>
    </row>
    <row r="420" spans="1:17" s="104" customFormat="1" ht="13" x14ac:dyDescent="0.2">
      <c r="A420" s="110"/>
      <c r="B420" s="98"/>
      <c r="C420" s="98"/>
      <c r="D420" s="106"/>
      <c r="E420" s="106"/>
      <c r="F420" s="100" t="str">
        <f>IF(G420="Yes",H420,IF(COUNTIF(G420:L420,"Yes")&gt;(Summary!C$22/2),"Yes","No"))</f>
        <v>No</v>
      </c>
      <c r="G420" s="158"/>
      <c r="H420" s="2"/>
      <c r="I420" s="1"/>
      <c r="J420" s="1"/>
      <c r="K420" s="1"/>
      <c r="L420" s="1"/>
      <c r="M420" s="1"/>
      <c r="N420" s="101"/>
      <c r="O420" s="101"/>
      <c r="P420" s="102"/>
      <c r="Q420" s="103"/>
    </row>
    <row r="421" spans="1:17" s="104" customFormat="1" ht="13" x14ac:dyDescent="0.2">
      <c r="A421" s="110"/>
      <c r="B421" s="98"/>
      <c r="C421" s="98"/>
      <c r="D421" s="106"/>
      <c r="E421" s="106"/>
      <c r="F421" s="100" t="str">
        <f>IF(G421="Yes",H421,IF(COUNTIF(G421:L421,"Yes")&gt;(Summary!C$22/2),"Yes","No"))</f>
        <v>No</v>
      </c>
      <c r="G421" s="158"/>
      <c r="H421" s="2"/>
      <c r="I421" s="1"/>
      <c r="J421" s="1"/>
      <c r="K421" s="1"/>
      <c r="L421" s="1"/>
      <c r="M421" s="1"/>
      <c r="N421" s="101"/>
      <c r="O421" s="101"/>
      <c r="P421" s="102"/>
      <c r="Q421" s="103"/>
    </row>
    <row r="422" spans="1:17" s="104" customFormat="1" ht="13" x14ac:dyDescent="0.2">
      <c r="A422" s="110"/>
      <c r="B422" s="98"/>
      <c r="C422" s="98"/>
      <c r="D422" s="106"/>
      <c r="E422" s="106"/>
      <c r="F422" s="100" t="str">
        <f>IF(G422="Yes",H422,IF(COUNTIF(G422:L422,"Yes")&gt;(Summary!C$22/2),"Yes","No"))</f>
        <v>No</v>
      </c>
      <c r="G422" s="158"/>
      <c r="H422" s="2"/>
      <c r="I422" s="1"/>
      <c r="J422" s="1"/>
      <c r="K422" s="1"/>
      <c r="L422" s="1"/>
      <c r="M422" s="1"/>
      <c r="N422" s="101"/>
      <c r="O422" s="101"/>
      <c r="P422" s="102"/>
      <c r="Q422" s="103"/>
    </row>
    <row r="423" spans="1:17" s="104" customFormat="1" ht="13" x14ac:dyDescent="0.2">
      <c r="A423" s="110"/>
      <c r="B423" s="98"/>
      <c r="C423" s="98"/>
      <c r="D423" s="106"/>
      <c r="E423" s="106"/>
      <c r="F423" s="100" t="str">
        <f>IF(G423="Yes",H423,IF(COUNTIF(G423:L423,"Yes")&gt;(Summary!C$22/2),"Yes","No"))</f>
        <v>No</v>
      </c>
      <c r="G423" s="158"/>
      <c r="H423" s="2"/>
      <c r="I423" s="1"/>
      <c r="J423" s="1"/>
      <c r="K423" s="1"/>
      <c r="L423" s="1"/>
      <c r="M423" s="1"/>
      <c r="N423" s="101"/>
      <c r="O423" s="101"/>
      <c r="P423" s="102"/>
      <c r="Q423" s="103"/>
    </row>
    <row r="424" spans="1:17" s="104" customFormat="1" ht="13" x14ac:dyDescent="0.2">
      <c r="A424" s="110"/>
      <c r="B424" s="98"/>
      <c r="C424" s="98"/>
      <c r="D424" s="106"/>
      <c r="E424" s="106"/>
      <c r="F424" s="100" t="str">
        <f>IF(G424="Yes",H424,IF(COUNTIF(G424:L424,"Yes")&gt;(Summary!C$22/2),"Yes","No"))</f>
        <v>No</v>
      </c>
      <c r="G424" s="158"/>
      <c r="H424" s="2"/>
      <c r="I424" s="1"/>
      <c r="J424" s="1"/>
      <c r="K424" s="1"/>
      <c r="L424" s="1"/>
      <c r="M424" s="1"/>
      <c r="N424" s="101"/>
      <c r="O424" s="101"/>
      <c r="P424" s="102"/>
      <c r="Q424" s="103"/>
    </row>
    <row r="425" spans="1:17" s="104" customFormat="1" ht="13" x14ac:dyDescent="0.2">
      <c r="A425" s="110"/>
      <c r="B425" s="98"/>
      <c r="C425" s="98"/>
      <c r="D425" s="106"/>
      <c r="E425" s="106"/>
      <c r="F425" s="100" t="str">
        <f>IF(G425="Yes",H425,IF(COUNTIF(G425:L425,"Yes")&gt;(Summary!C$22/2),"Yes","No"))</f>
        <v>No</v>
      </c>
      <c r="G425" s="158"/>
      <c r="H425" s="2"/>
      <c r="I425" s="1"/>
      <c r="J425" s="1"/>
      <c r="K425" s="1"/>
      <c r="L425" s="1"/>
      <c r="M425" s="1"/>
      <c r="N425" s="101"/>
      <c r="O425" s="101"/>
      <c r="P425" s="102"/>
      <c r="Q425" s="103"/>
    </row>
    <row r="426" spans="1:17" s="104" customFormat="1" ht="13" x14ac:dyDescent="0.2">
      <c r="A426" s="110"/>
      <c r="B426" s="98"/>
      <c r="C426" s="98"/>
      <c r="D426" s="106"/>
      <c r="E426" s="106"/>
      <c r="F426" s="100" t="str">
        <f>IF(G426="Yes",H426,IF(COUNTIF(G426:L426,"Yes")&gt;(Summary!C$22/2),"Yes","No"))</f>
        <v>No</v>
      </c>
      <c r="G426" s="158"/>
      <c r="H426" s="2"/>
      <c r="I426" s="1"/>
      <c r="J426" s="1"/>
      <c r="K426" s="1"/>
      <c r="L426" s="1"/>
      <c r="M426" s="1"/>
      <c r="N426" s="101"/>
      <c r="O426" s="101"/>
      <c r="P426" s="102"/>
      <c r="Q426" s="103"/>
    </row>
    <row r="427" spans="1:17" s="104" customFormat="1" ht="13" x14ac:dyDescent="0.2">
      <c r="A427" s="110"/>
      <c r="B427" s="98"/>
      <c r="C427" s="98"/>
      <c r="D427" s="106"/>
      <c r="E427" s="106"/>
      <c r="F427" s="100" t="str">
        <f>IF(G427="Yes",H427,IF(COUNTIF(G427:L427,"Yes")&gt;(Summary!C$22/2),"Yes","No"))</f>
        <v>No</v>
      </c>
      <c r="G427" s="158"/>
      <c r="H427" s="2"/>
      <c r="I427" s="1"/>
      <c r="J427" s="1"/>
      <c r="K427" s="1"/>
      <c r="L427" s="1"/>
      <c r="M427" s="1"/>
      <c r="N427" s="101"/>
      <c r="O427" s="101"/>
      <c r="P427" s="102"/>
      <c r="Q427" s="103"/>
    </row>
    <row r="428" spans="1:17" s="104" customFormat="1" ht="13" x14ac:dyDescent="0.2">
      <c r="A428" s="110"/>
      <c r="B428" s="98"/>
      <c r="C428" s="98"/>
      <c r="D428" s="106"/>
      <c r="E428" s="106"/>
      <c r="F428" s="100" t="str">
        <f>IF(G428="Yes",H428,IF(COUNTIF(G428:L428,"Yes")&gt;(Summary!C$22/2),"Yes","No"))</f>
        <v>No</v>
      </c>
      <c r="G428" s="158"/>
      <c r="H428" s="2"/>
      <c r="I428" s="1"/>
      <c r="J428" s="1"/>
      <c r="K428" s="1"/>
      <c r="L428" s="1"/>
      <c r="M428" s="1"/>
      <c r="N428" s="101"/>
      <c r="O428" s="101"/>
      <c r="P428" s="102"/>
      <c r="Q428" s="103"/>
    </row>
    <row r="429" spans="1:17" s="104" customFormat="1" ht="13" x14ac:dyDescent="0.2">
      <c r="A429" s="110"/>
      <c r="B429" s="98"/>
      <c r="C429" s="98"/>
      <c r="D429" s="106"/>
      <c r="E429" s="106"/>
      <c r="F429" s="100" t="str">
        <f>IF(G429="Yes",H429,IF(COUNTIF(G429:L429,"Yes")&gt;(Summary!C$22/2),"Yes","No"))</f>
        <v>No</v>
      </c>
      <c r="G429" s="158"/>
      <c r="H429" s="2"/>
      <c r="I429" s="1"/>
      <c r="J429" s="1"/>
      <c r="K429" s="1"/>
      <c r="L429" s="1"/>
      <c r="M429" s="1"/>
      <c r="N429" s="101"/>
      <c r="O429" s="101"/>
      <c r="P429" s="102"/>
      <c r="Q429" s="103"/>
    </row>
    <row r="430" spans="1:17" s="104" customFormat="1" ht="13" x14ac:dyDescent="0.2">
      <c r="A430" s="110"/>
      <c r="B430" s="98"/>
      <c r="C430" s="98"/>
      <c r="D430" s="106"/>
      <c r="E430" s="106"/>
      <c r="F430" s="100" t="str">
        <f>IF(G430="Yes",H430,IF(COUNTIF(G430:L430,"Yes")&gt;(Summary!C$22/2),"Yes","No"))</f>
        <v>No</v>
      </c>
      <c r="G430" s="158"/>
      <c r="H430" s="2"/>
      <c r="I430" s="1"/>
      <c r="J430" s="1"/>
      <c r="K430" s="1"/>
      <c r="L430" s="1"/>
      <c r="M430" s="1"/>
      <c r="N430" s="101"/>
      <c r="O430" s="101"/>
      <c r="P430" s="102"/>
      <c r="Q430" s="103"/>
    </row>
    <row r="431" spans="1:17" s="104" customFormat="1" ht="13" x14ac:dyDescent="0.2">
      <c r="A431" s="110"/>
      <c r="B431" s="98"/>
      <c r="C431" s="98"/>
      <c r="D431" s="106"/>
      <c r="E431" s="106"/>
      <c r="F431" s="100" t="str">
        <f>IF(G431="Yes",H431,IF(COUNTIF(G431:L431,"Yes")&gt;(Summary!C$22/2),"Yes","No"))</f>
        <v>No</v>
      </c>
      <c r="G431" s="158"/>
      <c r="H431" s="2"/>
      <c r="I431" s="1"/>
      <c r="J431" s="1"/>
      <c r="K431" s="1"/>
      <c r="L431" s="1"/>
      <c r="M431" s="1"/>
      <c r="N431" s="101"/>
      <c r="O431" s="101"/>
      <c r="P431" s="102"/>
      <c r="Q431" s="103"/>
    </row>
    <row r="432" spans="1:17" s="104" customFormat="1" ht="13" x14ac:dyDescent="0.2">
      <c r="A432" s="110"/>
      <c r="B432" s="98"/>
      <c r="C432" s="98"/>
      <c r="D432" s="106"/>
      <c r="E432" s="106"/>
      <c r="F432" s="100" t="str">
        <f>IF(G432="Yes",H432,IF(COUNTIF(G432:L432,"Yes")&gt;(Summary!C$22/2),"Yes","No"))</f>
        <v>No</v>
      </c>
      <c r="G432" s="158"/>
      <c r="H432" s="2"/>
      <c r="I432" s="1"/>
      <c r="J432" s="1"/>
      <c r="K432" s="1"/>
      <c r="L432" s="1"/>
      <c r="M432" s="1"/>
      <c r="N432" s="101"/>
      <c r="O432" s="101"/>
      <c r="P432" s="102"/>
      <c r="Q432" s="103"/>
    </row>
    <row r="433" spans="1:17" s="104" customFormat="1" ht="13" x14ac:dyDescent="0.2">
      <c r="A433" s="110"/>
      <c r="B433" s="98"/>
      <c r="C433" s="98"/>
      <c r="D433" s="106"/>
      <c r="E433" s="106"/>
      <c r="F433" s="100" t="str">
        <f>IF(G433="Yes",H433,IF(COUNTIF(G433:L433,"Yes")&gt;(Summary!C$22/2),"Yes","No"))</f>
        <v>No</v>
      </c>
      <c r="G433" s="158"/>
      <c r="H433" s="2"/>
      <c r="I433" s="1"/>
      <c r="J433" s="1"/>
      <c r="K433" s="1"/>
      <c r="L433" s="1"/>
      <c r="M433" s="1"/>
      <c r="N433" s="101"/>
      <c r="O433" s="101"/>
      <c r="P433" s="102"/>
      <c r="Q433" s="103"/>
    </row>
    <row r="434" spans="1:17" s="104" customFormat="1" ht="13" x14ac:dyDescent="0.2">
      <c r="A434" s="110"/>
      <c r="B434" s="98"/>
      <c r="C434" s="98"/>
      <c r="D434" s="106"/>
      <c r="E434" s="106"/>
      <c r="F434" s="100" t="str">
        <f>IF(G434="Yes",H434,IF(COUNTIF(G434:L434,"Yes")&gt;(Summary!C$22/2),"Yes","No"))</f>
        <v>No</v>
      </c>
      <c r="G434" s="158"/>
      <c r="H434" s="2"/>
      <c r="I434" s="1"/>
      <c r="J434" s="1"/>
      <c r="K434" s="1"/>
      <c r="L434" s="1"/>
      <c r="M434" s="1"/>
      <c r="N434" s="101"/>
      <c r="O434" s="101"/>
      <c r="P434" s="102"/>
      <c r="Q434" s="103"/>
    </row>
    <row r="435" spans="1:17" s="104" customFormat="1" ht="13" x14ac:dyDescent="0.2">
      <c r="A435" s="110"/>
      <c r="B435" s="98"/>
      <c r="C435" s="98"/>
      <c r="D435" s="106"/>
      <c r="E435" s="106"/>
      <c r="F435" s="100" t="str">
        <f>IF(G435="Yes",H435,IF(COUNTIF(G435:L435,"Yes")&gt;(Summary!C$22/2),"Yes","No"))</f>
        <v>No</v>
      </c>
      <c r="G435" s="158"/>
      <c r="H435" s="2"/>
      <c r="I435" s="1"/>
      <c r="J435" s="1"/>
      <c r="K435" s="1"/>
      <c r="L435" s="1"/>
      <c r="M435" s="1"/>
      <c r="N435" s="101"/>
      <c r="O435" s="101"/>
      <c r="P435" s="102"/>
      <c r="Q435" s="103"/>
    </row>
    <row r="436" spans="1:17" s="104" customFormat="1" ht="13" x14ac:dyDescent="0.2">
      <c r="A436" s="110"/>
      <c r="B436" s="98"/>
      <c r="C436" s="98"/>
      <c r="D436" s="106"/>
      <c r="E436" s="106"/>
      <c r="F436" s="100" t="str">
        <f>IF(G436="Yes",H436,IF(COUNTIF(G436:L436,"Yes")&gt;(Summary!C$22/2),"Yes","No"))</f>
        <v>No</v>
      </c>
      <c r="G436" s="158"/>
      <c r="H436" s="2"/>
      <c r="I436" s="1"/>
      <c r="J436" s="1"/>
      <c r="K436" s="1"/>
      <c r="L436" s="1"/>
      <c r="M436" s="1"/>
      <c r="N436" s="101"/>
      <c r="O436" s="101"/>
      <c r="P436" s="102"/>
      <c r="Q436" s="103"/>
    </row>
    <row r="437" spans="1:17" s="104" customFormat="1" ht="13" x14ac:dyDescent="0.2">
      <c r="A437" s="110"/>
      <c r="B437" s="98"/>
      <c r="C437" s="98"/>
      <c r="D437" s="106"/>
      <c r="E437" s="106"/>
      <c r="F437" s="100" t="str">
        <f>IF(G437="Yes",H437,IF(COUNTIF(G437:L437,"Yes")&gt;(Summary!C$22/2),"Yes","No"))</f>
        <v>No</v>
      </c>
      <c r="G437" s="158"/>
      <c r="H437" s="2"/>
      <c r="I437" s="1"/>
      <c r="J437" s="1"/>
      <c r="K437" s="1"/>
      <c r="L437" s="1"/>
      <c r="M437" s="1"/>
      <c r="N437" s="101"/>
      <c r="O437" s="101"/>
      <c r="P437" s="102"/>
      <c r="Q437" s="103"/>
    </row>
    <row r="438" spans="1:17" s="104" customFormat="1" ht="13" x14ac:dyDescent="0.2">
      <c r="A438" s="110"/>
      <c r="B438" s="98"/>
      <c r="C438" s="98"/>
      <c r="D438" s="106"/>
      <c r="E438" s="106"/>
      <c r="F438" s="100" t="str">
        <f>IF(G438="Yes",H438,IF(COUNTIF(G438:L438,"Yes")&gt;(Summary!C$22/2),"Yes","No"))</f>
        <v>No</v>
      </c>
      <c r="G438" s="158"/>
      <c r="H438" s="2"/>
      <c r="I438" s="1"/>
      <c r="J438" s="1"/>
      <c r="K438" s="1"/>
      <c r="L438" s="1"/>
      <c r="M438" s="1"/>
      <c r="N438" s="101"/>
      <c r="O438" s="101"/>
      <c r="P438" s="102"/>
      <c r="Q438" s="103"/>
    </row>
    <row r="439" spans="1:17" s="104" customFormat="1" ht="13" x14ac:dyDescent="0.2">
      <c r="A439" s="110"/>
      <c r="B439" s="98"/>
      <c r="C439" s="98"/>
      <c r="D439" s="106"/>
      <c r="E439" s="106"/>
      <c r="F439" s="100" t="str">
        <f>IF(G439="Yes",H439,IF(COUNTIF(G439:L439,"Yes")&gt;(Summary!C$22/2),"Yes","No"))</f>
        <v>No</v>
      </c>
      <c r="G439" s="158"/>
      <c r="H439" s="2"/>
      <c r="I439" s="1"/>
      <c r="J439" s="1"/>
      <c r="K439" s="1"/>
      <c r="L439" s="1"/>
      <c r="M439" s="1"/>
      <c r="N439" s="101"/>
      <c r="O439" s="101"/>
      <c r="P439" s="102"/>
      <c r="Q439" s="103"/>
    </row>
    <row r="440" spans="1:17" s="104" customFormat="1" ht="13" x14ac:dyDescent="0.2">
      <c r="A440" s="110"/>
      <c r="B440" s="98"/>
      <c r="C440" s="98"/>
      <c r="D440" s="106"/>
      <c r="E440" s="106"/>
      <c r="F440" s="100" t="str">
        <f>IF(G440="Yes",H440,IF(COUNTIF(G440:L440,"Yes")&gt;(Summary!C$22/2),"Yes","No"))</f>
        <v>No</v>
      </c>
      <c r="G440" s="158"/>
      <c r="H440" s="2"/>
      <c r="I440" s="1"/>
      <c r="J440" s="1"/>
      <c r="K440" s="1"/>
      <c r="L440" s="1"/>
      <c r="M440" s="1"/>
      <c r="N440" s="101"/>
      <c r="O440" s="101"/>
      <c r="P440" s="102"/>
      <c r="Q440" s="103"/>
    </row>
    <row r="441" spans="1:17" s="104" customFormat="1" ht="13" x14ac:dyDescent="0.2">
      <c r="A441" s="110"/>
      <c r="B441" s="98"/>
      <c r="C441" s="98"/>
      <c r="D441" s="106"/>
      <c r="E441" s="106"/>
      <c r="F441" s="100" t="str">
        <f>IF(G441="Yes",H441,IF(COUNTIF(G441:L441,"Yes")&gt;(Summary!C$22/2),"Yes","No"))</f>
        <v>No</v>
      </c>
      <c r="G441" s="158"/>
      <c r="H441" s="2"/>
      <c r="I441" s="1"/>
      <c r="J441" s="1"/>
      <c r="K441" s="1"/>
      <c r="L441" s="1"/>
      <c r="M441" s="1"/>
      <c r="N441" s="101"/>
      <c r="O441" s="101"/>
      <c r="P441" s="102"/>
      <c r="Q441" s="103"/>
    </row>
    <row r="442" spans="1:17" s="104" customFormat="1" ht="13" x14ac:dyDescent="0.2">
      <c r="A442" s="110"/>
      <c r="B442" s="98"/>
      <c r="C442" s="98"/>
      <c r="D442" s="106"/>
      <c r="E442" s="106"/>
      <c r="F442" s="100" t="str">
        <f>IF(G442="Yes",H442,IF(COUNTIF(G442:L442,"Yes")&gt;(Summary!C$22/2),"Yes","No"))</f>
        <v>No</v>
      </c>
      <c r="G442" s="158"/>
      <c r="H442" s="2"/>
      <c r="I442" s="1"/>
      <c r="J442" s="1"/>
      <c r="K442" s="1"/>
      <c r="L442" s="1"/>
      <c r="M442" s="1"/>
      <c r="N442" s="101"/>
      <c r="O442" s="101"/>
      <c r="P442" s="102"/>
      <c r="Q442" s="103"/>
    </row>
    <row r="443" spans="1:17" s="104" customFormat="1" ht="13" x14ac:dyDescent="0.2">
      <c r="A443" s="110"/>
      <c r="B443" s="98"/>
      <c r="C443" s="98"/>
      <c r="D443" s="106"/>
      <c r="E443" s="106"/>
      <c r="F443" s="100" t="str">
        <f>IF(G443="Yes",H443,IF(COUNTIF(G443:L443,"Yes")&gt;(Summary!C$22/2),"Yes","No"))</f>
        <v>No</v>
      </c>
      <c r="G443" s="158"/>
      <c r="H443" s="2"/>
      <c r="I443" s="1"/>
      <c r="J443" s="1"/>
      <c r="K443" s="1"/>
      <c r="L443" s="1"/>
      <c r="M443" s="1"/>
      <c r="N443" s="101"/>
      <c r="O443" s="101"/>
      <c r="P443" s="102"/>
      <c r="Q443" s="103"/>
    </row>
    <row r="444" spans="1:17" s="104" customFormat="1" ht="13" x14ac:dyDescent="0.2">
      <c r="A444" s="110"/>
      <c r="B444" s="98"/>
      <c r="C444" s="98"/>
      <c r="D444" s="106"/>
      <c r="E444" s="106"/>
      <c r="F444" s="100" t="str">
        <f>IF(G444="Yes",H444,IF(COUNTIF(G444:L444,"Yes")&gt;(Summary!C$22/2),"Yes","No"))</f>
        <v>No</v>
      </c>
      <c r="G444" s="158"/>
      <c r="H444" s="2"/>
      <c r="I444" s="1"/>
      <c r="J444" s="1"/>
      <c r="K444" s="1"/>
      <c r="L444" s="1"/>
      <c r="M444" s="1"/>
      <c r="N444" s="101"/>
      <c r="O444" s="101"/>
      <c r="P444" s="102"/>
      <c r="Q444" s="103"/>
    </row>
    <row r="445" spans="1:17" s="104" customFormat="1" ht="13" x14ac:dyDescent="0.2">
      <c r="A445" s="110"/>
      <c r="B445" s="98"/>
      <c r="C445" s="98"/>
      <c r="D445" s="106"/>
      <c r="E445" s="106"/>
      <c r="F445" s="100" t="str">
        <f>IF(G445="Yes",H445,IF(COUNTIF(G445:L445,"Yes")&gt;(Summary!C$22/2),"Yes","No"))</f>
        <v>No</v>
      </c>
      <c r="G445" s="158"/>
      <c r="H445" s="2"/>
      <c r="I445" s="1"/>
      <c r="J445" s="1"/>
      <c r="K445" s="1"/>
      <c r="L445" s="1"/>
      <c r="M445" s="1"/>
      <c r="N445" s="101"/>
      <c r="O445" s="101"/>
      <c r="P445" s="102"/>
      <c r="Q445" s="103"/>
    </row>
    <row r="446" spans="1:17" s="104" customFormat="1" ht="13" x14ac:dyDescent="0.2">
      <c r="A446" s="110"/>
      <c r="B446" s="98"/>
      <c r="C446" s="98"/>
      <c r="D446" s="106"/>
      <c r="E446" s="106"/>
      <c r="F446" s="100" t="str">
        <f>IF(G446="Yes",H446,IF(COUNTIF(G446:L446,"Yes")&gt;(Summary!C$22/2),"Yes","No"))</f>
        <v>No</v>
      </c>
      <c r="G446" s="158"/>
      <c r="H446" s="2"/>
      <c r="I446" s="1"/>
      <c r="J446" s="1"/>
      <c r="K446" s="1"/>
      <c r="L446" s="1"/>
      <c r="M446" s="1"/>
      <c r="N446" s="101"/>
      <c r="O446" s="101"/>
      <c r="P446" s="102"/>
      <c r="Q446" s="103"/>
    </row>
    <row r="447" spans="1:17" s="104" customFormat="1" ht="13" x14ac:dyDescent="0.2">
      <c r="A447" s="110"/>
      <c r="B447" s="98"/>
      <c r="C447" s="98"/>
      <c r="D447" s="106"/>
      <c r="E447" s="106"/>
      <c r="F447" s="100" t="str">
        <f>IF(G447="Yes",H447,IF(COUNTIF(G447:L447,"Yes")&gt;(Summary!C$22/2),"Yes","No"))</f>
        <v>No</v>
      </c>
      <c r="G447" s="158"/>
      <c r="H447" s="2"/>
      <c r="I447" s="1"/>
      <c r="J447" s="1"/>
      <c r="K447" s="1"/>
      <c r="L447" s="1"/>
      <c r="M447" s="1"/>
      <c r="N447" s="101"/>
      <c r="O447" s="101"/>
      <c r="P447" s="102"/>
      <c r="Q447" s="103"/>
    </row>
    <row r="448" spans="1:17" s="104" customFormat="1" ht="13" x14ac:dyDescent="0.2">
      <c r="A448" s="110"/>
      <c r="B448" s="98"/>
      <c r="C448" s="98"/>
      <c r="D448" s="106"/>
      <c r="E448" s="106"/>
      <c r="F448" s="100" t="str">
        <f>IF(G448="Yes",H448,IF(COUNTIF(G448:L448,"Yes")&gt;(Summary!C$22/2),"Yes","No"))</f>
        <v>No</v>
      </c>
      <c r="G448" s="158"/>
      <c r="H448" s="2"/>
      <c r="I448" s="1"/>
      <c r="J448" s="1"/>
      <c r="K448" s="1"/>
      <c r="L448" s="1"/>
      <c r="M448" s="1"/>
      <c r="N448" s="101"/>
      <c r="O448" s="101"/>
      <c r="P448" s="102"/>
      <c r="Q448" s="103"/>
    </row>
    <row r="449" spans="1:17" s="104" customFormat="1" ht="13" x14ac:dyDescent="0.2">
      <c r="A449" s="110"/>
      <c r="B449" s="98"/>
      <c r="C449" s="98"/>
      <c r="D449" s="106"/>
      <c r="E449" s="106"/>
      <c r="F449" s="100" t="str">
        <f>IF(G449="Yes",H449,IF(COUNTIF(G449:L449,"Yes")&gt;(Summary!C$22/2),"Yes","No"))</f>
        <v>No</v>
      </c>
      <c r="G449" s="158"/>
      <c r="H449" s="2"/>
      <c r="I449" s="1"/>
      <c r="J449" s="1"/>
      <c r="K449" s="1"/>
      <c r="L449" s="1"/>
      <c r="M449" s="1"/>
      <c r="N449" s="101"/>
      <c r="O449" s="101"/>
      <c r="P449" s="102"/>
      <c r="Q449" s="103"/>
    </row>
    <row r="450" spans="1:17" s="104" customFormat="1" ht="13" x14ac:dyDescent="0.2">
      <c r="A450" s="110"/>
      <c r="B450" s="98"/>
      <c r="C450" s="98"/>
      <c r="D450" s="106"/>
      <c r="E450" s="106"/>
      <c r="F450" s="100" t="str">
        <f>IF(G450="Yes",H450,IF(COUNTIF(G450:L450,"Yes")&gt;(Summary!C$22/2),"Yes","No"))</f>
        <v>No</v>
      </c>
      <c r="G450" s="158"/>
      <c r="H450" s="2"/>
      <c r="I450" s="1"/>
      <c r="J450" s="1"/>
      <c r="K450" s="1"/>
      <c r="L450" s="1"/>
      <c r="M450" s="1"/>
      <c r="N450" s="101"/>
      <c r="O450" s="101"/>
      <c r="P450" s="102"/>
      <c r="Q450" s="103"/>
    </row>
    <row r="451" spans="1:17" s="104" customFormat="1" ht="13" x14ac:dyDescent="0.2">
      <c r="A451" s="110"/>
      <c r="B451" s="98"/>
      <c r="C451" s="98"/>
      <c r="D451" s="106"/>
      <c r="E451" s="106"/>
      <c r="F451" s="100" t="str">
        <f>IF(G451="Yes",H451,IF(COUNTIF(G451:L451,"Yes")&gt;(Summary!C$22/2),"Yes","No"))</f>
        <v>No</v>
      </c>
      <c r="G451" s="158"/>
      <c r="H451" s="2"/>
      <c r="I451" s="1"/>
      <c r="J451" s="1"/>
      <c r="K451" s="1"/>
      <c r="L451" s="1"/>
      <c r="M451" s="1"/>
      <c r="N451" s="101"/>
      <c r="O451" s="101"/>
      <c r="P451" s="102"/>
      <c r="Q451" s="103"/>
    </row>
    <row r="452" spans="1:17" s="104" customFormat="1" ht="13" x14ac:dyDescent="0.2">
      <c r="A452" s="110"/>
      <c r="B452" s="98"/>
      <c r="C452" s="98"/>
      <c r="D452" s="106"/>
      <c r="E452" s="106"/>
      <c r="F452" s="100" t="str">
        <f>IF(G452="Yes",H452,IF(COUNTIF(G452:L452,"Yes")&gt;(Summary!C$22/2),"Yes","No"))</f>
        <v>No</v>
      </c>
      <c r="G452" s="158"/>
      <c r="H452" s="2"/>
      <c r="I452" s="1"/>
      <c r="J452" s="1"/>
      <c r="K452" s="1"/>
      <c r="L452" s="1"/>
      <c r="M452" s="1"/>
      <c r="N452" s="101"/>
      <c r="O452" s="101"/>
      <c r="P452" s="102"/>
      <c r="Q452" s="103"/>
    </row>
    <row r="453" spans="1:17" s="104" customFormat="1" ht="13" x14ac:dyDescent="0.2">
      <c r="A453" s="110"/>
      <c r="B453" s="98"/>
      <c r="C453" s="98"/>
      <c r="D453" s="106"/>
      <c r="E453" s="106"/>
      <c r="F453" s="100" t="str">
        <f>IF(G453="Yes",H453,IF(COUNTIF(G453:L453,"Yes")&gt;(Summary!C$22/2),"Yes","No"))</f>
        <v>No</v>
      </c>
      <c r="G453" s="158"/>
      <c r="H453" s="2"/>
      <c r="I453" s="1"/>
      <c r="J453" s="1"/>
      <c r="K453" s="1"/>
      <c r="L453" s="1"/>
      <c r="M453" s="1"/>
      <c r="N453" s="101"/>
      <c r="O453" s="101"/>
      <c r="P453" s="102"/>
      <c r="Q453" s="103"/>
    </row>
    <row r="454" spans="1:17" s="104" customFormat="1" ht="13" x14ac:dyDescent="0.2">
      <c r="A454" s="110"/>
      <c r="B454" s="98"/>
      <c r="C454" s="98"/>
      <c r="D454" s="106"/>
      <c r="E454" s="106"/>
      <c r="F454" s="100" t="str">
        <f>IF(G454="Yes",H454,IF(COUNTIF(G454:L454,"Yes")&gt;(Summary!C$22/2),"Yes","No"))</f>
        <v>No</v>
      </c>
      <c r="G454" s="158"/>
      <c r="H454" s="2"/>
      <c r="I454" s="1"/>
      <c r="J454" s="1"/>
      <c r="K454" s="1"/>
      <c r="L454" s="1"/>
      <c r="M454" s="1"/>
      <c r="N454" s="101"/>
      <c r="O454" s="101"/>
      <c r="P454" s="102"/>
      <c r="Q454" s="103"/>
    </row>
    <row r="455" spans="1:17" s="104" customFormat="1" ht="13" x14ac:dyDescent="0.2">
      <c r="A455" s="110"/>
      <c r="B455" s="98"/>
      <c r="C455" s="98"/>
      <c r="D455" s="106"/>
      <c r="E455" s="106"/>
      <c r="F455" s="100" t="str">
        <f>IF(G455="Yes",H455,IF(COUNTIF(G455:L455,"Yes")&gt;(Summary!C$22/2),"Yes","No"))</f>
        <v>No</v>
      </c>
      <c r="G455" s="158"/>
      <c r="H455" s="2"/>
      <c r="I455" s="1"/>
      <c r="J455" s="1"/>
      <c r="K455" s="1"/>
      <c r="L455" s="1"/>
      <c r="M455" s="1"/>
      <c r="N455" s="101"/>
      <c r="O455" s="101"/>
      <c r="P455" s="102"/>
      <c r="Q455" s="103"/>
    </row>
    <row r="456" spans="1:17" s="104" customFormat="1" ht="13" x14ac:dyDescent="0.2">
      <c r="A456" s="110"/>
      <c r="B456" s="98"/>
      <c r="C456" s="98"/>
      <c r="D456" s="106"/>
      <c r="E456" s="106"/>
      <c r="F456" s="100" t="str">
        <f>IF(G456="Yes",H456,IF(COUNTIF(G456:L456,"Yes")&gt;(Summary!C$22/2),"Yes","No"))</f>
        <v>No</v>
      </c>
      <c r="G456" s="158"/>
      <c r="H456" s="2"/>
      <c r="I456" s="1"/>
      <c r="J456" s="1"/>
      <c r="K456" s="1"/>
      <c r="L456" s="1"/>
      <c r="M456" s="1"/>
      <c r="N456" s="101"/>
      <c r="O456" s="101"/>
      <c r="P456" s="102"/>
      <c r="Q456" s="103"/>
    </row>
    <row r="457" spans="1:17" s="104" customFormat="1" ht="13" x14ac:dyDescent="0.2">
      <c r="A457" s="110"/>
      <c r="B457" s="98"/>
      <c r="C457" s="98"/>
      <c r="D457" s="106"/>
      <c r="E457" s="106"/>
      <c r="F457" s="100" t="str">
        <f>IF(G457="Yes",H457,IF(COUNTIF(G457:L457,"Yes")&gt;(Summary!C$22/2),"Yes","No"))</f>
        <v>No</v>
      </c>
      <c r="G457" s="158"/>
      <c r="H457" s="2"/>
      <c r="I457" s="1"/>
      <c r="J457" s="1"/>
      <c r="K457" s="1"/>
      <c r="L457" s="1"/>
      <c r="M457" s="1"/>
      <c r="N457" s="101"/>
      <c r="O457" s="101"/>
      <c r="P457" s="102"/>
      <c r="Q457" s="103"/>
    </row>
    <row r="458" spans="1:17" s="104" customFormat="1" ht="13" x14ac:dyDescent="0.2">
      <c r="A458" s="110"/>
      <c r="B458" s="98"/>
      <c r="C458" s="98"/>
      <c r="D458" s="106"/>
      <c r="E458" s="106"/>
      <c r="F458" s="100" t="str">
        <f>IF(G458="Yes",H458,IF(COUNTIF(G458:L458,"Yes")&gt;(Summary!C$22/2),"Yes","No"))</f>
        <v>No</v>
      </c>
      <c r="G458" s="158"/>
      <c r="H458" s="2"/>
      <c r="I458" s="1"/>
      <c r="J458" s="1"/>
      <c r="K458" s="1"/>
      <c r="L458" s="1"/>
      <c r="M458" s="1"/>
      <c r="N458" s="101"/>
      <c r="O458" s="101"/>
      <c r="P458" s="102"/>
      <c r="Q458" s="103"/>
    </row>
    <row r="459" spans="1:17" s="104" customFormat="1" ht="13" x14ac:dyDescent="0.2">
      <c r="A459" s="110"/>
      <c r="B459" s="98"/>
      <c r="C459" s="98"/>
      <c r="D459" s="106"/>
      <c r="E459" s="106"/>
      <c r="F459" s="100" t="str">
        <f>IF(G459="Yes",H459,IF(COUNTIF(G459:L459,"Yes")&gt;(Summary!C$22/2),"Yes","No"))</f>
        <v>No</v>
      </c>
      <c r="G459" s="158"/>
      <c r="H459" s="2"/>
      <c r="I459" s="1"/>
      <c r="J459" s="1"/>
      <c r="K459" s="1"/>
      <c r="L459" s="1"/>
      <c r="M459" s="1"/>
      <c r="N459" s="101"/>
      <c r="O459" s="101"/>
      <c r="P459" s="102"/>
      <c r="Q459" s="103"/>
    </row>
    <row r="460" spans="1:17" s="104" customFormat="1" ht="13" x14ac:dyDescent="0.2">
      <c r="A460" s="110"/>
      <c r="B460" s="98"/>
      <c r="C460" s="98"/>
      <c r="D460" s="106"/>
      <c r="E460" s="106"/>
      <c r="F460" s="100" t="str">
        <f>IF(G460="Yes",H460,IF(COUNTIF(G460:L460,"Yes")&gt;(Summary!C$22/2),"Yes","No"))</f>
        <v>No</v>
      </c>
      <c r="G460" s="158"/>
      <c r="H460" s="2"/>
      <c r="I460" s="1"/>
      <c r="J460" s="1"/>
      <c r="K460" s="1"/>
      <c r="L460" s="1"/>
      <c r="M460" s="1"/>
      <c r="N460" s="101"/>
      <c r="O460" s="101"/>
      <c r="P460" s="102"/>
      <c r="Q460" s="103"/>
    </row>
    <row r="461" spans="1:17" s="104" customFormat="1" ht="13" x14ac:dyDescent="0.2">
      <c r="A461" s="110"/>
      <c r="B461" s="98"/>
      <c r="C461" s="98"/>
      <c r="D461" s="106"/>
      <c r="E461" s="106"/>
      <c r="F461" s="100" t="str">
        <f>IF(G461="Yes",H461,IF(COUNTIF(G461:L461,"Yes")&gt;(Summary!C$22/2),"Yes","No"))</f>
        <v>No</v>
      </c>
      <c r="G461" s="158"/>
      <c r="H461" s="2"/>
      <c r="I461" s="1"/>
      <c r="J461" s="1"/>
      <c r="K461" s="1"/>
      <c r="L461" s="1"/>
      <c r="M461" s="1"/>
      <c r="N461" s="101"/>
      <c r="O461" s="101"/>
      <c r="P461" s="102"/>
      <c r="Q461" s="103"/>
    </row>
    <row r="462" spans="1:17" s="104" customFormat="1" ht="13" x14ac:dyDescent="0.2">
      <c r="A462" s="110"/>
      <c r="B462" s="98"/>
      <c r="C462" s="98"/>
      <c r="D462" s="106"/>
      <c r="E462" s="106"/>
      <c r="F462" s="100" t="str">
        <f>IF(G462="Yes",H462,IF(COUNTIF(G462:L462,"Yes")&gt;(Summary!C$22/2),"Yes","No"))</f>
        <v>No</v>
      </c>
      <c r="G462" s="158"/>
      <c r="H462" s="2"/>
      <c r="I462" s="1"/>
      <c r="J462" s="1"/>
      <c r="K462" s="1"/>
      <c r="L462" s="1"/>
      <c r="M462" s="1"/>
      <c r="N462" s="101"/>
      <c r="O462" s="101"/>
      <c r="P462" s="102"/>
      <c r="Q462" s="103"/>
    </row>
    <row r="463" spans="1:17" s="104" customFormat="1" ht="13" x14ac:dyDescent="0.2">
      <c r="A463" s="110"/>
      <c r="B463" s="98"/>
      <c r="C463" s="98"/>
      <c r="D463" s="106"/>
      <c r="E463" s="106"/>
      <c r="F463" s="100" t="str">
        <f>IF(G463="Yes",H463,IF(COUNTIF(G463:L463,"Yes")&gt;(Summary!C$22/2),"Yes","No"))</f>
        <v>No</v>
      </c>
      <c r="G463" s="158"/>
      <c r="H463" s="2"/>
      <c r="I463" s="1"/>
      <c r="J463" s="1"/>
      <c r="K463" s="1"/>
      <c r="L463" s="1"/>
      <c r="M463" s="1"/>
      <c r="N463" s="101"/>
      <c r="O463" s="101"/>
      <c r="P463" s="102"/>
      <c r="Q463" s="103"/>
    </row>
    <row r="464" spans="1:17" s="104" customFormat="1" ht="13" x14ac:dyDescent="0.2">
      <c r="A464" s="110"/>
      <c r="B464" s="98"/>
      <c r="C464" s="98"/>
      <c r="D464" s="106"/>
      <c r="E464" s="106"/>
      <c r="F464" s="100" t="str">
        <f>IF(G464="Yes",H464,IF(COUNTIF(G464:L464,"Yes")&gt;(Summary!C$22/2),"Yes","No"))</f>
        <v>No</v>
      </c>
      <c r="G464" s="158"/>
      <c r="H464" s="2"/>
      <c r="I464" s="1"/>
      <c r="J464" s="1"/>
      <c r="K464" s="1"/>
      <c r="L464" s="1"/>
      <c r="M464" s="1"/>
      <c r="N464" s="101"/>
      <c r="O464" s="101"/>
      <c r="P464" s="102"/>
      <c r="Q464" s="103"/>
    </row>
    <row r="465" spans="1:17" s="104" customFormat="1" ht="13" x14ac:dyDescent="0.2">
      <c r="A465" s="110"/>
      <c r="B465" s="98"/>
      <c r="C465" s="98"/>
      <c r="D465" s="106"/>
      <c r="E465" s="106"/>
      <c r="F465" s="100" t="str">
        <f>IF(G465="Yes",H465,IF(COUNTIF(G465:L465,"Yes")&gt;(Summary!C$22/2),"Yes","No"))</f>
        <v>No</v>
      </c>
      <c r="G465" s="158"/>
      <c r="H465" s="2"/>
      <c r="I465" s="1"/>
      <c r="J465" s="1"/>
      <c r="K465" s="1"/>
      <c r="L465" s="1"/>
      <c r="M465" s="1"/>
      <c r="N465" s="101"/>
      <c r="O465" s="101"/>
      <c r="P465" s="102"/>
      <c r="Q465" s="103"/>
    </row>
    <row r="466" spans="1:17" s="104" customFormat="1" ht="13" x14ac:dyDescent="0.2">
      <c r="A466" s="110"/>
      <c r="B466" s="98"/>
      <c r="C466" s="98"/>
      <c r="D466" s="106"/>
      <c r="E466" s="106"/>
      <c r="F466" s="100" t="str">
        <f>IF(G466="Yes",H466,IF(COUNTIF(G466:L466,"Yes")&gt;(Summary!C$22/2),"Yes","No"))</f>
        <v>No</v>
      </c>
      <c r="G466" s="158"/>
      <c r="H466" s="2"/>
      <c r="I466" s="1"/>
      <c r="J466" s="1"/>
      <c r="K466" s="1"/>
      <c r="L466" s="1"/>
      <c r="M466" s="1"/>
      <c r="N466" s="101"/>
      <c r="O466" s="101"/>
      <c r="P466" s="102"/>
      <c r="Q466" s="103"/>
    </row>
    <row r="467" spans="1:17" s="104" customFormat="1" ht="13" x14ac:dyDescent="0.2">
      <c r="A467" s="110"/>
      <c r="B467" s="98"/>
      <c r="C467" s="98"/>
      <c r="D467" s="106"/>
      <c r="E467" s="106"/>
      <c r="F467" s="100" t="str">
        <f>IF(G467="Yes",H467,IF(COUNTIF(G467:L467,"Yes")&gt;(Summary!C$22/2),"Yes","No"))</f>
        <v>No</v>
      </c>
      <c r="G467" s="158"/>
      <c r="H467" s="2"/>
      <c r="I467" s="1"/>
      <c r="J467" s="1"/>
      <c r="K467" s="1"/>
      <c r="L467" s="1"/>
      <c r="M467" s="1"/>
      <c r="N467" s="101"/>
      <c r="O467" s="101"/>
      <c r="P467" s="102"/>
      <c r="Q467" s="103"/>
    </row>
    <row r="468" spans="1:17" s="104" customFormat="1" ht="13" x14ac:dyDescent="0.2">
      <c r="A468" s="110"/>
      <c r="B468" s="98"/>
      <c r="C468" s="98"/>
      <c r="D468" s="106"/>
      <c r="E468" s="106"/>
      <c r="F468" s="100" t="str">
        <f>IF(G468="Yes",H468,IF(COUNTIF(G468:L468,"Yes")&gt;(Summary!C$22/2),"Yes","No"))</f>
        <v>No</v>
      </c>
      <c r="G468" s="158"/>
      <c r="H468" s="2"/>
      <c r="I468" s="1"/>
      <c r="J468" s="1"/>
      <c r="K468" s="1"/>
      <c r="L468" s="1"/>
      <c r="M468" s="1"/>
      <c r="N468" s="101"/>
      <c r="O468" s="101"/>
      <c r="P468" s="102"/>
      <c r="Q468" s="103"/>
    </row>
    <row r="469" spans="1:17" s="104" customFormat="1" ht="13" x14ac:dyDescent="0.2">
      <c r="A469" s="110"/>
      <c r="B469" s="98"/>
      <c r="C469" s="98"/>
      <c r="D469" s="106"/>
      <c r="E469" s="106"/>
      <c r="F469" s="100" t="str">
        <f>IF(G469="Yes",H469,IF(COUNTIF(G469:L469,"Yes")&gt;(Summary!C$22/2),"Yes","No"))</f>
        <v>No</v>
      </c>
      <c r="G469" s="158"/>
      <c r="H469" s="2"/>
      <c r="I469" s="1"/>
      <c r="J469" s="1"/>
      <c r="K469" s="1"/>
      <c r="L469" s="1"/>
      <c r="M469" s="1"/>
      <c r="N469" s="101"/>
      <c r="O469" s="101"/>
      <c r="P469" s="102"/>
      <c r="Q469" s="103"/>
    </row>
    <row r="470" spans="1:17" s="104" customFormat="1" ht="13" x14ac:dyDescent="0.2">
      <c r="A470" s="110"/>
      <c r="B470" s="98"/>
      <c r="C470" s="98"/>
      <c r="D470" s="106"/>
      <c r="E470" s="106"/>
      <c r="F470" s="100" t="str">
        <f>IF(G470="Yes",H470,IF(COUNTIF(G470:L470,"Yes")&gt;(Summary!C$22/2),"Yes","No"))</f>
        <v>No</v>
      </c>
      <c r="G470" s="158"/>
      <c r="H470" s="2"/>
      <c r="I470" s="1"/>
      <c r="J470" s="1"/>
      <c r="K470" s="1"/>
      <c r="L470" s="1"/>
      <c r="M470" s="1"/>
      <c r="N470" s="101"/>
      <c r="O470" s="101"/>
      <c r="P470" s="102"/>
      <c r="Q470" s="103"/>
    </row>
    <row r="471" spans="1:17" s="104" customFormat="1" ht="13" x14ac:dyDescent="0.2">
      <c r="A471" s="110"/>
      <c r="B471" s="98"/>
      <c r="C471" s="98"/>
      <c r="D471" s="106"/>
      <c r="E471" s="106"/>
      <c r="F471" s="100" t="str">
        <f>IF(G471="Yes",H471,IF(COUNTIF(G471:L471,"Yes")&gt;(Summary!C$22/2),"Yes","No"))</f>
        <v>No</v>
      </c>
      <c r="G471" s="158"/>
      <c r="H471" s="2"/>
      <c r="I471" s="1"/>
      <c r="J471" s="1"/>
      <c r="K471" s="1"/>
      <c r="L471" s="1"/>
      <c r="M471" s="1"/>
      <c r="N471" s="101"/>
      <c r="O471" s="101"/>
      <c r="P471" s="102"/>
      <c r="Q471" s="103"/>
    </row>
    <row r="472" spans="1:17" s="104" customFormat="1" ht="13" x14ac:dyDescent="0.2">
      <c r="A472" s="110"/>
      <c r="B472" s="98"/>
      <c r="C472" s="98"/>
      <c r="D472" s="106"/>
      <c r="E472" s="106"/>
      <c r="F472" s="100" t="str">
        <f>IF(G472="Yes",H472,IF(COUNTIF(G472:L472,"Yes")&gt;(Summary!C$22/2),"Yes","No"))</f>
        <v>No</v>
      </c>
      <c r="G472" s="158"/>
      <c r="H472" s="2"/>
      <c r="I472" s="1"/>
      <c r="J472" s="1"/>
      <c r="K472" s="1"/>
      <c r="L472" s="1"/>
      <c r="M472" s="1"/>
      <c r="N472" s="101"/>
      <c r="O472" s="101"/>
      <c r="P472" s="102"/>
      <c r="Q472" s="103"/>
    </row>
    <row r="473" spans="1:17" s="104" customFormat="1" ht="13" x14ac:dyDescent="0.2">
      <c r="A473" s="110"/>
      <c r="B473" s="98"/>
      <c r="C473" s="98"/>
      <c r="D473" s="106"/>
      <c r="E473" s="106"/>
      <c r="F473" s="100" t="str">
        <f>IF(G473="Yes",H473,IF(COUNTIF(G473:L473,"Yes")&gt;(Summary!C$22/2),"Yes","No"))</f>
        <v>No</v>
      </c>
      <c r="G473" s="158"/>
      <c r="H473" s="2"/>
      <c r="I473" s="1"/>
      <c r="J473" s="1"/>
      <c r="K473" s="1"/>
      <c r="L473" s="1"/>
      <c r="M473" s="1"/>
      <c r="N473" s="101"/>
      <c r="O473" s="101"/>
      <c r="P473" s="102"/>
      <c r="Q473" s="103"/>
    </row>
    <row r="474" spans="1:17" s="104" customFormat="1" ht="13" x14ac:dyDescent="0.2">
      <c r="A474" s="110"/>
      <c r="B474" s="98"/>
      <c r="C474" s="98"/>
      <c r="D474" s="106"/>
      <c r="E474" s="106"/>
      <c r="F474" s="100" t="str">
        <f>IF(G474="Yes",H474,IF(COUNTIF(G474:L474,"Yes")&gt;(Summary!C$22/2),"Yes","No"))</f>
        <v>No</v>
      </c>
      <c r="G474" s="158"/>
      <c r="H474" s="2"/>
      <c r="I474" s="1"/>
      <c r="J474" s="1"/>
      <c r="K474" s="1"/>
      <c r="L474" s="1"/>
      <c r="M474" s="1"/>
      <c r="N474" s="101"/>
      <c r="O474" s="101"/>
      <c r="P474" s="102"/>
      <c r="Q474" s="103"/>
    </row>
    <row r="475" spans="1:17" s="104" customFormat="1" ht="13" x14ac:dyDescent="0.2">
      <c r="A475" s="110"/>
      <c r="B475" s="98"/>
      <c r="C475" s="98"/>
      <c r="D475" s="106"/>
      <c r="E475" s="106"/>
      <c r="F475" s="100" t="str">
        <f>IF(G475="Yes",H475,IF(COUNTIF(G475:L475,"Yes")&gt;(Summary!C$22/2),"Yes","No"))</f>
        <v>No</v>
      </c>
      <c r="G475" s="158"/>
      <c r="H475" s="2"/>
      <c r="I475" s="1"/>
      <c r="J475" s="1"/>
      <c r="K475" s="1"/>
      <c r="L475" s="1"/>
      <c r="M475" s="1"/>
      <c r="N475" s="101"/>
      <c r="O475" s="101"/>
      <c r="P475" s="102"/>
      <c r="Q475" s="103"/>
    </row>
    <row r="476" spans="1:17" s="104" customFormat="1" ht="13" x14ac:dyDescent="0.2">
      <c r="A476" s="110"/>
      <c r="B476" s="98"/>
      <c r="C476" s="98"/>
      <c r="D476" s="106"/>
      <c r="E476" s="106"/>
      <c r="F476" s="100" t="str">
        <f>IF(G476="Yes",H476,IF(COUNTIF(G476:L476,"Yes")&gt;(Summary!C$22/2),"Yes","No"))</f>
        <v>No</v>
      </c>
      <c r="G476" s="158"/>
      <c r="H476" s="2"/>
      <c r="I476" s="1"/>
      <c r="J476" s="1"/>
      <c r="K476" s="1"/>
      <c r="L476" s="1"/>
      <c r="M476" s="1"/>
      <c r="N476" s="101"/>
      <c r="O476" s="101"/>
      <c r="P476" s="102"/>
      <c r="Q476" s="103"/>
    </row>
    <row r="477" spans="1:17" s="104" customFormat="1" ht="13" x14ac:dyDescent="0.2">
      <c r="A477" s="110"/>
      <c r="B477" s="98"/>
      <c r="C477" s="98"/>
      <c r="D477" s="106"/>
      <c r="E477" s="106"/>
      <c r="F477" s="100" t="str">
        <f>IF(G477="Yes",H477,IF(COUNTIF(G477:L477,"Yes")&gt;(Summary!C$22/2),"Yes","No"))</f>
        <v>No</v>
      </c>
      <c r="G477" s="158"/>
      <c r="H477" s="2"/>
      <c r="I477" s="1"/>
      <c r="J477" s="1"/>
      <c r="K477" s="1"/>
      <c r="L477" s="1"/>
      <c r="M477" s="1"/>
      <c r="N477" s="101"/>
      <c r="O477" s="101"/>
      <c r="P477" s="102"/>
      <c r="Q477" s="103"/>
    </row>
    <row r="478" spans="1:17" s="104" customFormat="1" ht="13" x14ac:dyDescent="0.2">
      <c r="A478" s="110"/>
      <c r="B478" s="98"/>
      <c r="C478" s="98"/>
      <c r="D478" s="106"/>
      <c r="E478" s="106"/>
      <c r="F478" s="100" t="str">
        <f>IF(G478="Yes",H478,IF(COUNTIF(G478:L478,"Yes")&gt;(Summary!C$22/2),"Yes","No"))</f>
        <v>No</v>
      </c>
      <c r="G478" s="158"/>
      <c r="H478" s="2"/>
      <c r="I478" s="1"/>
      <c r="J478" s="1"/>
      <c r="K478" s="1"/>
      <c r="L478" s="1"/>
      <c r="M478" s="1"/>
      <c r="N478" s="101"/>
      <c r="O478" s="101"/>
      <c r="P478" s="102"/>
      <c r="Q478" s="103"/>
    </row>
    <row r="479" spans="1:17" s="104" customFormat="1" ht="13" x14ac:dyDescent="0.2">
      <c r="A479" s="110"/>
      <c r="B479" s="98"/>
      <c r="C479" s="98"/>
      <c r="D479" s="106"/>
      <c r="E479" s="106"/>
      <c r="F479" s="100" t="str">
        <f>IF(G479="Yes",H479,IF(COUNTIF(G479:L479,"Yes")&gt;(Summary!C$22/2),"Yes","No"))</f>
        <v>No</v>
      </c>
      <c r="G479" s="158"/>
      <c r="H479" s="2"/>
      <c r="I479" s="1"/>
      <c r="J479" s="1"/>
      <c r="K479" s="1"/>
      <c r="L479" s="1"/>
      <c r="M479" s="1"/>
      <c r="N479" s="101"/>
      <c r="O479" s="101"/>
      <c r="P479" s="102"/>
      <c r="Q479" s="103"/>
    </row>
    <row r="480" spans="1:17" s="104" customFormat="1" ht="13" x14ac:dyDescent="0.2">
      <c r="A480" s="110"/>
      <c r="B480" s="98"/>
      <c r="C480" s="98"/>
      <c r="D480" s="106"/>
      <c r="E480" s="106"/>
      <c r="F480" s="100" t="str">
        <f>IF(G480="Yes",H480,IF(COUNTIF(G480:L480,"Yes")&gt;(Summary!C$22/2),"Yes","No"))</f>
        <v>No</v>
      </c>
      <c r="G480" s="158"/>
      <c r="H480" s="2"/>
      <c r="I480" s="1"/>
      <c r="J480" s="1"/>
      <c r="K480" s="1"/>
      <c r="L480" s="1"/>
      <c r="M480" s="1"/>
      <c r="N480" s="101"/>
      <c r="O480" s="101"/>
      <c r="P480" s="102"/>
      <c r="Q480" s="103"/>
    </row>
    <row r="481" spans="1:17" s="104" customFormat="1" ht="13" x14ac:dyDescent="0.2">
      <c r="A481" s="110"/>
      <c r="B481" s="98"/>
      <c r="C481" s="98"/>
      <c r="D481" s="106"/>
      <c r="E481" s="106"/>
      <c r="F481" s="100" t="str">
        <f>IF(G481="Yes",H481,IF(COUNTIF(G481:L481,"Yes")&gt;(Summary!C$22/2),"Yes","No"))</f>
        <v>No</v>
      </c>
      <c r="G481" s="158"/>
      <c r="H481" s="2"/>
      <c r="I481" s="1"/>
      <c r="J481" s="1"/>
      <c r="K481" s="1"/>
      <c r="L481" s="1"/>
      <c r="M481" s="1"/>
      <c r="N481" s="101"/>
      <c r="O481" s="101"/>
      <c r="P481" s="102"/>
      <c r="Q481" s="103"/>
    </row>
    <row r="482" spans="1:17" s="104" customFormat="1" ht="13" x14ac:dyDescent="0.2">
      <c r="A482" s="110"/>
      <c r="B482" s="98"/>
      <c r="C482" s="98"/>
      <c r="D482" s="106"/>
      <c r="E482" s="106"/>
      <c r="F482" s="100" t="str">
        <f>IF(G482="Yes",H482,IF(COUNTIF(G482:L482,"Yes")&gt;(Summary!C$22/2),"Yes","No"))</f>
        <v>No</v>
      </c>
      <c r="G482" s="158"/>
      <c r="H482" s="2"/>
      <c r="I482" s="1"/>
      <c r="J482" s="1"/>
      <c r="K482" s="1"/>
      <c r="L482" s="1"/>
      <c r="M482" s="1"/>
      <c r="N482" s="101"/>
      <c r="O482" s="101"/>
      <c r="P482" s="102"/>
      <c r="Q482" s="103"/>
    </row>
    <row r="483" spans="1:17" s="104" customFormat="1" ht="13" x14ac:dyDescent="0.2">
      <c r="A483" s="110"/>
      <c r="B483" s="98"/>
      <c r="C483" s="98"/>
      <c r="D483" s="106"/>
      <c r="E483" s="106"/>
      <c r="F483" s="100" t="str">
        <f>IF(G483="Yes",H483,IF(COUNTIF(G483:L483,"Yes")&gt;(Summary!C$22/2),"Yes","No"))</f>
        <v>No</v>
      </c>
      <c r="G483" s="158"/>
      <c r="H483" s="2"/>
      <c r="I483" s="1"/>
      <c r="J483" s="1"/>
      <c r="K483" s="1"/>
      <c r="L483" s="1"/>
      <c r="M483" s="1"/>
      <c r="N483" s="101"/>
      <c r="O483" s="101"/>
      <c r="P483" s="102"/>
      <c r="Q483" s="103"/>
    </row>
    <row r="484" spans="1:17" s="104" customFormat="1" ht="13" x14ac:dyDescent="0.2">
      <c r="A484" s="110"/>
      <c r="B484" s="98"/>
      <c r="C484" s="98"/>
      <c r="D484" s="106"/>
      <c r="E484" s="106"/>
      <c r="F484" s="100" t="str">
        <f>IF(G484="Yes",H484,IF(COUNTIF(G484:L484,"Yes")&gt;(Summary!C$22/2),"Yes","No"))</f>
        <v>No</v>
      </c>
      <c r="G484" s="158"/>
      <c r="H484" s="2"/>
      <c r="I484" s="1"/>
      <c r="J484" s="1"/>
      <c r="K484" s="1"/>
      <c r="L484" s="1"/>
      <c r="M484" s="1"/>
      <c r="N484" s="101"/>
      <c r="O484" s="101"/>
      <c r="P484" s="102"/>
      <c r="Q484" s="103"/>
    </row>
    <row r="485" spans="1:17" s="104" customFormat="1" ht="13" x14ac:dyDescent="0.2">
      <c r="A485" s="110"/>
      <c r="B485" s="98"/>
      <c r="C485" s="98"/>
      <c r="D485" s="106"/>
      <c r="E485" s="106"/>
      <c r="F485" s="100" t="str">
        <f>IF(G485="Yes",H485,IF(COUNTIF(G485:L485,"Yes")&gt;(Summary!C$22/2),"Yes","No"))</f>
        <v>No</v>
      </c>
      <c r="G485" s="158"/>
      <c r="H485" s="2"/>
      <c r="I485" s="1"/>
      <c r="J485" s="1"/>
      <c r="K485" s="1"/>
      <c r="L485" s="1"/>
      <c r="M485" s="1"/>
      <c r="N485" s="101"/>
      <c r="O485" s="101"/>
      <c r="P485" s="102"/>
      <c r="Q485" s="103"/>
    </row>
    <row r="486" spans="1:17" s="104" customFormat="1" ht="13" x14ac:dyDescent="0.2">
      <c r="A486" s="110"/>
      <c r="B486" s="98"/>
      <c r="C486" s="98"/>
      <c r="D486" s="106"/>
      <c r="E486" s="106"/>
      <c r="F486" s="100" t="str">
        <f>IF(G486="Yes",H486,IF(COUNTIF(G486:L486,"Yes")&gt;(Summary!C$22/2),"Yes","No"))</f>
        <v>No</v>
      </c>
      <c r="G486" s="158"/>
      <c r="H486" s="2"/>
      <c r="I486" s="1"/>
      <c r="J486" s="1"/>
      <c r="K486" s="1"/>
      <c r="L486" s="1"/>
      <c r="M486" s="1"/>
      <c r="N486" s="101"/>
      <c r="O486" s="101"/>
      <c r="P486" s="102"/>
      <c r="Q486" s="103"/>
    </row>
    <row r="487" spans="1:17" s="104" customFormat="1" ht="13" x14ac:dyDescent="0.2">
      <c r="A487" s="110"/>
      <c r="B487" s="98"/>
      <c r="C487" s="98"/>
      <c r="D487" s="106"/>
      <c r="E487" s="106"/>
      <c r="F487" s="100" t="str">
        <f>IF(G487="Yes",H487,IF(COUNTIF(G487:L487,"Yes")&gt;(Summary!C$22/2),"Yes","No"))</f>
        <v>No</v>
      </c>
      <c r="G487" s="158"/>
      <c r="H487" s="2"/>
      <c r="I487" s="1"/>
      <c r="J487" s="1"/>
      <c r="K487" s="1"/>
      <c r="L487" s="1"/>
      <c r="M487" s="1"/>
      <c r="N487" s="101"/>
      <c r="O487" s="101"/>
      <c r="P487" s="102"/>
      <c r="Q487" s="103"/>
    </row>
    <row r="488" spans="1:17" s="104" customFormat="1" ht="13" x14ac:dyDescent="0.2">
      <c r="A488" s="110"/>
      <c r="B488" s="98"/>
      <c r="C488" s="98"/>
      <c r="D488" s="106"/>
      <c r="E488" s="106"/>
      <c r="F488" s="100" t="str">
        <f>IF(G488="Yes",H488,IF(COUNTIF(G488:L488,"Yes")&gt;(Summary!C$22/2),"Yes","No"))</f>
        <v>No</v>
      </c>
      <c r="G488" s="158"/>
      <c r="H488" s="2"/>
      <c r="I488" s="1"/>
      <c r="J488" s="1"/>
      <c r="K488" s="1"/>
      <c r="L488" s="1"/>
      <c r="M488" s="1"/>
      <c r="N488" s="101"/>
      <c r="O488" s="101"/>
      <c r="P488" s="102"/>
      <c r="Q488" s="103"/>
    </row>
    <row r="489" spans="1:17" s="104" customFormat="1" ht="13" x14ac:dyDescent="0.2">
      <c r="A489" s="110"/>
      <c r="B489" s="98"/>
      <c r="C489" s="98"/>
      <c r="D489" s="106"/>
      <c r="E489" s="106"/>
      <c r="F489" s="100" t="str">
        <f>IF(G489="Yes",H489,IF(COUNTIF(G489:L489,"Yes")&gt;(Summary!C$22/2),"Yes","No"))</f>
        <v>No</v>
      </c>
      <c r="G489" s="158"/>
      <c r="H489" s="2"/>
      <c r="I489" s="1"/>
      <c r="J489" s="1"/>
      <c r="K489" s="1"/>
      <c r="L489" s="1"/>
      <c r="M489" s="1"/>
      <c r="N489" s="101"/>
      <c r="O489" s="101"/>
      <c r="P489" s="102"/>
      <c r="Q489" s="103"/>
    </row>
    <row r="490" spans="1:17" s="104" customFormat="1" ht="13" x14ac:dyDescent="0.2">
      <c r="A490" s="110"/>
      <c r="B490" s="98"/>
      <c r="C490" s="98"/>
      <c r="D490" s="106"/>
      <c r="E490" s="106"/>
      <c r="F490" s="100" t="str">
        <f>IF(G490="Yes",H490,IF(COUNTIF(G490:L490,"Yes")&gt;(Summary!C$22/2),"Yes","No"))</f>
        <v>No</v>
      </c>
      <c r="G490" s="158"/>
      <c r="H490" s="2"/>
      <c r="I490" s="1"/>
      <c r="J490" s="1"/>
      <c r="K490" s="1"/>
      <c r="L490" s="1"/>
      <c r="M490" s="1"/>
      <c r="N490" s="101"/>
      <c r="O490" s="101"/>
      <c r="P490" s="102"/>
      <c r="Q490" s="103"/>
    </row>
    <row r="491" spans="1:17" s="104" customFormat="1" ht="13" x14ac:dyDescent="0.2">
      <c r="A491" s="110"/>
      <c r="B491" s="98"/>
      <c r="C491" s="98"/>
      <c r="D491" s="106"/>
      <c r="E491" s="106"/>
      <c r="F491" s="100" t="str">
        <f>IF(G491="Yes",H491,IF(COUNTIF(G491:L491,"Yes")&gt;(Summary!C$22/2),"Yes","No"))</f>
        <v>No</v>
      </c>
      <c r="G491" s="158"/>
      <c r="H491" s="2"/>
      <c r="I491" s="1"/>
      <c r="J491" s="1"/>
      <c r="K491" s="1"/>
      <c r="L491" s="1"/>
      <c r="M491" s="1"/>
      <c r="N491" s="101"/>
      <c r="O491" s="101"/>
      <c r="P491" s="102"/>
      <c r="Q491" s="103"/>
    </row>
    <row r="492" spans="1:17" s="104" customFormat="1" ht="13" x14ac:dyDescent="0.2">
      <c r="A492" s="110"/>
      <c r="B492" s="98"/>
      <c r="C492" s="98"/>
      <c r="D492" s="106"/>
      <c r="E492" s="106"/>
      <c r="F492" s="100" t="str">
        <f>IF(G492="Yes",H492,IF(COUNTIF(G492:L492,"Yes")&gt;(Summary!C$22/2),"Yes","No"))</f>
        <v>No</v>
      </c>
      <c r="G492" s="158"/>
      <c r="H492" s="2"/>
      <c r="I492" s="1"/>
      <c r="J492" s="1"/>
      <c r="K492" s="1"/>
      <c r="L492" s="1"/>
      <c r="M492" s="1"/>
      <c r="N492" s="101"/>
      <c r="O492" s="101"/>
      <c r="P492" s="102"/>
      <c r="Q492" s="103"/>
    </row>
    <row r="493" spans="1:17" s="104" customFormat="1" ht="13" x14ac:dyDescent="0.2">
      <c r="A493" s="110"/>
      <c r="B493" s="98"/>
      <c r="C493" s="98"/>
      <c r="D493" s="106"/>
      <c r="E493" s="106"/>
      <c r="F493" s="100" t="str">
        <f>IF(G493="Yes",H493,IF(COUNTIF(G493:L493,"Yes")&gt;(Summary!C$22/2),"Yes","No"))</f>
        <v>No</v>
      </c>
      <c r="G493" s="158"/>
      <c r="H493" s="2"/>
      <c r="I493" s="1"/>
      <c r="J493" s="1"/>
      <c r="K493" s="1"/>
      <c r="L493" s="1"/>
      <c r="M493" s="1"/>
      <c r="N493" s="101"/>
      <c r="O493" s="101"/>
      <c r="P493" s="102"/>
      <c r="Q493" s="103"/>
    </row>
    <row r="494" spans="1:17" s="104" customFormat="1" ht="13" x14ac:dyDescent="0.2">
      <c r="A494" s="110"/>
      <c r="B494" s="98"/>
      <c r="C494" s="98"/>
      <c r="D494" s="106"/>
      <c r="E494" s="106"/>
      <c r="F494" s="100" t="str">
        <f>IF(G494="Yes",H494,IF(COUNTIF(G494:L494,"Yes")&gt;(Summary!C$22/2),"Yes","No"))</f>
        <v>No</v>
      </c>
      <c r="G494" s="158"/>
      <c r="H494" s="2"/>
      <c r="I494" s="1"/>
      <c r="J494" s="1"/>
      <c r="K494" s="1"/>
      <c r="L494" s="1"/>
      <c r="M494" s="1"/>
      <c r="N494" s="101"/>
      <c r="O494" s="101"/>
      <c r="P494" s="102"/>
      <c r="Q494" s="103"/>
    </row>
    <row r="495" spans="1:17" s="104" customFormat="1" ht="13" x14ac:dyDescent="0.2">
      <c r="A495" s="110"/>
      <c r="B495" s="98"/>
      <c r="C495" s="98"/>
      <c r="D495" s="106"/>
      <c r="E495" s="106"/>
      <c r="F495" s="100" t="str">
        <f>IF(G495="Yes",H495,IF(COUNTIF(G495:L495,"Yes")&gt;(Summary!C$22/2),"Yes","No"))</f>
        <v>No</v>
      </c>
      <c r="G495" s="158"/>
      <c r="H495" s="2"/>
      <c r="I495" s="1"/>
      <c r="J495" s="1"/>
      <c r="K495" s="1"/>
      <c r="L495" s="1"/>
      <c r="M495" s="1"/>
      <c r="N495" s="101"/>
      <c r="O495" s="101"/>
      <c r="P495" s="102"/>
      <c r="Q495" s="103"/>
    </row>
    <row r="496" spans="1:17" s="104" customFormat="1" ht="13" x14ac:dyDescent="0.2">
      <c r="A496" s="110"/>
      <c r="B496" s="98"/>
      <c r="C496" s="98"/>
      <c r="D496" s="106"/>
      <c r="E496" s="106"/>
      <c r="F496" s="100" t="str">
        <f>IF(G496="Yes",H496,IF(COUNTIF(G496:L496,"Yes")&gt;(Summary!C$22/2),"Yes","No"))</f>
        <v>No</v>
      </c>
      <c r="G496" s="158"/>
      <c r="H496" s="2"/>
      <c r="I496" s="1"/>
      <c r="J496" s="1"/>
      <c r="K496" s="1"/>
      <c r="L496" s="1"/>
      <c r="M496" s="1"/>
      <c r="N496" s="101"/>
      <c r="O496" s="101"/>
      <c r="P496" s="102"/>
      <c r="Q496" s="103"/>
    </row>
    <row r="497" spans="1:17" s="104" customFormat="1" ht="13" x14ac:dyDescent="0.2">
      <c r="A497" s="110"/>
      <c r="B497" s="98"/>
      <c r="C497" s="98"/>
      <c r="D497" s="106"/>
      <c r="E497" s="106"/>
      <c r="F497" s="100" t="str">
        <f>IF(G497="Yes",H497,IF(COUNTIF(G497:L497,"Yes")&gt;(Summary!C$22/2),"Yes","No"))</f>
        <v>No</v>
      </c>
      <c r="G497" s="158"/>
      <c r="H497" s="2"/>
      <c r="I497" s="1"/>
      <c r="J497" s="1"/>
      <c r="K497" s="1"/>
      <c r="L497" s="1"/>
      <c r="M497" s="1"/>
      <c r="N497" s="101"/>
      <c r="O497" s="101"/>
      <c r="P497" s="102"/>
      <c r="Q497" s="103"/>
    </row>
    <row r="498" spans="1:17" s="104" customFormat="1" ht="13" x14ac:dyDescent="0.2">
      <c r="A498" s="110"/>
      <c r="B498" s="98"/>
      <c r="C498" s="98"/>
      <c r="D498" s="106"/>
      <c r="E498" s="106"/>
      <c r="F498" s="100" t="str">
        <f>IF(G498="Yes",H498,IF(COUNTIF(G498:L498,"Yes")&gt;(Summary!C$22/2),"Yes","No"))</f>
        <v>No</v>
      </c>
      <c r="G498" s="158"/>
      <c r="H498" s="2"/>
      <c r="I498" s="1"/>
      <c r="J498" s="1"/>
      <c r="K498" s="1"/>
      <c r="L498" s="1"/>
      <c r="M498" s="1"/>
      <c r="N498" s="101"/>
      <c r="O498" s="101"/>
      <c r="P498" s="102"/>
      <c r="Q498" s="103"/>
    </row>
    <row r="499" spans="1:17" s="104" customFormat="1" ht="13" x14ac:dyDescent="0.2">
      <c r="A499" s="110"/>
      <c r="B499" s="98"/>
      <c r="C499" s="98"/>
      <c r="D499" s="106"/>
      <c r="E499" s="106"/>
      <c r="F499" s="100" t="str">
        <f>IF(G499="Yes",H499,IF(COUNTIF(G499:L499,"Yes")&gt;(Summary!C$22/2),"Yes","No"))</f>
        <v>No</v>
      </c>
      <c r="G499" s="158"/>
      <c r="H499" s="2"/>
      <c r="I499" s="1"/>
      <c r="J499" s="1"/>
      <c r="K499" s="1"/>
      <c r="L499" s="1"/>
      <c r="M499" s="1"/>
      <c r="N499" s="101"/>
      <c r="O499" s="101"/>
      <c r="P499" s="102"/>
      <c r="Q499" s="103"/>
    </row>
    <row r="500" spans="1:17" s="104" customFormat="1" ht="13" x14ac:dyDescent="0.2">
      <c r="A500" s="110"/>
      <c r="B500" s="98"/>
      <c r="C500" s="98"/>
      <c r="D500" s="106"/>
      <c r="E500" s="106"/>
      <c r="F500" s="100" t="str">
        <f>IF(G500="Yes",H500,IF(COUNTIF(G500:L500,"Yes")&gt;(Summary!C$22/2),"Yes","No"))</f>
        <v>No</v>
      </c>
      <c r="G500" s="158"/>
      <c r="H500" s="2"/>
      <c r="I500" s="1"/>
      <c r="J500" s="1"/>
      <c r="K500" s="1"/>
      <c r="L500" s="1"/>
      <c r="M500" s="1"/>
      <c r="N500" s="101"/>
      <c r="O500" s="101"/>
      <c r="P500" s="102"/>
      <c r="Q500" s="103"/>
    </row>
    <row r="501" spans="1:17" s="104" customFormat="1" ht="13" x14ac:dyDescent="0.2">
      <c r="A501" s="110"/>
      <c r="B501" s="98"/>
      <c r="C501" s="98"/>
      <c r="D501" s="106"/>
      <c r="E501" s="106"/>
      <c r="F501" s="100" t="str">
        <f>IF(G501="Yes",H501,IF(COUNTIF(G501:L501,"Yes")&gt;(Summary!C$22/2),"Yes","No"))</f>
        <v>No</v>
      </c>
      <c r="G501" s="158"/>
      <c r="H501" s="2"/>
      <c r="I501" s="1"/>
      <c r="J501" s="1"/>
      <c r="K501" s="1"/>
      <c r="L501" s="1"/>
      <c r="M501" s="1"/>
      <c r="N501" s="101"/>
      <c r="O501" s="101"/>
      <c r="P501" s="102"/>
      <c r="Q501" s="103"/>
    </row>
    <row r="502" spans="1:17" s="104" customFormat="1" ht="13" x14ac:dyDescent="0.2">
      <c r="A502" s="110"/>
      <c r="B502" s="98"/>
      <c r="C502" s="98"/>
      <c r="D502" s="106"/>
      <c r="E502" s="106"/>
      <c r="F502" s="100" t="str">
        <f>IF(G502="Yes",H502,IF(COUNTIF(G502:L502,"Yes")&gt;(Summary!C$22/2),"Yes","No"))</f>
        <v>No</v>
      </c>
      <c r="G502" s="158"/>
      <c r="H502" s="2"/>
      <c r="I502" s="1"/>
      <c r="J502" s="1"/>
      <c r="K502" s="1"/>
      <c r="L502" s="1"/>
      <c r="M502" s="1"/>
      <c r="N502" s="101"/>
      <c r="O502" s="101"/>
      <c r="P502" s="102"/>
      <c r="Q502" s="103"/>
    </row>
    <row r="503" spans="1:17" s="104" customFormat="1" ht="13" x14ac:dyDescent="0.2">
      <c r="A503" s="110"/>
      <c r="B503" s="98"/>
      <c r="C503" s="98"/>
      <c r="D503" s="106"/>
      <c r="E503" s="106"/>
      <c r="F503" s="100" t="str">
        <f>IF(G503="Yes",H503,IF(COUNTIF(G503:L503,"Yes")&gt;(Summary!C$22/2),"Yes","No"))</f>
        <v>No</v>
      </c>
      <c r="G503" s="158"/>
      <c r="H503" s="2"/>
      <c r="I503" s="1"/>
      <c r="J503" s="1"/>
      <c r="K503" s="1"/>
      <c r="L503" s="1"/>
      <c r="M503" s="1"/>
      <c r="N503" s="101"/>
      <c r="O503" s="101"/>
      <c r="P503" s="102"/>
      <c r="Q503" s="103"/>
    </row>
    <row r="504" spans="1:17" s="104" customFormat="1" ht="13" x14ac:dyDescent="0.2">
      <c r="A504" s="110"/>
      <c r="B504" s="98"/>
      <c r="C504" s="98"/>
      <c r="D504" s="106"/>
      <c r="E504" s="106"/>
      <c r="F504" s="100" t="str">
        <f>IF(G504="Yes",H504,IF(COUNTIF(G504:L504,"Yes")&gt;(Summary!C$22/2),"Yes","No"))</f>
        <v>No</v>
      </c>
      <c r="G504" s="158"/>
      <c r="H504" s="2"/>
      <c r="I504" s="1"/>
      <c r="J504" s="1"/>
      <c r="K504" s="1"/>
      <c r="L504" s="1"/>
      <c r="M504" s="1"/>
      <c r="N504" s="101"/>
      <c r="O504" s="101"/>
      <c r="P504" s="102"/>
      <c r="Q504" s="103"/>
    </row>
    <row r="505" spans="1:17" s="104" customFormat="1" ht="13" x14ac:dyDescent="0.2">
      <c r="A505" s="110"/>
      <c r="B505" s="98"/>
      <c r="C505" s="98"/>
      <c r="D505" s="106"/>
      <c r="E505" s="106"/>
      <c r="F505" s="100" t="str">
        <f>IF(G505="Yes",H505,IF(COUNTIF(G505:L505,"Yes")&gt;(Summary!C$22/2),"Yes","No"))</f>
        <v>No</v>
      </c>
      <c r="G505" s="158"/>
      <c r="H505" s="2"/>
      <c r="I505" s="1"/>
      <c r="J505" s="1"/>
      <c r="K505" s="1"/>
      <c r="L505" s="1"/>
      <c r="M505" s="1"/>
      <c r="N505" s="101"/>
      <c r="O505" s="101"/>
      <c r="P505" s="102"/>
      <c r="Q505" s="103"/>
    </row>
    <row r="506" spans="1:17" s="104" customFormat="1" ht="13" x14ac:dyDescent="0.2">
      <c r="A506" s="110"/>
      <c r="B506" s="98"/>
      <c r="C506" s="98"/>
      <c r="D506" s="106"/>
      <c r="E506" s="106"/>
      <c r="F506" s="100" t="str">
        <f>IF(G506="Yes",H506,IF(COUNTIF(G506:L506,"Yes")&gt;(Summary!C$22/2),"Yes","No"))</f>
        <v>No</v>
      </c>
      <c r="G506" s="158"/>
      <c r="H506" s="2"/>
      <c r="I506" s="1"/>
      <c r="J506" s="1"/>
      <c r="K506" s="1"/>
      <c r="L506" s="1"/>
      <c r="M506" s="1"/>
      <c r="N506" s="101"/>
      <c r="O506" s="101"/>
      <c r="P506" s="102"/>
      <c r="Q506" s="103"/>
    </row>
    <row r="507" spans="1:17" s="104" customFormat="1" ht="13" x14ac:dyDescent="0.2">
      <c r="A507" s="110"/>
      <c r="B507" s="98"/>
      <c r="C507" s="98"/>
      <c r="D507" s="106"/>
      <c r="E507" s="106"/>
      <c r="F507" s="100" t="str">
        <f>IF(G507="Yes",H507,IF(COUNTIF(G507:L507,"Yes")&gt;(Summary!C$22/2),"Yes","No"))</f>
        <v>No</v>
      </c>
      <c r="G507" s="158"/>
      <c r="H507" s="2"/>
      <c r="I507" s="1"/>
      <c r="J507" s="1"/>
      <c r="K507" s="1"/>
      <c r="L507" s="1"/>
      <c r="M507" s="1"/>
      <c r="N507" s="101"/>
      <c r="O507" s="101"/>
      <c r="P507" s="102"/>
      <c r="Q507" s="103"/>
    </row>
    <row r="508" spans="1:17" s="104" customFormat="1" ht="13" x14ac:dyDescent="0.2">
      <c r="A508" s="110"/>
      <c r="B508" s="98"/>
      <c r="C508" s="98"/>
      <c r="D508" s="106"/>
      <c r="E508" s="106"/>
      <c r="F508" s="100" t="str">
        <f>IF(G508="Yes",H508,IF(COUNTIF(G508:L508,"Yes")&gt;(Summary!C$22/2),"Yes","No"))</f>
        <v>No</v>
      </c>
      <c r="G508" s="158"/>
      <c r="H508" s="2"/>
      <c r="I508" s="1"/>
      <c r="J508" s="1"/>
      <c r="K508" s="1"/>
      <c r="L508" s="1"/>
      <c r="M508" s="1"/>
      <c r="N508" s="101"/>
      <c r="O508" s="101"/>
      <c r="P508" s="102"/>
      <c r="Q508" s="103"/>
    </row>
    <row r="509" spans="1:17" s="104" customFormat="1" ht="13" x14ac:dyDescent="0.2">
      <c r="A509" s="110"/>
      <c r="B509" s="98"/>
      <c r="C509" s="98"/>
      <c r="D509" s="106"/>
      <c r="E509" s="106"/>
      <c r="F509" s="100" t="str">
        <f>IF(G509="Yes",H509,IF(COUNTIF(G509:L509,"Yes")&gt;(Summary!C$22/2),"Yes","No"))</f>
        <v>No</v>
      </c>
      <c r="G509" s="158"/>
      <c r="H509" s="2"/>
      <c r="I509" s="1"/>
      <c r="J509" s="1"/>
      <c r="K509" s="1"/>
      <c r="L509" s="1"/>
      <c r="M509" s="1"/>
      <c r="N509" s="101"/>
      <c r="O509" s="101"/>
      <c r="P509" s="102"/>
      <c r="Q509" s="103"/>
    </row>
    <row r="510" spans="1:17" s="104" customFormat="1" ht="13" x14ac:dyDescent="0.2">
      <c r="A510" s="110"/>
      <c r="B510" s="98"/>
      <c r="C510" s="98"/>
      <c r="D510" s="106"/>
      <c r="E510" s="106"/>
      <c r="F510" s="100" t="str">
        <f>IF(G510="Yes",H510,IF(COUNTIF(G510:L510,"Yes")&gt;(Summary!C$22/2),"Yes","No"))</f>
        <v>No</v>
      </c>
      <c r="G510" s="158"/>
      <c r="H510" s="2"/>
      <c r="I510" s="1"/>
      <c r="J510" s="1"/>
      <c r="K510" s="1"/>
      <c r="L510" s="1"/>
      <c r="M510" s="1"/>
      <c r="N510" s="101"/>
      <c r="O510" s="101"/>
      <c r="P510" s="102"/>
      <c r="Q510" s="103"/>
    </row>
    <row r="511" spans="1:17" s="104" customFormat="1" ht="13" x14ac:dyDescent="0.2">
      <c r="A511" s="110"/>
      <c r="B511" s="98"/>
      <c r="C511" s="98"/>
      <c r="D511" s="106"/>
      <c r="E511" s="106"/>
      <c r="F511" s="100" t="str">
        <f>IF(G511="Yes",H511,IF(COUNTIF(G511:L511,"Yes")&gt;(Summary!C$22/2),"Yes","No"))</f>
        <v>No</v>
      </c>
      <c r="G511" s="158"/>
      <c r="H511" s="2"/>
      <c r="I511" s="1"/>
      <c r="J511" s="1"/>
      <c r="K511" s="1"/>
      <c r="L511" s="1"/>
      <c r="M511" s="1"/>
      <c r="N511" s="101"/>
      <c r="O511" s="101"/>
      <c r="P511" s="102"/>
      <c r="Q511" s="103"/>
    </row>
    <row r="512" spans="1:17" s="104" customFormat="1" ht="13" x14ac:dyDescent="0.2">
      <c r="A512" s="110"/>
      <c r="B512" s="98"/>
      <c r="C512" s="98"/>
      <c r="D512" s="106"/>
      <c r="E512" s="106"/>
      <c r="F512" s="100" t="str">
        <f>IF(G512="Yes",H512,IF(COUNTIF(G512:L512,"Yes")&gt;(Summary!C$22/2),"Yes","No"))</f>
        <v>No</v>
      </c>
      <c r="G512" s="158"/>
      <c r="H512" s="2"/>
      <c r="I512" s="1"/>
      <c r="J512" s="1"/>
      <c r="K512" s="1"/>
      <c r="L512" s="1"/>
      <c r="M512" s="1"/>
      <c r="N512" s="101"/>
      <c r="O512" s="101"/>
      <c r="P512" s="102"/>
      <c r="Q512" s="103"/>
    </row>
    <row r="513" spans="1:17" s="104" customFormat="1" ht="13" x14ac:dyDescent="0.2">
      <c r="A513" s="110"/>
      <c r="B513" s="98"/>
      <c r="C513" s="98"/>
      <c r="D513" s="106"/>
      <c r="E513" s="106"/>
      <c r="F513" s="100" t="str">
        <f>IF(G513="Yes",H513,IF(COUNTIF(G513:L513,"Yes")&gt;(Summary!C$22/2),"Yes","No"))</f>
        <v>No</v>
      </c>
      <c r="G513" s="158"/>
      <c r="H513" s="2"/>
      <c r="I513" s="1"/>
      <c r="J513" s="1"/>
      <c r="K513" s="1"/>
      <c r="L513" s="1"/>
      <c r="M513" s="1"/>
      <c r="N513" s="101"/>
      <c r="O513" s="101"/>
      <c r="P513" s="102"/>
      <c r="Q513" s="103"/>
    </row>
    <row r="514" spans="1:17" s="104" customFormat="1" ht="13" x14ac:dyDescent="0.2">
      <c r="A514" s="110"/>
      <c r="B514" s="98"/>
      <c r="C514" s="98"/>
      <c r="D514" s="106"/>
      <c r="E514" s="106"/>
      <c r="F514" s="100" t="str">
        <f>IF(G514="Yes",H514,IF(COUNTIF(G514:L514,"Yes")&gt;(Summary!C$22/2),"Yes","No"))</f>
        <v>No</v>
      </c>
      <c r="G514" s="158"/>
      <c r="H514" s="2"/>
      <c r="I514" s="1"/>
      <c r="J514" s="1"/>
      <c r="K514" s="1"/>
      <c r="L514" s="1"/>
      <c r="M514" s="1"/>
      <c r="N514" s="101"/>
      <c r="O514" s="101"/>
      <c r="P514" s="102"/>
      <c r="Q514" s="103"/>
    </row>
    <row r="515" spans="1:17" s="104" customFormat="1" ht="13" x14ac:dyDescent="0.2">
      <c r="A515" s="110"/>
      <c r="B515" s="98"/>
      <c r="C515" s="98"/>
      <c r="D515" s="106"/>
      <c r="E515" s="106"/>
      <c r="F515" s="100" t="str">
        <f>IF(G515="Yes",H515,IF(COUNTIF(G515:L515,"Yes")&gt;(Summary!C$22/2),"Yes","No"))</f>
        <v>No</v>
      </c>
      <c r="G515" s="158"/>
      <c r="H515" s="2"/>
      <c r="I515" s="1"/>
      <c r="J515" s="1"/>
      <c r="K515" s="1"/>
      <c r="L515" s="1"/>
      <c r="M515" s="1"/>
      <c r="N515" s="101"/>
      <c r="O515" s="101"/>
      <c r="P515" s="102"/>
      <c r="Q515" s="103"/>
    </row>
    <row r="516" spans="1:17" s="104" customFormat="1" ht="13" x14ac:dyDescent="0.2">
      <c r="A516" s="110"/>
      <c r="B516" s="98"/>
      <c r="C516" s="98"/>
      <c r="D516" s="106"/>
      <c r="E516" s="106"/>
      <c r="F516" s="100" t="str">
        <f>IF(G516="Yes",H516,IF(COUNTIF(G516:L516,"Yes")&gt;(Summary!C$22/2),"Yes","No"))</f>
        <v>No</v>
      </c>
      <c r="G516" s="158"/>
      <c r="H516" s="2"/>
      <c r="I516" s="1"/>
      <c r="J516" s="1"/>
      <c r="K516" s="1"/>
      <c r="L516" s="1"/>
      <c r="M516" s="1"/>
      <c r="N516" s="101"/>
      <c r="O516" s="101"/>
      <c r="P516" s="102"/>
      <c r="Q516" s="103"/>
    </row>
    <row r="517" spans="1:17" s="104" customFormat="1" ht="13" x14ac:dyDescent="0.2">
      <c r="A517" s="110"/>
      <c r="B517" s="98"/>
      <c r="C517" s="98"/>
      <c r="D517" s="106"/>
      <c r="E517" s="106"/>
      <c r="F517" s="100" t="str">
        <f>IF(G517="Yes",H517,IF(COUNTIF(G517:L517,"Yes")&gt;(Summary!C$22/2),"Yes","No"))</f>
        <v>No</v>
      </c>
      <c r="G517" s="158"/>
      <c r="H517" s="2"/>
      <c r="I517" s="1"/>
      <c r="J517" s="1"/>
      <c r="K517" s="1"/>
      <c r="L517" s="1"/>
      <c r="M517" s="1"/>
      <c r="N517" s="101"/>
      <c r="O517" s="101"/>
      <c r="P517" s="102"/>
      <c r="Q517" s="103"/>
    </row>
    <row r="518" spans="1:17" s="104" customFormat="1" ht="13" x14ac:dyDescent="0.2">
      <c r="A518" s="110"/>
      <c r="B518" s="98"/>
      <c r="C518" s="98"/>
      <c r="D518" s="106"/>
      <c r="E518" s="106"/>
      <c r="F518" s="100" t="str">
        <f>IF(G518="Yes",H518,IF(COUNTIF(G518:L518,"Yes")&gt;(Summary!C$22/2),"Yes","No"))</f>
        <v>No</v>
      </c>
      <c r="G518" s="158"/>
      <c r="H518" s="2"/>
      <c r="I518" s="1"/>
      <c r="J518" s="1"/>
      <c r="K518" s="1"/>
      <c r="L518" s="1"/>
      <c r="M518" s="1"/>
      <c r="N518" s="101"/>
      <c r="O518" s="101"/>
      <c r="P518" s="102"/>
      <c r="Q518" s="103"/>
    </row>
    <row r="519" spans="1:17" s="104" customFormat="1" ht="13" x14ac:dyDescent="0.2">
      <c r="A519" s="110"/>
      <c r="B519" s="98"/>
      <c r="C519" s="98"/>
      <c r="D519" s="106"/>
      <c r="E519" s="106"/>
      <c r="F519" s="100" t="str">
        <f>IF(G519="Yes",H519,IF(COUNTIF(G519:L519,"Yes")&gt;(Summary!C$22/2),"Yes","No"))</f>
        <v>No</v>
      </c>
      <c r="G519" s="158"/>
      <c r="H519" s="2"/>
      <c r="I519" s="1"/>
      <c r="J519" s="1"/>
      <c r="K519" s="1"/>
      <c r="L519" s="1"/>
      <c r="M519" s="1"/>
      <c r="N519" s="101"/>
      <c r="O519" s="101"/>
      <c r="P519" s="102"/>
      <c r="Q519" s="103"/>
    </row>
    <row r="520" spans="1:17" s="104" customFormat="1" ht="13" x14ac:dyDescent="0.2">
      <c r="A520" s="110"/>
      <c r="B520" s="98"/>
      <c r="C520" s="98"/>
      <c r="D520" s="106"/>
      <c r="E520" s="106"/>
      <c r="F520" s="100" t="str">
        <f>IF(G520="Yes",H520,IF(COUNTIF(G520:L520,"Yes")&gt;(Summary!C$22/2),"Yes","No"))</f>
        <v>No</v>
      </c>
      <c r="G520" s="158"/>
      <c r="H520" s="2"/>
      <c r="I520" s="1"/>
      <c r="J520" s="1"/>
      <c r="K520" s="1"/>
      <c r="L520" s="1"/>
      <c r="M520" s="1"/>
      <c r="N520" s="101"/>
      <c r="O520" s="101"/>
      <c r="P520" s="102"/>
      <c r="Q520" s="103"/>
    </row>
    <row r="521" spans="1:17" s="104" customFormat="1" ht="13" x14ac:dyDescent="0.2">
      <c r="A521" s="110"/>
      <c r="B521" s="98"/>
      <c r="C521" s="98"/>
      <c r="D521" s="106"/>
      <c r="E521" s="106"/>
      <c r="F521" s="100" t="str">
        <f>IF(G521="Yes",H521,IF(COUNTIF(G521:L521,"Yes")&gt;(Summary!C$22/2),"Yes","No"))</f>
        <v>No</v>
      </c>
      <c r="G521" s="158"/>
      <c r="H521" s="2"/>
      <c r="I521" s="1"/>
      <c r="J521" s="1"/>
      <c r="K521" s="1"/>
      <c r="L521" s="1"/>
      <c r="M521" s="1"/>
      <c r="N521" s="101"/>
      <c r="O521" s="101"/>
      <c r="P521" s="102"/>
      <c r="Q521" s="103"/>
    </row>
    <row r="522" spans="1:17" s="104" customFormat="1" ht="13" x14ac:dyDescent="0.2">
      <c r="A522" s="110"/>
      <c r="B522" s="98"/>
      <c r="C522" s="98"/>
      <c r="D522" s="106"/>
      <c r="E522" s="106"/>
      <c r="F522" s="100" t="str">
        <f>IF(G522="Yes",H522,IF(COUNTIF(G522:L522,"Yes")&gt;(Summary!C$22/2),"Yes","No"))</f>
        <v>No</v>
      </c>
      <c r="G522" s="158"/>
      <c r="H522" s="2"/>
      <c r="I522" s="1"/>
      <c r="J522" s="1"/>
      <c r="K522" s="1"/>
      <c r="L522" s="1"/>
      <c r="M522" s="1"/>
      <c r="N522" s="101"/>
      <c r="O522" s="101"/>
      <c r="P522" s="102"/>
      <c r="Q522" s="103"/>
    </row>
    <row r="523" spans="1:17" s="104" customFormat="1" ht="13" x14ac:dyDescent="0.2">
      <c r="A523" s="110"/>
      <c r="B523" s="98"/>
      <c r="C523" s="98"/>
      <c r="D523" s="106"/>
      <c r="E523" s="106"/>
      <c r="F523" s="100" t="str">
        <f>IF(G523="Yes",H523,IF(COUNTIF(G523:L523,"Yes")&gt;(Summary!C$22/2),"Yes","No"))</f>
        <v>No</v>
      </c>
      <c r="G523" s="158"/>
      <c r="H523" s="2"/>
      <c r="I523" s="1"/>
      <c r="J523" s="1"/>
      <c r="K523" s="1"/>
      <c r="L523" s="1"/>
      <c r="M523" s="1"/>
      <c r="N523" s="101"/>
      <c r="O523" s="101"/>
      <c r="P523" s="102"/>
      <c r="Q523" s="103"/>
    </row>
    <row r="524" spans="1:17" s="104" customFormat="1" ht="13" x14ac:dyDescent="0.2">
      <c r="A524" s="110"/>
      <c r="B524" s="98"/>
      <c r="C524" s="98"/>
      <c r="D524" s="106"/>
      <c r="E524" s="106"/>
      <c r="F524" s="100" t="str">
        <f>IF(G524="Yes",H524,IF(COUNTIF(G524:L524,"Yes")&gt;(Summary!C$22/2),"Yes","No"))</f>
        <v>No</v>
      </c>
      <c r="G524" s="158"/>
      <c r="H524" s="2"/>
      <c r="I524" s="1"/>
      <c r="J524" s="1"/>
      <c r="K524" s="1"/>
      <c r="L524" s="1"/>
      <c r="M524" s="1"/>
      <c r="N524" s="101"/>
      <c r="O524" s="101"/>
      <c r="P524" s="102"/>
      <c r="Q524" s="103"/>
    </row>
    <row r="525" spans="1:17" s="104" customFormat="1" ht="13" x14ac:dyDescent="0.2">
      <c r="A525" s="110"/>
      <c r="B525" s="98"/>
      <c r="C525" s="98"/>
      <c r="D525" s="106"/>
      <c r="E525" s="106"/>
      <c r="F525" s="100" t="str">
        <f>IF(G525="Yes",H525,IF(COUNTIF(G525:L525,"Yes")&gt;(Summary!C$22/2),"Yes","No"))</f>
        <v>No</v>
      </c>
      <c r="G525" s="158"/>
      <c r="H525" s="2"/>
      <c r="I525" s="1"/>
      <c r="J525" s="1"/>
      <c r="K525" s="1"/>
      <c r="L525" s="1"/>
      <c r="M525" s="1"/>
      <c r="N525" s="101"/>
      <c r="O525" s="101"/>
      <c r="P525" s="102"/>
      <c r="Q525" s="103"/>
    </row>
    <row r="526" spans="1:17" s="104" customFormat="1" ht="13" x14ac:dyDescent="0.2">
      <c r="A526" s="110"/>
      <c r="B526" s="98"/>
      <c r="C526" s="98"/>
      <c r="D526" s="106"/>
      <c r="E526" s="106"/>
      <c r="F526" s="100" t="str">
        <f>IF(G526="Yes",H526,IF(COUNTIF(G526:L526,"Yes")&gt;(Summary!C$22/2),"Yes","No"))</f>
        <v>No</v>
      </c>
      <c r="G526" s="158"/>
      <c r="H526" s="2"/>
      <c r="I526" s="1"/>
      <c r="J526" s="1"/>
      <c r="K526" s="1"/>
      <c r="L526" s="1"/>
      <c r="M526" s="1"/>
      <c r="N526" s="101"/>
      <c r="O526" s="101"/>
      <c r="P526" s="102"/>
      <c r="Q526" s="103"/>
    </row>
    <row r="527" spans="1:17" s="104" customFormat="1" ht="13" x14ac:dyDescent="0.2">
      <c r="A527" s="110"/>
      <c r="B527" s="98"/>
      <c r="C527" s="98"/>
      <c r="D527" s="106"/>
      <c r="E527" s="106"/>
      <c r="F527" s="100" t="str">
        <f>IF(G527="Yes",H527,IF(COUNTIF(G527:L527,"Yes")&gt;(Summary!C$22/2),"Yes","No"))</f>
        <v>No</v>
      </c>
      <c r="G527" s="158"/>
      <c r="H527" s="2"/>
      <c r="I527" s="1"/>
      <c r="J527" s="1"/>
      <c r="K527" s="1"/>
      <c r="L527" s="1"/>
      <c r="M527" s="1"/>
      <c r="N527" s="101"/>
      <c r="O527" s="101"/>
      <c r="P527" s="102"/>
      <c r="Q527" s="103"/>
    </row>
    <row r="528" spans="1:17" s="104" customFormat="1" ht="13" x14ac:dyDescent="0.2">
      <c r="A528" s="110"/>
      <c r="B528" s="98"/>
      <c r="C528" s="98"/>
      <c r="D528" s="106"/>
      <c r="E528" s="106"/>
      <c r="F528" s="100" t="str">
        <f>IF(G528="Yes",H528,IF(COUNTIF(G528:L528,"Yes")&gt;(Summary!C$22/2),"Yes","No"))</f>
        <v>No</v>
      </c>
      <c r="G528" s="158"/>
      <c r="H528" s="2"/>
      <c r="I528" s="1"/>
      <c r="J528" s="1"/>
      <c r="K528" s="1"/>
      <c r="L528" s="1"/>
      <c r="M528" s="1"/>
      <c r="N528" s="101"/>
      <c r="O528" s="101"/>
      <c r="P528" s="102"/>
      <c r="Q528" s="103"/>
    </row>
    <row r="529" spans="1:17" s="104" customFormat="1" ht="13" x14ac:dyDescent="0.2">
      <c r="A529" s="110"/>
      <c r="B529" s="98"/>
      <c r="C529" s="98"/>
      <c r="D529" s="106"/>
      <c r="E529" s="106"/>
      <c r="F529" s="100" t="str">
        <f>IF(G529="Yes",H529,IF(COUNTIF(G529:L529,"Yes")&gt;(Summary!C$22/2),"Yes","No"))</f>
        <v>No</v>
      </c>
      <c r="G529" s="158"/>
      <c r="H529" s="2"/>
      <c r="I529" s="1"/>
      <c r="J529" s="1"/>
      <c r="K529" s="1"/>
      <c r="L529" s="1"/>
      <c r="M529" s="1"/>
      <c r="N529" s="101"/>
      <c r="O529" s="101"/>
      <c r="P529" s="102"/>
      <c r="Q529" s="103"/>
    </row>
    <row r="530" spans="1:17" s="104" customFormat="1" ht="13" x14ac:dyDescent="0.2">
      <c r="A530" s="110"/>
      <c r="B530" s="98"/>
      <c r="C530" s="98"/>
      <c r="D530" s="106"/>
      <c r="E530" s="106"/>
      <c r="F530" s="100" t="str">
        <f>IF(G530="Yes",H530,IF(COUNTIF(G530:L530,"Yes")&gt;(Summary!C$22/2),"Yes","No"))</f>
        <v>No</v>
      </c>
      <c r="G530" s="158"/>
      <c r="H530" s="2"/>
      <c r="I530" s="1"/>
      <c r="J530" s="1"/>
      <c r="K530" s="1"/>
      <c r="L530" s="1"/>
      <c r="M530" s="1"/>
      <c r="N530" s="101"/>
      <c r="O530" s="101"/>
      <c r="P530" s="102"/>
      <c r="Q530" s="103"/>
    </row>
    <row r="531" spans="1:17" s="104" customFormat="1" ht="13" x14ac:dyDescent="0.2">
      <c r="A531" s="110"/>
      <c r="B531" s="98"/>
      <c r="C531" s="98"/>
      <c r="D531" s="106"/>
      <c r="E531" s="106"/>
      <c r="F531" s="100" t="str">
        <f>IF(G531="Yes",H531,IF(COUNTIF(G531:L531,"Yes")&gt;(Summary!C$22/2),"Yes","No"))</f>
        <v>No</v>
      </c>
      <c r="G531" s="158"/>
      <c r="H531" s="2"/>
      <c r="I531" s="1"/>
      <c r="J531" s="1"/>
      <c r="K531" s="1"/>
      <c r="L531" s="1"/>
      <c r="M531" s="1"/>
      <c r="N531" s="101"/>
      <c r="O531" s="101"/>
      <c r="P531" s="102"/>
      <c r="Q531" s="103"/>
    </row>
    <row r="532" spans="1:17" s="104" customFormat="1" ht="13" x14ac:dyDescent="0.2">
      <c r="A532" s="110"/>
      <c r="B532" s="98"/>
      <c r="C532" s="98"/>
      <c r="D532" s="106"/>
      <c r="E532" s="106"/>
      <c r="F532" s="100" t="str">
        <f>IF(G532="Yes",H532,IF(COUNTIF(G532:L532,"Yes")&gt;(Summary!C$22/2),"Yes","No"))</f>
        <v>No</v>
      </c>
      <c r="G532" s="158"/>
      <c r="H532" s="2"/>
      <c r="I532" s="1"/>
      <c r="J532" s="1"/>
      <c r="K532" s="1"/>
      <c r="L532" s="1"/>
      <c r="M532" s="1"/>
      <c r="N532" s="101"/>
      <c r="O532" s="101"/>
      <c r="P532" s="102"/>
      <c r="Q532" s="103"/>
    </row>
    <row r="533" spans="1:17" s="104" customFormat="1" ht="13" x14ac:dyDescent="0.2">
      <c r="A533" s="110"/>
      <c r="B533" s="98"/>
      <c r="C533" s="98"/>
      <c r="D533" s="106"/>
      <c r="E533" s="106"/>
      <c r="F533" s="100" t="str">
        <f>IF(G533="Yes",H533,IF(COUNTIF(G533:L533,"Yes")&gt;(Summary!C$22/2),"Yes","No"))</f>
        <v>No</v>
      </c>
      <c r="G533" s="158"/>
      <c r="H533" s="2"/>
      <c r="I533" s="1"/>
      <c r="J533" s="1"/>
      <c r="K533" s="1"/>
      <c r="L533" s="1"/>
      <c r="M533" s="1"/>
      <c r="N533" s="101"/>
      <c r="O533" s="101"/>
      <c r="P533" s="102"/>
      <c r="Q533" s="103"/>
    </row>
    <row r="534" spans="1:17" s="104" customFormat="1" ht="13" x14ac:dyDescent="0.2">
      <c r="A534" s="110"/>
      <c r="B534" s="98"/>
      <c r="C534" s="98"/>
      <c r="D534" s="106"/>
      <c r="E534" s="106"/>
      <c r="F534" s="100" t="str">
        <f>IF(G534="Yes",H534,IF(COUNTIF(G534:L534,"Yes")&gt;(Summary!C$22/2),"Yes","No"))</f>
        <v>No</v>
      </c>
      <c r="G534" s="158"/>
      <c r="H534" s="2"/>
      <c r="I534" s="1"/>
      <c r="J534" s="1"/>
      <c r="K534" s="1"/>
      <c r="L534" s="1"/>
      <c r="M534" s="1"/>
      <c r="N534" s="101"/>
      <c r="O534" s="101"/>
      <c r="P534" s="102"/>
      <c r="Q534" s="103"/>
    </row>
    <row r="535" spans="1:17" s="104" customFormat="1" ht="13" x14ac:dyDescent="0.2">
      <c r="A535" s="110"/>
      <c r="B535" s="98"/>
      <c r="C535" s="98"/>
      <c r="D535" s="106"/>
      <c r="E535" s="106"/>
      <c r="F535" s="100" t="str">
        <f>IF(G535="Yes",H535,IF(COUNTIF(G535:L535,"Yes")&gt;(Summary!C$22/2),"Yes","No"))</f>
        <v>No</v>
      </c>
      <c r="G535" s="158"/>
      <c r="H535" s="2"/>
      <c r="I535" s="1"/>
      <c r="J535" s="1"/>
      <c r="K535" s="1"/>
      <c r="L535" s="1"/>
      <c r="M535" s="1"/>
      <c r="N535" s="101"/>
      <c r="O535" s="101"/>
      <c r="P535" s="102"/>
      <c r="Q535" s="103"/>
    </row>
    <row r="536" spans="1:17" s="104" customFormat="1" ht="13" x14ac:dyDescent="0.2">
      <c r="A536" s="110"/>
      <c r="B536" s="98"/>
      <c r="C536" s="98"/>
      <c r="D536" s="106"/>
      <c r="E536" s="106"/>
      <c r="F536" s="100" t="str">
        <f>IF(G536="Yes",H536,IF(COUNTIF(G536:L536,"Yes")&gt;(Summary!C$22/2),"Yes","No"))</f>
        <v>No</v>
      </c>
      <c r="G536" s="158"/>
      <c r="H536" s="2"/>
      <c r="I536" s="1"/>
      <c r="J536" s="1"/>
      <c r="K536" s="1"/>
      <c r="L536" s="1"/>
      <c r="M536" s="1"/>
      <c r="N536" s="101"/>
      <c r="O536" s="101"/>
      <c r="P536" s="102"/>
      <c r="Q536" s="103"/>
    </row>
    <row r="537" spans="1:17" s="104" customFormat="1" ht="13" x14ac:dyDescent="0.2">
      <c r="A537" s="110"/>
      <c r="B537" s="98"/>
      <c r="C537" s="98"/>
      <c r="D537" s="106"/>
      <c r="E537" s="106"/>
      <c r="F537" s="100" t="str">
        <f>IF(G537="Yes",H537,IF(COUNTIF(G537:L537,"Yes")&gt;(Summary!C$22/2),"Yes","No"))</f>
        <v>No</v>
      </c>
      <c r="G537" s="158"/>
      <c r="H537" s="2"/>
      <c r="I537" s="1"/>
      <c r="J537" s="1"/>
      <c r="K537" s="1"/>
      <c r="L537" s="1"/>
      <c r="M537" s="1"/>
      <c r="N537" s="101"/>
      <c r="O537" s="101"/>
      <c r="P537" s="102"/>
      <c r="Q537" s="103"/>
    </row>
    <row r="538" spans="1:17" s="104" customFormat="1" ht="13" x14ac:dyDescent="0.2">
      <c r="A538" s="110"/>
      <c r="B538" s="98"/>
      <c r="C538" s="98"/>
      <c r="D538" s="106"/>
      <c r="E538" s="106"/>
      <c r="F538" s="100" t="str">
        <f>IF(G538="Yes",H538,IF(COUNTIF(G538:L538,"Yes")&gt;(Summary!C$22/2),"Yes","No"))</f>
        <v>No</v>
      </c>
      <c r="G538" s="158"/>
      <c r="H538" s="2"/>
      <c r="I538" s="1"/>
      <c r="J538" s="1"/>
      <c r="K538" s="1"/>
      <c r="L538" s="1"/>
      <c r="M538" s="1"/>
      <c r="N538" s="101"/>
      <c r="O538" s="101"/>
      <c r="P538" s="102"/>
      <c r="Q538" s="103"/>
    </row>
    <row r="539" spans="1:17" s="104" customFormat="1" ht="13" x14ac:dyDescent="0.2">
      <c r="A539" s="110"/>
      <c r="B539" s="98"/>
      <c r="C539" s="98"/>
      <c r="D539" s="106"/>
      <c r="E539" s="106"/>
      <c r="F539" s="100" t="str">
        <f>IF(G539="Yes",H539,IF(COUNTIF(G539:L539,"Yes")&gt;(Summary!C$22/2),"Yes","No"))</f>
        <v>No</v>
      </c>
      <c r="G539" s="158"/>
      <c r="H539" s="2"/>
      <c r="I539" s="1"/>
      <c r="J539" s="1"/>
      <c r="K539" s="1"/>
      <c r="L539" s="1"/>
      <c r="M539" s="1"/>
      <c r="N539" s="101"/>
      <c r="O539" s="101"/>
      <c r="P539" s="102"/>
      <c r="Q539" s="103"/>
    </row>
    <row r="540" spans="1:17" s="104" customFormat="1" ht="13" x14ac:dyDescent="0.2">
      <c r="A540" s="110"/>
      <c r="B540" s="98"/>
      <c r="C540" s="98"/>
      <c r="D540" s="106"/>
      <c r="E540" s="106"/>
      <c r="F540" s="100" t="str">
        <f>IF(G540="Yes",H540,IF(COUNTIF(G540:L540,"Yes")&gt;(Summary!C$22/2),"Yes","No"))</f>
        <v>No</v>
      </c>
      <c r="G540" s="158"/>
      <c r="H540" s="2"/>
      <c r="I540" s="1"/>
      <c r="J540" s="1"/>
      <c r="K540" s="1"/>
      <c r="L540" s="1"/>
      <c r="M540" s="1"/>
      <c r="N540" s="101"/>
      <c r="O540" s="101"/>
      <c r="P540" s="102"/>
      <c r="Q540" s="103"/>
    </row>
    <row r="541" spans="1:17" s="104" customFormat="1" ht="13" x14ac:dyDescent="0.2">
      <c r="A541" s="110"/>
      <c r="B541" s="98"/>
      <c r="C541" s="98"/>
      <c r="D541" s="106"/>
      <c r="E541" s="106"/>
      <c r="F541" s="100" t="str">
        <f>IF(G541="Yes",H541,IF(COUNTIF(G541:L541,"Yes")&gt;(Summary!C$22/2),"Yes","No"))</f>
        <v>No</v>
      </c>
      <c r="G541" s="158"/>
      <c r="H541" s="2"/>
      <c r="I541" s="1"/>
      <c r="J541" s="1"/>
      <c r="K541" s="1"/>
      <c r="L541" s="1"/>
      <c r="M541" s="1"/>
      <c r="N541" s="101"/>
      <c r="O541" s="101"/>
      <c r="P541" s="102"/>
      <c r="Q541" s="103"/>
    </row>
    <row r="542" spans="1:17" s="104" customFormat="1" ht="13" x14ac:dyDescent="0.2">
      <c r="A542" s="110"/>
      <c r="B542" s="98"/>
      <c r="C542" s="98"/>
      <c r="D542" s="106"/>
      <c r="E542" s="106"/>
      <c r="F542" s="100" t="str">
        <f>IF(G542="Yes",H542,IF(COUNTIF(G542:L542,"Yes")&gt;(Summary!C$22/2),"Yes","No"))</f>
        <v>No</v>
      </c>
      <c r="G542" s="158"/>
      <c r="H542" s="2"/>
      <c r="I542" s="1"/>
      <c r="J542" s="1"/>
      <c r="K542" s="1"/>
      <c r="L542" s="1"/>
      <c r="M542" s="1"/>
      <c r="N542" s="101"/>
      <c r="O542" s="101"/>
      <c r="P542" s="102"/>
      <c r="Q542" s="103"/>
    </row>
    <row r="543" spans="1:17" s="104" customFormat="1" ht="13" x14ac:dyDescent="0.2">
      <c r="A543" s="110"/>
      <c r="B543" s="98"/>
      <c r="C543" s="98"/>
      <c r="D543" s="106"/>
      <c r="E543" s="106"/>
      <c r="F543" s="100" t="str">
        <f>IF(G543="Yes",H543,IF(COUNTIF(G543:L543,"Yes")&gt;(Summary!C$22/2),"Yes","No"))</f>
        <v>No</v>
      </c>
      <c r="G543" s="158"/>
      <c r="H543" s="2"/>
      <c r="I543" s="1"/>
      <c r="J543" s="1"/>
      <c r="K543" s="1"/>
      <c r="L543" s="1"/>
      <c r="M543" s="1"/>
      <c r="N543" s="101"/>
      <c r="O543" s="101"/>
      <c r="P543" s="102"/>
      <c r="Q543" s="103"/>
    </row>
    <row r="544" spans="1:17" s="104" customFormat="1" ht="13" x14ac:dyDescent="0.2">
      <c r="A544" s="110"/>
      <c r="B544" s="98"/>
      <c r="C544" s="98"/>
      <c r="D544" s="106"/>
      <c r="E544" s="106"/>
      <c r="F544" s="100" t="str">
        <f>IF(G544="Yes",H544,IF(COUNTIF(G544:L544,"Yes")&gt;(Summary!C$22/2),"Yes","No"))</f>
        <v>No</v>
      </c>
      <c r="G544" s="158"/>
      <c r="H544" s="2"/>
      <c r="I544" s="1"/>
      <c r="J544" s="1"/>
      <c r="K544" s="1"/>
      <c r="L544" s="1"/>
      <c r="M544" s="1"/>
      <c r="N544" s="101"/>
      <c r="O544" s="101"/>
      <c r="P544" s="102"/>
      <c r="Q544" s="103"/>
    </row>
    <row r="545" spans="1:17" s="104" customFormat="1" ht="13" x14ac:dyDescent="0.2">
      <c r="A545" s="110"/>
      <c r="B545" s="98"/>
      <c r="C545" s="98"/>
      <c r="D545" s="106"/>
      <c r="E545" s="106"/>
      <c r="F545" s="100" t="str">
        <f>IF(G545="Yes",H545,IF(COUNTIF(G545:L545,"Yes")&gt;(Summary!C$22/2),"Yes","No"))</f>
        <v>No</v>
      </c>
      <c r="G545" s="158"/>
      <c r="H545" s="2"/>
      <c r="I545" s="1"/>
      <c r="J545" s="1"/>
      <c r="K545" s="1"/>
      <c r="L545" s="1"/>
      <c r="M545" s="1"/>
      <c r="N545" s="101"/>
      <c r="O545" s="101"/>
      <c r="P545" s="102"/>
      <c r="Q545" s="103"/>
    </row>
    <row r="546" spans="1:17" s="104" customFormat="1" ht="13" x14ac:dyDescent="0.2">
      <c r="A546" s="110"/>
      <c r="B546" s="98"/>
      <c r="C546" s="98"/>
      <c r="D546" s="106"/>
      <c r="E546" s="106"/>
      <c r="F546" s="100" t="str">
        <f>IF(G546="Yes",H546,IF(COUNTIF(G546:L546,"Yes")&gt;(Summary!C$22/2),"Yes","No"))</f>
        <v>No</v>
      </c>
      <c r="G546" s="158"/>
      <c r="H546" s="2"/>
      <c r="I546" s="1"/>
      <c r="J546" s="1"/>
      <c r="K546" s="1"/>
      <c r="L546" s="1"/>
      <c r="M546" s="1"/>
      <c r="N546" s="101"/>
      <c r="O546" s="101"/>
      <c r="P546" s="102"/>
      <c r="Q546" s="103"/>
    </row>
    <row r="547" spans="1:17" s="104" customFormat="1" ht="13" x14ac:dyDescent="0.2">
      <c r="A547" s="110"/>
      <c r="B547" s="98"/>
      <c r="C547" s="98"/>
      <c r="D547" s="106"/>
      <c r="E547" s="106"/>
      <c r="F547" s="100" t="str">
        <f>IF(G547="Yes",H547,IF(COUNTIF(G547:L547,"Yes")&gt;(Summary!C$22/2),"Yes","No"))</f>
        <v>No</v>
      </c>
      <c r="G547" s="158"/>
      <c r="H547" s="2"/>
      <c r="I547" s="1"/>
      <c r="J547" s="1"/>
      <c r="K547" s="1"/>
      <c r="L547" s="1"/>
      <c r="M547" s="1"/>
      <c r="N547" s="101"/>
      <c r="O547" s="101"/>
      <c r="P547" s="102"/>
      <c r="Q547" s="103"/>
    </row>
    <row r="548" spans="1:17" s="104" customFormat="1" ht="13" x14ac:dyDescent="0.2">
      <c r="A548" s="110"/>
      <c r="B548" s="98"/>
      <c r="C548" s="98"/>
      <c r="D548" s="106"/>
      <c r="E548" s="106"/>
      <c r="F548" s="100" t="str">
        <f>IF(G548="Yes",H548,IF(COUNTIF(G548:L548,"Yes")&gt;(Summary!C$22/2),"Yes","No"))</f>
        <v>No</v>
      </c>
      <c r="G548" s="158"/>
      <c r="H548" s="2"/>
      <c r="I548" s="1"/>
      <c r="J548" s="1"/>
      <c r="K548" s="1"/>
      <c r="L548" s="1"/>
      <c r="M548" s="1"/>
      <c r="N548" s="101"/>
      <c r="O548" s="101"/>
      <c r="P548" s="102"/>
      <c r="Q548" s="103"/>
    </row>
    <row r="549" spans="1:17" s="104" customFormat="1" ht="13" x14ac:dyDescent="0.2">
      <c r="A549" s="110"/>
      <c r="B549" s="98"/>
      <c r="C549" s="98"/>
      <c r="D549" s="106"/>
      <c r="E549" s="106"/>
      <c r="F549" s="100" t="str">
        <f>IF(G549="Yes",H549,IF(COUNTIF(G549:L549,"Yes")&gt;(Summary!C$22/2),"Yes","No"))</f>
        <v>No</v>
      </c>
      <c r="G549" s="158"/>
      <c r="H549" s="2"/>
      <c r="I549" s="1"/>
      <c r="J549" s="1"/>
      <c r="K549" s="1"/>
      <c r="L549" s="1"/>
      <c r="M549" s="1"/>
      <c r="N549" s="101"/>
      <c r="O549" s="101"/>
      <c r="P549" s="102"/>
      <c r="Q549" s="103"/>
    </row>
    <row r="550" spans="1:17" s="104" customFormat="1" ht="13" x14ac:dyDescent="0.2">
      <c r="A550" s="110"/>
      <c r="B550" s="98"/>
      <c r="C550" s="98"/>
      <c r="D550" s="106"/>
      <c r="E550" s="106"/>
      <c r="F550" s="100" t="str">
        <f>IF(G550="Yes",H550,IF(COUNTIF(G550:L550,"Yes")&gt;(Summary!C$22/2),"Yes","No"))</f>
        <v>No</v>
      </c>
      <c r="G550" s="158"/>
      <c r="H550" s="2"/>
      <c r="I550" s="1"/>
      <c r="J550" s="1"/>
      <c r="K550" s="1"/>
      <c r="L550" s="1"/>
      <c r="M550" s="1"/>
      <c r="N550" s="101"/>
      <c r="O550" s="101"/>
      <c r="P550" s="102"/>
      <c r="Q550" s="103"/>
    </row>
    <row r="551" spans="1:17" s="104" customFormat="1" ht="13" x14ac:dyDescent="0.2">
      <c r="A551" s="110"/>
      <c r="B551" s="98"/>
      <c r="C551" s="98"/>
      <c r="D551" s="106"/>
      <c r="E551" s="106"/>
      <c r="F551" s="100" t="str">
        <f>IF(G551="Yes",H551,IF(COUNTIF(G551:L551,"Yes")&gt;(Summary!C$22/2),"Yes","No"))</f>
        <v>No</v>
      </c>
      <c r="G551" s="158"/>
      <c r="H551" s="2"/>
      <c r="I551" s="1"/>
      <c r="J551" s="1"/>
      <c r="K551" s="1"/>
      <c r="L551" s="1"/>
      <c r="M551" s="1"/>
      <c r="N551" s="101"/>
      <c r="O551" s="101"/>
      <c r="P551" s="102"/>
      <c r="Q551" s="103"/>
    </row>
    <row r="552" spans="1:17" s="104" customFormat="1" ht="13" x14ac:dyDescent="0.2">
      <c r="A552" s="110"/>
      <c r="B552" s="98"/>
      <c r="C552" s="98"/>
      <c r="D552" s="106"/>
      <c r="E552" s="106"/>
      <c r="F552" s="100" t="str">
        <f>IF(G552="Yes",H552,IF(COUNTIF(G552:L552,"Yes")&gt;(Summary!C$22/2),"Yes","No"))</f>
        <v>No</v>
      </c>
      <c r="G552" s="158"/>
      <c r="H552" s="2"/>
      <c r="I552" s="1"/>
      <c r="J552" s="1"/>
      <c r="K552" s="1"/>
      <c r="L552" s="1"/>
      <c r="M552" s="1"/>
      <c r="N552" s="101"/>
      <c r="O552" s="101"/>
      <c r="P552" s="102"/>
      <c r="Q552" s="103"/>
    </row>
    <row r="553" spans="1:17" s="104" customFormat="1" ht="13" x14ac:dyDescent="0.2">
      <c r="A553" s="110"/>
      <c r="B553" s="98"/>
      <c r="C553" s="98"/>
      <c r="D553" s="106"/>
      <c r="E553" s="106"/>
      <c r="F553" s="100" t="str">
        <f>IF(G553="Yes",H553,IF(COUNTIF(G553:L553,"Yes")&gt;(Summary!C$22/2),"Yes","No"))</f>
        <v>No</v>
      </c>
      <c r="G553" s="158"/>
      <c r="H553" s="2"/>
      <c r="I553" s="1"/>
      <c r="J553" s="1"/>
      <c r="K553" s="1"/>
      <c r="L553" s="1"/>
      <c r="M553" s="1"/>
      <c r="N553" s="101"/>
      <c r="O553" s="101"/>
      <c r="P553" s="102"/>
      <c r="Q553" s="103"/>
    </row>
    <row r="554" spans="1:17" s="104" customFormat="1" ht="13" x14ac:dyDescent="0.2">
      <c r="A554" s="110"/>
      <c r="B554" s="98"/>
      <c r="C554" s="98"/>
      <c r="D554" s="106"/>
      <c r="E554" s="106"/>
      <c r="F554" s="100" t="str">
        <f>IF(G554="Yes",H554,IF(COUNTIF(G554:L554,"Yes")&gt;(Summary!C$22/2),"Yes","No"))</f>
        <v>No</v>
      </c>
      <c r="G554" s="158"/>
      <c r="H554" s="2"/>
      <c r="I554" s="1"/>
      <c r="J554" s="1"/>
      <c r="K554" s="1"/>
      <c r="L554" s="1"/>
      <c r="M554" s="1"/>
      <c r="N554" s="101"/>
      <c r="O554" s="101"/>
      <c r="P554" s="102"/>
      <c r="Q554" s="103"/>
    </row>
    <row r="555" spans="1:17" s="104" customFormat="1" ht="13" x14ac:dyDescent="0.2">
      <c r="A555" s="110"/>
      <c r="B555" s="98"/>
      <c r="C555" s="98"/>
      <c r="D555" s="106"/>
      <c r="E555" s="106"/>
      <c r="F555" s="100" t="str">
        <f>IF(G555="Yes",H555,IF(COUNTIF(G555:L555,"Yes")&gt;(Summary!C$22/2),"Yes","No"))</f>
        <v>No</v>
      </c>
      <c r="G555" s="158"/>
      <c r="H555" s="2"/>
      <c r="I555" s="1"/>
      <c r="J555" s="1"/>
      <c r="K555" s="1"/>
      <c r="L555" s="1"/>
      <c r="M555" s="1"/>
      <c r="N555" s="101"/>
      <c r="O555" s="101"/>
      <c r="P555" s="102"/>
      <c r="Q555" s="103"/>
    </row>
    <row r="556" spans="1:17" s="104" customFormat="1" ht="13" x14ac:dyDescent="0.2">
      <c r="A556" s="110"/>
      <c r="B556" s="98"/>
      <c r="C556" s="98"/>
      <c r="D556" s="106"/>
      <c r="E556" s="106"/>
      <c r="F556" s="100" t="str">
        <f>IF(G556="Yes",H556,IF(COUNTIF(G556:L556,"Yes")&gt;(Summary!C$22/2),"Yes","No"))</f>
        <v>No</v>
      </c>
      <c r="G556" s="158"/>
      <c r="H556" s="2"/>
      <c r="I556" s="1"/>
      <c r="J556" s="1"/>
      <c r="K556" s="1"/>
      <c r="L556" s="1"/>
      <c r="M556" s="1"/>
      <c r="N556" s="101"/>
      <c r="O556" s="101"/>
      <c r="P556" s="102"/>
      <c r="Q556" s="103"/>
    </row>
    <row r="557" spans="1:17" s="104" customFormat="1" ht="13" x14ac:dyDescent="0.2">
      <c r="A557" s="110"/>
      <c r="B557" s="98"/>
      <c r="C557" s="98"/>
      <c r="D557" s="106"/>
      <c r="E557" s="106"/>
      <c r="F557" s="100" t="str">
        <f>IF(G557="Yes",H557,IF(COUNTIF(G557:L557,"Yes")&gt;(Summary!C$22/2),"Yes","No"))</f>
        <v>No</v>
      </c>
      <c r="G557" s="158"/>
      <c r="H557" s="2"/>
      <c r="I557" s="1"/>
      <c r="J557" s="1"/>
      <c r="K557" s="1"/>
      <c r="L557" s="1"/>
      <c r="M557" s="1"/>
      <c r="N557" s="101"/>
      <c r="O557" s="101"/>
      <c r="P557" s="102"/>
      <c r="Q557" s="103"/>
    </row>
    <row r="558" spans="1:17" s="104" customFormat="1" ht="13" x14ac:dyDescent="0.2">
      <c r="A558" s="110"/>
      <c r="B558" s="98"/>
      <c r="C558" s="98"/>
      <c r="D558" s="106"/>
      <c r="E558" s="106"/>
      <c r="F558" s="100" t="str">
        <f>IF(G558="Yes",H558,IF(COUNTIF(G558:L558,"Yes")&gt;(Summary!C$22/2),"Yes","No"))</f>
        <v>No</v>
      </c>
      <c r="G558" s="158"/>
      <c r="H558" s="2"/>
      <c r="I558" s="1"/>
      <c r="J558" s="1"/>
      <c r="K558" s="1"/>
      <c r="L558" s="1"/>
      <c r="M558" s="1"/>
      <c r="N558" s="101"/>
      <c r="O558" s="101"/>
      <c r="P558" s="102"/>
      <c r="Q558" s="103"/>
    </row>
    <row r="559" spans="1:17" s="104" customFormat="1" ht="13" x14ac:dyDescent="0.2">
      <c r="A559" s="110"/>
      <c r="B559" s="98"/>
      <c r="C559" s="98"/>
      <c r="D559" s="106"/>
      <c r="E559" s="106"/>
      <c r="F559" s="100" t="str">
        <f>IF(G559="Yes",H559,IF(COUNTIF(G559:L559,"Yes")&gt;(Summary!C$22/2),"Yes","No"))</f>
        <v>No</v>
      </c>
      <c r="G559" s="158"/>
      <c r="H559" s="2"/>
      <c r="I559" s="1"/>
      <c r="J559" s="1"/>
      <c r="K559" s="1"/>
      <c r="L559" s="1"/>
      <c r="M559" s="1"/>
      <c r="N559" s="101"/>
      <c r="O559" s="101"/>
      <c r="P559" s="102"/>
      <c r="Q559" s="103"/>
    </row>
    <row r="560" spans="1:17" s="104" customFormat="1" ht="13" x14ac:dyDescent="0.2">
      <c r="A560" s="110"/>
      <c r="B560" s="98"/>
      <c r="C560" s="98"/>
      <c r="D560" s="106"/>
      <c r="E560" s="106"/>
      <c r="F560" s="100" t="str">
        <f>IF(G560="Yes",H560,IF(COUNTIF(G560:L560,"Yes")&gt;(Summary!C$22/2),"Yes","No"))</f>
        <v>No</v>
      </c>
      <c r="G560" s="158"/>
      <c r="H560" s="2"/>
      <c r="I560" s="1"/>
      <c r="J560" s="1"/>
      <c r="K560" s="1"/>
      <c r="L560" s="1"/>
      <c r="M560" s="1"/>
      <c r="N560" s="101"/>
      <c r="O560" s="101"/>
      <c r="P560" s="102"/>
      <c r="Q560" s="103"/>
    </row>
    <row r="561" spans="1:17" s="104" customFormat="1" ht="13" x14ac:dyDescent="0.2">
      <c r="A561" s="110"/>
      <c r="B561" s="98"/>
      <c r="C561" s="98"/>
      <c r="D561" s="106"/>
      <c r="E561" s="106"/>
      <c r="F561" s="100" t="str">
        <f>IF(G561="Yes",H561,IF(COUNTIF(G561:L561,"Yes")&gt;(Summary!C$22/2),"Yes","No"))</f>
        <v>No</v>
      </c>
      <c r="G561" s="158"/>
      <c r="H561" s="2"/>
      <c r="I561" s="1"/>
      <c r="J561" s="1"/>
      <c r="K561" s="1"/>
      <c r="L561" s="1"/>
      <c r="M561" s="1"/>
      <c r="N561" s="101"/>
      <c r="O561" s="101"/>
      <c r="P561" s="102"/>
      <c r="Q561" s="103"/>
    </row>
    <row r="562" spans="1:17" s="104" customFormat="1" ht="13" x14ac:dyDescent="0.2">
      <c r="A562" s="110"/>
      <c r="B562" s="98"/>
      <c r="C562" s="98"/>
      <c r="D562" s="106"/>
      <c r="E562" s="106"/>
      <c r="F562" s="100" t="str">
        <f>IF(G562="Yes",H562,IF(COUNTIF(G562:L562,"Yes")&gt;(Summary!C$22/2),"Yes","No"))</f>
        <v>No</v>
      </c>
      <c r="G562" s="158"/>
      <c r="H562" s="2"/>
      <c r="I562" s="1"/>
      <c r="J562" s="1"/>
      <c r="K562" s="1"/>
      <c r="L562" s="1"/>
      <c r="M562" s="1"/>
      <c r="N562" s="101"/>
      <c r="O562" s="101"/>
      <c r="P562" s="102"/>
      <c r="Q562" s="103"/>
    </row>
    <row r="563" spans="1:17" s="104" customFormat="1" ht="13" x14ac:dyDescent="0.2">
      <c r="A563" s="110"/>
      <c r="B563" s="98"/>
      <c r="C563" s="98"/>
      <c r="D563" s="106"/>
      <c r="E563" s="106"/>
      <c r="F563" s="100" t="str">
        <f>IF(G563="Yes",H563,IF(COUNTIF(G563:L563,"Yes")&gt;(Summary!C$22/2),"Yes","No"))</f>
        <v>No</v>
      </c>
      <c r="G563" s="158"/>
      <c r="H563" s="2"/>
      <c r="I563" s="1"/>
      <c r="J563" s="1"/>
      <c r="K563" s="1"/>
      <c r="L563" s="1"/>
      <c r="M563" s="1"/>
      <c r="N563" s="101"/>
      <c r="O563" s="101"/>
      <c r="P563" s="102"/>
      <c r="Q563" s="103"/>
    </row>
    <row r="564" spans="1:17" s="104" customFormat="1" ht="13" x14ac:dyDescent="0.2">
      <c r="A564" s="110"/>
      <c r="B564" s="98"/>
      <c r="C564" s="98"/>
      <c r="D564" s="106"/>
      <c r="E564" s="106"/>
      <c r="F564" s="100" t="str">
        <f>IF(G564="Yes",H564,IF(COUNTIF(G564:L564,"Yes")&gt;(Summary!C$22/2),"Yes","No"))</f>
        <v>No</v>
      </c>
      <c r="G564" s="158"/>
      <c r="H564" s="2"/>
      <c r="I564" s="1"/>
      <c r="J564" s="1"/>
      <c r="K564" s="1"/>
      <c r="L564" s="1"/>
      <c r="M564" s="1"/>
      <c r="N564" s="101"/>
      <c r="O564" s="101"/>
      <c r="P564" s="102"/>
      <c r="Q564" s="103"/>
    </row>
    <row r="565" spans="1:17" s="104" customFormat="1" ht="13" x14ac:dyDescent="0.2">
      <c r="A565" s="110"/>
      <c r="B565" s="98"/>
      <c r="C565" s="98"/>
      <c r="D565" s="106"/>
      <c r="E565" s="106"/>
      <c r="F565" s="100" t="str">
        <f>IF(G565="Yes",H565,IF(COUNTIF(G565:L565,"Yes")&gt;(Summary!C$22/2),"Yes","No"))</f>
        <v>No</v>
      </c>
      <c r="G565" s="158"/>
      <c r="H565" s="2"/>
      <c r="I565" s="1"/>
      <c r="J565" s="1"/>
      <c r="K565" s="1"/>
      <c r="L565" s="1"/>
      <c r="M565" s="1"/>
      <c r="N565" s="101"/>
      <c r="O565" s="101"/>
      <c r="P565" s="102"/>
      <c r="Q565" s="103"/>
    </row>
    <row r="566" spans="1:17" s="104" customFormat="1" ht="13" x14ac:dyDescent="0.2">
      <c r="A566" s="110"/>
      <c r="B566" s="98"/>
      <c r="C566" s="98"/>
      <c r="D566" s="106"/>
      <c r="E566" s="106"/>
      <c r="F566" s="100" t="str">
        <f>IF(G566="Yes",H566,IF(COUNTIF(G566:L566,"Yes")&gt;(Summary!C$22/2),"Yes","No"))</f>
        <v>No</v>
      </c>
      <c r="G566" s="158"/>
      <c r="H566" s="2"/>
      <c r="I566" s="1"/>
      <c r="J566" s="1"/>
      <c r="K566" s="1"/>
      <c r="L566" s="1"/>
      <c r="M566" s="1"/>
      <c r="N566" s="101"/>
      <c r="O566" s="101"/>
      <c r="P566" s="102"/>
      <c r="Q566" s="103"/>
    </row>
    <row r="567" spans="1:17" s="104" customFormat="1" ht="13" x14ac:dyDescent="0.2">
      <c r="A567" s="110"/>
      <c r="B567" s="98"/>
      <c r="C567" s="98"/>
      <c r="D567" s="106"/>
      <c r="E567" s="106"/>
      <c r="F567" s="100" t="str">
        <f>IF(G567="Yes",H567,IF(COUNTIF(G567:L567,"Yes")&gt;(Summary!C$22/2),"Yes","No"))</f>
        <v>No</v>
      </c>
      <c r="G567" s="158"/>
      <c r="H567" s="2"/>
      <c r="I567" s="1"/>
      <c r="J567" s="1"/>
      <c r="K567" s="1"/>
      <c r="L567" s="1"/>
      <c r="M567" s="1"/>
      <c r="N567" s="101"/>
      <c r="O567" s="101"/>
      <c r="P567" s="102"/>
      <c r="Q567" s="103"/>
    </row>
    <row r="568" spans="1:17" s="104" customFormat="1" ht="13" x14ac:dyDescent="0.2">
      <c r="A568" s="110"/>
      <c r="B568" s="98"/>
      <c r="C568" s="98"/>
      <c r="D568" s="106"/>
      <c r="E568" s="106"/>
      <c r="F568" s="100" t="str">
        <f>IF(G568="Yes",H568,IF(COUNTIF(G568:L568,"Yes")&gt;(Summary!C$22/2),"Yes","No"))</f>
        <v>No</v>
      </c>
      <c r="G568" s="158"/>
      <c r="H568" s="2"/>
      <c r="I568" s="1"/>
      <c r="J568" s="1"/>
      <c r="K568" s="1"/>
      <c r="L568" s="1"/>
      <c r="M568" s="1"/>
      <c r="N568" s="101"/>
      <c r="O568" s="101"/>
      <c r="P568" s="102"/>
      <c r="Q568" s="103"/>
    </row>
    <row r="569" spans="1:17" s="104" customFormat="1" ht="13" x14ac:dyDescent="0.2">
      <c r="A569" s="110"/>
      <c r="B569" s="98"/>
      <c r="C569" s="98"/>
      <c r="D569" s="106"/>
      <c r="E569" s="106"/>
      <c r="F569" s="100" t="str">
        <f>IF(G569="Yes",H569,IF(COUNTIF(G569:L569,"Yes")&gt;(Summary!C$22/2),"Yes","No"))</f>
        <v>No</v>
      </c>
      <c r="G569" s="158"/>
      <c r="H569" s="2"/>
      <c r="I569" s="1"/>
      <c r="J569" s="1"/>
      <c r="K569" s="1"/>
      <c r="L569" s="1"/>
      <c r="M569" s="1"/>
      <c r="N569" s="101"/>
      <c r="O569" s="101"/>
      <c r="P569" s="102"/>
      <c r="Q569" s="103"/>
    </row>
    <row r="570" spans="1:17" s="104" customFormat="1" ht="13" x14ac:dyDescent="0.2">
      <c r="A570" s="110"/>
      <c r="B570" s="98"/>
      <c r="C570" s="98"/>
      <c r="D570" s="106"/>
      <c r="E570" s="106"/>
      <c r="F570" s="100" t="str">
        <f>IF(G570="Yes",H570,IF(COUNTIF(G570:L570,"Yes")&gt;(Summary!C$22/2),"Yes","No"))</f>
        <v>No</v>
      </c>
      <c r="G570" s="158"/>
      <c r="H570" s="2"/>
      <c r="I570" s="1"/>
      <c r="J570" s="1"/>
      <c r="K570" s="1"/>
      <c r="L570" s="1"/>
      <c r="M570" s="1"/>
      <c r="N570" s="101"/>
      <c r="O570" s="101"/>
      <c r="P570" s="102"/>
      <c r="Q570" s="103"/>
    </row>
    <row r="571" spans="1:17" s="104" customFormat="1" ht="13" x14ac:dyDescent="0.2">
      <c r="A571" s="110"/>
      <c r="B571" s="98"/>
      <c r="C571" s="98"/>
      <c r="D571" s="106"/>
      <c r="E571" s="106"/>
      <c r="F571" s="100" t="str">
        <f>IF(G571="Yes",H571,IF(COUNTIF(G571:L571,"Yes")&gt;(Summary!C$22/2),"Yes","No"))</f>
        <v>No</v>
      </c>
      <c r="G571" s="158"/>
      <c r="H571" s="2"/>
      <c r="I571" s="1"/>
      <c r="J571" s="1"/>
      <c r="K571" s="1"/>
      <c r="L571" s="1"/>
      <c r="M571" s="1"/>
      <c r="N571" s="101"/>
      <c r="O571" s="101"/>
      <c r="P571" s="102"/>
      <c r="Q571" s="103"/>
    </row>
    <row r="572" spans="1:17" s="104" customFormat="1" ht="13" x14ac:dyDescent="0.2">
      <c r="A572" s="110"/>
      <c r="B572" s="98"/>
      <c r="C572" s="98"/>
      <c r="D572" s="106"/>
      <c r="E572" s="106"/>
      <c r="F572" s="100" t="str">
        <f>IF(G572="Yes",H572,IF(COUNTIF(G572:L572,"Yes")&gt;(Summary!C$22/2),"Yes","No"))</f>
        <v>No</v>
      </c>
      <c r="G572" s="158"/>
      <c r="H572" s="2"/>
      <c r="I572" s="1"/>
      <c r="J572" s="1"/>
      <c r="K572" s="1"/>
      <c r="L572" s="1"/>
      <c r="M572" s="1"/>
      <c r="N572" s="101"/>
      <c r="O572" s="101"/>
      <c r="P572" s="102"/>
      <c r="Q572" s="103"/>
    </row>
    <row r="573" spans="1:17" s="104" customFormat="1" ht="13" x14ac:dyDescent="0.2">
      <c r="A573" s="110"/>
      <c r="B573" s="98"/>
      <c r="C573" s="98"/>
      <c r="D573" s="106"/>
      <c r="E573" s="106"/>
      <c r="F573" s="100" t="str">
        <f>IF(G573="Yes",H573,IF(COUNTIF(G573:L573,"Yes")&gt;(Summary!C$22/2),"Yes","No"))</f>
        <v>No</v>
      </c>
      <c r="G573" s="158"/>
      <c r="H573" s="2"/>
      <c r="I573" s="1"/>
      <c r="J573" s="1"/>
      <c r="K573" s="1"/>
      <c r="L573" s="1"/>
      <c r="M573" s="1"/>
      <c r="N573" s="101"/>
      <c r="O573" s="101"/>
      <c r="P573" s="102"/>
      <c r="Q573" s="103"/>
    </row>
    <row r="574" spans="1:17" s="104" customFormat="1" ht="13" x14ac:dyDescent="0.2">
      <c r="A574" s="110"/>
      <c r="B574" s="98"/>
      <c r="C574" s="98"/>
      <c r="D574" s="106"/>
      <c r="E574" s="106"/>
      <c r="F574" s="100" t="str">
        <f>IF(G574="Yes",H574,IF(COUNTIF(G574:L574,"Yes")&gt;(Summary!C$22/2),"Yes","No"))</f>
        <v>No</v>
      </c>
      <c r="G574" s="158"/>
      <c r="H574" s="2"/>
      <c r="I574" s="1"/>
      <c r="J574" s="1"/>
      <c r="K574" s="1"/>
      <c r="L574" s="1"/>
      <c r="M574" s="1"/>
      <c r="N574" s="101"/>
      <c r="O574" s="101"/>
      <c r="P574" s="102"/>
      <c r="Q574" s="103"/>
    </row>
    <row r="575" spans="1:17" s="104" customFormat="1" ht="13" x14ac:dyDescent="0.2">
      <c r="A575" s="110"/>
      <c r="B575" s="98"/>
      <c r="C575" s="98"/>
      <c r="D575" s="106"/>
      <c r="E575" s="106"/>
      <c r="F575" s="100" t="str">
        <f>IF(G575="Yes",H575,IF(COUNTIF(G575:L575,"Yes")&gt;(Summary!C$22/2),"Yes","No"))</f>
        <v>No</v>
      </c>
      <c r="G575" s="158"/>
      <c r="H575" s="2"/>
      <c r="I575" s="1"/>
      <c r="J575" s="1"/>
      <c r="K575" s="1"/>
      <c r="L575" s="1"/>
      <c r="M575" s="1"/>
      <c r="N575" s="101"/>
      <c r="O575" s="101"/>
      <c r="P575" s="102"/>
      <c r="Q575" s="103"/>
    </row>
    <row r="576" spans="1:17" s="104" customFormat="1" ht="13" x14ac:dyDescent="0.2">
      <c r="A576" s="110"/>
      <c r="B576" s="98"/>
      <c r="C576" s="98"/>
      <c r="D576" s="106"/>
      <c r="E576" s="106"/>
      <c r="F576" s="100" t="str">
        <f>IF(G576="Yes",H576,IF(COUNTIF(G576:L576,"Yes")&gt;(Summary!C$22/2),"Yes","No"))</f>
        <v>No</v>
      </c>
      <c r="G576" s="158"/>
      <c r="H576" s="2"/>
      <c r="I576" s="1"/>
      <c r="J576" s="1"/>
      <c r="K576" s="1"/>
      <c r="L576" s="1"/>
      <c r="M576" s="1"/>
      <c r="N576" s="101"/>
      <c r="O576" s="101"/>
      <c r="P576" s="102"/>
      <c r="Q576" s="103"/>
    </row>
    <row r="577" spans="1:17" s="104" customFormat="1" ht="13" x14ac:dyDescent="0.2">
      <c r="A577" s="110"/>
      <c r="B577" s="98"/>
      <c r="C577" s="98"/>
      <c r="D577" s="106"/>
      <c r="E577" s="106"/>
      <c r="F577" s="100" t="str">
        <f>IF(G577="Yes",H577,IF(COUNTIF(G577:L577,"Yes")&gt;(Summary!C$22/2),"Yes","No"))</f>
        <v>No</v>
      </c>
      <c r="G577" s="158"/>
      <c r="H577" s="2"/>
      <c r="I577" s="1"/>
      <c r="J577" s="1"/>
      <c r="K577" s="1"/>
      <c r="L577" s="1"/>
      <c r="M577" s="1"/>
      <c r="N577" s="101"/>
      <c r="O577" s="101"/>
      <c r="P577" s="102"/>
      <c r="Q577" s="103"/>
    </row>
    <row r="578" spans="1:17" s="104" customFormat="1" ht="13" x14ac:dyDescent="0.2">
      <c r="A578" s="110"/>
      <c r="B578" s="98"/>
      <c r="C578" s="98"/>
      <c r="D578" s="106"/>
      <c r="E578" s="106"/>
      <c r="F578" s="100" t="str">
        <f>IF(G578="Yes",H578,IF(COUNTIF(G578:L578,"Yes")&gt;(Summary!C$22/2),"Yes","No"))</f>
        <v>No</v>
      </c>
      <c r="G578" s="158"/>
      <c r="H578" s="2"/>
      <c r="I578" s="1"/>
      <c r="J578" s="1"/>
      <c r="K578" s="1"/>
      <c r="L578" s="1"/>
      <c r="M578" s="1"/>
      <c r="N578" s="101"/>
      <c r="O578" s="101"/>
      <c r="P578" s="102"/>
      <c r="Q578" s="103"/>
    </row>
    <row r="579" spans="1:17" s="104" customFormat="1" ht="13" x14ac:dyDescent="0.2">
      <c r="A579" s="110"/>
      <c r="B579" s="98"/>
      <c r="C579" s="98"/>
      <c r="D579" s="106"/>
      <c r="E579" s="106"/>
      <c r="F579" s="100" t="str">
        <f>IF(G579="Yes",H579,IF(COUNTIF(G579:L579,"Yes")&gt;(Summary!C$22/2),"Yes","No"))</f>
        <v>No</v>
      </c>
      <c r="G579" s="158"/>
      <c r="H579" s="2"/>
      <c r="I579" s="1"/>
      <c r="J579" s="1"/>
      <c r="K579" s="1"/>
      <c r="L579" s="1"/>
      <c r="M579" s="1"/>
      <c r="N579" s="101"/>
      <c r="O579" s="101"/>
      <c r="P579" s="102"/>
      <c r="Q579" s="103"/>
    </row>
    <row r="580" spans="1:17" s="104" customFormat="1" ht="13" x14ac:dyDescent="0.2">
      <c r="A580" s="110"/>
      <c r="B580" s="98"/>
      <c r="C580" s="98"/>
      <c r="D580" s="106"/>
      <c r="E580" s="106"/>
      <c r="F580" s="100" t="str">
        <f>IF(G580="Yes",H580,IF(COUNTIF(G580:L580,"Yes")&gt;(Summary!C$22/2),"Yes","No"))</f>
        <v>No</v>
      </c>
      <c r="G580" s="158"/>
      <c r="H580" s="2"/>
      <c r="I580" s="1"/>
      <c r="J580" s="1"/>
      <c r="K580" s="1"/>
      <c r="L580" s="1"/>
      <c r="M580" s="1"/>
      <c r="N580" s="101"/>
      <c r="O580" s="101"/>
      <c r="P580" s="102"/>
      <c r="Q580" s="103"/>
    </row>
    <row r="581" spans="1:17" s="104" customFormat="1" ht="13" x14ac:dyDescent="0.2">
      <c r="A581" s="110"/>
      <c r="B581" s="98"/>
      <c r="C581" s="98"/>
      <c r="D581" s="106"/>
      <c r="E581" s="106"/>
      <c r="F581" s="100" t="str">
        <f>IF(G581="Yes",H581,IF(COUNTIF(G581:L581,"Yes")&gt;(Summary!C$22/2),"Yes","No"))</f>
        <v>No</v>
      </c>
      <c r="G581" s="158"/>
      <c r="H581" s="2"/>
      <c r="I581" s="1"/>
      <c r="J581" s="1"/>
      <c r="K581" s="1"/>
      <c r="L581" s="1"/>
      <c r="M581" s="1"/>
      <c r="N581" s="101"/>
      <c r="O581" s="101"/>
      <c r="P581" s="102"/>
      <c r="Q581" s="103"/>
    </row>
    <row r="582" spans="1:17" s="104" customFormat="1" ht="13" x14ac:dyDescent="0.2">
      <c r="A582" s="110"/>
      <c r="B582" s="98"/>
      <c r="C582" s="98"/>
      <c r="D582" s="106"/>
      <c r="E582" s="106"/>
      <c r="F582" s="100" t="str">
        <f>IF(G582="Yes",H582,IF(COUNTIF(G582:L582,"Yes")&gt;(Summary!C$22/2),"Yes","No"))</f>
        <v>No</v>
      </c>
      <c r="G582" s="158"/>
      <c r="H582" s="2"/>
      <c r="I582" s="1"/>
      <c r="J582" s="1"/>
      <c r="K582" s="1"/>
      <c r="L582" s="1"/>
      <c r="M582" s="1"/>
      <c r="N582" s="101"/>
      <c r="O582" s="101"/>
      <c r="P582" s="102"/>
      <c r="Q582" s="103"/>
    </row>
    <row r="583" spans="1:17" s="104" customFormat="1" ht="13" x14ac:dyDescent="0.2">
      <c r="A583" s="110"/>
      <c r="B583" s="98"/>
      <c r="C583" s="98"/>
      <c r="D583" s="106"/>
      <c r="E583" s="106"/>
      <c r="F583" s="100" t="str">
        <f>IF(G583="Yes",H583,IF(COUNTIF(G583:L583,"Yes")&gt;(Summary!C$22/2),"Yes","No"))</f>
        <v>No</v>
      </c>
      <c r="G583" s="158"/>
      <c r="H583" s="2"/>
      <c r="I583" s="1"/>
      <c r="J583" s="1"/>
      <c r="K583" s="1"/>
      <c r="L583" s="1"/>
      <c r="M583" s="1"/>
      <c r="N583" s="101"/>
      <c r="O583" s="101"/>
      <c r="P583" s="102"/>
      <c r="Q583" s="103"/>
    </row>
    <row r="584" spans="1:17" s="104" customFormat="1" ht="13" x14ac:dyDescent="0.2">
      <c r="A584" s="110"/>
      <c r="B584" s="98"/>
      <c r="C584" s="98"/>
      <c r="D584" s="106"/>
      <c r="E584" s="106"/>
      <c r="F584" s="100" t="str">
        <f>IF(G584="Yes",H584,IF(COUNTIF(G584:L584,"Yes")&gt;(Summary!C$22/2),"Yes","No"))</f>
        <v>No</v>
      </c>
      <c r="G584" s="158"/>
      <c r="H584" s="2"/>
      <c r="I584" s="1"/>
      <c r="J584" s="1"/>
      <c r="K584" s="1"/>
      <c r="L584" s="1"/>
      <c r="M584" s="1"/>
      <c r="N584" s="101"/>
      <c r="O584" s="101"/>
      <c r="P584" s="102"/>
      <c r="Q584" s="103"/>
    </row>
    <row r="585" spans="1:17" s="104" customFormat="1" ht="13" x14ac:dyDescent="0.2">
      <c r="A585" s="110"/>
      <c r="B585" s="98"/>
      <c r="C585" s="98"/>
      <c r="D585" s="106"/>
      <c r="E585" s="106"/>
      <c r="F585" s="100" t="str">
        <f>IF(G585="Yes",H585,IF(COUNTIF(G585:L585,"Yes")&gt;(Summary!C$22/2),"Yes","No"))</f>
        <v>No</v>
      </c>
      <c r="G585" s="158"/>
      <c r="H585" s="2"/>
      <c r="I585" s="1"/>
      <c r="J585" s="1"/>
      <c r="K585" s="1"/>
      <c r="L585" s="1"/>
      <c r="M585" s="1"/>
      <c r="N585" s="101"/>
      <c r="O585" s="101"/>
      <c r="P585" s="102"/>
      <c r="Q585" s="103"/>
    </row>
    <row r="586" spans="1:17" s="104" customFormat="1" ht="13" x14ac:dyDescent="0.2">
      <c r="A586" s="110"/>
      <c r="B586" s="98"/>
      <c r="C586" s="98"/>
      <c r="D586" s="106"/>
      <c r="E586" s="106"/>
      <c r="F586" s="100" t="str">
        <f>IF(G586="Yes",H586,IF(COUNTIF(G586:L586,"Yes")&gt;(Summary!C$22/2),"Yes","No"))</f>
        <v>No</v>
      </c>
      <c r="G586" s="158"/>
      <c r="H586" s="2"/>
      <c r="I586" s="1"/>
      <c r="J586" s="1"/>
      <c r="K586" s="1"/>
      <c r="L586" s="1"/>
      <c r="M586" s="1"/>
      <c r="N586" s="101"/>
      <c r="O586" s="101"/>
      <c r="P586" s="102"/>
      <c r="Q586" s="103"/>
    </row>
    <row r="587" spans="1:17" s="104" customFormat="1" ht="13" x14ac:dyDescent="0.2">
      <c r="A587" s="110"/>
      <c r="B587" s="98"/>
      <c r="C587" s="98"/>
      <c r="D587" s="106"/>
      <c r="E587" s="106"/>
      <c r="F587" s="100" t="str">
        <f>IF(G587="Yes",H587,IF(COUNTIF(G587:L587,"Yes")&gt;(Summary!C$22/2),"Yes","No"))</f>
        <v>No</v>
      </c>
      <c r="G587" s="158"/>
      <c r="H587" s="2"/>
      <c r="I587" s="1"/>
      <c r="J587" s="1"/>
      <c r="K587" s="1"/>
      <c r="L587" s="1"/>
      <c r="M587" s="1"/>
      <c r="N587" s="101"/>
      <c r="O587" s="101"/>
      <c r="P587" s="102"/>
      <c r="Q587" s="103"/>
    </row>
    <row r="588" spans="1:17" s="104" customFormat="1" ht="13" x14ac:dyDescent="0.2">
      <c r="A588" s="110"/>
      <c r="B588" s="98"/>
      <c r="C588" s="98"/>
      <c r="D588" s="106"/>
      <c r="E588" s="106"/>
      <c r="F588" s="100" t="str">
        <f>IF(G588="Yes",H588,IF(COUNTIF(G588:L588,"Yes")&gt;(Summary!C$22/2),"Yes","No"))</f>
        <v>No</v>
      </c>
      <c r="G588" s="158"/>
      <c r="H588" s="2"/>
      <c r="I588" s="1"/>
      <c r="J588" s="1"/>
      <c r="K588" s="1"/>
      <c r="L588" s="1"/>
      <c r="M588" s="1"/>
      <c r="N588" s="101"/>
      <c r="O588" s="101"/>
      <c r="P588" s="102"/>
      <c r="Q588" s="103"/>
    </row>
    <row r="589" spans="1:17" s="104" customFormat="1" ht="13" x14ac:dyDescent="0.2">
      <c r="A589" s="110"/>
      <c r="B589" s="98"/>
      <c r="C589" s="98"/>
      <c r="D589" s="106"/>
      <c r="E589" s="106"/>
      <c r="F589" s="100" t="str">
        <f>IF(G589="Yes",H589,IF(COUNTIF(G589:L589,"Yes")&gt;(Summary!C$22/2),"Yes","No"))</f>
        <v>No</v>
      </c>
      <c r="G589" s="158"/>
      <c r="H589" s="2"/>
      <c r="I589" s="1"/>
      <c r="J589" s="1"/>
      <c r="K589" s="1"/>
      <c r="L589" s="1"/>
      <c r="M589" s="1"/>
      <c r="N589" s="101"/>
      <c r="O589" s="101"/>
      <c r="P589" s="102"/>
      <c r="Q589" s="103"/>
    </row>
    <row r="590" spans="1:17" s="104" customFormat="1" ht="13" x14ac:dyDescent="0.2">
      <c r="A590" s="110"/>
      <c r="B590" s="98"/>
      <c r="C590" s="98"/>
      <c r="D590" s="106"/>
      <c r="E590" s="106"/>
      <c r="F590" s="100" t="str">
        <f>IF(G590="Yes",H590,IF(COUNTIF(G590:L590,"Yes")&gt;(Summary!C$22/2),"Yes","No"))</f>
        <v>No</v>
      </c>
      <c r="G590" s="158"/>
      <c r="H590" s="2"/>
      <c r="I590" s="1"/>
      <c r="J590" s="1"/>
      <c r="K590" s="1"/>
      <c r="L590" s="1"/>
      <c r="M590" s="1"/>
      <c r="N590" s="101"/>
      <c r="O590" s="101"/>
      <c r="P590" s="102"/>
      <c r="Q590" s="103"/>
    </row>
    <row r="591" spans="1:17" s="104" customFormat="1" ht="13" x14ac:dyDescent="0.2">
      <c r="A591" s="110"/>
      <c r="B591" s="98"/>
      <c r="C591" s="98"/>
      <c r="D591" s="106"/>
      <c r="E591" s="106"/>
      <c r="F591" s="100" t="str">
        <f>IF(G591="Yes",H591,IF(COUNTIF(G591:L591,"Yes")&gt;(Summary!C$22/2),"Yes","No"))</f>
        <v>No</v>
      </c>
      <c r="G591" s="158"/>
      <c r="H591" s="2"/>
      <c r="I591" s="1"/>
      <c r="J591" s="1"/>
      <c r="K591" s="1"/>
      <c r="L591" s="1"/>
      <c r="M591" s="1"/>
      <c r="N591" s="101"/>
      <c r="O591" s="101"/>
      <c r="P591" s="102"/>
      <c r="Q591" s="103"/>
    </row>
    <row r="592" spans="1:17" s="104" customFormat="1" ht="13" x14ac:dyDescent="0.2">
      <c r="A592" s="110"/>
      <c r="B592" s="98"/>
      <c r="C592" s="98"/>
      <c r="D592" s="106"/>
      <c r="E592" s="106"/>
      <c r="F592" s="100" t="str">
        <f>IF(G592="Yes",H592,IF(COUNTIF(G592:L592,"Yes")&gt;(Summary!C$22/2),"Yes","No"))</f>
        <v>No</v>
      </c>
      <c r="G592" s="158"/>
      <c r="H592" s="2"/>
      <c r="I592" s="1"/>
      <c r="J592" s="1"/>
      <c r="K592" s="1"/>
      <c r="L592" s="1"/>
      <c r="M592" s="1"/>
      <c r="N592" s="101"/>
      <c r="O592" s="101"/>
      <c r="P592" s="102"/>
      <c r="Q592" s="103"/>
    </row>
    <row r="593" spans="1:17" s="104" customFormat="1" ht="13" x14ac:dyDescent="0.2">
      <c r="A593" s="110"/>
      <c r="B593" s="98"/>
      <c r="C593" s="98"/>
      <c r="D593" s="106"/>
      <c r="E593" s="106"/>
      <c r="F593" s="100" t="str">
        <f>IF(G593="Yes",H593,IF(COUNTIF(G593:L593,"Yes")&gt;(Summary!C$22/2),"Yes","No"))</f>
        <v>No</v>
      </c>
      <c r="G593" s="158"/>
      <c r="H593" s="2"/>
      <c r="I593" s="1"/>
      <c r="J593" s="1"/>
      <c r="K593" s="1"/>
      <c r="L593" s="1"/>
      <c r="M593" s="1"/>
      <c r="N593" s="101"/>
      <c r="O593" s="101"/>
      <c r="P593" s="102"/>
      <c r="Q593" s="103"/>
    </row>
    <row r="594" spans="1:17" s="104" customFormat="1" ht="13" x14ac:dyDescent="0.2">
      <c r="A594" s="110"/>
      <c r="B594" s="98"/>
      <c r="C594" s="98"/>
      <c r="D594" s="106"/>
      <c r="E594" s="106"/>
      <c r="F594" s="100" t="str">
        <f>IF(G594="Yes",H594,IF(COUNTIF(G594:L594,"Yes")&gt;(Summary!C$22/2),"Yes","No"))</f>
        <v>No</v>
      </c>
      <c r="G594" s="158"/>
      <c r="H594" s="2"/>
      <c r="I594" s="1"/>
      <c r="J594" s="1"/>
      <c r="K594" s="1"/>
      <c r="L594" s="1"/>
      <c r="M594" s="1"/>
      <c r="N594" s="101"/>
      <c r="O594" s="101"/>
      <c r="P594" s="102"/>
      <c r="Q594" s="103"/>
    </row>
    <row r="595" spans="1:17" s="104" customFormat="1" ht="13" x14ac:dyDescent="0.2">
      <c r="A595" s="110"/>
      <c r="B595" s="98"/>
      <c r="C595" s="98"/>
      <c r="D595" s="106"/>
      <c r="E595" s="106"/>
      <c r="F595" s="100" t="str">
        <f>IF(G595="Yes",H595,IF(COUNTIF(G595:L595,"Yes")&gt;(Summary!C$22/2),"Yes","No"))</f>
        <v>No</v>
      </c>
      <c r="G595" s="158"/>
      <c r="H595" s="2"/>
      <c r="I595" s="1"/>
      <c r="J595" s="1"/>
      <c r="K595" s="1"/>
      <c r="L595" s="1"/>
      <c r="M595" s="1"/>
      <c r="N595" s="101"/>
      <c r="O595" s="101"/>
      <c r="P595" s="102"/>
      <c r="Q595" s="103"/>
    </row>
    <row r="596" spans="1:17" s="104" customFormat="1" ht="13" x14ac:dyDescent="0.2">
      <c r="A596" s="110"/>
      <c r="B596" s="98"/>
      <c r="C596" s="98"/>
      <c r="D596" s="106"/>
      <c r="E596" s="106"/>
      <c r="F596" s="100" t="str">
        <f>IF(G596="Yes",H596,IF(COUNTIF(G596:L596,"Yes")&gt;(Summary!C$22/2),"Yes","No"))</f>
        <v>No</v>
      </c>
      <c r="G596" s="158"/>
      <c r="H596" s="2"/>
      <c r="I596" s="1"/>
      <c r="J596" s="1"/>
      <c r="K596" s="1"/>
      <c r="L596" s="1"/>
      <c r="M596" s="1"/>
      <c r="N596" s="101"/>
      <c r="O596" s="101"/>
      <c r="P596" s="102"/>
      <c r="Q596" s="103"/>
    </row>
    <row r="597" spans="1:17" s="104" customFormat="1" ht="13" x14ac:dyDescent="0.2">
      <c r="A597" s="110"/>
      <c r="B597" s="98"/>
      <c r="C597" s="98"/>
      <c r="D597" s="106"/>
      <c r="E597" s="106"/>
      <c r="F597" s="100" t="str">
        <f>IF(G597="Yes",H597,IF(COUNTIF(G597:L597,"Yes")&gt;(Summary!C$22/2),"Yes","No"))</f>
        <v>No</v>
      </c>
      <c r="G597" s="158"/>
      <c r="H597" s="2"/>
      <c r="I597" s="1"/>
      <c r="J597" s="1"/>
      <c r="K597" s="1"/>
      <c r="L597" s="1"/>
      <c r="M597" s="1"/>
      <c r="N597" s="101"/>
      <c r="O597" s="101"/>
      <c r="P597" s="102"/>
      <c r="Q597" s="103"/>
    </row>
    <row r="598" spans="1:17" s="104" customFormat="1" ht="13" x14ac:dyDescent="0.2">
      <c r="A598" s="110"/>
      <c r="B598" s="98"/>
      <c r="C598" s="98"/>
      <c r="D598" s="106"/>
      <c r="E598" s="106"/>
      <c r="F598" s="100" t="str">
        <f>IF(G598="Yes",H598,IF(COUNTIF(G598:L598,"Yes")&gt;(Summary!C$22/2),"Yes","No"))</f>
        <v>No</v>
      </c>
      <c r="G598" s="158"/>
      <c r="H598" s="2"/>
      <c r="I598" s="1"/>
      <c r="J598" s="1"/>
      <c r="K598" s="1"/>
      <c r="L598" s="1"/>
      <c r="M598" s="1"/>
      <c r="N598" s="101"/>
      <c r="O598" s="101"/>
      <c r="P598" s="102"/>
      <c r="Q598" s="103"/>
    </row>
    <row r="599" spans="1:17" s="104" customFormat="1" ht="13" x14ac:dyDescent="0.2">
      <c r="A599" s="110"/>
      <c r="B599" s="98"/>
      <c r="C599" s="98"/>
      <c r="D599" s="106"/>
      <c r="E599" s="106"/>
      <c r="F599" s="100" t="str">
        <f>IF(G599="Yes",H599,IF(COUNTIF(G599:L599,"Yes")&gt;(Summary!C$22/2),"Yes","No"))</f>
        <v>No</v>
      </c>
      <c r="G599" s="158"/>
      <c r="H599" s="2"/>
      <c r="I599" s="1"/>
      <c r="J599" s="1"/>
      <c r="K599" s="1"/>
      <c r="L599" s="1"/>
      <c r="M599" s="1"/>
      <c r="N599" s="101"/>
      <c r="O599" s="101"/>
      <c r="P599" s="102"/>
      <c r="Q599" s="103"/>
    </row>
    <row r="600" spans="1:17" s="104" customFormat="1" ht="13" x14ac:dyDescent="0.2">
      <c r="A600" s="110"/>
      <c r="B600" s="98"/>
      <c r="C600" s="98"/>
      <c r="D600" s="106"/>
      <c r="E600" s="106"/>
      <c r="F600" s="100" t="str">
        <f>IF(G600="Yes",H600,IF(COUNTIF(G600:L600,"Yes")&gt;(Summary!C$22/2),"Yes","No"))</f>
        <v>No</v>
      </c>
      <c r="G600" s="158"/>
      <c r="H600" s="2"/>
      <c r="I600" s="1"/>
      <c r="J600" s="1"/>
      <c r="K600" s="1"/>
      <c r="L600" s="1"/>
      <c r="M600" s="1"/>
      <c r="N600" s="101"/>
      <c r="O600" s="101"/>
      <c r="P600" s="102"/>
      <c r="Q600" s="103"/>
    </row>
    <row r="601" spans="1:17" s="104" customFormat="1" ht="13" x14ac:dyDescent="0.2">
      <c r="A601" s="110"/>
      <c r="B601" s="98"/>
      <c r="C601" s="98"/>
      <c r="D601" s="106"/>
      <c r="E601" s="106"/>
      <c r="F601" s="100" t="str">
        <f>IF(G601="Yes",H601,IF(COUNTIF(G601:L601,"Yes")&gt;(Summary!C$22/2),"Yes","No"))</f>
        <v>No</v>
      </c>
      <c r="G601" s="158"/>
      <c r="H601" s="2"/>
      <c r="I601" s="1"/>
      <c r="J601" s="1"/>
      <c r="K601" s="1"/>
      <c r="L601" s="1"/>
      <c r="M601" s="1"/>
      <c r="N601" s="101"/>
      <c r="O601" s="101"/>
      <c r="P601" s="102"/>
      <c r="Q601" s="103"/>
    </row>
    <row r="602" spans="1:17" s="104" customFormat="1" ht="13" x14ac:dyDescent="0.2">
      <c r="A602" s="110"/>
      <c r="B602" s="98"/>
      <c r="C602" s="98"/>
      <c r="D602" s="106"/>
      <c r="E602" s="106"/>
      <c r="F602" s="100" t="str">
        <f>IF(G602="Yes",H602,IF(COUNTIF(G602:L602,"Yes")&gt;(Summary!C$22/2),"Yes","No"))</f>
        <v>No</v>
      </c>
      <c r="G602" s="158"/>
      <c r="H602" s="2"/>
      <c r="I602" s="1"/>
      <c r="J602" s="1"/>
      <c r="K602" s="1"/>
      <c r="L602" s="1"/>
      <c r="M602" s="1"/>
      <c r="N602" s="101"/>
      <c r="O602" s="101"/>
      <c r="P602" s="102"/>
      <c r="Q602" s="103"/>
    </row>
    <row r="603" spans="1:17" s="104" customFormat="1" ht="13" x14ac:dyDescent="0.2">
      <c r="A603" s="110"/>
      <c r="B603" s="98"/>
      <c r="C603" s="98"/>
      <c r="D603" s="106"/>
      <c r="E603" s="106"/>
      <c r="F603" s="100" t="str">
        <f>IF(G603="Yes",H603,IF(COUNTIF(G603:L603,"Yes")&gt;(Summary!C$22/2),"Yes","No"))</f>
        <v>No</v>
      </c>
      <c r="G603" s="158"/>
      <c r="H603" s="2"/>
      <c r="I603" s="1"/>
      <c r="J603" s="1"/>
      <c r="K603" s="1"/>
      <c r="L603" s="1"/>
      <c r="M603" s="1"/>
      <c r="N603" s="101"/>
      <c r="O603" s="101"/>
      <c r="P603" s="102"/>
      <c r="Q603" s="103"/>
    </row>
    <row r="604" spans="1:17" s="104" customFormat="1" ht="13" x14ac:dyDescent="0.2">
      <c r="A604" s="110"/>
      <c r="B604" s="98"/>
      <c r="C604" s="98"/>
      <c r="D604" s="106"/>
      <c r="E604" s="106"/>
      <c r="F604" s="100" t="str">
        <f>IF(G604="Yes",H604,IF(COUNTIF(G604:L604,"Yes")&gt;(Summary!C$22/2),"Yes","No"))</f>
        <v>No</v>
      </c>
      <c r="G604" s="158"/>
      <c r="H604" s="2"/>
      <c r="I604" s="1"/>
      <c r="J604" s="1"/>
      <c r="K604" s="1"/>
      <c r="L604" s="1"/>
      <c r="M604" s="1"/>
      <c r="N604" s="101"/>
      <c r="O604" s="101"/>
      <c r="P604" s="102"/>
      <c r="Q604" s="103"/>
    </row>
    <row r="605" spans="1:17" s="104" customFormat="1" ht="13" x14ac:dyDescent="0.2">
      <c r="A605" s="110"/>
      <c r="B605" s="98"/>
      <c r="C605" s="98"/>
      <c r="D605" s="106"/>
      <c r="E605" s="106"/>
      <c r="F605" s="100" t="str">
        <f>IF(G605="Yes",H605,IF(COUNTIF(G605:L605,"Yes")&gt;(Summary!C$22/2),"Yes","No"))</f>
        <v>No</v>
      </c>
      <c r="G605" s="158"/>
      <c r="H605" s="2"/>
      <c r="I605" s="1"/>
      <c r="J605" s="1"/>
      <c r="K605" s="1"/>
      <c r="L605" s="1"/>
      <c r="M605" s="1"/>
      <c r="N605" s="101"/>
      <c r="O605" s="101"/>
      <c r="P605" s="102"/>
      <c r="Q605" s="103"/>
    </row>
    <row r="606" spans="1:17" s="104" customFormat="1" ht="13" x14ac:dyDescent="0.2">
      <c r="A606" s="110"/>
      <c r="B606" s="98"/>
      <c r="C606" s="98"/>
      <c r="D606" s="106"/>
      <c r="E606" s="106"/>
      <c r="F606" s="100" t="str">
        <f>IF(G606="Yes",H606,IF(COUNTIF(G606:L606,"Yes")&gt;(Summary!C$22/2),"Yes","No"))</f>
        <v>No</v>
      </c>
      <c r="G606" s="158"/>
      <c r="H606" s="2"/>
      <c r="I606" s="1"/>
      <c r="J606" s="1"/>
      <c r="K606" s="1"/>
      <c r="L606" s="1"/>
      <c r="M606" s="1"/>
      <c r="N606" s="101"/>
      <c r="O606" s="101"/>
      <c r="P606" s="102"/>
      <c r="Q606" s="103"/>
    </row>
    <row r="607" spans="1:17" s="104" customFormat="1" ht="13" x14ac:dyDescent="0.2">
      <c r="A607" s="110"/>
      <c r="B607" s="98"/>
      <c r="C607" s="98"/>
      <c r="D607" s="106"/>
      <c r="E607" s="106"/>
      <c r="F607" s="100" t="str">
        <f>IF(G607="Yes",H607,IF(COUNTIF(G607:L607,"Yes")&gt;(Summary!C$22/2),"Yes","No"))</f>
        <v>No</v>
      </c>
      <c r="G607" s="158"/>
      <c r="H607" s="2"/>
      <c r="I607" s="1"/>
      <c r="J607" s="1"/>
      <c r="K607" s="1"/>
      <c r="L607" s="1"/>
      <c r="M607" s="1"/>
      <c r="N607" s="101"/>
      <c r="O607" s="101"/>
      <c r="P607" s="102"/>
      <c r="Q607" s="103"/>
    </row>
    <row r="608" spans="1:17" s="104" customFormat="1" ht="13" x14ac:dyDescent="0.2">
      <c r="A608" s="110"/>
      <c r="B608" s="98"/>
      <c r="C608" s="98"/>
      <c r="D608" s="106"/>
      <c r="E608" s="106"/>
      <c r="F608" s="100" t="str">
        <f>IF(G608="Yes",H608,IF(COUNTIF(G608:L608,"Yes")&gt;(Summary!C$22/2),"Yes","No"))</f>
        <v>No</v>
      </c>
      <c r="G608" s="158"/>
      <c r="H608" s="2"/>
      <c r="I608" s="1"/>
      <c r="J608" s="1"/>
      <c r="K608" s="1"/>
      <c r="L608" s="1"/>
      <c r="M608" s="1"/>
      <c r="N608" s="101"/>
      <c r="O608" s="101"/>
      <c r="P608" s="102"/>
      <c r="Q608" s="103"/>
    </row>
    <row r="609" spans="1:17" s="104" customFormat="1" ht="13" x14ac:dyDescent="0.2">
      <c r="A609" s="110"/>
      <c r="B609" s="98"/>
      <c r="C609" s="98"/>
      <c r="D609" s="106"/>
      <c r="E609" s="106"/>
      <c r="F609" s="100" t="str">
        <f>IF(G609="Yes",H609,IF(COUNTIF(G609:L609,"Yes")&gt;(Summary!C$22/2),"Yes","No"))</f>
        <v>No</v>
      </c>
      <c r="G609" s="158"/>
      <c r="H609" s="2"/>
      <c r="I609" s="1"/>
      <c r="J609" s="1"/>
      <c r="K609" s="1"/>
      <c r="L609" s="1"/>
      <c r="M609" s="1"/>
      <c r="N609" s="101"/>
      <c r="O609" s="101"/>
      <c r="P609" s="102"/>
      <c r="Q609" s="103"/>
    </row>
    <row r="610" spans="1:17" s="104" customFormat="1" ht="13" x14ac:dyDescent="0.2">
      <c r="A610" s="110"/>
      <c r="B610" s="98"/>
      <c r="C610" s="98"/>
      <c r="D610" s="106"/>
      <c r="E610" s="106"/>
      <c r="F610" s="100" t="str">
        <f>IF(G610="Yes",H610,IF(COUNTIF(G610:L610,"Yes")&gt;(Summary!C$22/2),"Yes","No"))</f>
        <v>No</v>
      </c>
      <c r="G610" s="158"/>
      <c r="H610" s="2"/>
      <c r="I610" s="1"/>
      <c r="J610" s="1"/>
      <c r="K610" s="1"/>
      <c r="L610" s="1"/>
      <c r="M610" s="1"/>
      <c r="N610" s="101"/>
      <c r="O610" s="101"/>
      <c r="P610" s="102"/>
      <c r="Q610" s="103"/>
    </row>
    <row r="611" spans="1:17" s="104" customFormat="1" ht="13" x14ac:dyDescent="0.2">
      <c r="A611" s="110"/>
      <c r="B611" s="98"/>
      <c r="C611" s="98"/>
      <c r="D611" s="106"/>
      <c r="E611" s="106"/>
      <c r="F611" s="100" t="str">
        <f>IF(G611="Yes",H611,IF(COUNTIF(G611:L611,"Yes")&gt;(Summary!C$22/2),"Yes","No"))</f>
        <v>No</v>
      </c>
      <c r="G611" s="158"/>
      <c r="H611" s="2"/>
      <c r="I611" s="1"/>
      <c r="J611" s="1"/>
      <c r="K611" s="1"/>
      <c r="L611" s="1"/>
      <c r="M611" s="1"/>
      <c r="N611" s="101"/>
      <c r="O611" s="101"/>
      <c r="P611" s="102"/>
      <c r="Q611" s="103"/>
    </row>
    <row r="612" spans="1:17" s="104" customFormat="1" ht="13" x14ac:dyDescent="0.2">
      <c r="A612" s="110"/>
      <c r="B612" s="98"/>
      <c r="C612" s="98"/>
      <c r="D612" s="106"/>
      <c r="E612" s="106"/>
      <c r="F612" s="100" t="str">
        <f>IF(G612="Yes",H612,IF(COUNTIF(G612:L612,"Yes")&gt;(Summary!C$22/2),"Yes","No"))</f>
        <v>No</v>
      </c>
      <c r="G612" s="158"/>
      <c r="H612" s="2"/>
      <c r="I612" s="1"/>
      <c r="J612" s="1"/>
      <c r="K612" s="1"/>
      <c r="L612" s="1"/>
      <c r="M612" s="1"/>
      <c r="N612" s="101"/>
      <c r="O612" s="101"/>
      <c r="P612" s="102"/>
      <c r="Q612" s="103"/>
    </row>
    <row r="613" spans="1:17" s="104" customFormat="1" ht="13" x14ac:dyDescent="0.2">
      <c r="A613" s="110"/>
      <c r="B613" s="98"/>
      <c r="C613" s="98"/>
      <c r="D613" s="106"/>
      <c r="E613" s="106"/>
      <c r="F613" s="100" t="str">
        <f>IF(G613="Yes",H613,IF(COUNTIF(G613:L613,"Yes")&gt;(Summary!C$22/2),"Yes","No"))</f>
        <v>No</v>
      </c>
      <c r="G613" s="158"/>
      <c r="H613" s="2"/>
      <c r="I613" s="1"/>
      <c r="J613" s="1"/>
      <c r="K613" s="1"/>
      <c r="L613" s="1"/>
      <c r="M613" s="1"/>
      <c r="N613" s="101"/>
      <c r="O613" s="101"/>
      <c r="P613" s="102"/>
      <c r="Q613" s="103"/>
    </row>
    <row r="614" spans="1:17" s="104" customFormat="1" ht="13" x14ac:dyDescent="0.2">
      <c r="A614" s="110"/>
      <c r="B614" s="98"/>
      <c r="C614" s="98"/>
      <c r="D614" s="106"/>
      <c r="E614" s="106"/>
      <c r="F614" s="100" t="str">
        <f>IF(G614="Yes",H614,IF(COUNTIF(G614:L614,"Yes")&gt;(Summary!C$22/2),"Yes","No"))</f>
        <v>No</v>
      </c>
      <c r="G614" s="158"/>
      <c r="H614" s="2"/>
      <c r="I614" s="1"/>
      <c r="J614" s="1"/>
      <c r="K614" s="1"/>
      <c r="L614" s="1"/>
      <c r="M614" s="1"/>
      <c r="N614" s="101"/>
      <c r="O614" s="101"/>
      <c r="P614" s="102"/>
      <c r="Q614" s="103"/>
    </row>
    <row r="615" spans="1:17" s="104" customFormat="1" ht="13" x14ac:dyDescent="0.2">
      <c r="A615" s="110"/>
      <c r="B615" s="98"/>
      <c r="C615" s="98"/>
      <c r="D615" s="106"/>
      <c r="E615" s="106"/>
      <c r="F615" s="100" t="str">
        <f>IF(G615="Yes",H615,IF(COUNTIF(G615:L615,"Yes")&gt;(Summary!C$22/2),"Yes","No"))</f>
        <v>No</v>
      </c>
      <c r="G615" s="158"/>
      <c r="H615" s="2"/>
      <c r="I615" s="1"/>
      <c r="J615" s="1"/>
      <c r="K615" s="1"/>
      <c r="L615" s="1"/>
      <c r="M615" s="1"/>
      <c r="N615" s="101"/>
      <c r="O615" s="101"/>
      <c r="P615" s="102"/>
      <c r="Q615" s="103"/>
    </row>
    <row r="616" spans="1:17" s="104" customFormat="1" ht="13" x14ac:dyDescent="0.2">
      <c r="A616" s="110"/>
      <c r="B616" s="98"/>
      <c r="C616" s="98"/>
      <c r="D616" s="106"/>
      <c r="E616" s="106"/>
      <c r="F616" s="100" t="str">
        <f>IF(G616="Yes",H616,IF(COUNTIF(G616:L616,"Yes")&gt;(Summary!C$22/2),"Yes","No"))</f>
        <v>No</v>
      </c>
      <c r="G616" s="158"/>
      <c r="H616" s="2"/>
      <c r="I616" s="1"/>
      <c r="J616" s="1"/>
      <c r="K616" s="1"/>
      <c r="L616" s="1"/>
      <c r="M616" s="1"/>
      <c r="N616" s="101"/>
      <c r="O616" s="101"/>
      <c r="P616" s="102"/>
      <c r="Q616" s="103"/>
    </row>
    <row r="617" spans="1:17" s="104" customFormat="1" ht="13" x14ac:dyDescent="0.2">
      <c r="A617" s="110"/>
      <c r="B617" s="98"/>
      <c r="C617" s="98"/>
      <c r="D617" s="106"/>
      <c r="E617" s="106"/>
      <c r="F617" s="100" t="str">
        <f>IF(G617="Yes",H617,IF(COUNTIF(G617:L617,"Yes")&gt;(Summary!C$22/2),"Yes","No"))</f>
        <v>No</v>
      </c>
      <c r="G617" s="158"/>
      <c r="H617" s="2"/>
      <c r="I617" s="1"/>
      <c r="J617" s="1"/>
      <c r="K617" s="1"/>
      <c r="L617" s="1"/>
      <c r="M617" s="1"/>
      <c r="N617" s="101"/>
      <c r="O617" s="101"/>
      <c r="P617" s="102"/>
      <c r="Q617" s="103"/>
    </row>
    <row r="618" spans="1:17" s="104" customFormat="1" ht="13" x14ac:dyDescent="0.2">
      <c r="A618" s="110"/>
      <c r="B618" s="98"/>
      <c r="C618" s="98"/>
      <c r="D618" s="106"/>
      <c r="E618" s="106"/>
      <c r="F618" s="100" t="str">
        <f>IF(G618="Yes",H618,IF(COUNTIF(G618:L618,"Yes")&gt;(Summary!C$22/2),"Yes","No"))</f>
        <v>No</v>
      </c>
      <c r="G618" s="158"/>
      <c r="H618" s="2"/>
      <c r="I618" s="1"/>
      <c r="J618" s="1"/>
      <c r="K618" s="1"/>
      <c r="L618" s="1"/>
      <c r="M618" s="1"/>
      <c r="N618" s="101"/>
      <c r="O618" s="101"/>
      <c r="P618" s="102"/>
      <c r="Q618" s="103"/>
    </row>
    <row r="619" spans="1:17" s="104" customFormat="1" ht="13" x14ac:dyDescent="0.2">
      <c r="A619" s="110"/>
      <c r="B619" s="98"/>
      <c r="C619" s="98"/>
      <c r="D619" s="106"/>
      <c r="E619" s="106"/>
      <c r="F619" s="100" t="str">
        <f>IF(G619="Yes",H619,IF(COUNTIF(G619:L619,"Yes")&gt;(Summary!C$22/2),"Yes","No"))</f>
        <v>No</v>
      </c>
      <c r="G619" s="158"/>
      <c r="H619" s="2"/>
      <c r="I619" s="1"/>
      <c r="J619" s="1"/>
      <c r="K619" s="1"/>
      <c r="L619" s="1"/>
      <c r="M619" s="1"/>
      <c r="N619" s="101"/>
      <c r="O619" s="101"/>
      <c r="P619" s="102"/>
      <c r="Q619" s="103"/>
    </row>
    <row r="620" spans="1:17" s="104" customFormat="1" ht="13" x14ac:dyDescent="0.2">
      <c r="A620" s="110"/>
      <c r="B620" s="98"/>
      <c r="C620" s="98"/>
      <c r="D620" s="106"/>
      <c r="E620" s="106"/>
      <c r="F620" s="100" t="str">
        <f>IF(G620="Yes",H620,IF(COUNTIF(G620:L620,"Yes")&gt;(Summary!C$22/2),"Yes","No"))</f>
        <v>No</v>
      </c>
      <c r="G620" s="158"/>
      <c r="H620" s="2"/>
      <c r="I620" s="1"/>
      <c r="J620" s="1"/>
      <c r="K620" s="1"/>
      <c r="L620" s="1"/>
      <c r="M620" s="1"/>
      <c r="N620" s="101"/>
      <c r="O620" s="101"/>
      <c r="P620" s="102"/>
      <c r="Q620" s="103"/>
    </row>
    <row r="621" spans="1:17" s="104" customFormat="1" ht="13" x14ac:dyDescent="0.2">
      <c r="A621" s="110"/>
      <c r="B621" s="98"/>
      <c r="C621" s="98"/>
      <c r="D621" s="106"/>
      <c r="E621" s="106"/>
      <c r="F621" s="100" t="str">
        <f>IF(G621="Yes",H621,IF(COUNTIF(G621:L621,"Yes")&gt;(Summary!C$22/2),"Yes","No"))</f>
        <v>No</v>
      </c>
      <c r="G621" s="158"/>
      <c r="H621" s="2"/>
      <c r="I621" s="1"/>
      <c r="J621" s="1"/>
      <c r="K621" s="1"/>
      <c r="L621" s="1"/>
      <c r="M621" s="1"/>
      <c r="N621" s="101"/>
      <c r="O621" s="101"/>
      <c r="P621" s="102"/>
      <c r="Q621" s="103"/>
    </row>
    <row r="622" spans="1:17" s="104" customFormat="1" ht="13" x14ac:dyDescent="0.2">
      <c r="A622" s="110"/>
      <c r="B622" s="98"/>
      <c r="C622" s="98"/>
      <c r="D622" s="106"/>
      <c r="E622" s="106"/>
      <c r="F622" s="100" t="str">
        <f>IF(G622="Yes",H622,IF(COUNTIF(G622:L622,"Yes")&gt;(Summary!C$22/2),"Yes","No"))</f>
        <v>No</v>
      </c>
      <c r="G622" s="158"/>
      <c r="H622" s="2"/>
      <c r="I622" s="1"/>
      <c r="J622" s="1"/>
      <c r="K622" s="1"/>
      <c r="L622" s="1"/>
      <c r="M622" s="1"/>
      <c r="N622" s="101"/>
      <c r="O622" s="101"/>
      <c r="P622" s="102"/>
      <c r="Q622" s="103"/>
    </row>
    <row r="623" spans="1:17" s="104" customFormat="1" ht="13" x14ac:dyDescent="0.2">
      <c r="A623" s="110"/>
      <c r="B623" s="98"/>
      <c r="C623" s="98"/>
      <c r="D623" s="106"/>
      <c r="E623" s="106"/>
      <c r="F623" s="100" t="str">
        <f>IF(G623="Yes",H623,IF(COUNTIF(G623:L623,"Yes")&gt;(Summary!C$22/2),"Yes","No"))</f>
        <v>No</v>
      </c>
      <c r="G623" s="158"/>
      <c r="H623" s="2"/>
      <c r="I623" s="1"/>
      <c r="J623" s="1"/>
      <c r="K623" s="1"/>
      <c r="L623" s="1"/>
      <c r="M623" s="1"/>
      <c r="N623" s="101"/>
      <c r="O623" s="101"/>
      <c r="P623" s="102"/>
      <c r="Q623" s="103"/>
    </row>
    <row r="624" spans="1:17" s="104" customFormat="1" ht="13" x14ac:dyDescent="0.2">
      <c r="A624" s="110"/>
      <c r="B624" s="98"/>
      <c r="C624" s="98"/>
      <c r="D624" s="106"/>
      <c r="E624" s="106"/>
      <c r="F624" s="100" t="str">
        <f>IF(G624="Yes",H624,IF(COUNTIF(G624:L624,"Yes")&gt;(Summary!C$22/2),"Yes","No"))</f>
        <v>No</v>
      </c>
      <c r="G624" s="158"/>
      <c r="H624" s="2"/>
      <c r="I624" s="1"/>
      <c r="J624" s="1"/>
      <c r="K624" s="1"/>
      <c r="L624" s="1"/>
      <c r="M624" s="1"/>
      <c r="N624" s="101"/>
      <c r="O624" s="101"/>
      <c r="P624" s="102"/>
      <c r="Q624" s="103"/>
    </row>
    <row r="625" spans="1:17" s="104" customFormat="1" ht="13" x14ac:dyDescent="0.2">
      <c r="A625" s="110"/>
      <c r="B625" s="98"/>
      <c r="C625" s="98"/>
      <c r="D625" s="106"/>
      <c r="E625" s="106"/>
      <c r="F625" s="100" t="str">
        <f>IF(G625="Yes",H625,IF(COUNTIF(G625:L625,"Yes")&gt;(Summary!C$22/2),"Yes","No"))</f>
        <v>No</v>
      </c>
      <c r="G625" s="158"/>
      <c r="H625" s="2"/>
      <c r="I625" s="1"/>
      <c r="J625" s="1"/>
      <c r="K625" s="1"/>
      <c r="L625" s="1"/>
      <c r="M625" s="1"/>
      <c r="N625" s="101"/>
      <c r="O625" s="101"/>
      <c r="P625" s="102"/>
      <c r="Q625" s="103"/>
    </row>
    <row r="626" spans="1:17" s="104" customFormat="1" ht="13" x14ac:dyDescent="0.2">
      <c r="A626" s="110"/>
      <c r="B626" s="98"/>
      <c r="C626" s="98"/>
      <c r="D626" s="106"/>
      <c r="E626" s="106"/>
      <c r="F626" s="100" t="str">
        <f>IF(G626="Yes",H626,IF(COUNTIF(G626:L626,"Yes")&gt;(Summary!C$22/2),"Yes","No"))</f>
        <v>No</v>
      </c>
      <c r="G626" s="158"/>
      <c r="H626" s="2"/>
      <c r="I626" s="1"/>
      <c r="J626" s="1"/>
      <c r="K626" s="1"/>
      <c r="L626" s="1"/>
      <c r="M626" s="1"/>
      <c r="N626" s="101"/>
      <c r="O626" s="101"/>
      <c r="P626" s="102"/>
      <c r="Q626" s="103"/>
    </row>
    <row r="627" spans="1:17" s="104" customFormat="1" ht="13" x14ac:dyDescent="0.2">
      <c r="A627" s="110"/>
      <c r="B627" s="98"/>
      <c r="C627" s="98"/>
      <c r="D627" s="106"/>
      <c r="E627" s="106"/>
      <c r="F627" s="100" t="str">
        <f>IF(G627="Yes",H627,IF(COUNTIF(G627:L627,"Yes")&gt;(Summary!C$22/2),"Yes","No"))</f>
        <v>No</v>
      </c>
      <c r="G627" s="158"/>
      <c r="H627" s="2"/>
      <c r="I627" s="1"/>
      <c r="J627" s="1"/>
      <c r="K627" s="1"/>
      <c r="L627" s="1"/>
      <c r="M627" s="1"/>
      <c r="N627" s="101"/>
      <c r="O627" s="101"/>
      <c r="P627" s="102"/>
      <c r="Q627" s="103"/>
    </row>
    <row r="628" spans="1:17" s="104" customFormat="1" ht="13" x14ac:dyDescent="0.2">
      <c r="A628" s="110"/>
      <c r="B628" s="98"/>
      <c r="C628" s="98"/>
      <c r="D628" s="106"/>
      <c r="E628" s="106"/>
      <c r="F628" s="100" t="str">
        <f>IF(G628="Yes",H628,IF(COUNTIF(G628:L628,"Yes")&gt;(Summary!C$22/2),"Yes","No"))</f>
        <v>No</v>
      </c>
      <c r="G628" s="158"/>
      <c r="H628" s="2"/>
      <c r="I628" s="1"/>
      <c r="J628" s="1"/>
      <c r="K628" s="1"/>
      <c r="L628" s="1"/>
      <c r="M628" s="1"/>
      <c r="N628" s="101"/>
      <c r="O628" s="101"/>
      <c r="P628" s="102"/>
      <c r="Q628" s="103"/>
    </row>
    <row r="629" spans="1:17" s="104" customFormat="1" ht="13" x14ac:dyDescent="0.2">
      <c r="A629" s="110"/>
      <c r="B629" s="98"/>
      <c r="C629" s="98"/>
      <c r="D629" s="106"/>
      <c r="E629" s="106"/>
      <c r="F629" s="100" t="str">
        <f>IF(G629="Yes",H629,IF(COUNTIF(G629:L629,"Yes")&gt;(Summary!C$22/2),"Yes","No"))</f>
        <v>No</v>
      </c>
      <c r="G629" s="158"/>
      <c r="H629" s="2"/>
      <c r="I629" s="1"/>
      <c r="J629" s="1"/>
      <c r="K629" s="1"/>
      <c r="L629" s="1"/>
      <c r="M629" s="1"/>
      <c r="N629" s="101"/>
      <c r="O629" s="101"/>
      <c r="P629" s="102"/>
      <c r="Q629" s="103"/>
    </row>
    <row r="630" spans="1:17" s="104" customFormat="1" ht="13" x14ac:dyDescent="0.2">
      <c r="A630" s="110"/>
      <c r="B630" s="98"/>
      <c r="C630" s="98"/>
      <c r="D630" s="106"/>
      <c r="E630" s="106"/>
      <c r="F630" s="100" t="str">
        <f>IF(G630="Yes",H630,IF(COUNTIF(G630:L630,"Yes")&gt;(Summary!C$22/2),"Yes","No"))</f>
        <v>No</v>
      </c>
      <c r="G630" s="158"/>
      <c r="H630" s="2"/>
      <c r="I630" s="1"/>
      <c r="J630" s="1"/>
      <c r="K630" s="1"/>
      <c r="L630" s="1"/>
      <c r="M630" s="1"/>
      <c r="N630" s="101"/>
      <c r="O630" s="101"/>
      <c r="P630" s="102"/>
      <c r="Q630" s="103"/>
    </row>
    <row r="631" spans="1:17" s="104" customFormat="1" ht="13" x14ac:dyDescent="0.2">
      <c r="A631" s="110"/>
      <c r="B631" s="98"/>
      <c r="C631" s="98"/>
      <c r="D631" s="106"/>
      <c r="E631" s="106"/>
      <c r="F631" s="100" t="str">
        <f>IF(G631="Yes",H631,IF(COUNTIF(G631:L631,"Yes")&gt;(Summary!C$22/2),"Yes","No"))</f>
        <v>No</v>
      </c>
      <c r="G631" s="158"/>
      <c r="H631" s="2"/>
      <c r="I631" s="1"/>
      <c r="J631" s="1"/>
      <c r="K631" s="1"/>
      <c r="L631" s="1"/>
      <c r="M631" s="1"/>
      <c r="N631" s="101"/>
      <c r="O631" s="101"/>
      <c r="P631" s="102"/>
      <c r="Q631" s="103"/>
    </row>
    <row r="632" spans="1:17" s="104" customFormat="1" ht="13" x14ac:dyDescent="0.2">
      <c r="A632" s="110"/>
      <c r="B632" s="98"/>
      <c r="C632" s="98"/>
      <c r="D632" s="106"/>
      <c r="E632" s="106"/>
      <c r="F632" s="100" t="str">
        <f>IF(G632="Yes",H632,IF(COUNTIF(G632:L632,"Yes")&gt;(Summary!C$22/2),"Yes","No"))</f>
        <v>No</v>
      </c>
      <c r="G632" s="158"/>
      <c r="H632" s="2"/>
      <c r="I632" s="1"/>
      <c r="J632" s="1"/>
      <c r="K632" s="1"/>
      <c r="L632" s="1"/>
      <c r="M632" s="1"/>
      <c r="N632" s="101"/>
      <c r="O632" s="101"/>
      <c r="P632" s="102"/>
      <c r="Q632" s="103"/>
    </row>
    <row r="633" spans="1:17" s="104" customFormat="1" ht="13" x14ac:dyDescent="0.2">
      <c r="A633" s="110"/>
      <c r="B633" s="98"/>
      <c r="C633" s="98"/>
      <c r="D633" s="106"/>
      <c r="E633" s="106"/>
      <c r="F633" s="100" t="str">
        <f>IF(G633="Yes",H633,IF(COUNTIF(G633:L633,"Yes")&gt;(Summary!C$22/2),"Yes","No"))</f>
        <v>No</v>
      </c>
      <c r="G633" s="158"/>
      <c r="H633" s="2"/>
      <c r="I633" s="1"/>
      <c r="J633" s="1"/>
      <c r="K633" s="1"/>
      <c r="L633" s="1"/>
      <c r="M633" s="1"/>
      <c r="N633" s="101"/>
      <c r="O633" s="101"/>
      <c r="P633" s="102"/>
      <c r="Q633" s="103"/>
    </row>
    <row r="634" spans="1:17" s="104" customFormat="1" ht="13" x14ac:dyDescent="0.2">
      <c r="A634" s="110"/>
      <c r="B634" s="98"/>
      <c r="C634" s="98"/>
      <c r="D634" s="106"/>
      <c r="E634" s="106"/>
      <c r="F634" s="100" t="str">
        <f>IF(G634="Yes",H634,IF(COUNTIF(G634:L634,"Yes")&gt;(Summary!C$22/2),"Yes","No"))</f>
        <v>No</v>
      </c>
      <c r="G634" s="158"/>
      <c r="H634" s="2"/>
      <c r="I634" s="1"/>
      <c r="J634" s="1"/>
      <c r="K634" s="1"/>
      <c r="L634" s="1"/>
      <c r="M634" s="1"/>
      <c r="N634" s="101"/>
      <c r="O634" s="101"/>
      <c r="P634" s="102"/>
      <c r="Q634" s="103"/>
    </row>
    <row r="635" spans="1:17" s="104" customFormat="1" ht="13" x14ac:dyDescent="0.2">
      <c r="A635" s="110"/>
      <c r="B635" s="98"/>
      <c r="C635" s="98"/>
      <c r="D635" s="106"/>
      <c r="E635" s="106"/>
      <c r="F635" s="100" t="str">
        <f>IF(G635="Yes",H635,IF(COUNTIF(G635:L635,"Yes")&gt;(Summary!C$22/2),"Yes","No"))</f>
        <v>No</v>
      </c>
      <c r="G635" s="158"/>
      <c r="H635" s="2"/>
      <c r="I635" s="1"/>
      <c r="J635" s="1"/>
      <c r="K635" s="1"/>
      <c r="L635" s="1"/>
      <c r="M635" s="1"/>
      <c r="N635" s="101"/>
      <c r="O635" s="101"/>
      <c r="P635" s="102"/>
      <c r="Q635" s="103"/>
    </row>
    <row r="636" spans="1:17" s="104" customFormat="1" ht="13" x14ac:dyDescent="0.2">
      <c r="A636" s="110"/>
      <c r="B636" s="98"/>
      <c r="C636" s="98"/>
      <c r="D636" s="106"/>
      <c r="E636" s="106"/>
      <c r="F636" s="100" t="str">
        <f>IF(G636="Yes",H636,IF(COUNTIF(G636:L636,"Yes")&gt;(Summary!C$22/2),"Yes","No"))</f>
        <v>No</v>
      </c>
      <c r="G636" s="158"/>
      <c r="H636" s="2"/>
      <c r="I636" s="1"/>
      <c r="J636" s="1"/>
      <c r="K636" s="1"/>
      <c r="L636" s="1"/>
      <c r="M636" s="1"/>
      <c r="N636" s="101"/>
      <c r="O636" s="101"/>
      <c r="P636" s="102"/>
      <c r="Q636" s="103"/>
    </row>
    <row r="637" spans="1:17" s="104" customFormat="1" ht="13" x14ac:dyDescent="0.2">
      <c r="A637" s="110"/>
      <c r="B637" s="98"/>
      <c r="C637" s="98"/>
      <c r="D637" s="106"/>
      <c r="E637" s="106"/>
      <c r="F637" s="100" t="str">
        <f>IF(G637="Yes",H637,IF(COUNTIF(G637:L637,"Yes")&gt;(Summary!C$22/2),"Yes","No"))</f>
        <v>No</v>
      </c>
      <c r="G637" s="158"/>
      <c r="H637" s="2"/>
      <c r="I637" s="1"/>
      <c r="J637" s="1"/>
      <c r="K637" s="1"/>
      <c r="L637" s="1"/>
      <c r="M637" s="1"/>
      <c r="N637" s="101"/>
      <c r="O637" s="101"/>
      <c r="P637" s="102"/>
      <c r="Q637" s="103"/>
    </row>
    <row r="638" spans="1:17" s="104" customFormat="1" ht="13" x14ac:dyDescent="0.2">
      <c r="A638" s="110"/>
      <c r="B638" s="98"/>
      <c r="C638" s="98"/>
      <c r="D638" s="106"/>
      <c r="E638" s="106"/>
      <c r="F638" s="100" t="str">
        <f>IF(G638="Yes",H638,IF(COUNTIF(G638:L638,"Yes")&gt;(Summary!C$22/2),"Yes","No"))</f>
        <v>No</v>
      </c>
      <c r="G638" s="158"/>
      <c r="H638" s="2"/>
      <c r="I638" s="1"/>
      <c r="J638" s="1"/>
      <c r="K638" s="1"/>
      <c r="L638" s="1"/>
      <c r="M638" s="1"/>
      <c r="N638" s="101"/>
      <c r="O638" s="101"/>
      <c r="P638" s="102"/>
      <c r="Q638" s="103"/>
    </row>
    <row r="639" spans="1:17" s="104" customFormat="1" ht="13" x14ac:dyDescent="0.2">
      <c r="A639" s="110"/>
      <c r="B639" s="98"/>
      <c r="C639" s="98"/>
      <c r="D639" s="106"/>
      <c r="E639" s="106"/>
      <c r="F639" s="100" t="str">
        <f>IF(G639="Yes",H639,IF(COUNTIF(G639:L639,"Yes")&gt;(Summary!C$22/2),"Yes","No"))</f>
        <v>No</v>
      </c>
      <c r="G639" s="158"/>
      <c r="H639" s="2"/>
      <c r="I639" s="1"/>
      <c r="J639" s="1"/>
      <c r="K639" s="1"/>
      <c r="L639" s="1"/>
      <c r="M639" s="1"/>
      <c r="N639" s="101"/>
      <c r="O639" s="101"/>
      <c r="P639" s="102"/>
      <c r="Q639" s="103"/>
    </row>
    <row r="640" spans="1:17" s="104" customFormat="1" ht="13" x14ac:dyDescent="0.2">
      <c r="A640" s="110"/>
      <c r="B640" s="98"/>
      <c r="C640" s="98"/>
      <c r="D640" s="106"/>
      <c r="E640" s="106"/>
      <c r="F640" s="100" t="str">
        <f>IF(G640="Yes",H640,IF(COUNTIF(G640:L640,"Yes")&gt;(Summary!C$22/2),"Yes","No"))</f>
        <v>No</v>
      </c>
      <c r="G640" s="158"/>
      <c r="H640" s="2"/>
      <c r="I640" s="1"/>
      <c r="J640" s="1"/>
      <c r="K640" s="1"/>
      <c r="L640" s="1"/>
      <c r="M640" s="1"/>
      <c r="N640" s="101"/>
      <c r="O640" s="101"/>
      <c r="P640" s="102"/>
      <c r="Q640" s="103"/>
    </row>
    <row r="641" spans="1:17" s="104" customFormat="1" ht="13" x14ac:dyDescent="0.2">
      <c r="A641" s="110"/>
      <c r="B641" s="98"/>
      <c r="C641" s="98"/>
      <c r="D641" s="106"/>
      <c r="E641" s="106"/>
      <c r="F641" s="100" t="str">
        <f>IF(G641="Yes",H641,IF(COUNTIF(G641:L641,"Yes")&gt;(Summary!C$22/2),"Yes","No"))</f>
        <v>No</v>
      </c>
      <c r="G641" s="158"/>
      <c r="H641" s="2"/>
      <c r="I641" s="1"/>
      <c r="J641" s="1"/>
      <c r="K641" s="1"/>
      <c r="L641" s="1"/>
      <c r="M641" s="1"/>
      <c r="N641" s="101"/>
      <c r="O641" s="101"/>
      <c r="P641" s="102"/>
      <c r="Q641" s="103"/>
    </row>
    <row r="642" spans="1:17" s="104" customFormat="1" ht="13" x14ac:dyDescent="0.2">
      <c r="A642" s="110"/>
      <c r="B642" s="98"/>
      <c r="C642" s="98"/>
      <c r="D642" s="106"/>
      <c r="E642" s="106"/>
      <c r="F642" s="100" t="str">
        <f>IF(G642="Yes",H642,IF(COUNTIF(G642:L642,"Yes")&gt;(Summary!C$22/2),"Yes","No"))</f>
        <v>No</v>
      </c>
      <c r="G642" s="158"/>
      <c r="H642" s="2"/>
      <c r="I642" s="1"/>
      <c r="J642" s="1"/>
      <c r="K642" s="1"/>
      <c r="L642" s="1"/>
      <c r="M642" s="1"/>
      <c r="N642" s="101"/>
      <c r="O642" s="101"/>
      <c r="P642" s="102"/>
      <c r="Q642" s="103"/>
    </row>
    <row r="643" spans="1:17" s="104" customFormat="1" ht="13" x14ac:dyDescent="0.2">
      <c r="A643" s="110"/>
      <c r="B643" s="98"/>
      <c r="C643" s="98"/>
      <c r="D643" s="106"/>
      <c r="E643" s="106"/>
      <c r="F643" s="100" t="str">
        <f>IF(G643="Yes",H643,IF(COUNTIF(G643:L643,"Yes")&gt;(Summary!C$22/2),"Yes","No"))</f>
        <v>No</v>
      </c>
      <c r="G643" s="158"/>
      <c r="H643" s="2"/>
      <c r="I643" s="1"/>
      <c r="J643" s="1"/>
      <c r="K643" s="1"/>
      <c r="L643" s="1"/>
      <c r="M643" s="1"/>
      <c r="N643" s="101"/>
      <c r="O643" s="101"/>
      <c r="P643" s="102"/>
      <c r="Q643" s="103"/>
    </row>
    <row r="644" spans="1:17" s="104" customFormat="1" ht="13" x14ac:dyDescent="0.2">
      <c r="A644" s="110"/>
      <c r="B644" s="98"/>
      <c r="C644" s="98"/>
      <c r="D644" s="106"/>
      <c r="E644" s="106"/>
      <c r="F644" s="100" t="str">
        <f>IF(G644="Yes",H644,IF(COUNTIF(G644:L644,"Yes")&gt;(Summary!C$22/2),"Yes","No"))</f>
        <v>No</v>
      </c>
      <c r="G644" s="158"/>
      <c r="H644" s="2"/>
      <c r="I644" s="1"/>
      <c r="J644" s="1"/>
      <c r="K644" s="1"/>
      <c r="L644" s="1"/>
      <c r="M644" s="1"/>
      <c r="N644" s="101"/>
      <c r="O644" s="101"/>
      <c r="P644" s="102"/>
      <c r="Q644" s="103"/>
    </row>
    <row r="645" spans="1:17" s="104" customFormat="1" ht="13" x14ac:dyDescent="0.2">
      <c r="A645" s="110"/>
      <c r="B645" s="98"/>
      <c r="C645" s="98"/>
      <c r="D645" s="106"/>
      <c r="E645" s="106"/>
      <c r="F645" s="100" t="str">
        <f>IF(G645="Yes",H645,IF(COUNTIF(G645:L645,"Yes")&gt;(Summary!C$22/2),"Yes","No"))</f>
        <v>No</v>
      </c>
      <c r="G645" s="158"/>
      <c r="H645" s="2"/>
      <c r="I645" s="1"/>
      <c r="J645" s="1"/>
      <c r="K645" s="1"/>
      <c r="L645" s="1"/>
      <c r="M645" s="1"/>
      <c r="N645" s="101"/>
      <c r="O645" s="101"/>
      <c r="P645" s="102"/>
      <c r="Q645" s="103"/>
    </row>
    <row r="646" spans="1:17" s="104" customFormat="1" ht="13" x14ac:dyDescent="0.2">
      <c r="A646" s="110"/>
      <c r="B646" s="98"/>
      <c r="C646" s="98"/>
      <c r="D646" s="106"/>
      <c r="E646" s="106"/>
      <c r="F646" s="100" t="str">
        <f>IF(G646="Yes",H646,IF(COUNTIF(G646:L646,"Yes")&gt;(Summary!C$22/2),"Yes","No"))</f>
        <v>No</v>
      </c>
      <c r="G646" s="158"/>
      <c r="H646" s="2"/>
      <c r="I646" s="1"/>
      <c r="J646" s="1"/>
      <c r="K646" s="1"/>
      <c r="L646" s="1"/>
      <c r="M646" s="1"/>
      <c r="N646" s="101"/>
      <c r="O646" s="101"/>
      <c r="P646" s="102"/>
      <c r="Q646" s="103"/>
    </row>
    <row r="647" spans="1:17" s="104" customFormat="1" ht="13" x14ac:dyDescent="0.2">
      <c r="A647" s="110"/>
      <c r="B647" s="98"/>
      <c r="C647" s="98"/>
      <c r="D647" s="106"/>
      <c r="E647" s="106"/>
      <c r="F647" s="100" t="str">
        <f>IF(G647="Yes",H647,IF(COUNTIF(G647:L647,"Yes")&gt;(Summary!C$22/2),"Yes","No"))</f>
        <v>No</v>
      </c>
      <c r="G647" s="158"/>
      <c r="H647" s="2"/>
      <c r="I647" s="1"/>
      <c r="J647" s="1"/>
      <c r="K647" s="1"/>
      <c r="L647" s="1"/>
      <c r="M647" s="1"/>
      <c r="N647" s="101"/>
      <c r="O647" s="101"/>
      <c r="P647" s="102"/>
      <c r="Q647" s="103"/>
    </row>
    <row r="648" spans="1:17" s="104" customFormat="1" ht="13" x14ac:dyDescent="0.2">
      <c r="A648" s="110"/>
      <c r="B648" s="98"/>
      <c r="C648" s="98"/>
      <c r="D648" s="106"/>
      <c r="E648" s="106"/>
      <c r="F648" s="100" t="str">
        <f>IF(G648="Yes",H648,IF(COUNTIF(G648:L648,"Yes")&gt;(Summary!C$22/2),"Yes","No"))</f>
        <v>No</v>
      </c>
      <c r="G648" s="158"/>
      <c r="H648" s="2"/>
      <c r="I648" s="1"/>
      <c r="J648" s="1"/>
      <c r="K648" s="1"/>
      <c r="L648" s="1"/>
      <c r="M648" s="1"/>
      <c r="N648" s="101"/>
      <c r="O648" s="101"/>
      <c r="P648" s="102"/>
      <c r="Q648" s="103"/>
    </row>
    <row r="649" spans="1:17" s="104" customFormat="1" ht="13" x14ac:dyDescent="0.2">
      <c r="A649" s="110"/>
      <c r="B649" s="98"/>
      <c r="C649" s="98"/>
      <c r="D649" s="106"/>
      <c r="E649" s="106"/>
      <c r="F649" s="100" t="str">
        <f>IF(G649="Yes",H649,IF(COUNTIF(G649:L649,"Yes")&gt;(Summary!C$22/2),"Yes","No"))</f>
        <v>No</v>
      </c>
      <c r="G649" s="158"/>
      <c r="H649" s="2"/>
      <c r="I649" s="1"/>
      <c r="J649" s="1"/>
      <c r="K649" s="1"/>
      <c r="L649" s="1"/>
      <c r="M649" s="1"/>
      <c r="N649" s="101"/>
      <c r="O649" s="101"/>
      <c r="P649" s="102"/>
      <c r="Q649" s="103"/>
    </row>
    <row r="650" spans="1:17" s="104" customFormat="1" ht="13" x14ac:dyDescent="0.2">
      <c r="A650" s="110"/>
      <c r="B650" s="98"/>
      <c r="C650" s="98"/>
      <c r="D650" s="106"/>
      <c r="E650" s="106"/>
      <c r="F650" s="100" t="str">
        <f>IF(G650="Yes",H650,IF(COUNTIF(G650:L650,"Yes")&gt;(Summary!C$22/2),"Yes","No"))</f>
        <v>No</v>
      </c>
      <c r="G650" s="158"/>
      <c r="H650" s="2"/>
      <c r="I650" s="1"/>
      <c r="J650" s="1"/>
      <c r="K650" s="1"/>
      <c r="L650" s="1"/>
      <c r="M650" s="1"/>
      <c r="N650" s="101"/>
      <c r="O650" s="101"/>
      <c r="P650" s="102"/>
      <c r="Q650" s="103"/>
    </row>
    <row r="651" spans="1:17" s="104" customFormat="1" ht="13" x14ac:dyDescent="0.2">
      <c r="A651" s="110"/>
      <c r="B651" s="98"/>
      <c r="C651" s="98"/>
      <c r="D651" s="106"/>
      <c r="E651" s="106"/>
      <c r="F651" s="100" t="str">
        <f>IF(G651="Yes",H651,IF(COUNTIF(G651:L651,"Yes")&gt;(Summary!C$22/2),"Yes","No"))</f>
        <v>No</v>
      </c>
      <c r="G651" s="158"/>
      <c r="H651" s="2"/>
      <c r="I651" s="1"/>
      <c r="J651" s="1"/>
      <c r="K651" s="1"/>
      <c r="L651" s="1"/>
      <c r="M651" s="1"/>
      <c r="N651" s="101"/>
      <c r="O651" s="101"/>
      <c r="P651" s="102"/>
      <c r="Q651" s="103"/>
    </row>
    <row r="652" spans="1:17" s="104" customFormat="1" ht="13" x14ac:dyDescent="0.2">
      <c r="A652" s="110"/>
      <c r="B652" s="98"/>
      <c r="C652" s="98"/>
      <c r="D652" s="106"/>
      <c r="E652" s="106"/>
      <c r="F652" s="100" t="str">
        <f>IF(G652="Yes",H652,IF(COUNTIF(G652:L652,"Yes")&gt;(Summary!C$22/2),"Yes","No"))</f>
        <v>No</v>
      </c>
      <c r="G652" s="158"/>
      <c r="H652" s="2"/>
      <c r="I652" s="1"/>
      <c r="J652" s="1"/>
      <c r="K652" s="1"/>
      <c r="L652" s="1"/>
      <c r="M652" s="1"/>
      <c r="N652" s="101"/>
      <c r="O652" s="101"/>
      <c r="P652" s="102"/>
      <c r="Q652" s="103"/>
    </row>
    <row r="653" spans="1:17" s="104" customFormat="1" ht="13" x14ac:dyDescent="0.2">
      <c r="A653" s="110"/>
      <c r="B653" s="98"/>
      <c r="C653" s="98"/>
      <c r="D653" s="106"/>
      <c r="E653" s="106"/>
      <c r="F653" s="100" t="str">
        <f>IF(G653="Yes",H653,IF(COUNTIF(G653:L653,"Yes")&gt;(Summary!C$22/2),"Yes","No"))</f>
        <v>No</v>
      </c>
      <c r="G653" s="158"/>
      <c r="H653" s="2"/>
      <c r="I653" s="1"/>
      <c r="J653" s="1"/>
      <c r="K653" s="1"/>
      <c r="L653" s="1"/>
      <c r="M653" s="1"/>
      <c r="N653" s="101"/>
      <c r="O653" s="101"/>
      <c r="P653" s="102"/>
      <c r="Q653" s="103"/>
    </row>
    <row r="654" spans="1:17" s="104" customFormat="1" ht="13" x14ac:dyDescent="0.2">
      <c r="A654" s="110"/>
      <c r="B654" s="98"/>
      <c r="C654" s="98"/>
      <c r="D654" s="106"/>
      <c r="E654" s="106"/>
      <c r="F654" s="100" t="str">
        <f>IF(G654="Yes",H654,IF(COUNTIF(G654:L654,"Yes")&gt;(Summary!C$22/2),"Yes","No"))</f>
        <v>No</v>
      </c>
      <c r="G654" s="158"/>
      <c r="H654" s="2"/>
      <c r="I654" s="1"/>
      <c r="J654" s="1"/>
      <c r="K654" s="1"/>
      <c r="L654" s="1"/>
      <c r="M654" s="1"/>
      <c r="N654" s="101"/>
      <c r="O654" s="101"/>
      <c r="P654" s="102"/>
      <c r="Q654" s="103"/>
    </row>
    <row r="655" spans="1:17" s="104" customFormat="1" ht="13" x14ac:dyDescent="0.2">
      <c r="A655" s="110"/>
      <c r="B655" s="98"/>
      <c r="C655" s="98"/>
      <c r="D655" s="106"/>
      <c r="E655" s="106"/>
      <c r="F655" s="100" t="str">
        <f>IF(G655="Yes",H655,IF(COUNTIF(G655:L655,"Yes")&gt;(Summary!C$22/2),"Yes","No"))</f>
        <v>No</v>
      </c>
      <c r="G655" s="158"/>
      <c r="H655" s="2"/>
      <c r="I655" s="1"/>
      <c r="J655" s="1"/>
      <c r="K655" s="1"/>
      <c r="L655" s="1"/>
      <c r="M655" s="1"/>
      <c r="N655" s="101"/>
      <c r="O655" s="101"/>
      <c r="P655" s="102"/>
      <c r="Q655" s="103"/>
    </row>
    <row r="656" spans="1:17" s="104" customFormat="1" ht="13" x14ac:dyDescent="0.2">
      <c r="A656" s="110"/>
      <c r="B656" s="98"/>
      <c r="C656" s="98"/>
      <c r="D656" s="106"/>
      <c r="E656" s="106"/>
      <c r="F656" s="100" t="str">
        <f>IF(G656="Yes",H656,IF(COUNTIF(G656:L656,"Yes")&gt;(Summary!C$22/2),"Yes","No"))</f>
        <v>No</v>
      </c>
      <c r="G656" s="158"/>
      <c r="H656" s="2"/>
      <c r="I656" s="1"/>
      <c r="J656" s="1"/>
      <c r="K656" s="1"/>
      <c r="L656" s="1"/>
      <c r="M656" s="1"/>
      <c r="N656" s="101"/>
      <c r="O656" s="101"/>
      <c r="P656" s="102"/>
      <c r="Q656" s="103"/>
    </row>
    <row r="657" spans="1:17" s="104" customFormat="1" ht="13" x14ac:dyDescent="0.2">
      <c r="A657" s="110"/>
      <c r="B657" s="98"/>
      <c r="C657" s="98"/>
      <c r="D657" s="106"/>
      <c r="E657" s="106"/>
      <c r="F657" s="100" t="str">
        <f>IF(G657="Yes",H657,IF(COUNTIF(G657:L657,"Yes")&gt;(Summary!C$22/2),"Yes","No"))</f>
        <v>No</v>
      </c>
      <c r="G657" s="158"/>
      <c r="H657" s="2"/>
      <c r="I657" s="1"/>
      <c r="J657" s="1"/>
      <c r="K657" s="1"/>
      <c r="L657" s="1"/>
      <c r="M657" s="1"/>
      <c r="N657" s="101"/>
      <c r="O657" s="101"/>
      <c r="P657" s="102"/>
      <c r="Q657" s="103"/>
    </row>
    <row r="658" spans="1:17" s="104" customFormat="1" ht="13" x14ac:dyDescent="0.2">
      <c r="A658" s="110"/>
      <c r="B658" s="98"/>
      <c r="C658" s="98"/>
      <c r="D658" s="106"/>
      <c r="E658" s="106"/>
      <c r="F658" s="100" t="str">
        <f>IF(G658="Yes",H658,IF(COUNTIF(G658:L658,"Yes")&gt;(Summary!C$22/2),"Yes","No"))</f>
        <v>No</v>
      </c>
      <c r="G658" s="158"/>
      <c r="H658" s="2"/>
      <c r="I658" s="1"/>
      <c r="J658" s="1"/>
      <c r="K658" s="1"/>
      <c r="L658" s="1"/>
      <c r="M658" s="1"/>
      <c r="N658" s="101"/>
      <c r="O658" s="101"/>
      <c r="P658" s="102"/>
      <c r="Q658" s="103"/>
    </row>
    <row r="659" spans="1:17" s="104" customFormat="1" ht="13" x14ac:dyDescent="0.2">
      <c r="A659" s="110"/>
      <c r="B659" s="98"/>
      <c r="C659" s="98"/>
      <c r="D659" s="106"/>
      <c r="E659" s="106"/>
      <c r="F659" s="100" t="str">
        <f>IF(G659="Yes",H659,IF(COUNTIF(G659:L659,"Yes")&gt;(Summary!C$22/2),"Yes","No"))</f>
        <v>No</v>
      </c>
      <c r="G659" s="158"/>
      <c r="H659" s="2"/>
      <c r="I659" s="1"/>
      <c r="J659" s="1"/>
      <c r="K659" s="1"/>
      <c r="L659" s="1"/>
      <c r="M659" s="1"/>
      <c r="N659" s="101"/>
      <c r="O659" s="101"/>
      <c r="P659" s="102"/>
      <c r="Q659" s="103"/>
    </row>
    <row r="660" spans="1:17" s="104" customFormat="1" ht="13" x14ac:dyDescent="0.2">
      <c r="A660" s="110"/>
      <c r="B660" s="98"/>
      <c r="C660" s="98"/>
      <c r="D660" s="106"/>
      <c r="E660" s="106"/>
      <c r="F660" s="100" t="str">
        <f>IF(G660="Yes",H660,IF(COUNTIF(G660:L660,"Yes")&gt;(Summary!C$22/2),"Yes","No"))</f>
        <v>No</v>
      </c>
      <c r="G660" s="158"/>
      <c r="H660" s="2"/>
      <c r="I660" s="1"/>
      <c r="J660" s="1"/>
      <c r="K660" s="1"/>
      <c r="L660" s="1"/>
      <c r="M660" s="1"/>
      <c r="N660" s="101"/>
      <c r="O660" s="101"/>
      <c r="P660" s="102"/>
      <c r="Q660" s="103"/>
    </row>
    <row r="661" spans="1:17" s="104" customFormat="1" ht="13" x14ac:dyDescent="0.2">
      <c r="A661" s="110"/>
      <c r="B661" s="98"/>
      <c r="C661" s="98"/>
      <c r="D661" s="106"/>
      <c r="E661" s="106"/>
      <c r="F661" s="100" t="str">
        <f>IF(G661="Yes",H661,IF(COUNTIF(G661:L661,"Yes")&gt;(Summary!C$22/2),"Yes","No"))</f>
        <v>No</v>
      </c>
      <c r="G661" s="158"/>
      <c r="H661" s="2"/>
      <c r="I661" s="1"/>
      <c r="J661" s="1"/>
      <c r="K661" s="1"/>
      <c r="L661" s="1"/>
      <c r="M661" s="1"/>
      <c r="N661" s="101"/>
      <c r="O661" s="101"/>
      <c r="P661" s="102"/>
      <c r="Q661" s="103"/>
    </row>
    <row r="662" spans="1:17" s="104" customFormat="1" ht="13" x14ac:dyDescent="0.2">
      <c r="A662" s="110"/>
      <c r="B662" s="98"/>
      <c r="C662" s="98"/>
      <c r="D662" s="106"/>
      <c r="E662" s="106"/>
      <c r="F662" s="100" t="str">
        <f>IF(G662="Yes",H662,IF(COUNTIF(G662:L662,"Yes")&gt;(Summary!C$22/2),"Yes","No"))</f>
        <v>No</v>
      </c>
      <c r="G662" s="158"/>
      <c r="H662" s="2"/>
      <c r="I662" s="1"/>
      <c r="J662" s="1"/>
      <c r="K662" s="1"/>
      <c r="L662" s="1"/>
      <c r="M662" s="1"/>
      <c r="N662" s="101"/>
      <c r="O662" s="101"/>
      <c r="P662" s="102"/>
      <c r="Q662" s="103"/>
    </row>
    <row r="663" spans="1:17" s="104" customFormat="1" ht="13" x14ac:dyDescent="0.2">
      <c r="A663" s="110"/>
      <c r="B663" s="98"/>
      <c r="C663" s="98"/>
      <c r="D663" s="106"/>
      <c r="E663" s="106"/>
      <c r="F663" s="100" t="str">
        <f>IF(G663="Yes",H663,IF(COUNTIF(G663:L663,"Yes")&gt;(Summary!C$22/2),"Yes","No"))</f>
        <v>No</v>
      </c>
      <c r="G663" s="158"/>
      <c r="H663" s="2"/>
      <c r="I663" s="1"/>
      <c r="J663" s="1"/>
      <c r="K663" s="1"/>
      <c r="L663" s="1"/>
      <c r="M663" s="1"/>
      <c r="N663" s="101"/>
      <c r="O663" s="101"/>
      <c r="P663" s="102"/>
      <c r="Q663" s="103"/>
    </row>
    <row r="664" spans="1:17" s="104" customFormat="1" ht="13" x14ac:dyDescent="0.2">
      <c r="A664" s="110"/>
      <c r="B664" s="98"/>
      <c r="C664" s="98"/>
      <c r="D664" s="106"/>
      <c r="E664" s="106"/>
      <c r="F664" s="100" t="str">
        <f>IF(G664="Yes",H664,IF(COUNTIF(G664:L664,"Yes")&gt;(Summary!C$22/2),"Yes","No"))</f>
        <v>No</v>
      </c>
      <c r="G664" s="158"/>
      <c r="H664" s="2"/>
      <c r="I664" s="1"/>
      <c r="J664" s="1"/>
      <c r="K664" s="1"/>
      <c r="L664" s="1"/>
      <c r="M664" s="1"/>
      <c r="N664" s="101"/>
      <c r="O664" s="101"/>
      <c r="P664" s="102"/>
      <c r="Q664" s="103"/>
    </row>
    <row r="665" spans="1:17" s="104" customFormat="1" ht="13" x14ac:dyDescent="0.2">
      <c r="A665" s="110"/>
      <c r="B665" s="98"/>
      <c r="C665" s="98"/>
      <c r="D665" s="106"/>
      <c r="E665" s="106"/>
      <c r="F665" s="100" t="str">
        <f>IF(G665="Yes",H665,IF(COUNTIF(G665:L665,"Yes")&gt;(Summary!C$22/2),"Yes","No"))</f>
        <v>No</v>
      </c>
      <c r="G665" s="158"/>
      <c r="H665" s="2"/>
      <c r="I665" s="1"/>
      <c r="J665" s="1"/>
      <c r="K665" s="1"/>
      <c r="L665" s="1"/>
      <c r="M665" s="1"/>
      <c r="N665" s="101"/>
      <c r="O665" s="101"/>
      <c r="P665" s="102"/>
      <c r="Q665" s="103"/>
    </row>
    <row r="666" spans="1:17" s="104" customFormat="1" ht="13" x14ac:dyDescent="0.2">
      <c r="A666" s="110"/>
      <c r="B666" s="98"/>
      <c r="C666" s="98"/>
      <c r="D666" s="106"/>
      <c r="E666" s="106"/>
      <c r="F666" s="100" t="str">
        <f>IF(G666="Yes",H666,IF(COUNTIF(G666:L666,"Yes")&gt;(Summary!C$22/2),"Yes","No"))</f>
        <v>No</v>
      </c>
      <c r="G666" s="158"/>
      <c r="H666" s="2"/>
      <c r="I666" s="1"/>
      <c r="J666" s="1"/>
      <c r="K666" s="1"/>
      <c r="L666" s="1"/>
      <c r="M666" s="1"/>
      <c r="N666" s="101"/>
      <c r="O666" s="101"/>
      <c r="P666" s="102"/>
      <c r="Q666" s="103"/>
    </row>
    <row r="667" spans="1:17" s="104" customFormat="1" ht="13" x14ac:dyDescent="0.2">
      <c r="A667" s="110"/>
      <c r="B667" s="98"/>
      <c r="C667" s="98"/>
      <c r="D667" s="106"/>
      <c r="E667" s="106"/>
      <c r="F667" s="100" t="str">
        <f>IF(G667="Yes",H667,IF(COUNTIF(G667:L667,"Yes")&gt;(Summary!C$22/2),"Yes","No"))</f>
        <v>No</v>
      </c>
      <c r="G667" s="158"/>
      <c r="H667" s="2"/>
      <c r="I667" s="1"/>
      <c r="J667" s="1"/>
      <c r="K667" s="1"/>
      <c r="L667" s="1"/>
      <c r="M667" s="1"/>
      <c r="N667" s="101"/>
      <c r="O667" s="101"/>
      <c r="P667" s="102"/>
      <c r="Q667" s="103"/>
    </row>
    <row r="668" spans="1:17" s="104" customFormat="1" ht="13" x14ac:dyDescent="0.2">
      <c r="A668" s="110"/>
      <c r="B668" s="98"/>
      <c r="C668" s="98"/>
      <c r="D668" s="106"/>
      <c r="E668" s="106"/>
      <c r="F668" s="100" t="str">
        <f>IF(G668="Yes",H668,IF(COUNTIF(G668:L668,"Yes")&gt;(Summary!C$22/2),"Yes","No"))</f>
        <v>No</v>
      </c>
      <c r="G668" s="158"/>
      <c r="H668" s="2"/>
      <c r="I668" s="1"/>
      <c r="J668" s="1"/>
      <c r="K668" s="1"/>
      <c r="L668" s="1"/>
      <c r="M668" s="1"/>
      <c r="N668" s="101"/>
      <c r="O668" s="101"/>
      <c r="P668" s="102"/>
      <c r="Q668" s="103"/>
    </row>
    <row r="669" spans="1:17" s="104" customFormat="1" ht="13" x14ac:dyDescent="0.2">
      <c r="A669" s="110"/>
      <c r="B669" s="98"/>
      <c r="C669" s="98"/>
      <c r="D669" s="106"/>
      <c r="E669" s="106"/>
      <c r="F669" s="100" t="str">
        <f>IF(G669="Yes",H669,IF(COUNTIF(G669:L669,"Yes")&gt;(Summary!C$22/2),"Yes","No"))</f>
        <v>No</v>
      </c>
      <c r="G669" s="158"/>
      <c r="H669" s="2"/>
      <c r="I669" s="1"/>
      <c r="J669" s="1"/>
      <c r="K669" s="1"/>
      <c r="L669" s="1"/>
      <c r="M669" s="1"/>
      <c r="N669" s="101"/>
      <c r="O669" s="101"/>
      <c r="P669" s="102"/>
      <c r="Q669" s="103"/>
    </row>
    <row r="670" spans="1:17" s="104" customFormat="1" ht="13" x14ac:dyDescent="0.2">
      <c r="A670" s="110"/>
      <c r="B670" s="98"/>
      <c r="C670" s="98"/>
      <c r="D670" s="106"/>
      <c r="E670" s="106"/>
      <c r="F670" s="100" t="str">
        <f>IF(G670="Yes",H670,IF(COUNTIF(G670:L670,"Yes")&gt;(Summary!C$22/2),"Yes","No"))</f>
        <v>No</v>
      </c>
      <c r="G670" s="158"/>
      <c r="H670" s="2"/>
      <c r="I670" s="1"/>
      <c r="J670" s="1"/>
      <c r="K670" s="1"/>
      <c r="L670" s="1"/>
      <c r="M670" s="1"/>
      <c r="N670" s="101"/>
      <c r="O670" s="101"/>
      <c r="P670" s="102"/>
      <c r="Q670" s="103"/>
    </row>
    <row r="671" spans="1:17" s="104" customFormat="1" ht="13" x14ac:dyDescent="0.2">
      <c r="A671" s="110"/>
      <c r="B671" s="98"/>
      <c r="C671" s="98"/>
      <c r="D671" s="106"/>
      <c r="E671" s="106"/>
      <c r="F671" s="100" t="str">
        <f>IF(G671="Yes",H671,IF(COUNTIF(G671:L671,"Yes")&gt;(Summary!C$22/2),"Yes","No"))</f>
        <v>No</v>
      </c>
      <c r="G671" s="158"/>
      <c r="H671" s="2"/>
      <c r="I671" s="1"/>
      <c r="J671" s="1"/>
      <c r="K671" s="1"/>
      <c r="L671" s="1"/>
      <c r="M671" s="1"/>
      <c r="N671" s="101"/>
      <c r="O671" s="101"/>
      <c r="P671" s="102"/>
      <c r="Q671" s="103"/>
    </row>
    <row r="672" spans="1:17" s="104" customFormat="1" ht="13" x14ac:dyDescent="0.2">
      <c r="A672" s="110"/>
      <c r="B672" s="98"/>
      <c r="C672" s="98"/>
      <c r="D672" s="106"/>
      <c r="E672" s="106"/>
      <c r="F672" s="100" t="str">
        <f>IF(G672="Yes",H672,IF(COUNTIF(G672:L672,"Yes")&gt;(Summary!C$22/2),"Yes","No"))</f>
        <v>No</v>
      </c>
      <c r="G672" s="158"/>
      <c r="H672" s="2"/>
      <c r="I672" s="1"/>
      <c r="J672" s="1"/>
      <c r="K672" s="1"/>
      <c r="L672" s="1"/>
      <c r="M672" s="1"/>
      <c r="N672" s="101"/>
      <c r="O672" s="101"/>
      <c r="P672" s="102"/>
      <c r="Q672" s="103"/>
    </row>
    <row r="673" spans="1:17" s="104" customFormat="1" ht="13" x14ac:dyDescent="0.2">
      <c r="A673" s="110"/>
      <c r="B673" s="98"/>
      <c r="C673" s="98"/>
      <c r="D673" s="106"/>
      <c r="E673" s="106"/>
      <c r="F673" s="100" t="str">
        <f>IF(G673="Yes",H673,IF(COUNTIF(G673:L673,"Yes")&gt;(Summary!C$22/2),"Yes","No"))</f>
        <v>No</v>
      </c>
      <c r="G673" s="158"/>
      <c r="H673" s="2"/>
      <c r="I673" s="1"/>
      <c r="J673" s="1"/>
      <c r="K673" s="1"/>
      <c r="L673" s="1"/>
      <c r="M673" s="1"/>
      <c r="N673" s="101"/>
      <c r="O673" s="101"/>
      <c r="P673" s="102"/>
      <c r="Q673" s="103"/>
    </row>
    <row r="674" spans="1:17" s="104" customFormat="1" ht="13" x14ac:dyDescent="0.2">
      <c r="A674" s="110"/>
      <c r="B674" s="98"/>
      <c r="C674" s="98"/>
      <c r="D674" s="106"/>
      <c r="E674" s="106"/>
      <c r="F674" s="100" t="str">
        <f>IF(G674="Yes",H674,IF(COUNTIF(G674:L674,"Yes")&gt;(Summary!C$22/2),"Yes","No"))</f>
        <v>No</v>
      </c>
      <c r="G674" s="158"/>
      <c r="H674" s="2"/>
      <c r="I674" s="1"/>
      <c r="J674" s="1"/>
      <c r="K674" s="1"/>
      <c r="L674" s="1"/>
      <c r="M674" s="1"/>
      <c r="N674" s="101"/>
      <c r="O674" s="101"/>
      <c r="P674" s="102"/>
      <c r="Q674" s="103"/>
    </row>
    <row r="675" spans="1:17" s="104" customFormat="1" ht="13" x14ac:dyDescent="0.2">
      <c r="A675" s="110"/>
      <c r="B675" s="98"/>
      <c r="C675" s="98"/>
      <c r="D675" s="106"/>
      <c r="E675" s="106"/>
      <c r="F675" s="100" t="str">
        <f>IF(G675="Yes",H675,IF(COUNTIF(G675:L675,"Yes")&gt;(Summary!C$22/2),"Yes","No"))</f>
        <v>No</v>
      </c>
      <c r="G675" s="158"/>
      <c r="H675" s="2"/>
      <c r="I675" s="1"/>
      <c r="J675" s="1"/>
      <c r="K675" s="1"/>
      <c r="L675" s="1"/>
      <c r="M675" s="1"/>
      <c r="N675" s="101"/>
      <c r="O675" s="101"/>
      <c r="P675" s="102"/>
      <c r="Q675" s="103"/>
    </row>
    <row r="676" spans="1:17" s="104" customFormat="1" ht="13" x14ac:dyDescent="0.2">
      <c r="A676" s="110"/>
      <c r="B676" s="98"/>
      <c r="C676" s="98"/>
      <c r="D676" s="106"/>
      <c r="E676" s="106"/>
      <c r="F676" s="100" t="str">
        <f>IF(G676="Yes",H676,IF(COUNTIF(G676:L676,"Yes")&gt;(Summary!C$22/2),"Yes","No"))</f>
        <v>No</v>
      </c>
      <c r="G676" s="158"/>
      <c r="H676" s="2"/>
      <c r="I676" s="1"/>
      <c r="J676" s="1"/>
      <c r="K676" s="1"/>
      <c r="L676" s="1"/>
      <c r="M676" s="1"/>
      <c r="N676" s="101"/>
      <c r="O676" s="101"/>
      <c r="P676" s="102"/>
      <c r="Q676" s="103"/>
    </row>
    <row r="677" spans="1:17" s="104" customFormat="1" ht="13" x14ac:dyDescent="0.2">
      <c r="A677" s="110"/>
      <c r="B677" s="98"/>
      <c r="C677" s="98"/>
      <c r="D677" s="106"/>
      <c r="E677" s="106"/>
      <c r="F677" s="100" t="str">
        <f>IF(G677="Yes",H677,IF(COUNTIF(G677:L677,"Yes")&gt;(Summary!C$22/2),"Yes","No"))</f>
        <v>No</v>
      </c>
      <c r="G677" s="158"/>
      <c r="H677" s="2"/>
      <c r="I677" s="1"/>
      <c r="J677" s="1"/>
      <c r="K677" s="1"/>
      <c r="L677" s="1"/>
      <c r="M677" s="1"/>
      <c r="N677" s="101"/>
      <c r="O677" s="101"/>
      <c r="P677" s="102"/>
      <c r="Q677" s="103"/>
    </row>
    <row r="678" spans="1:17" s="104" customFormat="1" ht="13" x14ac:dyDescent="0.2">
      <c r="A678" s="110"/>
      <c r="B678" s="98"/>
      <c r="C678" s="98"/>
      <c r="D678" s="106"/>
      <c r="E678" s="106"/>
      <c r="F678" s="100" t="str">
        <f>IF(G678="Yes",H678,IF(COUNTIF(G678:L678,"Yes")&gt;(Summary!C$22/2),"Yes","No"))</f>
        <v>No</v>
      </c>
      <c r="G678" s="158"/>
      <c r="H678" s="2"/>
      <c r="I678" s="1"/>
      <c r="J678" s="1"/>
      <c r="K678" s="1"/>
      <c r="L678" s="1"/>
      <c r="M678" s="1"/>
      <c r="N678" s="101"/>
      <c r="O678" s="101"/>
      <c r="P678" s="102"/>
      <c r="Q678" s="103"/>
    </row>
    <row r="679" spans="1:17" s="104" customFormat="1" ht="13" x14ac:dyDescent="0.2">
      <c r="A679" s="110"/>
      <c r="B679" s="98"/>
      <c r="C679" s="98"/>
      <c r="D679" s="106"/>
      <c r="E679" s="106"/>
      <c r="F679" s="100" t="str">
        <f>IF(G679="Yes",H679,IF(COUNTIF(G679:L679,"Yes")&gt;(Summary!C$22/2),"Yes","No"))</f>
        <v>No</v>
      </c>
      <c r="G679" s="158"/>
      <c r="H679" s="2"/>
      <c r="I679" s="1"/>
      <c r="J679" s="1"/>
      <c r="K679" s="1"/>
      <c r="L679" s="1"/>
      <c r="M679" s="1"/>
      <c r="N679" s="101"/>
      <c r="O679" s="101"/>
      <c r="P679" s="102"/>
      <c r="Q679" s="103"/>
    </row>
    <row r="680" spans="1:17" s="104" customFormat="1" ht="13" x14ac:dyDescent="0.2">
      <c r="A680" s="110"/>
      <c r="B680" s="98"/>
      <c r="C680" s="98"/>
      <c r="D680" s="106"/>
      <c r="E680" s="106"/>
      <c r="F680" s="100" t="str">
        <f>IF(G680="Yes",H680,IF(COUNTIF(G680:L680,"Yes")&gt;(Summary!C$22/2),"Yes","No"))</f>
        <v>No</v>
      </c>
      <c r="G680" s="158"/>
      <c r="H680" s="2"/>
      <c r="I680" s="1"/>
      <c r="J680" s="1"/>
      <c r="K680" s="1"/>
      <c r="L680" s="1"/>
      <c r="M680" s="1"/>
      <c r="N680" s="101"/>
      <c r="O680" s="101"/>
      <c r="P680" s="102"/>
      <c r="Q680" s="103"/>
    </row>
    <row r="681" spans="1:17" s="104" customFormat="1" ht="13" x14ac:dyDescent="0.2">
      <c r="A681" s="110"/>
      <c r="B681" s="98"/>
      <c r="C681" s="98"/>
      <c r="D681" s="106"/>
      <c r="E681" s="106"/>
      <c r="F681" s="100" t="str">
        <f>IF(G681="Yes",H681,IF(COUNTIF(G681:L681,"Yes")&gt;(Summary!C$22/2),"Yes","No"))</f>
        <v>No</v>
      </c>
      <c r="G681" s="158"/>
      <c r="H681" s="2"/>
      <c r="I681" s="1"/>
      <c r="J681" s="1"/>
      <c r="K681" s="1"/>
      <c r="L681" s="1"/>
      <c r="M681" s="1"/>
      <c r="N681" s="101"/>
      <c r="O681" s="101"/>
      <c r="P681" s="102"/>
      <c r="Q681" s="103"/>
    </row>
    <row r="682" spans="1:17" s="104" customFormat="1" ht="13" x14ac:dyDescent="0.2">
      <c r="A682" s="110"/>
      <c r="B682" s="98"/>
      <c r="C682" s="98"/>
      <c r="D682" s="106"/>
      <c r="E682" s="106"/>
      <c r="F682" s="100" t="str">
        <f>IF(G682="Yes",H682,IF(COUNTIF(G682:L682,"Yes")&gt;(Summary!C$22/2),"Yes","No"))</f>
        <v>No</v>
      </c>
      <c r="G682" s="158"/>
      <c r="H682" s="2"/>
      <c r="I682" s="1"/>
      <c r="J682" s="1"/>
      <c r="K682" s="1"/>
      <c r="L682" s="1"/>
      <c r="M682" s="1"/>
      <c r="N682" s="101"/>
      <c r="O682" s="101"/>
      <c r="P682" s="102"/>
      <c r="Q682" s="103"/>
    </row>
    <row r="683" spans="1:17" s="104" customFormat="1" ht="13" x14ac:dyDescent="0.2">
      <c r="A683" s="110"/>
      <c r="B683" s="98"/>
      <c r="C683" s="98"/>
      <c r="D683" s="106"/>
      <c r="E683" s="106"/>
      <c r="F683" s="100" t="str">
        <f>IF(G683="Yes",H683,IF(COUNTIF(G683:L683,"Yes")&gt;(Summary!C$22/2),"Yes","No"))</f>
        <v>No</v>
      </c>
      <c r="G683" s="158"/>
      <c r="H683" s="2"/>
      <c r="I683" s="1"/>
      <c r="J683" s="1"/>
      <c r="K683" s="1"/>
      <c r="L683" s="1"/>
      <c r="M683" s="1"/>
      <c r="N683" s="101"/>
      <c r="O683" s="101"/>
      <c r="P683" s="102"/>
      <c r="Q683" s="103"/>
    </row>
    <row r="684" spans="1:17" s="104" customFormat="1" ht="13" x14ac:dyDescent="0.2">
      <c r="A684" s="110"/>
      <c r="B684" s="98"/>
      <c r="C684" s="98"/>
      <c r="D684" s="106"/>
      <c r="E684" s="106"/>
      <c r="F684" s="100" t="str">
        <f>IF(G684="Yes",H684,IF(COUNTIF(G684:L684,"Yes")&gt;(Summary!C$22/2),"Yes","No"))</f>
        <v>No</v>
      </c>
      <c r="G684" s="158"/>
      <c r="H684" s="2"/>
      <c r="I684" s="1"/>
      <c r="J684" s="1"/>
      <c r="K684" s="1"/>
      <c r="L684" s="1"/>
      <c r="M684" s="1"/>
      <c r="N684" s="101"/>
      <c r="O684" s="101"/>
      <c r="P684" s="102"/>
      <c r="Q684" s="103"/>
    </row>
    <row r="685" spans="1:17" s="104" customFormat="1" ht="13" x14ac:dyDescent="0.2">
      <c r="A685" s="110"/>
      <c r="B685" s="98"/>
      <c r="C685" s="98"/>
      <c r="D685" s="106"/>
      <c r="E685" s="106"/>
      <c r="F685" s="100" t="str">
        <f>IF(G685="Yes",H685,IF(COUNTIF(G685:L685,"Yes")&gt;(Summary!C$22/2),"Yes","No"))</f>
        <v>No</v>
      </c>
      <c r="G685" s="158"/>
      <c r="H685" s="2"/>
      <c r="I685" s="1"/>
      <c r="J685" s="1"/>
      <c r="K685" s="1"/>
      <c r="L685" s="1"/>
      <c r="M685" s="1"/>
      <c r="N685" s="101"/>
      <c r="O685" s="101"/>
      <c r="P685" s="102"/>
      <c r="Q685" s="103"/>
    </row>
    <row r="686" spans="1:17" s="104" customFormat="1" ht="13" x14ac:dyDescent="0.2">
      <c r="A686" s="110"/>
      <c r="B686" s="98"/>
      <c r="C686" s="98"/>
      <c r="D686" s="106"/>
      <c r="E686" s="106"/>
      <c r="F686" s="100" t="str">
        <f>IF(G686="Yes",H686,IF(COUNTIF(G686:L686,"Yes")&gt;(Summary!C$22/2),"Yes","No"))</f>
        <v>No</v>
      </c>
      <c r="G686" s="158"/>
      <c r="H686" s="2"/>
      <c r="I686" s="1"/>
      <c r="J686" s="1"/>
      <c r="K686" s="1"/>
      <c r="L686" s="1"/>
      <c r="M686" s="1"/>
      <c r="N686" s="101"/>
      <c r="O686" s="101"/>
      <c r="P686" s="102"/>
      <c r="Q686" s="103"/>
    </row>
    <row r="687" spans="1:17" s="104" customFormat="1" ht="13" x14ac:dyDescent="0.2">
      <c r="A687" s="110"/>
      <c r="B687" s="98"/>
      <c r="C687" s="98"/>
      <c r="D687" s="106"/>
      <c r="E687" s="106"/>
      <c r="F687" s="100" t="str">
        <f>IF(G687="Yes",H687,IF(COUNTIF(G687:L687,"Yes")&gt;(Summary!C$22/2),"Yes","No"))</f>
        <v>No</v>
      </c>
      <c r="G687" s="158"/>
      <c r="H687" s="2"/>
      <c r="I687" s="1"/>
      <c r="J687" s="1"/>
      <c r="K687" s="1"/>
      <c r="L687" s="1"/>
      <c r="M687" s="1"/>
      <c r="N687" s="101"/>
      <c r="O687" s="101"/>
      <c r="P687" s="102"/>
      <c r="Q687" s="103"/>
    </row>
    <row r="688" spans="1:17" s="104" customFormat="1" ht="13" x14ac:dyDescent="0.2">
      <c r="A688" s="110"/>
      <c r="B688" s="98"/>
      <c r="C688" s="98"/>
      <c r="D688" s="106"/>
      <c r="E688" s="106"/>
      <c r="F688" s="100" t="str">
        <f>IF(G688="Yes",H688,IF(COUNTIF(G688:L688,"Yes")&gt;(Summary!C$22/2),"Yes","No"))</f>
        <v>No</v>
      </c>
      <c r="G688" s="158"/>
      <c r="H688" s="2"/>
      <c r="I688" s="1"/>
      <c r="J688" s="1"/>
      <c r="K688" s="1"/>
      <c r="L688" s="1"/>
      <c r="M688" s="1"/>
      <c r="N688" s="101"/>
      <c r="O688" s="101"/>
      <c r="P688" s="102"/>
      <c r="Q688" s="103"/>
    </row>
    <row r="689" spans="1:17" s="104" customFormat="1" ht="13" x14ac:dyDescent="0.2">
      <c r="A689" s="110"/>
      <c r="B689" s="98"/>
      <c r="C689" s="98"/>
      <c r="D689" s="106"/>
      <c r="E689" s="106"/>
      <c r="F689" s="100" t="str">
        <f>IF(G689="Yes",H689,IF(COUNTIF(G689:L689,"Yes")&gt;(Summary!C$22/2),"Yes","No"))</f>
        <v>No</v>
      </c>
      <c r="G689" s="158"/>
      <c r="H689" s="2"/>
      <c r="I689" s="1"/>
      <c r="J689" s="1"/>
      <c r="K689" s="1"/>
      <c r="L689" s="1"/>
      <c r="M689" s="1"/>
      <c r="N689" s="101"/>
      <c r="O689" s="101"/>
      <c r="P689" s="102"/>
      <c r="Q689" s="103"/>
    </row>
    <row r="690" spans="1:17" s="104" customFormat="1" ht="13" x14ac:dyDescent="0.2">
      <c r="A690" s="110"/>
      <c r="B690" s="98"/>
      <c r="C690" s="98"/>
      <c r="D690" s="106"/>
      <c r="E690" s="106"/>
      <c r="F690" s="100" t="str">
        <f>IF(G690="Yes",H690,IF(COUNTIF(G690:L690,"Yes")&gt;(Summary!C$22/2),"Yes","No"))</f>
        <v>No</v>
      </c>
      <c r="G690" s="158"/>
      <c r="H690" s="2"/>
      <c r="I690" s="1"/>
      <c r="J690" s="1"/>
      <c r="K690" s="1"/>
      <c r="L690" s="1"/>
      <c r="M690" s="1"/>
      <c r="N690" s="101"/>
      <c r="O690" s="101"/>
      <c r="P690" s="102"/>
      <c r="Q690" s="103"/>
    </row>
    <row r="691" spans="1:17" s="104" customFormat="1" ht="13" x14ac:dyDescent="0.2">
      <c r="A691" s="110"/>
      <c r="B691" s="98"/>
      <c r="C691" s="98"/>
      <c r="D691" s="106"/>
      <c r="E691" s="106"/>
      <c r="F691" s="100" t="str">
        <f>IF(G691="Yes",H691,IF(COUNTIF(G691:L691,"Yes")&gt;(Summary!C$22/2),"Yes","No"))</f>
        <v>No</v>
      </c>
      <c r="G691" s="158"/>
      <c r="H691" s="2"/>
      <c r="I691" s="1"/>
      <c r="J691" s="1"/>
      <c r="K691" s="1"/>
      <c r="L691" s="1"/>
      <c r="M691" s="1"/>
      <c r="N691" s="101"/>
      <c r="O691" s="101"/>
      <c r="P691" s="102"/>
      <c r="Q691" s="103"/>
    </row>
    <row r="692" spans="1:17" s="104" customFormat="1" ht="13" x14ac:dyDescent="0.2">
      <c r="A692" s="110"/>
      <c r="B692" s="98"/>
      <c r="C692" s="98"/>
      <c r="D692" s="106"/>
      <c r="E692" s="106"/>
      <c r="F692" s="100" t="str">
        <f>IF(G692="Yes",H692,IF(COUNTIF(G692:L692,"Yes")&gt;(Summary!C$22/2),"Yes","No"))</f>
        <v>No</v>
      </c>
      <c r="G692" s="158"/>
      <c r="H692" s="2"/>
      <c r="I692" s="1"/>
      <c r="J692" s="1"/>
      <c r="K692" s="1"/>
      <c r="L692" s="1"/>
      <c r="M692" s="1"/>
      <c r="N692" s="101"/>
      <c r="O692" s="101"/>
      <c r="P692" s="102"/>
      <c r="Q692" s="103"/>
    </row>
    <row r="693" spans="1:17" s="104" customFormat="1" ht="13" x14ac:dyDescent="0.2">
      <c r="A693" s="110"/>
      <c r="B693" s="98"/>
      <c r="C693" s="98"/>
      <c r="D693" s="106"/>
      <c r="E693" s="106"/>
      <c r="F693" s="100" t="str">
        <f>IF(G693="Yes",H693,IF(COUNTIF(G693:L693,"Yes")&gt;(Summary!C$22/2),"Yes","No"))</f>
        <v>No</v>
      </c>
      <c r="G693" s="158"/>
      <c r="H693" s="2"/>
      <c r="I693" s="1"/>
      <c r="J693" s="1"/>
      <c r="K693" s="1"/>
      <c r="L693" s="1"/>
      <c r="M693" s="1"/>
      <c r="N693" s="101"/>
      <c r="O693" s="101"/>
      <c r="P693" s="102"/>
      <c r="Q693" s="103"/>
    </row>
    <row r="694" spans="1:17" s="104" customFormat="1" ht="13" x14ac:dyDescent="0.2">
      <c r="A694" s="110"/>
      <c r="B694" s="98"/>
      <c r="C694" s="98"/>
      <c r="D694" s="106"/>
      <c r="E694" s="106"/>
      <c r="F694" s="100" t="str">
        <f>IF(G694="Yes",H694,IF(COUNTIF(G694:L694,"Yes")&gt;(Summary!C$22/2),"Yes","No"))</f>
        <v>No</v>
      </c>
      <c r="G694" s="158"/>
      <c r="H694" s="2"/>
      <c r="I694" s="1"/>
      <c r="J694" s="1"/>
      <c r="K694" s="1"/>
      <c r="L694" s="1"/>
      <c r="M694" s="1"/>
      <c r="N694" s="101"/>
      <c r="O694" s="101"/>
      <c r="P694" s="102"/>
      <c r="Q694" s="103"/>
    </row>
    <row r="695" spans="1:17" s="104" customFormat="1" ht="13" x14ac:dyDescent="0.2">
      <c r="A695" s="110"/>
      <c r="B695" s="98"/>
      <c r="C695" s="98"/>
      <c r="D695" s="106"/>
      <c r="E695" s="106"/>
      <c r="F695" s="100" t="str">
        <f>IF(G695="Yes",H695,IF(COUNTIF(G695:L695,"Yes")&gt;(Summary!C$22/2),"Yes","No"))</f>
        <v>No</v>
      </c>
      <c r="G695" s="158"/>
      <c r="H695" s="2"/>
      <c r="I695" s="1"/>
      <c r="J695" s="1"/>
      <c r="K695" s="1"/>
      <c r="L695" s="1"/>
      <c r="M695" s="1"/>
      <c r="N695" s="101"/>
      <c r="O695" s="101"/>
      <c r="P695" s="102"/>
      <c r="Q695" s="103"/>
    </row>
    <row r="696" spans="1:17" s="104" customFormat="1" ht="13" x14ac:dyDescent="0.2">
      <c r="A696" s="110"/>
      <c r="B696" s="98"/>
      <c r="C696" s="98"/>
      <c r="D696" s="106"/>
      <c r="E696" s="106"/>
      <c r="F696" s="100" t="str">
        <f>IF(G696="Yes",H696,IF(COUNTIF(G696:L696,"Yes")&gt;(Summary!C$22/2),"Yes","No"))</f>
        <v>No</v>
      </c>
      <c r="G696" s="158"/>
      <c r="H696" s="2"/>
      <c r="I696" s="1"/>
      <c r="J696" s="1"/>
      <c r="K696" s="1"/>
      <c r="L696" s="1"/>
      <c r="M696" s="1"/>
      <c r="N696" s="101"/>
      <c r="O696" s="101"/>
      <c r="P696" s="102"/>
      <c r="Q696" s="103"/>
    </row>
    <row r="697" spans="1:17" s="104" customFormat="1" ht="13" x14ac:dyDescent="0.2">
      <c r="A697" s="110"/>
      <c r="B697" s="98"/>
      <c r="C697" s="98"/>
      <c r="D697" s="106"/>
      <c r="E697" s="106"/>
      <c r="F697" s="100" t="str">
        <f>IF(G697="Yes",H697,IF(COUNTIF(G697:L697,"Yes")&gt;(Summary!C$22/2),"Yes","No"))</f>
        <v>No</v>
      </c>
      <c r="G697" s="158"/>
      <c r="H697" s="2"/>
      <c r="I697" s="1"/>
      <c r="J697" s="1"/>
      <c r="K697" s="1"/>
      <c r="L697" s="1"/>
      <c r="M697" s="1"/>
      <c r="N697" s="101"/>
      <c r="O697" s="101"/>
      <c r="P697" s="102"/>
      <c r="Q697" s="103"/>
    </row>
    <row r="698" spans="1:17" s="104" customFormat="1" ht="13" x14ac:dyDescent="0.2">
      <c r="A698" s="110"/>
      <c r="B698" s="98"/>
      <c r="C698" s="98"/>
      <c r="D698" s="106"/>
      <c r="E698" s="106"/>
      <c r="F698" s="100" t="str">
        <f>IF(G698="Yes",H698,IF(COUNTIF(G698:L698,"Yes")&gt;(Summary!C$22/2),"Yes","No"))</f>
        <v>No</v>
      </c>
      <c r="G698" s="158"/>
      <c r="H698" s="2"/>
      <c r="I698" s="1"/>
      <c r="J698" s="1"/>
      <c r="K698" s="1"/>
      <c r="L698" s="1"/>
      <c r="M698" s="1"/>
      <c r="N698" s="101"/>
      <c r="O698" s="101"/>
      <c r="P698" s="102"/>
      <c r="Q698" s="103"/>
    </row>
    <row r="699" spans="1:17" s="104" customFormat="1" ht="13" x14ac:dyDescent="0.2">
      <c r="A699" s="110"/>
      <c r="B699" s="98"/>
      <c r="C699" s="98"/>
      <c r="D699" s="106"/>
      <c r="E699" s="106"/>
      <c r="F699" s="100" t="str">
        <f>IF(G699="Yes",H699,IF(COUNTIF(G699:L699,"Yes")&gt;(Summary!C$22/2),"Yes","No"))</f>
        <v>No</v>
      </c>
      <c r="G699" s="158"/>
      <c r="H699" s="2"/>
      <c r="I699" s="1"/>
      <c r="J699" s="1"/>
      <c r="K699" s="1"/>
      <c r="L699" s="1"/>
      <c r="M699" s="1"/>
      <c r="N699" s="101"/>
      <c r="O699" s="101"/>
      <c r="P699" s="102"/>
      <c r="Q699" s="103"/>
    </row>
    <row r="700" spans="1:17" s="104" customFormat="1" ht="13" x14ac:dyDescent="0.2">
      <c r="A700" s="110"/>
      <c r="B700" s="98"/>
      <c r="C700" s="98"/>
      <c r="D700" s="106"/>
      <c r="E700" s="106"/>
      <c r="F700" s="100" t="str">
        <f>IF(G700="Yes",H700,IF(COUNTIF(G700:L700,"Yes")&gt;(Summary!C$22/2),"Yes","No"))</f>
        <v>No</v>
      </c>
      <c r="G700" s="158"/>
      <c r="H700" s="2"/>
      <c r="I700" s="1"/>
      <c r="J700" s="1"/>
      <c r="K700" s="1"/>
      <c r="L700" s="1"/>
      <c r="M700" s="1"/>
      <c r="N700" s="101"/>
      <c r="O700" s="101"/>
      <c r="P700" s="102"/>
      <c r="Q700" s="103"/>
    </row>
    <row r="701" spans="1:17" s="104" customFormat="1" ht="13" x14ac:dyDescent="0.2">
      <c r="A701" s="110"/>
      <c r="B701" s="98"/>
      <c r="C701" s="98"/>
      <c r="D701" s="106"/>
      <c r="E701" s="106"/>
      <c r="F701" s="100" t="str">
        <f>IF(G701="Yes",H701,IF(COUNTIF(G701:L701,"Yes")&gt;(Summary!C$22/2),"Yes","No"))</f>
        <v>No</v>
      </c>
      <c r="G701" s="158"/>
      <c r="H701" s="2"/>
      <c r="I701" s="1"/>
      <c r="J701" s="1"/>
      <c r="K701" s="1"/>
      <c r="L701" s="1"/>
      <c r="M701" s="1"/>
      <c r="N701" s="101"/>
      <c r="O701" s="101"/>
      <c r="P701" s="102"/>
      <c r="Q701" s="103"/>
    </row>
    <row r="702" spans="1:17" s="104" customFormat="1" ht="13" x14ac:dyDescent="0.2">
      <c r="A702" s="110"/>
      <c r="B702" s="98"/>
      <c r="C702" s="98"/>
      <c r="D702" s="106"/>
      <c r="E702" s="106"/>
      <c r="F702" s="100" t="str">
        <f>IF(G702="Yes",H702,IF(COUNTIF(G702:L702,"Yes")&gt;(Summary!C$22/2),"Yes","No"))</f>
        <v>No</v>
      </c>
      <c r="G702" s="158"/>
      <c r="H702" s="2"/>
      <c r="I702" s="1"/>
      <c r="J702" s="1"/>
      <c r="K702" s="1"/>
      <c r="L702" s="1"/>
      <c r="M702" s="1"/>
      <c r="N702" s="101"/>
      <c r="O702" s="101"/>
      <c r="P702" s="102"/>
      <c r="Q702" s="103"/>
    </row>
    <row r="703" spans="1:17" s="104" customFormat="1" ht="13" x14ac:dyDescent="0.2">
      <c r="A703" s="110"/>
      <c r="B703" s="98"/>
      <c r="C703" s="98"/>
      <c r="D703" s="106"/>
      <c r="E703" s="106"/>
      <c r="F703" s="100" t="str">
        <f>IF(G703="Yes",H703,IF(COUNTIF(G703:L703,"Yes")&gt;(Summary!C$22/2),"Yes","No"))</f>
        <v>No</v>
      </c>
      <c r="G703" s="158"/>
      <c r="H703" s="2"/>
      <c r="I703" s="1"/>
      <c r="J703" s="1"/>
      <c r="K703" s="1"/>
      <c r="L703" s="1"/>
      <c r="M703" s="1"/>
      <c r="N703" s="101"/>
      <c r="O703" s="101"/>
      <c r="P703" s="102"/>
      <c r="Q703" s="103"/>
    </row>
    <row r="704" spans="1:17" s="104" customFormat="1" ht="13" x14ac:dyDescent="0.2">
      <c r="A704" s="110"/>
      <c r="B704" s="98"/>
      <c r="C704" s="98"/>
      <c r="D704" s="106"/>
      <c r="E704" s="106"/>
      <c r="F704" s="100" t="str">
        <f>IF(G704="Yes",H704,IF(COUNTIF(G704:L704,"Yes")&gt;(Summary!C$22/2),"Yes","No"))</f>
        <v>No</v>
      </c>
      <c r="G704" s="158"/>
      <c r="H704" s="2"/>
      <c r="I704" s="1"/>
      <c r="J704" s="1"/>
      <c r="K704" s="1"/>
      <c r="L704" s="1"/>
      <c r="M704" s="1"/>
      <c r="N704" s="101"/>
      <c r="O704" s="101"/>
      <c r="P704" s="102"/>
      <c r="Q704" s="103"/>
    </row>
    <row r="705" spans="1:17" s="104" customFormat="1" ht="13" x14ac:dyDescent="0.2">
      <c r="A705" s="110"/>
      <c r="B705" s="98"/>
      <c r="C705" s="98"/>
      <c r="D705" s="106"/>
      <c r="E705" s="106"/>
      <c r="F705" s="100" t="str">
        <f>IF(G705="Yes",H705,IF(COUNTIF(G705:L705,"Yes")&gt;(Summary!C$22/2),"Yes","No"))</f>
        <v>No</v>
      </c>
      <c r="G705" s="158"/>
      <c r="H705" s="2"/>
      <c r="I705" s="1"/>
      <c r="J705" s="1"/>
      <c r="K705" s="1"/>
      <c r="L705" s="1"/>
      <c r="M705" s="1"/>
      <c r="N705" s="101"/>
      <c r="O705" s="101"/>
      <c r="P705" s="102"/>
      <c r="Q705" s="103"/>
    </row>
    <row r="706" spans="1:17" s="104" customFormat="1" ht="13" x14ac:dyDescent="0.2">
      <c r="A706" s="110"/>
      <c r="B706" s="98"/>
      <c r="C706" s="98"/>
      <c r="D706" s="106"/>
      <c r="E706" s="106"/>
      <c r="F706" s="100" t="str">
        <f>IF(G706="Yes",H706,IF(COUNTIF(G706:L706,"Yes")&gt;(Summary!C$22/2),"Yes","No"))</f>
        <v>No</v>
      </c>
      <c r="G706" s="158"/>
      <c r="H706" s="2"/>
      <c r="I706" s="1"/>
      <c r="J706" s="1"/>
      <c r="K706" s="1"/>
      <c r="L706" s="1"/>
      <c r="M706" s="1"/>
      <c r="N706" s="101"/>
      <c r="O706" s="101"/>
      <c r="P706" s="102"/>
      <c r="Q706" s="103"/>
    </row>
    <row r="707" spans="1:17" s="104" customFormat="1" ht="13" x14ac:dyDescent="0.2">
      <c r="A707" s="110"/>
      <c r="B707" s="98"/>
      <c r="C707" s="98"/>
      <c r="D707" s="106"/>
      <c r="E707" s="106"/>
      <c r="F707" s="100" t="str">
        <f>IF(G707="Yes",H707,IF(COUNTIF(G707:L707,"Yes")&gt;(Summary!C$22/2),"Yes","No"))</f>
        <v>No</v>
      </c>
      <c r="G707" s="158"/>
      <c r="H707" s="2"/>
      <c r="I707" s="1"/>
      <c r="J707" s="1"/>
      <c r="K707" s="1"/>
      <c r="L707" s="1"/>
      <c r="M707" s="1"/>
      <c r="N707" s="101"/>
      <c r="O707" s="101"/>
      <c r="P707" s="102"/>
      <c r="Q707" s="103"/>
    </row>
    <row r="708" spans="1:17" s="104" customFormat="1" ht="13" x14ac:dyDescent="0.2">
      <c r="A708" s="110"/>
      <c r="B708" s="98"/>
      <c r="C708" s="98"/>
      <c r="D708" s="106"/>
      <c r="E708" s="106"/>
      <c r="F708" s="100" t="str">
        <f>IF(G708="Yes",H708,IF(COUNTIF(G708:L708,"Yes")&gt;(Summary!C$22/2),"Yes","No"))</f>
        <v>No</v>
      </c>
      <c r="G708" s="158"/>
      <c r="H708" s="2"/>
      <c r="I708" s="1"/>
      <c r="J708" s="1"/>
      <c r="K708" s="1"/>
      <c r="L708" s="1"/>
      <c r="M708" s="1"/>
      <c r="N708" s="101"/>
      <c r="O708" s="101"/>
      <c r="P708" s="102"/>
      <c r="Q708" s="103"/>
    </row>
    <row r="709" spans="1:17" s="104" customFormat="1" ht="13" x14ac:dyDescent="0.2">
      <c r="A709" s="110"/>
      <c r="B709" s="98"/>
      <c r="C709" s="98"/>
      <c r="D709" s="106"/>
      <c r="E709" s="106"/>
      <c r="F709" s="100" t="str">
        <f>IF(G709="Yes",H709,IF(COUNTIF(G709:L709,"Yes")&gt;(Summary!C$22/2),"Yes","No"))</f>
        <v>No</v>
      </c>
      <c r="G709" s="158"/>
      <c r="H709" s="2"/>
      <c r="I709" s="1"/>
      <c r="J709" s="1"/>
      <c r="K709" s="1"/>
      <c r="L709" s="1"/>
      <c r="M709" s="1"/>
      <c r="N709" s="101"/>
      <c r="O709" s="101"/>
      <c r="P709" s="102"/>
      <c r="Q709" s="103"/>
    </row>
    <row r="710" spans="1:17" s="104" customFormat="1" ht="13" x14ac:dyDescent="0.2">
      <c r="A710" s="110"/>
      <c r="B710" s="98"/>
      <c r="C710" s="98"/>
      <c r="D710" s="106"/>
      <c r="E710" s="106"/>
      <c r="F710" s="100" t="str">
        <f>IF(G710="Yes",H710,IF(COUNTIF(G710:L710,"Yes")&gt;(Summary!C$22/2),"Yes","No"))</f>
        <v>No</v>
      </c>
      <c r="G710" s="158"/>
      <c r="H710" s="2"/>
      <c r="I710" s="1"/>
      <c r="J710" s="1"/>
      <c r="K710" s="1"/>
      <c r="L710" s="1"/>
      <c r="M710" s="1"/>
      <c r="N710" s="101"/>
      <c r="O710" s="101"/>
      <c r="P710" s="102"/>
      <c r="Q710" s="103"/>
    </row>
    <row r="711" spans="1:17" s="104" customFormat="1" ht="13" x14ac:dyDescent="0.2">
      <c r="A711" s="110"/>
      <c r="B711" s="98"/>
      <c r="C711" s="98"/>
      <c r="D711" s="106"/>
      <c r="E711" s="106"/>
      <c r="F711" s="100" t="str">
        <f>IF(G711="Yes",H711,IF(COUNTIF(G711:L711,"Yes")&gt;(Summary!C$22/2),"Yes","No"))</f>
        <v>No</v>
      </c>
      <c r="G711" s="158"/>
      <c r="H711" s="2"/>
      <c r="I711" s="1"/>
      <c r="J711" s="1"/>
      <c r="K711" s="1"/>
      <c r="L711" s="1"/>
      <c r="M711" s="1"/>
      <c r="N711" s="101"/>
      <c r="O711" s="101"/>
      <c r="P711" s="102"/>
      <c r="Q711" s="103"/>
    </row>
    <row r="712" spans="1:17" s="104" customFormat="1" ht="13" x14ac:dyDescent="0.2">
      <c r="A712" s="110"/>
      <c r="B712" s="98"/>
      <c r="C712" s="98"/>
      <c r="D712" s="106"/>
      <c r="E712" s="106"/>
      <c r="F712" s="100" t="str">
        <f>IF(G712="Yes",H712,IF(COUNTIF(G712:L712,"Yes")&gt;(Summary!C$22/2),"Yes","No"))</f>
        <v>No</v>
      </c>
      <c r="G712" s="158"/>
      <c r="H712" s="2"/>
      <c r="I712" s="1"/>
      <c r="J712" s="1"/>
      <c r="K712" s="1"/>
      <c r="L712" s="1"/>
      <c r="M712" s="1"/>
      <c r="N712" s="101"/>
      <c r="O712" s="101"/>
      <c r="P712" s="102"/>
      <c r="Q712" s="103"/>
    </row>
    <row r="713" spans="1:17" s="104" customFormat="1" ht="13" x14ac:dyDescent="0.2">
      <c r="A713" s="110"/>
      <c r="B713" s="98"/>
      <c r="C713" s="98"/>
      <c r="D713" s="106"/>
      <c r="E713" s="106"/>
      <c r="F713" s="100" t="str">
        <f>IF(G713="Yes",H713,IF(COUNTIF(G713:L713,"Yes")&gt;(Summary!C$22/2),"Yes","No"))</f>
        <v>No</v>
      </c>
      <c r="G713" s="158"/>
      <c r="H713" s="2"/>
      <c r="I713" s="1"/>
      <c r="J713" s="1"/>
      <c r="K713" s="1"/>
      <c r="L713" s="1"/>
      <c r="M713" s="1"/>
      <c r="N713" s="101"/>
      <c r="O713" s="101"/>
      <c r="P713" s="102"/>
      <c r="Q713" s="103"/>
    </row>
    <row r="714" spans="1:17" s="104" customFormat="1" ht="13" x14ac:dyDescent="0.2">
      <c r="A714" s="110"/>
      <c r="B714" s="98"/>
      <c r="C714" s="98"/>
      <c r="D714" s="106"/>
      <c r="E714" s="106"/>
      <c r="F714" s="100" t="str">
        <f>IF(G714="Yes",H714,IF(COUNTIF(G714:L714,"Yes")&gt;(Summary!C$22/2),"Yes","No"))</f>
        <v>No</v>
      </c>
      <c r="G714" s="158"/>
      <c r="H714" s="2"/>
      <c r="I714" s="1"/>
      <c r="J714" s="1"/>
      <c r="K714" s="1"/>
      <c r="L714" s="1"/>
      <c r="M714" s="1"/>
      <c r="N714" s="101"/>
      <c r="O714" s="101"/>
      <c r="P714" s="102"/>
      <c r="Q714" s="103"/>
    </row>
    <row r="715" spans="1:17" s="104" customFormat="1" ht="13" x14ac:dyDescent="0.2">
      <c r="A715" s="110"/>
      <c r="B715" s="98"/>
      <c r="C715" s="98"/>
      <c r="D715" s="106"/>
      <c r="E715" s="106"/>
      <c r="F715" s="100" t="str">
        <f>IF(G715="Yes",H715,IF(COUNTIF(G715:L715,"Yes")&gt;(Summary!C$22/2),"Yes","No"))</f>
        <v>No</v>
      </c>
      <c r="G715" s="158"/>
      <c r="H715" s="2"/>
      <c r="I715" s="1"/>
      <c r="J715" s="1"/>
      <c r="K715" s="1"/>
      <c r="L715" s="1"/>
      <c r="M715" s="1"/>
      <c r="N715" s="101"/>
      <c r="O715" s="101"/>
      <c r="P715" s="102"/>
      <c r="Q715" s="103"/>
    </row>
    <row r="716" spans="1:17" s="104" customFormat="1" ht="13" x14ac:dyDescent="0.2">
      <c r="A716" s="110"/>
      <c r="B716" s="98"/>
      <c r="C716" s="98"/>
      <c r="D716" s="106"/>
      <c r="E716" s="106"/>
      <c r="F716" s="100" t="str">
        <f>IF(G716="Yes",H716,IF(COUNTIF(G716:L716,"Yes")&gt;(Summary!C$22/2),"Yes","No"))</f>
        <v>No</v>
      </c>
      <c r="G716" s="158"/>
      <c r="H716" s="2"/>
      <c r="I716" s="1"/>
      <c r="J716" s="1"/>
      <c r="K716" s="1"/>
      <c r="L716" s="1"/>
      <c r="M716" s="1"/>
      <c r="N716" s="101"/>
      <c r="O716" s="101"/>
      <c r="P716" s="102"/>
      <c r="Q716" s="103"/>
    </row>
    <row r="717" spans="1:17" s="104" customFormat="1" ht="13" x14ac:dyDescent="0.2">
      <c r="A717" s="110"/>
      <c r="B717" s="98"/>
      <c r="C717" s="98"/>
      <c r="D717" s="106"/>
      <c r="E717" s="106"/>
      <c r="F717" s="100" t="str">
        <f>IF(G717="Yes",H717,IF(COUNTIF(G717:L717,"Yes")&gt;(Summary!C$22/2),"Yes","No"))</f>
        <v>No</v>
      </c>
      <c r="G717" s="158"/>
      <c r="H717" s="2"/>
      <c r="I717" s="1"/>
      <c r="J717" s="1"/>
      <c r="K717" s="1"/>
      <c r="L717" s="1"/>
      <c r="M717" s="1"/>
      <c r="N717" s="101"/>
      <c r="O717" s="101"/>
      <c r="P717" s="102"/>
      <c r="Q717" s="103"/>
    </row>
    <row r="718" spans="1:17" s="104" customFormat="1" ht="13" x14ac:dyDescent="0.2">
      <c r="A718" s="110"/>
      <c r="B718" s="98"/>
      <c r="C718" s="98"/>
      <c r="D718" s="106"/>
      <c r="E718" s="106"/>
      <c r="F718" s="100" t="str">
        <f>IF(G718="Yes",H718,IF(COUNTIF(G718:L718,"Yes")&gt;(Summary!C$22/2),"Yes","No"))</f>
        <v>No</v>
      </c>
      <c r="G718" s="158"/>
      <c r="H718" s="2"/>
      <c r="I718" s="1"/>
      <c r="J718" s="1"/>
      <c r="K718" s="1"/>
      <c r="L718" s="1"/>
      <c r="M718" s="1"/>
      <c r="N718" s="101"/>
      <c r="O718" s="101"/>
      <c r="P718" s="102"/>
      <c r="Q718" s="103"/>
    </row>
    <row r="719" spans="1:17" s="104" customFormat="1" ht="13" x14ac:dyDescent="0.2">
      <c r="A719" s="110"/>
      <c r="B719" s="98"/>
      <c r="C719" s="98"/>
      <c r="D719" s="106"/>
      <c r="E719" s="106"/>
      <c r="F719" s="100" t="str">
        <f>IF(G719="Yes",H719,IF(COUNTIF(G719:L719,"Yes")&gt;(Summary!C$22/2),"Yes","No"))</f>
        <v>No</v>
      </c>
      <c r="G719" s="158"/>
      <c r="H719" s="2"/>
      <c r="I719" s="1"/>
      <c r="J719" s="1"/>
      <c r="K719" s="1"/>
      <c r="L719" s="1"/>
      <c r="M719" s="1"/>
      <c r="N719" s="101"/>
      <c r="O719" s="101"/>
      <c r="P719" s="102"/>
      <c r="Q719" s="103"/>
    </row>
    <row r="720" spans="1:17" s="104" customFormat="1" ht="13" x14ac:dyDescent="0.2">
      <c r="A720" s="110"/>
      <c r="B720" s="98"/>
      <c r="C720" s="98"/>
      <c r="D720" s="106"/>
      <c r="E720" s="106"/>
      <c r="F720" s="100" t="str">
        <f>IF(G720="Yes",H720,IF(COUNTIF(G720:L720,"Yes")&gt;(Summary!C$22/2),"Yes","No"))</f>
        <v>No</v>
      </c>
      <c r="G720" s="158"/>
      <c r="H720" s="2"/>
      <c r="I720" s="1"/>
      <c r="J720" s="1"/>
      <c r="K720" s="1"/>
      <c r="L720" s="1"/>
      <c r="M720" s="1"/>
      <c r="N720" s="101"/>
      <c r="O720" s="101"/>
      <c r="P720" s="102"/>
      <c r="Q720" s="103"/>
    </row>
    <row r="721" spans="1:17" s="104" customFormat="1" ht="13" x14ac:dyDescent="0.2">
      <c r="A721" s="110"/>
      <c r="B721" s="98"/>
      <c r="C721" s="98"/>
      <c r="D721" s="106"/>
      <c r="E721" s="106"/>
      <c r="F721" s="100" t="str">
        <f>IF(G721="Yes",H721,IF(COUNTIF(G721:L721,"Yes")&gt;(Summary!C$22/2),"Yes","No"))</f>
        <v>No</v>
      </c>
      <c r="G721" s="158"/>
      <c r="H721" s="2"/>
      <c r="I721" s="1"/>
      <c r="J721" s="1"/>
      <c r="K721" s="1"/>
      <c r="L721" s="1"/>
      <c r="M721" s="1"/>
      <c r="N721" s="101"/>
      <c r="O721" s="101"/>
      <c r="P721" s="102"/>
      <c r="Q721" s="103"/>
    </row>
    <row r="722" spans="1:17" s="104" customFormat="1" ht="13" x14ac:dyDescent="0.2">
      <c r="A722" s="110"/>
      <c r="B722" s="98"/>
      <c r="C722" s="98"/>
      <c r="D722" s="106"/>
      <c r="E722" s="106"/>
      <c r="F722" s="100" t="str">
        <f>IF(G722="Yes",H722,IF(COUNTIF(G722:L722,"Yes")&gt;(Summary!C$22/2),"Yes","No"))</f>
        <v>No</v>
      </c>
      <c r="G722" s="158"/>
      <c r="H722" s="2"/>
      <c r="I722" s="1"/>
      <c r="J722" s="1"/>
      <c r="K722" s="1"/>
      <c r="L722" s="1"/>
      <c r="M722" s="1"/>
      <c r="N722" s="101"/>
      <c r="O722" s="101"/>
      <c r="P722" s="102"/>
      <c r="Q722" s="103"/>
    </row>
    <row r="723" spans="1:17" s="104" customFormat="1" ht="13" x14ac:dyDescent="0.2">
      <c r="A723" s="110"/>
      <c r="B723" s="98"/>
      <c r="C723" s="98"/>
      <c r="D723" s="106"/>
      <c r="E723" s="106"/>
      <c r="F723" s="100" t="str">
        <f>IF(G723="Yes",H723,IF(COUNTIF(G723:L723,"Yes")&gt;(Summary!C$22/2),"Yes","No"))</f>
        <v>No</v>
      </c>
      <c r="G723" s="158"/>
      <c r="H723" s="2"/>
      <c r="I723" s="1"/>
      <c r="J723" s="1"/>
      <c r="K723" s="1"/>
      <c r="L723" s="1"/>
      <c r="M723" s="1"/>
      <c r="N723" s="101"/>
      <c r="O723" s="101"/>
      <c r="P723" s="102"/>
      <c r="Q723" s="103"/>
    </row>
    <row r="724" spans="1:17" s="104" customFormat="1" ht="13" x14ac:dyDescent="0.2">
      <c r="A724" s="110"/>
      <c r="B724" s="98"/>
      <c r="C724" s="98"/>
      <c r="D724" s="106"/>
      <c r="E724" s="106"/>
      <c r="F724" s="100" t="str">
        <f>IF(G724="Yes",H724,IF(COUNTIF(G724:L724,"Yes")&gt;(Summary!C$22/2),"Yes","No"))</f>
        <v>No</v>
      </c>
      <c r="G724" s="158"/>
      <c r="H724" s="2"/>
      <c r="I724" s="1"/>
      <c r="J724" s="1"/>
      <c r="K724" s="1"/>
      <c r="L724" s="1"/>
      <c r="M724" s="1"/>
      <c r="N724" s="101"/>
      <c r="O724" s="101"/>
      <c r="P724" s="102"/>
      <c r="Q724" s="103"/>
    </row>
    <row r="725" spans="1:17" s="104" customFormat="1" ht="13" x14ac:dyDescent="0.2">
      <c r="A725" s="110"/>
      <c r="B725" s="98"/>
      <c r="C725" s="98"/>
      <c r="D725" s="106"/>
      <c r="E725" s="106"/>
      <c r="F725" s="100" t="str">
        <f>IF(G725="Yes",H725,IF(COUNTIF(G725:L725,"Yes")&gt;(Summary!C$22/2),"Yes","No"))</f>
        <v>No</v>
      </c>
      <c r="G725" s="158"/>
      <c r="H725" s="2"/>
      <c r="I725" s="1"/>
      <c r="J725" s="1"/>
      <c r="K725" s="1"/>
      <c r="L725" s="1"/>
      <c r="M725" s="1"/>
      <c r="N725" s="101"/>
      <c r="O725" s="101"/>
      <c r="P725" s="102"/>
      <c r="Q725" s="103"/>
    </row>
    <row r="726" spans="1:17" s="104" customFormat="1" ht="13" x14ac:dyDescent="0.2">
      <c r="A726" s="110"/>
      <c r="B726" s="98"/>
      <c r="C726" s="98"/>
      <c r="D726" s="106"/>
      <c r="E726" s="106"/>
      <c r="F726" s="100" t="str">
        <f>IF(G726="Yes",H726,IF(COUNTIF(G726:L726,"Yes")&gt;(Summary!C$22/2),"Yes","No"))</f>
        <v>No</v>
      </c>
      <c r="G726" s="158"/>
      <c r="H726" s="2"/>
      <c r="I726" s="1"/>
      <c r="J726" s="1"/>
      <c r="K726" s="1"/>
      <c r="L726" s="1"/>
      <c r="M726" s="1"/>
      <c r="N726" s="101"/>
      <c r="O726" s="101"/>
      <c r="P726" s="102"/>
      <c r="Q726" s="103"/>
    </row>
    <row r="727" spans="1:17" s="104" customFormat="1" ht="13" x14ac:dyDescent="0.2">
      <c r="A727" s="110"/>
      <c r="B727" s="98"/>
      <c r="C727" s="98"/>
      <c r="D727" s="106"/>
      <c r="E727" s="106"/>
      <c r="F727" s="100" t="str">
        <f>IF(G727="Yes",H727,IF(COUNTIF(G727:L727,"Yes")&gt;(Summary!C$22/2),"Yes","No"))</f>
        <v>No</v>
      </c>
      <c r="G727" s="158"/>
      <c r="H727" s="2"/>
      <c r="I727" s="1"/>
      <c r="J727" s="1"/>
      <c r="K727" s="1"/>
      <c r="L727" s="1"/>
      <c r="M727" s="1"/>
      <c r="N727" s="101"/>
      <c r="O727" s="101"/>
      <c r="P727" s="102"/>
      <c r="Q727" s="103"/>
    </row>
    <row r="728" spans="1:17" s="104" customFormat="1" ht="13" x14ac:dyDescent="0.2">
      <c r="A728" s="110"/>
      <c r="B728" s="98"/>
      <c r="C728" s="98"/>
      <c r="D728" s="106"/>
      <c r="E728" s="106"/>
      <c r="F728" s="100" t="str">
        <f>IF(G728="Yes",H728,IF(COUNTIF(G728:L728,"Yes")&gt;(Summary!C$22/2),"Yes","No"))</f>
        <v>No</v>
      </c>
      <c r="G728" s="158"/>
      <c r="H728" s="2"/>
      <c r="I728" s="1"/>
      <c r="J728" s="1"/>
      <c r="K728" s="1"/>
      <c r="L728" s="1"/>
      <c r="M728" s="1"/>
      <c r="N728" s="101"/>
      <c r="O728" s="101"/>
      <c r="P728" s="102"/>
      <c r="Q728" s="103"/>
    </row>
    <row r="729" spans="1:17" s="104" customFormat="1" ht="13" x14ac:dyDescent="0.2">
      <c r="A729" s="110"/>
      <c r="B729" s="98"/>
      <c r="C729" s="98"/>
      <c r="D729" s="106"/>
      <c r="E729" s="106"/>
      <c r="F729" s="100" t="str">
        <f>IF(G729="Yes",H729,IF(COUNTIF(G729:L729,"Yes")&gt;(Summary!C$22/2),"Yes","No"))</f>
        <v>No</v>
      </c>
      <c r="G729" s="158"/>
      <c r="H729" s="2"/>
      <c r="I729" s="1"/>
      <c r="J729" s="1"/>
      <c r="K729" s="1"/>
      <c r="L729" s="1"/>
      <c r="M729" s="1"/>
      <c r="N729" s="101"/>
      <c r="O729" s="101"/>
      <c r="P729" s="102"/>
      <c r="Q729" s="103"/>
    </row>
    <row r="730" spans="1:17" s="104" customFormat="1" ht="13" x14ac:dyDescent="0.2">
      <c r="A730" s="110"/>
      <c r="B730" s="98"/>
      <c r="C730" s="98"/>
      <c r="D730" s="106"/>
      <c r="E730" s="106"/>
      <c r="F730" s="100" t="str">
        <f>IF(G730="Yes",H730,IF(COUNTIF(G730:L730,"Yes")&gt;(Summary!C$22/2),"Yes","No"))</f>
        <v>No</v>
      </c>
      <c r="G730" s="158"/>
      <c r="H730" s="2"/>
      <c r="I730" s="1"/>
      <c r="J730" s="1"/>
      <c r="K730" s="1"/>
      <c r="L730" s="1"/>
      <c r="M730" s="1"/>
      <c r="N730" s="101"/>
      <c r="O730" s="101"/>
      <c r="P730" s="102"/>
      <c r="Q730" s="103"/>
    </row>
    <row r="731" spans="1:17" s="104" customFormat="1" ht="13" x14ac:dyDescent="0.2">
      <c r="A731" s="110"/>
      <c r="B731" s="98"/>
      <c r="C731" s="98"/>
      <c r="D731" s="106"/>
      <c r="E731" s="106"/>
      <c r="F731" s="100" t="str">
        <f>IF(G731="Yes",H731,IF(COUNTIF(G731:L731,"Yes")&gt;(Summary!C$22/2),"Yes","No"))</f>
        <v>No</v>
      </c>
      <c r="G731" s="158"/>
      <c r="H731" s="2"/>
      <c r="I731" s="1"/>
      <c r="J731" s="1"/>
      <c r="K731" s="1"/>
      <c r="L731" s="1"/>
      <c r="M731" s="1"/>
      <c r="N731" s="101"/>
      <c r="O731" s="101"/>
      <c r="P731" s="102"/>
      <c r="Q731" s="103"/>
    </row>
    <row r="732" spans="1:17" s="104" customFormat="1" ht="13" x14ac:dyDescent="0.2">
      <c r="A732" s="110"/>
      <c r="B732" s="98"/>
      <c r="C732" s="98"/>
      <c r="D732" s="106"/>
      <c r="E732" s="106"/>
      <c r="F732" s="100" t="str">
        <f>IF(G732="Yes",H732,IF(COUNTIF(G732:L732,"Yes")&gt;(Summary!C$22/2),"Yes","No"))</f>
        <v>No</v>
      </c>
      <c r="G732" s="158"/>
      <c r="H732" s="2"/>
      <c r="I732" s="1"/>
      <c r="J732" s="1"/>
      <c r="K732" s="1"/>
      <c r="L732" s="1"/>
      <c r="M732" s="1"/>
      <c r="N732" s="101"/>
      <c r="O732" s="101"/>
      <c r="P732" s="102"/>
      <c r="Q732" s="103"/>
    </row>
    <row r="733" spans="1:17" s="104" customFormat="1" ht="13" x14ac:dyDescent="0.2">
      <c r="A733" s="110"/>
      <c r="B733" s="98"/>
      <c r="C733" s="98"/>
      <c r="D733" s="106"/>
      <c r="E733" s="106"/>
      <c r="F733" s="100" t="str">
        <f>IF(G733="Yes",H733,IF(COUNTIF(G733:L733,"Yes")&gt;(Summary!C$22/2),"Yes","No"))</f>
        <v>No</v>
      </c>
      <c r="G733" s="158"/>
      <c r="H733" s="2"/>
      <c r="I733" s="1"/>
      <c r="J733" s="1"/>
      <c r="K733" s="1"/>
      <c r="L733" s="1"/>
      <c r="M733" s="1"/>
      <c r="N733" s="101"/>
      <c r="O733" s="101"/>
      <c r="P733" s="102"/>
      <c r="Q733" s="103"/>
    </row>
    <row r="734" spans="1:17" s="104" customFormat="1" ht="13" x14ac:dyDescent="0.2">
      <c r="A734" s="110"/>
      <c r="B734" s="98"/>
      <c r="C734" s="98"/>
      <c r="D734" s="106"/>
      <c r="E734" s="106"/>
      <c r="F734" s="100" t="str">
        <f>IF(G734="Yes",H734,IF(COUNTIF(G734:L734,"Yes")&gt;(Summary!C$22/2),"Yes","No"))</f>
        <v>No</v>
      </c>
      <c r="G734" s="158"/>
      <c r="H734" s="2"/>
      <c r="I734" s="1"/>
      <c r="J734" s="1"/>
      <c r="K734" s="1"/>
      <c r="L734" s="1"/>
      <c r="M734" s="1"/>
      <c r="N734" s="101"/>
      <c r="O734" s="101"/>
      <c r="P734" s="102"/>
      <c r="Q734" s="103"/>
    </row>
    <row r="735" spans="1:17" s="104" customFormat="1" ht="13" x14ac:dyDescent="0.2">
      <c r="A735" s="110"/>
      <c r="B735" s="98"/>
      <c r="C735" s="98"/>
      <c r="D735" s="106"/>
      <c r="E735" s="106"/>
      <c r="F735" s="100" t="str">
        <f>IF(G735="Yes",H735,IF(COUNTIF(G735:L735,"Yes")&gt;(Summary!C$22/2),"Yes","No"))</f>
        <v>No</v>
      </c>
      <c r="G735" s="158"/>
      <c r="H735" s="2"/>
      <c r="I735" s="1"/>
      <c r="J735" s="1"/>
      <c r="K735" s="1"/>
      <c r="L735" s="1"/>
      <c r="M735" s="1"/>
      <c r="N735" s="101"/>
      <c r="O735" s="101"/>
      <c r="P735" s="102"/>
      <c r="Q735" s="103"/>
    </row>
    <row r="736" spans="1:17" s="104" customFormat="1" ht="13" x14ac:dyDescent="0.2">
      <c r="A736" s="110"/>
      <c r="B736" s="98"/>
      <c r="C736" s="98"/>
      <c r="D736" s="106"/>
      <c r="E736" s="106"/>
      <c r="F736" s="100" t="str">
        <f>IF(G736="Yes",H736,IF(COUNTIF(G736:L736,"Yes")&gt;(Summary!C$22/2),"Yes","No"))</f>
        <v>No</v>
      </c>
      <c r="G736" s="158"/>
      <c r="H736" s="2"/>
      <c r="I736" s="1"/>
      <c r="J736" s="1"/>
      <c r="K736" s="1"/>
      <c r="L736" s="1"/>
      <c r="M736" s="1"/>
      <c r="N736" s="101"/>
      <c r="O736" s="101"/>
      <c r="P736" s="102"/>
      <c r="Q736" s="103"/>
    </row>
    <row r="737" spans="1:17" s="104" customFormat="1" ht="13" x14ac:dyDescent="0.2">
      <c r="A737" s="110"/>
      <c r="B737" s="98"/>
      <c r="C737" s="98"/>
      <c r="D737" s="106"/>
      <c r="E737" s="106"/>
      <c r="F737" s="100" t="str">
        <f>IF(G737="Yes",H737,IF(COUNTIF(G737:L737,"Yes")&gt;(Summary!C$22/2),"Yes","No"))</f>
        <v>No</v>
      </c>
      <c r="G737" s="158"/>
      <c r="H737" s="2"/>
      <c r="I737" s="1"/>
      <c r="J737" s="1"/>
      <c r="K737" s="1"/>
      <c r="L737" s="1"/>
      <c r="M737" s="1"/>
      <c r="N737" s="101"/>
      <c r="O737" s="101"/>
      <c r="P737" s="102"/>
      <c r="Q737" s="103"/>
    </row>
    <row r="738" spans="1:17" s="104" customFormat="1" ht="13" x14ac:dyDescent="0.2">
      <c r="A738" s="110"/>
      <c r="B738" s="98"/>
      <c r="C738" s="98"/>
      <c r="D738" s="106"/>
      <c r="E738" s="106"/>
      <c r="F738" s="100" t="str">
        <f>IF(G738="Yes",H738,IF(COUNTIF(G738:L738,"Yes")&gt;(Summary!C$22/2),"Yes","No"))</f>
        <v>No</v>
      </c>
      <c r="G738" s="158"/>
      <c r="H738" s="2"/>
      <c r="I738" s="1"/>
      <c r="J738" s="1"/>
      <c r="K738" s="1"/>
      <c r="L738" s="1"/>
      <c r="M738" s="1"/>
      <c r="N738" s="101"/>
      <c r="O738" s="101"/>
      <c r="P738" s="102"/>
      <c r="Q738" s="103"/>
    </row>
    <row r="739" spans="1:17" s="104" customFormat="1" ht="13" x14ac:dyDescent="0.2">
      <c r="A739" s="110"/>
      <c r="B739" s="98"/>
      <c r="C739" s="98"/>
      <c r="D739" s="106"/>
      <c r="E739" s="106"/>
      <c r="F739" s="100" t="str">
        <f>IF(G739="Yes",H739,IF(COUNTIF(G739:L739,"Yes")&gt;(Summary!C$22/2),"Yes","No"))</f>
        <v>No</v>
      </c>
      <c r="G739" s="158"/>
      <c r="H739" s="2"/>
      <c r="I739" s="1"/>
      <c r="J739" s="1"/>
      <c r="K739" s="1"/>
      <c r="L739" s="1"/>
      <c r="M739" s="1"/>
      <c r="N739" s="101"/>
      <c r="O739" s="101"/>
      <c r="P739" s="102"/>
      <c r="Q739" s="103"/>
    </row>
    <row r="740" spans="1:17" s="104" customFormat="1" ht="13" x14ac:dyDescent="0.2">
      <c r="A740" s="110"/>
      <c r="B740" s="98"/>
      <c r="C740" s="98"/>
      <c r="D740" s="106"/>
      <c r="E740" s="106"/>
      <c r="F740" s="100" t="str">
        <f>IF(G740="Yes",H740,IF(COUNTIF(G740:L740,"Yes")&gt;(Summary!C$22/2),"Yes","No"))</f>
        <v>No</v>
      </c>
      <c r="G740" s="158"/>
      <c r="H740" s="2"/>
      <c r="I740" s="1"/>
      <c r="J740" s="1"/>
      <c r="K740" s="1"/>
      <c r="L740" s="1"/>
      <c r="M740" s="1"/>
      <c r="N740" s="101"/>
      <c r="O740" s="101"/>
      <c r="P740" s="102"/>
      <c r="Q740" s="103"/>
    </row>
    <row r="741" spans="1:17" s="104" customFormat="1" ht="13" x14ac:dyDescent="0.2">
      <c r="A741" s="110"/>
      <c r="B741" s="98"/>
      <c r="C741" s="98"/>
      <c r="D741" s="106"/>
      <c r="E741" s="106"/>
      <c r="F741" s="100" t="str">
        <f>IF(G741="Yes",H741,IF(COUNTIF(G741:L741,"Yes")&gt;(Summary!C$22/2),"Yes","No"))</f>
        <v>No</v>
      </c>
      <c r="G741" s="158"/>
      <c r="H741" s="2"/>
      <c r="I741" s="1"/>
      <c r="J741" s="1"/>
      <c r="K741" s="1"/>
      <c r="L741" s="1"/>
      <c r="M741" s="1"/>
      <c r="N741" s="101"/>
      <c r="O741" s="101"/>
      <c r="P741" s="102"/>
      <c r="Q741" s="103"/>
    </row>
    <row r="742" spans="1:17" s="104" customFormat="1" ht="13" x14ac:dyDescent="0.2">
      <c r="A742" s="110"/>
      <c r="B742" s="98"/>
      <c r="C742" s="98"/>
      <c r="D742" s="106"/>
      <c r="E742" s="106"/>
      <c r="F742" s="100" t="str">
        <f>IF(G742="Yes",H742,IF(COUNTIF(G742:L742,"Yes")&gt;(Summary!C$22/2),"Yes","No"))</f>
        <v>No</v>
      </c>
      <c r="G742" s="158"/>
      <c r="H742" s="2"/>
      <c r="I742" s="1"/>
      <c r="J742" s="1"/>
      <c r="K742" s="1"/>
      <c r="L742" s="1"/>
      <c r="M742" s="1"/>
      <c r="N742" s="101"/>
      <c r="O742" s="101"/>
      <c r="P742" s="102"/>
      <c r="Q742" s="103"/>
    </row>
    <row r="743" spans="1:17" s="104" customFormat="1" ht="13" x14ac:dyDescent="0.2">
      <c r="A743" s="110"/>
      <c r="B743" s="98"/>
      <c r="C743" s="98"/>
      <c r="D743" s="106"/>
      <c r="E743" s="106"/>
      <c r="F743" s="100" t="str">
        <f>IF(G743="Yes",H743,IF(COUNTIF(G743:L743,"Yes")&gt;(Summary!C$22/2),"Yes","No"))</f>
        <v>No</v>
      </c>
      <c r="G743" s="158"/>
      <c r="H743" s="2"/>
      <c r="I743" s="1"/>
      <c r="J743" s="1"/>
      <c r="K743" s="1"/>
      <c r="L743" s="1"/>
      <c r="M743" s="1"/>
      <c r="N743" s="101"/>
      <c r="O743" s="101"/>
      <c r="P743" s="102"/>
      <c r="Q743" s="103"/>
    </row>
    <row r="744" spans="1:17" s="104" customFormat="1" ht="13" x14ac:dyDescent="0.2">
      <c r="A744" s="110"/>
      <c r="B744" s="98"/>
      <c r="C744" s="98"/>
      <c r="D744" s="106"/>
      <c r="E744" s="106"/>
      <c r="F744" s="100" t="str">
        <f>IF(G744="Yes",H744,IF(COUNTIF(G744:L744,"Yes")&gt;(Summary!C$22/2),"Yes","No"))</f>
        <v>No</v>
      </c>
      <c r="G744" s="158"/>
      <c r="H744" s="2"/>
      <c r="I744" s="1"/>
      <c r="J744" s="1"/>
      <c r="K744" s="1"/>
      <c r="L744" s="1"/>
      <c r="M744" s="1"/>
      <c r="N744" s="101"/>
      <c r="O744" s="101"/>
      <c r="P744" s="102"/>
      <c r="Q744" s="103"/>
    </row>
    <row r="745" spans="1:17" s="104" customFormat="1" ht="13" x14ac:dyDescent="0.2">
      <c r="A745" s="110"/>
      <c r="B745" s="98"/>
      <c r="C745" s="98"/>
      <c r="D745" s="106"/>
      <c r="E745" s="106"/>
      <c r="F745" s="100" t="str">
        <f>IF(G745="Yes",H745,IF(COUNTIF(G745:L745,"Yes")&gt;(Summary!C$22/2),"Yes","No"))</f>
        <v>No</v>
      </c>
      <c r="G745" s="158"/>
      <c r="H745" s="2"/>
      <c r="I745" s="1"/>
      <c r="J745" s="1"/>
      <c r="K745" s="1"/>
      <c r="L745" s="1"/>
      <c r="M745" s="1"/>
      <c r="N745" s="101"/>
      <c r="O745" s="101"/>
      <c r="P745" s="102"/>
      <c r="Q745" s="103"/>
    </row>
    <row r="746" spans="1:17" s="104" customFormat="1" ht="13" x14ac:dyDescent="0.2">
      <c r="A746" s="110"/>
      <c r="B746" s="98"/>
      <c r="C746" s="98"/>
      <c r="D746" s="106"/>
      <c r="E746" s="106"/>
      <c r="F746" s="100" t="str">
        <f>IF(G746="Yes",H746,IF(COUNTIF(G746:L746,"Yes")&gt;(Summary!C$22/2),"Yes","No"))</f>
        <v>No</v>
      </c>
      <c r="G746" s="158"/>
      <c r="H746" s="2"/>
      <c r="I746" s="1"/>
      <c r="J746" s="1"/>
      <c r="K746" s="1"/>
      <c r="L746" s="1"/>
      <c r="M746" s="1"/>
      <c r="N746" s="101"/>
      <c r="O746" s="101"/>
      <c r="P746" s="102"/>
      <c r="Q746" s="103"/>
    </row>
    <row r="747" spans="1:17" s="104" customFormat="1" ht="13" x14ac:dyDescent="0.2">
      <c r="A747" s="110"/>
      <c r="B747" s="98"/>
      <c r="C747" s="98"/>
      <c r="D747" s="106"/>
      <c r="E747" s="106"/>
      <c r="F747" s="100" t="str">
        <f>IF(G747="Yes",H747,IF(COUNTIF(G747:L747,"Yes")&gt;(Summary!C$22/2),"Yes","No"))</f>
        <v>No</v>
      </c>
      <c r="G747" s="158"/>
      <c r="H747" s="2"/>
      <c r="I747" s="1"/>
      <c r="J747" s="1"/>
      <c r="K747" s="1"/>
      <c r="L747" s="1"/>
      <c r="M747" s="1"/>
      <c r="N747" s="101"/>
      <c r="O747" s="101"/>
      <c r="P747" s="102"/>
      <c r="Q747" s="103"/>
    </row>
    <row r="748" spans="1:17" s="104" customFormat="1" ht="13" x14ac:dyDescent="0.2">
      <c r="A748" s="110"/>
      <c r="B748" s="98"/>
      <c r="C748" s="98"/>
      <c r="D748" s="106"/>
      <c r="E748" s="106"/>
      <c r="F748" s="100" t="str">
        <f>IF(G748="Yes",H748,IF(COUNTIF(G748:L748,"Yes")&gt;(Summary!C$22/2),"Yes","No"))</f>
        <v>No</v>
      </c>
      <c r="G748" s="158"/>
      <c r="H748" s="2"/>
      <c r="I748" s="1"/>
      <c r="J748" s="1"/>
      <c r="K748" s="1"/>
      <c r="L748" s="1"/>
      <c r="M748" s="1"/>
      <c r="N748" s="101"/>
      <c r="O748" s="101"/>
      <c r="P748" s="102"/>
      <c r="Q748" s="103"/>
    </row>
    <row r="749" spans="1:17" s="104" customFormat="1" ht="13" x14ac:dyDescent="0.2">
      <c r="A749" s="110"/>
      <c r="B749" s="98"/>
      <c r="C749" s="98"/>
      <c r="D749" s="106"/>
      <c r="E749" s="106"/>
      <c r="F749" s="100" t="str">
        <f>IF(G749="Yes",H749,IF(COUNTIF(G749:L749,"Yes")&gt;(Summary!C$22/2),"Yes","No"))</f>
        <v>No</v>
      </c>
      <c r="G749" s="158"/>
      <c r="H749" s="2"/>
      <c r="I749" s="1"/>
      <c r="J749" s="1"/>
      <c r="K749" s="1"/>
      <c r="L749" s="1"/>
      <c r="M749" s="1"/>
      <c r="N749" s="101"/>
      <c r="O749" s="101"/>
      <c r="P749" s="102"/>
      <c r="Q749" s="103"/>
    </row>
    <row r="750" spans="1:17" s="104" customFormat="1" ht="13" x14ac:dyDescent="0.2">
      <c r="A750" s="110"/>
      <c r="B750" s="98"/>
      <c r="C750" s="98"/>
      <c r="D750" s="106"/>
      <c r="E750" s="106"/>
      <c r="F750" s="100" t="str">
        <f>IF(G750="Yes",H750,IF(COUNTIF(G750:L750,"Yes")&gt;(Summary!C$22/2),"Yes","No"))</f>
        <v>No</v>
      </c>
      <c r="G750" s="158"/>
      <c r="H750" s="2"/>
      <c r="I750" s="1"/>
      <c r="J750" s="1"/>
      <c r="K750" s="1"/>
      <c r="L750" s="1"/>
      <c r="M750" s="1"/>
      <c r="N750" s="101"/>
      <c r="O750" s="101"/>
      <c r="P750" s="102"/>
      <c r="Q750" s="103"/>
    </row>
    <row r="751" spans="1:17" s="104" customFormat="1" ht="13" x14ac:dyDescent="0.2">
      <c r="A751" s="110"/>
      <c r="B751" s="98"/>
      <c r="C751" s="98"/>
      <c r="D751" s="106"/>
      <c r="E751" s="106"/>
      <c r="F751" s="100" t="str">
        <f>IF(G751="Yes",H751,IF(COUNTIF(G751:L751,"Yes")&gt;(Summary!C$22/2),"Yes","No"))</f>
        <v>No</v>
      </c>
      <c r="G751" s="158"/>
      <c r="H751" s="2"/>
      <c r="I751" s="1"/>
      <c r="J751" s="1"/>
      <c r="K751" s="1"/>
      <c r="L751" s="1"/>
      <c r="M751" s="1"/>
      <c r="N751" s="101"/>
      <c r="O751" s="101"/>
      <c r="P751" s="102"/>
      <c r="Q751" s="103"/>
    </row>
    <row r="752" spans="1:17" s="104" customFormat="1" ht="13" x14ac:dyDescent="0.2">
      <c r="A752" s="110"/>
      <c r="B752" s="98"/>
      <c r="C752" s="98"/>
      <c r="D752" s="106"/>
      <c r="E752" s="106"/>
      <c r="F752" s="100" t="str">
        <f>IF(G752="Yes",H752,IF(COUNTIF(G752:L752,"Yes")&gt;(Summary!C$22/2),"Yes","No"))</f>
        <v>No</v>
      </c>
      <c r="G752" s="158"/>
      <c r="H752" s="2"/>
      <c r="I752" s="1"/>
      <c r="J752" s="1"/>
      <c r="K752" s="1"/>
      <c r="L752" s="1"/>
      <c r="M752" s="1"/>
      <c r="N752" s="101"/>
      <c r="O752" s="101"/>
      <c r="P752" s="102"/>
      <c r="Q752" s="103"/>
    </row>
    <row r="753" spans="1:17" s="104" customFormat="1" ht="13" x14ac:dyDescent="0.2">
      <c r="A753" s="110"/>
      <c r="B753" s="98"/>
      <c r="C753" s="98"/>
      <c r="D753" s="106"/>
      <c r="E753" s="106"/>
      <c r="F753" s="100" t="str">
        <f>IF(G753="Yes",H753,IF(COUNTIF(G753:L753,"Yes")&gt;(Summary!C$22/2),"Yes","No"))</f>
        <v>No</v>
      </c>
      <c r="G753" s="158"/>
      <c r="H753" s="2"/>
      <c r="I753" s="1"/>
      <c r="J753" s="1"/>
      <c r="K753" s="1"/>
      <c r="L753" s="1"/>
      <c r="M753" s="1"/>
      <c r="N753" s="101"/>
      <c r="O753" s="101"/>
      <c r="P753" s="102"/>
      <c r="Q753" s="103"/>
    </row>
    <row r="754" spans="1:17" s="104" customFormat="1" ht="13" x14ac:dyDescent="0.2">
      <c r="A754" s="110"/>
      <c r="B754" s="98"/>
      <c r="C754" s="98"/>
      <c r="D754" s="106"/>
      <c r="E754" s="106"/>
      <c r="F754" s="100" t="str">
        <f>IF(G754="Yes",H754,IF(COUNTIF(G754:L754,"Yes")&gt;(Summary!C$22/2),"Yes","No"))</f>
        <v>No</v>
      </c>
      <c r="G754" s="158"/>
      <c r="H754" s="2"/>
      <c r="I754" s="1"/>
      <c r="J754" s="1"/>
      <c r="K754" s="1"/>
      <c r="L754" s="1"/>
      <c r="M754" s="1"/>
      <c r="N754" s="101"/>
      <c r="O754" s="101"/>
      <c r="P754" s="102"/>
      <c r="Q754" s="103"/>
    </row>
    <row r="755" spans="1:17" s="104" customFormat="1" ht="13" x14ac:dyDescent="0.2">
      <c r="A755" s="110"/>
      <c r="B755" s="98"/>
      <c r="C755" s="98"/>
      <c r="D755" s="106"/>
      <c r="E755" s="106"/>
      <c r="F755" s="100" t="str">
        <f>IF(G755="Yes",H755,IF(COUNTIF(G755:L755,"Yes")&gt;(Summary!C$22/2),"Yes","No"))</f>
        <v>No</v>
      </c>
      <c r="G755" s="158"/>
      <c r="H755" s="2"/>
      <c r="I755" s="1"/>
      <c r="J755" s="1"/>
      <c r="K755" s="1"/>
      <c r="L755" s="1"/>
      <c r="M755" s="1"/>
      <c r="N755" s="101"/>
      <c r="O755" s="101"/>
      <c r="P755" s="102"/>
      <c r="Q755" s="103"/>
    </row>
    <row r="756" spans="1:17" s="104" customFormat="1" ht="13" x14ac:dyDescent="0.2">
      <c r="A756" s="110"/>
      <c r="B756" s="98"/>
      <c r="C756" s="98"/>
      <c r="D756" s="106"/>
      <c r="E756" s="106"/>
      <c r="F756" s="100" t="str">
        <f>IF(G756="Yes",H756,IF(COUNTIF(G756:L756,"Yes")&gt;(Summary!C$22/2),"Yes","No"))</f>
        <v>No</v>
      </c>
      <c r="G756" s="158"/>
      <c r="H756" s="2"/>
      <c r="I756" s="1"/>
      <c r="J756" s="1"/>
      <c r="K756" s="1"/>
      <c r="L756" s="1"/>
      <c r="M756" s="1"/>
      <c r="N756" s="101"/>
      <c r="O756" s="101"/>
      <c r="P756" s="102"/>
      <c r="Q756" s="103"/>
    </row>
    <row r="757" spans="1:17" s="104" customFormat="1" ht="13" x14ac:dyDescent="0.2">
      <c r="A757" s="110"/>
      <c r="B757" s="98"/>
      <c r="C757" s="98"/>
      <c r="D757" s="106"/>
      <c r="E757" s="106"/>
      <c r="F757" s="100" t="str">
        <f>IF(G757="Yes",H757,IF(COUNTIF(G757:L757,"Yes")&gt;(Summary!C$22/2),"Yes","No"))</f>
        <v>No</v>
      </c>
      <c r="G757" s="158"/>
      <c r="H757" s="2"/>
      <c r="I757" s="1"/>
      <c r="J757" s="1"/>
      <c r="K757" s="1"/>
      <c r="L757" s="1"/>
      <c r="M757" s="1"/>
      <c r="N757" s="101"/>
      <c r="O757" s="101"/>
      <c r="P757" s="102"/>
      <c r="Q757" s="103"/>
    </row>
    <row r="758" spans="1:17" s="104" customFormat="1" ht="13" x14ac:dyDescent="0.2">
      <c r="A758" s="110"/>
      <c r="B758" s="98"/>
      <c r="C758" s="98"/>
      <c r="D758" s="106"/>
      <c r="E758" s="106"/>
      <c r="F758" s="100" t="str">
        <f>IF(G758="Yes",H758,IF(COUNTIF(G758:L758,"Yes")&gt;(Summary!C$22/2),"Yes","No"))</f>
        <v>No</v>
      </c>
      <c r="G758" s="158"/>
      <c r="H758" s="2"/>
      <c r="I758" s="1"/>
      <c r="J758" s="1"/>
      <c r="K758" s="1"/>
      <c r="L758" s="1"/>
      <c r="M758" s="1"/>
      <c r="N758" s="101"/>
      <c r="O758" s="101"/>
      <c r="P758" s="102"/>
      <c r="Q758" s="103"/>
    </row>
    <row r="759" spans="1:17" s="104" customFormat="1" ht="13" x14ac:dyDescent="0.2">
      <c r="A759" s="110"/>
      <c r="B759" s="98"/>
      <c r="C759" s="98"/>
      <c r="D759" s="106"/>
      <c r="E759" s="106"/>
      <c r="F759" s="100" t="str">
        <f>IF(G759="Yes",H759,IF(COUNTIF(G759:L759,"Yes")&gt;(Summary!C$22/2),"Yes","No"))</f>
        <v>No</v>
      </c>
      <c r="G759" s="158"/>
      <c r="H759" s="2"/>
      <c r="I759" s="1"/>
      <c r="J759" s="1"/>
      <c r="K759" s="1"/>
      <c r="L759" s="1"/>
      <c r="M759" s="1"/>
      <c r="N759" s="101"/>
      <c r="O759" s="101"/>
      <c r="P759" s="102"/>
      <c r="Q759" s="103"/>
    </row>
    <row r="760" spans="1:17" s="104" customFormat="1" ht="13" x14ac:dyDescent="0.2">
      <c r="A760" s="110"/>
      <c r="B760" s="98"/>
      <c r="C760" s="98"/>
      <c r="D760" s="106"/>
      <c r="E760" s="106"/>
      <c r="F760" s="100" t="str">
        <f>IF(G760="Yes",H760,IF(COUNTIF(G760:L760,"Yes")&gt;(Summary!C$22/2),"Yes","No"))</f>
        <v>No</v>
      </c>
      <c r="G760" s="158"/>
      <c r="H760" s="2"/>
      <c r="I760" s="1"/>
      <c r="J760" s="1"/>
      <c r="K760" s="1"/>
      <c r="L760" s="1"/>
      <c r="M760" s="1"/>
      <c r="N760" s="101"/>
      <c r="O760" s="101"/>
      <c r="P760" s="102"/>
      <c r="Q760" s="103"/>
    </row>
    <row r="761" spans="1:17" s="104" customFormat="1" ht="13" x14ac:dyDescent="0.2">
      <c r="A761" s="110"/>
      <c r="B761" s="98"/>
      <c r="C761" s="98"/>
      <c r="D761" s="106"/>
      <c r="E761" s="106"/>
      <c r="F761" s="100" t="str">
        <f>IF(G761="Yes",H761,IF(COUNTIF(G761:L761,"Yes")&gt;(Summary!C$22/2),"Yes","No"))</f>
        <v>No</v>
      </c>
      <c r="G761" s="158"/>
      <c r="H761" s="2"/>
      <c r="I761" s="1"/>
      <c r="J761" s="1"/>
      <c r="K761" s="1"/>
      <c r="L761" s="1"/>
      <c r="M761" s="1"/>
      <c r="N761" s="101"/>
      <c r="O761" s="101"/>
      <c r="P761" s="102"/>
      <c r="Q761" s="103"/>
    </row>
    <row r="762" spans="1:17" s="104" customFormat="1" ht="13" x14ac:dyDescent="0.2">
      <c r="A762" s="110"/>
      <c r="B762" s="98"/>
      <c r="C762" s="98"/>
      <c r="D762" s="106"/>
      <c r="E762" s="106"/>
      <c r="F762" s="100" t="str">
        <f>IF(G762="Yes",H762,IF(COUNTIF(G762:L762,"Yes")&gt;(Summary!C$22/2),"Yes","No"))</f>
        <v>No</v>
      </c>
      <c r="G762" s="158"/>
      <c r="H762" s="2"/>
      <c r="I762" s="1"/>
      <c r="J762" s="1"/>
      <c r="K762" s="1"/>
      <c r="L762" s="1"/>
      <c r="M762" s="1"/>
      <c r="N762" s="101"/>
      <c r="O762" s="101"/>
      <c r="P762" s="102"/>
      <c r="Q762" s="103"/>
    </row>
    <row r="763" spans="1:17" s="104" customFormat="1" ht="13" x14ac:dyDescent="0.2">
      <c r="A763" s="110"/>
      <c r="B763" s="98"/>
      <c r="C763" s="98"/>
      <c r="D763" s="106"/>
      <c r="E763" s="106"/>
      <c r="F763" s="100" t="str">
        <f>IF(G763="Yes",H763,IF(COUNTIF(G763:L763,"Yes")&gt;(Summary!C$22/2),"Yes","No"))</f>
        <v>No</v>
      </c>
      <c r="G763" s="158"/>
      <c r="H763" s="2"/>
      <c r="I763" s="1"/>
      <c r="J763" s="1"/>
      <c r="K763" s="1"/>
      <c r="L763" s="1"/>
      <c r="M763" s="1"/>
      <c r="N763" s="101"/>
      <c r="O763" s="101"/>
      <c r="P763" s="102"/>
      <c r="Q763" s="103"/>
    </row>
    <row r="764" spans="1:17" s="104" customFormat="1" ht="13" x14ac:dyDescent="0.2">
      <c r="A764" s="110"/>
      <c r="B764" s="98"/>
      <c r="C764" s="98"/>
      <c r="D764" s="106"/>
      <c r="E764" s="106"/>
      <c r="F764" s="100" t="str">
        <f>IF(G764="Yes",H764,IF(COUNTIF(G764:L764,"Yes")&gt;(Summary!C$22/2),"Yes","No"))</f>
        <v>No</v>
      </c>
      <c r="G764" s="158"/>
      <c r="H764" s="2"/>
      <c r="I764" s="1"/>
      <c r="J764" s="1"/>
      <c r="K764" s="1"/>
      <c r="L764" s="1"/>
      <c r="M764" s="1"/>
      <c r="N764" s="101"/>
      <c r="O764" s="101"/>
      <c r="P764" s="102"/>
      <c r="Q764" s="103"/>
    </row>
    <row r="765" spans="1:17" s="104" customFormat="1" ht="13" x14ac:dyDescent="0.2">
      <c r="A765" s="110"/>
      <c r="B765" s="98"/>
      <c r="C765" s="98"/>
      <c r="D765" s="106"/>
      <c r="E765" s="106"/>
      <c r="F765" s="100" t="str">
        <f>IF(G765="Yes",H765,IF(COUNTIF(G765:L765,"Yes")&gt;(Summary!C$22/2),"Yes","No"))</f>
        <v>No</v>
      </c>
      <c r="G765" s="158"/>
      <c r="H765" s="2"/>
      <c r="I765" s="1"/>
      <c r="J765" s="1"/>
      <c r="K765" s="1"/>
      <c r="L765" s="1"/>
      <c r="M765" s="1"/>
      <c r="N765" s="101"/>
      <c r="O765" s="101"/>
      <c r="P765" s="102"/>
      <c r="Q765" s="103"/>
    </row>
    <row r="766" spans="1:17" s="104" customFormat="1" ht="13" x14ac:dyDescent="0.2">
      <c r="A766" s="110"/>
      <c r="B766" s="98"/>
      <c r="C766" s="98"/>
      <c r="D766" s="106"/>
      <c r="E766" s="106"/>
      <c r="F766" s="100" t="str">
        <f>IF(G766="Yes",H766,IF(COUNTIF(G766:L766,"Yes")&gt;(Summary!C$22/2),"Yes","No"))</f>
        <v>No</v>
      </c>
      <c r="G766" s="158"/>
      <c r="H766" s="2"/>
      <c r="I766" s="1"/>
      <c r="J766" s="1"/>
      <c r="K766" s="1"/>
      <c r="L766" s="1"/>
      <c r="M766" s="1"/>
      <c r="N766" s="101"/>
      <c r="O766" s="101"/>
      <c r="P766" s="102"/>
      <c r="Q766" s="103"/>
    </row>
    <row r="767" spans="1:17" s="104" customFormat="1" ht="13" x14ac:dyDescent="0.2">
      <c r="A767" s="110"/>
      <c r="B767" s="98"/>
      <c r="C767" s="98"/>
      <c r="D767" s="106"/>
      <c r="E767" s="106"/>
      <c r="F767" s="100" t="str">
        <f>IF(G767="Yes",H767,IF(COUNTIF(G767:L767,"Yes")&gt;(Summary!C$22/2),"Yes","No"))</f>
        <v>No</v>
      </c>
      <c r="G767" s="158"/>
      <c r="H767" s="2"/>
      <c r="I767" s="1"/>
      <c r="J767" s="1"/>
      <c r="K767" s="1"/>
      <c r="L767" s="1"/>
      <c r="M767" s="1"/>
      <c r="N767" s="101"/>
      <c r="O767" s="101"/>
      <c r="P767" s="102"/>
      <c r="Q767" s="103"/>
    </row>
    <row r="768" spans="1:17" s="104" customFormat="1" ht="13" x14ac:dyDescent="0.2">
      <c r="A768" s="110"/>
      <c r="B768" s="98"/>
      <c r="C768" s="98"/>
      <c r="D768" s="106"/>
      <c r="E768" s="106"/>
      <c r="F768" s="100" t="str">
        <f>IF(G768="Yes",H768,IF(COUNTIF(G768:L768,"Yes")&gt;(Summary!C$22/2),"Yes","No"))</f>
        <v>No</v>
      </c>
      <c r="G768" s="158"/>
      <c r="H768" s="2"/>
      <c r="I768" s="1"/>
      <c r="J768" s="1"/>
      <c r="K768" s="1"/>
      <c r="L768" s="1"/>
      <c r="M768" s="1"/>
      <c r="N768" s="101"/>
      <c r="O768" s="101"/>
      <c r="P768" s="102"/>
      <c r="Q768" s="103"/>
    </row>
    <row r="769" spans="1:17" s="104" customFormat="1" ht="13" x14ac:dyDescent="0.2">
      <c r="A769" s="110"/>
      <c r="B769" s="98"/>
      <c r="C769" s="98"/>
      <c r="D769" s="106"/>
      <c r="E769" s="106"/>
      <c r="F769" s="100" t="str">
        <f>IF(G769="Yes",H769,IF(COUNTIF(G769:L769,"Yes")&gt;(Summary!C$22/2),"Yes","No"))</f>
        <v>No</v>
      </c>
      <c r="G769" s="158"/>
      <c r="H769" s="2"/>
      <c r="I769" s="1"/>
      <c r="J769" s="1"/>
      <c r="K769" s="1"/>
      <c r="L769" s="1"/>
      <c r="M769" s="1"/>
      <c r="N769" s="101"/>
      <c r="O769" s="101"/>
      <c r="P769" s="102"/>
      <c r="Q769" s="103"/>
    </row>
    <row r="770" spans="1:17" s="104" customFormat="1" ht="13" x14ac:dyDescent="0.2">
      <c r="A770" s="110"/>
      <c r="B770" s="98"/>
      <c r="C770" s="98"/>
      <c r="D770" s="106"/>
      <c r="E770" s="106"/>
      <c r="F770" s="100" t="str">
        <f>IF(G770="Yes",H770,IF(COUNTIF(G770:L770,"Yes")&gt;(Summary!C$22/2),"Yes","No"))</f>
        <v>No</v>
      </c>
      <c r="G770" s="158"/>
      <c r="H770" s="2"/>
      <c r="I770" s="1"/>
      <c r="J770" s="1"/>
      <c r="K770" s="1"/>
      <c r="L770" s="1"/>
      <c r="M770" s="1"/>
      <c r="N770" s="101"/>
      <c r="O770" s="101"/>
      <c r="P770" s="102"/>
      <c r="Q770" s="103"/>
    </row>
    <row r="771" spans="1:17" s="104" customFormat="1" ht="13" x14ac:dyDescent="0.2">
      <c r="A771" s="110"/>
      <c r="B771" s="98"/>
      <c r="C771" s="98"/>
      <c r="D771" s="106"/>
      <c r="E771" s="106"/>
      <c r="F771" s="100" t="str">
        <f>IF(G771="Yes",H771,IF(COUNTIF(G771:L771,"Yes")&gt;(Summary!C$22/2),"Yes","No"))</f>
        <v>No</v>
      </c>
      <c r="G771" s="158"/>
      <c r="H771" s="2"/>
      <c r="I771" s="1"/>
      <c r="J771" s="1"/>
      <c r="K771" s="1"/>
      <c r="L771" s="1"/>
      <c r="M771" s="1"/>
      <c r="N771" s="101"/>
      <c r="O771" s="101"/>
      <c r="P771" s="102"/>
      <c r="Q771" s="103"/>
    </row>
    <row r="772" spans="1:17" s="104" customFormat="1" ht="13" x14ac:dyDescent="0.2">
      <c r="A772" s="110"/>
      <c r="B772" s="98"/>
      <c r="C772" s="98"/>
      <c r="D772" s="106"/>
      <c r="E772" s="106"/>
      <c r="F772" s="100" t="str">
        <f>IF(G772="Yes",H772,IF(COUNTIF(G772:L772,"Yes")&gt;(Summary!C$22/2),"Yes","No"))</f>
        <v>No</v>
      </c>
      <c r="G772" s="158"/>
      <c r="H772" s="2"/>
      <c r="I772" s="1"/>
      <c r="J772" s="1"/>
      <c r="K772" s="1"/>
      <c r="L772" s="1"/>
      <c r="M772" s="1"/>
      <c r="N772" s="101"/>
      <c r="O772" s="101"/>
      <c r="P772" s="102"/>
      <c r="Q772" s="103"/>
    </row>
    <row r="773" spans="1:17" s="104" customFormat="1" ht="13" x14ac:dyDescent="0.2">
      <c r="A773" s="110"/>
      <c r="B773" s="98"/>
      <c r="C773" s="98"/>
      <c r="D773" s="106"/>
      <c r="E773" s="106"/>
      <c r="F773" s="100" t="str">
        <f>IF(G773="Yes",H773,IF(COUNTIF(G773:L773,"Yes")&gt;(Summary!C$22/2),"Yes","No"))</f>
        <v>No</v>
      </c>
      <c r="G773" s="158"/>
      <c r="H773" s="2"/>
      <c r="I773" s="1"/>
      <c r="J773" s="1"/>
      <c r="K773" s="1"/>
      <c r="L773" s="1"/>
      <c r="M773" s="1"/>
      <c r="N773" s="101"/>
      <c r="O773" s="101"/>
      <c r="P773" s="102"/>
      <c r="Q773" s="103"/>
    </row>
    <row r="774" spans="1:17" s="104" customFormat="1" ht="13" x14ac:dyDescent="0.2">
      <c r="A774" s="110"/>
      <c r="B774" s="98"/>
      <c r="C774" s="98"/>
      <c r="D774" s="106"/>
      <c r="E774" s="106"/>
      <c r="F774" s="100" t="str">
        <f>IF(G774="Yes",H774,IF(COUNTIF(G774:L774,"Yes")&gt;(Summary!C$22/2),"Yes","No"))</f>
        <v>No</v>
      </c>
      <c r="G774" s="158"/>
      <c r="H774" s="2"/>
      <c r="I774" s="1"/>
      <c r="J774" s="1"/>
      <c r="K774" s="1"/>
      <c r="L774" s="1"/>
      <c r="M774" s="1"/>
      <c r="N774" s="101"/>
      <c r="O774" s="101"/>
      <c r="P774" s="102"/>
      <c r="Q774" s="103"/>
    </row>
    <row r="775" spans="1:17" s="104" customFormat="1" ht="13" x14ac:dyDescent="0.2">
      <c r="A775" s="110"/>
      <c r="B775" s="98"/>
      <c r="C775" s="98"/>
      <c r="D775" s="106"/>
      <c r="E775" s="106"/>
      <c r="F775" s="100" t="str">
        <f>IF(G775="Yes",H775,IF(COUNTIF(G775:L775,"Yes")&gt;(Summary!C$22/2),"Yes","No"))</f>
        <v>No</v>
      </c>
      <c r="G775" s="158"/>
      <c r="H775" s="2"/>
      <c r="I775" s="1"/>
      <c r="J775" s="1"/>
      <c r="K775" s="1"/>
      <c r="L775" s="1"/>
      <c r="M775" s="1"/>
      <c r="N775" s="101"/>
      <c r="O775" s="101"/>
      <c r="P775" s="102"/>
      <c r="Q775" s="103"/>
    </row>
    <row r="776" spans="1:17" s="104" customFormat="1" ht="13" x14ac:dyDescent="0.2">
      <c r="A776" s="110"/>
      <c r="B776" s="98"/>
      <c r="C776" s="98"/>
      <c r="D776" s="106"/>
      <c r="E776" s="106"/>
      <c r="F776" s="100" t="str">
        <f>IF(G776="Yes",H776,IF(COUNTIF(G776:L776,"Yes")&gt;(Summary!C$22/2),"Yes","No"))</f>
        <v>No</v>
      </c>
      <c r="G776" s="158"/>
      <c r="H776" s="2"/>
      <c r="I776" s="1"/>
      <c r="J776" s="1"/>
      <c r="K776" s="1"/>
      <c r="L776" s="1"/>
      <c r="M776" s="1"/>
      <c r="N776" s="101"/>
      <c r="O776" s="101"/>
      <c r="P776" s="102"/>
      <c r="Q776" s="103"/>
    </row>
    <row r="777" spans="1:17" s="104" customFormat="1" ht="13" x14ac:dyDescent="0.2">
      <c r="A777" s="110"/>
      <c r="B777" s="98"/>
      <c r="C777" s="98"/>
      <c r="D777" s="106"/>
      <c r="E777" s="106"/>
      <c r="F777" s="100" t="str">
        <f>IF(G777="Yes",H777,IF(COUNTIF(G777:L777,"Yes")&gt;(Summary!C$22/2),"Yes","No"))</f>
        <v>No</v>
      </c>
      <c r="G777" s="158"/>
      <c r="H777" s="2"/>
      <c r="I777" s="1"/>
      <c r="J777" s="1"/>
      <c r="K777" s="1"/>
      <c r="L777" s="1"/>
      <c r="M777" s="1"/>
      <c r="N777" s="101"/>
      <c r="O777" s="101"/>
      <c r="P777" s="102"/>
      <c r="Q777" s="103"/>
    </row>
    <row r="778" spans="1:17" s="104" customFormat="1" ht="13" x14ac:dyDescent="0.2">
      <c r="A778" s="110"/>
      <c r="B778" s="98"/>
      <c r="C778" s="98"/>
      <c r="D778" s="106"/>
      <c r="E778" s="106"/>
      <c r="F778" s="100" t="str">
        <f>IF(G778="Yes",H778,IF(COUNTIF(G778:L778,"Yes")&gt;(Summary!C$22/2),"Yes","No"))</f>
        <v>No</v>
      </c>
      <c r="G778" s="158"/>
      <c r="H778" s="2"/>
      <c r="I778" s="1"/>
      <c r="J778" s="1"/>
      <c r="K778" s="1"/>
      <c r="L778" s="1"/>
      <c r="M778" s="1"/>
      <c r="N778" s="101"/>
      <c r="O778" s="101"/>
      <c r="P778" s="102"/>
      <c r="Q778" s="103"/>
    </row>
    <row r="779" spans="1:17" s="104" customFormat="1" ht="13" x14ac:dyDescent="0.2">
      <c r="A779" s="110"/>
      <c r="B779" s="98"/>
      <c r="C779" s="98"/>
      <c r="D779" s="106"/>
      <c r="E779" s="106"/>
      <c r="F779" s="100" t="str">
        <f>IF(G779="Yes",H779,IF(COUNTIF(G779:L779,"Yes")&gt;(Summary!C$22/2),"Yes","No"))</f>
        <v>No</v>
      </c>
      <c r="G779" s="158"/>
      <c r="H779" s="2"/>
      <c r="I779" s="1"/>
      <c r="J779" s="1"/>
      <c r="K779" s="1"/>
      <c r="L779" s="1"/>
      <c r="M779" s="1"/>
      <c r="N779" s="101"/>
      <c r="O779" s="101"/>
      <c r="P779" s="102"/>
      <c r="Q779" s="103"/>
    </row>
    <row r="780" spans="1:17" s="104" customFormat="1" ht="13" x14ac:dyDescent="0.2">
      <c r="A780" s="110"/>
      <c r="B780" s="98"/>
      <c r="C780" s="98"/>
      <c r="D780" s="106"/>
      <c r="E780" s="106"/>
      <c r="F780" s="100" t="str">
        <f>IF(G780="Yes",H780,IF(COUNTIF(G780:L780,"Yes")&gt;(Summary!C$22/2),"Yes","No"))</f>
        <v>No</v>
      </c>
      <c r="G780" s="158"/>
      <c r="H780" s="2"/>
      <c r="I780" s="1"/>
      <c r="J780" s="1"/>
      <c r="K780" s="1"/>
      <c r="L780" s="1"/>
      <c r="M780" s="1"/>
      <c r="N780" s="101"/>
      <c r="O780" s="101"/>
      <c r="P780" s="102"/>
      <c r="Q780" s="103"/>
    </row>
    <row r="781" spans="1:17" s="104" customFormat="1" ht="13" x14ac:dyDescent="0.2">
      <c r="A781" s="110"/>
      <c r="B781" s="98"/>
      <c r="C781" s="98"/>
      <c r="D781" s="106"/>
      <c r="E781" s="106"/>
      <c r="F781" s="100" t="str">
        <f>IF(G781="Yes",H781,IF(COUNTIF(G781:L781,"Yes")&gt;(Summary!C$22/2),"Yes","No"))</f>
        <v>No</v>
      </c>
      <c r="G781" s="158"/>
      <c r="H781" s="2"/>
      <c r="I781" s="1"/>
      <c r="J781" s="1"/>
      <c r="K781" s="1"/>
      <c r="L781" s="1"/>
      <c r="M781" s="1"/>
      <c r="N781" s="101"/>
      <c r="O781" s="101"/>
      <c r="P781" s="102"/>
      <c r="Q781" s="103"/>
    </row>
    <row r="782" spans="1:17" s="104" customFormat="1" ht="13" x14ac:dyDescent="0.2">
      <c r="A782" s="110"/>
      <c r="B782" s="98"/>
      <c r="C782" s="98"/>
      <c r="D782" s="106"/>
      <c r="E782" s="106"/>
      <c r="F782" s="100" t="str">
        <f>IF(G782="Yes",H782,IF(COUNTIF(G782:L782,"Yes")&gt;(Summary!C$22/2),"Yes","No"))</f>
        <v>No</v>
      </c>
      <c r="G782" s="158"/>
      <c r="H782" s="2"/>
      <c r="I782" s="1"/>
      <c r="J782" s="1"/>
      <c r="K782" s="1"/>
      <c r="L782" s="1"/>
      <c r="M782" s="1"/>
      <c r="N782" s="101"/>
      <c r="O782" s="101"/>
      <c r="P782" s="102"/>
      <c r="Q782" s="103"/>
    </row>
    <row r="783" spans="1:17" s="104" customFormat="1" ht="13" x14ac:dyDescent="0.2">
      <c r="A783" s="110"/>
      <c r="B783" s="98"/>
      <c r="C783" s="98"/>
      <c r="D783" s="106"/>
      <c r="E783" s="106"/>
      <c r="F783" s="100" t="str">
        <f>IF(G783="Yes",H783,IF(COUNTIF(G783:L783,"Yes")&gt;(Summary!C$22/2),"Yes","No"))</f>
        <v>No</v>
      </c>
      <c r="G783" s="158"/>
      <c r="H783" s="2"/>
      <c r="I783" s="1"/>
      <c r="J783" s="1"/>
      <c r="K783" s="1"/>
      <c r="L783" s="1"/>
      <c r="M783" s="1"/>
      <c r="N783" s="101"/>
      <c r="O783" s="101"/>
      <c r="P783" s="102"/>
      <c r="Q783" s="103"/>
    </row>
    <row r="784" spans="1:17" s="104" customFormat="1" ht="13" x14ac:dyDescent="0.2">
      <c r="A784" s="110"/>
      <c r="B784" s="98"/>
      <c r="C784" s="98"/>
      <c r="D784" s="106"/>
      <c r="E784" s="106"/>
      <c r="F784" s="100" t="str">
        <f>IF(G784="Yes",H784,IF(COUNTIF(G784:L784,"Yes")&gt;(Summary!C$22/2),"Yes","No"))</f>
        <v>No</v>
      </c>
      <c r="G784" s="158"/>
      <c r="H784" s="2"/>
      <c r="I784" s="1"/>
      <c r="J784" s="1"/>
      <c r="K784" s="1"/>
      <c r="L784" s="1"/>
      <c r="M784" s="1"/>
      <c r="N784" s="101"/>
      <c r="O784" s="101"/>
      <c r="P784" s="102"/>
      <c r="Q784" s="103"/>
    </row>
    <row r="785" spans="1:17" s="104" customFormat="1" ht="13" x14ac:dyDescent="0.2">
      <c r="A785" s="110"/>
      <c r="B785" s="98"/>
      <c r="C785" s="98"/>
      <c r="D785" s="106"/>
      <c r="E785" s="106"/>
      <c r="F785" s="100" t="str">
        <f>IF(G785="Yes",H785,IF(COUNTIF(G785:L785,"Yes")&gt;(Summary!C$22/2),"Yes","No"))</f>
        <v>No</v>
      </c>
      <c r="G785" s="158"/>
      <c r="H785" s="2"/>
      <c r="I785" s="1"/>
      <c r="J785" s="1"/>
      <c r="K785" s="1"/>
      <c r="L785" s="1"/>
      <c r="M785" s="1"/>
      <c r="N785" s="101"/>
      <c r="O785" s="101"/>
      <c r="P785" s="102"/>
      <c r="Q785" s="103"/>
    </row>
    <row r="786" spans="1:17" s="104" customFormat="1" ht="13" x14ac:dyDescent="0.2">
      <c r="A786" s="110"/>
      <c r="B786" s="98"/>
      <c r="C786" s="98"/>
      <c r="D786" s="106"/>
      <c r="E786" s="106"/>
      <c r="F786" s="100" t="str">
        <f>IF(G786="Yes",H786,IF(COUNTIF(G786:L786,"Yes")&gt;(Summary!C$22/2),"Yes","No"))</f>
        <v>No</v>
      </c>
      <c r="G786" s="158"/>
      <c r="H786" s="2"/>
      <c r="I786" s="1"/>
      <c r="J786" s="1"/>
      <c r="K786" s="1"/>
      <c r="L786" s="1"/>
      <c r="M786" s="1"/>
      <c r="N786" s="101"/>
      <c r="O786" s="101"/>
      <c r="P786" s="102"/>
      <c r="Q786" s="103"/>
    </row>
    <row r="787" spans="1:17" s="104" customFormat="1" ht="13" x14ac:dyDescent="0.2">
      <c r="A787" s="110"/>
      <c r="B787" s="98"/>
      <c r="C787" s="98"/>
      <c r="D787" s="106"/>
      <c r="E787" s="106"/>
      <c r="F787" s="100" t="str">
        <f>IF(G787="Yes",H787,IF(COUNTIF(G787:L787,"Yes")&gt;(Summary!C$22/2),"Yes","No"))</f>
        <v>No</v>
      </c>
      <c r="G787" s="158"/>
      <c r="H787" s="2"/>
      <c r="I787" s="1"/>
      <c r="J787" s="1"/>
      <c r="K787" s="1"/>
      <c r="L787" s="1"/>
      <c r="M787" s="1"/>
      <c r="N787" s="101"/>
      <c r="O787" s="101"/>
      <c r="P787" s="102"/>
      <c r="Q787" s="103"/>
    </row>
    <row r="788" spans="1:17" s="104" customFormat="1" ht="13" x14ac:dyDescent="0.2">
      <c r="A788" s="110"/>
      <c r="B788" s="98"/>
      <c r="C788" s="98"/>
      <c r="D788" s="106"/>
      <c r="E788" s="106"/>
      <c r="F788" s="100" t="str">
        <f>IF(G788="Yes",H788,IF(COUNTIF(G788:L788,"Yes")&gt;(Summary!C$22/2),"Yes","No"))</f>
        <v>No</v>
      </c>
      <c r="G788" s="158"/>
      <c r="H788" s="2"/>
      <c r="I788" s="1"/>
      <c r="J788" s="1"/>
      <c r="K788" s="1"/>
      <c r="L788" s="1"/>
      <c r="M788" s="1"/>
      <c r="N788" s="101"/>
      <c r="O788" s="101"/>
      <c r="P788" s="102"/>
      <c r="Q788" s="103"/>
    </row>
    <row r="789" spans="1:17" s="104" customFormat="1" ht="13" x14ac:dyDescent="0.2">
      <c r="A789" s="110"/>
      <c r="B789" s="98"/>
      <c r="C789" s="98"/>
      <c r="D789" s="106"/>
      <c r="E789" s="106"/>
      <c r="F789" s="100" t="str">
        <f>IF(G789="Yes",H789,IF(COUNTIF(G789:L789,"Yes")&gt;(Summary!C$22/2),"Yes","No"))</f>
        <v>No</v>
      </c>
      <c r="G789" s="158"/>
      <c r="H789" s="2"/>
      <c r="I789" s="1"/>
      <c r="J789" s="1"/>
      <c r="K789" s="1"/>
      <c r="L789" s="1"/>
      <c r="M789" s="1"/>
      <c r="N789" s="101"/>
      <c r="O789" s="101"/>
      <c r="P789" s="102"/>
      <c r="Q789" s="103"/>
    </row>
    <row r="790" spans="1:17" s="104" customFormat="1" ht="13" x14ac:dyDescent="0.2">
      <c r="A790" s="110"/>
      <c r="B790" s="98"/>
      <c r="C790" s="98"/>
      <c r="D790" s="106"/>
      <c r="E790" s="106"/>
      <c r="F790" s="100" t="str">
        <f>IF(G790="Yes",H790,IF(COUNTIF(G790:L790,"Yes")&gt;(Summary!C$22/2),"Yes","No"))</f>
        <v>No</v>
      </c>
      <c r="G790" s="158"/>
      <c r="H790" s="2"/>
      <c r="I790" s="1"/>
      <c r="J790" s="1"/>
      <c r="K790" s="1"/>
      <c r="L790" s="1"/>
      <c r="M790" s="1"/>
      <c r="N790" s="101"/>
      <c r="O790" s="101"/>
      <c r="P790" s="102"/>
      <c r="Q790" s="103"/>
    </row>
    <row r="791" spans="1:17" s="104" customFormat="1" ht="13" x14ac:dyDescent="0.2">
      <c r="A791" s="110"/>
      <c r="B791" s="98"/>
      <c r="C791" s="98"/>
      <c r="D791" s="106"/>
      <c r="E791" s="106"/>
      <c r="F791" s="100" t="str">
        <f>IF(G791="Yes",H791,IF(COUNTIF(G791:L791,"Yes")&gt;(Summary!C$22/2),"Yes","No"))</f>
        <v>No</v>
      </c>
      <c r="G791" s="158"/>
      <c r="H791" s="2"/>
      <c r="I791" s="1"/>
      <c r="J791" s="1"/>
      <c r="K791" s="1"/>
      <c r="L791" s="1"/>
      <c r="M791" s="1"/>
      <c r="N791" s="101"/>
      <c r="O791" s="101"/>
      <c r="P791" s="102"/>
      <c r="Q791" s="103"/>
    </row>
    <row r="792" spans="1:17" s="104" customFormat="1" ht="13" x14ac:dyDescent="0.2">
      <c r="A792" s="110"/>
      <c r="B792" s="98"/>
      <c r="C792" s="98"/>
      <c r="D792" s="106"/>
      <c r="E792" s="106"/>
      <c r="F792" s="100" t="str">
        <f>IF(G792="Yes",H792,IF(COUNTIF(G792:L792,"Yes")&gt;(Summary!C$22/2),"Yes","No"))</f>
        <v>No</v>
      </c>
      <c r="G792" s="158"/>
      <c r="H792" s="2"/>
      <c r="I792" s="1"/>
      <c r="J792" s="1"/>
      <c r="K792" s="1"/>
      <c r="L792" s="1"/>
      <c r="M792" s="1"/>
      <c r="N792" s="101"/>
      <c r="O792" s="101"/>
      <c r="P792" s="102"/>
      <c r="Q792" s="103"/>
    </row>
    <row r="793" spans="1:17" s="104" customFormat="1" ht="13" x14ac:dyDescent="0.2">
      <c r="A793" s="110"/>
      <c r="B793" s="98"/>
      <c r="C793" s="98"/>
      <c r="D793" s="106"/>
      <c r="E793" s="106"/>
      <c r="F793" s="100" t="str">
        <f>IF(G793="Yes",H793,IF(COUNTIF(G793:L793,"Yes")&gt;(Summary!C$22/2),"Yes","No"))</f>
        <v>No</v>
      </c>
      <c r="G793" s="158"/>
      <c r="H793" s="2"/>
      <c r="I793" s="1"/>
      <c r="J793" s="1"/>
      <c r="K793" s="1"/>
      <c r="L793" s="1"/>
      <c r="M793" s="1"/>
      <c r="N793" s="101"/>
      <c r="O793" s="101"/>
      <c r="P793" s="102"/>
      <c r="Q793" s="103"/>
    </row>
    <row r="794" spans="1:17" s="104" customFormat="1" ht="13" x14ac:dyDescent="0.2">
      <c r="A794" s="110"/>
      <c r="B794" s="98"/>
      <c r="C794" s="98"/>
      <c r="D794" s="106"/>
      <c r="E794" s="106"/>
      <c r="F794" s="100" t="str">
        <f>IF(G794="Yes",H794,IF(COUNTIF(G794:L794,"Yes")&gt;(Summary!C$22/2),"Yes","No"))</f>
        <v>No</v>
      </c>
      <c r="G794" s="158"/>
      <c r="H794" s="2"/>
      <c r="I794" s="1"/>
      <c r="J794" s="1"/>
      <c r="K794" s="1"/>
      <c r="L794" s="1"/>
      <c r="M794" s="1"/>
      <c r="N794" s="101"/>
      <c r="O794" s="101"/>
      <c r="P794" s="102"/>
      <c r="Q794" s="103"/>
    </row>
    <row r="795" spans="1:17" s="104" customFormat="1" ht="13" x14ac:dyDescent="0.2">
      <c r="A795" s="110"/>
      <c r="B795" s="98"/>
      <c r="C795" s="98"/>
      <c r="D795" s="106"/>
      <c r="E795" s="106"/>
      <c r="F795" s="100" t="str">
        <f>IF(G795="Yes",H795,IF(COUNTIF(G795:L795,"Yes")&gt;(Summary!C$22/2),"Yes","No"))</f>
        <v>No</v>
      </c>
      <c r="G795" s="158"/>
      <c r="H795" s="2"/>
      <c r="I795" s="1"/>
      <c r="J795" s="1"/>
      <c r="K795" s="1"/>
      <c r="L795" s="1"/>
      <c r="M795" s="1"/>
      <c r="N795" s="101"/>
      <c r="O795" s="101"/>
      <c r="P795" s="102"/>
      <c r="Q795" s="103"/>
    </row>
    <row r="796" spans="1:17" s="104" customFormat="1" ht="13" x14ac:dyDescent="0.2">
      <c r="A796" s="110"/>
      <c r="B796" s="98"/>
      <c r="C796" s="98"/>
      <c r="D796" s="106"/>
      <c r="E796" s="106"/>
      <c r="F796" s="100" t="str">
        <f>IF(G796="Yes",H796,IF(COUNTIF(G796:L796,"Yes")&gt;(Summary!C$22/2),"Yes","No"))</f>
        <v>No</v>
      </c>
      <c r="G796" s="158"/>
      <c r="H796" s="2"/>
      <c r="I796" s="1"/>
      <c r="J796" s="1"/>
      <c r="K796" s="1"/>
      <c r="L796" s="1"/>
      <c r="M796" s="1"/>
      <c r="N796" s="101"/>
      <c r="O796" s="101"/>
      <c r="P796" s="102"/>
      <c r="Q796" s="103"/>
    </row>
    <row r="797" spans="1:17" s="104" customFormat="1" ht="13" x14ac:dyDescent="0.2">
      <c r="A797" s="110"/>
      <c r="B797" s="98"/>
      <c r="C797" s="98"/>
      <c r="D797" s="106"/>
      <c r="E797" s="106"/>
      <c r="F797" s="100" t="str">
        <f>IF(G797="Yes",H797,IF(COUNTIF(G797:L797,"Yes")&gt;(Summary!C$22/2),"Yes","No"))</f>
        <v>No</v>
      </c>
      <c r="G797" s="158"/>
      <c r="H797" s="2"/>
      <c r="I797" s="1"/>
      <c r="J797" s="1"/>
      <c r="K797" s="1"/>
      <c r="L797" s="1"/>
      <c r="M797" s="1"/>
      <c r="N797" s="101"/>
      <c r="O797" s="101"/>
      <c r="P797" s="102"/>
      <c r="Q797" s="103"/>
    </row>
    <row r="798" spans="1:17" s="104" customFormat="1" ht="13" x14ac:dyDescent="0.2">
      <c r="A798" s="110"/>
      <c r="B798" s="98"/>
      <c r="C798" s="98"/>
      <c r="D798" s="106"/>
      <c r="E798" s="106"/>
      <c r="F798" s="100" t="str">
        <f>IF(G798="Yes",H798,IF(COUNTIF(G798:L798,"Yes")&gt;(Summary!C$22/2),"Yes","No"))</f>
        <v>No</v>
      </c>
      <c r="G798" s="158"/>
      <c r="H798" s="2"/>
      <c r="I798" s="1"/>
      <c r="J798" s="1"/>
      <c r="K798" s="1"/>
      <c r="L798" s="1"/>
      <c r="M798" s="1"/>
      <c r="N798" s="101"/>
      <c r="O798" s="101"/>
      <c r="P798" s="102"/>
      <c r="Q798" s="103"/>
    </row>
    <row r="799" spans="1:17" s="104" customFormat="1" ht="13" x14ac:dyDescent="0.2">
      <c r="A799" s="110"/>
      <c r="B799" s="98"/>
      <c r="C799" s="98"/>
      <c r="D799" s="106"/>
      <c r="E799" s="106"/>
      <c r="F799" s="100" t="str">
        <f>IF(G799="Yes",H799,IF(COUNTIF(G799:L799,"Yes")&gt;(Summary!C$22/2),"Yes","No"))</f>
        <v>No</v>
      </c>
      <c r="G799" s="158"/>
      <c r="H799" s="2"/>
      <c r="I799" s="1"/>
      <c r="J799" s="1"/>
      <c r="K799" s="1"/>
      <c r="L799" s="1"/>
      <c r="M799" s="1"/>
      <c r="N799" s="101"/>
      <c r="O799" s="101"/>
      <c r="P799" s="102"/>
      <c r="Q799" s="103"/>
    </row>
    <row r="800" spans="1:17" s="104" customFormat="1" ht="13" x14ac:dyDescent="0.2">
      <c r="A800" s="110"/>
      <c r="B800" s="98"/>
      <c r="C800" s="98"/>
      <c r="D800" s="106"/>
      <c r="E800" s="106"/>
      <c r="F800" s="100" t="str">
        <f>IF(G800="Yes",H800,IF(COUNTIF(G800:L800,"Yes")&gt;(Summary!C$22/2),"Yes","No"))</f>
        <v>No</v>
      </c>
      <c r="G800" s="158"/>
      <c r="H800" s="2"/>
      <c r="I800" s="1"/>
      <c r="J800" s="1"/>
      <c r="K800" s="1"/>
      <c r="L800" s="1"/>
      <c r="M800" s="1"/>
      <c r="N800" s="101"/>
      <c r="O800" s="101"/>
      <c r="P800" s="102"/>
      <c r="Q800" s="103"/>
    </row>
    <row r="801" spans="1:17" s="104" customFormat="1" ht="13" x14ac:dyDescent="0.2">
      <c r="A801" s="110"/>
      <c r="B801" s="98"/>
      <c r="C801" s="98"/>
      <c r="D801" s="106"/>
      <c r="E801" s="106"/>
      <c r="F801" s="100" t="str">
        <f>IF(G801="Yes",H801,IF(COUNTIF(G801:L801,"Yes")&gt;(Summary!C$22/2),"Yes","No"))</f>
        <v>No</v>
      </c>
      <c r="G801" s="158"/>
      <c r="H801" s="2"/>
      <c r="I801" s="1"/>
      <c r="J801" s="1"/>
      <c r="K801" s="1"/>
      <c r="L801" s="1"/>
      <c r="M801" s="1"/>
      <c r="N801" s="101"/>
      <c r="O801" s="101"/>
      <c r="P801" s="102"/>
      <c r="Q801" s="103"/>
    </row>
    <row r="802" spans="1:17" s="104" customFormat="1" ht="13" x14ac:dyDescent="0.2">
      <c r="A802" s="110"/>
      <c r="B802" s="98"/>
      <c r="C802" s="98"/>
      <c r="D802" s="106"/>
      <c r="E802" s="106"/>
      <c r="F802" s="100" t="str">
        <f>IF(G802="Yes",H802,IF(COUNTIF(G802:L802,"Yes")&gt;(Summary!C$22/2),"Yes","No"))</f>
        <v>No</v>
      </c>
      <c r="G802" s="158"/>
      <c r="H802" s="2"/>
      <c r="I802" s="1"/>
      <c r="J802" s="1"/>
      <c r="K802" s="1"/>
      <c r="L802" s="1"/>
      <c r="M802" s="1"/>
      <c r="N802" s="101"/>
      <c r="O802" s="101"/>
      <c r="P802" s="102"/>
      <c r="Q802" s="103"/>
    </row>
    <row r="803" spans="1:17" s="104" customFormat="1" ht="13" x14ac:dyDescent="0.2">
      <c r="A803" s="110"/>
      <c r="B803" s="98"/>
      <c r="C803" s="98"/>
      <c r="D803" s="106"/>
      <c r="E803" s="106"/>
      <c r="F803" s="100" t="str">
        <f>IF(G803="Yes",H803,IF(COUNTIF(G803:L803,"Yes")&gt;(Summary!C$22/2),"Yes","No"))</f>
        <v>No</v>
      </c>
      <c r="G803" s="158"/>
      <c r="H803" s="2"/>
      <c r="I803" s="1"/>
      <c r="J803" s="1"/>
      <c r="K803" s="1"/>
      <c r="L803" s="1"/>
      <c r="M803" s="1"/>
      <c r="N803" s="101"/>
      <c r="O803" s="101"/>
      <c r="P803" s="102"/>
      <c r="Q803" s="103"/>
    </row>
    <row r="804" spans="1:17" s="104" customFormat="1" ht="13" x14ac:dyDescent="0.2">
      <c r="A804" s="110"/>
      <c r="B804" s="98"/>
      <c r="C804" s="98"/>
      <c r="D804" s="106"/>
      <c r="E804" s="106"/>
      <c r="F804" s="100" t="str">
        <f>IF(G804="Yes",H804,IF(COUNTIF(G804:L804,"Yes")&gt;(Summary!C$22/2),"Yes","No"))</f>
        <v>No</v>
      </c>
      <c r="G804" s="158"/>
      <c r="H804" s="2"/>
      <c r="I804" s="1"/>
      <c r="J804" s="1"/>
      <c r="K804" s="1"/>
      <c r="L804" s="1"/>
      <c r="M804" s="1"/>
      <c r="N804" s="101"/>
      <c r="O804" s="101"/>
      <c r="P804" s="102"/>
      <c r="Q804" s="103"/>
    </row>
    <row r="805" spans="1:17" s="104" customFormat="1" ht="13" x14ac:dyDescent="0.2">
      <c r="A805" s="110"/>
      <c r="B805" s="98"/>
      <c r="C805" s="98"/>
      <c r="D805" s="106"/>
      <c r="E805" s="106"/>
      <c r="F805" s="100" t="str">
        <f>IF(G805="Yes",H805,IF(COUNTIF(G805:L805,"Yes")&gt;(Summary!C$22/2),"Yes","No"))</f>
        <v>No</v>
      </c>
      <c r="G805" s="158"/>
      <c r="H805" s="2"/>
      <c r="I805" s="1"/>
      <c r="J805" s="1"/>
      <c r="K805" s="1"/>
      <c r="L805" s="1"/>
      <c r="M805" s="1"/>
      <c r="N805" s="101"/>
      <c r="O805" s="101"/>
      <c r="P805" s="102"/>
      <c r="Q805" s="103"/>
    </row>
    <row r="806" spans="1:17" s="104" customFormat="1" ht="13" x14ac:dyDescent="0.2">
      <c r="A806" s="110"/>
      <c r="B806" s="98"/>
      <c r="C806" s="98"/>
      <c r="D806" s="106"/>
      <c r="E806" s="106"/>
      <c r="F806" s="100" t="str">
        <f>IF(G806="Yes",H806,IF(COUNTIF(G806:L806,"Yes")&gt;(Summary!C$22/2),"Yes","No"))</f>
        <v>No</v>
      </c>
      <c r="G806" s="158"/>
      <c r="H806" s="2"/>
      <c r="I806" s="1"/>
      <c r="J806" s="1"/>
      <c r="K806" s="1"/>
      <c r="L806" s="1"/>
      <c r="M806" s="1"/>
      <c r="N806" s="101"/>
      <c r="O806" s="101"/>
      <c r="P806" s="102"/>
      <c r="Q806" s="103"/>
    </row>
    <row r="807" spans="1:17" s="104" customFormat="1" ht="13" x14ac:dyDescent="0.2">
      <c r="A807" s="110"/>
      <c r="B807" s="98"/>
      <c r="C807" s="98"/>
      <c r="D807" s="106"/>
      <c r="E807" s="106"/>
      <c r="F807" s="100" t="str">
        <f>IF(G807="Yes",H807,IF(COUNTIF(G807:L807,"Yes")&gt;(Summary!C$22/2),"Yes","No"))</f>
        <v>No</v>
      </c>
      <c r="G807" s="158"/>
      <c r="H807" s="2"/>
      <c r="I807" s="1"/>
      <c r="J807" s="1"/>
      <c r="K807" s="1"/>
      <c r="L807" s="1"/>
      <c r="M807" s="1"/>
      <c r="N807" s="101"/>
      <c r="O807" s="101"/>
      <c r="P807" s="102"/>
      <c r="Q807" s="103"/>
    </row>
    <row r="808" spans="1:17" s="104" customFormat="1" ht="13" x14ac:dyDescent="0.2">
      <c r="A808" s="110"/>
      <c r="B808" s="98"/>
      <c r="C808" s="98"/>
      <c r="D808" s="106"/>
      <c r="E808" s="106"/>
      <c r="F808" s="100" t="str">
        <f>IF(G808="Yes",H808,IF(COUNTIF(G808:L808,"Yes")&gt;(Summary!C$22/2),"Yes","No"))</f>
        <v>No</v>
      </c>
      <c r="G808" s="158"/>
      <c r="H808" s="2"/>
      <c r="I808" s="1"/>
      <c r="J808" s="1"/>
      <c r="K808" s="1"/>
      <c r="L808" s="1"/>
      <c r="M808" s="1"/>
      <c r="N808" s="101"/>
      <c r="O808" s="101"/>
      <c r="P808" s="102"/>
      <c r="Q808" s="103"/>
    </row>
    <row r="809" spans="1:17" s="104" customFormat="1" ht="13" x14ac:dyDescent="0.2">
      <c r="A809" s="110"/>
      <c r="B809" s="98"/>
      <c r="C809" s="98"/>
      <c r="D809" s="106"/>
      <c r="E809" s="106"/>
      <c r="F809" s="100" t="str">
        <f>IF(G809="Yes",H809,IF(COUNTIF(G809:L809,"Yes")&gt;(Summary!C$22/2),"Yes","No"))</f>
        <v>No</v>
      </c>
      <c r="G809" s="158"/>
      <c r="H809" s="2"/>
      <c r="I809" s="1"/>
      <c r="J809" s="1"/>
      <c r="K809" s="1"/>
      <c r="L809" s="1"/>
      <c r="M809" s="1"/>
      <c r="N809" s="101"/>
      <c r="O809" s="101"/>
      <c r="P809" s="102"/>
      <c r="Q809" s="103"/>
    </row>
    <row r="810" spans="1:17" s="104" customFormat="1" ht="13" x14ac:dyDescent="0.2">
      <c r="A810" s="110"/>
      <c r="B810" s="98"/>
      <c r="C810" s="98"/>
      <c r="D810" s="106"/>
      <c r="E810" s="106"/>
      <c r="F810" s="100" t="str">
        <f>IF(G810="Yes",H810,IF(COUNTIF(G810:L810,"Yes")&gt;(Summary!C$22/2),"Yes","No"))</f>
        <v>No</v>
      </c>
      <c r="G810" s="158"/>
      <c r="H810" s="2"/>
      <c r="I810" s="1"/>
      <c r="J810" s="1"/>
      <c r="K810" s="1"/>
      <c r="L810" s="1"/>
      <c r="M810" s="1"/>
      <c r="N810" s="101"/>
      <c r="O810" s="101"/>
      <c r="P810" s="102"/>
      <c r="Q810" s="103"/>
    </row>
    <row r="811" spans="1:17" s="104" customFormat="1" ht="13" x14ac:dyDescent="0.2">
      <c r="A811" s="110"/>
      <c r="B811" s="98"/>
      <c r="C811" s="98"/>
      <c r="D811" s="106"/>
      <c r="E811" s="106"/>
      <c r="F811" s="100" t="str">
        <f>IF(G811="Yes",H811,IF(COUNTIF(G811:L811,"Yes")&gt;(Summary!C$22/2),"Yes","No"))</f>
        <v>No</v>
      </c>
      <c r="G811" s="158"/>
      <c r="H811" s="2"/>
      <c r="I811" s="1"/>
      <c r="J811" s="1"/>
      <c r="K811" s="1"/>
      <c r="L811" s="1"/>
      <c r="M811" s="1"/>
      <c r="N811" s="101"/>
      <c r="O811" s="101"/>
      <c r="P811" s="102"/>
      <c r="Q811" s="103"/>
    </row>
    <row r="812" spans="1:17" s="104" customFormat="1" ht="13" x14ac:dyDescent="0.2">
      <c r="A812" s="110"/>
      <c r="B812" s="98"/>
      <c r="C812" s="98"/>
      <c r="D812" s="106"/>
      <c r="E812" s="106"/>
      <c r="F812" s="100" t="str">
        <f>IF(G812="Yes",H812,IF(COUNTIF(G812:L812,"Yes")&gt;(Summary!C$22/2),"Yes","No"))</f>
        <v>No</v>
      </c>
      <c r="G812" s="158"/>
      <c r="H812" s="2"/>
      <c r="I812" s="1"/>
      <c r="J812" s="1"/>
      <c r="K812" s="1"/>
      <c r="L812" s="1"/>
      <c r="M812" s="1"/>
      <c r="N812" s="101"/>
      <c r="O812" s="101"/>
      <c r="P812" s="102"/>
      <c r="Q812" s="103"/>
    </row>
    <row r="813" spans="1:17" s="104" customFormat="1" ht="13" x14ac:dyDescent="0.2">
      <c r="A813" s="110"/>
      <c r="B813" s="98"/>
      <c r="C813" s="98"/>
      <c r="D813" s="106"/>
      <c r="E813" s="106"/>
      <c r="F813" s="100" t="str">
        <f>IF(G813="Yes",H813,IF(COUNTIF(G813:L813,"Yes")&gt;(Summary!C$22/2),"Yes","No"))</f>
        <v>No</v>
      </c>
      <c r="G813" s="158"/>
      <c r="H813" s="2"/>
      <c r="I813" s="1"/>
      <c r="J813" s="1"/>
      <c r="K813" s="1"/>
      <c r="L813" s="1"/>
      <c r="M813" s="1"/>
      <c r="N813" s="101"/>
      <c r="O813" s="101"/>
      <c r="P813" s="102"/>
      <c r="Q813" s="103"/>
    </row>
    <row r="814" spans="1:17" s="104" customFormat="1" ht="13" x14ac:dyDescent="0.2">
      <c r="A814" s="110"/>
      <c r="B814" s="98"/>
      <c r="C814" s="98"/>
      <c r="D814" s="106"/>
      <c r="E814" s="106"/>
      <c r="F814" s="100" t="str">
        <f>IF(G814="Yes",H814,IF(COUNTIF(G814:L814,"Yes")&gt;(Summary!C$22/2),"Yes","No"))</f>
        <v>No</v>
      </c>
      <c r="G814" s="158"/>
      <c r="H814" s="2"/>
      <c r="I814" s="1"/>
      <c r="J814" s="1"/>
      <c r="K814" s="1"/>
      <c r="L814" s="1"/>
      <c r="M814" s="1"/>
      <c r="N814" s="101"/>
      <c r="O814" s="101"/>
      <c r="P814" s="102"/>
      <c r="Q814" s="103"/>
    </row>
    <row r="815" spans="1:17" s="104" customFormat="1" ht="13" x14ac:dyDescent="0.2">
      <c r="A815" s="110"/>
      <c r="B815" s="98"/>
      <c r="C815" s="98"/>
      <c r="D815" s="106"/>
      <c r="E815" s="106"/>
      <c r="F815" s="100" t="str">
        <f>IF(G815="Yes",H815,IF(COUNTIF(G815:L815,"Yes")&gt;(Summary!C$22/2),"Yes","No"))</f>
        <v>No</v>
      </c>
      <c r="G815" s="158"/>
      <c r="H815" s="2"/>
      <c r="I815" s="1"/>
      <c r="J815" s="1"/>
      <c r="K815" s="1"/>
      <c r="L815" s="1"/>
      <c r="M815" s="1"/>
      <c r="N815" s="101"/>
      <c r="O815" s="101"/>
      <c r="P815" s="102"/>
      <c r="Q815" s="103"/>
    </row>
    <row r="816" spans="1:17" s="104" customFormat="1" ht="13" x14ac:dyDescent="0.2">
      <c r="A816" s="110"/>
      <c r="B816" s="98"/>
      <c r="C816" s="98"/>
      <c r="D816" s="106"/>
      <c r="E816" s="106"/>
      <c r="F816" s="100" t="str">
        <f>IF(G816="Yes",H816,IF(COUNTIF(G816:L816,"Yes")&gt;(Summary!C$22/2),"Yes","No"))</f>
        <v>No</v>
      </c>
      <c r="G816" s="158"/>
      <c r="H816" s="2"/>
      <c r="I816" s="1"/>
      <c r="J816" s="1"/>
      <c r="K816" s="1"/>
      <c r="L816" s="1"/>
      <c r="M816" s="1"/>
      <c r="N816" s="101"/>
      <c r="O816" s="101"/>
      <c r="P816" s="102"/>
      <c r="Q816" s="103"/>
    </row>
    <row r="817" spans="1:17" s="104" customFormat="1" ht="13" x14ac:dyDescent="0.2">
      <c r="A817" s="110"/>
      <c r="B817" s="98"/>
      <c r="C817" s="98"/>
      <c r="D817" s="106"/>
      <c r="E817" s="106"/>
      <c r="F817" s="100" t="str">
        <f>IF(G817="Yes",H817,IF(COUNTIF(G817:L817,"Yes")&gt;(Summary!C$22/2),"Yes","No"))</f>
        <v>No</v>
      </c>
      <c r="G817" s="158"/>
      <c r="H817" s="2"/>
      <c r="I817" s="1"/>
      <c r="J817" s="1"/>
      <c r="K817" s="1"/>
      <c r="L817" s="1"/>
      <c r="M817" s="1"/>
      <c r="N817" s="101"/>
      <c r="O817" s="101"/>
      <c r="P817" s="102"/>
      <c r="Q817" s="103"/>
    </row>
    <row r="818" spans="1:17" s="104" customFormat="1" ht="13" x14ac:dyDescent="0.2">
      <c r="A818" s="110"/>
      <c r="B818" s="98"/>
      <c r="C818" s="98"/>
      <c r="D818" s="106"/>
      <c r="E818" s="106"/>
      <c r="F818" s="100" t="str">
        <f>IF(G818="Yes",H818,IF(COUNTIF(G818:L818,"Yes")&gt;(Summary!C$22/2),"Yes","No"))</f>
        <v>No</v>
      </c>
      <c r="G818" s="158"/>
      <c r="H818" s="2"/>
      <c r="I818" s="1"/>
      <c r="J818" s="1"/>
      <c r="K818" s="1"/>
      <c r="L818" s="1"/>
      <c r="M818" s="1"/>
      <c r="N818" s="101"/>
      <c r="O818" s="101"/>
      <c r="P818" s="102"/>
      <c r="Q818" s="103"/>
    </row>
    <row r="819" spans="1:17" s="104" customFormat="1" ht="13" x14ac:dyDescent="0.2">
      <c r="A819" s="110"/>
      <c r="B819" s="98"/>
      <c r="C819" s="98"/>
      <c r="D819" s="106"/>
      <c r="E819" s="106"/>
      <c r="F819" s="100" t="str">
        <f>IF(G819="Yes",H819,IF(COUNTIF(G819:L819,"Yes")&gt;(Summary!C$22/2),"Yes","No"))</f>
        <v>No</v>
      </c>
      <c r="G819" s="158"/>
      <c r="H819" s="2"/>
      <c r="I819" s="1"/>
      <c r="J819" s="1"/>
      <c r="K819" s="1"/>
      <c r="L819" s="1"/>
      <c r="M819" s="1"/>
      <c r="N819" s="101"/>
      <c r="O819" s="101"/>
      <c r="P819" s="102"/>
      <c r="Q819" s="103"/>
    </row>
    <row r="820" spans="1:17" s="104" customFormat="1" ht="13" x14ac:dyDescent="0.2">
      <c r="A820" s="110"/>
      <c r="B820" s="98"/>
      <c r="C820" s="98"/>
      <c r="D820" s="106"/>
      <c r="E820" s="106"/>
      <c r="F820" s="100" t="str">
        <f>IF(G820="Yes",H820,IF(COUNTIF(G820:L820,"Yes")&gt;(Summary!C$22/2),"Yes","No"))</f>
        <v>No</v>
      </c>
      <c r="G820" s="158"/>
      <c r="H820" s="2"/>
      <c r="I820" s="1"/>
      <c r="J820" s="1"/>
      <c r="K820" s="1"/>
      <c r="L820" s="1"/>
      <c r="M820" s="1"/>
      <c r="N820" s="101"/>
      <c r="O820" s="101"/>
      <c r="P820" s="102"/>
      <c r="Q820" s="103"/>
    </row>
    <row r="821" spans="1:17" s="104" customFormat="1" ht="13" x14ac:dyDescent="0.2">
      <c r="A821" s="110"/>
      <c r="B821" s="98"/>
      <c r="C821" s="98"/>
      <c r="D821" s="106"/>
      <c r="E821" s="106"/>
      <c r="F821" s="100" t="str">
        <f>IF(G821="Yes",H821,IF(COUNTIF(G821:L821,"Yes")&gt;(Summary!C$22/2),"Yes","No"))</f>
        <v>No</v>
      </c>
      <c r="G821" s="158"/>
      <c r="H821" s="2"/>
      <c r="I821" s="1"/>
      <c r="J821" s="1"/>
      <c r="K821" s="1"/>
      <c r="L821" s="1"/>
      <c r="M821" s="1"/>
      <c r="N821" s="101"/>
      <c r="O821" s="101"/>
      <c r="P821" s="102"/>
      <c r="Q821" s="103"/>
    </row>
    <row r="822" spans="1:17" s="104" customFormat="1" ht="13" x14ac:dyDescent="0.2">
      <c r="A822" s="110"/>
      <c r="B822" s="98"/>
      <c r="C822" s="98"/>
      <c r="D822" s="106"/>
      <c r="E822" s="106"/>
      <c r="F822" s="100" t="str">
        <f>IF(G822="Yes",H822,IF(COUNTIF(G822:L822,"Yes")&gt;(Summary!C$22/2),"Yes","No"))</f>
        <v>No</v>
      </c>
      <c r="G822" s="158"/>
      <c r="H822" s="2"/>
      <c r="I822" s="1"/>
      <c r="J822" s="1"/>
      <c r="K822" s="1"/>
      <c r="L822" s="1"/>
      <c r="M822" s="1"/>
      <c r="N822" s="101"/>
      <c r="O822" s="101"/>
      <c r="P822" s="102"/>
      <c r="Q822" s="103"/>
    </row>
    <row r="823" spans="1:17" s="104" customFormat="1" ht="13" x14ac:dyDescent="0.2">
      <c r="A823" s="110"/>
      <c r="B823" s="98"/>
      <c r="C823" s="98"/>
      <c r="D823" s="106"/>
      <c r="E823" s="106"/>
      <c r="F823" s="100" t="str">
        <f>IF(G823="Yes",H823,IF(COUNTIF(G823:L823,"Yes")&gt;(Summary!C$22/2),"Yes","No"))</f>
        <v>No</v>
      </c>
      <c r="G823" s="158"/>
      <c r="H823" s="2"/>
      <c r="I823" s="1"/>
      <c r="J823" s="1"/>
      <c r="K823" s="1"/>
      <c r="L823" s="1"/>
      <c r="M823" s="1"/>
      <c r="N823" s="101"/>
      <c r="O823" s="101"/>
      <c r="P823" s="102"/>
      <c r="Q823" s="103"/>
    </row>
    <row r="824" spans="1:17" s="104" customFormat="1" ht="13" x14ac:dyDescent="0.2">
      <c r="A824" s="110"/>
      <c r="B824" s="98"/>
      <c r="C824" s="98"/>
      <c r="D824" s="106"/>
      <c r="E824" s="106"/>
      <c r="F824" s="100" t="str">
        <f>IF(G824="Yes",H824,IF(COUNTIF(G824:L824,"Yes")&gt;(Summary!C$22/2),"Yes","No"))</f>
        <v>No</v>
      </c>
      <c r="G824" s="158"/>
      <c r="H824" s="2"/>
      <c r="I824" s="1"/>
      <c r="J824" s="1"/>
      <c r="K824" s="1"/>
      <c r="L824" s="1"/>
      <c r="M824" s="1"/>
      <c r="N824" s="101"/>
      <c r="O824" s="101"/>
      <c r="P824" s="102"/>
      <c r="Q824" s="103"/>
    </row>
    <row r="825" spans="1:17" s="104" customFormat="1" ht="13" x14ac:dyDescent="0.2">
      <c r="A825" s="110"/>
      <c r="B825" s="98"/>
      <c r="C825" s="98"/>
      <c r="D825" s="106"/>
      <c r="E825" s="106"/>
      <c r="F825" s="100" t="str">
        <f>IF(G825="Yes",H825,IF(COUNTIF(G825:L825,"Yes")&gt;(Summary!C$22/2),"Yes","No"))</f>
        <v>No</v>
      </c>
      <c r="G825" s="158"/>
      <c r="H825" s="2"/>
      <c r="I825" s="1"/>
      <c r="J825" s="1"/>
      <c r="K825" s="1"/>
      <c r="L825" s="1"/>
      <c r="M825" s="1"/>
      <c r="N825" s="101"/>
      <c r="O825" s="101"/>
      <c r="P825" s="102"/>
      <c r="Q825" s="103"/>
    </row>
    <row r="826" spans="1:17" s="104" customFormat="1" ht="13" x14ac:dyDescent="0.2">
      <c r="A826" s="110"/>
      <c r="B826" s="98"/>
      <c r="C826" s="98"/>
      <c r="D826" s="106"/>
      <c r="E826" s="106"/>
      <c r="F826" s="100" t="str">
        <f>IF(G826="Yes",H826,IF(COUNTIF(G826:L826,"Yes")&gt;(Summary!C$22/2),"Yes","No"))</f>
        <v>No</v>
      </c>
      <c r="G826" s="158"/>
      <c r="H826" s="2"/>
      <c r="I826" s="1"/>
      <c r="J826" s="1"/>
      <c r="K826" s="1"/>
      <c r="L826" s="1"/>
      <c r="M826" s="1"/>
      <c r="N826" s="101"/>
      <c r="O826" s="101"/>
      <c r="P826" s="102"/>
      <c r="Q826" s="103"/>
    </row>
    <row r="827" spans="1:17" s="104" customFormat="1" ht="13" x14ac:dyDescent="0.2">
      <c r="A827" s="110"/>
      <c r="B827" s="98"/>
      <c r="C827" s="98"/>
      <c r="D827" s="106"/>
      <c r="E827" s="106"/>
      <c r="F827" s="100" t="str">
        <f>IF(G827="Yes",H827,IF(COUNTIF(G827:L827,"Yes")&gt;(Summary!C$22/2),"Yes","No"))</f>
        <v>No</v>
      </c>
      <c r="G827" s="158"/>
      <c r="H827" s="2"/>
      <c r="I827" s="1"/>
      <c r="J827" s="1"/>
      <c r="K827" s="1"/>
      <c r="L827" s="1"/>
      <c r="M827" s="1"/>
      <c r="N827" s="101"/>
      <c r="O827" s="101"/>
      <c r="P827" s="102"/>
      <c r="Q827" s="103"/>
    </row>
    <row r="828" spans="1:17" s="104" customFormat="1" ht="13" x14ac:dyDescent="0.2">
      <c r="A828" s="110"/>
      <c r="B828" s="98"/>
      <c r="C828" s="98"/>
      <c r="D828" s="106"/>
      <c r="E828" s="106"/>
      <c r="F828" s="100" t="str">
        <f>IF(G828="Yes",H828,IF(COUNTIF(G828:L828,"Yes")&gt;(Summary!C$22/2),"Yes","No"))</f>
        <v>No</v>
      </c>
      <c r="G828" s="158"/>
      <c r="H828" s="2"/>
      <c r="I828" s="1"/>
      <c r="J828" s="1"/>
      <c r="K828" s="1"/>
      <c r="L828" s="1"/>
      <c r="M828" s="1"/>
      <c r="N828" s="101"/>
      <c r="O828" s="101"/>
      <c r="P828" s="102"/>
      <c r="Q828" s="103"/>
    </row>
    <row r="829" spans="1:17" s="104" customFormat="1" ht="13" x14ac:dyDescent="0.2">
      <c r="A829" s="110"/>
      <c r="B829" s="98"/>
      <c r="C829" s="98"/>
      <c r="D829" s="106"/>
      <c r="E829" s="106"/>
      <c r="F829" s="100" t="str">
        <f>IF(G829="Yes",H829,IF(COUNTIF(G829:L829,"Yes")&gt;(Summary!C$22/2),"Yes","No"))</f>
        <v>No</v>
      </c>
      <c r="G829" s="158"/>
      <c r="H829" s="2"/>
      <c r="I829" s="1"/>
      <c r="J829" s="1"/>
      <c r="K829" s="1"/>
      <c r="L829" s="1"/>
      <c r="M829" s="1"/>
      <c r="N829" s="101"/>
      <c r="O829" s="101"/>
      <c r="P829" s="102"/>
      <c r="Q829" s="103"/>
    </row>
    <row r="830" spans="1:17" s="104" customFormat="1" ht="13" x14ac:dyDescent="0.2">
      <c r="A830" s="110"/>
      <c r="B830" s="98"/>
      <c r="C830" s="98"/>
      <c r="D830" s="106"/>
      <c r="E830" s="106"/>
      <c r="F830" s="100" t="str">
        <f>IF(G830="Yes",H830,IF(COUNTIF(G830:L830,"Yes")&gt;(Summary!C$22/2),"Yes","No"))</f>
        <v>No</v>
      </c>
      <c r="G830" s="158"/>
      <c r="H830" s="2"/>
      <c r="I830" s="1"/>
      <c r="J830" s="1"/>
      <c r="K830" s="1"/>
      <c r="L830" s="1"/>
      <c r="M830" s="1"/>
      <c r="N830" s="101"/>
      <c r="O830" s="101"/>
      <c r="P830" s="102"/>
      <c r="Q830" s="103"/>
    </row>
    <row r="831" spans="1:17" s="104" customFormat="1" ht="13" x14ac:dyDescent="0.2">
      <c r="A831" s="110"/>
      <c r="B831" s="98"/>
      <c r="C831" s="98"/>
      <c r="D831" s="106"/>
      <c r="E831" s="106"/>
      <c r="F831" s="100" t="str">
        <f>IF(G831="Yes",H831,IF(COUNTIF(G831:L831,"Yes")&gt;(Summary!C$22/2),"Yes","No"))</f>
        <v>No</v>
      </c>
      <c r="G831" s="158"/>
      <c r="H831" s="2"/>
      <c r="I831" s="1"/>
      <c r="J831" s="1"/>
      <c r="K831" s="1"/>
      <c r="L831" s="1"/>
      <c r="M831" s="1"/>
      <c r="N831" s="101"/>
      <c r="O831" s="101"/>
      <c r="P831" s="102"/>
      <c r="Q831" s="103"/>
    </row>
    <row r="832" spans="1:17" s="104" customFormat="1" ht="13" x14ac:dyDescent="0.2">
      <c r="A832" s="110"/>
      <c r="B832" s="98"/>
      <c r="C832" s="98"/>
      <c r="D832" s="106"/>
      <c r="E832" s="106"/>
      <c r="F832" s="100" t="str">
        <f>IF(G832="Yes",H832,IF(COUNTIF(G832:L832,"Yes")&gt;(Summary!C$22/2),"Yes","No"))</f>
        <v>No</v>
      </c>
      <c r="G832" s="158"/>
      <c r="H832" s="2"/>
      <c r="I832" s="1"/>
      <c r="J832" s="1"/>
      <c r="K832" s="1"/>
      <c r="L832" s="1"/>
      <c r="M832" s="1"/>
      <c r="N832" s="101"/>
      <c r="O832" s="101"/>
      <c r="P832" s="102"/>
      <c r="Q832" s="103"/>
    </row>
    <row r="833" spans="1:17" s="104" customFormat="1" ht="13" x14ac:dyDescent="0.2">
      <c r="A833" s="110"/>
      <c r="B833" s="98"/>
      <c r="C833" s="98"/>
      <c r="D833" s="106"/>
      <c r="E833" s="106"/>
      <c r="F833" s="100" t="str">
        <f>IF(G833="Yes",H833,IF(COUNTIF(G833:L833,"Yes")&gt;(Summary!C$22/2),"Yes","No"))</f>
        <v>No</v>
      </c>
      <c r="G833" s="158"/>
      <c r="H833" s="2"/>
      <c r="I833" s="1"/>
      <c r="J833" s="1"/>
      <c r="K833" s="1"/>
      <c r="L833" s="1"/>
      <c r="M833" s="1"/>
      <c r="N833" s="101"/>
      <c r="O833" s="101"/>
      <c r="P833" s="102"/>
      <c r="Q833" s="103"/>
    </row>
    <row r="834" spans="1:17" s="104" customFormat="1" ht="13" x14ac:dyDescent="0.2">
      <c r="A834" s="110"/>
      <c r="B834" s="98"/>
      <c r="C834" s="98"/>
      <c r="D834" s="106"/>
      <c r="E834" s="106"/>
      <c r="F834" s="100" t="str">
        <f>IF(G834="Yes",H834,IF(COUNTIF(G834:L834,"Yes")&gt;(Summary!C$22/2),"Yes","No"))</f>
        <v>No</v>
      </c>
      <c r="G834" s="158"/>
      <c r="H834" s="2"/>
      <c r="I834" s="1"/>
      <c r="J834" s="1"/>
      <c r="K834" s="1"/>
      <c r="L834" s="1"/>
      <c r="M834" s="1"/>
      <c r="N834" s="101"/>
      <c r="O834" s="101"/>
      <c r="P834" s="102"/>
      <c r="Q834" s="103"/>
    </row>
    <row r="835" spans="1:17" s="104" customFormat="1" ht="13" x14ac:dyDescent="0.2">
      <c r="A835" s="110"/>
      <c r="B835" s="98"/>
      <c r="C835" s="98"/>
      <c r="D835" s="106"/>
      <c r="E835" s="106"/>
      <c r="F835" s="100" t="str">
        <f>IF(G835="Yes",H835,IF(COUNTIF(G835:L835,"Yes")&gt;(Summary!C$22/2),"Yes","No"))</f>
        <v>No</v>
      </c>
      <c r="G835" s="158"/>
      <c r="H835" s="2"/>
      <c r="I835" s="1"/>
      <c r="J835" s="1"/>
      <c r="K835" s="1"/>
      <c r="L835" s="1"/>
      <c r="M835" s="1"/>
      <c r="N835" s="101"/>
      <c r="O835" s="101"/>
      <c r="P835" s="102"/>
      <c r="Q835" s="103"/>
    </row>
    <row r="836" spans="1:17" s="104" customFormat="1" ht="13" x14ac:dyDescent="0.2">
      <c r="A836" s="110"/>
      <c r="B836" s="98"/>
      <c r="C836" s="98"/>
      <c r="D836" s="106"/>
      <c r="E836" s="106"/>
      <c r="F836" s="100" t="str">
        <f>IF(G836="Yes",H836,IF(COUNTIF(G836:L836,"Yes")&gt;(Summary!C$22/2),"Yes","No"))</f>
        <v>No</v>
      </c>
      <c r="G836" s="158"/>
      <c r="H836" s="2"/>
      <c r="I836" s="1"/>
      <c r="J836" s="1"/>
      <c r="K836" s="1"/>
      <c r="L836" s="1"/>
      <c r="M836" s="1"/>
      <c r="N836" s="101"/>
      <c r="O836" s="101"/>
      <c r="P836" s="102"/>
      <c r="Q836" s="103"/>
    </row>
    <row r="837" spans="1:17" s="104" customFormat="1" ht="13" x14ac:dyDescent="0.2">
      <c r="A837" s="110"/>
      <c r="B837" s="98"/>
      <c r="C837" s="98"/>
      <c r="D837" s="106"/>
      <c r="E837" s="106"/>
      <c r="F837" s="100" t="str">
        <f>IF(G837="Yes",H837,IF(COUNTIF(G837:L837,"Yes")&gt;(Summary!C$22/2),"Yes","No"))</f>
        <v>No</v>
      </c>
      <c r="G837" s="158"/>
      <c r="H837" s="2"/>
      <c r="I837" s="1"/>
      <c r="J837" s="1"/>
      <c r="K837" s="1"/>
      <c r="L837" s="1"/>
      <c r="M837" s="1"/>
      <c r="N837" s="101"/>
      <c r="O837" s="101"/>
      <c r="P837" s="102"/>
      <c r="Q837" s="103"/>
    </row>
    <row r="838" spans="1:17" s="104" customFormat="1" ht="13" x14ac:dyDescent="0.2">
      <c r="A838" s="110"/>
      <c r="B838" s="98"/>
      <c r="C838" s="98"/>
      <c r="D838" s="106"/>
      <c r="E838" s="106"/>
      <c r="F838" s="100" t="str">
        <f>IF(G838="Yes",H838,IF(COUNTIF(G838:L838,"Yes")&gt;(Summary!C$22/2),"Yes","No"))</f>
        <v>No</v>
      </c>
      <c r="G838" s="158"/>
      <c r="H838" s="2"/>
      <c r="I838" s="1"/>
      <c r="J838" s="1"/>
      <c r="K838" s="1"/>
      <c r="L838" s="1"/>
      <c r="M838" s="1"/>
      <c r="N838" s="101"/>
      <c r="O838" s="101"/>
      <c r="P838" s="102"/>
      <c r="Q838" s="103"/>
    </row>
    <row r="839" spans="1:17" s="104" customFormat="1" ht="13" x14ac:dyDescent="0.2">
      <c r="A839" s="110"/>
      <c r="B839" s="98"/>
      <c r="C839" s="98"/>
      <c r="D839" s="106"/>
      <c r="E839" s="106"/>
      <c r="F839" s="100" t="str">
        <f>IF(G839="Yes",H839,IF(COUNTIF(G839:L839,"Yes")&gt;(Summary!C$22/2),"Yes","No"))</f>
        <v>No</v>
      </c>
      <c r="G839" s="158"/>
      <c r="H839" s="2"/>
      <c r="I839" s="1"/>
      <c r="J839" s="1"/>
      <c r="K839" s="1"/>
      <c r="L839" s="1"/>
      <c r="M839" s="1"/>
      <c r="N839" s="101"/>
      <c r="O839" s="101"/>
      <c r="P839" s="102"/>
      <c r="Q839" s="103"/>
    </row>
    <row r="840" spans="1:17" s="104" customFormat="1" ht="13" x14ac:dyDescent="0.2">
      <c r="A840" s="110"/>
      <c r="B840" s="98"/>
      <c r="C840" s="98"/>
      <c r="D840" s="106"/>
      <c r="E840" s="106"/>
      <c r="F840" s="100" t="str">
        <f>IF(G840="Yes",H840,IF(COUNTIF(G840:L840,"Yes")&gt;(Summary!C$22/2),"Yes","No"))</f>
        <v>No</v>
      </c>
      <c r="G840" s="158"/>
      <c r="H840" s="2"/>
      <c r="I840" s="1"/>
      <c r="J840" s="1"/>
      <c r="K840" s="1"/>
      <c r="L840" s="1"/>
      <c r="M840" s="1"/>
      <c r="N840" s="101"/>
      <c r="O840" s="101"/>
      <c r="P840" s="102"/>
      <c r="Q840" s="103"/>
    </row>
    <row r="841" spans="1:17" s="104" customFormat="1" ht="13" x14ac:dyDescent="0.2">
      <c r="A841" s="110"/>
      <c r="B841" s="98"/>
      <c r="C841" s="98"/>
      <c r="D841" s="106"/>
      <c r="E841" s="106"/>
      <c r="F841" s="100" t="str">
        <f>IF(G841="Yes",H841,IF(COUNTIF(G841:L841,"Yes")&gt;(Summary!C$22/2),"Yes","No"))</f>
        <v>No</v>
      </c>
      <c r="G841" s="158"/>
      <c r="H841" s="2"/>
      <c r="I841" s="1"/>
      <c r="J841" s="1"/>
      <c r="K841" s="1"/>
      <c r="L841" s="1"/>
      <c r="M841" s="1"/>
      <c r="N841" s="101"/>
      <c r="O841" s="101"/>
      <c r="P841" s="102"/>
      <c r="Q841" s="103"/>
    </row>
    <row r="842" spans="1:17" s="104" customFormat="1" ht="13" x14ac:dyDescent="0.2">
      <c r="A842" s="110"/>
      <c r="B842" s="98"/>
      <c r="C842" s="98"/>
      <c r="D842" s="106"/>
      <c r="E842" s="106"/>
      <c r="F842" s="100" t="str">
        <f>IF(G842="Yes",H842,IF(COUNTIF(G842:L842,"Yes")&gt;(Summary!C$22/2),"Yes","No"))</f>
        <v>No</v>
      </c>
      <c r="G842" s="158"/>
      <c r="H842" s="2"/>
      <c r="I842" s="1"/>
      <c r="J842" s="1"/>
      <c r="K842" s="1"/>
      <c r="L842" s="1"/>
      <c r="M842" s="1"/>
      <c r="N842" s="101"/>
      <c r="O842" s="101"/>
      <c r="P842" s="102"/>
      <c r="Q842" s="103"/>
    </row>
    <row r="843" spans="1:17" s="104" customFormat="1" ht="13" x14ac:dyDescent="0.2">
      <c r="A843" s="110"/>
      <c r="B843" s="98"/>
      <c r="C843" s="98"/>
      <c r="D843" s="106"/>
      <c r="E843" s="106"/>
      <c r="F843" s="100" t="str">
        <f>IF(G843="Yes",H843,IF(COUNTIF(G843:L843,"Yes")&gt;(Summary!C$22/2),"Yes","No"))</f>
        <v>No</v>
      </c>
      <c r="G843" s="158"/>
      <c r="H843" s="2"/>
      <c r="I843" s="1"/>
      <c r="J843" s="1"/>
      <c r="K843" s="1"/>
      <c r="L843" s="1"/>
      <c r="M843" s="1"/>
      <c r="N843" s="101"/>
      <c r="O843" s="101"/>
      <c r="P843" s="102"/>
      <c r="Q843" s="103"/>
    </row>
    <row r="844" spans="1:17" s="104" customFormat="1" ht="13" x14ac:dyDescent="0.2">
      <c r="A844" s="110"/>
      <c r="B844" s="98"/>
      <c r="C844" s="98"/>
      <c r="D844" s="106"/>
      <c r="E844" s="106"/>
      <c r="F844" s="100" t="str">
        <f>IF(G844="Yes",H844,IF(COUNTIF(G844:L844,"Yes")&gt;(Summary!C$22/2),"Yes","No"))</f>
        <v>No</v>
      </c>
      <c r="G844" s="158"/>
      <c r="H844" s="2"/>
      <c r="I844" s="1"/>
      <c r="J844" s="1"/>
      <c r="K844" s="1"/>
      <c r="L844" s="1"/>
      <c r="M844" s="1"/>
      <c r="N844" s="101"/>
      <c r="O844" s="101"/>
      <c r="P844" s="102"/>
      <c r="Q844" s="103"/>
    </row>
    <row r="845" spans="1:17" s="104" customFormat="1" ht="13" x14ac:dyDescent="0.2">
      <c r="A845" s="110"/>
      <c r="B845" s="98"/>
      <c r="C845" s="98"/>
      <c r="D845" s="106"/>
      <c r="E845" s="106"/>
      <c r="F845" s="100" t="str">
        <f>IF(G845="Yes",H845,IF(COUNTIF(G845:L845,"Yes")&gt;(Summary!C$22/2),"Yes","No"))</f>
        <v>No</v>
      </c>
      <c r="G845" s="158"/>
      <c r="H845" s="2"/>
      <c r="I845" s="1"/>
      <c r="J845" s="1"/>
      <c r="K845" s="1"/>
      <c r="L845" s="1"/>
      <c r="M845" s="1"/>
      <c r="N845" s="101"/>
      <c r="O845" s="101"/>
      <c r="P845" s="102"/>
      <c r="Q845" s="103"/>
    </row>
    <row r="846" spans="1:17" s="104" customFormat="1" ht="13" x14ac:dyDescent="0.2">
      <c r="A846" s="110"/>
      <c r="B846" s="98"/>
      <c r="C846" s="98"/>
      <c r="D846" s="106"/>
      <c r="E846" s="106"/>
      <c r="F846" s="100" t="str">
        <f>IF(G846="Yes",H846,IF(COUNTIF(G846:L846,"Yes")&gt;(Summary!C$22/2),"Yes","No"))</f>
        <v>No</v>
      </c>
      <c r="G846" s="158"/>
      <c r="H846" s="2"/>
      <c r="I846" s="1"/>
      <c r="J846" s="1"/>
      <c r="K846" s="1"/>
      <c r="L846" s="1"/>
      <c r="M846" s="1"/>
      <c r="N846" s="101"/>
      <c r="O846" s="101"/>
      <c r="P846" s="102"/>
      <c r="Q846" s="103"/>
    </row>
    <row r="847" spans="1:17" s="104" customFormat="1" ht="13" x14ac:dyDescent="0.2">
      <c r="A847" s="110"/>
      <c r="B847" s="98"/>
      <c r="C847" s="98"/>
      <c r="D847" s="106"/>
      <c r="E847" s="106"/>
      <c r="F847" s="100" t="str">
        <f>IF(G847="Yes",H847,IF(COUNTIF(G847:L847,"Yes")&gt;(Summary!C$22/2),"Yes","No"))</f>
        <v>No</v>
      </c>
      <c r="G847" s="158"/>
      <c r="H847" s="2"/>
      <c r="I847" s="1"/>
      <c r="J847" s="1"/>
      <c r="K847" s="1"/>
      <c r="L847" s="1"/>
      <c r="M847" s="1"/>
      <c r="N847" s="101"/>
      <c r="O847" s="101"/>
      <c r="P847" s="102"/>
      <c r="Q847" s="103"/>
    </row>
    <row r="848" spans="1:17" s="104" customFormat="1" ht="13" x14ac:dyDescent="0.2">
      <c r="A848" s="110"/>
      <c r="B848" s="98"/>
      <c r="C848" s="98"/>
      <c r="D848" s="106"/>
      <c r="E848" s="106"/>
      <c r="F848" s="100" t="str">
        <f>IF(G848="Yes",H848,IF(COUNTIF(G848:L848,"Yes")&gt;(Summary!C$22/2),"Yes","No"))</f>
        <v>No</v>
      </c>
      <c r="G848" s="158"/>
      <c r="H848" s="2"/>
      <c r="I848" s="1"/>
      <c r="J848" s="1"/>
      <c r="K848" s="1"/>
      <c r="L848" s="1"/>
      <c r="M848" s="1"/>
      <c r="N848" s="101"/>
      <c r="O848" s="101"/>
      <c r="P848" s="102"/>
      <c r="Q848" s="103"/>
    </row>
    <row r="849" spans="1:17" s="104" customFormat="1" ht="13" x14ac:dyDescent="0.2">
      <c r="A849" s="110"/>
      <c r="B849" s="98"/>
      <c r="C849" s="98"/>
      <c r="D849" s="106"/>
      <c r="E849" s="106"/>
      <c r="F849" s="100" t="str">
        <f>IF(G849="Yes",H849,IF(COUNTIF(G849:L849,"Yes")&gt;(Summary!C$22/2),"Yes","No"))</f>
        <v>No</v>
      </c>
      <c r="G849" s="158"/>
      <c r="H849" s="2"/>
      <c r="I849" s="1"/>
      <c r="J849" s="1"/>
      <c r="K849" s="1"/>
      <c r="L849" s="1"/>
      <c r="M849" s="1"/>
      <c r="N849" s="101"/>
      <c r="O849" s="101"/>
      <c r="P849" s="102"/>
      <c r="Q849" s="103"/>
    </row>
    <row r="850" spans="1:17" s="104" customFormat="1" ht="13" x14ac:dyDescent="0.2">
      <c r="A850" s="110"/>
      <c r="B850" s="98"/>
      <c r="C850" s="98"/>
      <c r="D850" s="106"/>
      <c r="E850" s="106"/>
      <c r="F850" s="100" t="str">
        <f>IF(G850="Yes",H850,IF(COUNTIF(G850:L850,"Yes")&gt;(Summary!C$22/2),"Yes","No"))</f>
        <v>No</v>
      </c>
      <c r="G850" s="158"/>
      <c r="H850" s="2"/>
      <c r="I850" s="1"/>
      <c r="J850" s="1"/>
      <c r="K850" s="1"/>
      <c r="L850" s="1"/>
      <c r="M850" s="1"/>
      <c r="N850" s="101"/>
      <c r="O850" s="101"/>
      <c r="P850" s="102"/>
      <c r="Q850" s="103"/>
    </row>
    <row r="851" spans="1:17" s="104" customFormat="1" ht="13" x14ac:dyDescent="0.2">
      <c r="A851" s="110"/>
      <c r="B851" s="98"/>
      <c r="C851" s="98"/>
      <c r="D851" s="106"/>
      <c r="E851" s="106"/>
      <c r="F851" s="100" t="str">
        <f>IF(G851="Yes",H851,IF(COUNTIF(G851:L851,"Yes")&gt;(Summary!C$22/2),"Yes","No"))</f>
        <v>No</v>
      </c>
      <c r="G851" s="158"/>
      <c r="H851" s="2"/>
      <c r="I851" s="1"/>
      <c r="J851" s="1"/>
      <c r="K851" s="1"/>
      <c r="L851" s="1"/>
      <c r="M851" s="1"/>
      <c r="N851" s="101"/>
      <c r="O851" s="101"/>
      <c r="P851" s="102"/>
      <c r="Q851" s="103"/>
    </row>
    <row r="852" spans="1:17" s="104" customFormat="1" ht="13" x14ac:dyDescent="0.2">
      <c r="A852" s="110"/>
      <c r="B852" s="98"/>
      <c r="C852" s="98"/>
      <c r="D852" s="106"/>
      <c r="E852" s="106"/>
      <c r="F852" s="100" t="str">
        <f>IF(G852="Yes",H852,IF(COUNTIF(G852:L852,"Yes")&gt;(Summary!C$22/2),"Yes","No"))</f>
        <v>No</v>
      </c>
      <c r="G852" s="158"/>
      <c r="H852" s="2"/>
      <c r="I852" s="1"/>
      <c r="J852" s="1"/>
      <c r="K852" s="1"/>
      <c r="L852" s="1"/>
      <c r="M852" s="1"/>
      <c r="N852" s="101"/>
      <c r="O852" s="101"/>
      <c r="P852" s="102"/>
      <c r="Q852" s="103"/>
    </row>
    <row r="853" spans="1:17" s="104" customFormat="1" ht="13" x14ac:dyDescent="0.2">
      <c r="A853" s="110"/>
      <c r="B853" s="98"/>
      <c r="C853" s="98"/>
      <c r="D853" s="106"/>
      <c r="E853" s="106"/>
      <c r="F853" s="100" t="str">
        <f>IF(G853="Yes",H853,IF(COUNTIF(G853:L853,"Yes")&gt;(Summary!C$22/2),"Yes","No"))</f>
        <v>No</v>
      </c>
      <c r="G853" s="158"/>
      <c r="H853" s="2"/>
      <c r="I853" s="1"/>
      <c r="J853" s="1"/>
      <c r="K853" s="1"/>
      <c r="L853" s="1"/>
      <c r="M853" s="1"/>
      <c r="N853" s="101"/>
      <c r="O853" s="101"/>
      <c r="P853" s="102"/>
      <c r="Q853" s="103"/>
    </row>
    <row r="854" spans="1:17" s="104" customFormat="1" ht="13" x14ac:dyDescent="0.2">
      <c r="A854" s="110"/>
      <c r="B854" s="98"/>
      <c r="C854" s="98"/>
      <c r="D854" s="106"/>
      <c r="E854" s="106"/>
      <c r="F854" s="100" t="str">
        <f>IF(G854="Yes",H854,IF(COUNTIF(G854:L854,"Yes")&gt;(Summary!C$22/2),"Yes","No"))</f>
        <v>No</v>
      </c>
      <c r="G854" s="158"/>
      <c r="H854" s="2"/>
      <c r="I854" s="1"/>
      <c r="J854" s="1"/>
      <c r="K854" s="1"/>
      <c r="L854" s="1"/>
      <c r="M854" s="1"/>
      <c r="N854" s="101"/>
      <c r="O854" s="101"/>
      <c r="P854" s="102"/>
      <c r="Q854" s="103"/>
    </row>
    <row r="855" spans="1:17" s="104" customFormat="1" ht="13" x14ac:dyDescent="0.2">
      <c r="A855" s="110"/>
      <c r="B855" s="98"/>
      <c r="C855" s="98"/>
      <c r="D855" s="106"/>
      <c r="E855" s="106"/>
      <c r="F855" s="100" t="str">
        <f>IF(G855="Yes",H855,IF(COUNTIF(G855:L855,"Yes")&gt;(Summary!C$22/2),"Yes","No"))</f>
        <v>No</v>
      </c>
      <c r="G855" s="158"/>
      <c r="H855" s="2"/>
      <c r="I855" s="1"/>
      <c r="J855" s="1"/>
      <c r="K855" s="1"/>
      <c r="L855" s="1"/>
      <c r="M855" s="1"/>
      <c r="N855" s="101"/>
      <c r="O855" s="101"/>
      <c r="P855" s="102"/>
      <c r="Q855" s="103"/>
    </row>
    <row r="856" spans="1:17" s="104" customFormat="1" ht="13" x14ac:dyDescent="0.2">
      <c r="A856" s="110"/>
      <c r="B856" s="98"/>
      <c r="C856" s="98"/>
      <c r="D856" s="106"/>
      <c r="E856" s="106"/>
      <c r="F856" s="100" t="str">
        <f>IF(G856="Yes",H856,IF(COUNTIF(G856:L856,"Yes")&gt;(Summary!C$22/2),"Yes","No"))</f>
        <v>No</v>
      </c>
      <c r="G856" s="158"/>
      <c r="H856" s="2"/>
      <c r="I856" s="1"/>
      <c r="J856" s="1"/>
      <c r="K856" s="1"/>
      <c r="L856" s="1"/>
      <c r="M856" s="1"/>
      <c r="N856" s="101"/>
      <c r="O856" s="101"/>
      <c r="P856" s="102"/>
      <c r="Q856" s="103"/>
    </row>
    <row r="857" spans="1:17" s="104" customFormat="1" ht="13" x14ac:dyDescent="0.2">
      <c r="A857" s="110"/>
      <c r="B857" s="98"/>
      <c r="C857" s="98"/>
      <c r="D857" s="106"/>
      <c r="E857" s="106"/>
      <c r="F857" s="100" t="str">
        <f>IF(G857="Yes",H857,IF(COUNTIF(G857:L857,"Yes")&gt;(Summary!C$22/2),"Yes","No"))</f>
        <v>No</v>
      </c>
      <c r="G857" s="158"/>
      <c r="H857" s="2"/>
      <c r="I857" s="1"/>
      <c r="J857" s="1"/>
      <c r="K857" s="1"/>
      <c r="L857" s="1"/>
      <c r="M857" s="1"/>
      <c r="N857" s="101"/>
      <c r="O857" s="101"/>
      <c r="P857" s="102"/>
      <c r="Q857" s="103"/>
    </row>
    <row r="858" spans="1:17" s="104" customFormat="1" ht="13" x14ac:dyDescent="0.2">
      <c r="A858" s="110"/>
      <c r="B858" s="98"/>
      <c r="C858" s="98"/>
      <c r="D858" s="106"/>
      <c r="E858" s="106"/>
      <c r="F858" s="100" t="str">
        <f>IF(G858="Yes",H858,IF(COUNTIF(G858:L858,"Yes")&gt;(Summary!C$22/2),"Yes","No"))</f>
        <v>No</v>
      </c>
      <c r="G858" s="158"/>
      <c r="H858" s="2"/>
      <c r="I858" s="1"/>
      <c r="J858" s="1"/>
      <c r="K858" s="1"/>
      <c r="L858" s="1"/>
      <c r="M858" s="1"/>
      <c r="N858" s="101"/>
      <c r="O858" s="101"/>
      <c r="P858" s="102"/>
      <c r="Q858" s="103"/>
    </row>
    <row r="859" spans="1:17" s="104" customFormat="1" ht="13" x14ac:dyDescent="0.2">
      <c r="A859" s="110"/>
      <c r="B859" s="98"/>
      <c r="C859" s="98"/>
      <c r="D859" s="106"/>
      <c r="E859" s="106"/>
      <c r="F859" s="100" t="str">
        <f>IF(G859="Yes",H859,IF(COUNTIF(G859:L859,"Yes")&gt;(Summary!C$22/2),"Yes","No"))</f>
        <v>No</v>
      </c>
      <c r="G859" s="158"/>
      <c r="H859" s="2"/>
      <c r="I859" s="1"/>
      <c r="J859" s="1"/>
      <c r="K859" s="1"/>
      <c r="L859" s="1"/>
      <c r="M859" s="1"/>
      <c r="N859" s="101"/>
      <c r="O859" s="101"/>
      <c r="P859" s="102"/>
      <c r="Q859" s="103"/>
    </row>
    <row r="860" spans="1:17" s="104" customFormat="1" ht="13" x14ac:dyDescent="0.2">
      <c r="A860" s="110"/>
      <c r="B860" s="98"/>
      <c r="C860" s="98"/>
      <c r="D860" s="106"/>
      <c r="E860" s="106"/>
      <c r="F860" s="100" t="str">
        <f>IF(G860="Yes",H860,IF(COUNTIF(G860:L860,"Yes")&gt;(Summary!C$22/2),"Yes","No"))</f>
        <v>No</v>
      </c>
      <c r="G860" s="158"/>
      <c r="H860" s="2"/>
      <c r="I860" s="1"/>
      <c r="J860" s="1"/>
      <c r="K860" s="1"/>
      <c r="L860" s="1"/>
      <c r="M860" s="1"/>
      <c r="N860" s="101"/>
      <c r="O860" s="101"/>
      <c r="P860" s="102"/>
      <c r="Q860" s="103"/>
    </row>
    <row r="861" spans="1:17" s="104" customFormat="1" ht="13" x14ac:dyDescent="0.2">
      <c r="A861" s="110"/>
      <c r="B861" s="98"/>
      <c r="C861" s="98"/>
      <c r="D861" s="106"/>
      <c r="E861" s="106"/>
      <c r="F861" s="100" t="str">
        <f>IF(G861="Yes",H861,IF(COUNTIF(G861:L861,"Yes")&gt;(Summary!C$22/2),"Yes","No"))</f>
        <v>No</v>
      </c>
      <c r="G861" s="158"/>
      <c r="H861" s="2"/>
      <c r="I861" s="1"/>
      <c r="J861" s="1"/>
      <c r="K861" s="1"/>
      <c r="L861" s="1"/>
      <c r="M861" s="1"/>
      <c r="N861" s="101"/>
      <c r="O861" s="101"/>
      <c r="P861" s="102"/>
      <c r="Q861" s="103"/>
    </row>
    <row r="862" spans="1:17" s="104" customFormat="1" ht="13" x14ac:dyDescent="0.2">
      <c r="A862" s="110"/>
      <c r="B862" s="98"/>
      <c r="C862" s="98"/>
      <c r="D862" s="106"/>
      <c r="E862" s="106"/>
      <c r="F862" s="100" t="str">
        <f>IF(G862="Yes",H862,IF(COUNTIF(G862:L862,"Yes")&gt;(Summary!C$22/2),"Yes","No"))</f>
        <v>No</v>
      </c>
      <c r="G862" s="158"/>
      <c r="H862" s="2"/>
      <c r="I862" s="1"/>
      <c r="J862" s="1"/>
      <c r="K862" s="1"/>
      <c r="L862" s="1"/>
      <c r="M862" s="1"/>
      <c r="N862" s="101"/>
      <c r="O862" s="101"/>
      <c r="P862" s="102"/>
      <c r="Q862" s="103"/>
    </row>
    <row r="863" spans="1:17" s="104" customFormat="1" ht="13" x14ac:dyDescent="0.2">
      <c r="A863" s="110"/>
      <c r="B863" s="98"/>
      <c r="C863" s="98"/>
      <c r="D863" s="106"/>
      <c r="E863" s="106"/>
      <c r="F863" s="100" t="str">
        <f>IF(G863="Yes",H863,IF(COUNTIF(G863:L863,"Yes")&gt;(Summary!C$22/2),"Yes","No"))</f>
        <v>No</v>
      </c>
      <c r="G863" s="158"/>
      <c r="H863" s="2"/>
      <c r="I863" s="1"/>
      <c r="J863" s="1"/>
      <c r="K863" s="1"/>
      <c r="L863" s="1"/>
      <c r="M863" s="1"/>
      <c r="N863" s="101"/>
      <c r="O863" s="101"/>
      <c r="P863" s="102"/>
      <c r="Q863" s="103"/>
    </row>
    <row r="864" spans="1:17" s="104" customFormat="1" ht="13" x14ac:dyDescent="0.2">
      <c r="A864" s="110"/>
      <c r="B864" s="98"/>
      <c r="C864" s="98"/>
      <c r="D864" s="106"/>
      <c r="E864" s="106"/>
      <c r="F864" s="100" t="str">
        <f>IF(G864="Yes",H864,IF(COUNTIF(G864:L864,"Yes")&gt;(Summary!C$22/2),"Yes","No"))</f>
        <v>No</v>
      </c>
      <c r="G864" s="158"/>
      <c r="H864" s="2"/>
      <c r="I864" s="1"/>
      <c r="J864" s="1"/>
      <c r="K864" s="1"/>
      <c r="L864" s="1"/>
      <c r="M864" s="1"/>
      <c r="N864" s="101"/>
      <c r="O864" s="101"/>
      <c r="P864" s="102"/>
      <c r="Q864" s="103"/>
    </row>
    <row r="865" spans="1:17" s="104" customFormat="1" ht="13" x14ac:dyDescent="0.2">
      <c r="A865" s="110"/>
      <c r="B865" s="98"/>
      <c r="C865" s="98"/>
      <c r="D865" s="106"/>
      <c r="E865" s="106"/>
      <c r="F865" s="100" t="str">
        <f>IF(G865="Yes",H865,IF(COUNTIF(G865:L865,"Yes")&gt;(Summary!C$22/2),"Yes","No"))</f>
        <v>No</v>
      </c>
      <c r="G865" s="158"/>
      <c r="H865" s="2"/>
      <c r="I865" s="1"/>
      <c r="J865" s="1"/>
      <c r="K865" s="1"/>
      <c r="L865" s="1"/>
      <c r="M865" s="1"/>
      <c r="N865" s="101"/>
      <c r="O865" s="101"/>
      <c r="P865" s="102"/>
      <c r="Q865" s="103"/>
    </row>
    <row r="866" spans="1:17" s="104" customFormat="1" ht="13" x14ac:dyDescent="0.2">
      <c r="A866" s="110"/>
      <c r="B866" s="98"/>
      <c r="C866" s="98"/>
      <c r="D866" s="106"/>
      <c r="E866" s="106"/>
      <c r="F866" s="100" t="str">
        <f>IF(G866="Yes",H866,IF(COUNTIF(G866:L866,"Yes")&gt;(Summary!C$22/2),"Yes","No"))</f>
        <v>No</v>
      </c>
      <c r="G866" s="158"/>
      <c r="H866" s="2"/>
      <c r="I866" s="1"/>
      <c r="J866" s="1"/>
      <c r="K866" s="1"/>
      <c r="L866" s="1"/>
      <c r="M866" s="1"/>
      <c r="N866" s="101"/>
      <c r="O866" s="101"/>
      <c r="P866" s="102"/>
      <c r="Q866" s="103"/>
    </row>
    <row r="867" spans="1:17" s="104" customFormat="1" ht="13" x14ac:dyDescent="0.2">
      <c r="A867" s="110"/>
      <c r="B867" s="98"/>
      <c r="C867" s="98"/>
      <c r="D867" s="106"/>
      <c r="E867" s="106"/>
      <c r="F867" s="100" t="str">
        <f>IF(G867="Yes",H867,IF(COUNTIF(G867:L867,"Yes")&gt;(Summary!C$22/2),"Yes","No"))</f>
        <v>No</v>
      </c>
      <c r="G867" s="158"/>
      <c r="H867" s="2"/>
      <c r="I867" s="1"/>
      <c r="J867" s="1"/>
      <c r="K867" s="1"/>
      <c r="L867" s="1"/>
      <c r="M867" s="1"/>
      <c r="N867" s="101"/>
      <c r="O867" s="101"/>
      <c r="P867" s="102"/>
      <c r="Q867" s="103"/>
    </row>
    <row r="868" spans="1:17" s="104" customFormat="1" ht="13" x14ac:dyDescent="0.2">
      <c r="A868" s="110"/>
      <c r="B868" s="98"/>
      <c r="C868" s="98"/>
      <c r="D868" s="106"/>
      <c r="E868" s="106"/>
      <c r="F868" s="100" t="str">
        <f>IF(G868="Yes",H868,IF(COUNTIF(G868:L868,"Yes")&gt;(Summary!C$22/2),"Yes","No"))</f>
        <v>No</v>
      </c>
      <c r="G868" s="158"/>
      <c r="H868" s="2"/>
      <c r="I868" s="1"/>
      <c r="J868" s="1"/>
      <c r="K868" s="1"/>
      <c r="L868" s="1"/>
      <c r="M868" s="1"/>
      <c r="N868" s="101"/>
      <c r="O868" s="101"/>
      <c r="P868" s="102"/>
      <c r="Q868" s="103"/>
    </row>
    <row r="869" spans="1:17" s="104" customFormat="1" ht="13" x14ac:dyDescent="0.2">
      <c r="A869" s="110"/>
      <c r="B869" s="98"/>
      <c r="C869" s="98"/>
      <c r="D869" s="106"/>
      <c r="E869" s="106"/>
      <c r="F869" s="100" t="str">
        <f>IF(G869="Yes",H869,IF(COUNTIF(G869:L869,"Yes")&gt;(Summary!C$22/2),"Yes","No"))</f>
        <v>No</v>
      </c>
      <c r="G869" s="158"/>
      <c r="H869" s="2"/>
      <c r="I869" s="1"/>
      <c r="J869" s="1"/>
      <c r="K869" s="1"/>
      <c r="L869" s="1"/>
      <c r="M869" s="1"/>
      <c r="N869" s="101"/>
      <c r="O869" s="101"/>
      <c r="P869" s="102"/>
      <c r="Q869" s="103"/>
    </row>
    <row r="870" spans="1:17" s="104" customFormat="1" ht="13" x14ac:dyDescent="0.2">
      <c r="A870" s="110"/>
      <c r="B870" s="98"/>
      <c r="C870" s="98"/>
      <c r="D870" s="106"/>
      <c r="E870" s="106"/>
      <c r="F870" s="100" t="str">
        <f>IF(G870="Yes",H870,IF(COUNTIF(G870:L870,"Yes")&gt;(Summary!C$22/2),"Yes","No"))</f>
        <v>No</v>
      </c>
      <c r="G870" s="158"/>
      <c r="H870" s="2"/>
      <c r="I870" s="1"/>
      <c r="J870" s="1"/>
      <c r="K870" s="1"/>
      <c r="L870" s="1"/>
      <c r="M870" s="1"/>
      <c r="N870" s="101"/>
      <c r="O870" s="101"/>
      <c r="P870" s="102"/>
      <c r="Q870" s="103"/>
    </row>
    <row r="871" spans="1:17" s="104" customFormat="1" ht="13" x14ac:dyDescent="0.2">
      <c r="A871" s="110"/>
      <c r="B871" s="98"/>
      <c r="C871" s="98"/>
      <c r="D871" s="106"/>
      <c r="E871" s="106"/>
      <c r="F871" s="100" t="str">
        <f>IF(G871="Yes",H871,IF(COUNTIF(G871:L871,"Yes")&gt;(Summary!C$22/2),"Yes","No"))</f>
        <v>No</v>
      </c>
      <c r="G871" s="158"/>
      <c r="H871" s="2"/>
      <c r="I871" s="1"/>
      <c r="J871" s="1"/>
      <c r="K871" s="1"/>
      <c r="L871" s="1"/>
      <c r="M871" s="1"/>
      <c r="N871" s="101"/>
      <c r="O871" s="101"/>
      <c r="P871" s="102"/>
      <c r="Q871" s="103"/>
    </row>
    <row r="872" spans="1:17" s="104" customFormat="1" ht="13" x14ac:dyDescent="0.2">
      <c r="A872" s="110"/>
      <c r="B872" s="98"/>
      <c r="C872" s="98"/>
      <c r="D872" s="106"/>
      <c r="E872" s="106"/>
      <c r="F872" s="100" t="str">
        <f>IF(G872="Yes",H872,IF(COUNTIF(G872:L872,"Yes")&gt;(Summary!C$22/2),"Yes","No"))</f>
        <v>No</v>
      </c>
      <c r="G872" s="158"/>
      <c r="H872" s="2"/>
      <c r="I872" s="1"/>
      <c r="J872" s="1"/>
      <c r="K872" s="1"/>
      <c r="L872" s="1"/>
      <c r="M872" s="1"/>
      <c r="N872" s="101"/>
      <c r="O872" s="101"/>
      <c r="P872" s="102"/>
      <c r="Q872" s="103"/>
    </row>
    <row r="873" spans="1:17" s="104" customFormat="1" ht="13" x14ac:dyDescent="0.2">
      <c r="A873" s="110"/>
      <c r="B873" s="98"/>
      <c r="C873" s="98"/>
      <c r="D873" s="106"/>
      <c r="E873" s="106"/>
      <c r="F873" s="100" t="str">
        <f>IF(G873="Yes",H873,IF(COUNTIF(G873:L873,"Yes")&gt;(Summary!C$22/2),"Yes","No"))</f>
        <v>No</v>
      </c>
      <c r="G873" s="158"/>
      <c r="H873" s="2"/>
      <c r="I873" s="1"/>
      <c r="J873" s="1"/>
      <c r="K873" s="1"/>
      <c r="L873" s="1"/>
      <c r="M873" s="1"/>
      <c r="N873" s="101"/>
      <c r="O873" s="101"/>
      <c r="P873" s="102"/>
      <c r="Q873" s="103"/>
    </row>
    <row r="874" spans="1:17" s="104" customFormat="1" ht="13" x14ac:dyDescent="0.2">
      <c r="A874" s="110"/>
      <c r="B874" s="98"/>
      <c r="C874" s="98"/>
      <c r="D874" s="106"/>
      <c r="E874" s="106"/>
      <c r="F874" s="100" t="str">
        <f>IF(G874="Yes",H874,IF(COUNTIF(G874:L874,"Yes")&gt;(Summary!C$22/2),"Yes","No"))</f>
        <v>No</v>
      </c>
      <c r="G874" s="158"/>
      <c r="H874" s="2"/>
      <c r="I874" s="1"/>
      <c r="J874" s="1"/>
      <c r="K874" s="1"/>
      <c r="L874" s="1"/>
      <c r="M874" s="1"/>
      <c r="N874" s="101"/>
      <c r="O874" s="101"/>
      <c r="P874" s="102"/>
      <c r="Q874" s="103"/>
    </row>
    <row r="875" spans="1:17" s="104" customFormat="1" ht="13" x14ac:dyDescent="0.2">
      <c r="A875" s="110"/>
      <c r="B875" s="98"/>
      <c r="C875" s="98"/>
      <c r="D875" s="106"/>
      <c r="E875" s="106"/>
      <c r="F875" s="100" t="str">
        <f>IF(G875="Yes",H875,IF(COUNTIF(G875:L875,"Yes")&gt;(Summary!C$22/2),"Yes","No"))</f>
        <v>No</v>
      </c>
      <c r="G875" s="158"/>
      <c r="H875" s="2"/>
      <c r="I875" s="1"/>
      <c r="J875" s="1"/>
      <c r="K875" s="1"/>
      <c r="L875" s="1"/>
      <c r="M875" s="1"/>
      <c r="N875" s="101"/>
      <c r="O875" s="101"/>
      <c r="P875" s="102"/>
      <c r="Q875" s="103"/>
    </row>
    <row r="876" spans="1:17" s="104" customFormat="1" ht="13" x14ac:dyDescent="0.2">
      <c r="A876" s="110"/>
      <c r="B876" s="98"/>
      <c r="C876" s="98"/>
      <c r="D876" s="106"/>
      <c r="E876" s="106"/>
      <c r="F876" s="100" t="str">
        <f>IF(G876="Yes",H876,IF(COUNTIF(G876:L876,"Yes")&gt;(Summary!C$22/2),"Yes","No"))</f>
        <v>No</v>
      </c>
      <c r="G876" s="158"/>
      <c r="H876" s="2"/>
      <c r="I876" s="1"/>
      <c r="J876" s="1"/>
      <c r="K876" s="1"/>
      <c r="L876" s="1"/>
      <c r="M876" s="1"/>
      <c r="N876" s="101"/>
      <c r="O876" s="101"/>
      <c r="P876" s="102"/>
      <c r="Q876" s="103"/>
    </row>
    <row r="877" spans="1:17" s="104" customFormat="1" ht="13" x14ac:dyDescent="0.2">
      <c r="A877" s="110"/>
      <c r="B877" s="98"/>
      <c r="C877" s="98"/>
      <c r="D877" s="106"/>
      <c r="E877" s="106"/>
      <c r="F877" s="100" t="str">
        <f>IF(G877="Yes",H877,IF(COUNTIF(G877:L877,"Yes")&gt;(Summary!C$22/2),"Yes","No"))</f>
        <v>No</v>
      </c>
      <c r="G877" s="158"/>
      <c r="H877" s="2"/>
      <c r="I877" s="1"/>
      <c r="J877" s="1"/>
      <c r="K877" s="1"/>
      <c r="L877" s="1"/>
      <c r="M877" s="1"/>
      <c r="N877" s="101"/>
      <c r="O877" s="101"/>
      <c r="P877" s="102"/>
      <c r="Q877" s="103"/>
    </row>
    <row r="878" spans="1:17" s="104" customFormat="1" ht="13" x14ac:dyDescent="0.2">
      <c r="A878" s="110"/>
      <c r="B878" s="98"/>
      <c r="C878" s="98"/>
      <c r="D878" s="106"/>
      <c r="E878" s="106"/>
      <c r="F878" s="100" t="str">
        <f>IF(G878="Yes",H878,IF(COUNTIF(G878:L878,"Yes")&gt;(Summary!C$22/2),"Yes","No"))</f>
        <v>No</v>
      </c>
      <c r="G878" s="158"/>
      <c r="H878" s="2"/>
      <c r="I878" s="1"/>
      <c r="J878" s="1"/>
      <c r="K878" s="1"/>
      <c r="L878" s="1"/>
      <c r="M878" s="1"/>
      <c r="N878" s="101"/>
      <c r="O878" s="101"/>
      <c r="P878" s="102"/>
      <c r="Q878" s="103"/>
    </row>
    <row r="879" spans="1:17" s="104" customFormat="1" ht="13" x14ac:dyDescent="0.2">
      <c r="A879" s="110"/>
      <c r="B879" s="98"/>
      <c r="C879" s="98"/>
      <c r="D879" s="106"/>
      <c r="E879" s="106"/>
      <c r="F879" s="100" t="str">
        <f>IF(G879="Yes",H879,IF(COUNTIF(G879:L879,"Yes")&gt;(Summary!C$22/2),"Yes","No"))</f>
        <v>No</v>
      </c>
      <c r="G879" s="158"/>
      <c r="H879" s="2"/>
      <c r="I879" s="1"/>
      <c r="J879" s="1"/>
      <c r="K879" s="1"/>
      <c r="L879" s="1"/>
      <c r="M879" s="1"/>
      <c r="N879" s="101"/>
      <c r="O879" s="101"/>
      <c r="P879" s="102"/>
      <c r="Q879" s="103"/>
    </row>
    <row r="880" spans="1:17" s="104" customFormat="1" ht="13" x14ac:dyDescent="0.2">
      <c r="A880" s="110"/>
      <c r="B880" s="98"/>
      <c r="C880" s="98"/>
      <c r="D880" s="106"/>
      <c r="E880" s="106"/>
      <c r="F880" s="100" t="str">
        <f>IF(G880="Yes",H880,IF(COUNTIF(G880:L880,"Yes")&gt;(Summary!C$22/2),"Yes","No"))</f>
        <v>No</v>
      </c>
      <c r="G880" s="158"/>
      <c r="H880" s="2"/>
      <c r="I880" s="1"/>
      <c r="J880" s="1"/>
      <c r="K880" s="1"/>
      <c r="L880" s="1"/>
      <c r="M880" s="1"/>
      <c r="N880" s="101"/>
      <c r="O880" s="101"/>
      <c r="P880" s="102"/>
      <c r="Q880" s="103"/>
    </row>
    <row r="881" spans="1:17" s="104" customFormat="1" ht="13" x14ac:dyDescent="0.2">
      <c r="A881" s="110"/>
      <c r="B881" s="98"/>
      <c r="C881" s="98"/>
      <c r="D881" s="106"/>
      <c r="E881" s="106"/>
      <c r="F881" s="100" t="str">
        <f>IF(G881="Yes",H881,IF(COUNTIF(G881:L881,"Yes")&gt;(Summary!C$22/2),"Yes","No"))</f>
        <v>No</v>
      </c>
      <c r="G881" s="158"/>
      <c r="H881" s="2"/>
      <c r="I881" s="1"/>
      <c r="J881" s="1"/>
      <c r="K881" s="1"/>
      <c r="L881" s="1"/>
      <c r="M881" s="1"/>
      <c r="N881" s="101"/>
      <c r="O881" s="101"/>
      <c r="P881" s="102"/>
      <c r="Q881" s="103"/>
    </row>
    <row r="882" spans="1:17" s="104" customFormat="1" ht="13" x14ac:dyDescent="0.2">
      <c r="A882" s="110"/>
      <c r="B882" s="98"/>
      <c r="C882" s="98"/>
      <c r="D882" s="106"/>
      <c r="E882" s="106"/>
      <c r="F882" s="100" t="str">
        <f>IF(G882="Yes",H882,IF(COUNTIF(G882:L882,"Yes")&gt;(Summary!C$22/2),"Yes","No"))</f>
        <v>No</v>
      </c>
      <c r="G882" s="158"/>
      <c r="H882" s="2"/>
      <c r="I882" s="1"/>
      <c r="J882" s="1"/>
      <c r="K882" s="1"/>
      <c r="L882" s="1"/>
      <c r="M882" s="1"/>
      <c r="N882" s="101"/>
      <c r="O882" s="101"/>
      <c r="P882" s="102"/>
      <c r="Q882" s="103"/>
    </row>
    <row r="883" spans="1:17" s="104" customFormat="1" ht="13" x14ac:dyDescent="0.2">
      <c r="A883" s="110"/>
      <c r="B883" s="98"/>
      <c r="C883" s="98"/>
      <c r="D883" s="106"/>
      <c r="E883" s="106"/>
      <c r="F883" s="100" t="str">
        <f>IF(G883="Yes",H883,IF(COUNTIF(G883:L883,"Yes")&gt;(Summary!C$22/2),"Yes","No"))</f>
        <v>No</v>
      </c>
      <c r="G883" s="158"/>
      <c r="H883" s="2"/>
      <c r="I883" s="1"/>
      <c r="J883" s="1"/>
      <c r="K883" s="1"/>
      <c r="L883" s="1"/>
      <c r="M883" s="1"/>
      <c r="N883" s="101"/>
      <c r="O883" s="101"/>
      <c r="P883" s="102"/>
      <c r="Q883" s="103"/>
    </row>
    <row r="884" spans="1:17" s="104" customFormat="1" ht="13" x14ac:dyDescent="0.2">
      <c r="A884" s="110"/>
      <c r="B884" s="98"/>
      <c r="C884" s="98"/>
      <c r="D884" s="106"/>
      <c r="E884" s="106"/>
      <c r="F884" s="100" t="str">
        <f>IF(G884="Yes",H884,IF(COUNTIF(G884:L884,"Yes")&gt;(Summary!C$22/2),"Yes","No"))</f>
        <v>No</v>
      </c>
      <c r="G884" s="158"/>
      <c r="H884" s="2"/>
      <c r="I884" s="1"/>
      <c r="J884" s="1"/>
      <c r="K884" s="1"/>
      <c r="L884" s="1"/>
      <c r="M884" s="1"/>
      <c r="N884" s="101"/>
      <c r="O884" s="101"/>
      <c r="P884" s="102"/>
      <c r="Q884" s="103"/>
    </row>
    <row r="885" spans="1:17" s="104" customFormat="1" ht="13" x14ac:dyDescent="0.2">
      <c r="A885" s="110"/>
      <c r="B885" s="98"/>
      <c r="C885" s="98"/>
      <c r="D885" s="106"/>
      <c r="E885" s="106"/>
      <c r="F885" s="100" t="str">
        <f>IF(G885="Yes",H885,IF(COUNTIF(G885:L885,"Yes")&gt;(Summary!C$22/2),"Yes","No"))</f>
        <v>No</v>
      </c>
      <c r="G885" s="158"/>
      <c r="H885" s="2"/>
      <c r="I885" s="1"/>
      <c r="J885" s="1"/>
      <c r="K885" s="1"/>
      <c r="L885" s="1"/>
      <c r="M885" s="1"/>
      <c r="N885" s="101"/>
      <c r="O885" s="101"/>
      <c r="P885" s="102"/>
      <c r="Q885" s="103"/>
    </row>
    <row r="886" spans="1:17" s="104" customFormat="1" ht="13" x14ac:dyDescent="0.2">
      <c r="A886" s="110"/>
      <c r="B886" s="98"/>
      <c r="C886" s="98"/>
      <c r="D886" s="106"/>
      <c r="E886" s="106"/>
      <c r="F886" s="100" t="str">
        <f>IF(G886="Yes",H886,IF(COUNTIF(G886:L886,"Yes")&gt;(Summary!C$22/2),"Yes","No"))</f>
        <v>No</v>
      </c>
      <c r="G886" s="158"/>
      <c r="H886" s="2"/>
      <c r="I886" s="1"/>
      <c r="J886" s="1"/>
      <c r="K886" s="1"/>
      <c r="L886" s="1"/>
      <c r="M886" s="1"/>
      <c r="N886" s="101"/>
      <c r="O886" s="101"/>
      <c r="P886" s="102"/>
      <c r="Q886" s="103"/>
    </row>
    <row r="887" spans="1:17" s="104" customFormat="1" ht="13" x14ac:dyDescent="0.2">
      <c r="A887" s="110"/>
      <c r="B887" s="98"/>
      <c r="C887" s="98"/>
      <c r="D887" s="106"/>
      <c r="E887" s="106"/>
      <c r="F887" s="100" t="str">
        <f>IF(G887="Yes",H887,IF(COUNTIF(G887:L887,"Yes")&gt;(Summary!C$22/2),"Yes","No"))</f>
        <v>No</v>
      </c>
      <c r="G887" s="158"/>
      <c r="H887" s="2"/>
      <c r="I887" s="1"/>
      <c r="J887" s="1"/>
      <c r="K887" s="1"/>
      <c r="L887" s="1"/>
      <c r="M887" s="1"/>
      <c r="N887" s="101"/>
      <c r="O887" s="101"/>
      <c r="P887" s="102"/>
      <c r="Q887" s="103"/>
    </row>
    <row r="888" spans="1:17" s="104" customFormat="1" ht="13" x14ac:dyDescent="0.2">
      <c r="A888" s="110"/>
      <c r="B888" s="98"/>
      <c r="C888" s="98"/>
      <c r="D888" s="106"/>
      <c r="E888" s="106"/>
      <c r="F888" s="100" t="str">
        <f>IF(G888="Yes",H888,IF(COUNTIF(G888:L888,"Yes")&gt;(Summary!C$22/2),"Yes","No"))</f>
        <v>No</v>
      </c>
      <c r="G888" s="158"/>
      <c r="H888" s="2"/>
      <c r="I888" s="1"/>
      <c r="J888" s="1"/>
      <c r="K888" s="1"/>
      <c r="L888" s="1"/>
      <c r="M888" s="1"/>
      <c r="N888" s="101"/>
      <c r="O888" s="101"/>
      <c r="P888" s="102"/>
      <c r="Q888" s="103"/>
    </row>
    <row r="889" spans="1:17" s="104" customFormat="1" ht="13" x14ac:dyDescent="0.2">
      <c r="A889" s="110"/>
      <c r="B889" s="98"/>
      <c r="C889" s="98"/>
      <c r="D889" s="106"/>
      <c r="E889" s="106"/>
      <c r="F889" s="100" t="str">
        <f>IF(G889="Yes",H889,IF(COUNTIF(G889:L889,"Yes")&gt;(Summary!C$22/2),"Yes","No"))</f>
        <v>No</v>
      </c>
      <c r="G889" s="158"/>
      <c r="H889" s="2"/>
      <c r="I889" s="1"/>
      <c r="J889" s="1"/>
      <c r="K889" s="1"/>
      <c r="L889" s="1"/>
      <c r="M889" s="1"/>
      <c r="N889" s="101"/>
      <c r="O889" s="101"/>
      <c r="P889" s="102"/>
      <c r="Q889" s="103"/>
    </row>
    <row r="890" spans="1:17" s="104" customFormat="1" ht="13" x14ac:dyDescent="0.2">
      <c r="A890" s="110"/>
      <c r="B890" s="98"/>
      <c r="C890" s="98"/>
      <c r="D890" s="106"/>
      <c r="E890" s="106"/>
      <c r="F890" s="100" t="str">
        <f>IF(G890="Yes",H890,IF(COUNTIF(G890:L890,"Yes")&gt;(Summary!C$22/2),"Yes","No"))</f>
        <v>No</v>
      </c>
      <c r="G890" s="158"/>
      <c r="H890" s="2"/>
      <c r="I890" s="1"/>
      <c r="J890" s="1"/>
      <c r="K890" s="1"/>
      <c r="L890" s="1"/>
      <c r="M890" s="1"/>
      <c r="N890" s="101"/>
      <c r="O890" s="101"/>
      <c r="P890" s="102"/>
      <c r="Q890" s="103"/>
    </row>
    <row r="891" spans="1:17" s="104" customFormat="1" ht="13" x14ac:dyDescent="0.2">
      <c r="A891" s="110"/>
      <c r="B891" s="98"/>
      <c r="C891" s="98"/>
      <c r="D891" s="106"/>
      <c r="E891" s="106"/>
      <c r="F891" s="100" t="str">
        <f>IF(G891="Yes",H891,IF(COUNTIF(G891:L891,"Yes")&gt;(Summary!C$22/2),"Yes","No"))</f>
        <v>No</v>
      </c>
      <c r="G891" s="158"/>
      <c r="H891" s="2"/>
      <c r="I891" s="1"/>
      <c r="J891" s="1"/>
      <c r="K891" s="1"/>
      <c r="L891" s="1"/>
      <c r="M891" s="1"/>
      <c r="N891" s="101"/>
      <c r="O891" s="101"/>
      <c r="P891" s="102"/>
      <c r="Q891" s="103"/>
    </row>
    <row r="892" spans="1:17" s="104" customFormat="1" ht="13" x14ac:dyDescent="0.2">
      <c r="A892" s="110"/>
      <c r="B892" s="98"/>
      <c r="C892" s="98"/>
      <c r="D892" s="106"/>
      <c r="E892" s="106"/>
      <c r="F892" s="100" t="str">
        <f>IF(G892="Yes",H892,IF(COUNTIF(G892:L892,"Yes")&gt;(Summary!C$22/2),"Yes","No"))</f>
        <v>No</v>
      </c>
      <c r="G892" s="158"/>
      <c r="H892" s="2"/>
      <c r="I892" s="1"/>
      <c r="J892" s="1"/>
      <c r="K892" s="1"/>
      <c r="L892" s="1"/>
      <c r="M892" s="1"/>
      <c r="N892" s="101"/>
      <c r="O892" s="101"/>
      <c r="P892" s="102"/>
      <c r="Q892" s="103"/>
    </row>
    <row r="893" spans="1:17" s="104" customFormat="1" ht="13" x14ac:dyDescent="0.2">
      <c r="A893" s="110"/>
      <c r="B893" s="98"/>
      <c r="C893" s="98"/>
      <c r="D893" s="106"/>
      <c r="E893" s="106"/>
      <c r="F893" s="100" t="str">
        <f>IF(G893="Yes",H893,IF(COUNTIF(G893:L893,"Yes")&gt;(Summary!C$22/2),"Yes","No"))</f>
        <v>No</v>
      </c>
      <c r="G893" s="158"/>
      <c r="H893" s="2"/>
      <c r="I893" s="1"/>
      <c r="J893" s="1"/>
      <c r="K893" s="1"/>
      <c r="L893" s="1"/>
      <c r="M893" s="1"/>
      <c r="N893" s="101"/>
      <c r="O893" s="101"/>
      <c r="P893" s="102"/>
      <c r="Q893" s="103"/>
    </row>
    <row r="894" spans="1:17" s="104" customFormat="1" ht="13" x14ac:dyDescent="0.2">
      <c r="A894" s="110"/>
      <c r="B894" s="98"/>
      <c r="C894" s="98"/>
      <c r="D894" s="106"/>
      <c r="E894" s="106"/>
      <c r="F894" s="100" t="str">
        <f>IF(G894="Yes",H894,IF(COUNTIF(G894:L894,"Yes")&gt;(Summary!C$22/2),"Yes","No"))</f>
        <v>No</v>
      </c>
      <c r="G894" s="158"/>
      <c r="H894" s="2"/>
      <c r="I894" s="1"/>
      <c r="J894" s="1"/>
      <c r="K894" s="1"/>
      <c r="L894" s="1"/>
      <c r="M894" s="1"/>
      <c r="N894" s="101"/>
      <c r="O894" s="101"/>
      <c r="P894" s="102"/>
      <c r="Q894" s="103"/>
    </row>
    <row r="895" spans="1:17" s="104" customFormat="1" ht="13" x14ac:dyDescent="0.2">
      <c r="A895" s="110"/>
      <c r="B895" s="98"/>
      <c r="C895" s="98"/>
      <c r="D895" s="106"/>
      <c r="E895" s="106"/>
      <c r="F895" s="100" t="str">
        <f>IF(G895="Yes",H895,IF(COUNTIF(G895:L895,"Yes")&gt;(Summary!C$22/2),"Yes","No"))</f>
        <v>No</v>
      </c>
      <c r="G895" s="158"/>
      <c r="H895" s="2"/>
      <c r="I895" s="1"/>
      <c r="J895" s="1"/>
      <c r="K895" s="1"/>
      <c r="L895" s="1"/>
      <c r="M895" s="1"/>
      <c r="N895" s="101"/>
      <c r="O895" s="101"/>
      <c r="P895" s="102"/>
      <c r="Q895" s="103"/>
    </row>
    <row r="896" spans="1:17" s="104" customFormat="1" ht="13" x14ac:dyDescent="0.2">
      <c r="A896" s="110"/>
      <c r="B896" s="98"/>
      <c r="C896" s="98"/>
      <c r="D896" s="106"/>
      <c r="E896" s="106"/>
      <c r="F896" s="100" t="str">
        <f>IF(G896="Yes",H896,IF(COUNTIF(G896:L896,"Yes")&gt;(Summary!C$22/2),"Yes","No"))</f>
        <v>No</v>
      </c>
      <c r="G896" s="158"/>
      <c r="H896" s="2"/>
      <c r="I896" s="1"/>
      <c r="J896" s="1"/>
      <c r="K896" s="1"/>
      <c r="L896" s="1"/>
      <c r="M896" s="1"/>
      <c r="N896" s="101"/>
      <c r="O896" s="101"/>
      <c r="P896" s="102"/>
      <c r="Q896" s="103"/>
    </row>
    <row r="897" spans="1:17" s="104" customFormat="1" ht="13" x14ac:dyDescent="0.2">
      <c r="A897" s="110"/>
      <c r="B897" s="98"/>
      <c r="C897" s="98"/>
      <c r="D897" s="106"/>
      <c r="E897" s="106"/>
      <c r="F897" s="100" t="str">
        <f>IF(G897="Yes",H897,IF(COUNTIF(G897:L897,"Yes")&gt;(Summary!C$22/2),"Yes","No"))</f>
        <v>No</v>
      </c>
      <c r="G897" s="158"/>
      <c r="H897" s="2"/>
      <c r="I897" s="1"/>
      <c r="J897" s="1"/>
      <c r="K897" s="1"/>
      <c r="L897" s="1"/>
      <c r="M897" s="1"/>
      <c r="N897" s="101"/>
      <c r="O897" s="101"/>
      <c r="P897" s="102"/>
      <c r="Q897" s="103"/>
    </row>
    <row r="898" spans="1:17" s="104" customFormat="1" ht="13" x14ac:dyDescent="0.2">
      <c r="A898" s="110"/>
      <c r="B898" s="98"/>
      <c r="C898" s="98"/>
      <c r="D898" s="106"/>
      <c r="E898" s="106"/>
      <c r="F898" s="100" t="str">
        <f>IF(G898="Yes",H898,IF(COUNTIF(G898:L898,"Yes")&gt;(Summary!C$22/2),"Yes","No"))</f>
        <v>No</v>
      </c>
      <c r="G898" s="158"/>
      <c r="H898" s="2"/>
      <c r="I898" s="1"/>
      <c r="J898" s="1"/>
      <c r="K898" s="1"/>
      <c r="L898" s="1"/>
      <c r="M898" s="1"/>
      <c r="N898" s="101"/>
      <c r="O898" s="101"/>
      <c r="P898" s="102"/>
      <c r="Q898" s="103"/>
    </row>
    <row r="899" spans="1:17" s="104" customFormat="1" ht="13" x14ac:dyDescent="0.2">
      <c r="A899" s="110"/>
      <c r="B899" s="98"/>
      <c r="C899" s="98"/>
      <c r="D899" s="106"/>
      <c r="E899" s="106"/>
      <c r="F899" s="100" t="str">
        <f>IF(G899="Yes",H899,IF(COUNTIF(G899:L899,"Yes")&gt;(Summary!C$22/2),"Yes","No"))</f>
        <v>No</v>
      </c>
      <c r="G899" s="158"/>
      <c r="H899" s="2"/>
      <c r="I899" s="1"/>
      <c r="J899" s="1"/>
      <c r="K899" s="1"/>
      <c r="L899" s="1"/>
      <c r="M899" s="1"/>
      <c r="N899" s="101"/>
      <c r="O899" s="101"/>
      <c r="P899" s="102"/>
      <c r="Q899" s="103"/>
    </row>
    <row r="900" spans="1:17" s="104" customFormat="1" ht="13" x14ac:dyDescent="0.2">
      <c r="A900" s="110"/>
      <c r="B900" s="98"/>
      <c r="C900" s="98"/>
      <c r="D900" s="106"/>
      <c r="E900" s="106"/>
      <c r="F900" s="100" t="str">
        <f>IF(G900="Yes",H900,IF(COUNTIF(G900:L900,"Yes")&gt;(Summary!C$22/2),"Yes","No"))</f>
        <v>No</v>
      </c>
      <c r="G900" s="158"/>
      <c r="H900" s="2"/>
      <c r="I900" s="1"/>
      <c r="J900" s="1"/>
      <c r="K900" s="1"/>
      <c r="L900" s="1"/>
      <c r="M900" s="1"/>
      <c r="N900" s="101"/>
      <c r="O900" s="101"/>
      <c r="P900" s="102"/>
      <c r="Q900" s="103"/>
    </row>
    <row r="901" spans="1:17" s="104" customFormat="1" ht="13" x14ac:dyDescent="0.2">
      <c r="A901" s="110"/>
      <c r="B901" s="98"/>
      <c r="C901" s="98"/>
      <c r="D901" s="106"/>
      <c r="E901" s="106"/>
      <c r="F901" s="100" t="str">
        <f>IF(G901="Yes",H901,IF(COUNTIF(G901:L901,"Yes")&gt;(Summary!C$22/2),"Yes","No"))</f>
        <v>No</v>
      </c>
      <c r="G901" s="158"/>
      <c r="H901" s="2"/>
      <c r="I901" s="1"/>
      <c r="J901" s="1"/>
      <c r="K901" s="1"/>
      <c r="L901" s="1"/>
      <c r="M901" s="1"/>
      <c r="N901" s="101"/>
      <c r="O901" s="101"/>
      <c r="P901" s="102"/>
      <c r="Q901" s="103"/>
    </row>
    <row r="902" spans="1:17" s="104" customFormat="1" ht="13" x14ac:dyDescent="0.2">
      <c r="A902" s="110"/>
      <c r="B902" s="98"/>
      <c r="C902" s="98"/>
      <c r="D902" s="106"/>
      <c r="E902" s="106"/>
      <c r="F902" s="100" t="str">
        <f>IF(G902="Yes",H902,IF(COUNTIF(G902:L902,"Yes")&gt;(Summary!C$22/2),"Yes","No"))</f>
        <v>No</v>
      </c>
      <c r="G902" s="158"/>
      <c r="H902" s="2"/>
      <c r="I902" s="1"/>
      <c r="J902" s="1"/>
      <c r="K902" s="1"/>
      <c r="L902" s="1"/>
      <c r="M902" s="1"/>
      <c r="N902" s="101"/>
      <c r="O902" s="101"/>
      <c r="P902" s="102"/>
      <c r="Q902" s="103"/>
    </row>
    <row r="903" spans="1:17" s="104" customFormat="1" ht="13" x14ac:dyDescent="0.2">
      <c r="A903" s="110"/>
      <c r="B903" s="98"/>
      <c r="C903" s="98"/>
      <c r="D903" s="106"/>
      <c r="E903" s="106"/>
      <c r="F903" s="100" t="str">
        <f>IF(G903="Yes",H903,IF(COUNTIF(G903:L903,"Yes")&gt;(Summary!C$22/2),"Yes","No"))</f>
        <v>No</v>
      </c>
      <c r="G903" s="158"/>
      <c r="H903" s="2"/>
      <c r="I903" s="1"/>
      <c r="J903" s="1"/>
      <c r="K903" s="1"/>
      <c r="L903" s="1"/>
      <c r="M903" s="1"/>
      <c r="N903" s="101"/>
      <c r="O903" s="101"/>
      <c r="P903" s="102"/>
      <c r="Q903" s="103"/>
    </row>
    <row r="904" spans="1:17" s="104" customFormat="1" ht="13" x14ac:dyDescent="0.2">
      <c r="A904" s="110"/>
      <c r="B904" s="98"/>
      <c r="C904" s="98"/>
      <c r="D904" s="106"/>
      <c r="E904" s="106"/>
      <c r="F904" s="100" t="str">
        <f>IF(G904="Yes",H904,IF(COUNTIF(G904:L904,"Yes")&gt;(Summary!C$22/2),"Yes","No"))</f>
        <v>No</v>
      </c>
      <c r="G904" s="158"/>
      <c r="H904" s="2"/>
      <c r="I904" s="1"/>
      <c r="J904" s="1"/>
      <c r="K904" s="1"/>
      <c r="L904" s="1"/>
      <c r="M904" s="1"/>
      <c r="N904" s="101"/>
      <c r="O904" s="101"/>
      <c r="P904" s="102"/>
      <c r="Q904" s="103"/>
    </row>
    <row r="905" spans="1:17" s="104" customFormat="1" ht="13" x14ac:dyDescent="0.2">
      <c r="A905" s="110"/>
      <c r="B905" s="98"/>
      <c r="C905" s="98"/>
      <c r="D905" s="106"/>
      <c r="E905" s="106"/>
      <c r="F905" s="100" t="str">
        <f>IF(G905="Yes",H905,IF(COUNTIF(G905:L905,"Yes")&gt;(Summary!C$22/2),"Yes","No"))</f>
        <v>No</v>
      </c>
      <c r="G905" s="158"/>
      <c r="H905" s="2"/>
      <c r="I905" s="1"/>
      <c r="J905" s="1"/>
      <c r="K905" s="1"/>
      <c r="L905" s="1"/>
      <c r="M905" s="1"/>
      <c r="N905" s="101"/>
      <c r="O905" s="101"/>
      <c r="P905" s="102"/>
      <c r="Q905" s="103"/>
    </row>
    <row r="906" spans="1:17" s="104" customFormat="1" ht="13" x14ac:dyDescent="0.2">
      <c r="A906" s="110"/>
      <c r="B906" s="98"/>
      <c r="C906" s="98"/>
      <c r="D906" s="106"/>
      <c r="E906" s="106"/>
      <c r="F906" s="100" t="str">
        <f>IF(G906="Yes",H906,IF(COUNTIF(G906:L906,"Yes")&gt;(Summary!C$22/2),"Yes","No"))</f>
        <v>No</v>
      </c>
      <c r="G906" s="158"/>
      <c r="H906" s="2"/>
      <c r="I906" s="1"/>
      <c r="J906" s="1"/>
      <c r="K906" s="1"/>
      <c r="L906" s="1"/>
      <c r="M906" s="1"/>
      <c r="N906" s="101"/>
      <c r="O906" s="101"/>
      <c r="P906" s="102"/>
      <c r="Q906" s="103"/>
    </row>
    <row r="907" spans="1:17" s="104" customFormat="1" ht="13" x14ac:dyDescent="0.2">
      <c r="A907" s="110"/>
      <c r="B907" s="98"/>
      <c r="C907" s="98"/>
      <c r="D907" s="106"/>
      <c r="E907" s="106"/>
      <c r="F907" s="100" t="str">
        <f>IF(G907="Yes",H907,IF(COUNTIF(G907:L907,"Yes")&gt;(Summary!C$22/2),"Yes","No"))</f>
        <v>No</v>
      </c>
      <c r="G907" s="158"/>
      <c r="H907" s="2"/>
      <c r="I907" s="1"/>
      <c r="J907" s="1"/>
      <c r="K907" s="1"/>
      <c r="L907" s="1"/>
      <c r="M907" s="1"/>
      <c r="N907" s="101"/>
      <c r="O907" s="101"/>
      <c r="P907" s="102"/>
      <c r="Q907" s="103"/>
    </row>
    <row r="908" spans="1:17" s="104" customFormat="1" ht="13" x14ac:dyDescent="0.2">
      <c r="A908" s="110"/>
      <c r="B908" s="98"/>
      <c r="C908" s="98"/>
      <c r="D908" s="106"/>
      <c r="E908" s="106"/>
      <c r="F908" s="100" t="str">
        <f>IF(G908="Yes",H908,IF(COUNTIF(G908:L908,"Yes")&gt;(Summary!C$22/2),"Yes","No"))</f>
        <v>No</v>
      </c>
      <c r="G908" s="158"/>
      <c r="H908" s="2"/>
      <c r="I908" s="1"/>
      <c r="J908" s="1"/>
      <c r="K908" s="1"/>
      <c r="L908" s="1"/>
      <c r="M908" s="1"/>
      <c r="N908" s="101"/>
      <c r="O908" s="101"/>
      <c r="P908" s="102"/>
      <c r="Q908" s="103"/>
    </row>
    <row r="909" spans="1:17" s="104" customFormat="1" ht="13" x14ac:dyDescent="0.2">
      <c r="A909" s="110"/>
      <c r="B909" s="98"/>
      <c r="C909" s="98"/>
      <c r="D909" s="106"/>
      <c r="E909" s="106"/>
      <c r="F909" s="100" t="str">
        <f>IF(G909="Yes",H909,IF(COUNTIF(G909:L909,"Yes")&gt;(Summary!C$22/2),"Yes","No"))</f>
        <v>No</v>
      </c>
      <c r="G909" s="158"/>
      <c r="H909" s="2"/>
      <c r="I909" s="1"/>
      <c r="J909" s="1"/>
      <c r="K909" s="1"/>
      <c r="L909" s="1"/>
      <c r="M909" s="1"/>
      <c r="N909" s="101"/>
      <c r="O909" s="101"/>
      <c r="P909" s="102"/>
      <c r="Q909" s="103"/>
    </row>
    <row r="910" spans="1:17" s="104" customFormat="1" ht="13" x14ac:dyDescent="0.2">
      <c r="A910" s="110"/>
      <c r="B910" s="98"/>
      <c r="C910" s="98"/>
      <c r="D910" s="106"/>
      <c r="E910" s="106"/>
      <c r="F910" s="100" t="str">
        <f>IF(G910="Yes",H910,IF(COUNTIF(G910:L910,"Yes")&gt;(Summary!C$22/2),"Yes","No"))</f>
        <v>No</v>
      </c>
      <c r="G910" s="158"/>
      <c r="H910" s="2"/>
      <c r="I910" s="1"/>
      <c r="J910" s="1"/>
      <c r="K910" s="1"/>
      <c r="L910" s="1"/>
      <c r="M910" s="1"/>
      <c r="N910" s="101"/>
      <c r="O910" s="101"/>
      <c r="P910" s="102"/>
      <c r="Q910" s="103"/>
    </row>
    <row r="911" spans="1:17" s="104" customFormat="1" ht="13" x14ac:dyDescent="0.2">
      <c r="A911" s="110"/>
      <c r="B911" s="98"/>
      <c r="C911" s="98"/>
      <c r="D911" s="106"/>
      <c r="E911" s="106"/>
      <c r="F911" s="100" t="str">
        <f>IF(G911="Yes",H911,IF(COUNTIF(G911:L911,"Yes")&gt;(Summary!C$22/2),"Yes","No"))</f>
        <v>No</v>
      </c>
      <c r="G911" s="158"/>
      <c r="H911" s="2"/>
      <c r="I911" s="1"/>
      <c r="J911" s="1"/>
      <c r="K911" s="1"/>
      <c r="L911" s="1"/>
      <c r="M911" s="1"/>
      <c r="N911" s="101"/>
      <c r="O911" s="101"/>
      <c r="P911" s="102"/>
      <c r="Q911" s="103"/>
    </row>
    <row r="912" spans="1:17" s="104" customFormat="1" ht="13" x14ac:dyDescent="0.2">
      <c r="A912" s="110"/>
      <c r="B912" s="98"/>
      <c r="C912" s="98"/>
      <c r="D912" s="106"/>
      <c r="E912" s="106"/>
      <c r="F912" s="100" t="str">
        <f>IF(G912="Yes",H912,IF(COUNTIF(G912:L912,"Yes")&gt;(Summary!C$22/2),"Yes","No"))</f>
        <v>No</v>
      </c>
      <c r="G912" s="158"/>
      <c r="H912" s="2"/>
      <c r="I912" s="1"/>
      <c r="J912" s="1"/>
      <c r="K912" s="1"/>
      <c r="L912" s="1"/>
      <c r="M912" s="1"/>
      <c r="N912" s="101"/>
      <c r="O912" s="101"/>
      <c r="P912" s="102"/>
      <c r="Q912" s="103"/>
    </row>
    <row r="913" spans="1:17" s="104" customFormat="1" ht="13" x14ac:dyDescent="0.2">
      <c r="A913" s="110"/>
      <c r="B913" s="98"/>
      <c r="C913" s="98"/>
      <c r="D913" s="106"/>
      <c r="E913" s="106"/>
      <c r="F913" s="100" t="str">
        <f>IF(G913="Yes",H913,IF(COUNTIF(G913:L913,"Yes")&gt;(Summary!C$22/2),"Yes","No"))</f>
        <v>No</v>
      </c>
      <c r="G913" s="158"/>
      <c r="H913" s="2"/>
      <c r="I913" s="1"/>
      <c r="J913" s="1"/>
      <c r="K913" s="1"/>
      <c r="L913" s="1"/>
      <c r="M913" s="1"/>
      <c r="N913" s="101"/>
      <c r="O913" s="101"/>
      <c r="P913" s="102"/>
      <c r="Q913" s="103"/>
    </row>
    <row r="914" spans="1:17" s="104" customFormat="1" ht="13" x14ac:dyDescent="0.2">
      <c r="A914" s="110"/>
      <c r="B914" s="98"/>
      <c r="C914" s="98"/>
      <c r="D914" s="106"/>
      <c r="E914" s="106"/>
      <c r="F914" s="100" t="str">
        <f>IF(G914="Yes",H914,IF(COUNTIF(G914:L914,"Yes")&gt;(Summary!C$22/2),"Yes","No"))</f>
        <v>No</v>
      </c>
      <c r="G914" s="158"/>
      <c r="H914" s="2"/>
      <c r="I914" s="1"/>
      <c r="J914" s="1"/>
      <c r="K914" s="1"/>
      <c r="L914" s="1"/>
      <c r="M914" s="1"/>
      <c r="N914" s="101"/>
      <c r="O914" s="101"/>
      <c r="P914" s="102"/>
      <c r="Q914" s="103"/>
    </row>
    <row r="915" spans="1:17" s="104" customFormat="1" ht="13" x14ac:dyDescent="0.2">
      <c r="A915" s="110"/>
      <c r="B915" s="98"/>
      <c r="C915" s="98"/>
      <c r="D915" s="106"/>
      <c r="E915" s="106"/>
      <c r="F915" s="100" t="str">
        <f>IF(G915="Yes",H915,IF(COUNTIF(G915:L915,"Yes")&gt;(Summary!C$22/2),"Yes","No"))</f>
        <v>No</v>
      </c>
      <c r="G915" s="158"/>
      <c r="H915" s="2"/>
      <c r="I915" s="1"/>
      <c r="J915" s="1"/>
      <c r="K915" s="1"/>
      <c r="L915" s="1"/>
      <c r="M915" s="1"/>
      <c r="N915" s="101"/>
      <c r="O915" s="101"/>
      <c r="P915" s="102"/>
      <c r="Q915" s="103"/>
    </row>
    <row r="916" spans="1:17" s="104" customFormat="1" ht="13" x14ac:dyDescent="0.2">
      <c r="A916" s="110"/>
      <c r="B916" s="98"/>
      <c r="C916" s="98"/>
      <c r="D916" s="106"/>
      <c r="E916" s="106"/>
      <c r="F916" s="100" t="str">
        <f>IF(G916="Yes",H916,IF(COUNTIF(G916:L916,"Yes")&gt;(Summary!C$22/2),"Yes","No"))</f>
        <v>No</v>
      </c>
      <c r="G916" s="158"/>
      <c r="H916" s="2"/>
      <c r="I916" s="1"/>
      <c r="J916" s="1"/>
      <c r="K916" s="1"/>
      <c r="L916" s="1"/>
      <c r="M916" s="1"/>
      <c r="N916" s="101"/>
      <c r="O916" s="101"/>
      <c r="P916" s="102"/>
      <c r="Q916" s="103"/>
    </row>
    <row r="917" spans="1:17" s="104" customFormat="1" ht="13" x14ac:dyDescent="0.2">
      <c r="A917" s="110"/>
      <c r="B917" s="98"/>
      <c r="C917" s="98"/>
      <c r="D917" s="106"/>
      <c r="E917" s="106"/>
      <c r="F917" s="100" t="str">
        <f>IF(G917="Yes",H917,IF(COUNTIF(G917:L917,"Yes")&gt;(Summary!C$22/2),"Yes","No"))</f>
        <v>No</v>
      </c>
      <c r="G917" s="158"/>
      <c r="H917" s="2"/>
      <c r="I917" s="1"/>
      <c r="J917" s="1"/>
      <c r="K917" s="1"/>
      <c r="L917" s="1"/>
      <c r="M917" s="1"/>
      <c r="N917" s="101"/>
      <c r="O917" s="101"/>
      <c r="P917" s="102"/>
      <c r="Q917" s="103"/>
    </row>
    <row r="918" spans="1:17" s="104" customFormat="1" ht="13" x14ac:dyDescent="0.2">
      <c r="A918" s="110"/>
      <c r="B918" s="98"/>
      <c r="C918" s="98"/>
      <c r="D918" s="106"/>
      <c r="E918" s="106"/>
      <c r="F918" s="100" t="str">
        <f>IF(G918="Yes",H918,IF(COUNTIF(G918:L918,"Yes")&gt;(Summary!C$22/2),"Yes","No"))</f>
        <v>No</v>
      </c>
      <c r="G918" s="158"/>
      <c r="H918" s="2"/>
      <c r="I918" s="1"/>
      <c r="J918" s="1"/>
      <c r="K918" s="1"/>
      <c r="L918" s="1"/>
      <c r="M918" s="1"/>
      <c r="N918" s="101"/>
      <c r="O918" s="101"/>
      <c r="P918" s="102"/>
      <c r="Q918" s="103"/>
    </row>
    <row r="919" spans="1:17" s="104" customFormat="1" ht="13" x14ac:dyDescent="0.2">
      <c r="A919" s="110"/>
      <c r="B919" s="98"/>
      <c r="C919" s="98"/>
      <c r="D919" s="106"/>
      <c r="E919" s="106"/>
      <c r="F919" s="100" t="str">
        <f>IF(G919="Yes",H919,IF(COUNTIF(G919:L919,"Yes")&gt;(Summary!C$22/2),"Yes","No"))</f>
        <v>No</v>
      </c>
      <c r="G919" s="158"/>
      <c r="H919" s="2"/>
      <c r="I919" s="1"/>
      <c r="J919" s="1"/>
      <c r="K919" s="1"/>
      <c r="L919" s="1"/>
      <c r="M919" s="1"/>
      <c r="N919" s="101"/>
      <c r="O919" s="101"/>
      <c r="P919" s="102"/>
      <c r="Q919" s="103"/>
    </row>
    <row r="920" spans="1:17" s="104" customFormat="1" ht="13" x14ac:dyDescent="0.2">
      <c r="A920" s="110"/>
      <c r="B920" s="98"/>
      <c r="C920" s="98"/>
      <c r="D920" s="106"/>
      <c r="E920" s="106"/>
      <c r="F920" s="100" t="str">
        <f>IF(G920="Yes",H920,IF(COUNTIF(G920:L920,"Yes")&gt;(Summary!C$22/2),"Yes","No"))</f>
        <v>No</v>
      </c>
      <c r="G920" s="158"/>
      <c r="H920" s="2"/>
      <c r="I920" s="1"/>
      <c r="J920" s="1"/>
      <c r="K920" s="1"/>
      <c r="L920" s="1"/>
      <c r="M920" s="1"/>
      <c r="N920" s="101"/>
      <c r="O920" s="101"/>
      <c r="P920" s="102"/>
      <c r="Q920" s="103"/>
    </row>
    <row r="921" spans="1:17" s="104" customFormat="1" ht="13" x14ac:dyDescent="0.2">
      <c r="A921" s="110"/>
      <c r="B921" s="98"/>
      <c r="C921" s="98"/>
      <c r="D921" s="106"/>
      <c r="E921" s="106"/>
      <c r="F921" s="100" t="str">
        <f>IF(G921="Yes",H921,IF(COUNTIF(G921:L921,"Yes")&gt;(Summary!C$22/2),"Yes","No"))</f>
        <v>No</v>
      </c>
      <c r="G921" s="158"/>
      <c r="H921" s="2"/>
      <c r="I921" s="1"/>
      <c r="J921" s="1"/>
      <c r="K921" s="1"/>
      <c r="L921" s="1"/>
      <c r="M921" s="1"/>
      <c r="N921" s="101"/>
      <c r="O921" s="101"/>
      <c r="P921" s="102"/>
      <c r="Q921" s="103"/>
    </row>
    <row r="922" spans="1:17" s="104" customFormat="1" ht="13" x14ac:dyDescent="0.2">
      <c r="A922" s="110"/>
      <c r="B922" s="98"/>
      <c r="C922" s="98"/>
      <c r="D922" s="106"/>
      <c r="E922" s="106"/>
      <c r="F922" s="100" t="str">
        <f>IF(G922="Yes",H922,IF(COUNTIF(G922:L922,"Yes")&gt;(Summary!C$22/2),"Yes","No"))</f>
        <v>No</v>
      </c>
      <c r="G922" s="158"/>
      <c r="H922" s="2"/>
      <c r="I922" s="1"/>
      <c r="J922" s="1"/>
      <c r="K922" s="1"/>
      <c r="L922" s="1"/>
      <c r="M922" s="1"/>
      <c r="N922" s="101"/>
      <c r="O922" s="101"/>
      <c r="P922" s="102"/>
      <c r="Q922" s="103"/>
    </row>
    <row r="923" spans="1:17" s="104" customFormat="1" ht="13" x14ac:dyDescent="0.2">
      <c r="A923" s="110"/>
      <c r="B923" s="98"/>
      <c r="C923" s="98"/>
      <c r="D923" s="106"/>
      <c r="E923" s="106"/>
      <c r="F923" s="100" t="str">
        <f>IF(G923="Yes",H923,IF(COUNTIF(G923:L923,"Yes")&gt;(Summary!C$22/2),"Yes","No"))</f>
        <v>No</v>
      </c>
      <c r="G923" s="158"/>
      <c r="H923" s="2"/>
      <c r="I923" s="1"/>
      <c r="J923" s="1"/>
      <c r="K923" s="1"/>
      <c r="L923" s="1"/>
      <c r="M923" s="1"/>
      <c r="N923" s="101"/>
      <c r="O923" s="101"/>
      <c r="P923" s="102"/>
      <c r="Q923" s="103"/>
    </row>
    <row r="924" spans="1:17" s="104" customFormat="1" ht="13" x14ac:dyDescent="0.2">
      <c r="A924" s="110"/>
      <c r="B924" s="98"/>
      <c r="C924" s="98"/>
      <c r="D924" s="106"/>
      <c r="E924" s="106"/>
      <c r="F924" s="100" t="str">
        <f>IF(G924="Yes",H924,IF(COUNTIF(G924:L924,"Yes")&gt;(Summary!C$22/2),"Yes","No"))</f>
        <v>No</v>
      </c>
      <c r="G924" s="158"/>
      <c r="H924" s="2"/>
      <c r="I924" s="1"/>
      <c r="J924" s="1"/>
      <c r="K924" s="1"/>
      <c r="L924" s="1"/>
      <c r="M924" s="1"/>
      <c r="N924" s="101"/>
      <c r="O924" s="101"/>
      <c r="P924" s="102"/>
      <c r="Q924" s="103"/>
    </row>
    <row r="925" spans="1:17" s="104" customFormat="1" ht="13" x14ac:dyDescent="0.2">
      <c r="A925" s="110"/>
      <c r="B925" s="98"/>
      <c r="C925" s="98"/>
      <c r="D925" s="106"/>
      <c r="E925" s="106"/>
      <c r="F925" s="100" t="str">
        <f>IF(G925="Yes",H925,IF(COUNTIF(G925:L925,"Yes")&gt;(Summary!C$22/2),"Yes","No"))</f>
        <v>No</v>
      </c>
      <c r="G925" s="158"/>
      <c r="H925" s="2"/>
      <c r="I925" s="1"/>
      <c r="J925" s="1"/>
      <c r="K925" s="1"/>
      <c r="L925" s="1"/>
      <c r="M925" s="1"/>
      <c r="N925" s="101"/>
      <c r="O925" s="101"/>
      <c r="P925" s="102"/>
      <c r="Q925" s="103"/>
    </row>
    <row r="926" spans="1:17" s="104" customFormat="1" ht="13" x14ac:dyDescent="0.2">
      <c r="A926" s="110"/>
      <c r="B926" s="98"/>
      <c r="C926" s="98"/>
      <c r="D926" s="106"/>
      <c r="E926" s="106"/>
      <c r="F926" s="100" t="str">
        <f>IF(G926="Yes",H926,IF(COUNTIF(G926:L926,"Yes")&gt;(Summary!C$22/2),"Yes","No"))</f>
        <v>No</v>
      </c>
      <c r="G926" s="158"/>
      <c r="H926" s="2"/>
      <c r="I926" s="1"/>
      <c r="J926" s="1"/>
      <c r="K926" s="1"/>
      <c r="L926" s="1"/>
      <c r="M926" s="1"/>
      <c r="N926" s="101"/>
      <c r="O926" s="101"/>
      <c r="P926" s="102"/>
      <c r="Q926" s="103"/>
    </row>
    <row r="927" spans="1:17" s="104" customFormat="1" ht="13" x14ac:dyDescent="0.2">
      <c r="A927" s="110"/>
      <c r="B927" s="98"/>
      <c r="C927" s="98"/>
      <c r="D927" s="106"/>
      <c r="E927" s="106"/>
      <c r="F927" s="100" t="str">
        <f>IF(G927="Yes",H927,IF(COUNTIF(G927:L927,"Yes")&gt;(Summary!C$22/2),"Yes","No"))</f>
        <v>No</v>
      </c>
      <c r="G927" s="158"/>
      <c r="H927" s="2"/>
      <c r="I927" s="1"/>
      <c r="J927" s="1"/>
      <c r="K927" s="1"/>
      <c r="L927" s="1"/>
      <c r="M927" s="1"/>
      <c r="N927" s="101"/>
      <c r="O927" s="101"/>
      <c r="P927" s="102"/>
      <c r="Q927" s="103"/>
    </row>
    <row r="928" spans="1:17" s="104" customFormat="1" ht="13" x14ac:dyDescent="0.2">
      <c r="A928" s="110"/>
      <c r="B928" s="98"/>
      <c r="C928" s="98"/>
      <c r="D928" s="106"/>
      <c r="E928" s="106"/>
      <c r="F928" s="100" t="str">
        <f>IF(G928="Yes",H928,IF(COUNTIF(G928:L928,"Yes")&gt;(Summary!C$22/2),"Yes","No"))</f>
        <v>No</v>
      </c>
      <c r="G928" s="158"/>
      <c r="H928" s="2"/>
      <c r="I928" s="1"/>
      <c r="J928" s="1"/>
      <c r="K928" s="1"/>
      <c r="L928" s="1"/>
      <c r="M928" s="1"/>
      <c r="N928" s="101"/>
      <c r="O928" s="101"/>
      <c r="P928" s="102"/>
      <c r="Q928" s="103"/>
    </row>
    <row r="929" spans="1:17" s="104" customFormat="1" ht="13" x14ac:dyDescent="0.2">
      <c r="A929" s="110"/>
      <c r="B929" s="98"/>
      <c r="C929" s="98"/>
      <c r="D929" s="106"/>
      <c r="E929" s="106"/>
      <c r="F929" s="100" t="str">
        <f>IF(G929="Yes",H929,IF(COUNTIF(G929:L929,"Yes")&gt;(Summary!C$22/2),"Yes","No"))</f>
        <v>No</v>
      </c>
      <c r="G929" s="158"/>
      <c r="H929" s="2"/>
      <c r="I929" s="1"/>
      <c r="J929" s="1"/>
      <c r="K929" s="1"/>
      <c r="L929" s="1"/>
      <c r="M929" s="1"/>
      <c r="N929" s="101"/>
      <c r="O929" s="101"/>
      <c r="P929" s="102"/>
      <c r="Q929" s="103"/>
    </row>
    <row r="930" spans="1:17" s="104" customFormat="1" ht="13" x14ac:dyDescent="0.2">
      <c r="A930" s="110"/>
      <c r="B930" s="98"/>
      <c r="C930" s="98"/>
      <c r="D930" s="106"/>
      <c r="E930" s="106"/>
      <c r="F930" s="100" t="str">
        <f>IF(G930="Yes",H930,IF(COUNTIF(G930:L930,"Yes")&gt;(Summary!C$22/2),"Yes","No"))</f>
        <v>No</v>
      </c>
      <c r="G930" s="158"/>
      <c r="H930" s="2"/>
      <c r="I930" s="1"/>
      <c r="J930" s="1"/>
      <c r="K930" s="1"/>
      <c r="L930" s="1"/>
      <c r="M930" s="1"/>
      <c r="N930" s="101"/>
      <c r="O930" s="101"/>
      <c r="P930" s="102"/>
      <c r="Q930" s="103"/>
    </row>
    <row r="931" spans="1:17" s="104" customFormat="1" ht="13" x14ac:dyDescent="0.2">
      <c r="A931" s="110"/>
      <c r="B931" s="98"/>
      <c r="C931" s="98"/>
      <c r="D931" s="106"/>
      <c r="E931" s="106"/>
      <c r="F931" s="100" t="str">
        <f>IF(G931="Yes",H931,IF(COUNTIF(G931:L931,"Yes")&gt;(Summary!C$22/2),"Yes","No"))</f>
        <v>No</v>
      </c>
      <c r="G931" s="158"/>
      <c r="H931" s="2"/>
      <c r="I931" s="1"/>
      <c r="J931" s="1"/>
      <c r="K931" s="1"/>
      <c r="L931" s="1"/>
      <c r="M931" s="1"/>
      <c r="N931" s="101"/>
      <c r="O931" s="101"/>
      <c r="P931" s="102"/>
      <c r="Q931" s="103"/>
    </row>
    <row r="932" spans="1:17" s="104" customFormat="1" ht="13" x14ac:dyDescent="0.2">
      <c r="A932" s="110"/>
      <c r="B932" s="98"/>
      <c r="C932" s="98"/>
      <c r="D932" s="106"/>
      <c r="E932" s="106"/>
      <c r="F932" s="100" t="str">
        <f>IF(G932="Yes",H932,IF(COUNTIF(G932:L932,"Yes")&gt;(Summary!C$22/2),"Yes","No"))</f>
        <v>No</v>
      </c>
      <c r="G932" s="158"/>
      <c r="H932" s="2"/>
      <c r="I932" s="1"/>
      <c r="J932" s="1"/>
      <c r="K932" s="1"/>
      <c r="L932" s="1"/>
      <c r="M932" s="1"/>
      <c r="N932" s="101"/>
      <c r="O932" s="101"/>
      <c r="P932" s="102"/>
      <c r="Q932" s="103"/>
    </row>
    <row r="933" spans="1:17" s="104" customFormat="1" ht="13" x14ac:dyDescent="0.2">
      <c r="A933" s="110"/>
      <c r="B933" s="98"/>
      <c r="C933" s="98"/>
      <c r="D933" s="106"/>
      <c r="E933" s="106"/>
      <c r="F933" s="100" t="str">
        <f>IF(G933="Yes",H933,IF(COUNTIF(G933:L933,"Yes")&gt;(Summary!C$22/2),"Yes","No"))</f>
        <v>No</v>
      </c>
      <c r="G933" s="158"/>
      <c r="H933" s="2"/>
      <c r="I933" s="1"/>
      <c r="J933" s="1"/>
      <c r="K933" s="1"/>
      <c r="L933" s="1"/>
      <c r="M933" s="1"/>
      <c r="N933" s="101"/>
      <c r="O933" s="101"/>
      <c r="P933" s="102"/>
      <c r="Q933" s="103"/>
    </row>
    <row r="934" spans="1:17" s="104" customFormat="1" ht="13" x14ac:dyDescent="0.2">
      <c r="A934" s="110"/>
      <c r="B934" s="98"/>
      <c r="C934" s="98"/>
      <c r="D934" s="106"/>
      <c r="E934" s="106"/>
      <c r="F934" s="100" t="str">
        <f>IF(G934="Yes",H934,IF(COUNTIF(G934:L934,"Yes")&gt;(Summary!C$22/2),"Yes","No"))</f>
        <v>No</v>
      </c>
      <c r="G934" s="158"/>
      <c r="H934" s="2"/>
      <c r="I934" s="1"/>
      <c r="J934" s="1"/>
      <c r="K934" s="1"/>
      <c r="L934" s="1"/>
      <c r="M934" s="1"/>
      <c r="N934" s="101"/>
      <c r="O934" s="101"/>
      <c r="P934" s="102"/>
      <c r="Q934" s="103"/>
    </row>
    <row r="935" spans="1:17" s="104" customFormat="1" ht="13" x14ac:dyDescent="0.2">
      <c r="A935" s="110"/>
      <c r="B935" s="98"/>
      <c r="C935" s="98"/>
      <c r="D935" s="106"/>
      <c r="E935" s="106"/>
      <c r="F935" s="100" t="str">
        <f>IF(G935="Yes",H935,IF(COUNTIF(G935:L935,"Yes")&gt;(Summary!C$22/2),"Yes","No"))</f>
        <v>No</v>
      </c>
      <c r="G935" s="158"/>
      <c r="H935" s="2"/>
      <c r="I935" s="1"/>
      <c r="J935" s="1"/>
      <c r="K935" s="1"/>
      <c r="L935" s="1"/>
      <c r="M935" s="1"/>
      <c r="N935" s="101"/>
      <c r="O935" s="101"/>
      <c r="P935" s="102"/>
      <c r="Q935" s="103"/>
    </row>
    <row r="936" spans="1:17" s="104" customFormat="1" ht="13" x14ac:dyDescent="0.2">
      <c r="A936" s="110"/>
      <c r="B936" s="98"/>
      <c r="C936" s="98"/>
      <c r="D936" s="106"/>
      <c r="E936" s="106"/>
      <c r="F936" s="100" t="str">
        <f>IF(G936="Yes",H936,IF(COUNTIF(G936:L936,"Yes")&gt;(Summary!C$22/2),"Yes","No"))</f>
        <v>No</v>
      </c>
      <c r="G936" s="158"/>
      <c r="H936" s="2"/>
      <c r="I936" s="1"/>
      <c r="J936" s="1"/>
      <c r="K936" s="1"/>
      <c r="L936" s="1"/>
      <c r="M936" s="1"/>
      <c r="N936" s="101"/>
      <c r="O936" s="101"/>
      <c r="P936" s="102"/>
      <c r="Q936" s="103"/>
    </row>
    <row r="937" spans="1:17" s="104" customFormat="1" ht="13" x14ac:dyDescent="0.2">
      <c r="A937" s="110"/>
      <c r="B937" s="98"/>
      <c r="C937" s="98"/>
      <c r="D937" s="106"/>
      <c r="E937" s="106"/>
      <c r="F937" s="100" t="str">
        <f>IF(G937="Yes",H937,IF(COUNTIF(G937:L937,"Yes")&gt;(Summary!C$22/2),"Yes","No"))</f>
        <v>No</v>
      </c>
      <c r="G937" s="158"/>
      <c r="H937" s="2"/>
      <c r="I937" s="1"/>
      <c r="J937" s="1"/>
      <c r="K937" s="1"/>
      <c r="L937" s="1"/>
      <c r="M937" s="1"/>
      <c r="N937" s="101"/>
      <c r="O937" s="101"/>
      <c r="P937" s="102"/>
      <c r="Q937" s="103"/>
    </row>
    <row r="938" spans="1:17" s="104" customFormat="1" ht="13" x14ac:dyDescent="0.2">
      <c r="A938" s="110"/>
      <c r="B938" s="98"/>
      <c r="C938" s="98"/>
      <c r="D938" s="106"/>
      <c r="E938" s="106"/>
      <c r="F938" s="100" t="str">
        <f>IF(G938="Yes",H938,IF(COUNTIF(G938:L938,"Yes")&gt;(Summary!C$22/2),"Yes","No"))</f>
        <v>No</v>
      </c>
      <c r="G938" s="158"/>
      <c r="H938" s="2"/>
      <c r="I938" s="1"/>
      <c r="J938" s="1"/>
      <c r="K938" s="1"/>
      <c r="L938" s="1"/>
      <c r="M938" s="1"/>
      <c r="N938" s="101"/>
      <c r="O938" s="101"/>
      <c r="P938" s="102"/>
      <c r="Q938" s="103"/>
    </row>
    <row r="939" spans="1:17" s="104" customFormat="1" ht="13" x14ac:dyDescent="0.2">
      <c r="A939" s="110"/>
      <c r="B939" s="98"/>
      <c r="C939" s="98"/>
      <c r="D939" s="106"/>
      <c r="E939" s="106"/>
      <c r="F939" s="100" t="str">
        <f>IF(G939="Yes",H939,IF(COUNTIF(G939:L939,"Yes")&gt;(Summary!C$22/2),"Yes","No"))</f>
        <v>No</v>
      </c>
      <c r="G939" s="158"/>
      <c r="H939" s="2"/>
      <c r="I939" s="1"/>
      <c r="J939" s="1"/>
      <c r="K939" s="1"/>
      <c r="L939" s="1"/>
      <c r="M939" s="1"/>
      <c r="N939" s="101"/>
      <c r="O939" s="101"/>
      <c r="P939" s="102"/>
      <c r="Q939" s="103"/>
    </row>
    <row r="940" spans="1:17" s="104" customFormat="1" ht="13" x14ac:dyDescent="0.2">
      <c r="A940" s="110"/>
      <c r="B940" s="98"/>
      <c r="C940" s="98"/>
      <c r="D940" s="106"/>
      <c r="E940" s="106"/>
      <c r="F940" s="100" t="str">
        <f>IF(G940="Yes",H940,IF(COUNTIF(G940:L940,"Yes")&gt;(Summary!C$22/2),"Yes","No"))</f>
        <v>No</v>
      </c>
      <c r="G940" s="158"/>
      <c r="H940" s="2"/>
      <c r="I940" s="1"/>
      <c r="J940" s="1"/>
      <c r="K940" s="1"/>
      <c r="L940" s="1"/>
      <c r="M940" s="1"/>
      <c r="N940" s="101"/>
      <c r="O940" s="101"/>
      <c r="P940" s="102"/>
      <c r="Q940" s="103"/>
    </row>
    <row r="941" spans="1:17" s="104" customFormat="1" ht="13" x14ac:dyDescent="0.2">
      <c r="A941" s="110"/>
      <c r="B941" s="98"/>
      <c r="C941" s="98"/>
      <c r="D941" s="106"/>
      <c r="E941" s="106"/>
      <c r="F941" s="100" t="str">
        <f>IF(G941="Yes",H941,IF(COUNTIF(G941:L941,"Yes")&gt;(Summary!C$22/2),"Yes","No"))</f>
        <v>No</v>
      </c>
      <c r="G941" s="158"/>
      <c r="H941" s="2"/>
      <c r="I941" s="1"/>
      <c r="J941" s="1"/>
      <c r="K941" s="1"/>
      <c r="L941" s="1"/>
      <c r="M941" s="1"/>
      <c r="N941" s="101"/>
      <c r="O941" s="101"/>
      <c r="P941" s="102"/>
      <c r="Q941" s="103"/>
    </row>
    <row r="942" spans="1:17" s="104" customFormat="1" ht="13" x14ac:dyDescent="0.2">
      <c r="A942" s="110"/>
      <c r="B942" s="98"/>
      <c r="C942" s="98"/>
      <c r="D942" s="106"/>
      <c r="E942" s="106"/>
      <c r="F942" s="100" t="str">
        <f>IF(G942="Yes",H942,IF(COUNTIF(G942:L942,"Yes")&gt;(Summary!C$22/2),"Yes","No"))</f>
        <v>No</v>
      </c>
      <c r="G942" s="158"/>
      <c r="H942" s="2"/>
      <c r="I942" s="1"/>
      <c r="J942" s="1"/>
      <c r="K942" s="1"/>
      <c r="L942" s="1"/>
      <c r="M942" s="1"/>
      <c r="N942" s="101"/>
      <c r="O942" s="101"/>
      <c r="P942" s="102"/>
      <c r="Q942" s="103"/>
    </row>
    <row r="943" spans="1:17" s="104" customFormat="1" ht="13" x14ac:dyDescent="0.2">
      <c r="A943" s="110"/>
      <c r="B943" s="98"/>
      <c r="C943" s="98"/>
      <c r="D943" s="106"/>
      <c r="E943" s="106"/>
      <c r="F943" s="100" t="str">
        <f>IF(G943="Yes",H943,IF(COUNTIF(G943:L943,"Yes")&gt;(Summary!C$22/2),"Yes","No"))</f>
        <v>No</v>
      </c>
      <c r="G943" s="158"/>
      <c r="H943" s="2"/>
      <c r="I943" s="1"/>
      <c r="J943" s="1"/>
      <c r="K943" s="1"/>
      <c r="L943" s="1"/>
      <c r="M943" s="1"/>
      <c r="N943" s="101"/>
      <c r="O943" s="101"/>
      <c r="P943" s="102"/>
      <c r="Q943" s="103"/>
    </row>
    <row r="944" spans="1:17" s="104" customFormat="1" ht="13" x14ac:dyDescent="0.2">
      <c r="A944" s="110"/>
      <c r="B944" s="98"/>
      <c r="C944" s="98"/>
      <c r="D944" s="106"/>
      <c r="E944" s="106"/>
      <c r="F944" s="100" t="str">
        <f>IF(G944="Yes",H944,IF(COUNTIF(G944:L944,"Yes")&gt;(Summary!C$22/2),"Yes","No"))</f>
        <v>No</v>
      </c>
      <c r="G944" s="158"/>
      <c r="H944" s="2"/>
      <c r="I944" s="1"/>
      <c r="J944" s="1"/>
      <c r="K944" s="1"/>
      <c r="L944" s="1"/>
      <c r="M944" s="1"/>
      <c r="N944" s="101"/>
      <c r="O944" s="101"/>
      <c r="P944" s="102"/>
      <c r="Q944" s="103"/>
    </row>
    <row r="945" spans="1:17" s="104" customFormat="1" ht="13" x14ac:dyDescent="0.2">
      <c r="A945" s="110"/>
      <c r="B945" s="98"/>
      <c r="C945" s="98"/>
      <c r="D945" s="106"/>
      <c r="E945" s="106"/>
      <c r="F945" s="100" t="str">
        <f>IF(G945="Yes",H945,IF(COUNTIF(G945:L945,"Yes")&gt;(Summary!C$22/2),"Yes","No"))</f>
        <v>No</v>
      </c>
      <c r="G945" s="158"/>
      <c r="H945" s="2"/>
      <c r="I945" s="1"/>
      <c r="J945" s="1"/>
      <c r="K945" s="1"/>
      <c r="L945" s="1"/>
      <c r="M945" s="1"/>
      <c r="N945" s="101"/>
      <c r="O945" s="101"/>
      <c r="P945" s="102"/>
      <c r="Q945" s="103"/>
    </row>
    <row r="946" spans="1:17" s="104" customFormat="1" ht="13" x14ac:dyDescent="0.2">
      <c r="A946" s="110"/>
      <c r="B946" s="98"/>
      <c r="C946" s="98"/>
      <c r="D946" s="106"/>
      <c r="E946" s="106"/>
      <c r="F946" s="100" t="str">
        <f>IF(G946="Yes",H946,IF(COUNTIF(G946:L946,"Yes")&gt;(Summary!C$22/2),"Yes","No"))</f>
        <v>No</v>
      </c>
      <c r="G946" s="158"/>
      <c r="H946" s="2"/>
      <c r="I946" s="1"/>
      <c r="J946" s="1"/>
      <c r="K946" s="1"/>
      <c r="L946" s="1"/>
      <c r="M946" s="1"/>
      <c r="N946" s="101"/>
      <c r="O946" s="101"/>
      <c r="P946" s="102"/>
      <c r="Q946" s="103"/>
    </row>
    <row r="947" spans="1:17" s="104" customFormat="1" ht="13" x14ac:dyDescent="0.2">
      <c r="A947" s="110"/>
      <c r="B947" s="98"/>
      <c r="C947" s="98"/>
      <c r="D947" s="106"/>
      <c r="E947" s="106"/>
      <c r="F947" s="100" t="str">
        <f>IF(G947="Yes",H947,IF(COUNTIF(G947:L947,"Yes")&gt;(Summary!C$22/2),"Yes","No"))</f>
        <v>No</v>
      </c>
      <c r="G947" s="158"/>
      <c r="H947" s="2"/>
      <c r="I947" s="1"/>
      <c r="J947" s="1"/>
      <c r="K947" s="1"/>
      <c r="L947" s="1"/>
      <c r="M947" s="1"/>
      <c r="N947" s="101"/>
      <c r="O947" s="101"/>
      <c r="P947" s="102"/>
      <c r="Q947" s="103"/>
    </row>
    <row r="948" spans="1:17" s="104" customFormat="1" ht="13" x14ac:dyDescent="0.2">
      <c r="A948" s="110"/>
      <c r="B948" s="98"/>
      <c r="C948" s="98"/>
      <c r="D948" s="106"/>
      <c r="E948" s="106"/>
      <c r="F948" s="100" t="str">
        <f>IF(G948="Yes",H948,IF(COUNTIF(G948:L948,"Yes")&gt;(Summary!C$22/2),"Yes","No"))</f>
        <v>No</v>
      </c>
      <c r="G948" s="158"/>
      <c r="H948" s="2"/>
      <c r="I948" s="1"/>
      <c r="J948" s="1"/>
      <c r="K948" s="1"/>
      <c r="L948" s="1"/>
      <c r="M948" s="1"/>
      <c r="N948" s="101"/>
      <c r="O948" s="101"/>
      <c r="P948" s="102"/>
      <c r="Q948" s="103"/>
    </row>
    <row r="949" spans="1:17" s="104" customFormat="1" ht="13" x14ac:dyDescent="0.2">
      <c r="A949" s="110"/>
      <c r="B949" s="98"/>
      <c r="C949" s="98"/>
      <c r="D949" s="106"/>
      <c r="E949" s="106"/>
      <c r="F949" s="100" t="str">
        <f>IF(G949="Yes",H949,IF(COUNTIF(G949:L949,"Yes")&gt;(Summary!C$22/2),"Yes","No"))</f>
        <v>No</v>
      </c>
      <c r="G949" s="158"/>
      <c r="H949" s="2"/>
      <c r="I949" s="1"/>
      <c r="J949" s="1"/>
      <c r="K949" s="1"/>
      <c r="L949" s="1"/>
      <c r="M949" s="1"/>
      <c r="N949" s="101"/>
      <c r="O949" s="101"/>
      <c r="P949" s="102"/>
      <c r="Q949" s="103"/>
    </row>
    <row r="950" spans="1:17" s="104" customFormat="1" ht="13" x14ac:dyDescent="0.2">
      <c r="A950" s="110"/>
      <c r="B950" s="98"/>
      <c r="C950" s="98"/>
      <c r="D950" s="106"/>
      <c r="E950" s="106"/>
      <c r="F950" s="100" t="str">
        <f>IF(G950="Yes",H950,IF(COUNTIF(G950:L950,"Yes")&gt;(Summary!C$22/2),"Yes","No"))</f>
        <v>No</v>
      </c>
      <c r="G950" s="158"/>
      <c r="H950" s="2"/>
      <c r="I950" s="1"/>
      <c r="J950" s="1"/>
      <c r="K950" s="1"/>
      <c r="L950" s="1"/>
      <c r="M950" s="1"/>
      <c r="N950" s="101"/>
      <c r="O950" s="101"/>
      <c r="P950" s="102"/>
      <c r="Q950" s="103"/>
    </row>
    <row r="951" spans="1:17" s="104" customFormat="1" ht="13" x14ac:dyDescent="0.2">
      <c r="A951" s="110"/>
      <c r="B951" s="98"/>
      <c r="C951" s="98"/>
      <c r="D951" s="106"/>
      <c r="E951" s="106"/>
      <c r="F951" s="100" t="str">
        <f>IF(G951="Yes",H951,IF(COUNTIF(G951:L951,"Yes")&gt;(Summary!C$22/2),"Yes","No"))</f>
        <v>No</v>
      </c>
      <c r="G951" s="158"/>
      <c r="H951" s="2"/>
      <c r="I951" s="1"/>
      <c r="J951" s="1"/>
      <c r="K951" s="1"/>
      <c r="L951" s="1"/>
      <c r="M951" s="1"/>
      <c r="N951" s="101"/>
      <c r="O951" s="101"/>
      <c r="P951" s="102"/>
      <c r="Q951" s="103"/>
    </row>
    <row r="952" spans="1:17" s="104" customFormat="1" ht="13" x14ac:dyDescent="0.2">
      <c r="A952" s="110"/>
      <c r="B952" s="98"/>
      <c r="C952" s="98"/>
      <c r="D952" s="106"/>
      <c r="E952" s="106"/>
      <c r="F952" s="100" t="str">
        <f>IF(G952="Yes",H952,IF(COUNTIF(G952:L952,"Yes")&gt;(Summary!C$22/2),"Yes","No"))</f>
        <v>No</v>
      </c>
      <c r="G952" s="158"/>
      <c r="H952" s="2"/>
      <c r="I952" s="1"/>
      <c r="J952" s="1"/>
      <c r="K952" s="1"/>
      <c r="L952" s="1"/>
      <c r="M952" s="1"/>
      <c r="N952" s="101"/>
      <c r="O952" s="101"/>
      <c r="P952" s="102"/>
      <c r="Q952" s="103"/>
    </row>
    <row r="953" spans="1:17" s="104" customFormat="1" ht="13" x14ac:dyDescent="0.2">
      <c r="A953" s="110"/>
      <c r="B953" s="98"/>
      <c r="C953" s="98"/>
      <c r="D953" s="106"/>
      <c r="E953" s="106"/>
      <c r="F953" s="100" t="str">
        <f>IF(G953="Yes",H953,IF(COUNTIF(G953:L953,"Yes")&gt;(Summary!C$22/2),"Yes","No"))</f>
        <v>No</v>
      </c>
      <c r="G953" s="158"/>
      <c r="H953" s="2"/>
      <c r="I953" s="1"/>
      <c r="J953" s="1"/>
      <c r="K953" s="1"/>
      <c r="L953" s="1"/>
      <c r="M953" s="1"/>
      <c r="N953" s="101"/>
      <c r="O953" s="101"/>
      <c r="P953" s="102"/>
      <c r="Q953" s="103"/>
    </row>
    <row r="954" spans="1:17" s="104" customFormat="1" ht="13" x14ac:dyDescent="0.2">
      <c r="A954" s="110"/>
      <c r="B954" s="98"/>
      <c r="C954" s="98"/>
      <c r="D954" s="106"/>
      <c r="E954" s="106"/>
      <c r="F954" s="100" t="str">
        <f>IF(G954="Yes",H954,IF(COUNTIF(G954:L954,"Yes")&gt;(Summary!C$22/2),"Yes","No"))</f>
        <v>No</v>
      </c>
      <c r="G954" s="158"/>
      <c r="H954" s="2"/>
      <c r="I954" s="1"/>
      <c r="J954" s="1"/>
      <c r="K954" s="1"/>
      <c r="L954" s="1"/>
      <c r="M954" s="1"/>
      <c r="N954" s="101"/>
      <c r="O954" s="101"/>
      <c r="P954" s="102"/>
      <c r="Q954" s="103"/>
    </row>
    <row r="955" spans="1:17" s="104" customFormat="1" ht="13" x14ac:dyDescent="0.2">
      <c r="A955" s="110"/>
      <c r="B955" s="98"/>
      <c r="C955" s="98"/>
      <c r="D955" s="106"/>
      <c r="E955" s="106"/>
      <c r="F955" s="100" t="str">
        <f>IF(G955="Yes",H955,IF(COUNTIF(G955:L955,"Yes")&gt;(Summary!C$22/2),"Yes","No"))</f>
        <v>No</v>
      </c>
      <c r="G955" s="158"/>
      <c r="H955" s="2"/>
      <c r="I955" s="1"/>
      <c r="J955" s="1"/>
      <c r="K955" s="1"/>
      <c r="L955" s="1"/>
      <c r="M955" s="1"/>
      <c r="N955" s="101"/>
      <c r="O955" s="101"/>
      <c r="P955" s="102"/>
      <c r="Q955" s="103"/>
    </row>
    <row r="956" spans="1:17" s="104" customFormat="1" ht="13" x14ac:dyDescent="0.2">
      <c r="A956" s="110"/>
      <c r="B956" s="98"/>
      <c r="C956" s="98"/>
      <c r="D956" s="106"/>
      <c r="E956" s="106"/>
      <c r="F956" s="100" t="str">
        <f>IF(G956="Yes",H956,IF(COUNTIF(G956:L956,"Yes")&gt;(Summary!C$22/2),"Yes","No"))</f>
        <v>No</v>
      </c>
      <c r="G956" s="158"/>
      <c r="H956" s="2"/>
      <c r="I956" s="1"/>
      <c r="J956" s="1"/>
      <c r="K956" s="1"/>
      <c r="L956" s="1"/>
      <c r="M956" s="1"/>
      <c r="N956" s="101"/>
      <c r="O956" s="101"/>
      <c r="P956" s="102"/>
      <c r="Q956" s="103"/>
    </row>
    <row r="957" spans="1:17" s="104" customFormat="1" ht="13" x14ac:dyDescent="0.2">
      <c r="A957" s="110"/>
      <c r="B957" s="98"/>
      <c r="C957" s="98"/>
      <c r="D957" s="106"/>
      <c r="E957" s="106"/>
      <c r="F957" s="100" t="str">
        <f>IF(G957="Yes",H957,IF(COUNTIF(G957:L957,"Yes")&gt;(Summary!C$22/2),"Yes","No"))</f>
        <v>No</v>
      </c>
      <c r="G957" s="158"/>
      <c r="H957" s="2"/>
      <c r="I957" s="1"/>
      <c r="J957" s="1"/>
      <c r="K957" s="1"/>
      <c r="L957" s="1"/>
      <c r="M957" s="1"/>
      <c r="N957" s="101"/>
      <c r="O957" s="101"/>
      <c r="P957" s="102"/>
      <c r="Q957" s="103"/>
    </row>
    <row r="958" spans="1:17" s="104" customFormat="1" ht="13" x14ac:dyDescent="0.2">
      <c r="A958" s="110"/>
      <c r="B958" s="98"/>
      <c r="C958" s="98"/>
      <c r="D958" s="106"/>
      <c r="E958" s="106"/>
      <c r="F958" s="100" t="str">
        <f>IF(G958="Yes",H958,IF(COUNTIF(G958:L958,"Yes")&gt;(Summary!C$22/2),"Yes","No"))</f>
        <v>No</v>
      </c>
      <c r="G958" s="158"/>
      <c r="H958" s="2"/>
      <c r="I958" s="1"/>
      <c r="J958" s="1"/>
      <c r="K958" s="1"/>
      <c r="L958" s="1"/>
      <c r="M958" s="1"/>
      <c r="N958" s="101"/>
      <c r="O958" s="101"/>
      <c r="P958" s="102"/>
      <c r="Q958" s="103"/>
    </row>
    <row r="959" spans="1:17" s="104" customFormat="1" ht="13" x14ac:dyDescent="0.2">
      <c r="A959" s="110"/>
      <c r="B959" s="98"/>
      <c r="C959" s="98"/>
      <c r="D959" s="106"/>
      <c r="E959" s="106"/>
      <c r="F959" s="100" t="str">
        <f>IF(G959="Yes",H959,IF(COUNTIF(G959:L959,"Yes")&gt;(Summary!C$22/2),"Yes","No"))</f>
        <v>No</v>
      </c>
      <c r="G959" s="158"/>
      <c r="H959" s="2"/>
      <c r="I959" s="1"/>
      <c r="J959" s="1"/>
      <c r="K959" s="1"/>
      <c r="L959" s="1"/>
      <c r="M959" s="1"/>
      <c r="N959" s="101"/>
      <c r="O959" s="101"/>
      <c r="P959" s="102"/>
      <c r="Q959" s="103"/>
    </row>
    <row r="960" spans="1:17" s="104" customFormat="1" ht="13" x14ac:dyDescent="0.2">
      <c r="A960" s="110"/>
      <c r="B960" s="98"/>
      <c r="C960" s="98"/>
      <c r="D960" s="106"/>
      <c r="E960" s="106"/>
      <c r="F960" s="100" t="str">
        <f>IF(G960="Yes",H960,IF(COUNTIF(G960:L960,"Yes")&gt;(Summary!C$22/2),"Yes","No"))</f>
        <v>No</v>
      </c>
      <c r="G960" s="158"/>
      <c r="H960" s="2"/>
      <c r="I960" s="1"/>
      <c r="J960" s="1"/>
      <c r="K960" s="1"/>
      <c r="L960" s="1"/>
      <c r="M960" s="1"/>
      <c r="N960" s="101"/>
      <c r="O960" s="101"/>
      <c r="P960" s="102"/>
      <c r="Q960" s="103"/>
    </row>
    <row r="961" spans="1:17" s="104" customFormat="1" ht="13" x14ac:dyDescent="0.2">
      <c r="A961" s="110"/>
      <c r="B961" s="98"/>
      <c r="C961" s="98"/>
      <c r="D961" s="106"/>
      <c r="E961" s="106"/>
      <c r="F961" s="100" t="str">
        <f>IF(G961="Yes",H961,IF(COUNTIF(G961:L961,"Yes")&gt;(Summary!C$22/2),"Yes","No"))</f>
        <v>No</v>
      </c>
      <c r="G961" s="158"/>
      <c r="H961" s="2"/>
      <c r="I961" s="1"/>
      <c r="J961" s="1"/>
      <c r="K961" s="1"/>
      <c r="L961" s="1"/>
      <c r="M961" s="1"/>
      <c r="N961" s="101"/>
      <c r="O961" s="101"/>
      <c r="P961" s="102"/>
      <c r="Q961" s="103"/>
    </row>
    <row r="962" spans="1:17" s="104" customFormat="1" ht="13" x14ac:dyDescent="0.2">
      <c r="A962" s="110"/>
      <c r="B962" s="98"/>
      <c r="C962" s="98"/>
      <c r="D962" s="106"/>
      <c r="E962" s="106"/>
      <c r="F962" s="100" t="str">
        <f>IF(G962="Yes",H962,IF(COUNTIF(G962:L962,"Yes")&gt;(Summary!C$22/2),"Yes","No"))</f>
        <v>No</v>
      </c>
      <c r="G962" s="158"/>
      <c r="H962" s="2"/>
      <c r="I962" s="1"/>
      <c r="J962" s="1"/>
      <c r="K962" s="1"/>
      <c r="L962" s="1"/>
      <c r="M962" s="1"/>
      <c r="N962" s="101"/>
      <c r="O962" s="101"/>
      <c r="P962" s="102"/>
      <c r="Q962" s="103"/>
    </row>
    <row r="963" spans="1:17" s="104" customFormat="1" ht="13" x14ac:dyDescent="0.2">
      <c r="A963" s="110"/>
      <c r="B963" s="98"/>
      <c r="C963" s="98"/>
      <c r="D963" s="106"/>
      <c r="E963" s="106"/>
      <c r="F963" s="100" t="str">
        <f>IF(G963="Yes",H963,IF(COUNTIF(G963:L963,"Yes")&gt;(Summary!C$22/2),"Yes","No"))</f>
        <v>No</v>
      </c>
      <c r="G963" s="158"/>
      <c r="H963" s="2"/>
      <c r="I963" s="1"/>
      <c r="J963" s="1"/>
      <c r="K963" s="1"/>
      <c r="L963" s="1"/>
      <c r="M963" s="1"/>
      <c r="N963" s="101"/>
      <c r="O963" s="101"/>
      <c r="P963" s="102"/>
      <c r="Q963" s="103"/>
    </row>
    <row r="964" spans="1:17" s="104" customFormat="1" ht="13" x14ac:dyDescent="0.2">
      <c r="A964" s="110"/>
      <c r="B964" s="98"/>
      <c r="C964" s="98"/>
      <c r="D964" s="106"/>
      <c r="E964" s="106"/>
      <c r="F964" s="100" t="str">
        <f>IF(G964="Yes",H964,IF(COUNTIF(G964:L964,"Yes")&gt;(Summary!C$22/2),"Yes","No"))</f>
        <v>No</v>
      </c>
      <c r="G964" s="158"/>
      <c r="H964" s="2"/>
      <c r="I964" s="1"/>
      <c r="J964" s="1"/>
      <c r="K964" s="1"/>
      <c r="L964" s="1"/>
      <c r="M964" s="1"/>
      <c r="N964" s="101"/>
      <c r="O964" s="101"/>
      <c r="P964" s="102"/>
      <c r="Q964" s="103"/>
    </row>
    <row r="965" spans="1:17" s="104" customFormat="1" ht="13" x14ac:dyDescent="0.2">
      <c r="A965" s="110"/>
      <c r="B965" s="98"/>
      <c r="C965" s="98"/>
      <c r="D965" s="106"/>
      <c r="E965" s="106"/>
      <c r="F965" s="100" t="str">
        <f>IF(G965="Yes",H965,IF(COUNTIF(G965:L965,"Yes")&gt;(Summary!C$22/2),"Yes","No"))</f>
        <v>No</v>
      </c>
      <c r="G965" s="158"/>
      <c r="H965" s="2"/>
      <c r="I965" s="1"/>
      <c r="J965" s="1"/>
      <c r="K965" s="1"/>
      <c r="L965" s="1"/>
      <c r="M965" s="1"/>
      <c r="N965" s="101"/>
      <c r="O965" s="101"/>
      <c r="P965" s="102"/>
      <c r="Q965" s="103"/>
    </row>
    <row r="966" spans="1:17" s="104" customFormat="1" ht="13" x14ac:dyDescent="0.2">
      <c r="A966" s="110"/>
      <c r="B966" s="98"/>
      <c r="C966" s="98"/>
      <c r="D966" s="106"/>
      <c r="E966" s="106"/>
      <c r="F966" s="100" t="str">
        <f>IF(G966="Yes",H966,IF(COUNTIF(G966:L966,"Yes")&gt;(Summary!C$22/2),"Yes","No"))</f>
        <v>No</v>
      </c>
      <c r="G966" s="158"/>
      <c r="H966" s="2"/>
      <c r="I966" s="1"/>
      <c r="J966" s="1"/>
      <c r="K966" s="1"/>
      <c r="L966" s="1"/>
      <c r="M966" s="1"/>
      <c r="N966" s="101"/>
      <c r="O966" s="101"/>
      <c r="P966" s="102"/>
      <c r="Q966" s="103"/>
    </row>
    <row r="967" spans="1:17" s="104" customFormat="1" ht="13" x14ac:dyDescent="0.2">
      <c r="A967" s="110"/>
      <c r="B967" s="98"/>
      <c r="C967" s="98"/>
      <c r="D967" s="106"/>
      <c r="E967" s="106"/>
      <c r="F967" s="100" t="str">
        <f>IF(G967="Yes",H967,IF(COUNTIF(G967:L967,"Yes")&gt;(Summary!C$22/2),"Yes","No"))</f>
        <v>No</v>
      </c>
      <c r="G967" s="158"/>
      <c r="H967" s="2"/>
      <c r="I967" s="1"/>
      <c r="J967" s="1"/>
      <c r="K967" s="1"/>
      <c r="L967" s="1"/>
      <c r="M967" s="1"/>
      <c r="N967" s="101"/>
      <c r="O967" s="101"/>
      <c r="P967" s="102"/>
      <c r="Q967" s="103"/>
    </row>
    <row r="968" spans="1:17" s="104" customFormat="1" ht="13" x14ac:dyDescent="0.2">
      <c r="A968" s="110"/>
      <c r="B968" s="98"/>
      <c r="C968" s="98"/>
      <c r="D968" s="106"/>
      <c r="E968" s="106"/>
      <c r="F968" s="100" t="str">
        <f>IF(G968="Yes",H968,IF(COUNTIF(G968:L968,"Yes")&gt;(Summary!C$22/2),"Yes","No"))</f>
        <v>No</v>
      </c>
      <c r="G968" s="158"/>
      <c r="H968" s="2"/>
      <c r="I968" s="1"/>
      <c r="J968" s="1"/>
      <c r="K968" s="1"/>
      <c r="L968" s="1"/>
      <c r="M968" s="1"/>
      <c r="N968" s="101"/>
      <c r="O968" s="101"/>
      <c r="P968" s="102"/>
      <c r="Q968" s="103"/>
    </row>
    <row r="969" spans="1:17" s="104" customFormat="1" ht="13" x14ac:dyDescent="0.2">
      <c r="A969" s="110"/>
      <c r="B969" s="98"/>
      <c r="C969" s="98"/>
      <c r="D969" s="106"/>
      <c r="E969" s="106"/>
      <c r="F969" s="100" t="str">
        <f>IF(G969="Yes",H969,IF(COUNTIF(G969:L969,"Yes")&gt;(Summary!C$22/2),"Yes","No"))</f>
        <v>No</v>
      </c>
      <c r="G969" s="158"/>
      <c r="H969" s="2"/>
      <c r="I969" s="1"/>
      <c r="J969" s="1"/>
      <c r="K969" s="1"/>
      <c r="L969" s="1"/>
      <c r="M969" s="1"/>
      <c r="N969" s="101"/>
      <c r="O969" s="101"/>
      <c r="P969" s="102"/>
      <c r="Q969" s="103"/>
    </row>
    <row r="970" spans="1:17" s="104" customFormat="1" ht="13" x14ac:dyDescent="0.2">
      <c r="A970" s="110"/>
      <c r="B970" s="98"/>
      <c r="C970" s="98"/>
      <c r="D970" s="106"/>
      <c r="E970" s="106"/>
      <c r="F970" s="100" t="str">
        <f>IF(G970="Yes",H970,IF(COUNTIF(G970:L970,"Yes")&gt;(Summary!C$22/2),"Yes","No"))</f>
        <v>No</v>
      </c>
      <c r="G970" s="158"/>
      <c r="H970" s="2"/>
      <c r="I970" s="1"/>
      <c r="J970" s="1"/>
      <c r="K970" s="1"/>
      <c r="L970" s="1"/>
      <c r="M970" s="1"/>
      <c r="N970" s="101"/>
      <c r="O970" s="101"/>
      <c r="P970" s="102"/>
      <c r="Q970" s="103"/>
    </row>
    <row r="971" spans="1:17" s="104" customFormat="1" ht="13" x14ac:dyDescent="0.2">
      <c r="A971" s="110"/>
      <c r="B971" s="98"/>
      <c r="C971" s="98"/>
      <c r="D971" s="106"/>
      <c r="E971" s="106"/>
      <c r="F971" s="100" t="str">
        <f>IF(G971="Yes",H971,IF(COUNTIF(G971:L971,"Yes")&gt;(Summary!C$22/2),"Yes","No"))</f>
        <v>No</v>
      </c>
      <c r="G971" s="158"/>
      <c r="H971" s="2"/>
      <c r="I971" s="1"/>
      <c r="J971" s="1"/>
      <c r="K971" s="1"/>
      <c r="L971" s="1"/>
      <c r="M971" s="1"/>
      <c r="N971" s="101"/>
      <c r="O971" s="101"/>
      <c r="P971" s="102"/>
      <c r="Q971" s="103"/>
    </row>
    <row r="972" spans="1:17" s="104" customFormat="1" ht="13" x14ac:dyDescent="0.2">
      <c r="A972" s="110"/>
      <c r="B972" s="98"/>
      <c r="C972" s="98"/>
      <c r="D972" s="106"/>
      <c r="E972" s="106"/>
      <c r="F972" s="100" t="str">
        <f>IF(G972="Yes",H972,IF(COUNTIF(G972:L972,"Yes")&gt;(Summary!C$22/2),"Yes","No"))</f>
        <v>No</v>
      </c>
      <c r="G972" s="158"/>
      <c r="H972" s="2"/>
      <c r="I972" s="1"/>
      <c r="J972" s="1"/>
      <c r="K972" s="1"/>
      <c r="L972" s="1"/>
      <c r="M972" s="1"/>
      <c r="N972" s="101"/>
      <c r="O972" s="101"/>
      <c r="P972" s="102"/>
      <c r="Q972" s="103"/>
    </row>
    <row r="973" spans="1:17" s="104" customFormat="1" ht="13" x14ac:dyDescent="0.2">
      <c r="A973" s="110"/>
      <c r="B973" s="98"/>
      <c r="C973" s="98"/>
      <c r="D973" s="106"/>
      <c r="E973" s="106"/>
      <c r="F973" s="100" t="str">
        <f>IF(G973="Yes",H973,IF(COUNTIF(G973:L973,"Yes")&gt;(Summary!C$22/2),"Yes","No"))</f>
        <v>No</v>
      </c>
      <c r="G973" s="158"/>
      <c r="H973" s="2"/>
      <c r="I973" s="1"/>
      <c r="J973" s="1"/>
      <c r="K973" s="1"/>
      <c r="L973" s="1"/>
      <c r="M973" s="1"/>
      <c r="N973" s="101"/>
      <c r="O973" s="101"/>
      <c r="P973" s="102"/>
      <c r="Q973" s="103"/>
    </row>
    <row r="974" spans="1:17" s="104" customFormat="1" ht="13" x14ac:dyDescent="0.2">
      <c r="A974" s="110"/>
      <c r="B974" s="98"/>
      <c r="C974" s="98"/>
      <c r="D974" s="106"/>
      <c r="E974" s="106"/>
      <c r="F974" s="100" t="str">
        <f>IF(G974="Yes",H974,IF(COUNTIF(G974:L974,"Yes")&gt;(Summary!C$22/2),"Yes","No"))</f>
        <v>No</v>
      </c>
      <c r="G974" s="158"/>
      <c r="H974" s="2"/>
      <c r="I974" s="1"/>
      <c r="J974" s="1"/>
      <c r="K974" s="1"/>
      <c r="L974" s="1"/>
      <c r="M974" s="1"/>
      <c r="N974" s="101"/>
      <c r="O974" s="101"/>
      <c r="P974" s="102"/>
      <c r="Q974" s="103"/>
    </row>
    <row r="975" spans="1:17" s="104" customFormat="1" ht="13" x14ac:dyDescent="0.2">
      <c r="A975" s="110"/>
      <c r="B975" s="98"/>
      <c r="C975" s="98"/>
      <c r="D975" s="106"/>
      <c r="E975" s="106"/>
      <c r="F975" s="100" t="str">
        <f>IF(G975="Yes",H975,IF(COUNTIF(G975:L975,"Yes")&gt;(Summary!C$22/2),"Yes","No"))</f>
        <v>No</v>
      </c>
      <c r="G975" s="158"/>
      <c r="H975" s="2"/>
      <c r="I975" s="1"/>
      <c r="J975" s="1"/>
      <c r="K975" s="1"/>
      <c r="L975" s="1"/>
      <c r="M975" s="1"/>
      <c r="N975" s="101"/>
      <c r="O975" s="101"/>
      <c r="P975" s="102"/>
      <c r="Q975" s="103"/>
    </row>
    <row r="976" spans="1:17" s="104" customFormat="1" ht="13" x14ac:dyDescent="0.2">
      <c r="A976" s="110"/>
      <c r="B976" s="98"/>
      <c r="C976" s="98"/>
      <c r="D976" s="106"/>
      <c r="E976" s="106"/>
      <c r="F976" s="100" t="str">
        <f>IF(G976="Yes",H976,IF(COUNTIF(G976:L976,"Yes")&gt;(Summary!C$22/2),"Yes","No"))</f>
        <v>No</v>
      </c>
      <c r="G976" s="158"/>
      <c r="H976" s="2"/>
      <c r="I976" s="1"/>
      <c r="J976" s="1"/>
      <c r="K976" s="1"/>
      <c r="L976" s="1"/>
      <c r="M976" s="1"/>
      <c r="N976" s="101"/>
      <c r="O976" s="101"/>
      <c r="P976" s="102"/>
      <c r="Q976" s="103"/>
    </row>
    <row r="977" spans="1:17" s="104" customFormat="1" ht="13" x14ac:dyDescent="0.2">
      <c r="A977" s="110"/>
      <c r="B977" s="98"/>
      <c r="C977" s="98"/>
      <c r="D977" s="106"/>
      <c r="E977" s="106"/>
      <c r="F977" s="100" t="str">
        <f>IF(G977="Yes",H977,IF(COUNTIF(G977:L977,"Yes")&gt;(Summary!C$22/2),"Yes","No"))</f>
        <v>No</v>
      </c>
      <c r="G977" s="158"/>
      <c r="H977" s="2"/>
      <c r="I977" s="1"/>
      <c r="J977" s="1"/>
      <c r="K977" s="1"/>
      <c r="L977" s="1"/>
      <c r="M977" s="1"/>
      <c r="N977" s="101"/>
      <c r="O977" s="101"/>
      <c r="P977" s="102"/>
      <c r="Q977" s="103"/>
    </row>
    <row r="978" spans="1:17" s="104" customFormat="1" ht="13" x14ac:dyDescent="0.2">
      <c r="A978" s="110"/>
      <c r="B978" s="98"/>
      <c r="C978" s="98"/>
      <c r="D978" s="106"/>
      <c r="E978" s="106"/>
      <c r="F978" s="100" t="str">
        <f>IF(G978="Yes",H978,IF(COUNTIF(G978:L978,"Yes")&gt;(Summary!C$22/2),"Yes","No"))</f>
        <v>No</v>
      </c>
      <c r="G978" s="158"/>
      <c r="H978" s="2"/>
      <c r="I978" s="1"/>
      <c r="J978" s="1"/>
      <c r="K978" s="1"/>
      <c r="L978" s="1"/>
      <c r="M978" s="1"/>
      <c r="N978" s="101"/>
      <c r="O978" s="101"/>
      <c r="P978" s="102"/>
      <c r="Q978" s="103"/>
    </row>
    <row r="979" spans="1:17" s="104" customFormat="1" ht="13" x14ac:dyDescent="0.2">
      <c r="A979" s="110"/>
      <c r="B979" s="98"/>
      <c r="C979" s="98"/>
      <c r="D979" s="106"/>
      <c r="E979" s="106"/>
      <c r="F979" s="100" t="str">
        <f>IF(G979="Yes",H979,IF(COUNTIF(G979:L979,"Yes")&gt;(Summary!C$22/2),"Yes","No"))</f>
        <v>No</v>
      </c>
      <c r="G979" s="158"/>
      <c r="H979" s="2"/>
      <c r="I979" s="1"/>
      <c r="J979" s="1"/>
      <c r="K979" s="1"/>
      <c r="L979" s="1"/>
      <c r="M979" s="1"/>
      <c r="N979" s="101"/>
      <c r="O979" s="101"/>
      <c r="P979" s="102"/>
      <c r="Q979" s="103"/>
    </row>
    <row r="980" spans="1:17" s="104" customFormat="1" ht="13" x14ac:dyDescent="0.2">
      <c r="A980" s="110"/>
      <c r="B980" s="98"/>
      <c r="C980" s="98"/>
      <c r="D980" s="106"/>
      <c r="E980" s="106"/>
      <c r="F980" s="100" t="str">
        <f>IF(G980="Yes",H980,IF(COUNTIF(G980:L980,"Yes")&gt;(Summary!C$22/2),"Yes","No"))</f>
        <v>No</v>
      </c>
      <c r="G980" s="158"/>
      <c r="H980" s="2"/>
      <c r="I980" s="1"/>
      <c r="J980" s="1"/>
      <c r="K980" s="1"/>
      <c r="L980" s="1"/>
      <c r="M980" s="1"/>
      <c r="N980" s="101"/>
      <c r="O980" s="101"/>
      <c r="P980" s="102"/>
      <c r="Q980" s="103"/>
    </row>
    <row r="981" spans="1:17" s="104" customFormat="1" ht="13" x14ac:dyDescent="0.2">
      <c r="A981" s="110"/>
      <c r="B981" s="98"/>
      <c r="C981" s="98"/>
      <c r="D981" s="106"/>
      <c r="E981" s="106"/>
      <c r="F981" s="100" t="str">
        <f>IF(G981="Yes",H981,IF(COUNTIF(G981:L981,"Yes")&gt;(Summary!C$22/2),"Yes","No"))</f>
        <v>No</v>
      </c>
      <c r="G981" s="158"/>
      <c r="H981" s="2"/>
      <c r="I981" s="1"/>
      <c r="J981" s="1"/>
      <c r="K981" s="1"/>
      <c r="L981" s="1"/>
      <c r="M981" s="1"/>
      <c r="N981" s="101"/>
      <c r="O981" s="101"/>
      <c r="P981" s="102"/>
      <c r="Q981" s="103"/>
    </row>
    <row r="982" spans="1:17" s="104" customFormat="1" ht="13" x14ac:dyDescent="0.2">
      <c r="A982" s="110"/>
      <c r="B982" s="98"/>
      <c r="C982" s="98"/>
      <c r="D982" s="106"/>
      <c r="E982" s="106"/>
      <c r="F982" s="100" t="str">
        <f>IF(G982="Yes",H982,IF(COUNTIF(G982:L982,"Yes")&gt;(Summary!C$22/2),"Yes","No"))</f>
        <v>No</v>
      </c>
      <c r="G982" s="158"/>
      <c r="H982" s="2"/>
      <c r="I982" s="1"/>
      <c r="J982" s="1"/>
      <c r="K982" s="1"/>
      <c r="L982" s="1"/>
      <c r="M982" s="1"/>
      <c r="N982" s="101"/>
      <c r="O982" s="101"/>
      <c r="P982" s="102"/>
      <c r="Q982" s="103"/>
    </row>
    <row r="983" spans="1:17" s="104" customFormat="1" ht="13" x14ac:dyDescent="0.2">
      <c r="A983" s="110"/>
      <c r="B983" s="98"/>
      <c r="C983" s="98"/>
      <c r="D983" s="106"/>
      <c r="E983" s="106"/>
      <c r="F983" s="100" t="str">
        <f>IF(G983="Yes",H983,IF(COUNTIF(G983:L983,"Yes")&gt;(Summary!C$22/2),"Yes","No"))</f>
        <v>No</v>
      </c>
      <c r="G983" s="158"/>
      <c r="H983" s="2"/>
      <c r="I983" s="1"/>
      <c r="J983" s="1"/>
      <c r="K983" s="1"/>
      <c r="L983" s="1"/>
      <c r="M983" s="1"/>
      <c r="N983" s="101"/>
      <c r="O983" s="101"/>
      <c r="P983" s="102"/>
      <c r="Q983" s="103"/>
    </row>
    <row r="984" spans="1:17" s="104" customFormat="1" ht="13" x14ac:dyDescent="0.2">
      <c r="A984" s="110"/>
      <c r="B984" s="98"/>
      <c r="C984" s="98"/>
      <c r="D984" s="106"/>
      <c r="E984" s="106"/>
      <c r="F984" s="100" t="str">
        <f>IF(G984="Yes",H984,IF(COUNTIF(G984:L984,"Yes")&gt;(Summary!C$22/2),"Yes","No"))</f>
        <v>No</v>
      </c>
      <c r="G984" s="158"/>
      <c r="H984" s="2"/>
      <c r="I984" s="1"/>
      <c r="J984" s="1"/>
      <c r="K984" s="1"/>
      <c r="L984" s="1"/>
      <c r="M984" s="1"/>
      <c r="N984" s="101"/>
      <c r="O984" s="101"/>
      <c r="P984" s="102"/>
      <c r="Q984" s="103"/>
    </row>
    <row r="985" spans="1:17" s="104" customFormat="1" ht="13" x14ac:dyDescent="0.2">
      <c r="A985" s="110"/>
      <c r="B985" s="98"/>
      <c r="C985" s="98"/>
      <c r="D985" s="106"/>
      <c r="E985" s="106"/>
      <c r="F985" s="100" t="str">
        <f>IF(G985="Yes",H985,IF(COUNTIF(G985:L985,"Yes")&gt;(Summary!C$22/2),"Yes","No"))</f>
        <v>No</v>
      </c>
      <c r="G985" s="158"/>
      <c r="H985" s="2"/>
      <c r="I985" s="1"/>
      <c r="J985" s="1"/>
      <c r="K985" s="1"/>
      <c r="L985" s="1"/>
      <c r="M985" s="1"/>
      <c r="N985" s="101"/>
      <c r="O985" s="101"/>
      <c r="P985" s="102"/>
      <c r="Q985" s="103"/>
    </row>
    <row r="986" spans="1:17" s="104" customFormat="1" ht="13" x14ac:dyDescent="0.2">
      <c r="A986" s="110"/>
      <c r="B986" s="98"/>
      <c r="C986" s="98"/>
      <c r="D986" s="106"/>
      <c r="E986" s="106"/>
      <c r="F986" s="100" t="str">
        <f>IF(G986="Yes",H986,IF(COUNTIF(G986:L986,"Yes")&gt;(Summary!C$22/2),"Yes","No"))</f>
        <v>No</v>
      </c>
      <c r="G986" s="158"/>
      <c r="H986" s="2"/>
      <c r="I986" s="1"/>
      <c r="J986" s="1"/>
      <c r="K986" s="1"/>
      <c r="L986" s="1"/>
      <c r="M986" s="1"/>
      <c r="N986" s="101"/>
      <c r="O986" s="101"/>
      <c r="P986" s="102"/>
      <c r="Q986" s="103"/>
    </row>
    <row r="987" spans="1:17" s="104" customFormat="1" ht="13" x14ac:dyDescent="0.2">
      <c r="A987" s="110"/>
      <c r="B987" s="98"/>
      <c r="C987" s="98"/>
      <c r="D987" s="106"/>
      <c r="E987" s="106"/>
      <c r="F987" s="100" t="str">
        <f>IF(G987="Yes",H987,IF(COUNTIF(G987:L987,"Yes")&gt;(Summary!C$22/2),"Yes","No"))</f>
        <v>No</v>
      </c>
      <c r="G987" s="158"/>
      <c r="H987" s="2"/>
      <c r="I987" s="1"/>
      <c r="J987" s="1"/>
      <c r="K987" s="1"/>
      <c r="L987" s="1"/>
      <c r="M987" s="1"/>
      <c r="N987" s="101"/>
      <c r="O987" s="101"/>
      <c r="P987" s="102"/>
      <c r="Q987" s="103"/>
    </row>
    <row r="988" spans="1:17" s="104" customFormat="1" ht="13" x14ac:dyDescent="0.2">
      <c r="A988" s="110"/>
      <c r="B988" s="98"/>
      <c r="C988" s="98"/>
      <c r="D988" s="106"/>
      <c r="E988" s="106"/>
      <c r="F988" s="100" t="str">
        <f>IF(G988="Yes",H988,IF(COUNTIF(G988:L988,"Yes")&gt;(Summary!C$22/2),"Yes","No"))</f>
        <v>No</v>
      </c>
      <c r="G988" s="158"/>
      <c r="H988" s="2"/>
      <c r="I988" s="1"/>
      <c r="J988" s="1"/>
      <c r="K988" s="1"/>
      <c r="L988" s="1"/>
      <c r="M988" s="1"/>
      <c r="N988" s="101"/>
      <c r="O988" s="101"/>
      <c r="P988" s="102"/>
      <c r="Q988" s="103"/>
    </row>
    <row r="989" spans="1:17" s="104" customFormat="1" ht="13" x14ac:dyDescent="0.2">
      <c r="A989" s="110"/>
      <c r="B989" s="98"/>
      <c r="C989" s="98"/>
      <c r="D989" s="106"/>
      <c r="E989" s="106"/>
      <c r="F989" s="100" t="str">
        <f>IF(G989="Yes",H989,IF(COUNTIF(G989:L989,"Yes")&gt;(Summary!C$22/2),"Yes","No"))</f>
        <v>No</v>
      </c>
      <c r="G989" s="158"/>
      <c r="H989" s="2"/>
      <c r="I989" s="1"/>
      <c r="J989" s="1"/>
      <c r="K989" s="1"/>
      <c r="L989" s="1"/>
      <c r="M989" s="1"/>
      <c r="N989" s="101"/>
      <c r="O989" s="101"/>
      <c r="P989" s="102"/>
      <c r="Q989" s="103"/>
    </row>
    <row r="990" spans="1:17" s="104" customFormat="1" ht="13" x14ac:dyDescent="0.2">
      <c r="A990" s="110"/>
      <c r="B990" s="98"/>
      <c r="C990" s="98"/>
      <c r="D990" s="106"/>
      <c r="E990" s="106"/>
      <c r="F990" s="100" t="str">
        <f>IF(G990="Yes",H990,IF(COUNTIF(G990:L990,"Yes")&gt;(Summary!C$22/2),"Yes","No"))</f>
        <v>No</v>
      </c>
      <c r="G990" s="158"/>
      <c r="H990" s="2"/>
      <c r="I990" s="1"/>
      <c r="J990" s="1"/>
      <c r="K990" s="1"/>
      <c r="L990" s="1"/>
      <c r="M990" s="1"/>
      <c r="N990" s="101"/>
      <c r="O990" s="101"/>
      <c r="P990" s="102"/>
      <c r="Q990" s="103"/>
    </row>
    <row r="991" spans="1:17" s="104" customFormat="1" ht="13" x14ac:dyDescent="0.2">
      <c r="A991" s="110"/>
      <c r="B991" s="98"/>
      <c r="C991" s="98"/>
      <c r="D991" s="106"/>
      <c r="E991" s="106"/>
      <c r="F991" s="100" t="str">
        <f>IF(G991="Yes",H991,IF(COUNTIF(G991:L991,"Yes")&gt;(Summary!C$22/2),"Yes","No"))</f>
        <v>No</v>
      </c>
      <c r="G991" s="158"/>
      <c r="H991" s="2"/>
      <c r="I991" s="1"/>
      <c r="J991" s="1"/>
      <c r="K991" s="1"/>
      <c r="L991" s="1"/>
      <c r="M991" s="1"/>
      <c r="N991" s="101"/>
      <c r="O991" s="101"/>
      <c r="P991" s="102"/>
      <c r="Q991" s="103"/>
    </row>
    <row r="992" spans="1:17" s="104" customFormat="1" ht="13" x14ac:dyDescent="0.2">
      <c r="A992" s="110"/>
      <c r="B992" s="98"/>
      <c r="C992" s="98"/>
      <c r="D992" s="106"/>
      <c r="E992" s="106"/>
      <c r="F992" s="100" t="str">
        <f>IF(G992="Yes",H992,IF(COUNTIF(G992:L992,"Yes")&gt;(Summary!C$22/2),"Yes","No"))</f>
        <v>No</v>
      </c>
      <c r="G992" s="158"/>
      <c r="H992" s="2"/>
      <c r="I992" s="1"/>
      <c r="J992" s="1"/>
      <c r="K992" s="1"/>
      <c r="L992" s="1"/>
      <c r="M992" s="1"/>
      <c r="N992" s="101"/>
      <c r="O992" s="101"/>
      <c r="P992" s="102"/>
      <c r="Q992" s="103"/>
    </row>
    <row r="993" spans="1:17" s="104" customFormat="1" ht="13" x14ac:dyDescent="0.2">
      <c r="A993" s="110"/>
      <c r="B993" s="98"/>
      <c r="C993" s="98"/>
      <c r="D993" s="106"/>
      <c r="E993" s="106"/>
      <c r="F993" s="100" t="str">
        <f>IF(G993="Yes",H993,IF(COUNTIF(G993:L993,"Yes")&gt;(Summary!C$22/2),"Yes","No"))</f>
        <v>No</v>
      </c>
      <c r="G993" s="158"/>
      <c r="H993" s="2"/>
      <c r="I993" s="1"/>
      <c r="J993" s="1"/>
      <c r="K993" s="1"/>
      <c r="L993" s="1"/>
      <c r="M993" s="1"/>
      <c r="N993" s="101"/>
      <c r="O993" s="101"/>
      <c r="P993" s="102"/>
      <c r="Q993" s="103"/>
    </row>
    <row r="994" spans="1:17" s="104" customFormat="1" ht="13" x14ac:dyDescent="0.2">
      <c r="A994" s="110"/>
      <c r="B994" s="98"/>
      <c r="C994" s="98"/>
      <c r="D994" s="106"/>
      <c r="E994" s="106"/>
      <c r="F994" s="100" t="str">
        <f>IF(G994="Yes",H994,IF(COUNTIF(G994:L994,"Yes")&gt;(Summary!C$22/2),"Yes","No"))</f>
        <v>No</v>
      </c>
      <c r="G994" s="158"/>
      <c r="H994" s="2"/>
      <c r="I994" s="1"/>
      <c r="J994" s="1"/>
      <c r="K994" s="1"/>
      <c r="L994" s="1"/>
      <c r="M994" s="1"/>
      <c r="N994" s="101"/>
      <c r="O994" s="101"/>
      <c r="P994" s="102"/>
      <c r="Q994" s="103"/>
    </row>
    <row r="995" spans="1:17" s="104" customFormat="1" ht="13" x14ac:dyDescent="0.2">
      <c r="A995" s="110"/>
      <c r="B995" s="98"/>
      <c r="C995" s="98"/>
      <c r="D995" s="106"/>
      <c r="E995" s="106"/>
      <c r="F995" s="100" t="str">
        <f>IF(G995="Yes",H995,IF(COUNTIF(G995:L995,"Yes")&gt;(Summary!C$22/2),"Yes","No"))</f>
        <v>No</v>
      </c>
      <c r="G995" s="158"/>
      <c r="H995" s="2"/>
      <c r="I995" s="1"/>
      <c r="J995" s="1"/>
      <c r="K995" s="1"/>
      <c r="L995" s="1"/>
      <c r="M995" s="1"/>
      <c r="N995" s="101"/>
      <c r="O995" s="101"/>
      <c r="P995" s="102"/>
      <c r="Q995" s="103"/>
    </row>
    <row r="996" spans="1:17" s="104" customFormat="1" ht="13" x14ac:dyDescent="0.2">
      <c r="A996" s="110"/>
      <c r="B996" s="98"/>
      <c r="C996" s="98"/>
      <c r="D996" s="106"/>
      <c r="E996" s="106"/>
      <c r="F996" s="100" t="str">
        <f>IF(G996="Yes",H996,IF(COUNTIF(G996:L996,"Yes")&gt;(Summary!C$22/2),"Yes","No"))</f>
        <v>No</v>
      </c>
      <c r="G996" s="158"/>
      <c r="H996" s="2"/>
      <c r="I996" s="1"/>
      <c r="J996" s="1"/>
      <c r="K996" s="1"/>
      <c r="L996" s="1"/>
      <c r="M996" s="1"/>
      <c r="N996" s="101"/>
      <c r="O996" s="101"/>
      <c r="P996" s="102"/>
      <c r="Q996" s="103"/>
    </row>
    <row r="997" spans="1:17" s="104" customFormat="1" ht="13" x14ac:dyDescent="0.2">
      <c r="A997" s="110"/>
      <c r="B997" s="98"/>
      <c r="C997" s="98"/>
      <c r="D997" s="106"/>
      <c r="E997" s="106"/>
      <c r="F997" s="100" t="str">
        <f>IF(G997="Yes",H997,IF(COUNTIF(G997:L997,"Yes")&gt;(Summary!C$22/2),"Yes","No"))</f>
        <v>No</v>
      </c>
      <c r="G997" s="158"/>
      <c r="H997" s="2"/>
      <c r="I997" s="1"/>
      <c r="J997" s="1"/>
      <c r="K997" s="1"/>
      <c r="L997" s="1"/>
      <c r="M997" s="1"/>
      <c r="N997" s="101"/>
      <c r="O997" s="101"/>
      <c r="P997" s="102"/>
      <c r="Q997" s="103"/>
    </row>
    <row r="998" spans="1:17" s="104" customFormat="1" ht="13" x14ac:dyDescent="0.2">
      <c r="A998" s="110"/>
      <c r="B998" s="98"/>
      <c r="C998" s="98"/>
      <c r="D998" s="106"/>
      <c r="E998" s="106"/>
      <c r="F998" s="100" t="str">
        <f>IF(G998="Yes",H998,IF(COUNTIF(G998:L998,"Yes")&gt;(Summary!C$22/2),"Yes","No"))</f>
        <v>No</v>
      </c>
      <c r="G998" s="158"/>
      <c r="H998" s="2"/>
      <c r="I998" s="1"/>
      <c r="J998" s="1"/>
      <c r="K998" s="1"/>
      <c r="L998" s="1"/>
      <c r="M998" s="1"/>
      <c r="N998" s="101"/>
      <c r="O998" s="101"/>
      <c r="P998" s="102"/>
      <c r="Q998" s="103"/>
    </row>
    <row r="999" spans="1:17" s="104" customFormat="1" ht="13" x14ac:dyDescent="0.2">
      <c r="A999" s="110"/>
      <c r="B999" s="98"/>
      <c r="C999" s="98"/>
      <c r="D999" s="106"/>
      <c r="E999" s="106"/>
      <c r="F999" s="100" t="str">
        <f>IF(G999="Yes",H999,IF(COUNTIF(G999:L999,"Yes")&gt;(Summary!C$22/2),"Yes","No"))</f>
        <v>No</v>
      </c>
      <c r="G999" s="158"/>
      <c r="H999" s="2"/>
      <c r="I999" s="1"/>
      <c r="J999" s="1"/>
      <c r="K999" s="1"/>
      <c r="L999" s="1"/>
      <c r="M999" s="1"/>
      <c r="N999" s="101"/>
      <c r="O999" s="101"/>
      <c r="P999" s="102"/>
      <c r="Q999" s="103"/>
    </row>
    <row r="1000" spans="1:17" s="104" customFormat="1" ht="13" x14ac:dyDescent="0.2">
      <c r="A1000" s="110"/>
      <c r="B1000" s="98"/>
      <c r="C1000" s="98"/>
      <c r="D1000" s="106"/>
      <c r="E1000" s="106"/>
      <c r="F1000" s="100" t="str">
        <f>IF(G1000="Yes",H1000,IF(COUNTIF(G1000:L1000,"Yes")&gt;(Summary!C$22/2),"Yes","No"))</f>
        <v>No</v>
      </c>
      <c r="G1000" s="158"/>
      <c r="H1000" s="2"/>
      <c r="I1000" s="1"/>
      <c r="J1000" s="1"/>
      <c r="K1000" s="1"/>
      <c r="L1000" s="1"/>
      <c r="M1000" s="1"/>
      <c r="N1000" s="101"/>
      <c r="O1000" s="101"/>
      <c r="P1000" s="102"/>
      <c r="Q1000" s="103"/>
    </row>
    <row r="1001" spans="1:17" s="104" customFormat="1" ht="13" x14ac:dyDescent="0.2">
      <c r="A1001" s="110"/>
      <c r="B1001" s="98"/>
      <c r="C1001" s="98"/>
      <c r="D1001" s="106"/>
      <c r="E1001" s="106"/>
      <c r="F1001" s="100" t="str">
        <f>IF(G1001="Yes",H1001,IF(COUNTIF(G1001:L1001,"Yes")&gt;(Summary!C$22/2),"Yes","No"))</f>
        <v>No</v>
      </c>
      <c r="G1001" s="158"/>
      <c r="H1001" s="2"/>
      <c r="I1001" s="1"/>
      <c r="J1001" s="1"/>
      <c r="K1001" s="1"/>
      <c r="L1001" s="1"/>
      <c r="M1001" s="1"/>
      <c r="N1001" s="101"/>
      <c r="O1001" s="101"/>
      <c r="P1001" s="102"/>
      <c r="Q1001" s="103"/>
    </row>
    <row r="1002" spans="1:17" s="104" customFormat="1" ht="13" x14ac:dyDescent="0.2">
      <c r="A1002" s="110"/>
      <c r="B1002" s="98"/>
      <c r="C1002" s="98"/>
      <c r="D1002" s="106"/>
      <c r="E1002" s="106"/>
      <c r="F1002" s="100" t="str">
        <f>IF(G1002="Yes",H1002,IF(COUNTIF(G1002:L1002,"Yes")&gt;(Summary!C$22/2),"Yes","No"))</f>
        <v>No</v>
      </c>
      <c r="G1002" s="158"/>
      <c r="H1002" s="2"/>
      <c r="I1002" s="1"/>
      <c r="J1002" s="1"/>
      <c r="K1002" s="1"/>
      <c r="L1002" s="1"/>
      <c r="M1002" s="1"/>
      <c r="N1002" s="101"/>
      <c r="O1002" s="101"/>
      <c r="P1002" s="102"/>
      <c r="Q1002" s="103"/>
    </row>
    <row r="1003" spans="1:17" s="104" customFormat="1" ht="13" x14ac:dyDescent="0.2">
      <c r="A1003" s="110"/>
      <c r="B1003" s="98"/>
      <c r="C1003" s="98"/>
      <c r="D1003" s="111"/>
      <c r="E1003" s="111"/>
      <c r="F1003" s="100" t="str">
        <f>IF(G1003="Yes",H1003,IF(COUNTIF(G1003:L1003,"Yes")&gt;(Summary!C$22/2),"Yes","No"))</f>
        <v>No</v>
      </c>
      <c r="G1003" s="158"/>
      <c r="H1003" s="2"/>
      <c r="I1003" s="1"/>
      <c r="J1003" s="1"/>
      <c r="K1003" s="1"/>
      <c r="L1003" s="1"/>
      <c r="M1003" s="1"/>
      <c r="N1003" s="101"/>
      <c r="O1003" s="101"/>
      <c r="P1003" s="102"/>
      <c r="Q1003" s="103"/>
    </row>
    <row r="1004" spans="1:17" ht="13" x14ac:dyDescent="0.2">
      <c r="A1004" s="110"/>
      <c r="B1004" s="98"/>
      <c r="C1004" s="98"/>
      <c r="D1004" s="111"/>
      <c r="E1004" s="111"/>
      <c r="F1004" s="100" t="str">
        <f>IF(G1004="Yes",H1004,IF(COUNTIF(G1004:L1004,"Yes")&gt;(Summary!C$22/2),"Yes","No"))</f>
        <v>No</v>
      </c>
      <c r="G1004" s="158"/>
      <c r="H1004" s="2"/>
      <c r="I1004" s="1"/>
      <c r="J1004" s="1"/>
      <c r="K1004" s="1"/>
      <c r="L1004" s="1"/>
      <c r="M1004" s="1"/>
      <c r="N1004" s="112"/>
      <c r="O1004" s="112"/>
      <c r="P1004" s="113"/>
      <c r="Q1004" s="114"/>
    </row>
    <row r="1005" spans="1:17" ht="13" x14ac:dyDescent="0.2">
      <c r="A1005" s="110"/>
      <c r="B1005" s="98"/>
      <c r="C1005" s="98"/>
      <c r="D1005" s="111"/>
      <c r="E1005" s="111"/>
      <c r="F1005" s="100" t="str">
        <f>IF(G1005="Yes",H1005,IF(COUNTIF(G1005:L1005,"Yes")&gt;(Summary!C$22/2),"Yes","No"))</f>
        <v>No</v>
      </c>
      <c r="G1005" s="158"/>
      <c r="H1005" s="2"/>
      <c r="I1005" s="1"/>
      <c r="J1005" s="1"/>
      <c r="K1005" s="1"/>
      <c r="L1005" s="1"/>
      <c r="M1005" s="1"/>
      <c r="N1005" s="112"/>
      <c r="O1005" s="112"/>
      <c r="P1005" s="113"/>
      <c r="Q1005" s="114"/>
    </row>
    <row r="1006" spans="1:17" ht="13" x14ac:dyDescent="0.2">
      <c r="A1006" s="110"/>
      <c r="B1006" s="98"/>
      <c r="C1006" s="98"/>
      <c r="D1006" s="111"/>
      <c r="E1006" s="111"/>
      <c r="F1006" s="100" t="str">
        <f>IF(G1006="Yes",H1006,IF(COUNTIF(G1006:L1006,"Yes")&gt;(Summary!C$22/2),"Yes","No"))</f>
        <v>No</v>
      </c>
      <c r="G1006" s="158"/>
      <c r="H1006" s="2"/>
      <c r="I1006" s="1"/>
      <c r="J1006" s="1"/>
      <c r="K1006" s="1"/>
      <c r="L1006" s="1"/>
      <c r="M1006" s="1"/>
      <c r="N1006" s="112"/>
      <c r="O1006" s="112"/>
      <c r="P1006" s="113"/>
      <c r="Q1006" s="114"/>
    </row>
    <row r="1007" spans="1:17" ht="13" x14ac:dyDescent="0.2">
      <c r="A1007" s="110"/>
      <c r="B1007" s="98"/>
      <c r="C1007" s="98"/>
      <c r="D1007" s="111"/>
      <c r="E1007" s="111"/>
      <c r="F1007" s="100" t="str">
        <f>IF(G1007="Yes",H1007,IF(COUNTIF(G1007:L1007,"Yes")&gt;(Summary!C$22/2),"Yes","No"))</f>
        <v>No</v>
      </c>
      <c r="G1007" s="158"/>
      <c r="H1007" s="2"/>
      <c r="I1007" s="1"/>
      <c r="J1007" s="1"/>
      <c r="K1007" s="1"/>
      <c r="L1007" s="1"/>
      <c r="M1007" s="1"/>
      <c r="N1007" s="112"/>
      <c r="O1007" s="112"/>
      <c r="P1007" s="113"/>
      <c r="Q1007" s="114"/>
    </row>
    <row r="1008" spans="1:17" ht="13" x14ac:dyDescent="0.2">
      <c r="A1008" s="110"/>
      <c r="B1008" s="98"/>
      <c r="C1008" s="98"/>
      <c r="D1008" s="111"/>
      <c r="E1008" s="111"/>
      <c r="F1008" s="100" t="str">
        <f>IF(G1008="Yes",H1008,IF(COUNTIF(G1008:L1008,"Yes")&gt;(Summary!C$22/2),"Yes","No"))</f>
        <v>No</v>
      </c>
      <c r="G1008" s="158"/>
      <c r="H1008" s="2"/>
      <c r="I1008" s="1"/>
      <c r="J1008" s="1"/>
      <c r="K1008" s="1"/>
      <c r="L1008" s="1"/>
      <c r="M1008" s="1"/>
      <c r="N1008" s="112"/>
      <c r="O1008" s="112"/>
      <c r="P1008" s="113"/>
      <c r="Q1008" s="114"/>
    </row>
    <row r="1009" spans="1:17" ht="13" x14ac:dyDescent="0.2">
      <c r="A1009" s="110"/>
      <c r="B1009" s="98"/>
      <c r="C1009" s="98"/>
      <c r="D1009" s="111"/>
      <c r="E1009" s="111"/>
      <c r="F1009" s="100" t="str">
        <f>IF(G1009="Yes",H1009,IF(COUNTIF(G1009:L1009,"Yes")&gt;(Summary!C$22/2),"Yes","No"))</f>
        <v>No</v>
      </c>
      <c r="G1009" s="158"/>
      <c r="H1009" s="2"/>
      <c r="I1009" s="1"/>
      <c r="J1009" s="1"/>
      <c r="K1009" s="1"/>
      <c r="L1009" s="1"/>
      <c r="M1009" s="1"/>
      <c r="N1009" s="112"/>
      <c r="O1009" s="112"/>
      <c r="P1009" s="113"/>
      <c r="Q1009" s="114"/>
    </row>
    <row r="1010" spans="1:17" ht="13" x14ac:dyDescent="0.2">
      <c r="A1010" s="116"/>
      <c r="B1010" s="117"/>
      <c r="C1010" s="118"/>
      <c r="D1010" s="119"/>
      <c r="E1010" s="120"/>
      <c r="F1010" s="121"/>
      <c r="G1010" s="122"/>
      <c r="H1010" s="114"/>
      <c r="I1010" s="114"/>
      <c r="J1010" s="114"/>
      <c r="K1010" s="114"/>
      <c r="L1010" s="114"/>
      <c r="M1010" s="114"/>
      <c r="N1010" s="112"/>
      <c r="O1010" s="112"/>
      <c r="P1010" s="113"/>
      <c r="Q1010" s="114"/>
    </row>
    <row r="1011" spans="1:17" ht="0" hidden="1" customHeight="1" x14ac:dyDescent="0.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N1218" s="112"/>
      <c r="O1218" s="112"/>
      <c r="P1218" s="113"/>
      <c r="Q1218" s="114"/>
    </row>
  </sheetData>
  <customSheetViews>
    <customSheetView guid="{EC0157FC-03E2-44C0-A497-2F5632EF264D}" fitToPage="1" hiddenRows="1" state="hidden">
      <selection sqref="A1:D1"/>
      <pageMargins left="0.25" right="0.25" top="0.75" bottom="0.75" header="0.5" footer="0.5"/>
      <printOptions horizontalCentered="1" gridLines="1"/>
      <pageSetup scale="42" fitToHeight="0" orientation="landscape" r:id="rId1"/>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27C53A47-A1F1-45B1-AB00-20C4B6AD32C1}" showPageBreaks="1" fitToPage="1" printArea="1" hiddenRows="1" state="hidden">
      <selection sqref="A1:D1"/>
      <pageMargins left="0.25" right="0.25" top="0.75" bottom="0.75" header="0.5" footer="0.5"/>
      <printOptions horizontalCentered="1" gridLines="1"/>
      <pageSetup scale="42" fitToHeight="0" orientation="landscape" r:id="rId2"/>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58201E11-51B1-4C81-BD80-09F6D3F248EE}" fitToPage="1" hiddenRows="1" state="hidden">
      <selection sqref="A1:D1"/>
      <pageMargins left="0.25" right="0.25" top="0.75" bottom="0.75" header="0.5" footer="0.5"/>
      <printOptions horizontalCentered="1" gridLines="1"/>
      <pageSetup scale="45" fitToHeight="0" orientation="landscape" r:id="rId3"/>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A511E952-F651-4347-B40E-EF2C2926EDE2}" fitToPage="1" hiddenRows="1" state="hidden">
      <selection sqref="A1:D1"/>
      <pageMargins left="0.25" right="0.25" top="0.75" bottom="0.75" header="0.5" footer="0.5"/>
      <printOptions horizontalCentered="1" gridLines="1"/>
      <pageSetup scale="45" fitToHeight="0" orientation="landscape" r:id="rId4"/>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9F1A7914-FF30-4070-AD3D-206F65858D0E}" fitToPage="1" hiddenRows="1" state="hidden">
      <selection sqref="A1:D1"/>
      <pageMargins left="0.25" right="0.25" top="0.75" bottom="0.75" header="0.5" footer="0.5"/>
      <printOptions horizontalCentered="1" gridLines="1"/>
      <pageSetup scale="45" fitToHeight="0" orientation="landscape" r:id="rId5"/>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EBB53826-B7E2-47AF-80C6-E0B66E241539}" showPageBreaks="1" fitToPage="1" printArea="1" hiddenRows="1" state="hidden">
      <selection sqref="A1:D1"/>
      <pageMargins left="0.25" right="0.25" top="0.75" bottom="0.75" header="0.5" footer="0.5"/>
      <printOptions horizontalCentered="1" gridLines="1"/>
      <pageSetup scale="42" fitToHeight="0" orientation="landscape" r:id="rId6"/>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s>
  <mergeCells count="8">
    <mergeCell ref="C8:E8"/>
    <mergeCell ref="A1:E1"/>
    <mergeCell ref="B6:E6"/>
    <mergeCell ref="B7:E7"/>
    <mergeCell ref="B2:E2"/>
    <mergeCell ref="B3:E3"/>
    <mergeCell ref="B5:E5"/>
    <mergeCell ref="B4:E4"/>
  </mergeCells>
  <conditionalFormatting sqref="I10:L1009">
    <cfRule type="cellIs" dxfId="368" priority="86" operator="equal">
      <formula>"Yes"</formula>
    </cfRule>
  </conditionalFormatting>
  <conditionalFormatting sqref="I10:L1009">
    <cfRule type="cellIs" dxfId="367" priority="85" operator="equal">
      <formula>"NO"</formula>
    </cfRule>
  </conditionalFormatting>
  <conditionalFormatting sqref="I10:L1009 J1:M1048576">
    <cfRule type="cellIs" dxfId="366" priority="83" operator="equal">
      <formula>"Yes"</formula>
    </cfRule>
    <cfRule type="cellIs" dxfId="365" priority="84" operator="equal">
      <formula>"No"</formula>
    </cfRule>
  </conditionalFormatting>
  <conditionalFormatting sqref="I10:L1009">
    <cfRule type="cellIs" dxfId="364" priority="82" operator="equal">
      <formula>"Yes"</formula>
    </cfRule>
  </conditionalFormatting>
  <conditionalFormatting sqref="I10:L1009">
    <cfRule type="cellIs" dxfId="363" priority="81" operator="equal">
      <formula>"NO"</formula>
    </cfRule>
  </conditionalFormatting>
  <conditionalFormatting sqref="I10:L1009">
    <cfRule type="cellIs" dxfId="362" priority="79" operator="equal">
      <formula>"Yes"</formula>
    </cfRule>
    <cfRule type="cellIs" dxfId="361" priority="80" operator="equal">
      <formula>"No"</formula>
    </cfRule>
  </conditionalFormatting>
  <conditionalFormatting sqref="I10:L1009">
    <cfRule type="cellIs" dxfId="360" priority="78" operator="equal">
      <formula>"Yes"</formula>
    </cfRule>
  </conditionalFormatting>
  <conditionalFormatting sqref="I10:L1009">
    <cfRule type="cellIs" dxfId="359" priority="77" operator="equal">
      <formula>"NO"</formula>
    </cfRule>
  </conditionalFormatting>
  <conditionalFormatting sqref="I10:L1009">
    <cfRule type="cellIs" dxfId="358" priority="75" operator="equal">
      <formula>"Yes"</formula>
    </cfRule>
    <cfRule type="cellIs" dxfId="357" priority="76" operator="equal">
      <formula>"No"</formula>
    </cfRule>
  </conditionalFormatting>
  <conditionalFormatting sqref="I10:L1009">
    <cfRule type="cellIs" dxfId="356" priority="74" operator="equal">
      <formula>"Yes"</formula>
    </cfRule>
  </conditionalFormatting>
  <conditionalFormatting sqref="I10:L1009">
    <cfRule type="cellIs" dxfId="355" priority="73" operator="equal">
      <formula>"NO"</formula>
    </cfRule>
  </conditionalFormatting>
  <conditionalFormatting sqref="I10:L1009">
    <cfRule type="cellIs" dxfId="354" priority="71" operator="equal">
      <formula>"Yes"</formula>
    </cfRule>
    <cfRule type="cellIs" dxfId="353" priority="72" operator="equal">
      <formula>"No"</formula>
    </cfRule>
  </conditionalFormatting>
  <conditionalFormatting sqref="M10:M1009">
    <cfRule type="cellIs" dxfId="352" priority="70" operator="equal">
      <formula>"Yes"</formula>
    </cfRule>
  </conditionalFormatting>
  <conditionalFormatting sqref="M10:M1009">
    <cfRule type="cellIs" dxfId="351" priority="69" operator="equal">
      <formula>"NO"</formula>
    </cfRule>
  </conditionalFormatting>
  <conditionalFormatting sqref="M10:M1009">
    <cfRule type="cellIs" dxfId="350" priority="67" operator="equal">
      <formula>"Yes"</formula>
    </cfRule>
    <cfRule type="cellIs" dxfId="349" priority="68" operator="equal">
      <formula>"No"</formula>
    </cfRule>
  </conditionalFormatting>
  <conditionalFormatting sqref="M10:M1009">
    <cfRule type="cellIs" dxfId="348" priority="66" operator="equal">
      <formula>"Yes"</formula>
    </cfRule>
  </conditionalFormatting>
  <conditionalFormatting sqref="M10:M1009">
    <cfRule type="cellIs" dxfId="347" priority="65" operator="equal">
      <formula>"NO"</formula>
    </cfRule>
  </conditionalFormatting>
  <conditionalFormatting sqref="M10:M1009">
    <cfRule type="cellIs" dxfId="346" priority="63" operator="equal">
      <formula>"Yes"</formula>
    </cfRule>
    <cfRule type="cellIs" dxfId="345" priority="64" operator="equal">
      <formula>"No"</formula>
    </cfRule>
  </conditionalFormatting>
  <conditionalFormatting sqref="M10:M1009">
    <cfRule type="cellIs" dxfId="344" priority="62" operator="equal">
      <formula>"Yes"</formula>
    </cfRule>
  </conditionalFormatting>
  <conditionalFormatting sqref="M10:M1009">
    <cfRule type="cellIs" dxfId="343" priority="61" operator="equal">
      <formula>"NO"</formula>
    </cfRule>
  </conditionalFormatting>
  <conditionalFormatting sqref="M10:M1009">
    <cfRule type="cellIs" dxfId="342" priority="59" operator="equal">
      <formula>"Yes"</formula>
    </cfRule>
    <cfRule type="cellIs" dxfId="341" priority="60" operator="equal">
      <formula>"No"</formula>
    </cfRule>
  </conditionalFormatting>
  <conditionalFormatting sqref="M10:M1009">
    <cfRule type="cellIs" dxfId="340" priority="58" operator="equal">
      <formula>"Yes"</formula>
    </cfRule>
  </conditionalFormatting>
  <conditionalFormatting sqref="M10:M1009">
    <cfRule type="cellIs" dxfId="339" priority="57" operator="equal">
      <formula>"NO"</formula>
    </cfRule>
  </conditionalFormatting>
  <conditionalFormatting sqref="M10:M1009">
    <cfRule type="cellIs" dxfId="338" priority="55" operator="equal">
      <formula>"Yes"</formula>
    </cfRule>
    <cfRule type="cellIs" dxfId="337" priority="56" operator="equal">
      <formula>"No"</formula>
    </cfRule>
  </conditionalFormatting>
  <conditionalFormatting sqref="H34:H1048576 H1:H9">
    <cfRule type="cellIs" dxfId="336" priority="54" operator="equal">
      <formula>"Yes"</formula>
    </cfRule>
  </conditionalFormatting>
  <conditionalFormatting sqref="I1:I1048576">
    <cfRule type="cellIs" dxfId="335" priority="52" operator="equal">
      <formula>"No"</formula>
    </cfRule>
    <cfRule type="cellIs" dxfId="334" priority="53" operator="equal">
      <formula>"Yes"</formula>
    </cfRule>
  </conditionalFormatting>
  <conditionalFormatting sqref="I9:L9">
    <cfRule type="cellIs" dxfId="333" priority="50" operator="equal">
      <formula>"Yes"</formula>
    </cfRule>
    <cfRule type="cellIs" dxfId="332" priority="51" operator="equal">
      <formula>"No"</formula>
    </cfRule>
  </conditionalFormatting>
  <conditionalFormatting sqref="J10:K33">
    <cfRule type="cellIs" dxfId="331" priority="48" operator="equal">
      <formula>"No"</formula>
    </cfRule>
    <cfRule type="cellIs" dxfId="330" priority="49" operator="equal">
      <formula>"Yes"</formula>
    </cfRule>
  </conditionalFormatting>
  <conditionalFormatting sqref="H10:H33">
    <cfRule type="cellIs" dxfId="329" priority="47" operator="equal">
      <formula>"Yes"</formula>
    </cfRule>
  </conditionalFormatting>
  <conditionalFormatting sqref="H10:H33">
    <cfRule type="cellIs" dxfId="328" priority="46" operator="equal">
      <formula>"NO"</formula>
    </cfRule>
  </conditionalFormatting>
  <conditionalFormatting sqref="H10:H33">
    <cfRule type="cellIs" dxfId="327" priority="44" operator="equal">
      <formula>"Yes"</formula>
    </cfRule>
    <cfRule type="cellIs" dxfId="326" priority="45" operator="equal">
      <formula>"No"</formula>
    </cfRule>
  </conditionalFormatting>
  <conditionalFormatting sqref="H10:H33">
    <cfRule type="cellIs" dxfId="325" priority="43" operator="equal">
      <formula>"Yes"</formula>
    </cfRule>
  </conditionalFormatting>
  <conditionalFormatting sqref="H10:H33">
    <cfRule type="cellIs" dxfId="324" priority="42" operator="equal">
      <formula>"NO"</formula>
    </cfRule>
  </conditionalFormatting>
  <conditionalFormatting sqref="H10:H33">
    <cfRule type="cellIs" dxfId="323" priority="40" operator="equal">
      <formula>"Yes"</formula>
    </cfRule>
    <cfRule type="cellIs" dxfId="322" priority="41" operator="equal">
      <formula>"No"</formula>
    </cfRule>
  </conditionalFormatting>
  <conditionalFormatting sqref="H10:H33">
    <cfRule type="cellIs" dxfId="321" priority="39" operator="equal">
      <formula>"Yes"</formula>
    </cfRule>
  </conditionalFormatting>
  <conditionalFormatting sqref="H10:H33">
    <cfRule type="cellIs" dxfId="320" priority="38" operator="equal">
      <formula>"NO"</formula>
    </cfRule>
  </conditionalFormatting>
  <conditionalFormatting sqref="H10:H33">
    <cfRule type="cellIs" dxfId="319" priority="36" operator="equal">
      <formula>"Yes"</formula>
    </cfRule>
    <cfRule type="cellIs" dxfId="318" priority="37" operator="equal">
      <formula>"No"</formula>
    </cfRule>
  </conditionalFormatting>
  <conditionalFormatting sqref="H10:H33">
    <cfRule type="cellIs" dxfId="317" priority="35" operator="equal">
      <formula>"Yes"</formula>
    </cfRule>
  </conditionalFormatting>
  <conditionalFormatting sqref="H10:H33">
    <cfRule type="cellIs" dxfId="316" priority="34" operator="equal">
      <formula>"NO"</formula>
    </cfRule>
  </conditionalFormatting>
  <conditionalFormatting sqref="H10:H33">
    <cfRule type="cellIs" dxfId="315" priority="32" operator="equal">
      <formula>"Yes"</formula>
    </cfRule>
    <cfRule type="cellIs" dxfId="314" priority="33" operator="equal">
      <formula>"No"</formula>
    </cfRule>
  </conditionalFormatting>
  <conditionalFormatting sqref="H10:H33">
    <cfRule type="cellIs" dxfId="313" priority="30" operator="equal">
      <formula>"No"</formula>
    </cfRule>
    <cfRule type="cellIs" dxfId="312" priority="31" operator="equal">
      <formula>"Yes"</formula>
    </cfRule>
  </conditionalFormatting>
  <conditionalFormatting sqref="L10">
    <cfRule type="cellIs" dxfId="311" priority="27" operator="equal">
      <formula>"No"</formula>
    </cfRule>
    <cfRule type="cellIs" dxfId="310" priority="28" operator="equal">
      <formula>"Yes"</formula>
    </cfRule>
  </conditionalFormatting>
  <conditionalFormatting sqref="J10">
    <cfRule type="cellIs" dxfId="309" priority="25" operator="equal">
      <formula>"No"</formula>
    </cfRule>
    <cfRule type="cellIs" dxfId="308" priority="26" operator="equal">
      <formula>"Yes"</formula>
    </cfRule>
  </conditionalFormatting>
  <conditionalFormatting sqref="K10">
    <cfRule type="cellIs" dxfId="307" priority="23" operator="equal">
      <formula>"No"</formula>
    </cfRule>
    <cfRule type="cellIs" dxfId="306" priority="24" operator="equal">
      <formula>"Yes"</formula>
    </cfRule>
  </conditionalFormatting>
  <conditionalFormatting sqref="M10">
    <cfRule type="cellIs" dxfId="305" priority="22" operator="equal">
      <formula>"Yes"</formula>
    </cfRule>
  </conditionalFormatting>
  <conditionalFormatting sqref="M10">
    <cfRule type="cellIs" dxfId="304" priority="21" operator="equal">
      <formula>"NO"</formula>
    </cfRule>
  </conditionalFormatting>
  <conditionalFormatting sqref="M10">
    <cfRule type="cellIs" dxfId="303" priority="19" operator="equal">
      <formula>"Yes"</formula>
    </cfRule>
    <cfRule type="cellIs" dxfId="302" priority="20" operator="equal">
      <formula>"No"</formula>
    </cfRule>
  </conditionalFormatting>
  <conditionalFormatting sqref="M10">
    <cfRule type="cellIs" dxfId="301" priority="18" operator="equal">
      <formula>"Yes"</formula>
    </cfRule>
  </conditionalFormatting>
  <conditionalFormatting sqref="M10">
    <cfRule type="cellIs" dxfId="300" priority="17" operator="equal">
      <formula>"NO"</formula>
    </cfRule>
  </conditionalFormatting>
  <conditionalFormatting sqref="M10">
    <cfRule type="cellIs" dxfId="299" priority="15" operator="equal">
      <formula>"Yes"</formula>
    </cfRule>
    <cfRule type="cellIs" dxfId="298" priority="16" operator="equal">
      <formula>"No"</formula>
    </cfRule>
  </conditionalFormatting>
  <conditionalFormatting sqref="M10">
    <cfRule type="cellIs" dxfId="297" priority="14" operator="equal">
      <formula>"Yes"</formula>
    </cfRule>
  </conditionalFormatting>
  <conditionalFormatting sqref="M10">
    <cfRule type="cellIs" dxfId="296" priority="13" operator="equal">
      <formula>"NO"</formula>
    </cfRule>
  </conditionalFormatting>
  <conditionalFormatting sqref="M10">
    <cfRule type="cellIs" dxfId="295" priority="11" operator="equal">
      <formula>"Yes"</formula>
    </cfRule>
    <cfRule type="cellIs" dxfId="294" priority="12" operator="equal">
      <formula>"No"</formula>
    </cfRule>
  </conditionalFormatting>
  <conditionalFormatting sqref="M10">
    <cfRule type="cellIs" dxfId="293" priority="10" operator="equal">
      <formula>"Yes"</formula>
    </cfRule>
  </conditionalFormatting>
  <conditionalFormatting sqref="M10">
    <cfRule type="cellIs" dxfId="292" priority="9" operator="equal">
      <formula>"NO"</formula>
    </cfRule>
  </conditionalFormatting>
  <conditionalFormatting sqref="M10">
    <cfRule type="cellIs" dxfId="291" priority="7" operator="equal">
      <formula>"Yes"</formula>
    </cfRule>
    <cfRule type="cellIs" dxfId="290" priority="8" operator="equal">
      <formula>"No"</formula>
    </cfRule>
  </conditionalFormatting>
  <conditionalFormatting sqref="M10">
    <cfRule type="cellIs" dxfId="289" priority="5" operator="equal">
      <formula>"No"</formula>
    </cfRule>
    <cfRule type="cellIs" dxfId="288" priority="6" operator="equal">
      <formula>"Yes"</formula>
    </cfRule>
  </conditionalFormatting>
  <conditionalFormatting sqref="G9">
    <cfRule type="cellIs" dxfId="287" priority="4" operator="equal">
      <formula>"Yes"</formula>
    </cfRule>
  </conditionalFormatting>
  <conditionalFormatting sqref="H9">
    <cfRule type="cellIs" dxfId="286" priority="2" operator="equal">
      <formula>"No"</formula>
    </cfRule>
    <cfRule type="cellIs" dxfId="285" priority="3" operator="equal">
      <formula>"Yes"</formula>
    </cfRule>
  </conditionalFormatting>
  <conditionalFormatting sqref="G10:G1009">
    <cfRule type="cellIs" dxfId="284" priority="1" operator="equal">
      <formula>"Yes"</formula>
    </cfRule>
  </conditionalFormatting>
  <dataValidations count="5">
    <dataValidation type="list" allowBlank="1" showInputMessage="1" showErrorMessage="1" sqref="H10:H33 I10:L1009">
      <formula1>"Yes, No"</formula1>
    </dataValidation>
    <dataValidation type="list" allowBlank="1" showInputMessage="1" showErrorMessage="1" sqref="H34:H1009">
      <formula1>"Yes"</formula1>
    </dataValidation>
    <dataValidation type="list" allowBlank="1" showInputMessage="1" showErrorMessage="1" sqref="B1010:B1048576">
      <formula1>$N$8:$N$21</formula1>
    </dataValidation>
    <dataValidation type="list" allowBlank="1" showInputMessage="1" showErrorMessage="1" sqref="B10:B1009">
      <formula1>$N$4:$N$6</formula1>
    </dataValidation>
    <dataValidation type="list" allowBlank="1" showInputMessage="1" showErrorMessage="1" sqref="G10:G1009">
      <formula1>" Yes"</formula1>
    </dataValidation>
  </dataValidations>
  <printOptions horizontalCentered="1" gridLines="1"/>
  <pageMargins left="0.25" right="0.25" top="0.75" bottom="0.75" header="0.5" footer="0.5"/>
  <pageSetup scale="42" fitToHeight="0" orientation="landscape" r:id="rId7"/>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47"/>
  <sheetViews>
    <sheetView zoomScaleSheetLayoutView="70" workbookViewId="0">
      <selection sqref="A1:D1"/>
    </sheetView>
  </sheetViews>
  <sheetFormatPr baseColWidth="10" defaultColWidth="0" defaultRowHeight="14" customHeight="1" zeroHeight="1" x14ac:dyDescent="0.15"/>
  <cols>
    <col min="1" max="1" width="5.6640625" style="27" customWidth="1"/>
    <col min="2" max="2" width="46.1640625" style="27" customWidth="1"/>
    <col min="3" max="3" width="21.5" style="27" customWidth="1"/>
    <col min="4" max="4" width="24" style="27" customWidth="1"/>
    <col min="5" max="5" width="23.5" style="27" customWidth="1"/>
    <col min="6" max="6" width="22.6640625" style="27" customWidth="1"/>
    <col min="7" max="7" width="5.6640625" style="24" customWidth="1"/>
    <col min="8" max="8" width="9.1640625" style="25" hidden="1" customWidth="1"/>
    <col min="9" max="12" width="9.1640625" style="26" hidden="1" customWidth="1"/>
    <col min="13" max="16384" width="9.1640625" style="27" hidden="1"/>
  </cols>
  <sheetData>
    <row r="1" spans="2:13" ht="20" customHeight="1" x14ac:dyDescent="0.15">
      <c r="B1" s="478"/>
      <c r="C1" s="478"/>
      <c r="D1" s="478"/>
      <c r="E1" s="478"/>
      <c r="F1" s="478"/>
    </row>
    <row r="2" spans="2:13" s="29" customFormat="1" ht="20" customHeight="1" x14ac:dyDescent="0.15">
      <c r="B2" s="479" t="str">
        <f>TEKS!B4</f>
        <v>110.5. English Language Arts and Reading, Grade 3</v>
      </c>
      <c r="C2" s="479"/>
      <c r="D2" s="479"/>
      <c r="E2" s="479"/>
      <c r="F2" s="479"/>
      <c r="G2" s="24"/>
      <c r="H2" s="28"/>
      <c r="I2" s="24"/>
      <c r="J2" s="24"/>
      <c r="K2" s="24"/>
      <c r="L2" s="24"/>
    </row>
    <row r="3" spans="2:13" ht="10.25" customHeight="1" x14ac:dyDescent="0.15">
      <c r="B3" s="30"/>
      <c r="C3" s="30"/>
      <c r="D3" s="30"/>
      <c r="E3" s="30"/>
      <c r="F3" s="30"/>
    </row>
    <row r="4" spans="2:13" ht="20" customHeight="1" x14ac:dyDescent="0.15">
      <c r="B4" s="480" t="str">
        <f>TEKS!B6</f>
        <v>Raz-Plus ELL Edition</v>
      </c>
      <c r="C4" s="480"/>
      <c r="D4" s="480"/>
      <c r="E4" s="480"/>
      <c r="F4" s="480"/>
    </row>
    <row r="5" spans="2:13" ht="20" customHeight="1" x14ac:dyDescent="0.15">
      <c r="B5" s="480" t="str">
        <f>TEKS!B7</f>
        <v>978-0-692-55284-1</v>
      </c>
      <c r="C5" s="480"/>
      <c r="D5" s="480"/>
      <c r="E5" s="480"/>
      <c r="F5" s="480"/>
    </row>
    <row r="6" spans="2:13" ht="20" customHeight="1" x14ac:dyDescent="0.15">
      <c r="B6" s="481" t="e">
        <f>TEKS!#REF!</f>
        <v>#REF!</v>
      </c>
      <c r="C6" s="481"/>
      <c r="D6" s="481"/>
      <c r="E6" s="481"/>
      <c r="F6" s="481"/>
    </row>
    <row r="7" spans="2:13" ht="20" customHeight="1" thickBot="1" x14ac:dyDescent="0.2">
      <c r="B7" s="31"/>
      <c r="C7" s="31"/>
      <c r="D7" s="31"/>
      <c r="E7" s="31"/>
      <c r="F7" s="31"/>
    </row>
    <row r="8" spans="2:13" ht="20" customHeight="1" thickBot="1" x14ac:dyDescent="0.2">
      <c r="B8" s="32" t="s">
        <v>169</v>
      </c>
      <c r="C8" s="63">
        <v>5</v>
      </c>
      <c r="D8" s="161"/>
      <c r="E8" s="161"/>
      <c r="F8" s="161"/>
    </row>
    <row r="9" spans="2:13" ht="20" customHeight="1" thickBot="1" x14ac:dyDescent="0.2">
      <c r="B9" s="185"/>
      <c r="C9" s="185"/>
      <c r="D9" s="185"/>
      <c r="E9" s="185"/>
      <c r="F9" s="185"/>
      <c r="I9" s="34"/>
    </row>
    <row r="10" spans="2:13" ht="20" customHeight="1" x14ac:dyDescent="0.15">
      <c r="B10" s="484" t="s">
        <v>171</v>
      </c>
      <c r="C10" s="485"/>
      <c r="D10" s="485"/>
      <c r="E10" s="485"/>
      <c r="F10" s="486"/>
      <c r="I10" s="34"/>
    </row>
    <row r="11" spans="2:13" ht="20" customHeight="1" thickBot="1" x14ac:dyDescent="0.2">
      <c r="B11" s="487"/>
      <c r="C11" s="488"/>
      <c r="D11" s="488"/>
      <c r="E11" s="488"/>
      <c r="F11" s="489"/>
      <c r="H11" s="37"/>
      <c r="I11" s="37"/>
      <c r="J11" s="37"/>
      <c r="K11" s="37"/>
      <c r="L11" s="37"/>
      <c r="M11" s="29"/>
    </row>
    <row r="12" spans="2:13" ht="20" customHeight="1" thickBot="1" x14ac:dyDescent="0.2">
      <c r="B12" s="64" t="s">
        <v>118</v>
      </c>
      <c r="C12" s="65"/>
      <c r="D12" s="65"/>
      <c r="E12" s="65"/>
      <c r="F12" s="66"/>
      <c r="H12" s="41"/>
      <c r="I12" s="42"/>
      <c r="J12" s="42"/>
    </row>
    <row r="13" spans="2:13" ht="20" customHeight="1" x14ac:dyDescent="0.15">
      <c r="B13" s="162" t="s">
        <v>119</v>
      </c>
      <c r="C13" s="482" t="s">
        <v>158</v>
      </c>
      <c r="D13" s="482"/>
      <c r="E13" s="482"/>
      <c r="F13" s="483"/>
      <c r="H13" s="179"/>
      <c r="I13" s="180"/>
      <c r="J13" s="179"/>
      <c r="K13" s="180"/>
    </row>
    <row r="14" spans="2:13" ht="20" customHeight="1" x14ac:dyDescent="0.15">
      <c r="B14" s="186" t="s">
        <v>164</v>
      </c>
      <c r="C14" s="471"/>
      <c r="D14" s="471"/>
      <c r="E14" s="471"/>
      <c r="F14" s="472"/>
      <c r="H14" s="179"/>
      <c r="I14" s="180"/>
      <c r="J14" s="179"/>
      <c r="K14" s="180"/>
    </row>
    <row r="15" spans="2:13" ht="20" customHeight="1" x14ac:dyDescent="0.15">
      <c r="B15" s="187" t="s">
        <v>165</v>
      </c>
      <c r="C15" s="471"/>
      <c r="D15" s="471"/>
      <c r="E15" s="471"/>
      <c r="F15" s="472"/>
      <c r="H15" s="179"/>
      <c r="I15" s="181"/>
      <c r="J15" s="181"/>
      <c r="K15" s="182"/>
    </row>
    <row r="16" spans="2:13" ht="20" customHeight="1" x14ac:dyDescent="0.15">
      <c r="B16" s="186" t="s">
        <v>166</v>
      </c>
      <c r="C16" s="471"/>
      <c r="D16" s="471"/>
      <c r="E16" s="471"/>
      <c r="F16" s="472"/>
      <c r="H16" s="179"/>
      <c r="I16" s="180"/>
      <c r="J16" s="179"/>
      <c r="K16" s="180"/>
    </row>
    <row r="17" spans="1:13" ht="20" customHeight="1" x14ac:dyDescent="0.15">
      <c r="B17" s="186" t="s">
        <v>167</v>
      </c>
      <c r="C17" s="471"/>
      <c r="D17" s="471"/>
      <c r="E17" s="471"/>
      <c r="F17" s="472"/>
      <c r="H17" s="179"/>
      <c r="I17" s="180"/>
      <c r="J17" s="181"/>
      <c r="K17" s="182"/>
    </row>
    <row r="18" spans="1:13" ht="20" customHeight="1" thickBot="1" x14ac:dyDescent="0.2">
      <c r="B18" s="188" t="s">
        <v>168</v>
      </c>
      <c r="C18" s="473"/>
      <c r="D18" s="473"/>
      <c r="E18" s="473"/>
      <c r="F18" s="474"/>
      <c r="H18" s="179"/>
      <c r="I18" s="180"/>
      <c r="J18" s="183"/>
      <c r="K18" s="52"/>
    </row>
    <row r="19" spans="1:13" ht="20" customHeight="1" x14ac:dyDescent="0.15">
      <c r="B19" s="165"/>
      <c r="C19" s="164"/>
      <c r="D19" s="164"/>
      <c r="E19" s="164"/>
      <c r="F19" s="164"/>
      <c r="H19" s="179"/>
      <c r="I19" s="180"/>
      <c r="J19" s="183"/>
      <c r="K19" s="180"/>
      <c r="L19" s="34"/>
      <c r="M19" s="34"/>
    </row>
    <row r="20" spans="1:13" ht="20" customHeight="1" x14ac:dyDescent="0.15">
      <c r="B20" s="163"/>
      <c r="C20" s="166"/>
      <c r="D20" s="166"/>
      <c r="E20" s="166"/>
      <c r="F20" s="166"/>
      <c r="H20" s="179"/>
      <c r="I20" s="184"/>
      <c r="J20" s="181"/>
      <c r="K20" s="182"/>
    </row>
    <row r="21" spans="1:13" ht="20" customHeight="1" x14ac:dyDescent="0.2">
      <c r="B21" s="62"/>
      <c r="C21" s="35"/>
      <c r="D21" s="35"/>
      <c r="E21" s="35"/>
      <c r="F21" s="29"/>
    </row>
    <row r="22" spans="1:13" ht="20" customHeight="1" x14ac:dyDescent="0.15">
      <c r="B22" s="159"/>
      <c r="C22" s="160"/>
      <c r="D22" s="161"/>
      <c r="E22" s="161"/>
      <c r="F22" s="161"/>
    </row>
    <row r="23" spans="1:13" ht="20" customHeight="1" x14ac:dyDescent="0.15">
      <c r="B23" s="189"/>
      <c r="C23" s="189"/>
      <c r="D23" s="189"/>
      <c r="E23" s="189"/>
      <c r="F23" s="189"/>
    </row>
    <row r="24" spans="1:13" ht="20" customHeight="1" x14ac:dyDescent="0.15">
      <c r="B24" s="170"/>
      <c r="C24" s="170"/>
      <c r="D24" s="170"/>
      <c r="E24" s="170"/>
      <c r="F24" s="170"/>
    </row>
    <row r="25" spans="1:13" ht="20" customHeight="1" x14ac:dyDescent="0.15">
      <c r="B25" s="170"/>
      <c r="C25" s="170"/>
      <c r="D25" s="170"/>
      <c r="E25" s="170"/>
      <c r="F25" s="170"/>
    </row>
    <row r="26" spans="1:13" ht="20" customHeight="1" x14ac:dyDescent="0.15">
      <c r="B26" s="159"/>
      <c r="C26" s="161"/>
      <c r="D26" s="161"/>
      <c r="E26" s="161"/>
      <c r="F26" s="161"/>
    </row>
    <row r="27" spans="1:13" ht="20" customHeight="1" x14ac:dyDescent="0.15">
      <c r="B27" s="167"/>
      <c r="C27" s="171"/>
      <c r="D27" s="171"/>
      <c r="E27" s="171"/>
      <c r="F27" s="171"/>
    </row>
    <row r="28" spans="1:13" ht="20" customHeight="1" x14ac:dyDescent="0.15">
      <c r="B28" s="168"/>
      <c r="C28" s="172"/>
      <c r="D28" s="172"/>
      <c r="E28" s="172"/>
      <c r="F28" s="172"/>
    </row>
    <row r="29" spans="1:13" ht="20" customHeight="1" x14ac:dyDescent="0.15">
      <c r="B29" s="168"/>
      <c r="C29" s="172"/>
      <c r="D29" s="172"/>
      <c r="E29" s="172"/>
      <c r="F29" s="172"/>
    </row>
    <row r="30" spans="1:13" ht="20" customHeight="1" x14ac:dyDescent="0.15">
      <c r="B30" s="168"/>
      <c r="C30" s="172"/>
      <c r="D30" s="172"/>
      <c r="E30" s="172"/>
      <c r="F30" s="172"/>
    </row>
    <row r="31" spans="1:13" s="26" customFormat="1" ht="20" customHeight="1" x14ac:dyDescent="0.15">
      <c r="A31" s="27"/>
      <c r="B31" s="168"/>
      <c r="C31" s="172"/>
      <c r="D31" s="172"/>
      <c r="E31" s="172"/>
      <c r="F31" s="172"/>
      <c r="G31" s="24"/>
      <c r="H31" s="25"/>
    </row>
    <row r="32" spans="1:13" s="26" customFormat="1" ht="20" customHeight="1" x14ac:dyDescent="0.15">
      <c r="A32" s="27"/>
      <c r="B32" s="168"/>
      <c r="C32" s="172"/>
      <c r="D32" s="172"/>
      <c r="E32" s="172"/>
      <c r="F32" s="172"/>
      <c r="G32" s="24"/>
      <c r="H32" s="25"/>
    </row>
    <row r="33" spans="1:8" s="26" customFormat="1" ht="20" customHeight="1" x14ac:dyDescent="0.15">
      <c r="A33" s="27"/>
      <c r="B33" s="169"/>
      <c r="C33" s="169"/>
      <c r="D33" s="169"/>
      <c r="E33" s="169"/>
      <c r="F33" s="169"/>
      <c r="G33" s="24"/>
      <c r="H33" s="25"/>
    </row>
    <row r="34" spans="1:8" s="26" customFormat="1" ht="13" hidden="1" x14ac:dyDescent="0.15">
      <c r="A34" s="27"/>
      <c r="B34" s="27"/>
      <c r="C34" s="27"/>
      <c r="D34" s="27"/>
      <c r="E34" s="27"/>
      <c r="F34" s="27"/>
      <c r="G34" s="24"/>
      <c r="H34" s="25"/>
    </row>
    <row r="35" spans="1:8" s="26" customFormat="1" ht="13" hidden="1" x14ac:dyDescent="0.15">
      <c r="A35" s="27"/>
      <c r="B35" s="27"/>
      <c r="C35" s="27"/>
      <c r="D35" s="27"/>
      <c r="E35" s="27"/>
      <c r="F35" s="27"/>
      <c r="G35" s="24"/>
      <c r="H35" s="25"/>
    </row>
    <row r="36" spans="1:8" s="26" customFormat="1" ht="13" hidden="1" x14ac:dyDescent="0.15">
      <c r="A36" s="27"/>
      <c r="B36" s="27"/>
      <c r="C36" s="27"/>
      <c r="D36" s="27"/>
      <c r="E36" s="27"/>
      <c r="F36" s="27"/>
      <c r="G36" s="24"/>
      <c r="H36" s="25"/>
    </row>
    <row r="37" spans="1:8" s="26" customFormat="1" ht="13" hidden="1" x14ac:dyDescent="0.15">
      <c r="A37" s="27"/>
      <c r="B37" s="27"/>
      <c r="C37" s="27"/>
      <c r="D37" s="27"/>
      <c r="E37" s="27"/>
      <c r="F37" s="27"/>
      <c r="G37" s="24"/>
      <c r="H37" s="25"/>
    </row>
    <row r="38" spans="1:8" s="26" customFormat="1" ht="13" hidden="1" x14ac:dyDescent="0.15">
      <c r="A38" s="27"/>
      <c r="B38" s="27"/>
      <c r="C38" s="27"/>
      <c r="D38" s="27"/>
      <c r="E38" s="27"/>
      <c r="F38" s="27"/>
      <c r="G38" s="24"/>
      <c r="H38" s="2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EC0157FC-03E2-44C0-A497-2F5632EF264D}" fitToPage="1" hiddenRows="1" hiddenColumns="1" state="hidden">
      <selection sqref="A1:D1"/>
      <pageMargins left="0.5" right="0.5" top="0.75" bottom="0.75" header="0.3" footer="0.25"/>
      <printOptions horizontalCentered="1"/>
      <pageSetup scale="88" pageOrder="overThenDown" orientation="landscape" cellComments="asDisplayed" r:id="rId1"/>
      <headerFooter alignWithMargins="0">
        <oddHeader>&amp;L&amp;"Arial Narrow,Regular"&amp;10&amp;A&amp;R&amp;"Arial Narrow,Italic"&amp;10Proclamation 2018</oddHeader>
        <oddFooter>&amp;C&amp;"Arial Narrow,Regular"&amp;10Printed: &amp;D &amp;T</oddFooter>
      </headerFooter>
    </customSheetView>
    <customSheetView guid="{27C53A47-A1F1-45B1-AB00-20C4B6AD32C1}" fitToPage="1" hiddenRows="1" hiddenColumns="1" state="hidden">
      <selection sqref="A1:D1"/>
      <pageMargins left="0.5" right="0.5" top="0.75" bottom="0.75" header="0.3" footer="0.25"/>
      <printOptions horizontalCentered="1"/>
      <pageSetup scale="85" pageOrder="overThenDown" orientation="landscape" cellComments="asDisplayed" r:id="rId2"/>
      <headerFooter alignWithMargins="0">
        <oddHeader>&amp;L&amp;"Arial Narrow,Regular"&amp;10&amp;A&amp;R&amp;"Arial Narrow,Italic"&amp;10Proclamation 2018</oddHeader>
        <oddFooter>&amp;C&amp;"Arial Narrow,Regular"&amp;10Printed: &amp;D &amp;T</oddFooter>
      </headerFooter>
    </customSheetView>
    <customSheetView guid="{58201E11-51B1-4C81-BD80-09F6D3F248EE}" fitToPage="1" hiddenRows="1" hiddenColumns="1" state="hidden">
      <selection sqref="A1:D1"/>
      <pageMargins left="0.5" right="0.5" top="0.75" bottom="0.75" header="0.3" footer="0.25"/>
      <printOptions horizontalCentered="1"/>
      <pageSetup scale="85" pageOrder="overThenDown" orientation="landscape" cellComments="asDisplayed" r:id="rId3"/>
      <headerFooter alignWithMargins="0">
        <oddHeader>&amp;L&amp;"Arial Narrow,Regular"&amp;10&amp;A&amp;R&amp;"Arial Narrow,Italic"&amp;10Proclamation 2018</oddHeader>
        <oddFooter>&amp;C&amp;"Arial Narrow,Regular"&amp;10Printed: &amp;D &amp;T</oddFooter>
      </headerFooter>
    </customSheetView>
    <customSheetView guid="{A511E952-F651-4347-B40E-EF2C2926EDE2}" fitToPage="1" hiddenRows="1" hiddenColumns="1" state="hidden">
      <selection sqref="A1:D1"/>
      <pageMargins left="0.5" right="0.5" top="0.75" bottom="0.75" header="0.3" footer="0.25"/>
      <printOptions horizontalCentered="1"/>
      <pageSetup scale="85" pageOrder="overThenDown" orientation="landscape" cellComments="asDisplayed" r:id="rId4"/>
      <headerFooter alignWithMargins="0">
        <oddHeader>&amp;L&amp;"Arial Narrow,Regular"&amp;10&amp;A&amp;R&amp;"Arial Narrow,Italic"&amp;10Proclamation 2018</oddHeader>
        <oddFooter>&amp;C&amp;"Arial Narrow,Regular"&amp;10Printed: &amp;D &amp;T</oddFooter>
      </headerFooter>
    </customSheetView>
    <customSheetView guid="{9F1A7914-FF30-4070-AD3D-206F65858D0E}" fitToPage="1" hiddenRows="1" hiddenColumns="1" state="hidden">
      <selection sqref="A1:D1"/>
      <pageMargins left="0.5" right="0.5" top="0.75" bottom="0.75" header="0.3" footer="0.25"/>
      <printOptions horizontalCentered="1"/>
      <pageSetup scale="85" pageOrder="overThenDown" orientation="landscape" cellComments="asDisplayed" r:id="rId5"/>
      <headerFooter alignWithMargins="0">
        <oddHeader>&amp;L&amp;"Arial Narrow,Regular"&amp;10&amp;A&amp;R&amp;"Arial Narrow,Italic"&amp;10Proclamation 2018</oddHeader>
        <oddFooter>&amp;C&amp;"Arial Narrow,Regular"&amp;10Printed: &amp;D &amp;T</oddFooter>
      </headerFooter>
    </customSheetView>
    <customSheetView guid="{EBB53826-B7E2-47AF-80C6-E0B66E241539}" showPageBreaks="1" fitToPage="1" hiddenRows="1" hiddenColumns="1" state="hidden">
      <selection sqref="A1:D1"/>
      <pageMargins left="0.5" right="0.5" top="0.75" bottom="0.75" header="0.3" footer="0.25"/>
      <printOptions horizontalCentered="1"/>
      <pageSetup scale="88" pageOrder="overThenDown" orientation="landscape" cellComments="asDisplayed" r:id="rId6"/>
      <headerFooter alignWithMargins="0">
        <oddHeader>&amp;L&amp;"Arial Narrow,Regular"&amp;10&amp;A&amp;R&amp;"Arial Narrow,Italic"&amp;10Proclamation 2018</oddHeader>
        <oddFooter>&amp;C&amp;"Arial Narrow,Regular"&amp;10Printed: &amp;D &amp;T</oddFooter>
      </headerFooter>
    </customSheetView>
  </customSheetViews>
  <mergeCells count="12">
    <mergeCell ref="C17:F17"/>
    <mergeCell ref="C18:F18"/>
    <mergeCell ref="B1:F1"/>
    <mergeCell ref="B2:F2"/>
    <mergeCell ref="B4:F4"/>
    <mergeCell ref="B5:F5"/>
    <mergeCell ref="B6:F6"/>
    <mergeCell ref="B10:F11"/>
    <mergeCell ref="C13:F13"/>
    <mergeCell ref="C14:F14"/>
    <mergeCell ref="C15:F15"/>
    <mergeCell ref="C16:F16"/>
  </mergeCells>
  <dataValidations count="4">
    <dataValidation type="textLength" allowBlank="1" showInputMessage="1" showErrorMessage="1" errorTitle="Stop!" error="The entry must be less than 700 numbers _x000a_and/or letters long. _x000a__x000a_Please, try again._x000a__x000a_Thank you._x000a_  " sqref="B23:F23 B9:F9">
      <formula1>0</formula1>
      <formula2>700</formula2>
    </dataValidation>
    <dataValidation type="whole" operator="greaterThanOrEqual" allowBlank="1" showInputMessage="1" showErrorMessage="1" errorTitle="Invalid Entry" error="Each product must have at least two reviewers._x000a__x000a_Please see 19 TAC, §66.36(a)(1)_x000a__x000a_Thank you._x000a_  " sqref="C22 C8">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formula1>0</formula1>
      <formula2>500</formula2>
    </dataValidation>
  </dataValidations>
  <printOptions horizontalCentered="1"/>
  <pageMargins left="0.5" right="0.5" top="0.75" bottom="0.75" header="0.3" footer="0.25"/>
  <pageSetup scale="85" pageOrder="overThenDown" orientation="landscape" cellComments="asDisplayed" r:id="rId7"/>
  <headerFooter alignWithMargins="0">
    <oddHeader>&amp;L&amp;"Arial Narrow,Regular"&amp;10&amp;A&amp;R&amp;"Arial Narrow,Italic"&amp;10Proclamation 2018</oddHeader>
    <oddFooter>&amp;C&amp;"Arial Narrow,Regular"&amp;10Printed: &amp;D &amp;T</oddFooter>
  </headerFooter>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0" defaultRowHeight="0" customHeight="1" zeroHeight="1" x14ac:dyDescent="0.2"/>
  <cols>
    <col min="1" max="1" width="36" style="123" customWidth="1"/>
    <col min="2" max="2" width="25.5" style="124" customWidth="1"/>
    <col min="3" max="3" width="25.5" style="125" customWidth="1"/>
    <col min="4" max="4" width="19.5" style="126" customWidth="1"/>
    <col min="5" max="5" width="30.6640625" style="127" customWidth="1"/>
    <col min="6" max="6" width="70.5" style="128" customWidth="1"/>
    <col min="7" max="7" width="21.5" style="129" hidden="1" customWidth="1"/>
    <col min="8" max="8" width="17.5" style="115" customWidth="1"/>
    <col min="9" max="13" width="18.5" style="115" customWidth="1"/>
    <col min="14" max="14" width="19.1640625" style="130" hidden="1" customWidth="1"/>
    <col min="15" max="15" width="41.1640625" style="130" hidden="1" customWidth="1"/>
    <col min="16" max="16" width="16.5" style="131" hidden="1" customWidth="1"/>
    <col min="17" max="16384" width="9.1640625" style="115" hidden="1"/>
  </cols>
  <sheetData>
    <row r="1" spans="1:17" s="82" customFormat="1" ht="30" customHeight="1" x14ac:dyDescent="0.2">
      <c r="A1" s="557" t="s">
        <v>156</v>
      </c>
      <c r="B1" s="557"/>
      <c r="C1" s="557"/>
      <c r="D1" s="557"/>
      <c r="E1" s="557"/>
      <c r="F1" s="557"/>
      <c r="G1" s="557"/>
      <c r="H1" s="154"/>
      <c r="I1" s="154"/>
      <c r="J1" s="154"/>
      <c r="K1" s="154"/>
      <c r="L1" s="154"/>
      <c r="M1" s="154"/>
      <c r="P1" s="83"/>
    </row>
    <row r="2" spans="1:17" s="85" customFormat="1" ht="20.25" customHeight="1" x14ac:dyDescent="0.2">
      <c r="A2" s="152" t="s">
        <v>0</v>
      </c>
      <c r="B2" s="545" t="str">
        <f>TEKS!B2</f>
        <v>Chapter 110. Texas Essential Knowledge and Skills for English Language Arts and Reading</v>
      </c>
      <c r="C2" s="546"/>
      <c r="D2" s="546"/>
      <c r="E2" s="546"/>
      <c r="F2" s="547"/>
      <c r="G2" s="150"/>
      <c r="H2" s="146"/>
      <c r="I2" s="152"/>
      <c r="J2" s="152"/>
      <c r="K2" s="152"/>
      <c r="L2" s="152"/>
      <c r="M2" s="152"/>
      <c r="N2" s="84" t="s">
        <v>120</v>
      </c>
      <c r="P2" s="86"/>
    </row>
    <row r="3" spans="1:17" s="85" customFormat="1" ht="20.25" customHeight="1" x14ac:dyDescent="0.2">
      <c r="A3" s="152" t="s">
        <v>1</v>
      </c>
      <c r="B3" s="545" t="str">
        <f>TEKS!B3</f>
        <v>Subchapter A. Elementary</v>
      </c>
      <c r="C3" s="546"/>
      <c r="D3" s="546"/>
      <c r="E3" s="546"/>
      <c r="F3" s="547"/>
      <c r="G3" s="150"/>
      <c r="H3" s="146"/>
      <c r="I3" s="152"/>
      <c r="J3" s="152"/>
      <c r="K3" s="152"/>
      <c r="L3" s="152"/>
      <c r="M3" s="152"/>
      <c r="N3" s="84" t="s">
        <v>121</v>
      </c>
      <c r="P3" s="86"/>
    </row>
    <row r="4" spans="1:17" s="85" customFormat="1" ht="20.25" customHeight="1" x14ac:dyDescent="0.2">
      <c r="A4" s="152" t="s">
        <v>2</v>
      </c>
      <c r="B4" s="548" t="str">
        <f>TEKS!B4</f>
        <v>110.5. English Language Arts and Reading, Grade 3</v>
      </c>
      <c r="C4" s="549"/>
      <c r="D4" s="549"/>
      <c r="E4" s="549"/>
      <c r="F4" s="550"/>
      <c r="G4" s="134"/>
      <c r="H4" s="147"/>
      <c r="I4" s="152"/>
      <c r="J4" s="152"/>
      <c r="K4" s="152"/>
      <c r="L4" s="152"/>
      <c r="M4" s="152"/>
      <c r="N4" s="84" t="s">
        <v>74</v>
      </c>
      <c r="P4" s="86"/>
    </row>
    <row r="5" spans="1:17" s="85" customFormat="1" ht="20.25" customHeight="1" x14ac:dyDescent="0.2">
      <c r="A5" s="150" t="s">
        <v>122</v>
      </c>
      <c r="B5" s="560" t="str">
        <f>TEKS!B5</f>
        <v>Learning A-Z</v>
      </c>
      <c r="C5" s="560"/>
      <c r="D5" s="560"/>
      <c r="E5" s="560"/>
      <c r="F5" s="560"/>
      <c r="G5" s="560"/>
      <c r="H5" s="134"/>
      <c r="I5" s="152"/>
      <c r="J5" s="152"/>
      <c r="K5" s="152"/>
      <c r="L5" s="152"/>
      <c r="M5" s="152"/>
      <c r="N5" s="84" t="s">
        <v>73</v>
      </c>
      <c r="P5" s="86"/>
    </row>
    <row r="6" spans="1:17" s="85" customFormat="1" ht="20.25" customHeight="1" x14ac:dyDescent="0.2">
      <c r="A6" s="152" t="s">
        <v>3</v>
      </c>
      <c r="B6" s="545" t="str">
        <f>TEKS!B6</f>
        <v>Raz-Plus ELL Edition</v>
      </c>
      <c r="C6" s="546"/>
      <c r="D6" s="546"/>
      <c r="E6" s="546"/>
      <c r="F6" s="547"/>
      <c r="G6" s="150"/>
      <c r="H6" s="146"/>
      <c r="I6" s="152"/>
      <c r="J6" s="152"/>
      <c r="K6" s="152"/>
      <c r="L6" s="152"/>
      <c r="M6" s="152"/>
      <c r="P6" s="86"/>
    </row>
    <row r="7" spans="1:17" s="85" customFormat="1" ht="20.25" customHeight="1" x14ac:dyDescent="0.2">
      <c r="A7" s="152" t="s">
        <v>4</v>
      </c>
      <c r="B7" s="545" t="str">
        <f>TEKS!B7</f>
        <v>978-0-692-55284-1</v>
      </c>
      <c r="C7" s="546"/>
      <c r="D7" s="546"/>
      <c r="E7" s="546"/>
      <c r="F7" s="547"/>
      <c r="G7" s="150"/>
      <c r="H7" s="146"/>
      <c r="I7" s="152"/>
      <c r="J7" s="152"/>
      <c r="K7" s="152"/>
      <c r="L7" s="152"/>
      <c r="M7" s="152"/>
      <c r="N7" s="85" t="s">
        <v>123</v>
      </c>
      <c r="P7" s="86"/>
    </row>
    <row r="8" spans="1:17" s="85" customFormat="1" ht="20.25" customHeight="1" x14ac:dyDescent="0.2">
      <c r="A8" s="152" t="s">
        <v>5</v>
      </c>
      <c r="B8" s="551" t="e">
        <f>TEKS!#REF!</f>
        <v>#REF!</v>
      </c>
      <c r="C8" s="552"/>
      <c r="D8" s="552"/>
      <c r="E8" s="552"/>
      <c r="F8" s="553"/>
      <c r="G8" s="133"/>
      <c r="H8" s="148"/>
      <c r="I8" s="151"/>
      <c r="J8" s="151"/>
      <c r="K8" s="151"/>
      <c r="L8" s="151"/>
      <c r="M8" s="151"/>
      <c r="N8" s="85" t="s">
        <v>124</v>
      </c>
      <c r="O8" s="88"/>
      <c r="P8" s="88"/>
      <c r="Q8" s="88"/>
    </row>
    <row r="9" spans="1:17" s="93" customFormat="1" ht="20" customHeight="1" x14ac:dyDescent="0.2">
      <c r="A9" s="152" t="s">
        <v>125</v>
      </c>
      <c r="B9" s="89"/>
      <c r="C9" s="544" t="str">
        <f>"ERROR GRAND TOTAL="&amp;SUM(COUNTIF($G$11:$G$1010,"*Yes*"))</f>
        <v>ERROR GRAND TOTAL=0</v>
      </c>
      <c r="D9" s="544"/>
      <c r="E9" s="544"/>
      <c r="F9" s="544"/>
      <c r="G9" s="153"/>
      <c r="H9" s="153"/>
      <c r="I9" s="153"/>
      <c r="J9" s="153"/>
      <c r="K9" s="153"/>
      <c r="L9" s="153"/>
      <c r="M9" s="153"/>
      <c r="N9" s="91" t="s">
        <v>126</v>
      </c>
      <c r="O9" s="91"/>
      <c r="P9" s="92"/>
    </row>
    <row r="10" spans="1:17" s="93" customFormat="1" ht="69" customHeight="1" x14ac:dyDescent="0.2">
      <c r="A10" s="94" t="s">
        <v>11</v>
      </c>
      <c r="B10" s="94" t="s">
        <v>9</v>
      </c>
      <c r="C10" s="95" t="s">
        <v>127</v>
      </c>
      <c r="D10" s="96" t="s">
        <v>128</v>
      </c>
      <c r="E10" s="96" t="s">
        <v>129</v>
      </c>
      <c r="F10" s="94" t="s">
        <v>145</v>
      </c>
      <c r="G10" s="94" t="s">
        <v>130</v>
      </c>
      <c r="H10" s="74" t="s">
        <v>131</v>
      </c>
      <c r="I10" s="74" t="s">
        <v>146</v>
      </c>
      <c r="J10" s="74" t="s">
        <v>152</v>
      </c>
      <c r="K10" s="74" t="s">
        <v>153</v>
      </c>
      <c r="L10" s="74" t="s">
        <v>154</v>
      </c>
      <c r="M10" s="74" t="s">
        <v>155</v>
      </c>
      <c r="N10" s="91" t="s">
        <v>132</v>
      </c>
      <c r="O10" s="91"/>
      <c r="P10" s="92"/>
    </row>
    <row r="11" spans="1:17" s="104" customFormat="1" ht="13" x14ac:dyDescent="0.2">
      <c r="A11" s="97"/>
      <c r="B11" s="98"/>
      <c r="C11" s="98"/>
      <c r="D11" s="99"/>
      <c r="E11" s="99"/>
      <c r="F11" s="98"/>
      <c r="G11" s="100" t="str">
        <f>IF(H11="Yes",I11,IF(COUNTIF(H11:M11,"Yes")&gt;(Summary!C$22/2),"Yes","No"))</f>
        <v>No</v>
      </c>
      <c r="H11" s="5"/>
      <c r="I11" s="5"/>
      <c r="J11" s="5"/>
      <c r="K11" s="5"/>
      <c r="L11" s="5"/>
      <c r="M11" s="5"/>
      <c r="N11" s="156" t="s">
        <v>133</v>
      </c>
      <c r="O11" s="101"/>
      <c r="P11" s="102"/>
      <c r="Q11" s="103"/>
    </row>
    <row r="12" spans="1:17" s="104" customFormat="1" ht="13" x14ac:dyDescent="0.2">
      <c r="A12" s="105"/>
      <c r="B12" s="98"/>
      <c r="C12" s="98"/>
      <c r="D12" s="106"/>
      <c r="E12" s="106"/>
      <c r="F12" s="107"/>
      <c r="G12" s="100" t="str">
        <f>IF(H12="Yes",I12,IF(COUNTIF(H12:M12,"Yes")&gt;(Summary!C$22/2),"Yes","No"))</f>
        <v>No</v>
      </c>
      <c r="H12" s="5"/>
      <c r="I12" s="5"/>
      <c r="J12" s="5"/>
      <c r="K12" s="5"/>
      <c r="L12" s="1"/>
      <c r="M12" s="1"/>
      <c r="N12" s="156" t="s">
        <v>134</v>
      </c>
      <c r="O12" s="101"/>
      <c r="P12" s="102"/>
      <c r="Q12" s="103"/>
    </row>
    <row r="13" spans="1:17" s="104" customFormat="1" ht="13" x14ac:dyDescent="0.2">
      <c r="A13" s="105"/>
      <c r="B13" s="98"/>
      <c r="C13" s="98"/>
      <c r="D13" s="108"/>
      <c r="E13" s="106"/>
      <c r="F13" s="107"/>
      <c r="G13" s="100" t="str">
        <f>IF(H13="Yes",I13,IF(COUNTIF(H13:M13,"Yes")&gt;(Summary!C$22/2),"Yes","No"))</f>
        <v>No</v>
      </c>
      <c r="H13" s="5"/>
      <c r="I13" s="5"/>
      <c r="J13" s="5"/>
      <c r="K13" s="5"/>
      <c r="L13" s="1"/>
      <c r="M13" s="1"/>
      <c r="N13" s="156" t="s">
        <v>135</v>
      </c>
      <c r="O13" s="101"/>
      <c r="P13" s="102"/>
      <c r="Q13" s="103"/>
    </row>
    <row r="14" spans="1:17" s="104" customFormat="1" ht="13" x14ac:dyDescent="0.2">
      <c r="A14" s="105"/>
      <c r="B14" s="98"/>
      <c r="C14" s="98"/>
      <c r="D14" s="106"/>
      <c r="E14" s="106"/>
      <c r="F14" s="107"/>
      <c r="G14" s="100" t="str">
        <f>IF(H14="Yes",I14,IF(COUNTIF(H14:M14,"Yes")&gt;(Summary!C$22/2),"Yes","No"))</f>
        <v>No</v>
      </c>
      <c r="H14" s="5"/>
      <c r="I14" s="5"/>
      <c r="J14" s="5"/>
      <c r="K14" s="5"/>
      <c r="L14" s="1"/>
      <c r="M14" s="1"/>
      <c r="N14" s="156" t="s">
        <v>136</v>
      </c>
      <c r="O14" s="101"/>
      <c r="P14" s="102"/>
      <c r="Q14" s="103"/>
    </row>
    <row r="15" spans="1:17" s="104" customFormat="1" ht="13" x14ac:dyDescent="0.2">
      <c r="A15" s="105"/>
      <c r="B15" s="98"/>
      <c r="C15" s="98"/>
      <c r="D15" s="106"/>
      <c r="E15" s="106"/>
      <c r="F15" s="107"/>
      <c r="G15" s="100" t="str">
        <f>IF(H15="Yes",I15,IF(COUNTIF(H15:M15,"Yes")&gt;(Summary!C$22/2),"Yes","No"))</f>
        <v>No</v>
      </c>
      <c r="H15" s="5"/>
      <c r="I15" s="5"/>
      <c r="J15" s="5"/>
      <c r="K15" s="5"/>
      <c r="L15" s="1"/>
      <c r="M15" s="1"/>
      <c r="N15" s="156" t="s">
        <v>137</v>
      </c>
      <c r="O15" s="101"/>
      <c r="P15" s="102"/>
      <c r="Q15" s="103"/>
    </row>
    <row r="16" spans="1:17" s="104" customFormat="1" ht="16" x14ac:dyDescent="0.2">
      <c r="A16" s="105"/>
      <c r="B16" s="98"/>
      <c r="C16" s="98"/>
      <c r="D16" s="106"/>
      <c r="E16" s="106"/>
      <c r="F16" s="109"/>
      <c r="G16" s="100" t="str">
        <f>IF(H16="Yes",I16,IF(COUNTIF(H16:M16,"Yes")&gt;(Summary!C$22/2),"Yes","No"))</f>
        <v>No</v>
      </c>
      <c r="H16" s="5"/>
      <c r="I16" s="5"/>
      <c r="J16" s="5"/>
      <c r="K16" s="5"/>
      <c r="L16" s="1"/>
      <c r="M16" s="1"/>
      <c r="N16" s="156" t="s">
        <v>138</v>
      </c>
      <c r="O16" s="101"/>
      <c r="P16" s="102"/>
      <c r="Q16" s="103"/>
    </row>
    <row r="17" spans="1:17" s="104" customFormat="1" ht="13" x14ac:dyDescent="0.2">
      <c r="A17" s="105"/>
      <c r="B17" s="98"/>
      <c r="C17" s="98"/>
      <c r="D17" s="106"/>
      <c r="E17" s="106"/>
      <c r="F17" s="107"/>
      <c r="G17" s="100" t="str">
        <f>IF(H17="Yes",I17,IF(COUNTIF(H17:M17,"Yes")&gt;(Summary!C$22/2),"Yes","No"))</f>
        <v>No</v>
      </c>
      <c r="H17" s="5"/>
      <c r="I17" s="5"/>
      <c r="J17" s="5"/>
      <c r="K17" s="5"/>
      <c r="L17" s="1"/>
      <c r="M17" s="1"/>
      <c r="N17" s="156" t="s">
        <v>139</v>
      </c>
      <c r="O17" s="101"/>
      <c r="P17" s="102"/>
      <c r="Q17" s="103"/>
    </row>
    <row r="18" spans="1:17" s="104" customFormat="1" ht="13" x14ac:dyDescent="0.2">
      <c r="A18" s="105"/>
      <c r="B18" s="98"/>
      <c r="C18" s="98"/>
      <c r="D18" s="106"/>
      <c r="E18" s="106"/>
      <c r="F18" s="107"/>
      <c r="G18" s="100" t="str">
        <f>IF(H18="Yes",I18,IF(COUNTIF(H18:M18,"Yes")&gt;(Summary!C$22/2),"Yes","No"))</f>
        <v>No</v>
      </c>
      <c r="H18" s="5"/>
      <c r="I18" s="5"/>
      <c r="J18" s="5"/>
      <c r="K18" s="5"/>
      <c r="L18" s="1"/>
      <c r="M18" s="1"/>
      <c r="N18" s="156" t="s">
        <v>140</v>
      </c>
      <c r="O18" s="101"/>
      <c r="P18" s="102"/>
      <c r="Q18" s="103"/>
    </row>
    <row r="19" spans="1:17" s="104" customFormat="1" ht="13" x14ac:dyDescent="0.2">
      <c r="A19" s="105"/>
      <c r="B19" s="98"/>
      <c r="C19" s="98"/>
      <c r="D19" s="106"/>
      <c r="E19" s="106"/>
      <c r="F19" s="107"/>
      <c r="G19" s="100" t="str">
        <f>IF(H19="Yes",I19,IF(COUNTIF(H19:M19,"Yes")&gt;(Summary!C$22/2),"Yes","No"))</f>
        <v>No</v>
      </c>
      <c r="H19" s="5"/>
      <c r="I19" s="5"/>
      <c r="J19" s="5"/>
      <c r="K19" s="5"/>
      <c r="L19" s="1"/>
      <c r="M19" s="1"/>
      <c r="N19" s="156" t="s">
        <v>141</v>
      </c>
      <c r="O19" s="101"/>
      <c r="P19" s="102"/>
      <c r="Q19" s="103"/>
    </row>
    <row r="20" spans="1:17" s="104" customFormat="1" ht="13" x14ac:dyDescent="0.2">
      <c r="A20" s="105"/>
      <c r="B20" s="98"/>
      <c r="C20" s="98"/>
      <c r="D20" s="106"/>
      <c r="E20" s="106"/>
      <c r="F20" s="107"/>
      <c r="G20" s="100" t="str">
        <f>IF(H20="Yes",I20,IF(COUNTIF(H20:M20,"Yes")&gt;(Summary!C$22/2),"Yes","No"))</f>
        <v>No</v>
      </c>
      <c r="H20" s="5"/>
      <c r="I20" s="5"/>
      <c r="J20" s="5"/>
      <c r="K20" s="5"/>
      <c r="L20" s="1"/>
      <c r="M20" s="1"/>
      <c r="N20" s="156" t="s">
        <v>142</v>
      </c>
      <c r="O20" s="101"/>
      <c r="P20" s="102"/>
      <c r="Q20" s="103"/>
    </row>
    <row r="21" spans="1:17" s="104" customFormat="1" ht="13" x14ac:dyDescent="0.2">
      <c r="A21" s="105"/>
      <c r="B21" s="98"/>
      <c r="C21" s="98"/>
      <c r="D21" s="106"/>
      <c r="E21" s="106"/>
      <c r="F21" s="107"/>
      <c r="G21" s="100" t="str">
        <f>IF(H21="Yes",I21,IF(COUNTIF(H21:M21,"Yes")&gt;(Summary!C$22/2),"Yes","No"))</f>
        <v>No</v>
      </c>
      <c r="H21" s="5"/>
      <c r="I21" s="5"/>
      <c r="J21" s="5"/>
      <c r="K21" s="5"/>
      <c r="L21" s="1"/>
      <c r="M21" s="1"/>
      <c r="N21" s="156" t="s">
        <v>143</v>
      </c>
      <c r="O21" s="101"/>
      <c r="P21" s="102"/>
      <c r="Q21" s="103"/>
    </row>
    <row r="22" spans="1:17" s="104" customFormat="1" ht="13" x14ac:dyDescent="0.2">
      <c r="A22" s="110"/>
      <c r="B22" s="98"/>
      <c r="C22" s="98"/>
      <c r="D22" s="106"/>
      <c r="E22" s="106"/>
      <c r="F22" s="107"/>
      <c r="G22" s="100" t="str">
        <f>IF(H22="Yes",I22,IF(COUNTIF(H22:M22,"Yes")&gt;(Summary!C$22/2),"Yes","No"))</f>
        <v>No</v>
      </c>
      <c r="H22" s="5"/>
      <c r="I22" s="5"/>
      <c r="J22" s="5"/>
      <c r="K22" s="5"/>
      <c r="L22" s="1"/>
      <c r="M22" s="1"/>
      <c r="N22" s="156"/>
      <c r="O22" s="101"/>
      <c r="P22" s="102"/>
      <c r="Q22" s="103"/>
    </row>
    <row r="23" spans="1:17" s="104" customFormat="1" ht="16" x14ac:dyDescent="0.2">
      <c r="A23" s="105"/>
      <c r="B23" s="98"/>
      <c r="C23" s="98"/>
      <c r="D23" s="106"/>
      <c r="E23" s="106"/>
      <c r="F23" s="109"/>
      <c r="G23" s="100" t="str">
        <f>IF(H23="Yes",I23,IF(COUNTIF(H23:M23,"Yes")&gt;(Summary!C$22/2),"Yes","No"))</f>
        <v>No</v>
      </c>
      <c r="H23" s="5"/>
      <c r="I23" s="5"/>
      <c r="J23" s="5"/>
      <c r="K23" s="5"/>
      <c r="L23" s="1"/>
      <c r="M23" s="1"/>
      <c r="N23" s="156"/>
      <c r="O23" s="101"/>
      <c r="P23" s="102"/>
      <c r="Q23" s="103"/>
    </row>
    <row r="24" spans="1:17" s="104" customFormat="1" ht="13" x14ac:dyDescent="0.2">
      <c r="A24" s="105"/>
      <c r="B24" s="98"/>
      <c r="C24" s="98"/>
      <c r="D24" s="106"/>
      <c r="E24" s="106"/>
      <c r="F24" s="107"/>
      <c r="G24" s="100" t="str">
        <f>IF(H24="Yes",I24,IF(COUNTIF(H24:M24,"Yes")&gt;(Summary!C$22/2),"Yes","No"))</f>
        <v>No</v>
      </c>
      <c r="H24" s="3"/>
      <c r="I24" s="5"/>
      <c r="J24" s="1"/>
      <c r="K24" s="1"/>
      <c r="L24" s="1"/>
      <c r="M24" s="1"/>
      <c r="N24" s="156"/>
      <c r="O24" s="101"/>
      <c r="P24" s="102"/>
      <c r="Q24" s="103"/>
    </row>
    <row r="25" spans="1:17" s="104" customFormat="1" ht="13" x14ac:dyDescent="0.2">
      <c r="A25" s="105"/>
      <c r="B25" s="98"/>
      <c r="C25" s="98"/>
      <c r="D25" s="106"/>
      <c r="E25" s="106"/>
      <c r="F25" s="107"/>
      <c r="G25" s="100" t="str">
        <f>IF(H25="Yes",I25,IF(COUNTIF(H25:M25,"Yes")&gt;(Summary!C$22/2),"Yes","No"))</f>
        <v>No</v>
      </c>
      <c r="H25" s="3"/>
      <c r="I25" s="5"/>
      <c r="J25" s="1"/>
      <c r="K25" s="1"/>
      <c r="L25" s="1"/>
      <c r="M25" s="1"/>
      <c r="N25" s="156"/>
      <c r="O25" s="101"/>
      <c r="P25" s="102"/>
      <c r="Q25" s="103"/>
    </row>
    <row r="26" spans="1:17" s="104" customFormat="1" ht="13" x14ac:dyDescent="0.2">
      <c r="A26" s="105"/>
      <c r="B26" s="98"/>
      <c r="C26" s="98"/>
      <c r="D26" s="106"/>
      <c r="E26" s="106"/>
      <c r="F26" s="107"/>
      <c r="G26" s="100" t="str">
        <f>IF(H26="Yes",I26,IF(COUNTIF(H26:M26,"Yes")&gt;(Summary!C$22/2),"Yes","No"))</f>
        <v>No</v>
      </c>
      <c r="H26" s="3"/>
      <c r="I26" s="5"/>
      <c r="J26" s="1"/>
      <c r="K26" s="1"/>
      <c r="L26" s="1"/>
      <c r="M26" s="1"/>
      <c r="N26" s="156"/>
      <c r="O26" s="101"/>
      <c r="P26" s="102"/>
      <c r="Q26" s="103"/>
    </row>
    <row r="27" spans="1:17" s="104" customFormat="1" ht="13" x14ac:dyDescent="0.2">
      <c r="A27" s="105"/>
      <c r="B27" s="98"/>
      <c r="C27" s="98"/>
      <c r="D27" s="106"/>
      <c r="E27" s="106"/>
      <c r="F27" s="107"/>
      <c r="G27" s="100" t="str">
        <f>IF(H27="Yes",I27,IF(COUNTIF(H27:M27,"Yes")&gt;(Summary!C$22/2),"Yes","No"))</f>
        <v>No</v>
      </c>
      <c r="H27" s="3"/>
      <c r="I27" s="5"/>
      <c r="J27" s="1"/>
      <c r="K27" s="1"/>
      <c r="L27" s="1"/>
      <c r="M27" s="1"/>
      <c r="N27" s="156"/>
      <c r="O27" s="101"/>
      <c r="P27" s="102"/>
      <c r="Q27" s="103"/>
    </row>
    <row r="28" spans="1:17" s="104" customFormat="1" ht="13" x14ac:dyDescent="0.2">
      <c r="A28" s="105"/>
      <c r="B28" s="98"/>
      <c r="C28" s="98"/>
      <c r="D28" s="106"/>
      <c r="E28" s="106"/>
      <c r="F28" s="107"/>
      <c r="G28" s="100" t="str">
        <f>IF(H28="Yes",I28,IF(COUNTIF(H28:M28,"Yes")&gt;(Summary!C$22/2),"Yes","No"))</f>
        <v>No</v>
      </c>
      <c r="H28" s="3"/>
      <c r="I28" s="5"/>
      <c r="J28" s="1"/>
      <c r="K28" s="1"/>
      <c r="L28" s="1"/>
      <c r="M28" s="1"/>
      <c r="N28" s="156"/>
      <c r="O28" s="101"/>
      <c r="P28" s="102"/>
      <c r="Q28" s="103"/>
    </row>
    <row r="29" spans="1:17" s="104" customFormat="1" ht="13" x14ac:dyDescent="0.2">
      <c r="A29" s="105"/>
      <c r="B29" s="98"/>
      <c r="C29" s="98"/>
      <c r="D29" s="106"/>
      <c r="E29" s="106"/>
      <c r="F29" s="107"/>
      <c r="G29" s="100" t="str">
        <f>IF(H29="Yes",I29,IF(COUNTIF(H29:M29,"Yes")&gt;(Summary!C$22/2),"Yes","No"))</f>
        <v>No</v>
      </c>
      <c r="H29" s="3"/>
      <c r="I29" s="5"/>
      <c r="J29" s="1"/>
      <c r="K29" s="1"/>
      <c r="L29" s="1"/>
      <c r="M29" s="1"/>
      <c r="N29" s="156"/>
      <c r="O29" s="101"/>
      <c r="P29" s="102"/>
      <c r="Q29" s="103"/>
    </row>
    <row r="30" spans="1:17" s="104" customFormat="1" ht="13" x14ac:dyDescent="0.2">
      <c r="A30" s="105"/>
      <c r="B30" s="98"/>
      <c r="C30" s="98"/>
      <c r="D30" s="106"/>
      <c r="E30" s="106"/>
      <c r="F30" s="107"/>
      <c r="G30" s="100" t="str">
        <f>IF(H30="Yes",I30,IF(COUNTIF(H30:M30,"Yes")&gt;(Summary!C$22/2),"Yes","No"))</f>
        <v>No</v>
      </c>
      <c r="H30" s="3"/>
      <c r="I30" s="5"/>
      <c r="J30" s="1"/>
      <c r="K30" s="1"/>
      <c r="L30" s="1"/>
      <c r="M30" s="1"/>
      <c r="N30" s="156"/>
      <c r="O30" s="101"/>
      <c r="P30" s="102"/>
      <c r="Q30" s="103"/>
    </row>
    <row r="31" spans="1:17" s="104" customFormat="1" ht="13" x14ac:dyDescent="0.2">
      <c r="A31" s="105"/>
      <c r="B31" s="98"/>
      <c r="C31" s="98"/>
      <c r="D31" s="106"/>
      <c r="E31" s="106"/>
      <c r="F31" s="107"/>
      <c r="G31" s="100" t="str">
        <f>IF(H31="Yes",I31,IF(COUNTIF(H31:M31,"Yes")&gt;(Summary!C$22/2),"Yes","No"))</f>
        <v>No</v>
      </c>
      <c r="H31" s="3"/>
      <c r="I31" s="5"/>
      <c r="J31" s="1"/>
      <c r="K31" s="1"/>
      <c r="L31" s="1"/>
      <c r="M31" s="1"/>
      <c r="N31" s="156"/>
      <c r="O31" s="101"/>
      <c r="P31" s="102"/>
      <c r="Q31" s="103"/>
    </row>
    <row r="32" spans="1:17" s="104" customFormat="1" ht="13" x14ac:dyDescent="0.2">
      <c r="A32" s="105"/>
      <c r="B32" s="98"/>
      <c r="C32" s="98"/>
      <c r="D32" s="106"/>
      <c r="E32" s="106"/>
      <c r="F32" s="107"/>
      <c r="G32" s="100" t="str">
        <f>IF(H32="Yes",I32,IF(COUNTIF(H32:M32,"Yes")&gt;(Summary!C$22/2),"Yes","No"))</f>
        <v>No</v>
      </c>
      <c r="H32" s="3"/>
      <c r="I32" s="5"/>
      <c r="J32" s="1"/>
      <c r="K32" s="1"/>
      <c r="L32" s="1"/>
      <c r="M32" s="1"/>
      <c r="N32" s="156"/>
      <c r="O32" s="101"/>
      <c r="P32" s="102"/>
      <c r="Q32" s="103"/>
    </row>
    <row r="33" spans="1:17" s="104" customFormat="1" ht="13" x14ac:dyDescent="0.2">
      <c r="A33" s="105"/>
      <c r="B33" s="98"/>
      <c r="C33" s="98"/>
      <c r="D33" s="106"/>
      <c r="E33" s="106"/>
      <c r="F33" s="107"/>
      <c r="G33" s="100" t="str">
        <f>IF(H33="Yes",I33,IF(COUNTIF(H33:M33,"Yes")&gt;(Summary!C$22/2),"Yes","No"))</f>
        <v>No</v>
      </c>
      <c r="H33" s="3"/>
      <c r="I33" s="5"/>
      <c r="J33" s="1"/>
      <c r="K33" s="1"/>
      <c r="L33" s="1"/>
      <c r="M33" s="1"/>
      <c r="N33" s="156"/>
      <c r="O33" s="101"/>
      <c r="P33" s="102"/>
      <c r="Q33" s="103"/>
    </row>
    <row r="34" spans="1:17" s="104" customFormat="1" ht="13" x14ac:dyDescent="0.2">
      <c r="A34" s="105"/>
      <c r="B34" s="98"/>
      <c r="C34" s="98"/>
      <c r="D34" s="106"/>
      <c r="E34" s="106"/>
      <c r="F34" s="107"/>
      <c r="G34" s="100" t="str">
        <f>IF(H34="Yes",I34,IF(COUNTIF(H34:M34,"Yes")&gt;(Summary!C$22/2),"Yes","No"))</f>
        <v>No</v>
      </c>
      <c r="H34" s="3"/>
      <c r="I34" s="5"/>
      <c r="J34" s="1"/>
      <c r="K34" s="1"/>
      <c r="L34" s="1"/>
      <c r="M34" s="1"/>
      <c r="N34" s="156"/>
      <c r="O34" s="101"/>
      <c r="P34" s="102"/>
      <c r="Q34" s="103"/>
    </row>
    <row r="35" spans="1:17" s="104" customFormat="1" ht="13" x14ac:dyDescent="0.2">
      <c r="A35" s="105"/>
      <c r="B35" s="98"/>
      <c r="C35" s="98"/>
      <c r="D35" s="106"/>
      <c r="E35" s="106"/>
      <c r="F35" s="107"/>
      <c r="G35" s="100" t="str">
        <f>IF(H35="Yes",I35,IF(COUNTIF(H35:M35,"Yes")&gt;(Summary!C$22/2),"Yes","No"))</f>
        <v>No</v>
      </c>
      <c r="H35" s="3"/>
      <c r="I35" s="5"/>
      <c r="J35" s="1"/>
      <c r="K35" s="1"/>
      <c r="L35" s="1"/>
      <c r="M35" s="1"/>
      <c r="N35" s="156"/>
      <c r="O35" s="101"/>
      <c r="P35" s="102"/>
      <c r="Q35" s="103"/>
    </row>
    <row r="36" spans="1:17" s="104" customFormat="1" ht="13" x14ac:dyDescent="0.2">
      <c r="A36" s="105"/>
      <c r="B36" s="98"/>
      <c r="C36" s="98"/>
      <c r="D36" s="106"/>
      <c r="E36" s="106"/>
      <c r="F36" s="107"/>
      <c r="G36" s="100" t="str">
        <f>IF(H36="Yes",I36,IF(COUNTIF(H36:M36,"Yes")&gt;(Summary!C$22/2),"Yes","No"))</f>
        <v>No</v>
      </c>
      <c r="H36" s="3"/>
      <c r="I36" s="5"/>
      <c r="J36" s="1"/>
      <c r="K36" s="1"/>
      <c r="L36" s="1"/>
      <c r="M36" s="1"/>
      <c r="N36" s="156"/>
      <c r="O36" s="101"/>
      <c r="P36" s="102"/>
      <c r="Q36" s="103"/>
    </row>
    <row r="37" spans="1:17" s="104" customFormat="1" ht="13" x14ac:dyDescent="0.2">
      <c r="A37" s="105"/>
      <c r="B37" s="98"/>
      <c r="C37" s="98"/>
      <c r="D37" s="106"/>
      <c r="E37" s="106"/>
      <c r="F37" s="107"/>
      <c r="G37" s="100" t="str">
        <f>IF(H37="Yes",I37,IF(COUNTIF(H37:M37,"Yes")&gt;(Summary!C$22/2),"Yes","No"))</f>
        <v>No</v>
      </c>
      <c r="H37" s="3"/>
      <c r="I37" s="5"/>
      <c r="J37" s="1"/>
      <c r="K37" s="1"/>
      <c r="L37" s="1"/>
      <c r="M37" s="1"/>
      <c r="N37" s="156"/>
      <c r="O37" s="101"/>
      <c r="P37" s="102"/>
      <c r="Q37" s="103"/>
    </row>
    <row r="38" spans="1:17" s="104" customFormat="1" ht="13" x14ac:dyDescent="0.2">
      <c r="A38" s="105"/>
      <c r="B38" s="98"/>
      <c r="C38" s="98"/>
      <c r="D38" s="106"/>
      <c r="E38" s="106"/>
      <c r="F38" s="107"/>
      <c r="G38" s="100" t="str">
        <f>IF(H38="Yes",I38,IF(COUNTIF(H38:M38,"Yes")&gt;(Summary!C$22/2),"Yes","No"))</f>
        <v>No</v>
      </c>
      <c r="H38" s="3"/>
      <c r="I38" s="5"/>
      <c r="J38" s="1"/>
      <c r="K38" s="1"/>
      <c r="L38" s="1"/>
      <c r="M38" s="1"/>
      <c r="N38" s="156"/>
      <c r="O38" s="101"/>
      <c r="P38" s="102"/>
      <c r="Q38" s="103"/>
    </row>
    <row r="39" spans="1:17" s="104" customFormat="1" ht="13" x14ac:dyDescent="0.2">
      <c r="A39" s="105"/>
      <c r="B39" s="98"/>
      <c r="C39" s="98"/>
      <c r="D39" s="106"/>
      <c r="E39" s="106"/>
      <c r="F39" s="107"/>
      <c r="G39" s="100" t="str">
        <f>IF(H39="Yes",I39,IF(COUNTIF(H39:M39,"Yes")&gt;(Summary!C$22/2),"Yes","No"))</f>
        <v>No</v>
      </c>
      <c r="H39" s="3"/>
      <c r="I39" s="5"/>
      <c r="J39" s="1"/>
      <c r="K39" s="1"/>
      <c r="L39" s="1"/>
      <c r="M39" s="1"/>
      <c r="N39" s="156"/>
      <c r="O39" s="101"/>
      <c r="P39" s="102"/>
      <c r="Q39" s="103"/>
    </row>
    <row r="40" spans="1:17" s="104" customFormat="1" ht="13" x14ac:dyDescent="0.2">
      <c r="A40" s="105"/>
      <c r="B40" s="98"/>
      <c r="C40" s="98"/>
      <c r="D40" s="106"/>
      <c r="E40" s="106"/>
      <c r="F40" s="107"/>
      <c r="G40" s="100" t="str">
        <f>IF(H40="Yes",I40,IF(COUNTIF(H40:M40,"Yes")&gt;(Summary!C$22/2),"Yes","No"))</f>
        <v>No</v>
      </c>
      <c r="H40" s="3"/>
      <c r="I40" s="5"/>
      <c r="J40" s="1"/>
      <c r="K40" s="1"/>
      <c r="L40" s="1"/>
      <c r="M40" s="1"/>
      <c r="N40" s="156"/>
      <c r="O40" s="101"/>
      <c r="P40" s="102"/>
      <c r="Q40" s="103"/>
    </row>
    <row r="41" spans="1:17" s="104" customFormat="1" ht="13" x14ac:dyDescent="0.2">
      <c r="A41" s="105"/>
      <c r="B41" s="98"/>
      <c r="C41" s="98"/>
      <c r="D41" s="106"/>
      <c r="E41" s="106"/>
      <c r="F41" s="107"/>
      <c r="G41" s="100" t="str">
        <f>IF(H41="Yes",I41,IF(COUNTIF(H41:M41,"Yes")&gt;(Summary!C$22/2),"Yes","No"))</f>
        <v>No</v>
      </c>
      <c r="H41" s="3"/>
      <c r="I41" s="5"/>
      <c r="J41" s="1"/>
      <c r="K41" s="1"/>
      <c r="L41" s="1"/>
      <c r="M41" s="1"/>
      <c r="N41" s="156"/>
      <c r="O41" s="101"/>
      <c r="P41" s="102"/>
      <c r="Q41" s="103"/>
    </row>
    <row r="42" spans="1:17" s="104" customFormat="1" ht="13" x14ac:dyDescent="0.2">
      <c r="A42" s="105"/>
      <c r="B42" s="98"/>
      <c r="C42" s="98"/>
      <c r="D42" s="106"/>
      <c r="E42" s="106"/>
      <c r="F42" s="107"/>
      <c r="G42" s="100" t="str">
        <f>IF(H42="Yes",I42,IF(COUNTIF(H42:M42,"Yes")&gt;(Summary!C$22/2),"Yes","No"))</f>
        <v>No</v>
      </c>
      <c r="H42" s="3"/>
      <c r="I42" s="5"/>
      <c r="J42" s="1"/>
      <c r="K42" s="1"/>
      <c r="L42" s="1"/>
      <c r="M42" s="1"/>
      <c r="N42" s="156"/>
      <c r="O42" s="101"/>
      <c r="P42" s="102"/>
      <c r="Q42" s="103"/>
    </row>
    <row r="43" spans="1:17" s="104" customFormat="1" ht="13" x14ac:dyDescent="0.2">
      <c r="A43" s="105"/>
      <c r="B43" s="98"/>
      <c r="C43" s="98"/>
      <c r="D43" s="106"/>
      <c r="E43" s="106"/>
      <c r="F43" s="107"/>
      <c r="G43" s="100" t="str">
        <f>IF(H43="Yes",I43,IF(COUNTIF(H43:M43,"Yes")&gt;(Summary!C$22/2),"Yes","No"))</f>
        <v>No</v>
      </c>
      <c r="H43" s="3"/>
      <c r="I43" s="5"/>
      <c r="J43" s="1"/>
      <c r="K43" s="1"/>
      <c r="L43" s="1"/>
      <c r="M43" s="1"/>
      <c r="N43" s="156"/>
      <c r="O43" s="101"/>
      <c r="P43" s="102"/>
      <c r="Q43" s="103"/>
    </row>
    <row r="44" spans="1:17" s="104" customFormat="1" ht="13" x14ac:dyDescent="0.2">
      <c r="A44" s="105"/>
      <c r="B44" s="98"/>
      <c r="C44" s="98"/>
      <c r="D44" s="106"/>
      <c r="E44" s="106"/>
      <c r="F44" s="107"/>
      <c r="G44" s="100" t="str">
        <f>IF(H44="Yes",I44,IF(COUNTIF(H44:M44,"Yes")&gt;(Summary!C$22/2),"Yes","No"))</f>
        <v>No</v>
      </c>
      <c r="H44" s="3"/>
      <c r="I44" s="5"/>
      <c r="J44" s="1"/>
      <c r="K44" s="1"/>
      <c r="L44" s="1"/>
      <c r="M44" s="1"/>
      <c r="N44" s="156"/>
      <c r="O44" s="101"/>
      <c r="P44" s="102"/>
      <c r="Q44" s="103"/>
    </row>
    <row r="45" spans="1:17" s="104" customFormat="1" ht="13" x14ac:dyDescent="0.2">
      <c r="A45" s="105"/>
      <c r="B45" s="98"/>
      <c r="C45" s="98"/>
      <c r="D45" s="106"/>
      <c r="E45" s="106"/>
      <c r="F45" s="107"/>
      <c r="G45" s="100" t="str">
        <f>IF(H45="Yes",I45,IF(COUNTIF(H45:M45,"Yes")&gt;(Summary!C$22/2),"Yes","No"))</f>
        <v>No</v>
      </c>
      <c r="H45" s="3"/>
      <c r="I45" s="5"/>
      <c r="J45" s="1"/>
      <c r="K45" s="1"/>
      <c r="L45" s="1"/>
      <c r="M45" s="1"/>
      <c r="N45" s="156"/>
      <c r="O45" s="101"/>
      <c r="P45" s="102"/>
      <c r="Q45" s="103"/>
    </row>
    <row r="46" spans="1:17" s="104" customFormat="1" ht="13" x14ac:dyDescent="0.2">
      <c r="A46" s="105"/>
      <c r="B46" s="98"/>
      <c r="C46" s="98"/>
      <c r="D46" s="106"/>
      <c r="E46" s="106"/>
      <c r="F46" s="107"/>
      <c r="G46" s="100" t="str">
        <f>IF(H46="Yes",I46,IF(COUNTIF(H46:M46,"Yes")&gt;(Summary!C$22/2),"Yes","No"))</f>
        <v>No</v>
      </c>
      <c r="H46" s="3"/>
      <c r="I46" s="5"/>
      <c r="J46" s="1"/>
      <c r="K46" s="1"/>
      <c r="L46" s="1"/>
      <c r="M46" s="1"/>
      <c r="N46" s="156"/>
      <c r="O46" s="101"/>
      <c r="P46" s="102"/>
      <c r="Q46" s="103"/>
    </row>
    <row r="47" spans="1:17" s="104" customFormat="1" ht="13" x14ac:dyDescent="0.2">
      <c r="A47" s="110"/>
      <c r="B47" s="98"/>
      <c r="C47" s="98"/>
      <c r="D47" s="106"/>
      <c r="E47" s="106"/>
      <c r="F47" s="107"/>
      <c r="G47" s="100" t="str">
        <f>IF(H47="Yes",I47,IF(COUNTIF(H47:M47,"Yes")&gt;(Summary!C$22/2),"Yes","No"))</f>
        <v>No</v>
      </c>
      <c r="H47" s="3"/>
      <c r="I47" s="5"/>
      <c r="J47" s="1"/>
      <c r="K47" s="1"/>
      <c r="L47" s="1"/>
      <c r="M47" s="1"/>
      <c r="N47" s="156"/>
      <c r="O47" s="101"/>
      <c r="P47" s="102"/>
      <c r="Q47" s="103"/>
    </row>
    <row r="48" spans="1:17" s="104" customFormat="1" ht="13" x14ac:dyDescent="0.2">
      <c r="A48" s="110"/>
      <c r="B48" s="98"/>
      <c r="C48" s="98"/>
      <c r="D48" s="106"/>
      <c r="E48" s="106"/>
      <c r="F48" s="107"/>
      <c r="G48" s="100" t="str">
        <f>IF(H48="Yes",I48,IF(COUNTIF(H48:M48,"Yes")&gt;(Summary!C$22/2),"Yes","No"))</f>
        <v>No</v>
      </c>
      <c r="H48" s="3"/>
      <c r="I48" s="5"/>
      <c r="J48" s="1"/>
      <c r="K48" s="1"/>
      <c r="L48" s="1"/>
      <c r="M48" s="1"/>
      <c r="N48" s="156"/>
      <c r="O48" s="101"/>
      <c r="P48" s="102"/>
      <c r="Q48" s="103"/>
    </row>
    <row r="49" spans="1:17" s="104" customFormat="1" ht="13" x14ac:dyDescent="0.2">
      <c r="A49" s="110"/>
      <c r="B49" s="98"/>
      <c r="C49" s="98"/>
      <c r="D49" s="106"/>
      <c r="E49" s="106"/>
      <c r="F49" s="107"/>
      <c r="G49" s="100" t="str">
        <f>IF(H49="Yes",I49,IF(COUNTIF(H49:M49,"Yes")&gt;(Summary!C$22/2),"Yes","No"))</f>
        <v>No</v>
      </c>
      <c r="H49" s="3"/>
      <c r="I49" s="5"/>
      <c r="J49" s="1"/>
      <c r="K49" s="1"/>
      <c r="L49" s="1"/>
      <c r="M49" s="1"/>
      <c r="N49" s="156"/>
      <c r="O49" s="101"/>
      <c r="P49" s="102"/>
      <c r="Q49" s="103"/>
    </row>
    <row r="50" spans="1:17" s="104" customFormat="1" ht="13" x14ac:dyDescent="0.2">
      <c r="A50" s="110"/>
      <c r="B50" s="98"/>
      <c r="C50" s="98"/>
      <c r="D50" s="106"/>
      <c r="E50" s="106"/>
      <c r="F50" s="107"/>
      <c r="G50" s="100" t="str">
        <f>IF(H50="Yes",I50,IF(COUNTIF(H50:M50,"Yes")&gt;(Summary!C$22/2),"Yes","No"))</f>
        <v>No</v>
      </c>
      <c r="H50" s="3"/>
      <c r="I50" s="5"/>
      <c r="J50" s="1"/>
      <c r="K50" s="1"/>
      <c r="L50" s="1"/>
      <c r="M50" s="1"/>
      <c r="N50" s="156"/>
      <c r="O50" s="101"/>
      <c r="P50" s="102"/>
      <c r="Q50" s="103"/>
    </row>
    <row r="51" spans="1:17" s="104" customFormat="1" ht="13" x14ac:dyDescent="0.2">
      <c r="A51" s="110"/>
      <c r="B51" s="98"/>
      <c r="C51" s="98"/>
      <c r="D51" s="106"/>
      <c r="E51" s="106"/>
      <c r="F51" s="107"/>
      <c r="G51" s="100" t="str">
        <f>IF(H51="Yes",I51,IF(COUNTIF(H51:M51,"Yes")&gt;(Summary!C$22/2),"Yes","No"))</f>
        <v>No</v>
      </c>
      <c r="H51" s="3"/>
      <c r="I51" s="5"/>
      <c r="J51" s="1"/>
      <c r="K51" s="1"/>
      <c r="L51" s="1"/>
      <c r="M51" s="1"/>
      <c r="N51" s="156"/>
      <c r="O51" s="101"/>
      <c r="P51" s="102"/>
      <c r="Q51" s="103"/>
    </row>
    <row r="52" spans="1:17" s="104" customFormat="1" ht="13" x14ac:dyDescent="0.2">
      <c r="A52" s="110"/>
      <c r="B52" s="98"/>
      <c r="C52" s="98"/>
      <c r="D52" s="106"/>
      <c r="E52" s="106"/>
      <c r="F52" s="107"/>
      <c r="G52" s="100" t="str">
        <f>IF(H52="Yes",I52,IF(COUNTIF(H52:M52,"Yes")&gt;(Summary!C$22/2),"Yes","No"))</f>
        <v>No</v>
      </c>
      <c r="H52" s="3"/>
      <c r="I52" s="5"/>
      <c r="J52" s="1"/>
      <c r="K52" s="1"/>
      <c r="L52" s="1"/>
      <c r="M52" s="1"/>
      <c r="N52" s="156"/>
      <c r="O52" s="101"/>
      <c r="P52" s="102"/>
      <c r="Q52" s="103"/>
    </row>
    <row r="53" spans="1:17" s="104" customFormat="1" ht="13" x14ac:dyDescent="0.2">
      <c r="A53" s="110"/>
      <c r="B53" s="98"/>
      <c r="C53" s="98"/>
      <c r="D53" s="106"/>
      <c r="E53" s="106"/>
      <c r="F53" s="107"/>
      <c r="G53" s="100" t="str">
        <f>IF(H53="Yes",I53,IF(COUNTIF(H53:M53,"Yes")&gt;(Summary!C$22/2),"Yes","No"))</f>
        <v>No</v>
      </c>
      <c r="H53" s="3"/>
      <c r="I53" s="5"/>
      <c r="J53" s="1"/>
      <c r="K53" s="1"/>
      <c r="L53" s="1"/>
      <c r="M53" s="1"/>
      <c r="N53" s="156"/>
      <c r="O53" s="101"/>
      <c r="P53" s="102"/>
      <c r="Q53" s="103"/>
    </row>
    <row r="54" spans="1:17" s="104" customFormat="1" ht="13" x14ac:dyDescent="0.2">
      <c r="A54" s="110"/>
      <c r="B54" s="98"/>
      <c r="C54" s="98"/>
      <c r="D54" s="106"/>
      <c r="E54" s="106"/>
      <c r="F54" s="107"/>
      <c r="G54" s="100" t="str">
        <f>IF(H54="Yes",I54,IF(COUNTIF(H54:M54,"Yes")&gt;(Summary!C$22/2),"Yes","No"))</f>
        <v>No</v>
      </c>
      <c r="H54" s="3"/>
      <c r="I54" s="5"/>
      <c r="J54" s="1"/>
      <c r="K54" s="1"/>
      <c r="L54" s="1"/>
      <c r="M54" s="1"/>
      <c r="N54" s="156"/>
      <c r="O54" s="101"/>
      <c r="P54" s="102"/>
      <c r="Q54" s="103"/>
    </row>
    <row r="55" spans="1:17" s="104" customFormat="1" ht="13" x14ac:dyDescent="0.2">
      <c r="A55" s="110"/>
      <c r="B55" s="98"/>
      <c r="C55" s="98"/>
      <c r="D55" s="106"/>
      <c r="E55" s="106"/>
      <c r="F55" s="107"/>
      <c r="G55" s="100" t="str">
        <f>IF(H55="Yes",I55,IF(COUNTIF(H55:M55,"Yes")&gt;(Summary!C$22/2),"Yes","No"))</f>
        <v>No</v>
      </c>
      <c r="H55" s="3"/>
      <c r="I55" s="5"/>
      <c r="J55" s="1"/>
      <c r="K55" s="1"/>
      <c r="L55" s="1"/>
      <c r="M55" s="1"/>
      <c r="N55" s="156"/>
      <c r="O55" s="101"/>
      <c r="P55" s="102"/>
      <c r="Q55" s="103"/>
    </row>
    <row r="56" spans="1:17" s="104" customFormat="1" ht="13" x14ac:dyDescent="0.2">
      <c r="A56" s="110"/>
      <c r="B56" s="98"/>
      <c r="C56" s="98"/>
      <c r="D56" s="106"/>
      <c r="E56" s="106"/>
      <c r="F56" s="107"/>
      <c r="G56" s="100" t="str">
        <f>IF(H56="Yes",I56,IF(COUNTIF(H56:M56,"Yes")&gt;(Summary!C$22/2),"Yes","No"))</f>
        <v>No</v>
      </c>
      <c r="H56" s="3"/>
      <c r="I56" s="5"/>
      <c r="J56" s="1"/>
      <c r="K56" s="1"/>
      <c r="L56" s="1"/>
      <c r="M56" s="1"/>
      <c r="N56" s="156"/>
      <c r="O56" s="101"/>
      <c r="P56" s="102"/>
      <c r="Q56" s="103"/>
    </row>
    <row r="57" spans="1:17" s="104" customFormat="1" ht="13" x14ac:dyDescent="0.2">
      <c r="A57" s="110"/>
      <c r="B57" s="98"/>
      <c r="C57" s="98"/>
      <c r="D57" s="106"/>
      <c r="E57" s="106"/>
      <c r="F57" s="107"/>
      <c r="G57" s="100" t="str">
        <f>IF(H57="Yes",I57,IF(COUNTIF(H57:M57,"Yes")&gt;(Summary!C$22/2),"Yes","No"))</f>
        <v>No</v>
      </c>
      <c r="H57" s="3"/>
      <c r="I57" s="5"/>
      <c r="J57" s="1"/>
      <c r="K57" s="1"/>
      <c r="L57" s="1"/>
      <c r="M57" s="1"/>
      <c r="N57" s="156"/>
      <c r="O57" s="101"/>
      <c r="P57" s="102"/>
      <c r="Q57" s="103"/>
    </row>
    <row r="58" spans="1:17" s="104" customFormat="1" ht="13" x14ac:dyDescent="0.2">
      <c r="A58" s="110"/>
      <c r="B58" s="98"/>
      <c r="C58" s="98"/>
      <c r="D58" s="106"/>
      <c r="E58" s="106"/>
      <c r="F58" s="107"/>
      <c r="G58" s="100" t="str">
        <f>IF(H58="Yes",I58,IF(COUNTIF(H58:M58,"Yes")&gt;(Summary!C$22/2),"Yes","No"))</f>
        <v>No</v>
      </c>
      <c r="H58" s="2"/>
      <c r="I58" s="1"/>
      <c r="J58" s="1"/>
      <c r="K58" s="1"/>
      <c r="L58" s="1"/>
      <c r="M58" s="1"/>
      <c r="N58" s="156"/>
      <c r="O58" s="101"/>
      <c r="P58" s="102"/>
      <c r="Q58" s="103"/>
    </row>
    <row r="59" spans="1:17" s="104" customFormat="1" ht="13" x14ac:dyDescent="0.2">
      <c r="A59" s="110"/>
      <c r="B59" s="98"/>
      <c r="C59" s="98"/>
      <c r="D59" s="106"/>
      <c r="E59" s="106"/>
      <c r="F59" s="107"/>
      <c r="G59" s="100" t="str">
        <f>IF(H59="Yes",I59,IF(COUNTIF(H59:M59,"Yes")&gt;(Summary!C$22/2),"Yes","No"))</f>
        <v>No</v>
      </c>
      <c r="H59" s="2"/>
      <c r="I59" s="1"/>
      <c r="J59" s="1"/>
      <c r="K59" s="1"/>
      <c r="L59" s="1"/>
      <c r="M59" s="1"/>
      <c r="N59" s="156"/>
      <c r="O59" s="101"/>
      <c r="P59" s="102"/>
      <c r="Q59" s="103"/>
    </row>
    <row r="60" spans="1:17" s="104" customFormat="1" ht="13" x14ac:dyDescent="0.2">
      <c r="A60" s="110"/>
      <c r="B60" s="98"/>
      <c r="C60" s="98"/>
      <c r="D60" s="106"/>
      <c r="E60" s="106"/>
      <c r="F60" s="107"/>
      <c r="G60" s="100" t="str">
        <f>IF(H60="Yes",I60,IF(COUNTIF(H60:M60,"Yes")&gt;(Summary!C$22/2),"Yes","No"))</f>
        <v>No</v>
      </c>
      <c r="H60" s="2"/>
      <c r="I60" s="1"/>
      <c r="J60" s="1"/>
      <c r="K60" s="1"/>
      <c r="L60" s="1"/>
      <c r="M60" s="1"/>
      <c r="N60" s="156"/>
      <c r="O60" s="101"/>
      <c r="P60" s="102"/>
      <c r="Q60" s="103"/>
    </row>
    <row r="61" spans="1:17" s="104" customFormat="1" ht="13" x14ac:dyDescent="0.2">
      <c r="A61" s="110"/>
      <c r="B61" s="98"/>
      <c r="C61" s="98"/>
      <c r="D61" s="106"/>
      <c r="E61" s="106"/>
      <c r="F61" s="107"/>
      <c r="G61" s="100" t="str">
        <f>IF(H61="Yes",I61,IF(COUNTIF(H61:M61,"Yes")&gt;(Summary!C$22/2),"Yes","No"))</f>
        <v>No</v>
      </c>
      <c r="H61" s="2"/>
      <c r="I61" s="1"/>
      <c r="J61" s="1"/>
      <c r="K61" s="1"/>
      <c r="L61" s="1"/>
      <c r="M61" s="1"/>
      <c r="N61" s="156"/>
      <c r="O61" s="101"/>
      <c r="P61" s="102"/>
      <c r="Q61" s="103"/>
    </row>
    <row r="62" spans="1:17" s="104" customFormat="1" ht="13" x14ac:dyDescent="0.2">
      <c r="A62" s="110"/>
      <c r="B62" s="98"/>
      <c r="C62" s="98"/>
      <c r="D62" s="106"/>
      <c r="E62" s="106"/>
      <c r="F62" s="107"/>
      <c r="G62" s="100" t="str">
        <f>IF(H62="Yes",I62,IF(COUNTIF(H62:M62,"Yes")&gt;(Summary!C$22/2),"Yes","No"))</f>
        <v>No</v>
      </c>
      <c r="H62" s="2"/>
      <c r="I62" s="1"/>
      <c r="J62" s="1"/>
      <c r="K62" s="1"/>
      <c r="L62" s="1"/>
      <c r="M62" s="1"/>
      <c r="N62" s="156"/>
      <c r="O62" s="101"/>
      <c r="P62" s="102"/>
      <c r="Q62" s="103"/>
    </row>
    <row r="63" spans="1:17" s="104" customFormat="1" ht="13" x14ac:dyDescent="0.2">
      <c r="A63" s="110"/>
      <c r="B63" s="98"/>
      <c r="C63" s="98"/>
      <c r="D63" s="106"/>
      <c r="E63" s="106"/>
      <c r="F63" s="107"/>
      <c r="G63" s="100" t="str">
        <f>IF(H63="Yes",I63,IF(COUNTIF(H63:M63,"Yes")&gt;(Summary!C$22/2),"Yes","No"))</f>
        <v>No</v>
      </c>
      <c r="H63" s="2"/>
      <c r="I63" s="1"/>
      <c r="J63" s="1"/>
      <c r="K63" s="1"/>
      <c r="L63" s="1"/>
      <c r="M63" s="1"/>
      <c r="N63" s="156"/>
      <c r="O63" s="101"/>
      <c r="P63" s="102"/>
      <c r="Q63" s="103"/>
    </row>
    <row r="64" spans="1:17" s="104" customFormat="1" ht="13" x14ac:dyDescent="0.2">
      <c r="A64" s="110"/>
      <c r="B64" s="98"/>
      <c r="C64" s="98"/>
      <c r="D64" s="106"/>
      <c r="E64" s="106"/>
      <c r="F64" s="107"/>
      <c r="G64" s="100" t="str">
        <f>IF(H64="Yes",I64,IF(COUNTIF(H64:M64,"Yes")&gt;(Summary!C$22/2),"Yes","No"))</f>
        <v>No</v>
      </c>
      <c r="H64" s="2"/>
      <c r="I64" s="1"/>
      <c r="J64" s="1"/>
      <c r="K64" s="1"/>
      <c r="L64" s="1"/>
      <c r="M64" s="1"/>
      <c r="N64" s="156"/>
      <c r="O64" s="101"/>
      <c r="P64" s="102"/>
      <c r="Q64" s="103"/>
    </row>
    <row r="65" spans="1:17" s="104" customFormat="1" ht="13" x14ac:dyDescent="0.2">
      <c r="A65" s="110"/>
      <c r="B65" s="98"/>
      <c r="C65" s="98"/>
      <c r="D65" s="106"/>
      <c r="E65" s="106"/>
      <c r="F65" s="107"/>
      <c r="G65" s="100" t="str">
        <f>IF(H65="Yes",I65,IF(COUNTIF(H65:M65,"Yes")&gt;(Summary!C$22/2),"Yes","No"))</f>
        <v>No</v>
      </c>
      <c r="H65" s="2"/>
      <c r="I65" s="1"/>
      <c r="J65" s="1"/>
      <c r="K65" s="1"/>
      <c r="L65" s="1"/>
      <c r="M65" s="1"/>
      <c r="N65" s="156"/>
      <c r="O65" s="101"/>
      <c r="P65" s="102"/>
      <c r="Q65" s="103"/>
    </row>
    <row r="66" spans="1:17" s="104" customFormat="1" ht="13" x14ac:dyDescent="0.2">
      <c r="A66" s="110"/>
      <c r="B66" s="98"/>
      <c r="C66" s="98"/>
      <c r="D66" s="106"/>
      <c r="E66" s="106"/>
      <c r="F66" s="107"/>
      <c r="G66" s="100" t="str">
        <f>IF(H66="Yes",I66,IF(COUNTIF(H66:M66,"Yes")&gt;(Summary!C$22/2),"Yes","No"))</f>
        <v>No</v>
      </c>
      <c r="H66" s="2"/>
      <c r="I66" s="1"/>
      <c r="J66" s="1"/>
      <c r="K66" s="1"/>
      <c r="L66" s="1"/>
      <c r="M66" s="1"/>
      <c r="N66" s="156"/>
      <c r="O66" s="101"/>
      <c r="P66" s="102"/>
      <c r="Q66" s="103"/>
    </row>
    <row r="67" spans="1:17" s="104" customFormat="1" ht="13" x14ac:dyDescent="0.2">
      <c r="A67" s="110"/>
      <c r="B67" s="98"/>
      <c r="C67" s="98"/>
      <c r="D67" s="106"/>
      <c r="E67" s="106"/>
      <c r="F67" s="107"/>
      <c r="G67" s="100" t="str">
        <f>IF(H67="Yes",I67,IF(COUNTIF(H67:M67,"Yes")&gt;(Summary!C$22/2),"Yes","No"))</f>
        <v>No</v>
      </c>
      <c r="H67" s="2"/>
      <c r="I67" s="1"/>
      <c r="J67" s="1"/>
      <c r="K67" s="1"/>
      <c r="L67" s="1"/>
      <c r="M67" s="1"/>
      <c r="N67" s="156"/>
      <c r="O67" s="101"/>
      <c r="P67" s="102"/>
      <c r="Q67" s="103"/>
    </row>
    <row r="68" spans="1:17" s="104" customFormat="1" ht="13" x14ac:dyDescent="0.2">
      <c r="A68" s="110"/>
      <c r="B68" s="98"/>
      <c r="C68" s="98"/>
      <c r="D68" s="106"/>
      <c r="E68" s="106"/>
      <c r="F68" s="107"/>
      <c r="G68" s="100" t="str">
        <f>IF(H68="Yes",I68,IF(COUNTIF(H68:M68,"Yes")&gt;(Summary!C$22/2),"Yes","No"))</f>
        <v>No</v>
      </c>
      <c r="H68" s="2"/>
      <c r="I68" s="1"/>
      <c r="J68" s="1"/>
      <c r="K68" s="1"/>
      <c r="L68" s="1"/>
      <c r="M68" s="1"/>
      <c r="N68" s="156"/>
      <c r="O68" s="101"/>
      <c r="P68" s="102"/>
      <c r="Q68" s="103"/>
    </row>
    <row r="69" spans="1:17" s="104" customFormat="1" ht="13" x14ac:dyDescent="0.2">
      <c r="A69" s="110"/>
      <c r="B69" s="98"/>
      <c r="C69" s="98"/>
      <c r="D69" s="106"/>
      <c r="E69" s="106"/>
      <c r="F69" s="107"/>
      <c r="G69" s="100" t="str">
        <f>IF(H69="Yes",I69,IF(COUNTIF(H69:M69,"Yes")&gt;(Summary!C$22/2),"Yes","No"))</f>
        <v>No</v>
      </c>
      <c r="H69" s="2"/>
      <c r="I69" s="1"/>
      <c r="J69" s="1"/>
      <c r="K69" s="1"/>
      <c r="L69" s="1"/>
      <c r="M69" s="1"/>
      <c r="N69" s="156"/>
      <c r="O69" s="101"/>
      <c r="P69" s="102"/>
      <c r="Q69" s="103"/>
    </row>
    <row r="70" spans="1:17" s="104" customFormat="1" ht="13" x14ac:dyDescent="0.2">
      <c r="A70" s="110"/>
      <c r="B70" s="98"/>
      <c r="C70" s="98"/>
      <c r="D70" s="106"/>
      <c r="E70" s="106"/>
      <c r="F70" s="107"/>
      <c r="G70" s="100" t="str">
        <f>IF(H70="Yes",I70,IF(COUNTIF(H70:M70,"Yes")&gt;(Summary!C$22/2),"Yes","No"))</f>
        <v>No</v>
      </c>
      <c r="H70" s="2"/>
      <c r="I70" s="1"/>
      <c r="J70" s="1"/>
      <c r="K70" s="1"/>
      <c r="L70" s="1"/>
      <c r="M70" s="1"/>
      <c r="N70" s="156"/>
      <c r="O70" s="101"/>
      <c r="P70" s="102"/>
      <c r="Q70" s="103"/>
    </row>
    <row r="71" spans="1:17" s="104" customFormat="1" ht="13" x14ac:dyDescent="0.2">
      <c r="A71" s="110"/>
      <c r="B71" s="98"/>
      <c r="C71" s="98"/>
      <c r="D71" s="106"/>
      <c r="E71" s="106"/>
      <c r="F71" s="107"/>
      <c r="G71" s="100" t="str">
        <f>IF(H71="Yes",I71,IF(COUNTIF(H71:M71,"Yes")&gt;(Summary!C$22/2),"Yes","No"))</f>
        <v>No</v>
      </c>
      <c r="H71" s="2"/>
      <c r="I71" s="1"/>
      <c r="J71" s="1"/>
      <c r="K71" s="1"/>
      <c r="L71" s="1"/>
      <c r="M71" s="1"/>
      <c r="N71" s="156"/>
      <c r="O71" s="101"/>
      <c r="P71" s="102"/>
      <c r="Q71" s="103"/>
    </row>
    <row r="72" spans="1:17" s="104" customFormat="1" ht="13" x14ac:dyDescent="0.2">
      <c r="A72" s="110"/>
      <c r="B72" s="98"/>
      <c r="C72" s="98"/>
      <c r="D72" s="106"/>
      <c r="E72" s="106"/>
      <c r="F72" s="107"/>
      <c r="G72" s="100" t="str">
        <f>IF(H72="Yes",I72,IF(COUNTIF(H72:M72,"Yes")&gt;(Summary!C$22/2),"Yes","No"))</f>
        <v>No</v>
      </c>
      <c r="H72" s="2"/>
      <c r="I72" s="1"/>
      <c r="J72" s="1"/>
      <c r="K72" s="1"/>
      <c r="L72" s="1"/>
      <c r="M72" s="1"/>
      <c r="N72" s="156"/>
      <c r="O72" s="101"/>
      <c r="P72" s="102"/>
      <c r="Q72" s="103"/>
    </row>
    <row r="73" spans="1:17" s="104" customFormat="1" ht="13" x14ac:dyDescent="0.2">
      <c r="A73" s="110"/>
      <c r="B73" s="98"/>
      <c r="C73" s="98"/>
      <c r="D73" s="106"/>
      <c r="E73" s="106"/>
      <c r="F73" s="107"/>
      <c r="G73" s="100" t="str">
        <f>IF(H73="Yes",I73,IF(COUNTIF(H73:M73,"Yes")&gt;(Summary!C$22/2),"Yes","No"))</f>
        <v>No</v>
      </c>
      <c r="H73" s="2"/>
      <c r="I73" s="1"/>
      <c r="J73" s="1"/>
      <c r="K73" s="1"/>
      <c r="L73" s="1"/>
      <c r="M73" s="1"/>
      <c r="N73" s="156"/>
      <c r="O73" s="101"/>
      <c r="P73" s="102"/>
      <c r="Q73" s="103"/>
    </row>
    <row r="74" spans="1:17" s="104" customFormat="1" ht="13" x14ac:dyDescent="0.2">
      <c r="A74" s="110"/>
      <c r="B74" s="98"/>
      <c r="C74" s="98"/>
      <c r="D74" s="106"/>
      <c r="E74" s="106"/>
      <c r="F74" s="107"/>
      <c r="G74" s="100" t="str">
        <f>IF(H74="Yes",I74,IF(COUNTIF(H74:M74,"Yes")&gt;(Summary!C$22/2),"Yes","No"))</f>
        <v>No</v>
      </c>
      <c r="H74" s="2"/>
      <c r="I74" s="1"/>
      <c r="J74" s="1"/>
      <c r="K74" s="1"/>
      <c r="L74" s="1"/>
      <c r="M74" s="1"/>
      <c r="N74" s="156"/>
      <c r="O74" s="101"/>
      <c r="P74" s="102"/>
      <c r="Q74" s="103"/>
    </row>
    <row r="75" spans="1:17" s="104" customFormat="1" ht="13" x14ac:dyDescent="0.2">
      <c r="A75" s="110"/>
      <c r="B75" s="98"/>
      <c r="C75" s="98"/>
      <c r="D75" s="106"/>
      <c r="E75" s="106"/>
      <c r="F75" s="107"/>
      <c r="G75" s="100" t="str">
        <f>IF(H75="Yes",I75,IF(COUNTIF(H75:M75,"Yes")&gt;(Summary!C$22/2),"Yes","No"))</f>
        <v>No</v>
      </c>
      <c r="H75" s="2"/>
      <c r="I75" s="1"/>
      <c r="J75" s="1"/>
      <c r="K75" s="1"/>
      <c r="L75" s="1"/>
      <c r="M75" s="1"/>
      <c r="N75" s="156"/>
      <c r="O75" s="101"/>
      <c r="P75" s="102"/>
      <c r="Q75" s="103"/>
    </row>
    <row r="76" spans="1:17" s="104" customFormat="1" ht="13" x14ac:dyDescent="0.2">
      <c r="A76" s="110"/>
      <c r="B76" s="98"/>
      <c r="C76" s="98"/>
      <c r="D76" s="106"/>
      <c r="E76" s="106"/>
      <c r="F76" s="107"/>
      <c r="G76" s="100" t="str">
        <f>IF(H76="Yes",I76,IF(COUNTIF(H76:M76,"Yes")&gt;(Summary!C$22/2),"Yes","No"))</f>
        <v>No</v>
      </c>
      <c r="H76" s="2"/>
      <c r="I76" s="1"/>
      <c r="J76" s="1"/>
      <c r="K76" s="1"/>
      <c r="L76" s="1"/>
      <c r="M76" s="1"/>
      <c r="N76" s="156"/>
      <c r="O76" s="101"/>
      <c r="P76" s="102"/>
      <c r="Q76" s="103"/>
    </row>
    <row r="77" spans="1:17" s="104" customFormat="1" ht="13" x14ac:dyDescent="0.2">
      <c r="A77" s="110"/>
      <c r="B77" s="98"/>
      <c r="C77" s="98"/>
      <c r="D77" s="106"/>
      <c r="E77" s="106"/>
      <c r="F77" s="107"/>
      <c r="G77" s="100" t="str">
        <f>IF(H77="Yes",I77,IF(COUNTIF(H77:M77,"Yes")&gt;(Summary!C$22/2),"Yes","No"))</f>
        <v>No</v>
      </c>
      <c r="H77" s="2"/>
      <c r="I77" s="1"/>
      <c r="J77" s="1"/>
      <c r="K77" s="1"/>
      <c r="L77" s="1"/>
      <c r="M77" s="1"/>
      <c r="N77" s="156"/>
      <c r="O77" s="101"/>
      <c r="P77" s="102"/>
      <c r="Q77" s="103"/>
    </row>
    <row r="78" spans="1:17" s="104" customFormat="1" ht="13" x14ac:dyDescent="0.2">
      <c r="A78" s="110"/>
      <c r="B78" s="98"/>
      <c r="C78" s="98"/>
      <c r="D78" s="106"/>
      <c r="E78" s="106"/>
      <c r="F78" s="107"/>
      <c r="G78" s="100" t="str">
        <f>IF(H78="Yes",I78,IF(COUNTIF(H78:M78,"Yes")&gt;(Summary!C$22/2),"Yes","No"))</f>
        <v>No</v>
      </c>
      <c r="H78" s="2"/>
      <c r="I78" s="1"/>
      <c r="J78" s="1"/>
      <c r="K78" s="1"/>
      <c r="L78" s="1"/>
      <c r="M78" s="1"/>
      <c r="N78" s="156"/>
      <c r="O78" s="101"/>
      <c r="P78" s="102"/>
      <c r="Q78" s="103"/>
    </row>
    <row r="79" spans="1:17" s="104" customFormat="1" ht="13" x14ac:dyDescent="0.2">
      <c r="A79" s="110"/>
      <c r="B79" s="98"/>
      <c r="C79" s="98"/>
      <c r="D79" s="106"/>
      <c r="E79" s="106"/>
      <c r="F79" s="107"/>
      <c r="G79" s="100" t="str">
        <f>IF(H79="Yes",I79,IF(COUNTIF(H79:M79,"Yes")&gt;(Summary!C$22/2),"Yes","No"))</f>
        <v>No</v>
      </c>
      <c r="H79" s="2"/>
      <c r="I79" s="1"/>
      <c r="J79" s="1"/>
      <c r="K79" s="1"/>
      <c r="L79" s="1"/>
      <c r="M79" s="1"/>
      <c r="N79" s="156"/>
      <c r="O79" s="101"/>
      <c r="P79" s="102"/>
      <c r="Q79" s="103"/>
    </row>
    <row r="80" spans="1:17" s="104" customFormat="1" ht="13" x14ac:dyDescent="0.2">
      <c r="A80" s="110"/>
      <c r="B80" s="98"/>
      <c r="C80" s="98"/>
      <c r="D80" s="106"/>
      <c r="E80" s="106"/>
      <c r="F80" s="107"/>
      <c r="G80" s="100" t="str">
        <f>IF(H80="Yes",I80,IF(COUNTIF(H80:M80,"Yes")&gt;(Summary!C$22/2),"Yes","No"))</f>
        <v>No</v>
      </c>
      <c r="H80" s="2"/>
      <c r="I80" s="1"/>
      <c r="J80" s="1"/>
      <c r="K80" s="1"/>
      <c r="L80" s="1"/>
      <c r="M80" s="1"/>
      <c r="N80" s="156"/>
      <c r="O80" s="101"/>
      <c r="P80" s="102"/>
      <c r="Q80" s="103"/>
    </row>
    <row r="81" spans="1:17" s="104" customFormat="1" ht="13" x14ac:dyDescent="0.2">
      <c r="A81" s="110"/>
      <c r="B81" s="98"/>
      <c r="C81" s="98"/>
      <c r="D81" s="106"/>
      <c r="E81" s="106"/>
      <c r="F81" s="107"/>
      <c r="G81" s="100" t="str">
        <f>IF(H81="Yes",I81,IF(COUNTIF(H81:M81,"Yes")&gt;(Summary!C$22/2),"Yes","No"))</f>
        <v>No</v>
      </c>
      <c r="H81" s="2"/>
      <c r="I81" s="1"/>
      <c r="J81" s="1"/>
      <c r="K81" s="1"/>
      <c r="L81" s="1"/>
      <c r="M81" s="1"/>
      <c r="N81" s="156"/>
      <c r="O81" s="101"/>
      <c r="P81" s="102"/>
      <c r="Q81" s="103"/>
    </row>
    <row r="82" spans="1:17" s="104" customFormat="1" ht="13" x14ac:dyDescent="0.2">
      <c r="A82" s="110"/>
      <c r="B82" s="98"/>
      <c r="C82" s="98"/>
      <c r="D82" s="106"/>
      <c r="E82" s="106"/>
      <c r="F82" s="107"/>
      <c r="G82" s="100" t="str">
        <f>IF(H82="Yes",I82,IF(COUNTIF(H82:M82,"Yes")&gt;(Summary!C$22/2),"Yes","No"))</f>
        <v>No</v>
      </c>
      <c r="H82" s="2"/>
      <c r="I82" s="1"/>
      <c r="J82" s="1"/>
      <c r="K82" s="1"/>
      <c r="L82" s="1"/>
      <c r="M82" s="1"/>
      <c r="N82" s="156"/>
      <c r="O82" s="101"/>
      <c r="P82" s="102"/>
      <c r="Q82" s="103"/>
    </row>
    <row r="83" spans="1:17" s="104" customFormat="1" ht="13" x14ac:dyDescent="0.2">
      <c r="A83" s="110"/>
      <c r="B83" s="98"/>
      <c r="C83" s="98"/>
      <c r="D83" s="106"/>
      <c r="E83" s="106"/>
      <c r="F83" s="107"/>
      <c r="G83" s="100" t="str">
        <f>IF(H83="Yes",I83,IF(COUNTIF(H83:M83,"Yes")&gt;(Summary!C$22/2),"Yes","No"))</f>
        <v>No</v>
      </c>
      <c r="H83" s="2"/>
      <c r="I83" s="1"/>
      <c r="J83" s="1"/>
      <c r="K83" s="1"/>
      <c r="L83" s="1"/>
      <c r="M83" s="1"/>
      <c r="N83" s="156"/>
      <c r="O83" s="101"/>
      <c r="P83" s="102"/>
      <c r="Q83" s="103"/>
    </row>
    <row r="84" spans="1:17" s="104" customFormat="1" ht="13" x14ac:dyDescent="0.2">
      <c r="A84" s="110"/>
      <c r="B84" s="98"/>
      <c r="C84" s="98"/>
      <c r="D84" s="106"/>
      <c r="E84" s="106"/>
      <c r="F84" s="107"/>
      <c r="G84" s="100" t="str">
        <f>IF(H84="Yes",I84,IF(COUNTIF(H84:M84,"Yes")&gt;(Summary!C$22/2),"Yes","No"))</f>
        <v>No</v>
      </c>
      <c r="H84" s="2"/>
      <c r="I84" s="1"/>
      <c r="J84" s="1"/>
      <c r="K84" s="1"/>
      <c r="L84" s="1"/>
      <c r="M84" s="1"/>
      <c r="N84" s="156"/>
      <c r="O84" s="101"/>
      <c r="P84" s="102"/>
      <c r="Q84" s="103"/>
    </row>
    <row r="85" spans="1:17" s="104" customFormat="1" ht="13" x14ac:dyDescent="0.2">
      <c r="A85" s="110"/>
      <c r="B85" s="98"/>
      <c r="C85" s="98"/>
      <c r="D85" s="106"/>
      <c r="E85" s="106"/>
      <c r="F85" s="107"/>
      <c r="G85" s="100" t="str">
        <f>IF(H85="Yes",I85,IF(COUNTIF(H85:M85,"Yes")&gt;(Summary!C$22/2),"Yes","No"))</f>
        <v>No</v>
      </c>
      <c r="H85" s="2"/>
      <c r="I85" s="1"/>
      <c r="J85" s="1"/>
      <c r="K85" s="1"/>
      <c r="L85" s="1"/>
      <c r="M85" s="1"/>
      <c r="N85" s="156"/>
      <c r="O85" s="101"/>
      <c r="P85" s="102"/>
      <c r="Q85" s="103"/>
    </row>
    <row r="86" spans="1:17" s="104" customFormat="1" ht="13" x14ac:dyDescent="0.2">
      <c r="A86" s="110"/>
      <c r="B86" s="98"/>
      <c r="C86" s="98"/>
      <c r="D86" s="106"/>
      <c r="E86" s="106"/>
      <c r="F86" s="107"/>
      <c r="G86" s="100" t="str">
        <f>IF(H86="Yes",I86,IF(COUNTIF(H86:M86,"Yes")&gt;(Summary!C$22/2),"Yes","No"))</f>
        <v>No</v>
      </c>
      <c r="H86" s="2"/>
      <c r="I86" s="1"/>
      <c r="J86" s="1"/>
      <c r="K86" s="1"/>
      <c r="L86" s="1"/>
      <c r="M86" s="1"/>
      <c r="N86" s="156"/>
      <c r="O86" s="101"/>
      <c r="P86" s="102"/>
      <c r="Q86" s="103"/>
    </row>
    <row r="87" spans="1:17" s="104" customFormat="1" ht="13" x14ac:dyDescent="0.2">
      <c r="A87" s="110"/>
      <c r="B87" s="98"/>
      <c r="C87" s="98"/>
      <c r="D87" s="106"/>
      <c r="E87" s="106"/>
      <c r="F87" s="107"/>
      <c r="G87" s="100" t="str">
        <f>IF(H87="Yes",I87,IF(COUNTIF(H87:M87,"Yes")&gt;(Summary!C$22/2),"Yes","No"))</f>
        <v>No</v>
      </c>
      <c r="H87" s="2"/>
      <c r="I87" s="1"/>
      <c r="J87" s="1"/>
      <c r="K87" s="1"/>
      <c r="L87" s="1"/>
      <c r="M87" s="1"/>
      <c r="N87" s="156"/>
      <c r="O87" s="101"/>
      <c r="P87" s="102"/>
      <c r="Q87" s="103"/>
    </row>
    <row r="88" spans="1:17" s="104" customFormat="1" ht="13" x14ac:dyDescent="0.2">
      <c r="A88" s="110"/>
      <c r="B88" s="98"/>
      <c r="C88" s="98"/>
      <c r="D88" s="106"/>
      <c r="E88" s="106"/>
      <c r="F88" s="107"/>
      <c r="G88" s="100" t="str">
        <f>IF(H88="Yes",I88,IF(COUNTIF(H88:M88,"Yes")&gt;(Summary!C$22/2),"Yes","No"))</f>
        <v>No</v>
      </c>
      <c r="H88" s="2"/>
      <c r="I88" s="1"/>
      <c r="J88" s="1"/>
      <c r="K88" s="1"/>
      <c r="L88" s="1"/>
      <c r="M88" s="1"/>
      <c r="N88" s="156"/>
      <c r="O88" s="101"/>
      <c r="P88" s="102"/>
      <c r="Q88" s="103"/>
    </row>
    <row r="89" spans="1:17" s="104" customFormat="1" ht="13" x14ac:dyDescent="0.2">
      <c r="A89" s="110"/>
      <c r="B89" s="98"/>
      <c r="C89" s="98"/>
      <c r="D89" s="106"/>
      <c r="E89" s="106"/>
      <c r="F89" s="107"/>
      <c r="G89" s="100" t="str">
        <f>IF(H89="Yes",I89,IF(COUNTIF(H89:M89,"Yes")&gt;(Summary!C$22/2),"Yes","No"))</f>
        <v>No</v>
      </c>
      <c r="H89" s="2"/>
      <c r="I89" s="1"/>
      <c r="J89" s="1"/>
      <c r="K89" s="1"/>
      <c r="L89" s="1"/>
      <c r="M89" s="1"/>
      <c r="N89" s="156"/>
      <c r="O89" s="101"/>
      <c r="P89" s="102"/>
      <c r="Q89" s="103"/>
    </row>
    <row r="90" spans="1:17" s="104" customFormat="1" ht="13" x14ac:dyDescent="0.2">
      <c r="A90" s="110"/>
      <c r="B90" s="98"/>
      <c r="C90" s="98"/>
      <c r="D90" s="106"/>
      <c r="E90" s="106"/>
      <c r="F90" s="107"/>
      <c r="G90" s="100" t="str">
        <f>IF(H90="Yes",I90,IF(COUNTIF(H90:M90,"Yes")&gt;(Summary!C$22/2),"Yes","No"))</f>
        <v>No</v>
      </c>
      <c r="H90" s="2"/>
      <c r="I90" s="1"/>
      <c r="J90" s="1"/>
      <c r="K90" s="1"/>
      <c r="L90" s="1"/>
      <c r="M90" s="1"/>
      <c r="N90" s="156"/>
      <c r="O90" s="101"/>
      <c r="P90" s="102"/>
      <c r="Q90" s="103"/>
    </row>
    <row r="91" spans="1:17" s="104" customFormat="1" ht="13" x14ac:dyDescent="0.2">
      <c r="A91" s="110"/>
      <c r="B91" s="98"/>
      <c r="C91" s="98"/>
      <c r="D91" s="106"/>
      <c r="E91" s="106"/>
      <c r="F91" s="107"/>
      <c r="G91" s="100" t="str">
        <f>IF(H91="Yes",I91,IF(COUNTIF(H91:M91,"Yes")&gt;(Summary!C$22/2),"Yes","No"))</f>
        <v>No</v>
      </c>
      <c r="H91" s="2"/>
      <c r="I91" s="1"/>
      <c r="J91" s="1"/>
      <c r="K91" s="1"/>
      <c r="L91" s="1"/>
      <c r="M91" s="1"/>
      <c r="N91" s="156"/>
      <c r="O91" s="101"/>
      <c r="P91" s="102"/>
      <c r="Q91" s="103"/>
    </row>
    <row r="92" spans="1:17" s="104" customFormat="1" ht="13" x14ac:dyDescent="0.2">
      <c r="A92" s="110"/>
      <c r="B92" s="98"/>
      <c r="C92" s="98"/>
      <c r="D92" s="106"/>
      <c r="E92" s="106"/>
      <c r="F92" s="107"/>
      <c r="G92" s="100" t="str">
        <f>IF(H92="Yes",I92,IF(COUNTIF(H92:M92,"Yes")&gt;(Summary!C$22/2),"Yes","No"))</f>
        <v>No</v>
      </c>
      <c r="H92" s="2"/>
      <c r="I92" s="1"/>
      <c r="J92" s="1"/>
      <c r="K92" s="1"/>
      <c r="L92" s="1"/>
      <c r="M92" s="1"/>
      <c r="N92" s="156"/>
      <c r="O92" s="101"/>
      <c r="P92" s="102"/>
      <c r="Q92" s="103"/>
    </row>
    <row r="93" spans="1:17" s="104" customFormat="1" ht="13" x14ac:dyDescent="0.2">
      <c r="A93" s="110"/>
      <c r="B93" s="98"/>
      <c r="C93" s="98"/>
      <c r="D93" s="106"/>
      <c r="E93" s="106"/>
      <c r="F93" s="107"/>
      <c r="G93" s="100" t="str">
        <f>IF(H93="Yes",I93,IF(COUNTIF(H93:M93,"Yes")&gt;(Summary!C$22/2),"Yes","No"))</f>
        <v>No</v>
      </c>
      <c r="H93" s="2"/>
      <c r="I93" s="1"/>
      <c r="J93" s="1"/>
      <c r="K93" s="1"/>
      <c r="L93" s="1"/>
      <c r="M93" s="1"/>
      <c r="N93" s="156"/>
      <c r="O93" s="101"/>
      <c r="P93" s="102"/>
      <c r="Q93" s="103"/>
    </row>
    <row r="94" spans="1:17" s="104" customFormat="1" ht="13" x14ac:dyDescent="0.2">
      <c r="A94" s="110"/>
      <c r="B94" s="98"/>
      <c r="C94" s="98"/>
      <c r="D94" s="106"/>
      <c r="E94" s="106"/>
      <c r="F94" s="107"/>
      <c r="G94" s="100" t="str">
        <f>IF(H94="Yes",I94,IF(COUNTIF(H94:M94,"Yes")&gt;(Summary!C$22/2),"Yes","No"))</f>
        <v>No</v>
      </c>
      <c r="H94" s="2"/>
      <c r="I94" s="1"/>
      <c r="J94" s="1"/>
      <c r="K94" s="1"/>
      <c r="L94" s="1"/>
      <c r="M94" s="1"/>
      <c r="N94" s="156"/>
      <c r="O94" s="101"/>
      <c r="P94" s="102"/>
      <c r="Q94" s="103"/>
    </row>
    <row r="95" spans="1:17" s="104" customFormat="1" ht="13" x14ac:dyDescent="0.2">
      <c r="A95" s="110"/>
      <c r="B95" s="98"/>
      <c r="C95" s="98"/>
      <c r="D95" s="106"/>
      <c r="E95" s="106"/>
      <c r="F95" s="107"/>
      <c r="G95" s="100" t="str">
        <f>IF(H95="Yes",I95,IF(COUNTIF(H95:M95,"Yes")&gt;(Summary!C$22/2),"Yes","No"))</f>
        <v>No</v>
      </c>
      <c r="H95" s="2"/>
      <c r="I95" s="1"/>
      <c r="J95" s="1"/>
      <c r="K95" s="1"/>
      <c r="L95" s="1"/>
      <c r="M95" s="1"/>
      <c r="N95" s="156"/>
      <c r="O95" s="101"/>
      <c r="P95" s="102"/>
      <c r="Q95" s="103"/>
    </row>
    <row r="96" spans="1:17" s="104" customFormat="1" ht="13" x14ac:dyDescent="0.2">
      <c r="A96" s="110"/>
      <c r="B96" s="98"/>
      <c r="C96" s="98"/>
      <c r="D96" s="106"/>
      <c r="E96" s="106"/>
      <c r="F96" s="107"/>
      <c r="G96" s="100" t="str">
        <f>IF(H96="Yes",I96,IF(COUNTIF(H96:M96,"Yes")&gt;(Summary!C$22/2),"Yes","No"))</f>
        <v>No</v>
      </c>
      <c r="H96" s="2"/>
      <c r="I96" s="1"/>
      <c r="J96" s="1"/>
      <c r="K96" s="1"/>
      <c r="L96" s="1"/>
      <c r="M96" s="1"/>
      <c r="N96" s="156"/>
      <c r="O96" s="101"/>
      <c r="P96" s="102"/>
      <c r="Q96" s="103"/>
    </row>
    <row r="97" spans="1:17" s="104" customFormat="1" ht="13" x14ac:dyDescent="0.2">
      <c r="A97" s="110"/>
      <c r="B97" s="98"/>
      <c r="C97" s="98"/>
      <c r="D97" s="106"/>
      <c r="E97" s="106"/>
      <c r="F97" s="107"/>
      <c r="G97" s="100" t="str">
        <f>IF(H97="Yes",I97,IF(COUNTIF(H97:M97,"Yes")&gt;(Summary!C$22/2),"Yes","No"))</f>
        <v>No</v>
      </c>
      <c r="H97" s="2"/>
      <c r="I97" s="1"/>
      <c r="J97" s="1"/>
      <c r="K97" s="1"/>
      <c r="L97" s="1"/>
      <c r="M97" s="1"/>
      <c r="N97" s="156"/>
      <c r="O97" s="101"/>
      <c r="P97" s="102"/>
      <c r="Q97" s="103"/>
    </row>
    <row r="98" spans="1:17" s="104" customFormat="1" ht="13" x14ac:dyDescent="0.2">
      <c r="A98" s="110"/>
      <c r="B98" s="98"/>
      <c r="C98" s="98"/>
      <c r="D98" s="106"/>
      <c r="E98" s="106"/>
      <c r="F98" s="107"/>
      <c r="G98" s="100" t="str">
        <f>IF(H98="Yes",I98,IF(COUNTIF(H98:M98,"Yes")&gt;(Summary!C$22/2),"Yes","No"))</f>
        <v>No</v>
      </c>
      <c r="H98" s="2"/>
      <c r="I98" s="1"/>
      <c r="J98" s="1"/>
      <c r="K98" s="1"/>
      <c r="L98" s="1"/>
      <c r="M98" s="1"/>
      <c r="N98" s="156"/>
      <c r="O98" s="101"/>
      <c r="P98" s="102"/>
      <c r="Q98" s="103"/>
    </row>
    <row r="99" spans="1:17" s="104" customFormat="1" ht="13" x14ac:dyDescent="0.2">
      <c r="A99" s="110"/>
      <c r="B99" s="98"/>
      <c r="C99" s="98"/>
      <c r="D99" s="106"/>
      <c r="E99" s="106"/>
      <c r="F99" s="107"/>
      <c r="G99" s="100" t="str">
        <f>IF(H99="Yes",I99,IF(COUNTIF(H99:M99,"Yes")&gt;(Summary!C$22/2),"Yes","No"))</f>
        <v>No</v>
      </c>
      <c r="H99" s="2"/>
      <c r="I99" s="1"/>
      <c r="J99" s="1"/>
      <c r="K99" s="1"/>
      <c r="L99" s="1"/>
      <c r="M99" s="1"/>
      <c r="N99" s="156"/>
      <c r="O99" s="101"/>
      <c r="P99" s="102"/>
      <c r="Q99" s="103"/>
    </row>
    <row r="100" spans="1:17" s="104" customFormat="1" ht="13" x14ac:dyDescent="0.2">
      <c r="A100" s="110"/>
      <c r="B100" s="98"/>
      <c r="C100" s="98"/>
      <c r="D100" s="106"/>
      <c r="E100" s="106"/>
      <c r="F100" s="107"/>
      <c r="G100" s="100" t="str">
        <f>IF(H100="Yes",I100,IF(COUNTIF(H100:M100,"Yes")&gt;(Summary!C$22/2),"Yes","No"))</f>
        <v>No</v>
      </c>
      <c r="H100" s="2"/>
      <c r="I100" s="1"/>
      <c r="J100" s="1"/>
      <c r="K100" s="1"/>
      <c r="L100" s="1"/>
      <c r="M100" s="1"/>
      <c r="N100" s="156"/>
      <c r="O100" s="101"/>
      <c r="P100" s="102"/>
      <c r="Q100" s="103"/>
    </row>
    <row r="101" spans="1:17" s="104" customFormat="1" ht="13" x14ac:dyDescent="0.2">
      <c r="A101" s="110"/>
      <c r="B101" s="98"/>
      <c r="C101" s="98"/>
      <c r="D101" s="106"/>
      <c r="E101" s="106"/>
      <c r="F101" s="107"/>
      <c r="G101" s="100" t="str">
        <f>IF(H101="Yes",I101,IF(COUNTIF(H101:M101,"Yes")&gt;(Summary!C$22/2),"Yes","No"))</f>
        <v>No</v>
      </c>
      <c r="H101" s="2"/>
      <c r="I101" s="1"/>
      <c r="J101" s="1"/>
      <c r="K101" s="1"/>
      <c r="L101" s="1"/>
      <c r="M101" s="1"/>
      <c r="N101" s="156"/>
      <c r="O101" s="101"/>
      <c r="P101" s="102"/>
      <c r="Q101" s="103"/>
    </row>
    <row r="102" spans="1:17" s="104" customFormat="1" ht="13" x14ac:dyDescent="0.2">
      <c r="A102" s="110"/>
      <c r="B102" s="98"/>
      <c r="C102" s="98"/>
      <c r="D102" s="106"/>
      <c r="E102" s="106"/>
      <c r="F102" s="107"/>
      <c r="G102" s="100" t="str">
        <f>IF(H102="Yes",I102,IF(COUNTIF(H102:M102,"Yes")&gt;(Summary!C$22/2),"Yes","No"))</f>
        <v>No</v>
      </c>
      <c r="H102" s="2"/>
      <c r="I102" s="1"/>
      <c r="J102" s="1"/>
      <c r="K102" s="1"/>
      <c r="L102" s="1"/>
      <c r="M102" s="1"/>
      <c r="N102" s="156"/>
      <c r="O102" s="101"/>
      <c r="P102" s="102"/>
      <c r="Q102" s="103"/>
    </row>
    <row r="103" spans="1:17" s="104" customFormat="1" ht="13" x14ac:dyDescent="0.2">
      <c r="A103" s="110"/>
      <c r="B103" s="98"/>
      <c r="C103" s="98"/>
      <c r="D103" s="106"/>
      <c r="E103" s="106"/>
      <c r="F103" s="107"/>
      <c r="G103" s="100" t="str">
        <f>IF(H103="Yes",I103,IF(COUNTIF(H103:M103,"Yes")&gt;(Summary!C$22/2),"Yes","No"))</f>
        <v>No</v>
      </c>
      <c r="H103" s="2"/>
      <c r="I103" s="1"/>
      <c r="J103" s="1"/>
      <c r="K103" s="1"/>
      <c r="L103" s="1"/>
      <c r="M103" s="1"/>
      <c r="N103" s="156"/>
      <c r="O103" s="101"/>
      <c r="P103" s="102"/>
      <c r="Q103" s="103"/>
    </row>
    <row r="104" spans="1:17" s="104" customFormat="1" ht="13" x14ac:dyDescent="0.2">
      <c r="A104" s="110"/>
      <c r="B104" s="98"/>
      <c r="C104" s="98"/>
      <c r="D104" s="106"/>
      <c r="E104" s="106"/>
      <c r="F104" s="107"/>
      <c r="G104" s="100" t="str">
        <f>IF(H104="Yes",I104,IF(COUNTIF(H104:M104,"Yes")&gt;(Summary!C$22/2),"Yes","No"))</f>
        <v>No</v>
      </c>
      <c r="H104" s="2"/>
      <c r="I104" s="1"/>
      <c r="J104" s="1"/>
      <c r="K104" s="1"/>
      <c r="L104" s="1"/>
      <c r="M104" s="1"/>
      <c r="N104" s="156"/>
      <c r="O104" s="101"/>
      <c r="P104" s="102"/>
      <c r="Q104" s="103"/>
    </row>
    <row r="105" spans="1:17" s="104" customFormat="1" ht="13" x14ac:dyDescent="0.2">
      <c r="A105" s="110"/>
      <c r="B105" s="98"/>
      <c r="C105" s="98"/>
      <c r="D105" s="106"/>
      <c r="E105" s="106"/>
      <c r="F105" s="107"/>
      <c r="G105" s="100" t="str">
        <f>IF(H105="Yes",I105,IF(COUNTIF(H105:M105,"Yes")&gt;(Summary!C$22/2),"Yes","No"))</f>
        <v>No</v>
      </c>
      <c r="H105" s="2"/>
      <c r="I105" s="1"/>
      <c r="J105" s="1"/>
      <c r="K105" s="1"/>
      <c r="L105" s="1"/>
      <c r="M105" s="1"/>
      <c r="N105" s="156"/>
      <c r="O105" s="101"/>
      <c r="P105" s="102"/>
      <c r="Q105" s="103"/>
    </row>
    <row r="106" spans="1:17" s="104" customFormat="1" ht="13" x14ac:dyDescent="0.2">
      <c r="A106" s="110"/>
      <c r="B106" s="98"/>
      <c r="C106" s="98"/>
      <c r="D106" s="106"/>
      <c r="E106" s="106"/>
      <c r="F106" s="107"/>
      <c r="G106" s="100" t="str">
        <f>IF(H106="Yes",I106,IF(COUNTIF(H106:M106,"Yes")&gt;(Summary!C$22/2),"Yes","No"))</f>
        <v>No</v>
      </c>
      <c r="H106" s="2"/>
      <c r="I106" s="1"/>
      <c r="J106" s="1"/>
      <c r="K106" s="1"/>
      <c r="L106" s="1"/>
      <c r="M106" s="1"/>
      <c r="N106" s="156"/>
      <c r="O106" s="101"/>
      <c r="P106" s="102"/>
      <c r="Q106" s="103"/>
    </row>
    <row r="107" spans="1:17" s="104" customFormat="1" ht="13" x14ac:dyDescent="0.2">
      <c r="A107" s="110"/>
      <c r="B107" s="98"/>
      <c r="C107" s="98"/>
      <c r="D107" s="106"/>
      <c r="E107" s="106"/>
      <c r="F107" s="107"/>
      <c r="G107" s="100" t="str">
        <f>IF(H107="Yes",I107,IF(COUNTIF(H107:M107,"Yes")&gt;(Summary!C$22/2),"Yes","No"))</f>
        <v>No</v>
      </c>
      <c r="H107" s="2"/>
      <c r="I107" s="1"/>
      <c r="J107" s="1"/>
      <c r="K107" s="1"/>
      <c r="L107" s="1"/>
      <c r="M107" s="1"/>
      <c r="N107" s="156"/>
      <c r="O107" s="101"/>
      <c r="P107" s="102"/>
      <c r="Q107" s="103"/>
    </row>
    <row r="108" spans="1:17" s="104" customFormat="1" ht="13" x14ac:dyDescent="0.2">
      <c r="A108" s="110"/>
      <c r="B108" s="98"/>
      <c r="C108" s="98"/>
      <c r="D108" s="106"/>
      <c r="E108" s="106"/>
      <c r="F108" s="107"/>
      <c r="G108" s="100" t="str">
        <f>IF(H108="Yes",I108,IF(COUNTIF(H108:M108,"Yes")&gt;(Summary!C$22/2),"Yes","No"))</f>
        <v>No</v>
      </c>
      <c r="H108" s="2"/>
      <c r="I108" s="1"/>
      <c r="J108" s="1"/>
      <c r="K108" s="1"/>
      <c r="L108" s="1"/>
      <c r="M108" s="1"/>
      <c r="N108" s="156"/>
      <c r="O108" s="101"/>
      <c r="P108" s="102"/>
      <c r="Q108" s="103"/>
    </row>
    <row r="109" spans="1:17" s="104" customFormat="1" ht="13" x14ac:dyDescent="0.2">
      <c r="A109" s="110"/>
      <c r="B109" s="98"/>
      <c r="C109" s="98"/>
      <c r="D109" s="106"/>
      <c r="E109" s="106"/>
      <c r="F109" s="107"/>
      <c r="G109" s="100" t="str">
        <f>IF(H109="Yes",I109,IF(COUNTIF(H109:M109,"Yes")&gt;(Summary!C$22/2),"Yes","No"))</f>
        <v>No</v>
      </c>
      <c r="H109" s="2"/>
      <c r="I109" s="1"/>
      <c r="J109" s="1"/>
      <c r="K109" s="1"/>
      <c r="L109" s="1"/>
      <c r="M109" s="1"/>
      <c r="N109" s="156"/>
      <c r="O109" s="101"/>
      <c r="P109" s="102"/>
      <c r="Q109" s="103"/>
    </row>
    <row r="110" spans="1:17" s="104" customFormat="1" ht="13" x14ac:dyDescent="0.2">
      <c r="A110" s="110"/>
      <c r="B110" s="98"/>
      <c r="C110" s="98"/>
      <c r="D110" s="106"/>
      <c r="E110" s="106"/>
      <c r="F110" s="107"/>
      <c r="G110" s="100" t="str">
        <f>IF(H110="Yes",I110,IF(COUNTIF(H110:M110,"Yes")&gt;(Summary!C$22/2),"Yes","No"))</f>
        <v>No</v>
      </c>
      <c r="H110" s="2"/>
      <c r="I110" s="1"/>
      <c r="J110" s="1"/>
      <c r="K110" s="1"/>
      <c r="L110" s="1"/>
      <c r="M110" s="1"/>
      <c r="N110" s="156"/>
      <c r="O110" s="101"/>
      <c r="P110" s="102"/>
      <c r="Q110" s="103"/>
    </row>
    <row r="111" spans="1:17" s="104" customFormat="1" ht="13" x14ac:dyDescent="0.2">
      <c r="A111" s="110"/>
      <c r="B111" s="98"/>
      <c r="C111" s="98"/>
      <c r="D111" s="106"/>
      <c r="E111" s="106"/>
      <c r="F111" s="107"/>
      <c r="G111" s="100" t="str">
        <f>IF(H111="Yes",I111,IF(COUNTIF(H111:M111,"Yes")&gt;(Summary!C$22/2),"Yes","No"))</f>
        <v>No</v>
      </c>
      <c r="H111" s="2"/>
      <c r="I111" s="1"/>
      <c r="J111" s="1"/>
      <c r="K111" s="1"/>
      <c r="L111" s="1"/>
      <c r="M111" s="1"/>
      <c r="N111" s="156"/>
      <c r="O111" s="101"/>
      <c r="P111" s="102"/>
      <c r="Q111" s="103"/>
    </row>
    <row r="112" spans="1:17" s="104" customFormat="1" ht="13" x14ac:dyDescent="0.2">
      <c r="A112" s="110"/>
      <c r="B112" s="98"/>
      <c r="C112" s="98"/>
      <c r="D112" s="106"/>
      <c r="E112" s="106"/>
      <c r="F112" s="107"/>
      <c r="G112" s="100" t="str">
        <f>IF(H112="Yes",I112,IF(COUNTIF(H112:M112,"Yes")&gt;(Summary!C$22/2),"Yes","No"))</f>
        <v>No</v>
      </c>
      <c r="H112" s="2"/>
      <c r="I112" s="1"/>
      <c r="J112" s="1"/>
      <c r="K112" s="1"/>
      <c r="L112" s="1"/>
      <c r="M112" s="1"/>
      <c r="N112" s="156"/>
      <c r="O112" s="101"/>
      <c r="P112" s="102"/>
      <c r="Q112" s="103"/>
    </row>
    <row r="113" spans="1:17" s="104" customFormat="1" ht="13" x14ac:dyDescent="0.2">
      <c r="A113" s="110"/>
      <c r="B113" s="98"/>
      <c r="C113" s="98"/>
      <c r="D113" s="106"/>
      <c r="E113" s="106"/>
      <c r="F113" s="107"/>
      <c r="G113" s="100" t="str">
        <f>IF(H113="Yes",I113,IF(COUNTIF(H113:M113,"Yes")&gt;(Summary!C$22/2),"Yes","No"))</f>
        <v>No</v>
      </c>
      <c r="H113" s="2"/>
      <c r="I113" s="1"/>
      <c r="J113" s="1"/>
      <c r="K113" s="1"/>
      <c r="L113" s="1"/>
      <c r="M113" s="1"/>
      <c r="N113" s="156"/>
      <c r="O113" s="101"/>
      <c r="P113" s="102"/>
      <c r="Q113" s="103"/>
    </row>
    <row r="114" spans="1:17" s="104" customFormat="1" ht="13" x14ac:dyDescent="0.2">
      <c r="A114" s="110"/>
      <c r="B114" s="98"/>
      <c r="C114" s="98"/>
      <c r="D114" s="106"/>
      <c r="E114" s="106"/>
      <c r="F114" s="107"/>
      <c r="G114" s="100" t="str">
        <f>IF(H114="Yes",I114,IF(COUNTIF(H114:M114,"Yes")&gt;(Summary!C$22/2),"Yes","No"))</f>
        <v>No</v>
      </c>
      <c r="H114" s="2"/>
      <c r="I114" s="1"/>
      <c r="J114" s="1"/>
      <c r="K114" s="1"/>
      <c r="L114" s="1"/>
      <c r="M114" s="1"/>
      <c r="N114" s="156"/>
      <c r="O114" s="101"/>
      <c r="P114" s="102"/>
      <c r="Q114" s="103"/>
    </row>
    <row r="115" spans="1:17" s="104" customFormat="1" ht="13" x14ac:dyDescent="0.2">
      <c r="A115" s="110"/>
      <c r="B115" s="98"/>
      <c r="C115" s="98"/>
      <c r="D115" s="106"/>
      <c r="E115" s="106"/>
      <c r="F115" s="107"/>
      <c r="G115" s="100" t="str">
        <f>IF(H115="Yes",I115,IF(COUNTIF(H115:M115,"Yes")&gt;(Summary!C$22/2),"Yes","No"))</f>
        <v>No</v>
      </c>
      <c r="H115" s="2"/>
      <c r="I115" s="1"/>
      <c r="J115" s="1"/>
      <c r="K115" s="1"/>
      <c r="L115" s="1"/>
      <c r="M115" s="1"/>
      <c r="N115" s="156"/>
      <c r="O115" s="101"/>
      <c r="P115" s="102"/>
      <c r="Q115" s="103"/>
    </row>
    <row r="116" spans="1:17" s="104" customFormat="1" ht="13" x14ac:dyDescent="0.2">
      <c r="A116" s="110"/>
      <c r="B116" s="98"/>
      <c r="C116" s="98"/>
      <c r="D116" s="106"/>
      <c r="E116" s="106"/>
      <c r="F116" s="107"/>
      <c r="G116" s="100" t="str">
        <f>IF(H116="Yes",I116,IF(COUNTIF(H116:M116,"Yes")&gt;(Summary!C$22/2),"Yes","No"))</f>
        <v>No</v>
      </c>
      <c r="H116" s="2"/>
      <c r="I116" s="1"/>
      <c r="J116" s="1"/>
      <c r="K116" s="1"/>
      <c r="L116" s="1"/>
      <c r="M116" s="1"/>
      <c r="N116" s="156"/>
      <c r="O116" s="101"/>
      <c r="P116" s="102"/>
      <c r="Q116" s="103"/>
    </row>
    <row r="117" spans="1:17" s="104" customFormat="1" ht="13" x14ac:dyDescent="0.2">
      <c r="A117" s="110"/>
      <c r="B117" s="98"/>
      <c r="C117" s="98"/>
      <c r="D117" s="106"/>
      <c r="E117" s="106"/>
      <c r="F117" s="107"/>
      <c r="G117" s="100" t="str">
        <f>IF(H117="Yes",I117,IF(COUNTIF(H117:M117,"Yes")&gt;(Summary!C$22/2),"Yes","No"))</f>
        <v>No</v>
      </c>
      <c r="H117" s="2"/>
      <c r="I117" s="1"/>
      <c r="J117" s="1"/>
      <c r="K117" s="1"/>
      <c r="L117" s="1"/>
      <c r="M117" s="1"/>
      <c r="N117" s="156"/>
      <c r="O117" s="101"/>
      <c r="P117" s="102"/>
      <c r="Q117" s="103"/>
    </row>
    <row r="118" spans="1:17" s="104" customFormat="1" ht="13" x14ac:dyDescent="0.2">
      <c r="A118" s="110"/>
      <c r="B118" s="98"/>
      <c r="C118" s="98"/>
      <c r="D118" s="106"/>
      <c r="E118" s="106"/>
      <c r="F118" s="107"/>
      <c r="G118" s="100" t="str">
        <f>IF(H118="Yes",I118,IF(COUNTIF(H118:M118,"Yes")&gt;(Summary!C$22/2),"Yes","No"))</f>
        <v>No</v>
      </c>
      <c r="H118" s="2"/>
      <c r="I118" s="1"/>
      <c r="J118" s="1"/>
      <c r="K118" s="1"/>
      <c r="L118" s="1"/>
      <c r="M118" s="1"/>
      <c r="N118" s="156"/>
      <c r="O118" s="101"/>
      <c r="P118" s="102"/>
      <c r="Q118" s="103"/>
    </row>
    <row r="119" spans="1:17" s="104" customFormat="1" ht="13" x14ac:dyDescent="0.2">
      <c r="A119" s="110"/>
      <c r="B119" s="98"/>
      <c r="C119" s="98"/>
      <c r="D119" s="106"/>
      <c r="E119" s="106"/>
      <c r="F119" s="107"/>
      <c r="G119" s="100" t="str">
        <f>IF(H119="Yes",I119,IF(COUNTIF(H119:M119,"Yes")&gt;(Summary!C$22/2),"Yes","No"))</f>
        <v>No</v>
      </c>
      <c r="H119" s="2"/>
      <c r="I119" s="1"/>
      <c r="J119" s="1"/>
      <c r="K119" s="1"/>
      <c r="L119" s="1"/>
      <c r="M119" s="1"/>
      <c r="N119" s="156"/>
      <c r="O119" s="101"/>
      <c r="P119" s="102"/>
      <c r="Q119" s="103"/>
    </row>
    <row r="120" spans="1:17" s="104" customFormat="1" ht="13" x14ac:dyDescent="0.2">
      <c r="A120" s="110"/>
      <c r="B120" s="98"/>
      <c r="C120" s="98"/>
      <c r="D120" s="106"/>
      <c r="E120" s="106"/>
      <c r="F120" s="107"/>
      <c r="G120" s="100" t="str">
        <f>IF(H120="Yes",I120,IF(COUNTIF(H120:M120,"Yes")&gt;(Summary!C$22/2),"Yes","No"))</f>
        <v>No</v>
      </c>
      <c r="H120" s="2"/>
      <c r="I120" s="1"/>
      <c r="J120" s="1"/>
      <c r="K120" s="1"/>
      <c r="L120" s="1"/>
      <c r="M120" s="1"/>
      <c r="N120" s="156"/>
      <c r="O120" s="101"/>
      <c r="P120" s="102"/>
      <c r="Q120" s="103"/>
    </row>
    <row r="121" spans="1:17" s="104" customFormat="1" ht="13" x14ac:dyDescent="0.2">
      <c r="A121" s="110"/>
      <c r="B121" s="98"/>
      <c r="C121" s="98"/>
      <c r="D121" s="106"/>
      <c r="E121" s="106"/>
      <c r="F121" s="107"/>
      <c r="G121" s="100" t="str">
        <f>IF(H121="Yes",I121,IF(COUNTIF(H121:M121,"Yes")&gt;(Summary!C$22/2),"Yes","No"))</f>
        <v>No</v>
      </c>
      <c r="H121" s="2"/>
      <c r="I121" s="1"/>
      <c r="J121" s="1"/>
      <c r="K121" s="1"/>
      <c r="L121" s="1"/>
      <c r="M121" s="1"/>
      <c r="N121" s="156"/>
      <c r="O121" s="101"/>
      <c r="P121" s="102"/>
      <c r="Q121" s="103"/>
    </row>
    <row r="122" spans="1:17" s="104" customFormat="1" ht="13" x14ac:dyDescent="0.2">
      <c r="A122" s="110"/>
      <c r="B122" s="98"/>
      <c r="C122" s="98"/>
      <c r="D122" s="106"/>
      <c r="E122" s="106"/>
      <c r="F122" s="107"/>
      <c r="G122" s="100" t="str">
        <f>IF(H122="Yes",I122,IF(COUNTIF(H122:M122,"Yes")&gt;(Summary!C$22/2),"Yes","No"))</f>
        <v>No</v>
      </c>
      <c r="H122" s="2"/>
      <c r="I122" s="1"/>
      <c r="J122" s="1"/>
      <c r="K122" s="1"/>
      <c r="L122" s="1"/>
      <c r="M122" s="1"/>
      <c r="N122" s="156"/>
      <c r="O122" s="101"/>
      <c r="P122" s="102"/>
      <c r="Q122" s="103"/>
    </row>
    <row r="123" spans="1:17" s="104" customFormat="1" ht="13" x14ac:dyDescent="0.2">
      <c r="A123" s="110"/>
      <c r="B123" s="98"/>
      <c r="C123" s="98"/>
      <c r="D123" s="106"/>
      <c r="E123" s="106"/>
      <c r="F123" s="107"/>
      <c r="G123" s="100" t="str">
        <f>IF(H123="Yes",I123,IF(COUNTIF(H123:M123,"Yes")&gt;(Summary!C$22/2),"Yes","No"))</f>
        <v>No</v>
      </c>
      <c r="H123" s="2"/>
      <c r="I123" s="1"/>
      <c r="J123" s="1"/>
      <c r="K123" s="1"/>
      <c r="L123" s="1"/>
      <c r="M123" s="1"/>
      <c r="N123" s="156"/>
      <c r="O123" s="101"/>
      <c r="P123" s="102"/>
      <c r="Q123" s="103"/>
    </row>
    <row r="124" spans="1:17" s="104" customFormat="1" ht="13" x14ac:dyDescent="0.2">
      <c r="A124" s="110"/>
      <c r="B124" s="98"/>
      <c r="C124" s="98"/>
      <c r="D124" s="106"/>
      <c r="E124" s="106"/>
      <c r="F124" s="107"/>
      <c r="G124" s="100" t="str">
        <f>IF(H124="Yes",I124,IF(COUNTIF(H124:M124,"Yes")&gt;(Summary!C$22/2),"Yes","No"))</f>
        <v>No</v>
      </c>
      <c r="H124" s="2"/>
      <c r="I124" s="1"/>
      <c r="J124" s="1"/>
      <c r="K124" s="1"/>
      <c r="L124" s="1"/>
      <c r="M124" s="1"/>
      <c r="N124" s="156"/>
      <c r="O124" s="101"/>
      <c r="P124" s="102"/>
      <c r="Q124" s="103"/>
    </row>
    <row r="125" spans="1:17" s="104" customFormat="1" ht="13" x14ac:dyDescent="0.2">
      <c r="A125" s="110"/>
      <c r="B125" s="98"/>
      <c r="C125" s="98"/>
      <c r="D125" s="106"/>
      <c r="E125" s="106"/>
      <c r="F125" s="107"/>
      <c r="G125" s="100" t="str">
        <f>IF(H125="Yes",I125,IF(COUNTIF(H125:M125,"Yes")&gt;(Summary!C$22/2),"Yes","No"))</f>
        <v>No</v>
      </c>
      <c r="H125" s="2"/>
      <c r="I125" s="1"/>
      <c r="J125" s="1"/>
      <c r="K125" s="1"/>
      <c r="L125" s="1"/>
      <c r="M125" s="1"/>
      <c r="N125" s="156"/>
      <c r="O125" s="101"/>
      <c r="P125" s="102"/>
      <c r="Q125" s="103"/>
    </row>
    <row r="126" spans="1:17" s="104" customFormat="1" ht="13" x14ac:dyDescent="0.2">
      <c r="A126" s="110"/>
      <c r="B126" s="98"/>
      <c r="C126" s="98"/>
      <c r="D126" s="106"/>
      <c r="E126" s="106"/>
      <c r="F126" s="107"/>
      <c r="G126" s="100" t="str">
        <f>IF(H126="Yes",I126,IF(COUNTIF(H126:M126,"Yes")&gt;(Summary!C$22/2),"Yes","No"))</f>
        <v>No</v>
      </c>
      <c r="H126" s="2"/>
      <c r="I126" s="1"/>
      <c r="J126" s="1"/>
      <c r="K126" s="1"/>
      <c r="L126" s="1"/>
      <c r="M126" s="1"/>
      <c r="N126" s="156"/>
      <c r="O126" s="101"/>
      <c r="P126" s="102"/>
      <c r="Q126" s="103"/>
    </row>
    <row r="127" spans="1:17" s="104" customFormat="1" ht="13" x14ac:dyDescent="0.2">
      <c r="A127" s="110"/>
      <c r="B127" s="98"/>
      <c r="C127" s="98"/>
      <c r="D127" s="106"/>
      <c r="E127" s="106"/>
      <c r="F127" s="107"/>
      <c r="G127" s="100" t="str">
        <f>IF(H127="Yes",I127,IF(COUNTIF(H127:M127,"Yes")&gt;(Summary!C$22/2),"Yes","No"))</f>
        <v>No</v>
      </c>
      <c r="H127" s="2"/>
      <c r="I127" s="1"/>
      <c r="J127" s="1"/>
      <c r="K127" s="1"/>
      <c r="L127" s="1"/>
      <c r="M127" s="1"/>
      <c r="N127" s="156"/>
      <c r="O127" s="101"/>
      <c r="P127" s="102"/>
      <c r="Q127" s="103"/>
    </row>
    <row r="128" spans="1:17" s="104" customFormat="1" ht="13" x14ac:dyDescent="0.2">
      <c r="A128" s="110"/>
      <c r="B128" s="98"/>
      <c r="C128" s="98"/>
      <c r="D128" s="106"/>
      <c r="E128" s="106"/>
      <c r="F128" s="107"/>
      <c r="G128" s="100" t="str">
        <f>IF(H128="Yes",I128,IF(COUNTIF(H128:M128,"Yes")&gt;(Summary!C$22/2),"Yes","No"))</f>
        <v>No</v>
      </c>
      <c r="H128" s="2"/>
      <c r="I128" s="1"/>
      <c r="J128" s="1"/>
      <c r="K128" s="1"/>
      <c r="L128" s="1"/>
      <c r="M128" s="1"/>
      <c r="N128" s="156"/>
      <c r="O128" s="101"/>
      <c r="P128" s="102"/>
      <c r="Q128" s="103"/>
    </row>
    <row r="129" spans="1:17" s="104" customFormat="1" ht="13" x14ac:dyDescent="0.2">
      <c r="A129" s="110"/>
      <c r="B129" s="98"/>
      <c r="C129" s="98"/>
      <c r="D129" s="106"/>
      <c r="E129" s="106"/>
      <c r="F129" s="107"/>
      <c r="G129" s="100" t="str">
        <f>IF(H129="Yes",I129,IF(COUNTIF(H129:M129,"Yes")&gt;(Summary!C$22/2),"Yes","No"))</f>
        <v>No</v>
      </c>
      <c r="H129" s="2"/>
      <c r="I129" s="1"/>
      <c r="J129" s="1"/>
      <c r="K129" s="1"/>
      <c r="L129" s="1"/>
      <c r="M129" s="1"/>
      <c r="N129" s="156"/>
      <c r="O129" s="101"/>
      <c r="P129" s="102"/>
      <c r="Q129" s="103"/>
    </row>
    <row r="130" spans="1:17" s="104" customFormat="1" ht="13" x14ac:dyDescent="0.2">
      <c r="A130" s="110"/>
      <c r="B130" s="98"/>
      <c r="C130" s="98"/>
      <c r="D130" s="106"/>
      <c r="E130" s="106"/>
      <c r="F130" s="107"/>
      <c r="G130" s="100" t="str">
        <f>IF(H130="Yes",I130,IF(COUNTIF(H130:M130,"Yes")&gt;(Summary!C$22/2),"Yes","No"))</f>
        <v>No</v>
      </c>
      <c r="H130" s="2"/>
      <c r="I130" s="1"/>
      <c r="J130" s="1"/>
      <c r="K130" s="1"/>
      <c r="L130" s="1"/>
      <c r="M130" s="1"/>
      <c r="N130" s="156"/>
      <c r="O130" s="101"/>
      <c r="P130" s="102"/>
      <c r="Q130" s="103"/>
    </row>
    <row r="131" spans="1:17" s="104" customFormat="1" ht="13" x14ac:dyDescent="0.2">
      <c r="A131" s="110"/>
      <c r="B131" s="98"/>
      <c r="C131" s="98"/>
      <c r="D131" s="106"/>
      <c r="E131" s="106"/>
      <c r="F131" s="107"/>
      <c r="G131" s="100" t="str">
        <f>IF(H131="Yes",I131,IF(COUNTIF(H131:M131,"Yes")&gt;(Summary!C$22/2),"Yes","No"))</f>
        <v>No</v>
      </c>
      <c r="H131" s="2"/>
      <c r="I131" s="1"/>
      <c r="J131" s="1"/>
      <c r="K131" s="1"/>
      <c r="L131" s="1"/>
      <c r="M131" s="1"/>
      <c r="N131" s="156"/>
      <c r="O131" s="101"/>
      <c r="P131" s="102"/>
      <c r="Q131" s="103"/>
    </row>
    <row r="132" spans="1:17" s="104" customFormat="1" ht="13" x14ac:dyDescent="0.2">
      <c r="A132" s="110"/>
      <c r="B132" s="98"/>
      <c r="C132" s="98"/>
      <c r="D132" s="106"/>
      <c r="E132" s="106"/>
      <c r="F132" s="107"/>
      <c r="G132" s="100" t="str">
        <f>IF(H132="Yes",I132,IF(COUNTIF(H132:M132,"Yes")&gt;(Summary!C$22/2),"Yes","No"))</f>
        <v>No</v>
      </c>
      <c r="H132" s="2"/>
      <c r="I132" s="1"/>
      <c r="J132" s="1"/>
      <c r="K132" s="1"/>
      <c r="L132" s="1"/>
      <c r="M132" s="1"/>
      <c r="N132" s="156"/>
      <c r="O132" s="101"/>
      <c r="P132" s="102"/>
      <c r="Q132" s="103"/>
    </row>
    <row r="133" spans="1:17" s="104" customFormat="1" ht="13" x14ac:dyDescent="0.2">
      <c r="A133" s="110"/>
      <c r="B133" s="98"/>
      <c r="C133" s="98"/>
      <c r="D133" s="106"/>
      <c r="E133" s="106"/>
      <c r="F133" s="107"/>
      <c r="G133" s="100" t="str">
        <f>IF(H133="Yes",I133,IF(COUNTIF(H133:M133,"Yes")&gt;(Summary!C$22/2),"Yes","No"))</f>
        <v>No</v>
      </c>
      <c r="H133" s="2"/>
      <c r="I133" s="1"/>
      <c r="J133" s="1"/>
      <c r="K133" s="1"/>
      <c r="L133" s="1"/>
      <c r="M133" s="1"/>
      <c r="N133" s="156"/>
      <c r="O133" s="101"/>
      <c r="P133" s="102"/>
      <c r="Q133" s="103"/>
    </row>
    <row r="134" spans="1:17" s="104" customFormat="1" ht="13" x14ac:dyDescent="0.2">
      <c r="A134" s="110"/>
      <c r="B134" s="98"/>
      <c r="C134" s="98"/>
      <c r="D134" s="106"/>
      <c r="E134" s="106"/>
      <c r="F134" s="107"/>
      <c r="G134" s="100" t="str">
        <f>IF(H134="Yes",I134,IF(COUNTIF(H134:M134,"Yes")&gt;(Summary!C$22/2),"Yes","No"))</f>
        <v>No</v>
      </c>
      <c r="H134" s="2"/>
      <c r="I134" s="1"/>
      <c r="J134" s="1"/>
      <c r="K134" s="1"/>
      <c r="L134" s="1"/>
      <c r="M134" s="1"/>
      <c r="N134" s="156"/>
      <c r="O134" s="101"/>
      <c r="P134" s="102"/>
      <c r="Q134" s="103"/>
    </row>
    <row r="135" spans="1:17" s="104" customFormat="1" ht="13" x14ac:dyDescent="0.2">
      <c r="A135" s="110"/>
      <c r="B135" s="98"/>
      <c r="C135" s="98"/>
      <c r="D135" s="106"/>
      <c r="E135" s="106"/>
      <c r="F135" s="107"/>
      <c r="G135" s="100" t="str">
        <f>IF(H135="Yes",I135,IF(COUNTIF(H135:M135,"Yes")&gt;(Summary!C$22/2),"Yes","No"))</f>
        <v>No</v>
      </c>
      <c r="H135" s="2"/>
      <c r="I135" s="1"/>
      <c r="J135" s="1"/>
      <c r="K135" s="1"/>
      <c r="L135" s="1"/>
      <c r="M135" s="1"/>
      <c r="N135" s="156"/>
      <c r="O135" s="101"/>
      <c r="P135" s="102"/>
      <c r="Q135" s="103"/>
    </row>
    <row r="136" spans="1:17" s="104" customFormat="1" ht="13" x14ac:dyDescent="0.2">
      <c r="A136" s="110"/>
      <c r="B136" s="98"/>
      <c r="C136" s="98"/>
      <c r="D136" s="106"/>
      <c r="E136" s="106"/>
      <c r="F136" s="107"/>
      <c r="G136" s="100" t="str">
        <f>IF(H136="Yes",I136,IF(COUNTIF(H136:M136,"Yes")&gt;(Summary!C$22/2),"Yes","No"))</f>
        <v>No</v>
      </c>
      <c r="H136" s="2"/>
      <c r="I136" s="1"/>
      <c r="J136" s="1"/>
      <c r="K136" s="1"/>
      <c r="L136" s="1"/>
      <c r="M136" s="1"/>
      <c r="N136" s="156"/>
      <c r="O136" s="101"/>
      <c r="P136" s="102"/>
      <c r="Q136" s="103"/>
    </row>
    <row r="137" spans="1:17" s="104" customFormat="1" ht="13" x14ac:dyDescent="0.2">
      <c r="A137" s="110"/>
      <c r="B137" s="98"/>
      <c r="C137" s="98"/>
      <c r="D137" s="106"/>
      <c r="E137" s="106"/>
      <c r="F137" s="107"/>
      <c r="G137" s="100" t="str">
        <f>IF(H137="Yes",I137,IF(COUNTIF(H137:M137,"Yes")&gt;(Summary!C$22/2),"Yes","No"))</f>
        <v>No</v>
      </c>
      <c r="H137" s="2"/>
      <c r="I137" s="1"/>
      <c r="J137" s="1"/>
      <c r="K137" s="1"/>
      <c r="L137" s="1"/>
      <c r="M137" s="1"/>
      <c r="N137" s="156"/>
      <c r="O137" s="101"/>
      <c r="P137" s="102"/>
      <c r="Q137" s="103"/>
    </row>
    <row r="138" spans="1:17" s="104" customFormat="1" ht="13" x14ac:dyDescent="0.2">
      <c r="A138" s="110"/>
      <c r="B138" s="98"/>
      <c r="C138" s="98"/>
      <c r="D138" s="106"/>
      <c r="E138" s="106"/>
      <c r="F138" s="107"/>
      <c r="G138" s="100" t="str">
        <f>IF(H138="Yes",I138,IF(COUNTIF(H138:M138,"Yes")&gt;(Summary!C$22/2),"Yes","No"))</f>
        <v>No</v>
      </c>
      <c r="H138" s="2"/>
      <c r="I138" s="1"/>
      <c r="J138" s="1"/>
      <c r="K138" s="1"/>
      <c r="L138" s="1"/>
      <c r="M138" s="1"/>
      <c r="N138" s="156"/>
      <c r="O138" s="101"/>
      <c r="P138" s="102"/>
      <c r="Q138" s="103"/>
    </row>
    <row r="139" spans="1:17" s="104" customFormat="1" ht="13" x14ac:dyDescent="0.2">
      <c r="A139" s="110"/>
      <c r="B139" s="98"/>
      <c r="C139" s="98"/>
      <c r="D139" s="106"/>
      <c r="E139" s="106"/>
      <c r="F139" s="107"/>
      <c r="G139" s="100" t="str">
        <f>IF(H139="Yes",I139,IF(COUNTIF(H139:M139,"Yes")&gt;(Summary!C$22/2),"Yes","No"))</f>
        <v>No</v>
      </c>
      <c r="H139" s="2"/>
      <c r="I139" s="1"/>
      <c r="J139" s="1"/>
      <c r="K139" s="1"/>
      <c r="L139" s="1"/>
      <c r="M139" s="1"/>
      <c r="N139" s="156"/>
      <c r="O139" s="101"/>
      <c r="P139" s="102"/>
      <c r="Q139" s="103"/>
    </row>
    <row r="140" spans="1:17" s="104" customFormat="1" ht="13" x14ac:dyDescent="0.2">
      <c r="A140" s="110"/>
      <c r="B140" s="98"/>
      <c r="C140" s="98"/>
      <c r="D140" s="106"/>
      <c r="E140" s="106"/>
      <c r="F140" s="107"/>
      <c r="G140" s="100" t="str">
        <f>IF(H140="Yes",I140,IF(COUNTIF(H140:M140,"Yes")&gt;(Summary!C$22/2),"Yes","No"))</f>
        <v>No</v>
      </c>
      <c r="H140" s="2"/>
      <c r="I140" s="1"/>
      <c r="J140" s="1"/>
      <c r="K140" s="1"/>
      <c r="L140" s="1"/>
      <c r="M140" s="1"/>
      <c r="N140" s="156"/>
      <c r="O140" s="101"/>
      <c r="P140" s="102"/>
      <c r="Q140" s="103"/>
    </row>
    <row r="141" spans="1:17" s="104" customFormat="1" ht="13" x14ac:dyDescent="0.2">
      <c r="A141" s="110"/>
      <c r="B141" s="98"/>
      <c r="C141" s="98"/>
      <c r="D141" s="106"/>
      <c r="E141" s="106"/>
      <c r="F141" s="107"/>
      <c r="G141" s="100" t="str">
        <f>IF(H141="Yes",I141,IF(COUNTIF(H141:M141,"Yes")&gt;(Summary!C$22/2),"Yes","No"))</f>
        <v>No</v>
      </c>
      <c r="H141" s="2"/>
      <c r="I141" s="1"/>
      <c r="J141" s="1"/>
      <c r="K141" s="1"/>
      <c r="L141" s="1"/>
      <c r="M141" s="1"/>
      <c r="N141" s="156"/>
      <c r="O141" s="101"/>
      <c r="P141" s="102"/>
      <c r="Q141" s="103"/>
    </row>
    <row r="142" spans="1:17" s="104" customFormat="1" ht="13" x14ac:dyDescent="0.2">
      <c r="A142" s="110"/>
      <c r="B142" s="98"/>
      <c r="C142" s="98"/>
      <c r="D142" s="106"/>
      <c r="E142" s="106"/>
      <c r="F142" s="107"/>
      <c r="G142" s="100" t="str">
        <f>IF(H142="Yes",I142,IF(COUNTIF(H142:M142,"Yes")&gt;(Summary!C$22/2),"Yes","No"))</f>
        <v>No</v>
      </c>
      <c r="H142" s="2"/>
      <c r="I142" s="1"/>
      <c r="J142" s="1"/>
      <c r="K142" s="1"/>
      <c r="L142" s="1"/>
      <c r="M142" s="1"/>
      <c r="N142" s="156"/>
      <c r="O142" s="101"/>
      <c r="P142" s="102"/>
      <c r="Q142" s="103"/>
    </row>
    <row r="143" spans="1:17" s="104" customFormat="1" ht="13" x14ac:dyDescent="0.2">
      <c r="A143" s="110"/>
      <c r="B143" s="98"/>
      <c r="C143" s="98"/>
      <c r="D143" s="106"/>
      <c r="E143" s="106"/>
      <c r="F143" s="107"/>
      <c r="G143" s="100" t="str">
        <f>IF(H143="Yes",I143,IF(COUNTIF(H143:M143,"Yes")&gt;(Summary!C$22/2),"Yes","No"))</f>
        <v>No</v>
      </c>
      <c r="H143" s="2"/>
      <c r="I143" s="1"/>
      <c r="J143" s="1"/>
      <c r="K143" s="1"/>
      <c r="L143" s="1"/>
      <c r="M143" s="1"/>
      <c r="N143" s="156"/>
      <c r="O143" s="101"/>
      <c r="P143" s="102"/>
      <c r="Q143" s="103"/>
    </row>
    <row r="144" spans="1:17" s="104" customFormat="1" ht="13" x14ac:dyDescent="0.2">
      <c r="A144" s="110"/>
      <c r="B144" s="98"/>
      <c r="C144" s="98"/>
      <c r="D144" s="106"/>
      <c r="E144" s="106"/>
      <c r="F144" s="107"/>
      <c r="G144" s="100" t="str">
        <f>IF(H144="Yes",I144,IF(COUNTIF(H144:M144,"Yes")&gt;(Summary!C$22/2),"Yes","No"))</f>
        <v>No</v>
      </c>
      <c r="H144" s="2"/>
      <c r="I144" s="1"/>
      <c r="J144" s="1"/>
      <c r="K144" s="1"/>
      <c r="L144" s="1"/>
      <c r="M144" s="1"/>
      <c r="N144" s="156"/>
      <c r="O144" s="101"/>
      <c r="P144" s="102"/>
      <c r="Q144" s="103"/>
    </row>
    <row r="145" spans="1:17" s="104" customFormat="1" ht="13" x14ac:dyDescent="0.2">
      <c r="A145" s="110"/>
      <c r="B145" s="98"/>
      <c r="C145" s="98"/>
      <c r="D145" s="106"/>
      <c r="E145" s="106"/>
      <c r="F145" s="107"/>
      <c r="G145" s="100" t="str">
        <f>IF(H145="Yes",I145,IF(COUNTIF(H145:M145,"Yes")&gt;(Summary!C$22/2),"Yes","No"))</f>
        <v>No</v>
      </c>
      <c r="H145" s="2"/>
      <c r="I145" s="1"/>
      <c r="J145" s="1"/>
      <c r="K145" s="1"/>
      <c r="L145" s="1"/>
      <c r="M145" s="1"/>
      <c r="N145" s="156"/>
      <c r="O145" s="101"/>
      <c r="P145" s="102"/>
      <c r="Q145" s="103"/>
    </row>
    <row r="146" spans="1:17" s="104" customFormat="1" ht="13" x14ac:dyDescent="0.2">
      <c r="A146" s="110"/>
      <c r="B146" s="98"/>
      <c r="C146" s="98"/>
      <c r="D146" s="106"/>
      <c r="E146" s="106"/>
      <c r="F146" s="107"/>
      <c r="G146" s="100" t="str">
        <f>IF(H146="Yes",I146,IF(COUNTIF(H146:M146,"Yes")&gt;(Summary!C$22/2),"Yes","No"))</f>
        <v>No</v>
      </c>
      <c r="H146" s="2"/>
      <c r="I146" s="1"/>
      <c r="J146" s="1"/>
      <c r="K146" s="1"/>
      <c r="L146" s="1"/>
      <c r="M146" s="1"/>
      <c r="N146" s="156"/>
      <c r="O146" s="101"/>
      <c r="P146" s="102"/>
      <c r="Q146" s="103"/>
    </row>
    <row r="147" spans="1:17" s="104" customFormat="1" ht="13" x14ac:dyDescent="0.2">
      <c r="A147" s="110"/>
      <c r="B147" s="98"/>
      <c r="C147" s="98"/>
      <c r="D147" s="106"/>
      <c r="E147" s="106"/>
      <c r="F147" s="107"/>
      <c r="G147" s="100" t="str">
        <f>IF(H147="Yes",I147,IF(COUNTIF(H147:M147,"Yes")&gt;(Summary!C$22/2),"Yes","No"))</f>
        <v>No</v>
      </c>
      <c r="H147" s="2"/>
      <c r="I147" s="1"/>
      <c r="J147" s="1"/>
      <c r="K147" s="1"/>
      <c r="L147" s="1"/>
      <c r="M147" s="1"/>
      <c r="N147" s="156"/>
      <c r="O147" s="101"/>
      <c r="P147" s="102"/>
      <c r="Q147" s="103"/>
    </row>
    <row r="148" spans="1:17" s="104" customFormat="1" ht="13" x14ac:dyDescent="0.2">
      <c r="A148" s="110"/>
      <c r="B148" s="98"/>
      <c r="C148" s="98"/>
      <c r="D148" s="106"/>
      <c r="E148" s="106"/>
      <c r="F148" s="107"/>
      <c r="G148" s="100" t="str">
        <f>IF(H148="Yes",I148,IF(COUNTIF(H148:M148,"Yes")&gt;(Summary!C$22/2),"Yes","No"))</f>
        <v>No</v>
      </c>
      <c r="H148" s="2"/>
      <c r="I148" s="1"/>
      <c r="J148" s="1"/>
      <c r="K148" s="1"/>
      <c r="L148" s="1"/>
      <c r="M148" s="1"/>
      <c r="N148" s="156"/>
      <c r="O148" s="101"/>
      <c r="P148" s="102"/>
      <c r="Q148" s="103"/>
    </row>
    <row r="149" spans="1:17" s="104" customFormat="1" ht="13" x14ac:dyDescent="0.2">
      <c r="A149" s="110"/>
      <c r="B149" s="98"/>
      <c r="C149" s="98"/>
      <c r="D149" s="106"/>
      <c r="E149" s="106"/>
      <c r="F149" s="107"/>
      <c r="G149" s="100" t="str">
        <f>IF(H149="Yes",I149,IF(COUNTIF(H149:M149,"Yes")&gt;(Summary!C$22/2),"Yes","No"))</f>
        <v>No</v>
      </c>
      <c r="H149" s="2"/>
      <c r="I149" s="1"/>
      <c r="J149" s="1"/>
      <c r="K149" s="1"/>
      <c r="L149" s="1"/>
      <c r="M149" s="1"/>
      <c r="N149" s="156"/>
      <c r="O149" s="101"/>
      <c r="P149" s="102"/>
      <c r="Q149" s="103"/>
    </row>
    <row r="150" spans="1:17" s="104" customFormat="1" ht="13" x14ac:dyDescent="0.2">
      <c r="A150" s="110"/>
      <c r="B150" s="98"/>
      <c r="C150" s="98"/>
      <c r="D150" s="106"/>
      <c r="E150" s="106"/>
      <c r="F150" s="107"/>
      <c r="G150" s="100" t="str">
        <f>IF(H150="Yes",I150,IF(COUNTIF(H150:M150,"Yes")&gt;(Summary!C$22/2),"Yes","No"))</f>
        <v>No</v>
      </c>
      <c r="H150" s="2"/>
      <c r="I150" s="1"/>
      <c r="J150" s="1"/>
      <c r="K150" s="1"/>
      <c r="L150" s="1"/>
      <c r="M150" s="1"/>
      <c r="N150" s="156"/>
      <c r="O150" s="101"/>
      <c r="P150" s="102"/>
      <c r="Q150" s="103"/>
    </row>
    <row r="151" spans="1:17" s="104" customFormat="1" ht="13" x14ac:dyDescent="0.2">
      <c r="A151" s="110"/>
      <c r="B151" s="98"/>
      <c r="C151" s="98"/>
      <c r="D151" s="106"/>
      <c r="E151" s="106"/>
      <c r="F151" s="107"/>
      <c r="G151" s="100" t="str">
        <f>IF(H151="Yes",I151,IF(COUNTIF(H151:M151,"Yes")&gt;(Summary!C$22/2),"Yes","No"))</f>
        <v>No</v>
      </c>
      <c r="H151" s="2"/>
      <c r="I151" s="1"/>
      <c r="J151" s="1"/>
      <c r="K151" s="1"/>
      <c r="L151" s="1"/>
      <c r="M151" s="1"/>
      <c r="N151" s="156"/>
      <c r="O151" s="101"/>
      <c r="P151" s="102"/>
      <c r="Q151" s="103"/>
    </row>
    <row r="152" spans="1:17" s="104" customFormat="1" ht="13" x14ac:dyDescent="0.2">
      <c r="A152" s="110"/>
      <c r="B152" s="98"/>
      <c r="C152" s="98"/>
      <c r="D152" s="106"/>
      <c r="E152" s="106"/>
      <c r="F152" s="107"/>
      <c r="G152" s="100" t="str">
        <f>IF(H152="Yes",I152,IF(COUNTIF(H152:M152,"Yes")&gt;(Summary!C$22/2),"Yes","No"))</f>
        <v>No</v>
      </c>
      <c r="H152" s="2"/>
      <c r="I152" s="1"/>
      <c r="J152" s="1"/>
      <c r="K152" s="1"/>
      <c r="L152" s="1"/>
      <c r="M152" s="1"/>
      <c r="N152" s="156"/>
      <c r="O152" s="101"/>
      <c r="P152" s="102"/>
      <c r="Q152" s="103"/>
    </row>
    <row r="153" spans="1:17" s="104" customFormat="1" ht="13" x14ac:dyDescent="0.2">
      <c r="A153" s="110"/>
      <c r="B153" s="98"/>
      <c r="C153" s="98"/>
      <c r="D153" s="106"/>
      <c r="E153" s="106"/>
      <c r="F153" s="107"/>
      <c r="G153" s="100" t="str">
        <f>IF(H153="Yes",I153,IF(COUNTIF(H153:M153,"Yes")&gt;(Summary!C$22/2),"Yes","No"))</f>
        <v>No</v>
      </c>
      <c r="H153" s="2"/>
      <c r="I153" s="1"/>
      <c r="J153" s="1"/>
      <c r="K153" s="1"/>
      <c r="L153" s="1"/>
      <c r="M153" s="1"/>
      <c r="N153" s="156"/>
      <c r="O153" s="101"/>
      <c r="P153" s="102"/>
      <c r="Q153" s="103"/>
    </row>
    <row r="154" spans="1:17" s="104" customFormat="1" ht="13" x14ac:dyDescent="0.2">
      <c r="A154" s="110"/>
      <c r="B154" s="98"/>
      <c r="C154" s="98"/>
      <c r="D154" s="106"/>
      <c r="E154" s="106"/>
      <c r="F154" s="107"/>
      <c r="G154" s="100" t="str">
        <f>IF(H154="Yes",I154,IF(COUNTIF(H154:M154,"Yes")&gt;(Summary!C$22/2),"Yes","No"))</f>
        <v>No</v>
      </c>
      <c r="H154" s="2"/>
      <c r="I154" s="1"/>
      <c r="J154" s="1"/>
      <c r="K154" s="1"/>
      <c r="L154" s="1"/>
      <c r="M154" s="1"/>
      <c r="N154" s="156"/>
      <c r="O154" s="101"/>
      <c r="P154" s="102"/>
      <c r="Q154" s="103"/>
    </row>
    <row r="155" spans="1:17" s="104" customFormat="1" ht="13" x14ac:dyDescent="0.2">
      <c r="A155" s="110"/>
      <c r="B155" s="98"/>
      <c r="C155" s="98"/>
      <c r="D155" s="106"/>
      <c r="E155" s="106"/>
      <c r="F155" s="107"/>
      <c r="G155" s="100" t="str">
        <f>IF(H155="Yes",I155,IF(COUNTIF(H155:M155,"Yes")&gt;(Summary!C$22/2),"Yes","No"))</f>
        <v>No</v>
      </c>
      <c r="H155" s="2"/>
      <c r="I155" s="1"/>
      <c r="J155" s="1"/>
      <c r="K155" s="1"/>
      <c r="L155" s="1"/>
      <c r="M155" s="1"/>
      <c r="N155" s="156"/>
      <c r="O155" s="101"/>
      <c r="P155" s="102"/>
      <c r="Q155" s="103"/>
    </row>
    <row r="156" spans="1:17" s="104" customFormat="1" ht="13" x14ac:dyDescent="0.2">
      <c r="A156" s="110"/>
      <c r="B156" s="98"/>
      <c r="C156" s="98"/>
      <c r="D156" s="106"/>
      <c r="E156" s="106"/>
      <c r="F156" s="107"/>
      <c r="G156" s="100" t="str">
        <f>IF(H156="Yes",I156,IF(COUNTIF(H156:M156,"Yes")&gt;(Summary!C$22/2),"Yes","No"))</f>
        <v>No</v>
      </c>
      <c r="H156" s="2"/>
      <c r="I156" s="1"/>
      <c r="J156" s="1"/>
      <c r="K156" s="1"/>
      <c r="L156" s="1"/>
      <c r="M156" s="1"/>
      <c r="N156" s="156"/>
      <c r="O156" s="101"/>
      <c r="P156" s="102"/>
      <c r="Q156" s="103"/>
    </row>
    <row r="157" spans="1:17" s="104" customFormat="1" ht="13" x14ac:dyDescent="0.2">
      <c r="A157" s="110"/>
      <c r="B157" s="98"/>
      <c r="C157" s="98"/>
      <c r="D157" s="106"/>
      <c r="E157" s="106"/>
      <c r="F157" s="107"/>
      <c r="G157" s="100" t="str">
        <f>IF(H157="Yes",I157,IF(COUNTIF(H157:M157,"Yes")&gt;(Summary!C$22/2),"Yes","No"))</f>
        <v>No</v>
      </c>
      <c r="H157" s="2"/>
      <c r="I157" s="1"/>
      <c r="J157" s="1"/>
      <c r="K157" s="1"/>
      <c r="L157" s="1"/>
      <c r="M157" s="1"/>
      <c r="N157" s="156"/>
      <c r="O157" s="101"/>
      <c r="P157" s="102"/>
      <c r="Q157" s="103"/>
    </row>
    <row r="158" spans="1:17" s="104" customFormat="1" ht="13" x14ac:dyDescent="0.2">
      <c r="A158" s="110"/>
      <c r="B158" s="98"/>
      <c r="C158" s="98"/>
      <c r="D158" s="106"/>
      <c r="E158" s="106"/>
      <c r="F158" s="107"/>
      <c r="G158" s="100" t="str">
        <f>IF(H158="Yes",I158,IF(COUNTIF(H158:M158,"Yes")&gt;(Summary!C$22/2),"Yes","No"))</f>
        <v>No</v>
      </c>
      <c r="H158" s="2"/>
      <c r="I158" s="1"/>
      <c r="J158" s="1"/>
      <c r="K158" s="1"/>
      <c r="L158" s="1"/>
      <c r="M158" s="1"/>
      <c r="N158" s="156"/>
      <c r="O158" s="101"/>
      <c r="P158" s="102"/>
      <c r="Q158" s="103"/>
    </row>
    <row r="159" spans="1:17" s="104" customFormat="1" ht="13" x14ac:dyDescent="0.2">
      <c r="A159" s="110"/>
      <c r="B159" s="98"/>
      <c r="C159" s="98"/>
      <c r="D159" s="106"/>
      <c r="E159" s="106"/>
      <c r="F159" s="107"/>
      <c r="G159" s="100" t="str">
        <f>IF(H159="Yes",I159,IF(COUNTIF(H159:M159,"Yes")&gt;(Summary!C$22/2),"Yes","No"))</f>
        <v>No</v>
      </c>
      <c r="H159" s="2"/>
      <c r="I159" s="1"/>
      <c r="J159" s="1"/>
      <c r="K159" s="1"/>
      <c r="L159" s="1"/>
      <c r="M159" s="1"/>
      <c r="N159" s="156"/>
      <c r="O159" s="101"/>
      <c r="P159" s="102"/>
      <c r="Q159" s="103"/>
    </row>
    <row r="160" spans="1:17" s="104" customFormat="1" ht="13" x14ac:dyDescent="0.2">
      <c r="A160" s="110"/>
      <c r="B160" s="98"/>
      <c r="C160" s="98"/>
      <c r="D160" s="106"/>
      <c r="E160" s="106"/>
      <c r="F160" s="107"/>
      <c r="G160" s="100" t="str">
        <f>IF(H160="Yes",I160,IF(COUNTIF(H160:M160,"Yes")&gt;(Summary!C$22/2),"Yes","No"))</f>
        <v>No</v>
      </c>
      <c r="H160" s="2"/>
      <c r="I160" s="1"/>
      <c r="J160" s="1"/>
      <c r="K160" s="1"/>
      <c r="L160" s="1"/>
      <c r="M160" s="1"/>
      <c r="N160" s="156"/>
      <c r="O160" s="101"/>
      <c r="P160" s="102"/>
      <c r="Q160" s="103"/>
    </row>
    <row r="161" spans="1:17" s="104" customFormat="1" ht="13" x14ac:dyDescent="0.2">
      <c r="A161" s="110"/>
      <c r="B161" s="98"/>
      <c r="C161" s="98"/>
      <c r="D161" s="106"/>
      <c r="E161" s="106"/>
      <c r="F161" s="107"/>
      <c r="G161" s="100" t="str">
        <f>IF(H161="Yes",I161,IF(COUNTIF(H161:M161,"Yes")&gt;(Summary!C$22/2),"Yes","No"))</f>
        <v>No</v>
      </c>
      <c r="H161" s="2"/>
      <c r="I161" s="1"/>
      <c r="J161" s="1"/>
      <c r="K161" s="1"/>
      <c r="L161" s="1"/>
      <c r="M161" s="1"/>
      <c r="N161" s="156"/>
      <c r="O161" s="101"/>
      <c r="P161" s="102"/>
      <c r="Q161" s="103"/>
    </row>
    <row r="162" spans="1:17" s="104" customFormat="1" ht="13" x14ac:dyDescent="0.2">
      <c r="A162" s="110"/>
      <c r="B162" s="98"/>
      <c r="C162" s="98"/>
      <c r="D162" s="106"/>
      <c r="E162" s="106"/>
      <c r="F162" s="107"/>
      <c r="G162" s="100" t="str">
        <f>IF(H162="Yes",I162,IF(COUNTIF(H162:M162,"Yes")&gt;(Summary!C$22/2),"Yes","No"))</f>
        <v>No</v>
      </c>
      <c r="H162" s="2"/>
      <c r="I162" s="1"/>
      <c r="J162" s="1"/>
      <c r="K162" s="1"/>
      <c r="L162" s="1"/>
      <c r="M162" s="1"/>
      <c r="N162" s="156"/>
      <c r="O162" s="101"/>
      <c r="P162" s="102"/>
      <c r="Q162" s="103"/>
    </row>
    <row r="163" spans="1:17" s="104" customFormat="1" ht="13" x14ac:dyDescent="0.2">
      <c r="A163" s="110"/>
      <c r="B163" s="98"/>
      <c r="C163" s="98"/>
      <c r="D163" s="106"/>
      <c r="E163" s="106"/>
      <c r="F163" s="107"/>
      <c r="G163" s="100" t="str">
        <f>IF(H163="Yes",I163,IF(COUNTIF(H163:M163,"Yes")&gt;(Summary!C$22/2),"Yes","No"))</f>
        <v>No</v>
      </c>
      <c r="H163" s="2"/>
      <c r="I163" s="1"/>
      <c r="J163" s="1"/>
      <c r="K163" s="1"/>
      <c r="L163" s="1"/>
      <c r="M163" s="1"/>
      <c r="N163" s="156"/>
      <c r="O163" s="101"/>
      <c r="P163" s="102"/>
      <c r="Q163" s="103"/>
    </row>
    <row r="164" spans="1:17" s="104" customFormat="1" ht="13" x14ac:dyDescent="0.2">
      <c r="A164" s="110"/>
      <c r="B164" s="98"/>
      <c r="C164" s="98"/>
      <c r="D164" s="106"/>
      <c r="E164" s="106"/>
      <c r="F164" s="107"/>
      <c r="G164" s="100" t="str">
        <f>IF(H164="Yes",I164,IF(COUNTIF(H164:M164,"Yes")&gt;(Summary!C$22/2),"Yes","No"))</f>
        <v>No</v>
      </c>
      <c r="H164" s="2"/>
      <c r="I164" s="1"/>
      <c r="J164" s="1"/>
      <c r="K164" s="1"/>
      <c r="L164" s="1"/>
      <c r="M164" s="1"/>
      <c r="N164" s="156"/>
      <c r="O164" s="101"/>
      <c r="P164" s="102"/>
      <c r="Q164" s="103"/>
    </row>
    <row r="165" spans="1:17" s="104" customFormat="1" ht="13" x14ac:dyDescent="0.2">
      <c r="A165" s="110"/>
      <c r="B165" s="98"/>
      <c r="C165" s="98"/>
      <c r="D165" s="106"/>
      <c r="E165" s="106"/>
      <c r="F165" s="107"/>
      <c r="G165" s="100" t="str">
        <f>IF(H165="Yes",I165,IF(COUNTIF(H165:M165,"Yes")&gt;(Summary!C$22/2),"Yes","No"))</f>
        <v>No</v>
      </c>
      <c r="H165" s="2"/>
      <c r="I165" s="1"/>
      <c r="J165" s="1"/>
      <c r="K165" s="1"/>
      <c r="L165" s="1"/>
      <c r="M165" s="1"/>
      <c r="N165" s="156"/>
      <c r="O165" s="101"/>
      <c r="P165" s="102"/>
      <c r="Q165" s="103"/>
    </row>
    <row r="166" spans="1:17" s="104" customFormat="1" ht="13" x14ac:dyDescent="0.2">
      <c r="A166" s="110"/>
      <c r="B166" s="98"/>
      <c r="C166" s="98"/>
      <c r="D166" s="106"/>
      <c r="E166" s="106"/>
      <c r="F166" s="107"/>
      <c r="G166" s="100" t="str">
        <f>IF(H166="Yes",I166,IF(COUNTIF(H166:M166,"Yes")&gt;(Summary!C$22/2),"Yes","No"))</f>
        <v>No</v>
      </c>
      <c r="H166" s="2"/>
      <c r="I166" s="1"/>
      <c r="J166" s="1"/>
      <c r="K166" s="1"/>
      <c r="L166" s="1"/>
      <c r="M166" s="1"/>
      <c r="N166" s="156"/>
      <c r="O166" s="101"/>
      <c r="P166" s="102"/>
      <c r="Q166" s="103"/>
    </row>
    <row r="167" spans="1:17" s="104" customFormat="1" ht="13" x14ac:dyDescent="0.2">
      <c r="A167" s="110"/>
      <c r="B167" s="98"/>
      <c r="C167" s="98"/>
      <c r="D167" s="106"/>
      <c r="E167" s="106"/>
      <c r="F167" s="107"/>
      <c r="G167" s="100" t="str">
        <f>IF(H167="Yes",I167,IF(COUNTIF(H167:M167,"Yes")&gt;(Summary!C$22/2),"Yes","No"))</f>
        <v>No</v>
      </c>
      <c r="H167" s="2"/>
      <c r="I167" s="1"/>
      <c r="J167" s="1"/>
      <c r="K167" s="1"/>
      <c r="L167" s="1"/>
      <c r="M167" s="1"/>
      <c r="N167" s="156"/>
      <c r="O167" s="101"/>
      <c r="P167" s="102"/>
      <c r="Q167" s="103"/>
    </row>
    <row r="168" spans="1:17" s="104" customFormat="1" ht="13" x14ac:dyDescent="0.2">
      <c r="A168" s="110"/>
      <c r="B168" s="98"/>
      <c r="C168" s="98"/>
      <c r="D168" s="106"/>
      <c r="E168" s="106"/>
      <c r="F168" s="107"/>
      <c r="G168" s="100" t="str">
        <f>IF(H168="Yes",I168,IF(COUNTIF(H168:M168,"Yes")&gt;(Summary!C$22/2),"Yes","No"))</f>
        <v>No</v>
      </c>
      <c r="H168" s="2"/>
      <c r="I168" s="1"/>
      <c r="J168" s="1"/>
      <c r="K168" s="1"/>
      <c r="L168" s="1"/>
      <c r="M168" s="1"/>
      <c r="N168" s="156"/>
      <c r="O168" s="101"/>
      <c r="P168" s="102"/>
      <c r="Q168" s="103"/>
    </row>
    <row r="169" spans="1:17" s="104" customFormat="1" ht="13" x14ac:dyDescent="0.2">
      <c r="A169" s="110"/>
      <c r="B169" s="98"/>
      <c r="C169" s="98"/>
      <c r="D169" s="106"/>
      <c r="E169" s="106"/>
      <c r="F169" s="107"/>
      <c r="G169" s="100" t="str">
        <f>IF(H169="Yes",I169,IF(COUNTIF(H169:M169,"Yes")&gt;(Summary!C$22/2),"Yes","No"))</f>
        <v>No</v>
      </c>
      <c r="H169" s="2"/>
      <c r="I169" s="1"/>
      <c r="J169" s="1"/>
      <c r="K169" s="1"/>
      <c r="L169" s="1"/>
      <c r="M169" s="1"/>
      <c r="N169" s="156"/>
      <c r="O169" s="101"/>
      <c r="P169" s="102"/>
      <c r="Q169" s="103"/>
    </row>
    <row r="170" spans="1:17" s="104" customFormat="1" ht="13" x14ac:dyDescent="0.2">
      <c r="A170" s="110"/>
      <c r="B170" s="98"/>
      <c r="C170" s="98"/>
      <c r="D170" s="106"/>
      <c r="E170" s="106"/>
      <c r="F170" s="107"/>
      <c r="G170" s="100" t="str">
        <f>IF(H170="Yes",I170,IF(COUNTIF(H170:M170,"Yes")&gt;(Summary!C$22/2),"Yes","No"))</f>
        <v>No</v>
      </c>
      <c r="H170" s="2"/>
      <c r="I170" s="1"/>
      <c r="J170" s="1"/>
      <c r="K170" s="1"/>
      <c r="L170" s="1"/>
      <c r="M170" s="1"/>
      <c r="N170" s="156"/>
      <c r="O170" s="101"/>
      <c r="P170" s="102"/>
      <c r="Q170" s="103"/>
    </row>
    <row r="171" spans="1:17" s="104" customFormat="1" ht="13" x14ac:dyDescent="0.2">
      <c r="A171" s="110"/>
      <c r="B171" s="98"/>
      <c r="C171" s="98"/>
      <c r="D171" s="106"/>
      <c r="E171" s="106"/>
      <c r="F171" s="107"/>
      <c r="G171" s="100" t="str">
        <f>IF(H171="Yes",I171,IF(COUNTIF(H171:M171,"Yes")&gt;(Summary!C$22/2),"Yes","No"))</f>
        <v>No</v>
      </c>
      <c r="H171" s="2"/>
      <c r="I171" s="1"/>
      <c r="J171" s="1"/>
      <c r="K171" s="1"/>
      <c r="L171" s="1"/>
      <c r="M171" s="1"/>
      <c r="N171" s="156"/>
      <c r="O171" s="101"/>
      <c r="P171" s="102"/>
      <c r="Q171" s="103"/>
    </row>
    <row r="172" spans="1:17" s="104" customFormat="1" ht="13" x14ac:dyDescent="0.2">
      <c r="A172" s="110"/>
      <c r="B172" s="98"/>
      <c r="C172" s="98"/>
      <c r="D172" s="106"/>
      <c r="E172" s="106"/>
      <c r="F172" s="107"/>
      <c r="G172" s="100" t="str">
        <f>IF(H172="Yes",I172,IF(COUNTIF(H172:M172,"Yes")&gt;(Summary!C$22/2),"Yes","No"))</f>
        <v>No</v>
      </c>
      <c r="H172" s="2"/>
      <c r="I172" s="1"/>
      <c r="J172" s="1"/>
      <c r="K172" s="1"/>
      <c r="L172" s="1"/>
      <c r="M172" s="1"/>
      <c r="N172" s="156"/>
      <c r="O172" s="101"/>
      <c r="P172" s="102"/>
      <c r="Q172" s="103"/>
    </row>
    <row r="173" spans="1:17" s="104" customFormat="1" ht="13" x14ac:dyDescent="0.2">
      <c r="A173" s="110"/>
      <c r="B173" s="98"/>
      <c r="C173" s="98"/>
      <c r="D173" s="106"/>
      <c r="E173" s="106"/>
      <c r="F173" s="107"/>
      <c r="G173" s="100" t="str">
        <f>IF(H173="Yes",I173,IF(COUNTIF(H173:M173,"Yes")&gt;(Summary!C$22/2),"Yes","No"))</f>
        <v>No</v>
      </c>
      <c r="H173" s="2"/>
      <c r="I173" s="1"/>
      <c r="J173" s="1"/>
      <c r="K173" s="1"/>
      <c r="L173" s="1"/>
      <c r="M173" s="1"/>
      <c r="N173" s="156"/>
      <c r="O173" s="101"/>
      <c r="P173" s="102"/>
      <c r="Q173" s="103"/>
    </row>
    <row r="174" spans="1:17" s="104" customFormat="1" ht="13" x14ac:dyDescent="0.2">
      <c r="A174" s="110"/>
      <c r="B174" s="98"/>
      <c r="C174" s="98"/>
      <c r="D174" s="106"/>
      <c r="E174" s="106"/>
      <c r="F174" s="107"/>
      <c r="G174" s="100" t="str">
        <f>IF(H174="Yes",I174,IF(COUNTIF(H174:M174,"Yes")&gt;(Summary!C$22/2),"Yes","No"))</f>
        <v>No</v>
      </c>
      <c r="H174" s="2"/>
      <c r="I174" s="1"/>
      <c r="J174" s="1"/>
      <c r="K174" s="1"/>
      <c r="L174" s="1"/>
      <c r="M174" s="1"/>
      <c r="N174" s="156"/>
      <c r="O174" s="101"/>
      <c r="P174" s="102"/>
      <c r="Q174" s="103"/>
    </row>
    <row r="175" spans="1:17" s="104" customFormat="1" ht="13" x14ac:dyDescent="0.2">
      <c r="A175" s="110"/>
      <c r="B175" s="98"/>
      <c r="C175" s="98"/>
      <c r="D175" s="106"/>
      <c r="E175" s="106"/>
      <c r="F175" s="107"/>
      <c r="G175" s="100" t="str">
        <f>IF(H175="Yes",I175,IF(COUNTIF(H175:M175,"Yes")&gt;(Summary!C$22/2),"Yes","No"))</f>
        <v>No</v>
      </c>
      <c r="H175" s="2"/>
      <c r="I175" s="1"/>
      <c r="J175" s="1"/>
      <c r="K175" s="1"/>
      <c r="L175" s="1"/>
      <c r="M175" s="1"/>
      <c r="N175" s="156"/>
      <c r="O175" s="101"/>
      <c r="P175" s="102"/>
      <c r="Q175" s="103"/>
    </row>
    <row r="176" spans="1:17" s="104" customFormat="1" ht="13" x14ac:dyDescent="0.2">
      <c r="A176" s="110"/>
      <c r="B176" s="98"/>
      <c r="C176" s="98"/>
      <c r="D176" s="106"/>
      <c r="E176" s="106"/>
      <c r="F176" s="107"/>
      <c r="G176" s="100" t="str">
        <f>IF(H176="Yes",I176,IF(COUNTIF(H176:M176,"Yes")&gt;(Summary!C$22/2),"Yes","No"))</f>
        <v>No</v>
      </c>
      <c r="H176" s="2"/>
      <c r="I176" s="1"/>
      <c r="J176" s="1"/>
      <c r="K176" s="1"/>
      <c r="L176" s="1"/>
      <c r="M176" s="1"/>
      <c r="N176" s="156"/>
      <c r="O176" s="101"/>
      <c r="P176" s="102"/>
      <c r="Q176" s="103"/>
    </row>
    <row r="177" spans="1:17" s="104" customFormat="1" ht="13" x14ac:dyDescent="0.2">
      <c r="A177" s="110"/>
      <c r="B177" s="98"/>
      <c r="C177" s="98"/>
      <c r="D177" s="106"/>
      <c r="E177" s="106"/>
      <c r="F177" s="107"/>
      <c r="G177" s="100" t="str">
        <f>IF(H177="Yes",I177,IF(COUNTIF(H177:M177,"Yes")&gt;(Summary!C$22/2),"Yes","No"))</f>
        <v>No</v>
      </c>
      <c r="H177" s="2"/>
      <c r="I177" s="1"/>
      <c r="J177" s="1"/>
      <c r="K177" s="1"/>
      <c r="L177" s="1"/>
      <c r="M177" s="1"/>
      <c r="N177" s="156"/>
      <c r="O177" s="101"/>
      <c r="P177" s="102"/>
      <c r="Q177" s="103"/>
    </row>
    <row r="178" spans="1:17" s="104" customFormat="1" ht="13" x14ac:dyDescent="0.2">
      <c r="A178" s="110"/>
      <c r="B178" s="98"/>
      <c r="C178" s="98"/>
      <c r="D178" s="106"/>
      <c r="E178" s="106"/>
      <c r="F178" s="107"/>
      <c r="G178" s="100" t="str">
        <f>IF(H178="Yes",I178,IF(COUNTIF(H178:M178,"Yes")&gt;(Summary!C$22/2),"Yes","No"))</f>
        <v>No</v>
      </c>
      <c r="H178" s="2"/>
      <c r="I178" s="1"/>
      <c r="J178" s="1"/>
      <c r="K178" s="1"/>
      <c r="L178" s="1"/>
      <c r="M178" s="1"/>
      <c r="N178" s="156"/>
      <c r="O178" s="101"/>
      <c r="P178" s="102"/>
      <c r="Q178" s="103"/>
    </row>
    <row r="179" spans="1:17" s="104" customFormat="1" ht="13" x14ac:dyDescent="0.2">
      <c r="A179" s="110"/>
      <c r="B179" s="98"/>
      <c r="C179" s="98"/>
      <c r="D179" s="106"/>
      <c r="E179" s="106"/>
      <c r="F179" s="107"/>
      <c r="G179" s="100" t="str">
        <f>IF(H179="Yes",I179,IF(COUNTIF(H179:M179,"Yes")&gt;(Summary!C$22/2),"Yes","No"))</f>
        <v>No</v>
      </c>
      <c r="H179" s="2"/>
      <c r="I179" s="1"/>
      <c r="J179" s="1"/>
      <c r="K179" s="1"/>
      <c r="L179" s="1"/>
      <c r="M179" s="1"/>
      <c r="N179" s="156"/>
      <c r="O179" s="101"/>
      <c r="P179" s="102"/>
      <c r="Q179" s="103"/>
    </row>
    <row r="180" spans="1:17" s="104" customFormat="1" ht="13" x14ac:dyDescent="0.2">
      <c r="A180" s="110"/>
      <c r="B180" s="98"/>
      <c r="C180" s="98"/>
      <c r="D180" s="106"/>
      <c r="E180" s="106"/>
      <c r="F180" s="107"/>
      <c r="G180" s="100" t="str">
        <f>IF(H180="Yes",I180,IF(COUNTIF(H180:M180,"Yes")&gt;(Summary!C$22/2),"Yes","No"))</f>
        <v>No</v>
      </c>
      <c r="H180" s="2"/>
      <c r="I180" s="1"/>
      <c r="J180" s="1"/>
      <c r="K180" s="1"/>
      <c r="L180" s="1"/>
      <c r="M180" s="1"/>
      <c r="N180" s="156"/>
      <c r="O180" s="101"/>
      <c r="P180" s="102"/>
      <c r="Q180" s="103"/>
    </row>
    <row r="181" spans="1:17" s="104" customFormat="1" ht="13" x14ac:dyDescent="0.2">
      <c r="A181" s="110"/>
      <c r="B181" s="98"/>
      <c r="C181" s="98"/>
      <c r="D181" s="106"/>
      <c r="E181" s="106"/>
      <c r="F181" s="107"/>
      <c r="G181" s="100" t="str">
        <f>IF(H181="Yes",I181,IF(COUNTIF(H181:M181,"Yes")&gt;(Summary!C$22/2),"Yes","No"))</f>
        <v>No</v>
      </c>
      <c r="H181" s="2"/>
      <c r="I181" s="1"/>
      <c r="J181" s="1"/>
      <c r="K181" s="1"/>
      <c r="L181" s="1"/>
      <c r="M181" s="1"/>
      <c r="N181" s="156"/>
      <c r="O181" s="101"/>
      <c r="P181" s="102"/>
      <c r="Q181" s="103"/>
    </row>
    <row r="182" spans="1:17" s="104" customFormat="1" ht="13" x14ac:dyDescent="0.2">
      <c r="A182" s="110"/>
      <c r="B182" s="98"/>
      <c r="C182" s="98"/>
      <c r="D182" s="106"/>
      <c r="E182" s="106"/>
      <c r="F182" s="107"/>
      <c r="G182" s="100" t="str">
        <f>IF(H182="Yes",I182,IF(COUNTIF(H182:M182,"Yes")&gt;(Summary!C$22/2),"Yes","No"))</f>
        <v>No</v>
      </c>
      <c r="H182" s="2"/>
      <c r="I182" s="1"/>
      <c r="J182" s="1"/>
      <c r="K182" s="1"/>
      <c r="L182" s="1"/>
      <c r="M182" s="1"/>
      <c r="N182" s="156"/>
      <c r="O182" s="101"/>
      <c r="P182" s="102"/>
      <c r="Q182" s="103"/>
    </row>
    <row r="183" spans="1:17" s="104" customFormat="1" ht="13" x14ac:dyDescent="0.2">
      <c r="A183" s="110"/>
      <c r="B183" s="98"/>
      <c r="C183" s="98"/>
      <c r="D183" s="106"/>
      <c r="E183" s="106"/>
      <c r="F183" s="107"/>
      <c r="G183" s="100" t="str">
        <f>IF(H183="Yes",I183,IF(COUNTIF(H183:M183,"Yes")&gt;(Summary!C$22/2),"Yes","No"))</f>
        <v>No</v>
      </c>
      <c r="H183" s="2"/>
      <c r="I183" s="1"/>
      <c r="J183" s="1"/>
      <c r="K183" s="1"/>
      <c r="L183" s="1"/>
      <c r="M183" s="1"/>
      <c r="N183" s="156"/>
      <c r="O183" s="101"/>
      <c r="P183" s="102"/>
      <c r="Q183" s="103"/>
    </row>
    <row r="184" spans="1:17" s="104" customFormat="1" ht="13" x14ac:dyDescent="0.2">
      <c r="A184" s="110"/>
      <c r="B184" s="98"/>
      <c r="C184" s="98"/>
      <c r="D184" s="106"/>
      <c r="E184" s="106"/>
      <c r="F184" s="107"/>
      <c r="G184" s="100" t="str">
        <f>IF(H184="Yes",I184,IF(COUNTIF(H184:M184,"Yes")&gt;(Summary!C$22/2),"Yes","No"))</f>
        <v>No</v>
      </c>
      <c r="H184" s="2"/>
      <c r="I184" s="1"/>
      <c r="J184" s="1"/>
      <c r="K184" s="1"/>
      <c r="L184" s="1"/>
      <c r="M184" s="1"/>
      <c r="N184" s="156"/>
      <c r="O184" s="101"/>
      <c r="P184" s="102"/>
      <c r="Q184" s="103"/>
    </row>
    <row r="185" spans="1:17" s="104" customFormat="1" ht="13" x14ac:dyDescent="0.2">
      <c r="A185" s="110"/>
      <c r="B185" s="98"/>
      <c r="C185" s="98"/>
      <c r="D185" s="106"/>
      <c r="E185" s="106"/>
      <c r="F185" s="107"/>
      <c r="G185" s="100" t="str">
        <f>IF(H185="Yes",I185,IF(COUNTIF(H185:M185,"Yes")&gt;(Summary!C$22/2),"Yes","No"))</f>
        <v>No</v>
      </c>
      <c r="H185" s="2"/>
      <c r="I185" s="1"/>
      <c r="J185" s="1"/>
      <c r="K185" s="1"/>
      <c r="L185" s="1"/>
      <c r="M185" s="1"/>
      <c r="N185" s="156"/>
      <c r="O185" s="101"/>
      <c r="P185" s="102"/>
      <c r="Q185" s="103"/>
    </row>
    <row r="186" spans="1:17" s="104" customFormat="1" ht="13" x14ac:dyDescent="0.2">
      <c r="A186" s="110"/>
      <c r="B186" s="98"/>
      <c r="C186" s="98"/>
      <c r="D186" s="106"/>
      <c r="E186" s="106"/>
      <c r="F186" s="107"/>
      <c r="G186" s="100" t="str">
        <f>IF(H186="Yes",I186,IF(COUNTIF(H186:M186,"Yes")&gt;(Summary!C$22/2),"Yes","No"))</f>
        <v>No</v>
      </c>
      <c r="H186" s="2"/>
      <c r="I186" s="1"/>
      <c r="J186" s="1"/>
      <c r="K186" s="1"/>
      <c r="L186" s="1"/>
      <c r="M186" s="1"/>
      <c r="N186" s="156"/>
      <c r="O186" s="101"/>
      <c r="P186" s="102"/>
      <c r="Q186" s="103"/>
    </row>
    <row r="187" spans="1:17" s="104" customFormat="1" ht="13" x14ac:dyDescent="0.2">
      <c r="A187" s="110"/>
      <c r="B187" s="98"/>
      <c r="C187" s="98"/>
      <c r="D187" s="106"/>
      <c r="E187" s="106"/>
      <c r="F187" s="107"/>
      <c r="G187" s="100" t="str">
        <f>IF(H187="Yes",I187,IF(COUNTIF(H187:M187,"Yes")&gt;(Summary!C$22/2),"Yes","No"))</f>
        <v>No</v>
      </c>
      <c r="H187" s="2"/>
      <c r="I187" s="1"/>
      <c r="J187" s="1"/>
      <c r="K187" s="1"/>
      <c r="L187" s="1"/>
      <c r="M187" s="1"/>
      <c r="N187" s="156"/>
      <c r="O187" s="101"/>
      <c r="P187" s="102"/>
      <c r="Q187" s="103"/>
    </row>
    <row r="188" spans="1:17" s="104" customFormat="1" ht="13" x14ac:dyDescent="0.2">
      <c r="A188" s="110"/>
      <c r="B188" s="98"/>
      <c r="C188" s="98"/>
      <c r="D188" s="106"/>
      <c r="E188" s="106"/>
      <c r="F188" s="107"/>
      <c r="G188" s="100" t="str">
        <f>IF(H188="Yes",I188,IF(COUNTIF(H188:M188,"Yes")&gt;(Summary!C$22/2),"Yes","No"))</f>
        <v>No</v>
      </c>
      <c r="H188" s="2"/>
      <c r="I188" s="1"/>
      <c r="J188" s="1"/>
      <c r="K188" s="1"/>
      <c r="L188" s="1"/>
      <c r="M188" s="1"/>
      <c r="N188" s="156"/>
      <c r="O188" s="101"/>
      <c r="P188" s="102"/>
      <c r="Q188" s="103"/>
    </row>
    <row r="189" spans="1:17" s="104" customFormat="1" ht="13" x14ac:dyDescent="0.2">
      <c r="A189" s="110"/>
      <c r="B189" s="98"/>
      <c r="C189" s="98"/>
      <c r="D189" s="106"/>
      <c r="E189" s="106"/>
      <c r="F189" s="107"/>
      <c r="G189" s="100" t="str">
        <f>IF(H189="Yes",I189,IF(COUNTIF(H189:M189,"Yes")&gt;(Summary!C$22/2),"Yes","No"))</f>
        <v>No</v>
      </c>
      <c r="H189" s="2"/>
      <c r="I189" s="1"/>
      <c r="J189" s="1"/>
      <c r="K189" s="1"/>
      <c r="L189" s="1"/>
      <c r="M189" s="1"/>
      <c r="N189" s="156"/>
      <c r="O189" s="101"/>
      <c r="P189" s="102"/>
      <c r="Q189" s="103"/>
    </row>
    <row r="190" spans="1:17" s="104" customFormat="1" ht="13" x14ac:dyDescent="0.2">
      <c r="A190" s="110"/>
      <c r="B190" s="98"/>
      <c r="C190" s="98"/>
      <c r="D190" s="106"/>
      <c r="E190" s="106"/>
      <c r="F190" s="107"/>
      <c r="G190" s="100" t="str">
        <f>IF(H190="Yes",I190,IF(COUNTIF(H190:M190,"Yes")&gt;(Summary!C$22/2),"Yes","No"))</f>
        <v>No</v>
      </c>
      <c r="H190" s="2"/>
      <c r="I190" s="1"/>
      <c r="J190" s="1"/>
      <c r="K190" s="1"/>
      <c r="L190" s="1"/>
      <c r="M190" s="1"/>
      <c r="N190" s="156"/>
      <c r="O190" s="101"/>
      <c r="P190" s="102"/>
      <c r="Q190" s="103"/>
    </row>
    <row r="191" spans="1:17" s="104" customFormat="1" ht="13" x14ac:dyDescent="0.2">
      <c r="A191" s="110"/>
      <c r="B191" s="98"/>
      <c r="C191" s="98"/>
      <c r="D191" s="106"/>
      <c r="E191" s="106"/>
      <c r="F191" s="107"/>
      <c r="G191" s="100" t="str">
        <f>IF(H191="Yes",I191,IF(COUNTIF(H191:M191,"Yes")&gt;(Summary!C$22/2),"Yes","No"))</f>
        <v>No</v>
      </c>
      <c r="H191" s="2"/>
      <c r="I191" s="1"/>
      <c r="J191" s="1"/>
      <c r="K191" s="1"/>
      <c r="L191" s="1"/>
      <c r="M191" s="1"/>
      <c r="N191" s="156"/>
      <c r="O191" s="101"/>
      <c r="P191" s="102"/>
      <c r="Q191" s="103"/>
    </row>
    <row r="192" spans="1:17" s="104" customFormat="1" ht="13" x14ac:dyDescent="0.2">
      <c r="A192" s="110"/>
      <c r="B192" s="98"/>
      <c r="C192" s="98"/>
      <c r="D192" s="106"/>
      <c r="E192" s="106"/>
      <c r="F192" s="107"/>
      <c r="G192" s="100" t="str">
        <f>IF(H192="Yes",I192,IF(COUNTIF(H192:M192,"Yes")&gt;(Summary!C$22/2),"Yes","No"))</f>
        <v>No</v>
      </c>
      <c r="H192" s="2"/>
      <c r="I192" s="1"/>
      <c r="J192" s="1"/>
      <c r="K192" s="1"/>
      <c r="L192" s="1"/>
      <c r="M192" s="1"/>
      <c r="N192" s="156"/>
      <c r="O192" s="101"/>
      <c r="P192" s="102"/>
      <c r="Q192" s="103"/>
    </row>
    <row r="193" spans="1:17" s="104" customFormat="1" ht="13" x14ac:dyDescent="0.2">
      <c r="A193" s="110"/>
      <c r="B193" s="98"/>
      <c r="C193" s="98"/>
      <c r="D193" s="106"/>
      <c r="E193" s="106"/>
      <c r="F193" s="107"/>
      <c r="G193" s="100" t="str">
        <f>IF(H193="Yes",I193,IF(COUNTIF(H193:M193,"Yes")&gt;(Summary!C$22/2),"Yes","No"))</f>
        <v>No</v>
      </c>
      <c r="H193" s="2"/>
      <c r="I193" s="1"/>
      <c r="J193" s="1"/>
      <c r="K193" s="1"/>
      <c r="L193" s="1"/>
      <c r="M193" s="1"/>
      <c r="N193" s="156"/>
      <c r="O193" s="101"/>
      <c r="P193" s="102"/>
      <c r="Q193" s="103"/>
    </row>
    <row r="194" spans="1:17" s="104" customFormat="1" ht="13" x14ac:dyDescent="0.2">
      <c r="A194" s="110"/>
      <c r="B194" s="98"/>
      <c r="C194" s="98"/>
      <c r="D194" s="106"/>
      <c r="E194" s="106"/>
      <c r="F194" s="107"/>
      <c r="G194" s="100" t="str">
        <f>IF(H194="Yes",I194,IF(COUNTIF(H194:M194,"Yes")&gt;(Summary!C$22/2),"Yes","No"))</f>
        <v>No</v>
      </c>
      <c r="H194" s="2"/>
      <c r="I194" s="1"/>
      <c r="J194" s="1"/>
      <c r="K194" s="1"/>
      <c r="L194" s="1"/>
      <c r="M194" s="1"/>
      <c r="N194" s="156"/>
      <c r="O194" s="101"/>
      <c r="P194" s="102"/>
      <c r="Q194" s="103"/>
    </row>
    <row r="195" spans="1:17" s="104" customFormat="1" ht="13" x14ac:dyDescent="0.2">
      <c r="A195" s="110"/>
      <c r="B195" s="98"/>
      <c r="C195" s="98"/>
      <c r="D195" s="106"/>
      <c r="E195" s="106"/>
      <c r="F195" s="107"/>
      <c r="G195" s="100" t="str">
        <f>IF(H195="Yes",I195,IF(COUNTIF(H195:M195,"Yes")&gt;(Summary!C$22/2),"Yes","No"))</f>
        <v>No</v>
      </c>
      <c r="H195" s="2"/>
      <c r="I195" s="1"/>
      <c r="J195" s="1"/>
      <c r="K195" s="1"/>
      <c r="L195" s="1"/>
      <c r="M195" s="1"/>
      <c r="N195" s="156"/>
      <c r="O195" s="101"/>
      <c r="P195" s="102"/>
      <c r="Q195" s="103"/>
    </row>
    <row r="196" spans="1:17" s="104" customFormat="1" ht="13" x14ac:dyDescent="0.2">
      <c r="A196" s="110"/>
      <c r="B196" s="98"/>
      <c r="C196" s="98"/>
      <c r="D196" s="106"/>
      <c r="E196" s="106"/>
      <c r="F196" s="107"/>
      <c r="G196" s="100" t="str">
        <f>IF(H196="Yes",I196,IF(COUNTIF(H196:M196,"Yes")&gt;(Summary!C$22/2),"Yes","No"))</f>
        <v>No</v>
      </c>
      <c r="H196" s="2"/>
      <c r="I196" s="1"/>
      <c r="J196" s="1"/>
      <c r="K196" s="1"/>
      <c r="L196" s="1"/>
      <c r="M196" s="1"/>
      <c r="N196" s="156"/>
      <c r="O196" s="101"/>
      <c r="P196" s="102"/>
      <c r="Q196" s="103"/>
    </row>
    <row r="197" spans="1:17" s="104" customFormat="1" ht="13" x14ac:dyDescent="0.2">
      <c r="A197" s="110"/>
      <c r="B197" s="98"/>
      <c r="C197" s="98"/>
      <c r="D197" s="106"/>
      <c r="E197" s="106"/>
      <c r="F197" s="107"/>
      <c r="G197" s="100" t="str">
        <f>IF(H197="Yes",I197,IF(COUNTIF(H197:M197,"Yes")&gt;(Summary!C$22/2),"Yes","No"))</f>
        <v>No</v>
      </c>
      <c r="H197" s="2"/>
      <c r="I197" s="1"/>
      <c r="J197" s="1"/>
      <c r="K197" s="1"/>
      <c r="L197" s="1"/>
      <c r="M197" s="1"/>
      <c r="N197" s="156"/>
      <c r="O197" s="101"/>
      <c r="P197" s="102"/>
      <c r="Q197" s="103"/>
    </row>
    <row r="198" spans="1:17" s="104" customFormat="1" ht="13" x14ac:dyDescent="0.2">
      <c r="A198" s="110"/>
      <c r="B198" s="98"/>
      <c r="C198" s="98"/>
      <c r="D198" s="106"/>
      <c r="E198" s="106"/>
      <c r="F198" s="107"/>
      <c r="G198" s="100" t="str">
        <f>IF(H198="Yes",I198,IF(COUNTIF(H198:M198,"Yes")&gt;(Summary!C$22/2),"Yes","No"))</f>
        <v>No</v>
      </c>
      <c r="H198" s="2"/>
      <c r="I198" s="1"/>
      <c r="J198" s="1"/>
      <c r="K198" s="1"/>
      <c r="L198" s="1"/>
      <c r="M198" s="1"/>
      <c r="N198" s="156"/>
      <c r="O198" s="101"/>
      <c r="P198" s="102"/>
      <c r="Q198" s="103"/>
    </row>
    <row r="199" spans="1:17" s="104" customFormat="1" ht="13" x14ac:dyDescent="0.2">
      <c r="A199" s="110"/>
      <c r="B199" s="98"/>
      <c r="C199" s="98"/>
      <c r="D199" s="106"/>
      <c r="E199" s="106"/>
      <c r="F199" s="107"/>
      <c r="G199" s="100" t="str">
        <f>IF(H199="Yes",I199,IF(COUNTIF(H199:M199,"Yes")&gt;(Summary!C$22/2),"Yes","No"))</f>
        <v>No</v>
      </c>
      <c r="H199" s="2"/>
      <c r="I199" s="1"/>
      <c r="J199" s="1"/>
      <c r="K199" s="1"/>
      <c r="L199" s="1"/>
      <c r="M199" s="1"/>
      <c r="N199" s="156"/>
      <c r="O199" s="101"/>
      <c r="P199" s="102"/>
      <c r="Q199" s="103"/>
    </row>
    <row r="200" spans="1:17" s="104" customFormat="1" ht="13" x14ac:dyDescent="0.2">
      <c r="A200" s="110"/>
      <c r="B200" s="98"/>
      <c r="C200" s="98"/>
      <c r="D200" s="106"/>
      <c r="E200" s="106"/>
      <c r="F200" s="107"/>
      <c r="G200" s="100" t="str">
        <f>IF(H200="Yes",I200,IF(COUNTIF(H200:M200,"Yes")&gt;(Summary!C$22/2),"Yes","No"))</f>
        <v>No</v>
      </c>
      <c r="H200" s="2"/>
      <c r="I200" s="1"/>
      <c r="J200" s="1"/>
      <c r="K200" s="1"/>
      <c r="L200" s="1"/>
      <c r="M200" s="1"/>
      <c r="N200" s="156"/>
      <c r="O200" s="101"/>
      <c r="P200" s="102"/>
      <c r="Q200" s="103"/>
    </row>
    <row r="201" spans="1:17" s="104" customFormat="1" ht="13" x14ac:dyDescent="0.2">
      <c r="A201" s="110"/>
      <c r="B201" s="98"/>
      <c r="C201" s="98"/>
      <c r="D201" s="106"/>
      <c r="E201" s="106"/>
      <c r="F201" s="107"/>
      <c r="G201" s="100" t="str">
        <f>IF(H201="Yes",I201,IF(COUNTIF(H201:M201,"Yes")&gt;(Summary!C$22/2),"Yes","No"))</f>
        <v>No</v>
      </c>
      <c r="H201" s="2"/>
      <c r="I201" s="1"/>
      <c r="J201" s="1"/>
      <c r="K201" s="1"/>
      <c r="L201" s="1"/>
      <c r="M201" s="1"/>
      <c r="N201" s="156"/>
      <c r="O201" s="101"/>
      <c r="P201" s="102"/>
      <c r="Q201" s="103"/>
    </row>
    <row r="202" spans="1:17" s="104" customFormat="1" ht="13" x14ac:dyDescent="0.2">
      <c r="A202" s="110"/>
      <c r="B202" s="98"/>
      <c r="C202" s="98"/>
      <c r="D202" s="106"/>
      <c r="E202" s="106"/>
      <c r="F202" s="107"/>
      <c r="G202" s="100" t="str">
        <f>IF(H202="Yes",I202,IF(COUNTIF(H202:M202,"Yes")&gt;(Summary!C$22/2),"Yes","No"))</f>
        <v>No</v>
      </c>
      <c r="H202" s="2"/>
      <c r="I202" s="1"/>
      <c r="J202" s="1"/>
      <c r="K202" s="1"/>
      <c r="L202" s="1"/>
      <c r="M202" s="1"/>
      <c r="N202" s="156"/>
      <c r="O202" s="101"/>
      <c r="P202" s="102"/>
      <c r="Q202" s="103"/>
    </row>
    <row r="203" spans="1:17" s="104" customFormat="1" ht="13" x14ac:dyDescent="0.2">
      <c r="A203" s="110"/>
      <c r="B203" s="98"/>
      <c r="C203" s="98"/>
      <c r="D203" s="106"/>
      <c r="E203" s="106"/>
      <c r="F203" s="107"/>
      <c r="G203" s="100" t="str">
        <f>IF(H203="Yes",I203,IF(COUNTIF(H203:M203,"Yes")&gt;(Summary!C$22/2),"Yes","No"))</f>
        <v>No</v>
      </c>
      <c r="H203" s="2"/>
      <c r="I203" s="1"/>
      <c r="J203" s="1"/>
      <c r="K203" s="1"/>
      <c r="L203" s="1"/>
      <c r="M203" s="1"/>
      <c r="N203" s="156"/>
      <c r="O203" s="101"/>
      <c r="P203" s="102"/>
      <c r="Q203" s="103"/>
    </row>
    <row r="204" spans="1:17" s="104" customFormat="1" ht="13" x14ac:dyDescent="0.2">
      <c r="A204" s="110"/>
      <c r="B204" s="98"/>
      <c r="C204" s="98"/>
      <c r="D204" s="106"/>
      <c r="E204" s="106"/>
      <c r="F204" s="107"/>
      <c r="G204" s="100" t="str">
        <f>IF(H204="Yes",I204,IF(COUNTIF(H204:M204,"Yes")&gt;(Summary!C$22/2),"Yes","No"))</f>
        <v>No</v>
      </c>
      <c r="H204" s="2"/>
      <c r="I204" s="1"/>
      <c r="J204" s="1"/>
      <c r="K204" s="1"/>
      <c r="L204" s="1"/>
      <c r="M204" s="1"/>
      <c r="N204" s="156"/>
      <c r="O204" s="101"/>
      <c r="P204" s="102"/>
      <c r="Q204" s="103"/>
    </row>
    <row r="205" spans="1:17" s="104" customFormat="1" ht="13" x14ac:dyDescent="0.2">
      <c r="A205" s="110"/>
      <c r="B205" s="98"/>
      <c r="C205" s="98"/>
      <c r="D205" s="106"/>
      <c r="E205" s="106"/>
      <c r="F205" s="107"/>
      <c r="G205" s="100" t="str">
        <f>IF(H205="Yes",I205,IF(COUNTIF(H205:M205,"Yes")&gt;(Summary!C$22/2),"Yes","No"))</f>
        <v>No</v>
      </c>
      <c r="H205" s="2"/>
      <c r="I205" s="1"/>
      <c r="J205" s="1"/>
      <c r="K205" s="1"/>
      <c r="L205" s="1"/>
      <c r="M205" s="1"/>
      <c r="N205" s="156"/>
      <c r="O205" s="101"/>
      <c r="P205" s="102"/>
      <c r="Q205" s="103"/>
    </row>
    <row r="206" spans="1:17" s="104" customFormat="1" ht="13" x14ac:dyDescent="0.2">
      <c r="A206" s="110"/>
      <c r="B206" s="98"/>
      <c r="C206" s="98"/>
      <c r="D206" s="106"/>
      <c r="E206" s="106"/>
      <c r="F206" s="107"/>
      <c r="G206" s="100" t="str">
        <f>IF(H206="Yes",I206,IF(COUNTIF(H206:M206,"Yes")&gt;(Summary!C$22/2),"Yes","No"))</f>
        <v>No</v>
      </c>
      <c r="H206" s="2"/>
      <c r="I206" s="1"/>
      <c r="J206" s="1"/>
      <c r="K206" s="1"/>
      <c r="L206" s="1"/>
      <c r="M206" s="1"/>
      <c r="N206" s="156"/>
      <c r="O206" s="101"/>
      <c r="P206" s="102"/>
      <c r="Q206" s="103"/>
    </row>
    <row r="207" spans="1:17" s="104" customFormat="1" ht="13" x14ac:dyDescent="0.2">
      <c r="A207" s="110"/>
      <c r="B207" s="98"/>
      <c r="C207" s="98"/>
      <c r="D207" s="106"/>
      <c r="E207" s="106"/>
      <c r="F207" s="107"/>
      <c r="G207" s="100" t="str">
        <f>IF(H207="Yes",I207,IF(COUNTIF(H207:M207,"Yes")&gt;(Summary!C$22/2),"Yes","No"))</f>
        <v>No</v>
      </c>
      <c r="H207" s="2"/>
      <c r="I207" s="1"/>
      <c r="J207" s="1"/>
      <c r="K207" s="1"/>
      <c r="L207" s="1"/>
      <c r="M207" s="1"/>
      <c r="N207" s="156"/>
      <c r="O207" s="101"/>
      <c r="P207" s="102"/>
      <c r="Q207" s="103"/>
    </row>
    <row r="208" spans="1:17" s="104" customFormat="1" ht="13" x14ac:dyDescent="0.2">
      <c r="A208" s="110"/>
      <c r="B208" s="98"/>
      <c r="C208" s="98"/>
      <c r="D208" s="106"/>
      <c r="E208" s="106"/>
      <c r="F208" s="107"/>
      <c r="G208" s="100" t="str">
        <f>IF(H208="Yes",I208,IF(COUNTIF(H208:M208,"Yes")&gt;(Summary!C$22/2),"Yes","No"))</f>
        <v>No</v>
      </c>
      <c r="H208" s="2"/>
      <c r="I208" s="1"/>
      <c r="J208" s="1"/>
      <c r="K208" s="1"/>
      <c r="L208" s="1"/>
      <c r="M208" s="1"/>
      <c r="N208" s="156"/>
      <c r="O208" s="101"/>
      <c r="P208" s="102"/>
      <c r="Q208" s="103"/>
    </row>
    <row r="209" spans="1:17" s="104" customFormat="1" ht="13" x14ac:dyDescent="0.2">
      <c r="A209" s="110"/>
      <c r="B209" s="98"/>
      <c r="C209" s="98"/>
      <c r="D209" s="106"/>
      <c r="E209" s="106"/>
      <c r="F209" s="107"/>
      <c r="G209" s="100" t="str">
        <f>IF(H209="Yes",I209,IF(COUNTIF(H209:M209,"Yes")&gt;(Summary!C$22/2),"Yes","No"))</f>
        <v>No</v>
      </c>
      <c r="H209" s="2"/>
      <c r="I209" s="1"/>
      <c r="J209" s="1"/>
      <c r="K209" s="1"/>
      <c r="L209" s="1"/>
      <c r="M209" s="1"/>
      <c r="N209" s="156"/>
      <c r="O209" s="101"/>
      <c r="P209" s="102"/>
      <c r="Q209" s="103"/>
    </row>
    <row r="210" spans="1:17" s="104" customFormat="1" ht="13" x14ac:dyDescent="0.2">
      <c r="A210" s="110"/>
      <c r="B210" s="98"/>
      <c r="C210" s="98"/>
      <c r="D210" s="106"/>
      <c r="E210" s="106"/>
      <c r="F210" s="107"/>
      <c r="G210" s="100" t="str">
        <f>IF(H210="Yes",I210,IF(COUNTIF(H210:M210,"Yes")&gt;(Summary!C$22/2),"Yes","No"))</f>
        <v>No</v>
      </c>
      <c r="H210" s="2"/>
      <c r="I210" s="1"/>
      <c r="J210" s="1"/>
      <c r="K210" s="1"/>
      <c r="L210" s="1"/>
      <c r="M210" s="1"/>
      <c r="N210" s="156"/>
      <c r="O210" s="101"/>
      <c r="P210" s="102"/>
      <c r="Q210" s="103"/>
    </row>
    <row r="211" spans="1:17" s="104" customFormat="1" ht="13" x14ac:dyDescent="0.2">
      <c r="A211" s="110"/>
      <c r="B211" s="98"/>
      <c r="C211" s="98"/>
      <c r="D211" s="106"/>
      <c r="E211" s="106"/>
      <c r="F211" s="107"/>
      <c r="G211" s="100" t="str">
        <f>IF(H211="Yes",I211,IF(COUNTIF(H211:M211,"Yes")&gt;(Summary!C$22/2),"Yes","No"))</f>
        <v>No</v>
      </c>
      <c r="H211" s="2"/>
      <c r="I211" s="1"/>
      <c r="J211" s="1"/>
      <c r="K211" s="1"/>
      <c r="L211" s="1"/>
      <c r="M211" s="1"/>
      <c r="N211" s="156"/>
      <c r="O211" s="101"/>
      <c r="P211" s="102"/>
      <c r="Q211" s="103"/>
    </row>
    <row r="212" spans="1:17" s="104" customFormat="1" ht="13" x14ac:dyDescent="0.2">
      <c r="A212" s="110"/>
      <c r="B212" s="98"/>
      <c r="C212" s="98"/>
      <c r="D212" s="106"/>
      <c r="E212" s="106"/>
      <c r="F212" s="107"/>
      <c r="G212" s="100" t="str">
        <f>IF(H212="Yes",I212,IF(COUNTIF(H212:M212,"Yes")&gt;(Summary!C$22/2),"Yes","No"))</f>
        <v>No</v>
      </c>
      <c r="H212" s="2"/>
      <c r="I212" s="1"/>
      <c r="J212" s="1"/>
      <c r="K212" s="1"/>
      <c r="L212" s="1"/>
      <c r="M212" s="1"/>
      <c r="N212" s="156"/>
      <c r="O212" s="101"/>
      <c r="P212" s="102"/>
      <c r="Q212" s="103"/>
    </row>
    <row r="213" spans="1:17" s="104" customFormat="1" ht="13" x14ac:dyDescent="0.2">
      <c r="A213" s="110"/>
      <c r="B213" s="98"/>
      <c r="C213" s="98"/>
      <c r="D213" s="106"/>
      <c r="E213" s="106"/>
      <c r="F213" s="107"/>
      <c r="G213" s="100" t="str">
        <f>IF(H213="Yes",I213,IF(COUNTIF(H213:M213,"Yes")&gt;(Summary!C$22/2),"Yes","No"))</f>
        <v>No</v>
      </c>
      <c r="H213" s="2"/>
      <c r="I213" s="1"/>
      <c r="J213" s="1"/>
      <c r="K213" s="1"/>
      <c r="L213" s="1"/>
      <c r="M213" s="1"/>
      <c r="N213" s="156"/>
      <c r="O213" s="101"/>
      <c r="P213" s="102"/>
      <c r="Q213" s="103"/>
    </row>
    <row r="214" spans="1:17" s="104" customFormat="1" ht="13" x14ac:dyDescent="0.2">
      <c r="A214" s="110"/>
      <c r="B214" s="98"/>
      <c r="C214" s="98"/>
      <c r="D214" s="106"/>
      <c r="E214" s="106"/>
      <c r="F214" s="107"/>
      <c r="G214" s="100" t="str">
        <f>IF(H214="Yes",I214,IF(COUNTIF(H214:M214,"Yes")&gt;(Summary!C$22/2),"Yes","No"))</f>
        <v>No</v>
      </c>
      <c r="H214" s="2"/>
      <c r="I214" s="1"/>
      <c r="J214" s="1"/>
      <c r="K214" s="1"/>
      <c r="L214" s="1"/>
      <c r="M214" s="1"/>
      <c r="N214" s="156"/>
      <c r="O214" s="101"/>
      <c r="P214" s="102"/>
      <c r="Q214" s="103"/>
    </row>
    <row r="215" spans="1:17" s="104" customFormat="1" ht="13" x14ac:dyDescent="0.2">
      <c r="A215" s="110"/>
      <c r="B215" s="98"/>
      <c r="C215" s="98"/>
      <c r="D215" s="106"/>
      <c r="E215" s="106"/>
      <c r="F215" s="107"/>
      <c r="G215" s="100" t="str">
        <f>IF(H215="Yes",I215,IF(COUNTIF(H215:M215,"Yes")&gt;(Summary!C$22/2),"Yes","No"))</f>
        <v>No</v>
      </c>
      <c r="H215" s="2"/>
      <c r="I215" s="1"/>
      <c r="J215" s="1"/>
      <c r="K215" s="1"/>
      <c r="L215" s="1"/>
      <c r="M215" s="1"/>
      <c r="N215" s="156"/>
      <c r="O215" s="101"/>
      <c r="P215" s="102"/>
      <c r="Q215" s="103"/>
    </row>
    <row r="216" spans="1:17" s="104" customFormat="1" ht="13" x14ac:dyDescent="0.2">
      <c r="A216" s="110"/>
      <c r="B216" s="98"/>
      <c r="C216" s="98"/>
      <c r="D216" s="106"/>
      <c r="E216" s="106"/>
      <c r="F216" s="107"/>
      <c r="G216" s="100" t="str">
        <f>IF(H216="Yes",I216,IF(COUNTIF(H216:M216,"Yes")&gt;(Summary!C$22/2),"Yes","No"))</f>
        <v>No</v>
      </c>
      <c r="H216" s="2"/>
      <c r="I216" s="1"/>
      <c r="J216" s="1"/>
      <c r="K216" s="1"/>
      <c r="L216" s="1"/>
      <c r="M216" s="1"/>
      <c r="N216" s="156"/>
      <c r="O216" s="101"/>
      <c r="P216" s="102"/>
      <c r="Q216" s="103"/>
    </row>
    <row r="217" spans="1:17" s="104" customFormat="1" ht="13" x14ac:dyDescent="0.2">
      <c r="A217" s="110"/>
      <c r="B217" s="98"/>
      <c r="C217" s="98"/>
      <c r="D217" s="106"/>
      <c r="E217" s="106"/>
      <c r="F217" s="107"/>
      <c r="G217" s="100" t="str">
        <f>IF(H217="Yes",I217,IF(COUNTIF(H217:M217,"Yes")&gt;(Summary!C$22/2),"Yes","No"))</f>
        <v>No</v>
      </c>
      <c r="H217" s="2"/>
      <c r="I217" s="1"/>
      <c r="J217" s="1"/>
      <c r="K217" s="1"/>
      <c r="L217" s="1"/>
      <c r="M217" s="1"/>
      <c r="N217" s="156"/>
      <c r="O217" s="101"/>
      <c r="P217" s="102"/>
      <c r="Q217" s="103"/>
    </row>
    <row r="218" spans="1:17" s="104" customFormat="1" ht="13" x14ac:dyDescent="0.2">
      <c r="A218" s="110"/>
      <c r="B218" s="98"/>
      <c r="C218" s="98"/>
      <c r="D218" s="106"/>
      <c r="E218" s="106"/>
      <c r="F218" s="107"/>
      <c r="G218" s="100" t="str">
        <f>IF(H218="Yes",I218,IF(COUNTIF(H218:M218,"Yes")&gt;(Summary!C$22/2),"Yes","No"))</f>
        <v>No</v>
      </c>
      <c r="H218" s="2"/>
      <c r="I218" s="1"/>
      <c r="J218" s="1"/>
      <c r="K218" s="1"/>
      <c r="L218" s="1"/>
      <c r="M218" s="1"/>
      <c r="N218" s="156"/>
      <c r="O218" s="101"/>
      <c r="P218" s="102"/>
      <c r="Q218" s="103"/>
    </row>
    <row r="219" spans="1:17" s="104" customFormat="1" ht="13" x14ac:dyDescent="0.2">
      <c r="A219" s="110"/>
      <c r="B219" s="98"/>
      <c r="C219" s="98"/>
      <c r="D219" s="106"/>
      <c r="E219" s="106"/>
      <c r="F219" s="107"/>
      <c r="G219" s="100" t="str">
        <f>IF(H219="Yes",I219,IF(COUNTIF(H219:M219,"Yes")&gt;(Summary!C$22/2),"Yes","No"))</f>
        <v>No</v>
      </c>
      <c r="H219" s="2"/>
      <c r="I219" s="1"/>
      <c r="J219" s="1"/>
      <c r="K219" s="1"/>
      <c r="L219" s="1"/>
      <c r="M219" s="1"/>
      <c r="N219" s="156"/>
      <c r="O219" s="101"/>
      <c r="P219" s="102"/>
      <c r="Q219" s="103"/>
    </row>
    <row r="220" spans="1:17" s="104" customFormat="1" ht="13" x14ac:dyDescent="0.2">
      <c r="A220" s="110"/>
      <c r="B220" s="98"/>
      <c r="C220" s="98"/>
      <c r="D220" s="106"/>
      <c r="E220" s="106"/>
      <c r="F220" s="107"/>
      <c r="G220" s="100" t="str">
        <f>IF(H220="Yes",I220,IF(COUNTIF(H220:M220,"Yes")&gt;(Summary!C$22/2),"Yes","No"))</f>
        <v>No</v>
      </c>
      <c r="H220" s="2"/>
      <c r="I220" s="1"/>
      <c r="J220" s="1"/>
      <c r="K220" s="1"/>
      <c r="L220" s="1"/>
      <c r="M220" s="1"/>
      <c r="N220" s="156"/>
      <c r="O220" s="101"/>
      <c r="P220" s="102"/>
      <c r="Q220" s="103"/>
    </row>
    <row r="221" spans="1:17" s="104" customFormat="1" ht="13" x14ac:dyDescent="0.2">
      <c r="A221" s="110"/>
      <c r="B221" s="98"/>
      <c r="C221" s="98"/>
      <c r="D221" s="106"/>
      <c r="E221" s="106"/>
      <c r="F221" s="107"/>
      <c r="G221" s="100" t="str">
        <f>IF(H221="Yes",I221,IF(COUNTIF(H221:M221,"Yes")&gt;(Summary!C$22/2),"Yes","No"))</f>
        <v>No</v>
      </c>
      <c r="H221" s="2"/>
      <c r="I221" s="1"/>
      <c r="J221" s="1"/>
      <c r="K221" s="1"/>
      <c r="L221" s="1"/>
      <c r="M221" s="1"/>
      <c r="N221" s="156"/>
      <c r="O221" s="101"/>
      <c r="P221" s="102"/>
      <c r="Q221" s="103"/>
    </row>
    <row r="222" spans="1:17" s="104" customFormat="1" ht="13" x14ac:dyDescent="0.2">
      <c r="A222" s="110"/>
      <c r="B222" s="98"/>
      <c r="C222" s="98"/>
      <c r="D222" s="106"/>
      <c r="E222" s="106"/>
      <c r="F222" s="107"/>
      <c r="G222" s="100" t="str">
        <f>IF(H222="Yes",I222,IF(COUNTIF(H222:M222,"Yes")&gt;(Summary!C$22/2),"Yes","No"))</f>
        <v>No</v>
      </c>
      <c r="H222" s="2"/>
      <c r="I222" s="1"/>
      <c r="J222" s="1"/>
      <c r="K222" s="1"/>
      <c r="L222" s="1"/>
      <c r="M222" s="1"/>
      <c r="N222" s="156"/>
      <c r="O222" s="101"/>
      <c r="P222" s="102"/>
      <c r="Q222" s="103"/>
    </row>
    <row r="223" spans="1:17" s="104" customFormat="1" ht="13" x14ac:dyDescent="0.2">
      <c r="A223" s="110"/>
      <c r="B223" s="98"/>
      <c r="C223" s="98"/>
      <c r="D223" s="106"/>
      <c r="E223" s="106"/>
      <c r="F223" s="107"/>
      <c r="G223" s="100" t="str">
        <f>IF(H223="Yes",I223,IF(COUNTIF(H223:M223,"Yes")&gt;(Summary!C$22/2),"Yes","No"))</f>
        <v>No</v>
      </c>
      <c r="H223" s="2"/>
      <c r="I223" s="1"/>
      <c r="J223" s="1"/>
      <c r="K223" s="1"/>
      <c r="L223" s="1"/>
      <c r="M223" s="1"/>
      <c r="N223" s="156"/>
      <c r="O223" s="101"/>
      <c r="P223" s="102"/>
      <c r="Q223" s="103"/>
    </row>
    <row r="224" spans="1:17" s="104" customFormat="1" ht="13" x14ac:dyDescent="0.2">
      <c r="A224" s="110"/>
      <c r="B224" s="98"/>
      <c r="C224" s="98"/>
      <c r="D224" s="106"/>
      <c r="E224" s="106"/>
      <c r="F224" s="107"/>
      <c r="G224" s="100" t="str">
        <f>IF(H224="Yes",I224,IF(COUNTIF(H224:M224,"Yes")&gt;(Summary!C$22/2),"Yes","No"))</f>
        <v>No</v>
      </c>
      <c r="H224" s="2"/>
      <c r="I224" s="1"/>
      <c r="J224" s="1"/>
      <c r="K224" s="1"/>
      <c r="L224" s="1"/>
      <c r="M224" s="1"/>
      <c r="N224" s="156"/>
      <c r="O224" s="101"/>
      <c r="P224" s="102"/>
      <c r="Q224" s="103"/>
    </row>
    <row r="225" spans="1:17" s="104" customFormat="1" ht="13" x14ac:dyDescent="0.2">
      <c r="A225" s="110"/>
      <c r="B225" s="98"/>
      <c r="C225" s="98"/>
      <c r="D225" s="106"/>
      <c r="E225" s="106"/>
      <c r="F225" s="107"/>
      <c r="G225" s="100" t="str">
        <f>IF(H225="Yes",I225,IF(COUNTIF(H225:M225,"Yes")&gt;(Summary!C$22/2),"Yes","No"))</f>
        <v>No</v>
      </c>
      <c r="H225" s="2"/>
      <c r="I225" s="1"/>
      <c r="J225" s="1"/>
      <c r="K225" s="1"/>
      <c r="L225" s="1"/>
      <c r="M225" s="1"/>
      <c r="N225" s="156"/>
      <c r="O225" s="101"/>
      <c r="P225" s="102"/>
      <c r="Q225" s="103"/>
    </row>
    <row r="226" spans="1:17" s="104" customFormat="1" ht="13" x14ac:dyDescent="0.2">
      <c r="A226" s="110"/>
      <c r="B226" s="98"/>
      <c r="C226" s="98"/>
      <c r="D226" s="106"/>
      <c r="E226" s="106"/>
      <c r="F226" s="107"/>
      <c r="G226" s="100" t="str">
        <f>IF(H226="Yes",I226,IF(COUNTIF(H226:M226,"Yes")&gt;(Summary!C$22/2),"Yes","No"))</f>
        <v>No</v>
      </c>
      <c r="H226" s="2"/>
      <c r="I226" s="1"/>
      <c r="J226" s="1"/>
      <c r="K226" s="1"/>
      <c r="L226" s="1"/>
      <c r="M226" s="1"/>
      <c r="N226" s="156"/>
      <c r="O226" s="101"/>
      <c r="P226" s="102"/>
      <c r="Q226" s="103"/>
    </row>
    <row r="227" spans="1:17" s="104" customFormat="1" ht="13" x14ac:dyDescent="0.2">
      <c r="A227" s="110"/>
      <c r="B227" s="98"/>
      <c r="C227" s="98"/>
      <c r="D227" s="106"/>
      <c r="E227" s="106"/>
      <c r="F227" s="107"/>
      <c r="G227" s="100" t="str">
        <f>IF(H227="Yes",I227,IF(COUNTIF(H227:M227,"Yes")&gt;(Summary!C$22/2),"Yes","No"))</f>
        <v>No</v>
      </c>
      <c r="H227" s="2"/>
      <c r="I227" s="1"/>
      <c r="J227" s="1"/>
      <c r="K227" s="1"/>
      <c r="L227" s="1"/>
      <c r="M227" s="1"/>
      <c r="N227" s="156"/>
      <c r="O227" s="101"/>
      <c r="P227" s="102"/>
      <c r="Q227" s="103"/>
    </row>
    <row r="228" spans="1:17" s="104" customFormat="1" ht="13" x14ac:dyDescent="0.2">
      <c r="A228" s="110"/>
      <c r="B228" s="98"/>
      <c r="C228" s="98"/>
      <c r="D228" s="106"/>
      <c r="E228" s="106"/>
      <c r="F228" s="107"/>
      <c r="G228" s="100" t="str">
        <f>IF(H228="Yes",I228,IF(COUNTIF(H228:M228,"Yes")&gt;(Summary!C$22/2),"Yes","No"))</f>
        <v>No</v>
      </c>
      <c r="H228" s="2"/>
      <c r="I228" s="1"/>
      <c r="J228" s="1"/>
      <c r="K228" s="1"/>
      <c r="L228" s="1"/>
      <c r="M228" s="1"/>
      <c r="N228" s="156"/>
      <c r="O228" s="101"/>
      <c r="P228" s="102"/>
      <c r="Q228" s="103"/>
    </row>
    <row r="229" spans="1:17" s="104" customFormat="1" ht="13" x14ac:dyDescent="0.2">
      <c r="A229" s="110"/>
      <c r="B229" s="98"/>
      <c r="C229" s="98"/>
      <c r="D229" s="106"/>
      <c r="E229" s="106"/>
      <c r="F229" s="107"/>
      <c r="G229" s="100" t="str">
        <f>IF(H229="Yes",I229,IF(COUNTIF(H229:M229,"Yes")&gt;(Summary!C$22/2),"Yes","No"))</f>
        <v>No</v>
      </c>
      <c r="H229" s="2"/>
      <c r="I229" s="1"/>
      <c r="J229" s="1"/>
      <c r="K229" s="1"/>
      <c r="L229" s="1"/>
      <c r="M229" s="1"/>
      <c r="N229" s="156"/>
      <c r="O229" s="101"/>
      <c r="P229" s="102"/>
      <c r="Q229" s="103"/>
    </row>
    <row r="230" spans="1:17" s="104" customFormat="1" ht="13" x14ac:dyDescent="0.2">
      <c r="A230" s="110"/>
      <c r="B230" s="98"/>
      <c r="C230" s="98"/>
      <c r="D230" s="106"/>
      <c r="E230" s="106"/>
      <c r="F230" s="107"/>
      <c r="G230" s="100" t="str">
        <f>IF(H230="Yes",I230,IF(COUNTIF(H230:M230,"Yes")&gt;(Summary!C$22/2),"Yes","No"))</f>
        <v>No</v>
      </c>
      <c r="H230" s="2"/>
      <c r="I230" s="1"/>
      <c r="J230" s="1"/>
      <c r="K230" s="1"/>
      <c r="L230" s="1"/>
      <c r="M230" s="1"/>
      <c r="N230" s="156"/>
      <c r="O230" s="101"/>
      <c r="P230" s="102"/>
      <c r="Q230" s="103"/>
    </row>
    <row r="231" spans="1:17" s="104" customFormat="1" ht="13" x14ac:dyDescent="0.2">
      <c r="A231" s="110"/>
      <c r="B231" s="98"/>
      <c r="C231" s="98"/>
      <c r="D231" s="106"/>
      <c r="E231" s="106"/>
      <c r="F231" s="107"/>
      <c r="G231" s="100" t="str">
        <f>IF(H231="Yes",I231,IF(COUNTIF(H231:M231,"Yes")&gt;(Summary!C$22/2),"Yes","No"))</f>
        <v>No</v>
      </c>
      <c r="H231" s="2"/>
      <c r="I231" s="1"/>
      <c r="J231" s="1"/>
      <c r="K231" s="1"/>
      <c r="L231" s="1"/>
      <c r="M231" s="1"/>
      <c r="N231" s="156"/>
      <c r="O231" s="101"/>
      <c r="P231" s="102"/>
      <c r="Q231" s="103"/>
    </row>
    <row r="232" spans="1:17" s="104" customFormat="1" ht="13" x14ac:dyDescent="0.2">
      <c r="A232" s="110"/>
      <c r="B232" s="98"/>
      <c r="C232" s="98"/>
      <c r="D232" s="106"/>
      <c r="E232" s="106"/>
      <c r="F232" s="107"/>
      <c r="G232" s="100" t="str">
        <f>IF(H232="Yes",I232,IF(COUNTIF(H232:M232,"Yes")&gt;(Summary!C$22/2),"Yes","No"))</f>
        <v>No</v>
      </c>
      <c r="H232" s="2"/>
      <c r="I232" s="1"/>
      <c r="J232" s="1"/>
      <c r="K232" s="1"/>
      <c r="L232" s="1"/>
      <c r="M232" s="1"/>
      <c r="N232" s="156"/>
      <c r="O232" s="101"/>
      <c r="P232" s="102"/>
      <c r="Q232" s="103"/>
    </row>
    <row r="233" spans="1:17" s="104" customFormat="1" ht="13" x14ac:dyDescent="0.2">
      <c r="A233" s="110"/>
      <c r="B233" s="98"/>
      <c r="C233" s="98"/>
      <c r="D233" s="106"/>
      <c r="E233" s="106"/>
      <c r="F233" s="107"/>
      <c r="G233" s="100" t="str">
        <f>IF(H233="Yes",I233,IF(COUNTIF(H233:M233,"Yes")&gt;(Summary!C$22/2),"Yes","No"))</f>
        <v>No</v>
      </c>
      <c r="H233" s="2"/>
      <c r="I233" s="1"/>
      <c r="J233" s="1"/>
      <c r="K233" s="1"/>
      <c r="L233" s="1"/>
      <c r="M233" s="1"/>
      <c r="N233" s="156"/>
      <c r="O233" s="101"/>
      <c r="P233" s="102"/>
      <c r="Q233" s="103"/>
    </row>
    <row r="234" spans="1:17" s="104" customFormat="1" ht="13" x14ac:dyDescent="0.2">
      <c r="A234" s="110"/>
      <c r="B234" s="98"/>
      <c r="C234" s="98"/>
      <c r="D234" s="106"/>
      <c r="E234" s="106"/>
      <c r="F234" s="107"/>
      <c r="G234" s="100" t="str">
        <f>IF(H234="Yes",I234,IF(COUNTIF(H234:M234,"Yes")&gt;(Summary!C$22/2),"Yes","No"))</f>
        <v>No</v>
      </c>
      <c r="H234" s="2"/>
      <c r="I234" s="1"/>
      <c r="J234" s="1"/>
      <c r="K234" s="1"/>
      <c r="L234" s="1"/>
      <c r="M234" s="1"/>
      <c r="N234" s="156"/>
      <c r="O234" s="101"/>
      <c r="P234" s="102"/>
      <c r="Q234" s="103"/>
    </row>
    <row r="235" spans="1:17" s="104" customFormat="1" ht="13" x14ac:dyDescent="0.2">
      <c r="A235" s="110"/>
      <c r="B235" s="98"/>
      <c r="C235" s="98"/>
      <c r="D235" s="106"/>
      <c r="E235" s="106"/>
      <c r="F235" s="107"/>
      <c r="G235" s="100" t="str">
        <f>IF(H235="Yes",I235,IF(COUNTIF(H235:M235,"Yes")&gt;(Summary!C$22/2),"Yes","No"))</f>
        <v>No</v>
      </c>
      <c r="H235" s="2"/>
      <c r="I235" s="1"/>
      <c r="J235" s="1"/>
      <c r="K235" s="1"/>
      <c r="L235" s="1"/>
      <c r="M235" s="1"/>
      <c r="N235" s="156"/>
      <c r="O235" s="101"/>
      <c r="P235" s="102"/>
      <c r="Q235" s="103"/>
    </row>
    <row r="236" spans="1:17" s="104" customFormat="1" ht="13" x14ac:dyDescent="0.2">
      <c r="A236" s="110"/>
      <c r="B236" s="98"/>
      <c r="C236" s="98"/>
      <c r="D236" s="106"/>
      <c r="E236" s="106"/>
      <c r="F236" s="107"/>
      <c r="G236" s="100" t="str">
        <f>IF(H236="Yes",I236,IF(COUNTIF(H236:M236,"Yes")&gt;(Summary!C$22/2),"Yes","No"))</f>
        <v>No</v>
      </c>
      <c r="H236" s="2"/>
      <c r="I236" s="1"/>
      <c r="J236" s="1"/>
      <c r="K236" s="1"/>
      <c r="L236" s="1"/>
      <c r="M236" s="1"/>
      <c r="N236" s="156"/>
      <c r="O236" s="101"/>
      <c r="P236" s="102"/>
      <c r="Q236" s="103"/>
    </row>
    <row r="237" spans="1:17" s="104" customFormat="1" ht="13" x14ac:dyDescent="0.2">
      <c r="A237" s="110"/>
      <c r="B237" s="98"/>
      <c r="C237" s="98"/>
      <c r="D237" s="106"/>
      <c r="E237" s="106"/>
      <c r="F237" s="107"/>
      <c r="G237" s="100" t="str">
        <f>IF(H237="Yes",I237,IF(COUNTIF(H237:M237,"Yes")&gt;(Summary!C$22/2),"Yes","No"))</f>
        <v>No</v>
      </c>
      <c r="H237" s="2"/>
      <c r="I237" s="1"/>
      <c r="J237" s="1"/>
      <c r="K237" s="1"/>
      <c r="L237" s="1"/>
      <c r="M237" s="1"/>
      <c r="N237" s="156"/>
      <c r="O237" s="101"/>
      <c r="P237" s="102"/>
      <c r="Q237" s="103"/>
    </row>
    <row r="238" spans="1:17" s="104" customFormat="1" ht="13" x14ac:dyDescent="0.2">
      <c r="A238" s="110"/>
      <c r="B238" s="98"/>
      <c r="C238" s="98"/>
      <c r="D238" s="106"/>
      <c r="E238" s="106"/>
      <c r="F238" s="107"/>
      <c r="G238" s="100" t="str">
        <f>IF(H238="Yes",I238,IF(COUNTIF(H238:M238,"Yes")&gt;(Summary!C$22/2),"Yes","No"))</f>
        <v>No</v>
      </c>
      <c r="H238" s="2"/>
      <c r="I238" s="1"/>
      <c r="J238" s="1"/>
      <c r="K238" s="1"/>
      <c r="L238" s="1"/>
      <c r="M238" s="1"/>
      <c r="N238" s="156"/>
      <c r="O238" s="101"/>
      <c r="P238" s="102"/>
      <c r="Q238" s="103"/>
    </row>
    <row r="239" spans="1:17" s="104" customFormat="1" ht="13" x14ac:dyDescent="0.2">
      <c r="A239" s="110"/>
      <c r="B239" s="98"/>
      <c r="C239" s="98"/>
      <c r="D239" s="106"/>
      <c r="E239" s="106"/>
      <c r="F239" s="107"/>
      <c r="G239" s="100" t="str">
        <f>IF(H239="Yes",I239,IF(COUNTIF(H239:M239,"Yes")&gt;(Summary!C$22/2),"Yes","No"))</f>
        <v>No</v>
      </c>
      <c r="H239" s="2"/>
      <c r="I239" s="1"/>
      <c r="J239" s="1"/>
      <c r="K239" s="1"/>
      <c r="L239" s="1"/>
      <c r="M239" s="1"/>
      <c r="N239" s="156"/>
      <c r="O239" s="101"/>
      <c r="P239" s="102"/>
      <c r="Q239" s="103"/>
    </row>
    <row r="240" spans="1:17" s="104" customFormat="1" ht="13" x14ac:dyDescent="0.2">
      <c r="A240" s="110"/>
      <c r="B240" s="98"/>
      <c r="C240" s="98"/>
      <c r="D240" s="106"/>
      <c r="E240" s="106"/>
      <c r="F240" s="107"/>
      <c r="G240" s="100" t="str">
        <f>IF(H240="Yes",I240,IF(COUNTIF(H240:M240,"Yes")&gt;(Summary!C$22/2),"Yes","No"))</f>
        <v>No</v>
      </c>
      <c r="H240" s="2"/>
      <c r="I240" s="1"/>
      <c r="J240" s="1"/>
      <c r="K240" s="1"/>
      <c r="L240" s="1"/>
      <c r="M240" s="1"/>
      <c r="N240" s="156"/>
      <c r="O240" s="101"/>
      <c r="P240" s="102"/>
      <c r="Q240" s="103"/>
    </row>
    <row r="241" spans="1:17" s="104" customFormat="1" ht="13" x14ac:dyDescent="0.2">
      <c r="A241" s="110"/>
      <c r="B241" s="98"/>
      <c r="C241" s="98"/>
      <c r="D241" s="106"/>
      <c r="E241" s="106"/>
      <c r="F241" s="107"/>
      <c r="G241" s="100" t="str">
        <f>IF(H241="Yes",I241,IF(COUNTIF(H241:M241,"Yes")&gt;(Summary!C$22/2),"Yes","No"))</f>
        <v>No</v>
      </c>
      <c r="H241" s="2"/>
      <c r="I241" s="1"/>
      <c r="J241" s="1"/>
      <c r="K241" s="1"/>
      <c r="L241" s="1"/>
      <c r="M241" s="1"/>
      <c r="N241" s="156"/>
      <c r="O241" s="101"/>
      <c r="P241" s="102"/>
      <c r="Q241" s="103"/>
    </row>
    <row r="242" spans="1:17" s="104" customFormat="1" ht="13" x14ac:dyDescent="0.2">
      <c r="A242" s="110"/>
      <c r="B242" s="98"/>
      <c r="C242" s="98"/>
      <c r="D242" s="106"/>
      <c r="E242" s="106"/>
      <c r="F242" s="107"/>
      <c r="G242" s="100" t="str">
        <f>IF(H242="Yes",I242,IF(COUNTIF(H242:M242,"Yes")&gt;(Summary!C$22/2),"Yes","No"))</f>
        <v>No</v>
      </c>
      <c r="H242" s="2"/>
      <c r="I242" s="1"/>
      <c r="J242" s="1"/>
      <c r="K242" s="1"/>
      <c r="L242" s="1"/>
      <c r="M242" s="1"/>
      <c r="N242" s="156"/>
      <c r="O242" s="101"/>
      <c r="P242" s="102"/>
      <c r="Q242" s="103"/>
    </row>
    <row r="243" spans="1:17" s="104" customFormat="1" ht="13" x14ac:dyDescent="0.2">
      <c r="A243" s="110"/>
      <c r="B243" s="98"/>
      <c r="C243" s="98"/>
      <c r="D243" s="106"/>
      <c r="E243" s="106"/>
      <c r="F243" s="107"/>
      <c r="G243" s="100" t="str">
        <f>IF(H243="Yes",I243,IF(COUNTIF(H243:M243,"Yes")&gt;(Summary!C$22/2),"Yes","No"))</f>
        <v>No</v>
      </c>
      <c r="H243" s="2"/>
      <c r="I243" s="1"/>
      <c r="J243" s="1"/>
      <c r="K243" s="1"/>
      <c r="L243" s="1"/>
      <c r="M243" s="1"/>
      <c r="N243" s="156"/>
      <c r="O243" s="101"/>
      <c r="P243" s="102"/>
      <c r="Q243" s="103"/>
    </row>
    <row r="244" spans="1:17" s="104" customFormat="1" ht="13" x14ac:dyDescent="0.2">
      <c r="A244" s="110"/>
      <c r="B244" s="98"/>
      <c r="C244" s="98"/>
      <c r="D244" s="106"/>
      <c r="E244" s="106"/>
      <c r="F244" s="107"/>
      <c r="G244" s="100" t="str">
        <f>IF(H244="Yes",I244,IF(COUNTIF(H244:M244,"Yes")&gt;(Summary!C$22/2),"Yes","No"))</f>
        <v>No</v>
      </c>
      <c r="H244" s="2"/>
      <c r="I244" s="1"/>
      <c r="J244" s="1"/>
      <c r="K244" s="1"/>
      <c r="L244" s="1"/>
      <c r="M244" s="1"/>
      <c r="N244" s="156"/>
      <c r="O244" s="101"/>
      <c r="P244" s="102"/>
      <c r="Q244" s="103"/>
    </row>
    <row r="245" spans="1:17" s="104" customFormat="1" ht="13" x14ac:dyDescent="0.2">
      <c r="A245" s="110"/>
      <c r="B245" s="98"/>
      <c r="C245" s="98"/>
      <c r="D245" s="106"/>
      <c r="E245" s="106"/>
      <c r="F245" s="107"/>
      <c r="G245" s="100" t="str">
        <f>IF(H245="Yes",I245,IF(COUNTIF(H245:M245,"Yes")&gt;(Summary!C$22/2),"Yes","No"))</f>
        <v>No</v>
      </c>
      <c r="H245" s="2"/>
      <c r="I245" s="1"/>
      <c r="J245" s="1"/>
      <c r="K245" s="1"/>
      <c r="L245" s="1"/>
      <c r="M245" s="1"/>
      <c r="N245" s="156"/>
      <c r="O245" s="101"/>
      <c r="P245" s="102"/>
      <c r="Q245" s="103"/>
    </row>
    <row r="246" spans="1:17" s="104" customFormat="1" ht="13" x14ac:dyDescent="0.2">
      <c r="A246" s="110"/>
      <c r="B246" s="98"/>
      <c r="C246" s="98"/>
      <c r="D246" s="106"/>
      <c r="E246" s="106"/>
      <c r="F246" s="107"/>
      <c r="G246" s="100" t="str">
        <f>IF(H246="Yes",I246,IF(COUNTIF(H246:M246,"Yes")&gt;(Summary!C$22/2),"Yes","No"))</f>
        <v>No</v>
      </c>
      <c r="H246" s="2"/>
      <c r="I246" s="1"/>
      <c r="J246" s="1"/>
      <c r="K246" s="1"/>
      <c r="L246" s="1"/>
      <c r="M246" s="1"/>
      <c r="N246" s="156"/>
      <c r="O246" s="101"/>
      <c r="P246" s="102"/>
      <c r="Q246" s="103"/>
    </row>
    <row r="247" spans="1:17" s="104" customFormat="1" ht="13" x14ac:dyDescent="0.2">
      <c r="A247" s="110"/>
      <c r="B247" s="98"/>
      <c r="C247" s="98"/>
      <c r="D247" s="106"/>
      <c r="E247" s="106"/>
      <c r="F247" s="107"/>
      <c r="G247" s="100" t="str">
        <f>IF(H247="Yes",I247,IF(COUNTIF(H247:M247,"Yes")&gt;(Summary!C$22/2),"Yes","No"))</f>
        <v>No</v>
      </c>
      <c r="H247" s="2"/>
      <c r="I247" s="1"/>
      <c r="J247" s="1"/>
      <c r="K247" s="1"/>
      <c r="L247" s="1"/>
      <c r="M247" s="1"/>
      <c r="N247" s="156"/>
      <c r="O247" s="101"/>
      <c r="P247" s="102"/>
      <c r="Q247" s="103"/>
    </row>
    <row r="248" spans="1:17" s="104" customFormat="1" ht="13" x14ac:dyDescent="0.2">
      <c r="A248" s="110"/>
      <c r="B248" s="98"/>
      <c r="C248" s="98"/>
      <c r="D248" s="106"/>
      <c r="E248" s="106"/>
      <c r="F248" s="107"/>
      <c r="G248" s="100" t="str">
        <f>IF(H248="Yes",I248,IF(COUNTIF(H248:M248,"Yes")&gt;(Summary!C$22/2),"Yes","No"))</f>
        <v>No</v>
      </c>
      <c r="H248" s="2"/>
      <c r="I248" s="1"/>
      <c r="J248" s="1"/>
      <c r="K248" s="1"/>
      <c r="L248" s="1"/>
      <c r="M248" s="1"/>
      <c r="N248" s="156"/>
      <c r="O248" s="101"/>
      <c r="P248" s="102"/>
      <c r="Q248" s="103"/>
    </row>
    <row r="249" spans="1:17" s="104" customFormat="1" ht="13" x14ac:dyDescent="0.2">
      <c r="A249" s="110"/>
      <c r="B249" s="98"/>
      <c r="C249" s="98"/>
      <c r="D249" s="106"/>
      <c r="E249" s="106"/>
      <c r="F249" s="107"/>
      <c r="G249" s="100" t="str">
        <f>IF(H249="Yes",I249,IF(COUNTIF(H249:M249,"Yes")&gt;(Summary!C$22/2),"Yes","No"))</f>
        <v>No</v>
      </c>
      <c r="H249" s="2"/>
      <c r="I249" s="1"/>
      <c r="J249" s="1"/>
      <c r="K249" s="1"/>
      <c r="L249" s="1"/>
      <c r="M249" s="1"/>
      <c r="N249" s="156"/>
      <c r="O249" s="101"/>
      <c r="P249" s="102"/>
      <c r="Q249" s="103"/>
    </row>
    <row r="250" spans="1:17" s="104" customFormat="1" ht="13" x14ac:dyDescent="0.2">
      <c r="A250" s="110"/>
      <c r="B250" s="98"/>
      <c r="C250" s="98"/>
      <c r="D250" s="106"/>
      <c r="E250" s="106"/>
      <c r="F250" s="107"/>
      <c r="G250" s="100" t="str">
        <f>IF(H250="Yes",I250,IF(COUNTIF(H250:M250,"Yes")&gt;(Summary!C$22/2),"Yes","No"))</f>
        <v>No</v>
      </c>
      <c r="H250" s="2"/>
      <c r="I250" s="1"/>
      <c r="J250" s="1"/>
      <c r="K250" s="1"/>
      <c r="L250" s="1"/>
      <c r="M250" s="1"/>
      <c r="N250" s="156"/>
      <c r="O250" s="101"/>
      <c r="P250" s="102"/>
      <c r="Q250" s="103"/>
    </row>
    <row r="251" spans="1:17" s="104" customFormat="1" ht="13" x14ac:dyDescent="0.2">
      <c r="A251" s="110"/>
      <c r="B251" s="98"/>
      <c r="C251" s="98"/>
      <c r="D251" s="106"/>
      <c r="E251" s="106"/>
      <c r="F251" s="107"/>
      <c r="G251" s="100" t="str">
        <f>IF(H251="Yes",I251,IF(COUNTIF(H251:M251,"Yes")&gt;(Summary!C$22/2),"Yes","No"))</f>
        <v>No</v>
      </c>
      <c r="H251" s="2"/>
      <c r="I251" s="1"/>
      <c r="J251" s="1"/>
      <c r="K251" s="1"/>
      <c r="L251" s="1"/>
      <c r="M251" s="1"/>
      <c r="N251" s="156"/>
      <c r="O251" s="101"/>
      <c r="P251" s="102"/>
      <c r="Q251" s="103"/>
    </row>
    <row r="252" spans="1:17" s="104" customFormat="1" ht="13" x14ac:dyDescent="0.2">
      <c r="A252" s="110"/>
      <c r="B252" s="98"/>
      <c r="C252" s="98"/>
      <c r="D252" s="106"/>
      <c r="E252" s="106"/>
      <c r="F252" s="107"/>
      <c r="G252" s="100" t="str">
        <f>IF(H252="Yes",I252,IF(COUNTIF(H252:M252,"Yes")&gt;(Summary!C$22/2),"Yes","No"))</f>
        <v>No</v>
      </c>
      <c r="H252" s="2"/>
      <c r="I252" s="1"/>
      <c r="J252" s="1"/>
      <c r="K252" s="1"/>
      <c r="L252" s="1"/>
      <c r="M252" s="1"/>
      <c r="N252" s="156"/>
      <c r="O252" s="101"/>
      <c r="P252" s="102"/>
      <c r="Q252" s="103"/>
    </row>
    <row r="253" spans="1:17" s="104" customFormat="1" ht="13" x14ac:dyDescent="0.2">
      <c r="A253" s="110"/>
      <c r="B253" s="98"/>
      <c r="C253" s="98"/>
      <c r="D253" s="106"/>
      <c r="E253" s="106"/>
      <c r="F253" s="107"/>
      <c r="G253" s="100" t="str">
        <f>IF(H253="Yes",I253,IF(COUNTIF(H253:M253,"Yes")&gt;(Summary!C$22/2),"Yes","No"))</f>
        <v>No</v>
      </c>
      <c r="H253" s="2"/>
      <c r="I253" s="1"/>
      <c r="J253" s="1"/>
      <c r="K253" s="1"/>
      <c r="L253" s="1"/>
      <c r="M253" s="1"/>
      <c r="N253" s="156"/>
      <c r="O253" s="101"/>
      <c r="P253" s="102"/>
      <c r="Q253" s="103"/>
    </row>
    <row r="254" spans="1:17" s="104" customFormat="1" ht="13" x14ac:dyDescent="0.2">
      <c r="A254" s="110"/>
      <c r="B254" s="98"/>
      <c r="C254" s="98"/>
      <c r="D254" s="106"/>
      <c r="E254" s="106"/>
      <c r="F254" s="107"/>
      <c r="G254" s="100" t="str">
        <f>IF(H254="Yes",I254,IF(COUNTIF(H254:M254,"Yes")&gt;(Summary!C$22/2),"Yes","No"))</f>
        <v>No</v>
      </c>
      <c r="H254" s="2"/>
      <c r="I254" s="1"/>
      <c r="J254" s="1"/>
      <c r="K254" s="1"/>
      <c r="L254" s="1"/>
      <c r="M254" s="1"/>
      <c r="N254" s="156"/>
      <c r="O254" s="101"/>
      <c r="P254" s="102"/>
      <c r="Q254" s="103"/>
    </row>
    <row r="255" spans="1:17" s="104" customFormat="1" ht="13" x14ac:dyDescent="0.2">
      <c r="A255" s="110"/>
      <c r="B255" s="98"/>
      <c r="C255" s="98"/>
      <c r="D255" s="106"/>
      <c r="E255" s="106"/>
      <c r="F255" s="107"/>
      <c r="G255" s="100" t="str">
        <f>IF(H255="Yes",I255,IF(COUNTIF(H255:M255,"Yes")&gt;(Summary!C$22/2),"Yes","No"))</f>
        <v>No</v>
      </c>
      <c r="H255" s="2"/>
      <c r="I255" s="1"/>
      <c r="J255" s="1"/>
      <c r="K255" s="1"/>
      <c r="L255" s="1"/>
      <c r="M255" s="1"/>
      <c r="N255" s="156"/>
      <c r="O255" s="101"/>
      <c r="P255" s="102"/>
      <c r="Q255" s="103"/>
    </row>
    <row r="256" spans="1:17" s="104" customFormat="1" ht="13" x14ac:dyDescent="0.2">
      <c r="A256" s="110"/>
      <c r="B256" s="98"/>
      <c r="C256" s="98"/>
      <c r="D256" s="106"/>
      <c r="E256" s="106"/>
      <c r="F256" s="107"/>
      <c r="G256" s="100" t="str">
        <f>IF(H256="Yes",I256,IF(COUNTIF(H256:M256,"Yes")&gt;(Summary!C$22/2),"Yes","No"))</f>
        <v>No</v>
      </c>
      <c r="H256" s="2"/>
      <c r="I256" s="1"/>
      <c r="J256" s="1"/>
      <c r="K256" s="1"/>
      <c r="L256" s="1"/>
      <c r="M256" s="1"/>
      <c r="N256" s="156"/>
      <c r="O256" s="101"/>
      <c r="P256" s="102"/>
      <c r="Q256" s="103"/>
    </row>
    <row r="257" spans="1:17" s="104" customFormat="1" ht="13" x14ac:dyDescent="0.2">
      <c r="A257" s="110"/>
      <c r="B257" s="98"/>
      <c r="C257" s="98"/>
      <c r="D257" s="106"/>
      <c r="E257" s="106"/>
      <c r="F257" s="107"/>
      <c r="G257" s="100" t="str">
        <f>IF(H257="Yes",I257,IF(COUNTIF(H257:M257,"Yes")&gt;(Summary!C$22/2),"Yes","No"))</f>
        <v>No</v>
      </c>
      <c r="H257" s="2"/>
      <c r="I257" s="1"/>
      <c r="J257" s="1"/>
      <c r="K257" s="1"/>
      <c r="L257" s="1"/>
      <c r="M257" s="1"/>
      <c r="N257" s="156"/>
      <c r="O257" s="101"/>
      <c r="P257" s="102"/>
      <c r="Q257" s="103"/>
    </row>
    <row r="258" spans="1:17" s="104" customFormat="1" ht="13" x14ac:dyDescent="0.2">
      <c r="A258" s="110"/>
      <c r="B258" s="98"/>
      <c r="C258" s="98"/>
      <c r="D258" s="106"/>
      <c r="E258" s="106"/>
      <c r="F258" s="107"/>
      <c r="G258" s="100" t="str">
        <f>IF(H258="Yes",I258,IF(COUNTIF(H258:M258,"Yes")&gt;(Summary!C$22/2),"Yes","No"))</f>
        <v>No</v>
      </c>
      <c r="H258" s="2"/>
      <c r="I258" s="1"/>
      <c r="J258" s="1"/>
      <c r="K258" s="1"/>
      <c r="L258" s="1"/>
      <c r="M258" s="1"/>
      <c r="N258" s="156"/>
      <c r="O258" s="101"/>
      <c r="P258" s="102"/>
      <c r="Q258" s="103"/>
    </row>
    <row r="259" spans="1:17" s="104" customFormat="1" ht="13" x14ac:dyDescent="0.2">
      <c r="A259" s="110"/>
      <c r="B259" s="98"/>
      <c r="C259" s="98"/>
      <c r="D259" s="106"/>
      <c r="E259" s="106"/>
      <c r="F259" s="107"/>
      <c r="G259" s="100" t="str">
        <f>IF(H259="Yes",I259,IF(COUNTIF(H259:M259,"Yes")&gt;(Summary!C$22/2),"Yes","No"))</f>
        <v>No</v>
      </c>
      <c r="H259" s="2"/>
      <c r="I259" s="1"/>
      <c r="J259" s="1"/>
      <c r="K259" s="1"/>
      <c r="L259" s="1"/>
      <c r="M259" s="1"/>
      <c r="N259" s="156"/>
      <c r="O259" s="101"/>
      <c r="P259" s="102"/>
      <c r="Q259" s="103"/>
    </row>
    <row r="260" spans="1:17" s="104" customFormat="1" ht="13" x14ac:dyDescent="0.2">
      <c r="A260" s="110"/>
      <c r="B260" s="98"/>
      <c r="C260" s="98"/>
      <c r="D260" s="106"/>
      <c r="E260" s="106"/>
      <c r="F260" s="107"/>
      <c r="G260" s="100" t="str">
        <f>IF(H260="Yes",I260,IF(COUNTIF(H260:M260,"Yes")&gt;(Summary!C$22/2),"Yes","No"))</f>
        <v>No</v>
      </c>
      <c r="H260" s="2"/>
      <c r="I260" s="1"/>
      <c r="J260" s="1"/>
      <c r="K260" s="1"/>
      <c r="L260" s="1"/>
      <c r="M260" s="1"/>
      <c r="N260" s="156"/>
      <c r="O260" s="101"/>
      <c r="P260" s="102"/>
      <c r="Q260" s="103"/>
    </row>
    <row r="261" spans="1:17" s="104" customFormat="1" ht="13" x14ac:dyDescent="0.2">
      <c r="A261" s="110"/>
      <c r="B261" s="98"/>
      <c r="C261" s="98"/>
      <c r="D261" s="106"/>
      <c r="E261" s="106"/>
      <c r="F261" s="107"/>
      <c r="G261" s="100" t="str">
        <f>IF(H261="Yes",I261,IF(COUNTIF(H261:M261,"Yes")&gt;(Summary!C$22/2),"Yes","No"))</f>
        <v>No</v>
      </c>
      <c r="H261" s="2"/>
      <c r="I261" s="1"/>
      <c r="J261" s="1"/>
      <c r="K261" s="1"/>
      <c r="L261" s="1"/>
      <c r="M261" s="1"/>
      <c r="N261" s="156"/>
      <c r="O261" s="101"/>
      <c r="P261" s="102"/>
      <c r="Q261" s="103"/>
    </row>
    <row r="262" spans="1:17" s="104" customFormat="1" ht="13" x14ac:dyDescent="0.2">
      <c r="A262" s="110"/>
      <c r="B262" s="98"/>
      <c r="C262" s="98"/>
      <c r="D262" s="106"/>
      <c r="E262" s="106"/>
      <c r="F262" s="107"/>
      <c r="G262" s="100" t="str">
        <f>IF(H262="Yes",I262,IF(COUNTIF(H262:M262,"Yes")&gt;(Summary!C$22/2),"Yes","No"))</f>
        <v>No</v>
      </c>
      <c r="H262" s="2"/>
      <c r="I262" s="1"/>
      <c r="J262" s="1"/>
      <c r="K262" s="1"/>
      <c r="L262" s="1"/>
      <c r="M262" s="1"/>
      <c r="N262" s="156"/>
      <c r="O262" s="101"/>
      <c r="P262" s="102"/>
      <c r="Q262" s="103"/>
    </row>
    <row r="263" spans="1:17" s="104" customFormat="1" ht="13" x14ac:dyDescent="0.2">
      <c r="A263" s="110"/>
      <c r="B263" s="98"/>
      <c r="C263" s="98"/>
      <c r="D263" s="106"/>
      <c r="E263" s="106"/>
      <c r="F263" s="107"/>
      <c r="G263" s="100" t="str">
        <f>IF(H263="Yes",I263,IF(COUNTIF(H263:M263,"Yes")&gt;(Summary!C$22/2),"Yes","No"))</f>
        <v>No</v>
      </c>
      <c r="H263" s="2"/>
      <c r="I263" s="1"/>
      <c r="J263" s="1"/>
      <c r="K263" s="1"/>
      <c r="L263" s="1"/>
      <c r="M263" s="1"/>
      <c r="N263" s="156"/>
      <c r="O263" s="101"/>
      <c r="P263" s="102"/>
      <c r="Q263" s="103"/>
    </row>
    <row r="264" spans="1:17" s="104" customFormat="1" ht="13" x14ac:dyDescent="0.2">
      <c r="A264" s="110"/>
      <c r="B264" s="98"/>
      <c r="C264" s="98"/>
      <c r="D264" s="106"/>
      <c r="E264" s="106"/>
      <c r="F264" s="107"/>
      <c r="G264" s="100" t="str">
        <f>IF(H264="Yes",I264,IF(COUNTIF(H264:M264,"Yes")&gt;(Summary!C$22/2),"Yes","No"))</f>
        <v>No</v>
      </c>
      <c r="H264" s="2"/>
      <c r="I264" s="1"/>
      <c r="J264" s="1"/>
      <c r="K264" s="1"/>
      <c r="L264" s="1"/>
      <c r="M264" s="1"/>
      <c r="N264" s="156"/>
      <c r="O264" s="101"/>
      <c r="P264" s="102"/>
      <c r="Q264" s="103"/>
    </row>
    <row r="265" spans="1:17" s="104" customFormat="1" ht="13" x14ac:dyDescent="0.2">
      <c r="A265" s="110"/>
      <c r="B265" s="98"/>
      <c r="C265" s="98"/>
      <c r="D265" s="106"/>
      <c r="E265" s="106"/>
      <c r="F265" s="107"/>
      <c r="G265" s="100" t="str">
        <f>IF(H265="Yes",I265,IF(COUNTIF(H265:M265,"Yes")&gt;(Summary!C$22/2),"Yes","No"))</f>
        <v>No</v>
      </c>
      <c r="H265" s="2"/>
      <c r="I265" s="1"/>
      <c r="J265" s="1"/>
      <c r="K265" s="1"/>
      <c r="L265" s="1"/>
      <c r="M265" s="1"/>
      <c r="N265" s="156"/>
      <c r="O265" s="101"/>
      <c r="P265" s="102"/>
      <c r="Q265" s="103"/>
    </row>
    <row r="266" spans="1:17" s="104" customFormat="1" ht="13" x14ac:dyDescent="0.2">
      <c r="A266" s="110"/>
      <c r="B266" s="98"/>
      <c r="C266" s="98"/>
      <c r="D266" s="106"/>
      <c r="E266" s="106"/>
      <c r="F266" s="107"/>
      <c r="G266" s="100" t="str">
        <f>IF(H266="Yes",I266,IF(COUNTIF(H266:M266,"Yes")&gt;(Summary!C$22/2),"Yes","No"))</f>
        <v>No</v>
      </c>
      <c r="H266" s="2"/>
      <c r="I266" s="1"/>
      <c r="J266" s="1"/>
      <c r="K266" s="1"/>
      <c r="L266" s="1"/>
      <c r="M266" s="1"/>
      <c r="N266" s="156"/>
      <c r="O266" s="101"/>
      <c r="P266" s="102"/>
      <c r="Q266" s="103"/>
    </row>
    <row r="267" spans="1:17" s="104" customFormat="1" ht="13" x14ac:dyDescent="0.2">
      <c r="A267" s="110"/>
      <c r="B267" s="98"/>
      <c r="C267" s="98"/>
      <c r="D267" s="106"/>
      <c r="E267" s="106"/>
      <c r="F267" s="107"/>
      <c r="G267" s="100" t="str">
        <f>IF(H267="Yes",I267,IF(COUNTIF(H267:M267,"Yes")&gt;(Summary!C$22/2),"Yes","No"))</f>
        <v>No</v>
      </c>
      <c r="H267" s="2"/>
      <c r="I267" s="1"/>
      <c r="J267" s="1"/>
      <c r="K267" s="1"/>
      <c r="L267" s="1"/>
      <c r="M267" s="1"/>
      <c r="N267" s="156"/>
      <c r="O267" s="101"/>
      <c r="P267" s="102"/>
      <c r="Q267" s="103"/>
    </row>
    <row r="268" spans="1:17" s="104" customFormat="1" ht="13" x14ac:dyDescent="0.2">
      <c r="A268" s="110"/>
      <c r="B268" s="98"/>
      <c r="C268" s="98"/>
      <c r="D268" s="106"/>
      <c r="E268" s="106"/>
      <c r="F268" s="107"/>
      <c r="G268" s="100" t="str">
        <f>IF(H268="Yes",I268,IF(COUNTIF(H268:M268,"Yes")&gt;(Summary!C$22/2),"Yes","No"))</f>
        <v>No</v>
      </c>
      <c r="H268" s="2"/>
      <c r="I268" s="1"/>
      <c r="J268" s="1"/>
      <c r="K268" s="1"/>
      <c r="L268" s="1"/>
      <c r="M268" s="1"/>
      <c r="N268" s="156"/>
      <c r="O268" s="101"/>
      <c r="P268" s="102"/>
      <c r="Q268" s="103"/>
    </row>
    <row r="269" spans="1:17" s="104" customFormat="1" ht="13" x14ac:dyDescent="0.2">
      <c r="A269" s="110"/>
      <c r="B269" s="98"/>
      <c r="C269" s="98"/>
      <c r="D269" s="106"/>
      <c r="E269" s="106"/>
      <c r="F269" s="107"/>
      <c r="G269" s="100" t="str">
        <f>IF(H269="Yes",I269,IF(COUNTIF(H269:M269,"Yes")&gt;(Summary!C$22/2),"Yes","No"))</f>
        <v>No</v>
      </c>
      <c r="H269" s="2"/>
      <c r="I269" s="1"/>
      <c r="J269" s="1"/>
      <c r="K269" s="1"/>
      <c r="L269" s="1"/>
      <c r="M269" s="1"/>
      <c r="N269" s="156"/>
      <c r="O269" s="101"/>
      <c r="P269" s="102"/>
      <c r="Q269" s="103"/>
    </row>
    <row r="270" spans="1:17" s="104" customFormat="1" ht="13" x14ac:dyDescent="0.2">
      <c r="A270" s="110"/>
      <c r="B270" s="98"/>
      <c r="C270" s="98"/>
      <c r="D270" s="106"/>
      <c r="E270" s="106"/>
      <c r="F270" s="107"/>
      <c r="G270" s="100" t="str">
        <f>IF(H270="Yes",I270,IF(COUNTIF(H270:M270,"Yes")&gt;(Summary!C$22/2),"Yes","No"))</f>
        <v>No</v>
      </c>
      <c r="H270" s="2"/>
      <c r="I270" s="1"/>
      <c r="J270" s="1"/>
      <c r="K270" s="1"/>
      <c r="L270" s="1"/>
      <c r="M270" s="1"/>
      <c r="N270" s="156"/>
      <c r="O270" s="101"/>
      <c r="P270" s="102"/>
      <c r="Q270" s="103"/>
    </row>
    <row r="271" spans="1:17" s="104" customFormat="1" ht="13" x14ac:dyDescent="0.2">
      <c r="A271" s="110"/>
      <c r="B271" s="98"/>
      <c r="C271" s="98"/>
      <c r="D271" s="106"/>
      <c r="E271" s="106"/>
      <c r="F271" s="107"/>
      <c r="G271" s="100" t="str">
        <f>IF(H271="Yes",I271,IF(COUNTIF(H271:M271,"Yes")&gt;(Summary!C$22/2),"Yes","No"))</f>
        <v>No</v>
      </c>
      <c r="H271" s="2"/>
      <c r="I271" s="1"/>
      <c r="J271" s="1"/>
      <c r="K271" s="1"/>
      <c r="L271" s="1"/>
      <c r="M271" s="1"/>
      <c r="N271" s="156"/>
      <c r="O271" s="101"/>
      <c r="P271" s="102"/>
      <c r="Q271" s="103"/>
    </row>
    <row r="272" spans="1:17" s="104" customFormat="1" ht="13" x14ac:dyDescent="0.2">
      <c r="A272" s="110"/>
      <c r="B272" s="98"/>
      <c r="C272" s="98"/>
      <c r="D272" s="106"/>
      <c r="E272" s="106"/>
      <c r="F272" s="107"/>
      <c r="G272" s="100" t="str">
        <f>IF(H272="Yes",I272,IF(COUNTIF(H272:M272,"Yes")&gt;(Summary!C$22/2),"Yes","No"))</f>
        <v>No</v>
      </c>
      <c r="H272" s="2"/>
      <c r="I272" s="1"/>
      <c r="J272" s="1"/>
      <c r="K272" s="1"/>
      <c r="L272" s="1"/>
      <c r="M272" s="1"/>
      <c r="N272" s="156"/>
      <c r="O272" s="101"/>
      <c r="P272" s="102"/>
      <c r="Q272" s="103"/>
    </row>
    <row r="273" spans="1:17" s="104" customFormat="1" ht="13" x14ac:dyDescent="0.2">
      <c r="A273" s="110"/>
      <c r="B273" s="98"/>
      <c r="C273" s="98"/>
      <c r="D273" s="106"/>
      <c r="E273" s="106"/>
      <c r="F273" s="107"/>
      <c r="G273" s="100" t="str">
        <f>IF(H273="Yes",I273,IF(COUNTIF(H273:M273,"Yes")&gt;(Summary!C$22/2),"Yes","No"))</f>
        <v>No</v>
      </c>
      <c r="H273" s="2"/>
      <c r="I273" s="1"/>
      <c r="J273" s="1"/>
      <c r="K273" s="1"/>
      <c r="L273" s="1"/>
      <c r="M273" s="1"/>
      <c r="N273" s="156"/>
      <c r="O273" s="101"/>
      <c r="P273" s="102"/>
      <c r="Q273" s="103"/>
    </row>
    <row r="274" spans="1:17" s="104" customFormat="1" ht="13" x14ac:dyDescent="0.2">
      <c r="A274" s="110"/>
      <c r="B274" s="98"/>
      <c r="C274" s="98"/>
      <c r="D274" s="106"/>
      <c r="E274" s="106"/>
      <c r="F274" s="107"/>
      <c r="G274" s="100" t="str">
        <f>IF(H274="Yes",I274,IF(COUNTIF(H274:M274,"Yes")&gt;(Summary!C$22/2),"Yes","No"))</f>
        <v>No</v>
      </c>
      <c r="H274" s="2"/>
      <c r="I274" s="1"/>
      <c r="J274" s="1"/>
      <c r="K274" s="1"/>
      <c r="L274" s="1"/>
      <c r="M274" s="1"/>
      <c r="N274" s="156"/>
      <c r="O274" s="101"/>
      <c r="P274" s="102"/>
      <c r="Q274" s="103"/>
    </row>
    <row r="275" spans="1:17" s="104" customFormat="1" ht="13" x14ac:dyDescent="0.2">
      <c r="A275" s="110"/>
      <c r="B275" s="98"/>
      <c r="C275" s="98"/>
      <c r="D275" s="106"/>
      <c r="E275" s="106"/>
      <c r="F275" s="107"/>
      <c r="G275" s="100" t="str">
        <f>IF(H275="Yes",I275,IF(COUNTIF(H275:M275,"Yes")&gt;(Summary!C$22/2),"Yes","No"))</f>
        <v>No</v>
      </c>
      <c r="H275" s="2"/>
      <c r="I275" s="1"/>
      <c r="J275" s="1"/>
      <c r="K275" s="1"/>
      <c r="L275" s="1"/>
      <c r="M275" s="1"/>
      <c r="N275" s="156"/>
      <c r="O275" s="101"/>
      <c r="P275" s="102"/>
      <c r="Q275" s="103"/>
    </row>
    <row r="276" spans="1:17" s="104" customFormat="1" ht="13" x14ac:dyDescent="0.2">
      <c r="A276" s="110"/>
      <c r="B276" s="98"/>
      <c r="C276" s="98"/>
      <c r="D276" s="106"/>
      <c r="E276" s="106"/>
      <c r="F276" s="107"/>
      <c r="G276" s="100" t="str">
        <f>IF(H276="Yes",I276,IF(COUNTIF(H276:M276,"Yes")&gt;(Summary!C$22/2),"Yes","No"))</f>
        <v>No</v>
      </c>
      <c r="H276" s="2"/>
      <c r="I276" s="1"/>
      <c r="J276" s="1"/>
      <c r="K276" s="1"/>
      <c r="L276" s="1"/>
      <c r="M276" s="1"/>
      <c r="N276" s="156"/>
      <c r="O276" s="101"/>
      <c r="P276" s="102"/>
      <c r="Q276" s="103"/>
    </row>
    <row r="277" spans="1:17" s="104" customFormat="1" ht="13" x14ac:dyDescent="0.2">
      <c r="A277" s="110"/>
      <c r="B277" s="98"/>
      <c r="C277" s="98"/>
      <c r="D277" s="106"/>
      <c r="E277" s="106"/>
      <c r="F277" s="107"/>
      <c r="G277" s="100" t="str">
        <f>IF(H277="Yes",I277,IF(COUNTIF(H277:M277,"Yes")&gt;(Summary!C$22/2),"Yes","No"))</f>
        <v>No</v>
      </c>
      <c r="H277" s="2"/>
      <c r="I277" s="1"/>
      <c r="J277" s="1"/>
      <c r="K277" s="1"/>
      <c r="L277" s="1"/>
      <c r="M277" s="1"/>
      <c r="N277" s="156"/>
      <c r="O277" s="101"/>
      <c r="P277" s="102"/>
      <c r="Q277" s="103"/>
    </row>
    <row r="278" spans="1:17" s="104" customFormat="1" ht="13" x14ac:dyDescent="0.2">
      <c r="A278" s="110"/>
      <c r="B278" s="98"/>
      <c r="C278" s="98"/>
      <c r="D278" s="106"/>
      <c r="E278" s="106"/>
      <c r="F278" s="107"/>
      <c r="G278" s="100" t="str">
        <f>IF(H278="Yes",I278,IF(COUNTIF(H278:M278,"Yes")&gt;(Summary!C$22/2),"Yes","No"))</f>
        <v>No</v>
      </c>
      <c r="H278" s="2"/>
      <c r="I278" s="1"/>
      <c r="J278" s="1"/>
      <c r="K278" s="1"/>
      <c r="L278" s="1"/>
      <c r="M278" s="1"/>
      <c r="N278" s="156"/>
      <c r="O278" s="101"/>
      <c r="P278" s="102"/>
      <c r="Q278" s="103"/>
    </row>
    <row r="279" spans="1:17" s="104" customFormat="1" ht="13" x14ac:dyDescent="0.2">
      <c r="A279" s="110"/>
      <c r="B279" s="98"/>
      <c r="C279" s="98"/>
      <c r="D279" s="106"/>
      <c r="E279" s="106"/>
      <c r="F279" s="107"/>
      <c r="G279" s="100" t="str">
        <f>IF(H279="Yes",I279,IF(COUNTIF(H279:M279,"Yes")&gt;(Summary!C$22/2),"Yes","No"))</f>
        <v>No</v>
      </c>
      <c r="H279" s="2"/>
      <c r="I279" s="1"/>
      <c r="J279" s="1"/>
      <c r="K279" s="1"/>
      <c r="L279" s="1"/>
      <c r="M279" s="1"/>
      <c r="N279" s="156"/>
      <c r="O279" s="101"/>
      <c r="P279" s="102"/>
      <c r="Q279" s="103"/>
    </row>
    <row r="280" spans="1:17" s="104" customFormat="1" ht="13" x14ac:dyDescent="0.2">
      <c r="A280" s="110"/>
      <c r="B280" s="98"/>
      <c r="C280" s="98"/>
      <c r="D280" s="106"/>
      <c r="E280" s="106"/>
      <c r="F280" s="107"/>
      <c r="G280" s="100" t="str">
        <f>IF(H280="Yes",I280,IF(COUNTIF(H280:M280,"Yes")&gt;(Summary!C$22/2),"Yes","No"))</f>
        <v>No</v>
      </c>
      <c r="H280" s="2"/>
      <c r="I280" s="1"/>
      <c r="J280" s="1"/>
      <c r="K280" s="1"/>
      <c r="L280" s="1"/>
      <c r="M280" s="1"/>
      <c r="N280" s="156"/>
      <c r="O280" s="101"/>
      <c r="P280" s="102"/>
      <c r="Q280" s="103"/>
    </row>
    <row r="281" spans="1:17" s="104" customFormat="1" ht="13" x14ac:dyDescent="0.2">
      <c r="A281" s="110"/>
      <c r="B281" s="98"/>
      <c r="C281" s="98"/>
      <c r="D281" s="106"/>
      <c r="E281" s="106"/>
      <c r="F281" s="107"/>
      <c r="G281" s="100" t="str">
        <f>IF(H281="Yes",I281,IF(COUNTIF(H281:M281,"Yes")&gt;(Summary!C$22/2),"Yes","No"))</f>
        <v>No</v>
      </c>
      <c r="H281" s="2"/>
      <c r="I281" s="1"/>
      <c r="J281" s="1"/>
      <c r="K281" s="1"/>
      <c r="L281" s="1"/>
      <c r="M281" s="1"/>
      <c r="N281" s="156"/>
      <c r="O281" s="101"/>
      <c r="P281" s="102"/>
      <c r="Q281" s="103"/>
    </row>
    <row r="282" spans="1:17" s="104" customFormat="1" ht="13" x14ac:dyDescent="0.2">
      <c r="A282" s="110"/>
      <c r="B282" s="98"/>
      <c r="C282" s="98"/>
      <c r="D282" s="106"/>
      <c r="E282" s="106"/>
      <c r="F282" s="107"/>
      <c r="G282" s="100" t="str">
        <f>IF(H282="Yes",I282,IF(COUNTIF(H282:M282,"Yes")&gt;(Summary!C$22/2),"Yes","No"))</f>
        <v>No</v>
      </c>
      <c r="H282" s="2"/>
      <c r="I282" s="1"/>
      <c r="J282" s="1"/>
      <c r="K282" s="1"/>
      <c r="L282" s="1"/>
      <c r="M282" s="1"/>
      <c r="N282" s="156"/>
      <c r="O282" s="101"/>
      <c r="P282" s="102"/>
      <c r="Q282" s="103"/>
    </row>
    <row r="283" spans="1:17" s="104" customFormat="1" ht="13" x14ac:dyDescent="0.2">
      <c r="A283" s="110"/>
      <c r="B283" s="98"/>
      <c r="C283" s="98"/>
      <c r="D283" s="106"/>
      <c r="E283" s="106"/>
      <c r="F283" s="107"/>
      <c r="G283" s="100" t="str">
        <f>IF(H283="Yes",I283,IF(COUNTIF(H283:M283,"Yes")&gt;(Summary!C$22/2),"Yes","No"))</f>
        <v>No</v>
      </c>
      <c r="H283" s="2"/>
      <c r="I283" s="1"/>
      <c r="J283" s="1"/>
      <c r="K283" s="1"/>
      <c r="L283" s="1"/>
      <c r="M283" s="1"/>
      <c r="N283" s="156"/>
      <c r="O283" s="101"/>
      <c r="P283" s="102"/>
      <c r="Q283" s="103"/>
    </row>
    <row r="284" spans="1:17" s="104" customFormat="1" ht="13" x14ac:dyDescent="0.2">
      <c r="A284" s="110"/>
      <c r="B284" s="98"/>
      <c r="C284" s="98"/>
      <c r="D284" s="106"/>
      <c r="E284" s="106"/>
      <c r="F284" s="107"/>
      <c r="G284" s="100" t="str">
        <f>IF(H284="Yes",I284,IF(COUNTIF(H284:M284,"Yes")&gt;(Summary!C$22/2),"Yes","No"))</f>
        <v>No</v>
      </c>
      <c r="H284" s="2"/>
      <c r="I284" s="1"/>
      <c r="J284" s="1"/>
      <c r="K284" s="1"/>
      <c r="L284" s="1"/>
      <c r="M284" s="1"/>
      <c r="N284" s="156"/>
      <c r="O284" s="101"/>
      <c r="P284" s="102"/>
      <c r="Q284" s="103"/>
    </row>
    <row r="285" spans="1:17" s="104" customFormat="1" ht="13" x14ac:dyDescent="0.2">
      <c r="A285" s="110"/>
      <c r="B285" s="98"/>
      <c r="C285" s="98"/>
      <c r="D285" s="106"/>
      <c r="E285" s="106"/>
      <c r="F285" s="107"/>
      <c r="G285" s="100" t="str">
        <f>IF(H285="Yes",I285,IF(COUNTIF(H285:M285,"Yes")&gt;(Summary!C$22/2),"Yes","No"))</f>
        <v>No</v>
      </c>
      <c r="H285" s="2"/>
      <c r="I285" s="1"/>
      <c r="J285" s="1"/>
      <c r="K285" s="1"/>
      <c r="L285" s="1"/>
      <c r="M285" s="1"/>
      <c r="N285" s="156"/>
      <c r="O285" s="101"/>
      <c r="P285" s="102"/>
      <c r="Q285" s="103"/>
    </row>
    <row r="286" spans="1:17" s="104" customFormat="1" ht="13" x14ac:dyDescent="0.2">
      <c r="A286" s="110"/>
      <c r="B286" s="98"/>
      <c r="C286" s="98"/>
      <c r="D286" s="106"/>
      <c r="E286" s="106"/>
      <c r="F286" s="107"/>
      <c r="G286" s="100" t="str">
        <f>IF(H286="Yes",I286,IF(COUNTIF(H286:M286,"Yes")&gt;(Summary!C$22/2),"Yes","No"))</f>
        <v>No</v>
      </c>
      <c r="H286" s="2"/>
      <c r="I286" s="1"/>
      <c r="J286" s="1"/>
      <c r="K286" s="1"/>
      <c r="L286" s="1"/>
      <c r="M286" s="1"/>
      <c r="N286" s="156"/>
      <c r="O286" s="101"/>
      <c r="P286" s="102"/>
      <c r="Q286" s="103"/>
    </row>
    <row r="287" spans="1:17" s="104" customFormat="1" ht="13" x14ac:dyDescent="0.2">
      <c r="A287" s="110"/>
      <c r="B287" s="98"/>
      <c r="C287" s="98"/>
      <c r="D287" s="106"/>
      <c r="E287" s="106"/>
      <c r="F287" s="107"/>
      <c r="G287" s="100" t="str">
        <f>IF(H287="Yes",I287,IF(COUNTIF(H287:M287,"Yes")&gt;(Summary!C$22/2),"Yes","No"))</f>
        <v>No</v>
      </c>
      <c r="H287" s="2"/>
      <c r="I287" s="1"/>
      <c r="J287" s="1"/>
      <c r="K287" s="1"/>
      <c r="L287" s="1"/>
      <c r="M287" s="1"/>
      <c r="N287" s="156"/>
      <c r="O287" s="101"/>
      <c r="P287" s="102"/>
      <c r="Q287" s="103"/>
    </row>
    <row r="288" spans="1:17" s="104" customFormat="1" ht="13" x14ac:dyDescent="0.2">
      <c r="A288" s="110"/>
      <c r="B288" s="98"/>
      <c r="C288" s="98"/>
      <c r="D288" s="106"/>
      <c r="E288" s="106"/>
      <c r="F288" s="107"/>
      <c r="G288" s="100" t="str">
        <f>IF(H288="Yes",I288,IF(COUNTIF(H288:M288,"Yes")&gt;(Summary!C$22/2),"Yes","No"))</f>
        <v>No</v>
      </c>
      <c r="H288" s="2"/>
      <c r="I288" s="1"/>
      <c r="J288" s="1"/>
      <c r="K288" s="1"/>
      <c r="L288" s="1"/>
      <c r="M288" s="1"/>
      <c r="N288" s="156"/>
      <c r="O288" s="101"/>
      <c r="P288" s="102"/>
      <c r="Q288" s="103"/>
    </row>
    <row r="289" spans="1:17" s="104" customFormat="1" ht="13" x14ac:dyDescent="0.2">
      <c r="A289" s="110"/>
      <c r="B289" s="98"/>
      <c r="C289" s="98"/>
      <c r="D289" s="106"/>
      <c r="E289" s="106"/>
      <c r="F289" s="107"/>
      <c r="G289" s="100" t="str">
        <f>IF(H289="Yes",I289,IF(COUNTIF(H289:M289,"Yes")&gt;(Summary!C$22/2),"Yes","No"))</f>
        <v>No</v>
      </c>
      <c r="H289" s="2"/>
      <c r="I289" s="1"/>
      <c r="J289" s="1"/>
      <c r="K289" s="1"/>
      <c r="L289" s="1"/>
      <c r="M289" s="1"/>
      <c r="N289" s="156"/>
      <c r="O289" s="101"/>
      <c r="P289" s="102"/>
      <c r="Q289" s="103"/>
    </row>
    <row r="290" spans="1:17" s="104" customFormat="1" ht="13" x14ac:dyDescent="0.2">
      <c r="A290" s="110"/>
      <c r="B290" s="98"/>
      <c r="C290" s="98"/>
      <c r="D290" s="106"/>
      <c r="E290" s="106"/>
      <c r="F290" s="107"/>
      <c r="G290" s="100" t="str">
        <f>IF(H290="Yes",I290,IF(COUNTIF(H290:M290,"Yes")&gt;(Summary!C$22/2),"Yes","No"))</f>
        <v>No</v>
      </c>
      <c r="H290" s="2"/>
      <c r="I290" s="1"/>
      <c r="J290" s="1"/>
      <c r="K290" s="1"/>
      <c r="L290" s="1"/>
      <c r="M290" s="1"/>
      <c r="N290" s="156"/>
      <c r="O290" s="101"/>
      <c r="P290" s="102"/>
      <c r="Q290" s="103"/>
    </row>
    <row r="291" spans="1:17" s="104" customFormat="1" ht="13" x14ac:dyDescent="0.2">
      <c r="A291" s="110"/>
      <c r="B291" s="98"/>
      <c r="C291" s="98"/>
      <c r="D291" s="106"/>
      <c r="E291" s="106"/>
      <c r="F291" s="107"/>
      <c r="G291" s="100" t="str">
        <f>IF(H291="Yes",I291,IF(COUNTIF(H291:M291,"Yes")&gt;(Summary!C$22/2),"Yes","No"))</f>
        <v>No</v>
      </c>
      <c r="H291" s="2"/>
      <c r="I291" s="1"/>
      <c r="J291" s="1"/>
      <c r="K291" s="1"/>
      <c r="L291" s="1"/>
      <c r="M291" s="1"/>
      <c r="N291" s="156"/>
      <c r="O291" s="101"/>
      <c r="P291" s="102"/>
      <c r="Q291" s="103"/>
    </row>
    <row r="292" spans="1:17" s="104" customFormat="1" ht="13" x14ac:dyDescent="0.2">
      <c r="A292" s="110"/>
      <c r="B292" s="98"/>
      <c r="C292" s="98"/>
      <c r="D292" s="106"/>
      <c r="E292" s="106"/>
      <c r="F292" s="107"/>
      <c r="G292" s="100" t="str">
        <f>IF(H292="Yes",I292,IF(COUNTIF(H292:M292,"Yes")&gt;(Summary!C$22/2),"Yes","No"))</f>
        <v>No</v>
      </c>
      <c r="H292" s="2"/>
      <c r="I292" s="1"/>
      <c r="J292" s="1"/>
      <c r="K292" s="1"/>
      <c r="L292" s="1"/>
      <c r="M292" s="1"/>
      <c r="N292" s="156"/>
      <c r="O292" s="101"/>
      <c r="P292" s="102"/>
      <c r="Q292" s="103"/>
    </row>
    <row r="293" spans="1:17" s="104" customFormat="1" ht="13" x14ac:dyDescent="0.2">
      <c r="A293" s="110"/>
      <c r="B293" s="98"/>
      <c r="C293" s="98"/>
      <c r="D293" s="106"/>
      <c r="E293" s="106"/>
      <c r="F293" s="107"/>
      <c r="G293" s="100" t="str">
        <f>IF(H293="Yes",I293,IF(COUNTIF(H293:M293,"Yes")&gt;(Summary!C$22/2),"Yes","No"))</f>
        <v>No</v>
      </c>
      <c r="H293" s="2"/>
      <c r="I293" s="1"/>
      <c r="J293" s="1"/>
      <c r="K293" s="1"/>
      <c r="L293" s="1"/>
      <c r="M293" s="1"/>
      <c r="N293" s="156"/>
      <c r="O293" s="101"/>
      <c r="P293" s="102"/>
      <c r="Q293" s="103"/>
    </row>
    <row r="294" spans="1:17" s="104" customFormat="1" ht="13" x14ac:dyDescent="0.2">
      <c r="A294" s="110"/>
      <c r="B294" s="98"/>
      <c r="C294" s="98"/>
      <c r="D294" s="106"/>
      <c r="E294" s="106"/>
      <c r="F294" s="107"/>
      <c r="G294" s="100" t="str">
        <f>IF(H294="Yes",I294,IF(COUNTIF(H294:M294,"Yes")&gt;(Summary!C$22/2),"Yes","No"))</f>
        <v>No</v>
      </c>
      <c r="H294" s="2"/>
      <c r="I294" s="1"/>
      <c r="J294" s="1"/>
      <c r="K294" s="1"/>
      <c r="L294" s="1"/>
      <c r="M294" s="1"/>
      <c r="N294" s="156"/>
      <c r="O294" s="101"/>
      <c r="P294" s="102"/>
      <c r="Q294" s="103"/>
    </row>
    <row r="295" spans="1:17" s="104" customFormat="1" ht="13" x14ac:dyDescent="0.2">
      <c r="A295" s="110"/>
      <c r="B295" s="98"/>
      <c r="C295" s="98"/>
      <c r="D295" s="106"/>
      <c r="E295" s="106"/>
      <c r="F295" s="107"/>
      <c r="G295" s="100" t="str">
        <f>IF(H295="Yes",I295,IF(COUNTIF(H295:M295,"Yes")&gt;(Summary!C$22/2),"Yes","No"))</f>
        <v>No</v>
      </c>
      <c r="H295" s="2"/>
      <c r="I295" s="1"/>
      <c r="J295" s="1"/>
      <c r="K295" s="1"/>
      <c r="L295" s="1"/>
      <c r="M295" s="1"/>
      <c r="N295" s="156"/>
      <c r="O295" s="101"/>
      <c r="P295" s="102"/>
      <c r="Q295" s="103"/>
    </row>
    <row r="296" spans="1:17" s="104" customFormat="1" ht="13" x14ac:dyDescent="0.2">
      <c r="A296" s="110"/>
      <c r="B296" s="98"/>
      <c r="C296" s="98"/>
      <c r="D296" s="106"/>
      <c r="E296" s="106"/>
      <c r="F296" s="107"/>
      <c r="G296" s="100" t="str">
        <f>IF(H296="Yes",I296,IF(COUNTIF(H296:M296,"Yes")&gt;(Summary!C$22/2),"Yes","No"))</f>
        <v>No</v>
      </c>
      <c r="H296" s="2"/>
      <c r="I296" s="1"/>
      <c r="J296" s="1"/>
      <c r="K296" s="1"/>
      <c r="L296" s="1"/>
      <c r="M296" s="1"/>
      <c r="N296" s="156"/>
      <c r="O296" s="101"/>
      <c r="P296" s="102"/>
      <c r="Q296" s="103"/>
    </row>
    <row r="297" spans="1:17" s="104" customFormat="1" ht="13" x14ac:dyDescent="0.2">
      <c r="A297" s="110"/>
      <c r="B297" s="98"/>
      <c r="C297" s="98"/>
      <c r="D297" s="106"/>
      <c r="E297" s="106"/>
      <c r="F297" s="107"/>
      <c r="G297" s="100" t="str">
        <f>IF(H297="Yes",I297,IF(COUNTIF(H297:M297,"Yes")&gt;(Summary!C$22/2),"Yes","No"))</f>
        <v>No</v>
      </c>
      <c r="H297" s="2"/>
      <c r="I297" s="1"/>
      <c r="J297" s="1"/>
      <c r="K297" s="1"/>
      <c r="L297" s="1"/>
      <c r="M297" s="1"/>
      <c r="N297" s="156"/>
      <c r="O297" s="101"/>
      <c r="P297" s="102"/>
      <c r="Q297" s="103"/>
    </row>
    <row r="298" spans="1:17" s="104" customFormat="1" ht="13" x14ac:dyDescent="0.2">
      <c r="A298" s="110"/>
      <c r="B298" s="98"/>
      <c r="C298" s="98"/>
      <c r="D298" s="106"/>
      <c r="E298" s="106"/>
      <c r="F298" s="107"/>
      <c r="G298" s="100" t="str">
        <f>IF(H298="Yes",I298,IF(COUNTIF(H298:M298,"Yes")&gt;(Summary!C$22/2),"Yes","No"))</f>
        <v>No</v>
      </c>
      <c r="H298" s="2"/>
      <c r="I298" s="1"/>
      <c r="J298" s="1"/>
      <c r="K298" s="1"/>
      <c r="L298" s="1"/>
      <c r="M298" s="1"/>
      <c r="N298" s="156"/>
      <c r="O298" s="101"/>
      <c r="P298" s="102"/>
      <c r="Q298" s="103"/>
    </row>
    <row r="299" spans="1:17" s="104" customFormat="1" ht="13" x14ac:dyDescent="0.2">
      <c r="A299" s="110"/>
      <c r="B299" s="98"/>
      <c r="C299" s="98"/>
      <c r="D299" s="106"/>
      <c r="E299" s="106"/>
      <c r="F299" s="107"/>
      <c r="G299" s="100" t="str">
        <f>IF(H299="Yes",I299,IF(COUNTIF(H299:M299,"Yes")&gt;(Summary!C$22/2),"Yes","No"))</f>
        <v>No</v>
      </c>
      <c r="H299" s="2"/>
      <c r="I299" s="1"/>
      <c r="J299" s="1"/>
      <c r="K299" s="1"/>
      <c r="L299" s="1"/>
      <c r="M299" s="1"/>
      <c r="N299" s="156"/>
      <c r="O299" s="101"/>
      <c r="P299" s="102"/>
      <c r="Q299" s="103"/>
    </row>
    <row r="300" spans="1:17" s="104" customFormat="1" ht="13" x14ac:dyDescent="0.2">
      <c r="A300" s="110"/>
      <c r="B300" s="98"/>
      <c r="C300" s="98"/>
      <c r="D300" s="106"/>
      <c r="E300" s="106"/>
      <c r="F300" s="107"/>
      <c r="G300" s="100" t="str">
        <f>IF(H300="Yes",I300,IF(COUNTIF(H300:M300,"Yes")&gt;(Summary!C$22/2),"Yes","No"))</f>
        <v>No</v>
      </c>
      <c r="H300" s="2"/>
      <c r="I300" s="1"/>
      <c r="J300" s="1"/>
      <c r="K300" s="1"/>
      <c r="L300" s="1"/>
      <c r="M300" s="1"/>
      <c r="N300" s="156"/>
      <c r="O300" s="101"/>
      <c r="P300" s="102"/>
      <c r="Q300" s="103"/>
    </row>
    <row r="301" spans="1:17" s="104" customFormat="1" ht="13" x14ac:dyDescent="0.2">
      <c r="A301" s="110"/>
      <c r="B301" s="98"/>
      <c r="C301" s="98"/>
      <c r="D301" s="106"/>
      <c r="E301" s="106"/>
      <c r="F301" s="107"/>
      <c r="G301" s="100" t="str">
        <f>IF(H301="Yes",I301,IF(COUNTIF(H301:M301,"Yes")&gt;(Summary!C$22/2),"Yes","No"))</f>
        <v>No</v>
      </c>
      <c r="H301" s="2"/>
      <c r="I301" s="1"/>
      <c r="J301" s="1"/>
      <c r="K301" s="1"/>
      <c r="L301" s="1"/>
      <c r="M301" s="1"/>
      <c r="N301" s="156"/>
      <c r="O301" s="101"/>
      <c r="P301" s="102"/>
      <c r="Q301" s="103"/>
    </row>
    <row r="302" spans="1:17" s="104" customFormat="1" ht="13" x14ac:dyDescent="0.2">
      <c r="A302" s="110"/>
      <c r="B302" s="98"/>
      <c r="C302" s="98"/>
      <c r="D302" s="106"/>
      <c r="E302" s="106"/>
      <c r="F302" s="107"/>
      <c r="G302" s="100" t="str">
        <f>IF(H302="Yes",I302,IF(COUNTIF(H302:M302,"Yes")&gt;(Summary!C$22/2),"Yes","No"))</f>
        <v>No</v>
      </c>
      <c r="H302" s="2"/>
      <c r="I302" s="1"/>
      <c r="J302" s="1"/>
      <c r="K302" s="1"/>
      <c r="L302" s="1"/>
      <c r="M302" s="1"/>
      <c r="N302" s="156"/>
      <c r="O302" s="101"/>
      <c r="P302" s="102"/>
      <c r="Q302" s="103"/>
    </row>
    <row r="303" spans="1:17" s="104" customFormat="1" ht="13" x14ac:dyDescent="0.2">
      <c r="A303" s="110"/>
      <c r="B303" s="98"/>
      <c r="C303" s="98"/>
      <c r="D303" s="106"/>
      <c r="E303" s="106"/>
      <c r="F303" s="107"/>
      <c r="G303" s="100" t="str">
        <f>IF(H303="Yes",I303,IF(COUNTIF(H303:M303,"Yes")&gt;(Summary!C$22/2),"Yes","No"))</f>
        <v>No</v>
      </c>
      <c r="H303" s="2"/>
      <c r="I303" s="1"/>
      <c r="J303" s="1"/>
      <c r="K303" s="1"/>
      <c r="L303" s="1"/>
      <c r="M303" s="1"/>
      <c r="N303" s="156"/>
      <c r="O303" s="101"/>
      <c r="P303" s="102"/>
      <c r="Q303" s="103"/>
    </row>
    <row r="304" spans="1:17" s="104" customFormat="1" ht="13" x14ac:dyDescent="0.2">
      <c r="A304" s="110"/>
      <c r="B304" s="98"/>
      <c r="C304" s="98"/>
      <c r="D304" s="106"/>
      <c r="E304" s="106"/>
      <c r="F304" s="107"/>
      <c r="G304" s="100" t="str">
        <f>IF(H304="Yes",I304,IF(COUNTIF(H304:M304,"Yes")&gt;(Summary!C$22/2),"Yes","No"))</f>
        <v>No</v>
      </c>
      <c r="H304" s="2"/>
      <c r="I304" s="1"/>
      <c r="J304" s="1"/>
      <c r="K304" s="1"/>
      <c r="L304" s="1"/>
      <c r="M304" s="1"/>
      <c r="N304" s="156"/>
      <c r="O304" s="101"/>
      <c r="P304" s="102"/>
      <c r="Q304" s="103"/>
    </row>
    <row r="305" spans="1:17" s="104" customFormat="1" ht="13" x14ac:dyDescent="0.2">
      <c r="A305" s="110"/>
      <c r="B305" s="98"/>
      <c r="C305" s="98"/>
      <c r="D305" s="106"/>
      <c r="E305" s="106"/>
      <c r="F305" s="107"/>
      <c r="G305" s="100" t="str">
        <f>IF(H305="Yes",I305,IF(COUNTIF(H305:M305,"Yes")&gt;(Summary!C$22/2),"Yes","No"))</f>
        <v>No</v>
      </c>
      <c r="H305" s="2"/>
      <c r="I305" s="1"/>
      <c r="J305" s="1"/>
      <c r="K305" s="1"/>
      <c r="L305" s="1"/>
      <c r="M305" s="1"/>
      <c r="N305" s="156"/>
      <c r="O305" s="101"/>
      <c r="P305" s="102"/>
      <c r="Q305" s="103"/>
    </row>
    <row r="306" spans="1:17" s="104" customFormat="1" ht="13" x14ac:dyDescent="0.2">
      <c r="A306" s="110"/>
      <c r="B306" s="98"/>
      <c r="C306" s="98"/>
      <c r="D306" s="106"/>
      <c r="E306" s="106"/>
      <c r="F306" s="107"/>
      <c r="G306" s="100" t="str">
        <f>IF(H306="Yes",I306,IF(COUNTIF(H306:M306,"Yes")&gt;(Summary!C$22/2),"Yes","No"))</f>
        <v>No</v>
      </c>
      <c r="H306" s="2"/>
      <c r="I306" s="1"/>
      <c r="J306" s="1"/>
      <c r="K306" s="1"/>
      <c r="L306" s="1"/>
      <c r="M306" s="1"/>
      <c r="N306" s="156"/>
      <c r="O306" s="101"/>
      <c r="P306" s="102"/>
      <c r="Q306" s="103"/>
    </row>
    <row r="307" spans="1:17" s="104" customFormat="1" ht="13" x14ac:dyDescent="0.2">
      <c r="A307" s="110"/>
      <c r="B307" s="98"/>
      <c r="C307" s="98"/>
      <c r="D307" s="106"/>
      <c r="E307" s="106"/>
      <c r="F307" s="107"/>
      <c r="G307" s="100" t="str">
        <f>IF(H307="Yes",I307,IF(COUNTIF(H307:M307,"Yes")&gt;(Summary!C$22/2),"Yes","No"))</f>
        <v>No</v>
      </c>
      <c r="H307" s="2"/>
      <c r="I307" s="1"/>
      <c r="J307" s="1"/>
      <c r="K307" s="1"/>
      <c r="L307" s="1"/>
      <c r="M307" s="1"/>
      <c r="N307" s="156"/>
      <c r="O307" s="101"/>
      <c r="P307" s="102"/>
      <c r="Q307" s="103"/>
    </row>
    <row r="308" spans="1:17" s="104" customFormat="1" ht="13" x14ac:dyDescent="0.2">
      <c r="A308" s="110"/>
      <c r="B308" s="98"/>
      <c r="C308" s="98"/>
      <c r="D308" s="106"/>
      <c r="E308" s="106"/>
      <c r="F308" s="107"/>
      <c r="G308" s="100" t="str">
        <f>IF(H308="Yes",I308,IF(COUNTIF(H308:M308,"Yes")&gt;(Summary!C$22/2),"Yes","No"))</f>
        <v>No</v>
      </c>
      <c r="H308" s="2"/>
      <c r="I308" s="1"/>
      <c r="J308" s="1"/>
      <c r="K308" s="1"/>
      <c r="L308" s="1"/>
      <c r="M308" s="1"/>
      <c r="N308" s="156"/>
      <c r="O308" s="101"/>
      <c r="P308" s="102"/>
      <c r="Q308" s="103"/>
    </row>
    <row r="309" spans="1:17" s="104" customFormat="1" ht="13" x14ac:dyDescent="0.2">
      <c r="A309" s="110"/>
      <c r="B309" s="98"/>
      <c r="C309" s="98"/>
      <c r="D309" s="106"/>
      <c r="E309" s="106"/>
      <c r="F309" s="107"/>
      <c r="G309" s="100" t="str">
        <f>IF(H309="Yes",I309,IF(COUNTIF(H309:M309,"Yes")&gt;(Summary!C$22/2),"Yes","No"))</f>
        <v>No</v>
      </c>
      <c r="H309" s="2"/>
      <c r="I309" s="1"/>
      <c r="J309" s="1"/>
      <c r="K309" s="1"/>
      <c r="L309" s="1"/>
      <c r="M309" s="1"/>
      <c r="N309" s="156"/>
      <c r="O309" s="101"/>
      <c r="P309" s="102"/>
      <c r="Q309" s="103"/>
    </row>
    <row r="310" spans="1:17" s="104" customFormat="1" ht="13" x14ac:dyDescent="0.2">
      <c r="A310" s="110"/>
      <c r="B310" s="98"/>
      <c r="C310" s="98"/>
      <c r="D310" s="106"/>
      <c r="E310" s="106"/>
      <c r="F310" s="107"/>
      <c r="G310" s="100" t="str">
        <f>IF(H310="Yes",I310,IF(COUNTIF(H310:M310,"Yes")&gt;(Summary!C$22/2),"Yes","No"))</f>
        <v>No</v>
      </c>
      <c r="H310" s="2"/>
      <c r="I310" s="1"/>
      <c r="J310" s="1"/>
      <c r="K310" s="1"/>
      <c r="L310" s="1"/>
      <c r="M310" s="1"/>
      <c r="N310" s="156"/>
      <c r="O310" s="101"/>
      <c r="P310" s="102"/>
      <c r="Q310" s="103"/>
    </row>
    <row r="311" spans="1:17" s="104" customFormat="1" ht="13" x14ac:dyDescent="0.2">
      <c r="A311" s="110"/>
      <c r="B311" s="98"/>
      <c r="C311" s="98"/>
      <c r="D311" s="106"/>
      <c r="E311" s="106"/>
      <c r="F311" s="107"/>
      <c r="G311" s="100" t="str">
        <f>IF(H311="Yes",I311,IF(COUNTIF(H311:M311,"Yes")&gt;(Summary!C$22/2),"Yes","No"))</f>
        <v>No</v>
      </c>
      <c r="H311" s="2"/>
      <c r="I311" s="1"/>
      <c r="J311" s="1"/>
      <c r="K311" s="1"/>
      <c r="L311" s="1"/>
      <c r="M311" s="1"/>
      <c r="N311" s="156"/>
      <c r="O311" s="101"/>
      <c r="P311" s="102"/>
      <c r="Q311" s="103"/>
    </row>
    <row r="312" spans="1:17" s="104" customFormat="1" ht="13" x14ac:dyDescent="0.2">
      <c r="A312" s="110"/>
      <c r="B312" s="98"/>
      <c r="C312" s="98"/>
      <c r="D312" s="106"/>
      <c r="E312" s="106"/>
      <c r="F312" s="107"/>
      <c r="G312" s="100" t="str">
        <f>IF(H312="Yes",I312,IF(COUNTIF(H312:M312,"Yes")&gt;(Summary!C$22/2),"Yes","No"))</f>
        <v>No</v>
      </c>
      <c r="H312" s="2"/>
      <c r="I312" s="1"/>
      <c r="J312" s="1"/>
      <c r="K312" s="1"/>
      <c r="L312" s="1"/>
      <c r="M312" s="1"/>
      <c r="N312" s="156"/>
      <c r="O312" s="101"/>
      <c r="P312" s="102"/>
      <c r="Q312" s="103"/>
    </row>
    <row r="313" spans="1:17" s="104" customFormat="1" ht="13" x14ac:dyDescent="0.2">
      <c r="A313" s="110"/>
      <c r="B313" s="98"/>
      <c r="C313" s="98"/>
      <c r="D313" s="106"/>
      <c r="E313" s="106"/>
      <c r="F313" s="107"/>
      <c r="G313" s="100" t="str">
        <f>IF(H313="Yes",I313,IF(COUNTIF(H313:M313,"Yes")&gt;(Summary!C$22/2),"Yes","No"))</f>
        <v>No</v>
      </c>
      <c r="H313" s="2"/>
      <c r="I313" s="1"/>
      <c r="J313" s="1"/>
      <c r="K313" s="1"/>
      <c r="L313" s="1"/>
      <c r="M313" s="1"/>
      <c r="N313" s="156"/>
      <c r="O313" s="101"/>
      <c r="P313" s="102"/>
      <c r="Q313" s="103"/>
    </row>
    <row r="314" spans="1:17" s="104" customFormat="1" ht="13" x14ac:dyDescent="0.2">
      <c r="A314" s="110"/>
      <c r="B314" s="98"/>
      <c r="C314" s="98"/>
      <c r="D314" s="106"/>
      <c r="E314" s="106"/>
      <c r="F314" s="107"/>
      <c r="G314" s="100" t="str">
        <f>IF(H314="Yes",I314,IF(COUNTIF(H314:M314,"Yes")&gt;(Summary!C$22/2),"Yes","No"))</f>
        <v>No</v>
      </c>
      <c r="H314" s="2"/>
      <c r="I314" s="1"/>
      <c r="J314" s="1"/>
      <c r="K314" s="1"/>
      <c r="L314" s="1"/>
      <c r="M314" s="1"/>
      <c r="N314" s="156"/>
      <c r="O314" s="101"/>
      <c r="P314" s="102"/>
      <c r="Q314" s="103"/>
    </row>
    <row r="315" spans="1:17" s="104" customFormat="1" ht="13" x14ac:dyDescent="0.2">
      <c r="A315" s="110"/>
      <c r="B315" s="98"/>
      <c r="C315" s="98"/>
      <c r="D315" s="106"/>
      <c r="E315" s="106"/>
      <c r="F315" s="107"/>
      <c r="G315" s="100" t="str">
        <f>IF(H315="Yes",I315,IF(COUNTIF(H315:M315,"Yes")&gt;(Summary!C$22/2),"Yes","No"))</f>
        <v>No</v>
      </c>
      <c r="H315" s="2"/>
      <c r="I315" s="1"/>
      <c r="J315" s="1"/>
      <c r="K315" s="1"/>
      <c r="L315" s="1"/>
      <c r="M315" s="1"/>
      <c r="N315" s="156"/>
      <c r="O315" s="101"/>
      <c r="P315" s="102"/>
      <c r="Q315" s="103"/>
    </row>
    <row r="316" spans="1:17" s="104" customFormat="1" ht="13" x14ac:dyDescent="0.2">
      <c r="A316" s="110"/>
      <c r="B316" s="98"/>
      <c r="C316" s="98"/>
      <c r="D316" s="106"/>
      <c r="E316" s="106"/>
      <c r="F316" s="107"/>
      <c r="G316" s="100" t="str">
        <f>IF(H316="Yes",I316,IF(COUNTIF(H316:M316,"Yes")&gt;(Summary!C$22/2),"Yes","No"))</f>
        <v>No</v>
      </c>
      <c r="H316" s="2"/>
      <c r="I316" s="1"/>
      <c r="J316" s="1"/>
      <c r="K316" s="1"/>
      <c r="L316" s="1"/>
      <c r="M316" s="1"/>
      <c r="N316" s="156"/>
      <c r="O316" s="101"/>
      <c r="P316" s="102"/>
      <c r="Q316" s="103"/>
    </row>
    <row r="317" spans="1:17" s="104" customFormat="1" ht="13" x14ac:dyDescent="0.2">
      <c r="A317" s="110"/>
      <c r="B317" s="98"/>
      <c r="C317" s="98"/>
      <c r="D317" s="106"/>
      <c r="E317" s="106"/>
      <c r="F317" s="107"/>
      <c r="G317" s="100" t="str">
        <f>IF(H317="Yes",I317,IF(COUNTIF(H317:M317,"Yes")&gt;(Summary!C$22/2),"Yes","No"))</f>
        <v>No</v>
      </c>
      <c r="H317" s="2"/>
      <c r="I317" s="1"/>
      <c r="J317" s="1"/>
      <c r="K317" s="1"/>
      <c r="L317" s="1"/>
      <c r="M317" s="1"/>
      <c r="N317" s="156"/>
      <c r="O317" s="101"/>
      <c r="P317" s="102"/>
      <c r="Q317" s="103"/>
    </row>
    <row r="318" spans="1:17" s="104" customFormat="1" ht="13" x14ac:dyDescent="0.2">
      <c r="A318" s="110"/>
      <c r="B318" s="98"/>
      <c r="C318" s="98"/>
      <c r="D318" s="106"/>
      <c r="E318" s="106"/>
      <c r="F318" s="107"/>
      <c r="G318" s="100" t="str">
        <f>IF(H318="Yes",I318,IF(COUNTIF(H318:M318,"Yes")&gt;(Summary!C$22/2),"Yes","No"))</f>
        <v>No</v>
      </c>
      <c r="H318" s="2"/>
      <c r="I318" s="1"/>
      <c r="J318" s="1"/>
      <c r="K318" s="1"/>
      <c r="L318" s="1"/>
      <c r="M318" s="1"/>
      <c r="N318" s="156"/>
      <c r="O318" s="101"/>
      <c r="P318" s="102"/>
      <c r="Q318" s="103"/>
    </row>
    <row r="319" spans="1:17" s="104" customFormat="1" ht="13" x14ac:dyDescent="0.2">
      <c r="A319" s="110"/>
      <c r="B319" s="98"/>
      <c r="C319" s="98"/>
      <c r="D319" s="106"/>
      <c r="E319" s="106"/>
      <c r="F319" s="107"/>
      <c r="G319" s="100" t="str">
        <f>IF(H319="Yes",I319,IF(COUNTIF(H319:M319,"Yes")&gt;(Summary!C$22/2),"Yes","No"))</f>
        <v>No</v>
      </c>
      <c r="H319" s="2"/>
      <c r="I319" s="1"/>
      <c r="J319" s="1"/>
      <c r="K319" s="1"/>
      <c r="L319" s="1"/>
      <c r="M319" s="1"/>
      <c r="N319" s="156"/>
      <c r="O319" s="101"/>
      <c r="P319" s="102"/>
      <c r="Q319" s="103"/>
    </row>
    <row r="320" spans="1:17" s="104" customFormat="1" ht="13" x14ac:dyDescent="0.2">
      <c r="A320" s="110"/>
      <c r="B320" s="98"/>
      <c r="C320" s="98"/>
      <c r="D320" s="106"/>
      <c r="E320" s="106"/>
      <c r="F320" s="107"/>
      <c r="G320" s="100" t="str">
        <f>IF(H320="Yes",I320,IF(COUNTIF(H320:M320,"Yes")&gt;(Summary!C$22/2),"Yes","No"))</f>
        <v>No</v>
      </c>
      <c r="H320" s="2"/>
      <c r="I320" s="1"/>
      <c r="J320" s="1"/>
      <c r="K320" s="1"/>
      <c r="L320" s="1"/>
      <c r="M320" s="1"/>
      <c r="N320" s="156"/>
      <c r="O320" s="101"/>
      <c r="P320" s="102"/>
      <c r="Q320" s="103"/>
    </row>
    <row r="321" spans="1:17" s="104" customFormat="1" ht="13" x14ac:dyDescent="0.2">
      <c r="A321" s="110"/>
      <c r="B321" s="98"/>
      <c r="C321" s="98"/>
      <c r="D321" s="106"/>
      <c r="E321" s="106"/>
      <c r="F321" s="107"/>
      <c r="G321" s="100" t="str">
        <f>IF(H321="Yes",I321,IF(COUNTIF(H321:M321,"Yes")&gt;(Summary!C$22/2),"Yes","No"))</f>
        <v>No</v>
      </c>
      <c r="H321" s="2"/>
      <c r="I321" s="1"/>
      <c r="J321" s="1"/>
      <c r="K321" s="1"/>
      <c r="L321" s="1"/>
      <c r="M321" s="1"/>
      <c r="N321" s="156"/>
      <c r="O321" s="101"/>
      <c r="P321" s="102"/>
      <c r="Q321" s="103"/>
    </row>
    <row r="322" spans="1:17" s="104" customFormat="1" ht="13" x14ac:dyDescent="0.2">
      <c r="A322" s="110"/>
      <c r="B322" s="98"/>
      <c r="C322" s="98"/>
      <c r="D322" s="106"/>
      <c r="E322" s="106"/>
      <c r="F322" s="107"/>
      <c r="G322" s="100" t="str">
        <f>IF(H322="Yes",I322,IF(COUNTIF(H322:M322,"Yes")&gt;(Summary!C$22/2),"Yes","No"))</f>
        <v>No</v>
      </c>
      <c r="H322" s="2"/>
      <c r="I322" s="1"/>
      <c r="J322" s="1"/>
      <c r="K322" s="1"/>
      <c r="L322" s="1"/>
      <c r="M322" s="1"/>
      <c r="N322" s="156"/>
      <c r="O322" s="101"/>
      <c r="P322" s="102"/>
      <c r="Q322" s="103"/>
    </row>
    <row r="323" spans="1:17" s="104" customFormat="1" ht="13" x14ac:dyDescent="0.2">
      <c r="A323" s="110"/>
      <c r="B323" s="98"/>
      <c r="C323" s="98"/>
      <c r="D323" s="106"/>
      <c r="E323" s="106"/>
      <c r="F323" s="107"/>
      <c r="G323" s="100" t="str">
        <f>IF(H323="Yes",I323,IF(COUNTIF(H323:M323,"Yes")&gt;(Summary!C$22/2),"Yes","No"))</f>
        <v>No</v>
      </c>
      <c r="H323" s="2"/>
      <c r="I323" s="1"/>
      <c r="J323" s="1"/>
      <c r="K323" s="1"/>
      <c r="L323" s="1"/>
      <c r="M323" s="1"/>
      <c r="N323" s="156"/>
      <c r="O323" s="101"/>
      <c r="P323" s="102"/>
      <c r="Q323" s="103"/>
    </row>
    <row r="324" spans="1:17" s="104" customFormat="1" ht="13" x14ac:dyDescent="0.2">
      <c r="A324" s="110"/>
      <c r="B324" s="98"/>
      <c r="C324" s="98"/>
      <c r="D324" s="106"/>
      <c r="E324" s="106"/>
      <c r="F324" s="107"/>
      <c r="G324" s="100" t="str">
        <f>IF(H324="Yes",I324,IF(COUNTIF(H324:M324,"Yes")&gt;(Summary!C$22/2),"Yes","No"))</f>
        <v>No</v>
      </c>
      <c r="H324" s="2"/>
      <c r="I324" s="1"/>
      <c r="J324" s="1"/>
      <c r="K324" s="1"/>
      <c r="L324" s="1"/>
      <c r="M324" s="1"/>
      <c r="N324" s="156"/>
      <c r="O324" s="101"/>
      <c r="P324" s="102"/>
      <c r="Q324" s="103"/>
    </row>
    <row r="325" spans="1:17" s="104" customFormat="1" ht="13" x14ac:dyDescent="0.2">
      <c r="A325" s="110"/>
      <c r="B325" s="98"/>
      <c r="C325" s="98"/>
      <c r="D325" s="106"/>
      <c r="E325" s="106"/>
      <c r="F325" s="107"/>
      <c r="G325" s="100" t="str">
        <f>IF(H325="Yes",I325,IF(COUNTIF(H325:M325,"Yes")&gt;(Summary!C$22/2),"Yes","No"))</f>
        <v>No</v>
      </c>
      <c r="H325" s="2"/>
      <c r="I325" s="1"/>
      <c r="J325" s="1"/>
      <c r="K325" s="1"/>
      <c r="L325" s="1"/>
      <c r="M325" s="1"/>
      <c r="N325" s="156"/>
      <c r="O325" s="101"/>
      <c r="P325" s="102"/>
      <c r="Q325" s="103"/>
    </row>
    <row r="326" spans="1:17" s="104" customFormat="1" ht="13" x14ac:dyDescent="0.2">
      <c r="A326" s="110"/>
      <c r="B326" s="98"/>
      <c r="C326" s="98"/>
      <c r="D326" s="106"/>
      <c r="E326" s="106"/>
      <c r="F326" s="107"/>
      <c r="G326" s="100" t="str">
        <f>IF(H326="Yes",I326,IF(COUNTIF(H326:M326,"Yes")&gt;(Summary!C$22/2),"Yes","No"))</f>
        <v>No</v>
      </c>
      <c r="H326" s="2"/>
      <c r="I326" s="1"/>
      <c r="J326" s="1"/>
      <c r="K326" s="1"/>
      <c r="L326" s="1"/>
      <c r="M326" s="1"/>
      <c r="N326" s="156"/>
      <c r="O326" s="101"/>
      <c r="P326" s="102"/>
      <c r="Q326" s="103"/>
    </row>
    <row r="327" spans="1:17" s="104" customFormat="1" ht="13" x14ac:dyDescent="0.2">
      <c r="A327" s="110"/>
      <c r="B327" s="98"/>
      <c r="C327" s="98"/>
      <c r="D327" s="106"/>
      <c r="E327" s="106"/>
      <c r="F327" s="107"/>
      <c r="G327" s="100" t="str">
        <f>IF(H327="Yes",I327,IF(COUNTIF(H327:M327,"Yes")&gt;(Summary!C$22/2),"Yes","No"))</f>
        <v>No</v>
      </c>
      <c r="H327" s="2"/>
      <c r="I327" s="1"/>
      <c r="J327" s="1"/>
      <c r="K327" s="1"/>
      <c r="L327" s="1"/>
      <c r="M327" s="1"/>
      <c r="N327" s="156"/>
      <c r="O327" s="101"/>
      <c r="P327" s="102"/>
      <c r="Q327" s="103"/>
    </row>
    <row r="328" spans="1:17" s="104" customFormat="1" ht="13" x14ac:dyDescent="0.2">
      <c r="A328" s="110"/>
      <c r="B328" s="98"/>
      <c r="C328" s="98"/>
      <c r="D328" s="106"/>
      <c r="E328" s="106"/>
      <c r="F328" s="107"/>
      <c r="G328" s="100" t="str">
        <f>IF(H328="Yes",I328,IF(COUNTIF(H328:M328,"Yes")&gt;(Summary!C$22/2),"Yes","No"))</f>
        <v>No</v>
      </c>
      <c r="H328" s="2"/>
      <c r="I328" s="1"/>
      <c r="J328" s="1"/>
      <c r="K328" s="1"/>
      <c r="L328" s="1"/>
      <c r="M328" s="1"/>
      <c r="N328" s="156"/>
      <c r="O328" s="101"/>
      <c r="P328" s="102"/>
      <c r="Q328" s="103"/>
    </row>
    <row r="329" spans="1:17" s="104" customFormat="1" ht="13" x14ac:dyDescent="0.2">
      <c r="A329" s="110"/>
      <c r="B329" s="98"/>
      <c r="C329" s="98"/>
      <c r="D329" s="106"/>
      <c r="E329" s="106"/>
      <c r="F329" s="107"/>
      <c r="G329" s="100" t="str">
        <f>IF(H329="Yes",I329,IF(COUNTIF(H329:M329,"Yes")&gt;(Summary!C$22/2),"Yes","No"))</f>
        <v>No</v>
      </c>
      <c r="H329" s="2"/>
      <c r="I329" s="1"/>
      <c r="J329" s="1"/>
      <c r="K329" s="1"/>
      <c r="L329" s="1"/>
      <c r="M329" s="1"/>
      <c r="N329" s="156"/>
      <c r="O329" s="101"/>
      <c r="P329" s="102"/>
      <c r="Q329" s="103"/>
    </row>
    <row r="330" spans="1:17" s="104" customFormat="1" ht="13" x14ac:dyDescent="0.2">
      <c r="A330" s="110"/>
      <c r="B330" s="98"/>
      <c r="C330" s="98"/>
      <c r="D330" s="106"/>
      <c r="E330" s="106"/>
      <c r="F330" s="107"/>
      <c r="G330" s="100" t="str">
        <f>IF(H330="Yes",I330,IF(COUNTIF(H330:M330,"Yes")&gt;(Summary!C$22/2),"Yes","No"))</f>
        <v>No</v>
      </c>
      <c r="H330" s="2"/>
      <c r="I330" s="1"/>
      <c r="J330" s="1"/>
      <c r="K330" s="1"/>
      <c r="L330" s="1"/>
      <c r="M330" s="1"/>
      <c r="N330" s="156"/>
      <c r="O330" s="101"/>
      <c r="P330" s="102"/>
      <c r="Q330" s="103"/>
    </row>
    <row r="331" spans="1:17" s="104" customFormat="1" ht="13" x14ac:dyDescent="0.2">
      <c r="A331" s="110"/>
      <c r="B331" s="98"/>
      <c r="C331" s="98"/>
      <c r="D331" s="106"/>
      <c r="E331" s="106"/>
      <c r="F331" s="107"/>
      <c r="G331" s="100" t="str">
        <f>IF(H331="Yes",I331,IF(COUNTIF(H331:M331,"Yes")&gt;(Summary!C$22/2),"Yes","No"))</f>
        <v>No</v>
      </c>
      <c r="H331" s="2"/>
      <c r="I331" s="1"/>
      <c r="J331" s="1"/>
      <c r="K331" s="1"/>
      <c r="L331" s="1"/>
      <c r="M331" s="1"/>
      <c r="N331" s="156"/>
      <c r="O331" s="101"/>
      <c r="P331" s="102"/>
      <c r="Q331" s="103"/>
    </row>
    <row r="332" spans="1:17" s="104" customFormat="1" ht="13" x14ac:dyDescent="0.2">
      <c r="A332" s="110"/>
      <c r="B332" s="98"/>
      <c r="C332" s="98"/>
      <c r="D332" s="106"/>
      <c r="E332" s="106"/>
      <c r="F332" s="107"/>
      <c r="G332" s="100" t="str">
        <f>IF(H332="Yes",I332,IF(COUNTIF(H332:M332,"Yes")&gt;(Summary!C$22/2),"Yes","No"))</f>
        <v>No</v>
      </c>
      <c r="H332" s="2"/>
      <c r="I332" s="1"/>
      <c r="J332" s="1"/>
      <c r="K332" s="1"/>
      <c r="L332" s="1"/>
      <c r="M332" s="1"/>
      <c r="N332" s="156"/>
      <c r="O332" s="101"/>
      <c r="P332" s="102"/>
      <c r="Q332" s="103"/>
    </row>
    <row r="333" spans="1:17" s="104" customFormat="1" ht="13" x14ac:dyDescent="0.2">
      <c r="A333" s="110"/>
      <c r="B333" s="98"/>
      <c r="C333" s="98"/>
      <c r="D333" s="106"/>
      <c r="E333" s="106"/>
      <c r="F333" s="107"/>
      <c r="G333" s="100" t="str">
        <f>IF(H333="Yes",I333,IF(COUNTIF(H333:M333,"Yes")&gt;(Summary!C$22/2),"Yes","No"))</f>
        <v>No</v>
      </c>
      <c r="H333" s="2"/>
      <c r="I333" s="1"/>
      <c r="J333" s="1"/>
      <c r="K333" s="1"/>
      <c r="L333" s="1"/>
      <c r="M333" s="1"/>
      <c r="N333" s="156"/>
      <c r="O333" s="101"/>
      <c r="P333" s="102"/>
      <c r="Q333" s="103"/>
    </row>
    <row r="334" spans="1:17" s="104" customFormat="1" ht="13" x14ac:dyDescent="0.2">
      <c r="A334" s="110"/>
      <c r="B334" s="98"/>
      <c r="C334" s="98"/>
      <c r="D334" s="106"/>
      <c r="E334" s="106"/>
      <c r="F334" s="107"/>
      <c r="G334" s="100" t="str">
        <f>IF(H334="Yes",I334,IF(COUNTIF(H334:M334,"Yes")&gt;(Summary!C$22/2),"Yes","No"))</f>
        <v>No</v>
      </c>
      <c r="H334" s="2"/>
      <c r="I334" s="1"/>
      <c r="J334" s="1"/>
      <c r="K334" s="1"/>
      <c r="L334" s="1"/>
      <c r="M334" s="1"/>
      <c r="N334" s="156"/>
      <c r="O334" s="101"/>
      <c r="P334" s="102"/>
      <c r="Q334" s="103"/>
    </row>
    <row r="335" spans="1:17" s="104" customFormat="1" ht="13" x14ac:dyDescent="0.2">
      <c r="A335" s="110"/>
      <c r="B335" s="98"/>
      <c r="C335" s="98"/>
      <c r="D335" s="106"/>
      <c r="E335" s="106"/>
      <c r="F335" s="107"/>
      <c r="G335" s="100" t="str">
        <f>IF(H335="Yes",I335,IF(COUNTIF(H335:M335,"Yes")&gt;(Summary!C$22/2),"Yes","No"))</f>
        <v>No</v>
      </c>
      <c r="H335" s="2"/>
      <c r="I335" s="1"/>
      <c r="J335" s="1"/>
      <c r="K335" s="1"/>
      <c r="L335" s="1"/>
      <c r="M335" s="1"/>
      <c r="N335" s="156"/>
      <c r="O335" s="101"/>
      <c r="P335" s="102"/>
      <c r="Q335" s="103"/>
    </row>
    <row r="336" spans="1:17" s="104" customFormat="1" ht="13" x14ac:dyDescent="0.2">
      <c r="A336" s="110"/>
      <c r="B336" s="98"/>
      <c r="C336" s="98"/>
      <c r="D336" s="106"/>
      <c r="E336" s="106"/>
      <c r="F336" s="107"/>
      <c r="G336" s="100" t="str">
        <f>IF(H336="Yes",I336,IF(COUNTIF(H336:M336,"Yes")&gt;(Summary!C$22/2),"Yes","No"))</f>
        <v>No</v>
      </c>
      <c r="H336" s="2"/>
      <c r="I336" s="1"/>
      <c r="J336" s="1"/>
      <c r="K336" s="1"/>
      <c r="L336" s="1"/>
      <c r="M336" s="1"/>
      <c r="N336" s="156"/>
      <c r="O336" s="101"/>
      <c r="P336" s="102"/>
      <c r="Q336" s="103"/>
    </row>
    <row r="337" spans="1:17" s="104" customFormat="1" ht="13" x14ac:dyDescent="0.2">
      <c r="A337" s="110"/>
      <c r="B337" s="98"/>
      <c r="C337" s="98"/>
      <c r="D337" s="106"/>
      <c r="E337" s="106"/>
      <c r="F337" s="107"/>
      <c r="G337" s="100" t="str">
        <f>IF(H337="Yes",I337,IF(COUNTIF(H337:M337,"Yes")&gt;(Summary!C$22/2),"Yes","No"))</f>
        <v>No</v>
      </c>
      <c r="H337" s="2"/>
      <c r="I337" s="1"/>
      <c r="J337" s="1"/>
      <c r="K337" s="1"/>
      <c r="L337" s="1"/>
      <c r="M337" s="1"/>
      <c r="N337" s="156"/>
      <c r="O337" s="101"/>
      <c r="P337" s="102"/>
      <c r="Q337" s="103"/>
    </row>
    <row r="338" spans="1:17" s="104" customFormat="1" ht="13" x14ac:dyDescent="0.2">
      <c r="A338" s="110"/>
      <c r="B338" s="98"/>
      <c r="C338" s="98"/>
      <c r="D338" s="106"/>
      <c r="E338" s="106"/>
      <c r="F338" s="107"/>
      <c r="G338" s="100" t="str">
        <f>IF(H338="Yes",I338,IF(COUNTIF(H338:M338,"Yes")&gt;(Summary!C$22/2),"Yes","No"))</f>
        <v>No</v>
      </c>
      <c r="H338" s="2"/>
      <c r="I338" s="1"/>
      <c r="J338" s="1"/>
      <c r="K338" s="1"/>
      <c r="L338" s="1"/>
      <c r="M338" s="1"/>
      <c r="N338" s="156"/>
      <c r="O338" s="101"/>
      <c r="P338" s="102"/>
      <c r="Q338" s="103"/>
    </row>
    <row r="339" spans="1:17" s="104" customFormat="1" ht="13" x14ac:dyDescent="0.2">
      <c r="A339" s="110"/>
      <c r="B339" s="98"/>
      <c r="C339" s="98"/>
      <c r="D339" s="106"/>
      <c r="E339" s="106"/>
      <c r="F339" s="107"/>
      <c r="G339" s="100" t="str">
        <f>IF(H339="Yes",I339,IF(COUNTIF(H339:M339,"Yes")&gt;(Summary!C$22/2),"Yes","No"))</f>
        <v>No</v>
      </c>
      <c r="H339" s="2"/>
      <c r="I339" s="1"/>
      <c r="J339" s="1"/>
      <c r="K339" s="1"/>
      <c r="L339" s="1"/>
      <c r="M339" s="1"/>
      <c r="N339" s="156"/>
      <c r="O339" s="101"/>
      <c r="P339" s="102"/>
      <c r="Q339" s="103"/>
    </row>
    <row r="340" spans="1:17" s="104" customFormat="1" ht="13" x14ac:dyDescent="0.2">
      <c r="A340" s="110"/>
      <c r="B340" s="98"/>
      <c r="C340" s="98"/>
      <c r="D340" s="106"/>
      <c r="E340" s="106"/>
      <c r="F340" s="107"/>
      <c r="G340" s="100" t="str">
        <f>IF(H340="Yes",I340,IF(COUNTIF(H340:M340,"Yes")&gt;(Summary!C$22/2),"Yes","No"))</f>
        <v>No</v>
      </c>
      <c r="H340" s="2"/>
      <c r="I340" s="1"/>
      <c r="J340" s="1"/>
      <c r="K340" s="1"/>
      <c r="L340" s="1"/>
      <c r="M340" s="1"/>
      <c r="N340" s="156"/>
      <c r="O340" s="101"/>
      <c r="P340" s="102"/>
      <c r="Q340" s="103"/>
    </row>
    <row r="341" spans="1:17" s="104" customFormat="1" ht="13" x14ac:dyDescent="0.2">
      <c r="A341" s="110"/>
      <c r="B341" s="98"/>
      <c r="C341" s="98"/>
      <c r="D341" s="106"/>
      <c r="E341" s="106"/>
      <c r="F341" s="107"/>
      <c r="G341" s="100" t="str">
        <f>IF(H341="Yes",I341,IF(COUNTIF(H341:M341,"Yes")&gt;(Summary!C$22/2),"Yes","No"))</f>
        <v>No</v>
      </c>
      <c r="H341" s="2"/>
      <c r="I341" s="1"/>
      <c r="J341" s="1"/>
      <c r="K341" s="1"/>
      <c r="L341" s="1"/>
      <c r="M341" s="1"/>
      <c r="N341" s="156"/>
      <c r="O341" s="101"/>
      <c r="P341" s="102"/>
      <c r="Q341" s="103"/>
    </row>
    <row r="342" spans="1:17" s="104" customFormat="1" ht="13" x14ac:dyDescent="0.2">
      <c r="A342" s="110"/>
      <c r="B342" s="98"/>
      <c r="C342" s="98"/>
      <c r="D342" s="106"/>
      <c r="E342" s="106"/>
      <c r="F342" s="107"/>
      <c r="G342" s="100" t="str">
        <f>IF(H342="Yes",I342,IF(COUNTIF(H342:M342,"Yes")&gt;(Summary!C$22/2),"Yes","No"))</f>
        <v>No</v>
      </c>
      <c r="H342" s="2"/>
      <c r="I342" s="1"/>
      <c r="J342" s="1"/>
      <c r="K342" s="1"/>
      <c r="L342" s="1"/>
      <c r="M342" s="1"/>
      <c r="N342" s="156"/>
      <c r="O342" s="101"/>
      <c r="P342" s="102"/>
      <c r="Q342" s="103"/>
    </row>
    <row r="343" spans="1:17" s="104" customFormat="1" ht="13" x14ac:dyDescent="0.2">
      <c r="A343" s="110"/>
      <c r="B343" s="98"/>
      <c r="C343" s="98"/>
      <c r="D343" s="106"/>
      <c r="E343" s="106"/>
      <c r="F343" s="107"/>
      <c r="G343" s="100" t="str">
        <f>IF(H343="Yes",I343,IF(COUNTIF(H343:M343,"Yes")&gt;(Summary!C$22/2),"Yes","No"))</f>
        <v>No</v>
      </c>
      <c r="H343" s="2"/>
      <c r="I343" s="1"/>
      <c r="J343" s="1"/>
      <c r="K343" s="1"/>
      <c r="L343" s="1"/>
      <c r="M343" s="1"/>
      <c r="N343" s="156"/>
      <c r="O343" s="101"/>
      <c r="P343" s="102"/>
      <c r="Q343" s="103"/>
    </row>
    <row r="344" spans="1:17" s="104" customFormat="1" ht="13" x14ac:dyDescent="0.2">
      <c r="A344" s="110"/>
      <c r="B344" s="98"/>
      <c r="C344" s="98"/>
      <c r="D344" s="106"/>
      <c r="E344" s="106"/>
      <c r="F344" s="107"/>
      <c r="G344" s="100" t="str">
        <f>IF(H344="Yes",I344,IF(COUNTIF(H344:M344,"Yes")&gt;(Summary!C$22/2),"Yes","No"))</f>
        <v>No</v>
      </c>
      <c r="H344" s="2"/>
      <c r="I344" s="1"/>
      <c r="J344" s="1"/>
      <c r="K344" s="1"/>
      <c r="L344" s="1"/>
      <c r="M344" s="1"/>
      <c r="N344" s="156"/>
      <c r="O344" s="101"/>
      <c r="P344" s="102"/>
      <c r="Q344" s="103"/>
    </row>
    <row r="345" spans="1:17" s="104" customFormat="1" ht="13" x14ac:dyDescent="0.2">
      <c r="A345" s="110"/>
      <c r="B345" s="98"/>
      <c r="C345" s="98"/>
      <c r="D345" s="106"/>
      <c r="E345" s="106"/>
      <c r="F345" s="107"/>
      <c r="G345" s="100" t="str">
        <f>IF(H345="Yes",I345,IF(COUNTIF(H345:M345,"Yes")&gt;(Summary!C$22/2),"Yes","No"))</f>
        <v>No</v>
      </c>
      <c r="H345" s="2"/>
      <c r="I345" s="1"/>
      <c r="J345" s="1"/>
      <c r="K345" s="1"/>
      <c r="L345" s="1"/>
      <c r="M345" s="1"/>
      <c r="N345" s="156"/>
      <c r="O345" s="101"/>
      <c r="P345" s="102"/>
      <c r="Q345" s="103"/>
    </row>
    <row r="346" spans="1:17" s="104" customFormat="1" ht="13" x14ac:dyDescent="0.2">
      <c r="A346" s="110"/>
      <c r="B346" s="98"/>
      <c r="C346" s="98"/>
      <c r="D346" s="106"/>
      <c r="E346" s="106"/>
      <c r="F346" s="107"/>
      <c r="G346" s="100" t="str">
        <f>IF(H346="Yes",I346,IF(COUNTIF(H346:M346,"Yes")&gt;(Summary!C$22/2),"Yes","No"))</f>
        <v>No</v>
      </c>
      <c r="H346" s="2"/>
      <c r="I346" s="1"/>
      <c r="J346" s="1"/>
      <c r="K346" s="1"/>
      <c r="L346" s="1"/>
      <c r="M346" s="1"/>
      <c r="N346" s="156"/>
      <c r="O346" s="101"/>
      <c r="P346" s="102"/>
      <c r="Q346" s="103"/>
    </row>
    <row r="347" spans="1:17" s="104" customFormat="1" ht="13" x14ac:dyDescent="0.2">
      <c r="A347" s="110"/>
      <c r="B347" s="98"/>
      <c r="C347" s="98"/>
      <c r="D347" s="106"/>
      <c r="E347" s="106"/>
      <c r="F347" s="107"/>
      <c r="G347" s="100" t="str">
        <f>IF(H347="Yes",I347,IF(COUNTIF(H347:M347,"Yes")&gt;(Summary!C$22/2),"Yes","No"))</f>
        <v>No</v>
      </c>
      <c r="H347" s="2"/>
      <c r="I347" s="1"/>
      <c r="J347" s="1"/>
      <c r="K347" s="1"/>
      <c r="L347" s="1"/>
      <c r="M347" s="1"/>
      <c r="N347" s="156"/>
      <c r="O347" s="101"/>
      <c r="P347" s="102"/>
      <c r="Q347" s="103"/>
    </row>
    <row r="348" spans="1:17" s="104" customFormat="1" ht="13" x14ac:dyDescent="0.2">
      <c r="A348" s="110"/>
      <c r="B348" s="98"/>
      <c r="C348" s="98"/>
      <c r="D348" s="106"/>
      <c r="E348" s="106"/>
      <c r="F348" s="107"/>
      <c r="G348" s="100" t="str">
        <f>IF(H348="Yes",I348,IF(COUNTIF(H348:M348,"Yes")&gt;(Summary!C$22/2),"Yes","No"))</f>
        <v>No</v>
      </c>
      <c r="H348" s="2"/>
      <c r="I348" s="1"/>
      <c r="J348" s="1"/>
      <c r="K348" s="1"/>
      <c r="L348" s="1"/>
      <c r="M348" s="1"/>
      <c r="N348" s="156"/>
      <c r="O348" s="101"/>
      <c r="P348" s="102"/>
      <c r="Q348" s="103"/>
    </row>
    <row r="349" spans="1:17" s="104" customFormat="1" ht="13" x14ac:dyDescent="0.2">
      <c r="A349" s="110"/>
      <c r="B349" s="98"/>
      <c r="C349" s="98"/>
      <c r="D349" s="106"/>
      <c r="E349" s="106"/>
      <c r="F349" s="107"/>
      <c r="G349" s="100" t="str">
        <f>IF(H349="Yes",I349,IF(COUNTIF(H349:M349,"Yes")&gt;(Summary!C$22/2),"Yes","No"))</f>
        <v>No</v>
      </c>
      <c r="H349" s="2"/>
      <c r="I349" s="1"/>
      <c r="J349" s="1"/>
      <c r="K349" s="1"/>
      <c r="L349" s="1"/>
      <c r="M349" s="1"/>
      <c r="N349" s="156"/>
      <c r="O349" s="101"/>
      <c r="P349" s="102"/>
      <c r="Q349" s="103"/>
    </row>
    <row r="350" spans="1:17" s="104" customFormat="1" ht="13" x14ac:dyDescent="0.2">
      <c r="A350" s="110"/>
      <c r="B350" s="98"/>
      <c r="C350" s="98"/>
      <c r="D350" s="106"/>
      <c r="E350" s="106"/>
      <c r="F350" s="107"/>
      <c r="G350" s="100" t="str">
        <f>IF(H350="Yes",I350,IF(COUNTIF(H350:M350,"Yes")&gt;(Summary!C$22/2),"Yes","No"))</f>
        <v>No</v>
      </c>
      <c r="H350" s="2"/>
      <c r="I350" s="1"/>
      <c r="J350" s="1"/>
      <c r="K350" s="1"/>
      <c r="L350" s="1"/>
      <c r="M350" s="1"/>
      <c r="N350" s="156"/>
      <c r="O350" s="101"/>
      <c r="P350" s="102"/>
      <c r="Q350" s="103"/>
    </row>
    <row r="351" spans="1:17" s="104" customFormat="1" ht="13" x14ac:dyDescent="0.2">
      <c r="A351" s="110"/>
      <c r="B351" s="98"/>
      <c r="C351" s="98"/>
      <c r="D351" s="106"/>
      <c r="E351" s="106"/>
      <c r="F351" s="107"/>
      <c r="G351" s="100" t="str">
        <f>IF(H351="Yes",I351,IF(COUNTIF(H351:M351,"Yes")&gt;(Summary!C$22/2),"Yes","No"))</f>
        <v>No</v>
      </c>
      <c r="H351" s="2"/>
      <c r="I351" s="1"/>
      <c r="J351" s="1"/>
      <c r="K351" s="1"/>
      <c r="L351" s="1"/>
      <c r="M351" s="1"/>
      <c r="N351" s="156"/>
      <c r="O351" s="101"/>
      <c r="P351" s="102"/>
      <c r="Q351" s="103"/>
    </row>
    <row r="352" spans="1:17" s="104" customFormat="1" ht="13" x14ac:dyDescent="0.2">
      <c r="A352" s="110"/>
      <c r="B352" s="98"/>
      <c r="C352" s="98"/>
      <c r="D352" s="106"/>
      <c r="E352" s="106"/>
      <c r="F352" s="107"/>
      <c r="G352" s="100" t="str">
        <f>IF(H352="Yes",I352,IF(COUNTIF(H352:M352,"Yes")&gt;(Summary!C$22/2),"Yes","No"))</f>
        <v>No</v>
      </c>
      <c r="H352" s="2"/>
      <c r="I352" s="1"/>
      <c r="J352" s="1"/>
      <c r="K352" s="1"/>
      <c r="L352" s="1"/>
      <c r="M352" s="1"/>
      <c r="N352" s="156"/>
      <c r="O352" s="101"/>
      <c r="P352" s="102"/>
      <c r="Q352" s="103"/>
    </row>
    <row r="353" spans="1:17" s="104" customFormat="1" ht="13" x14ac:dyDescent="0.2">
      <c r="A353" s="110"/>
      <c r="B353" s="98"/>
      <c r="C353" s="98"/>
      <c r="D353" s="106"/>
      <c r="E353" s="106"/>
      <c r="F353" s="107"/>
      <c r="G353" s="100" t="str">
        <f>IF(H353="Yes",I353,IF(COUNTIF(H353:M353,"Yes")&gt;(Summary!C$22/2),"Yes","No"))</f>
        <v>No</v>
      </c>
      <c r="H353" s="2"/>
      <c r="I353" s="1"/>
      <c r="J353" s="1"/>
      <c r="K353" s="1"/>
      <c r="L353" s="1"/>
      <c r="M353" s="1"/>
      <c r="N353" s="156"/>
      <c r="O353" s="101"/>
      <c r="P353" s="102"/>
      <c r="Q353" s="103"/>
    </row>
    <row r="354" spans="1:17" s="104" customFormat="1" ht="13" x14ac:dyDescent="0.2">
      <c r="A354" s="110"/>
      <c r="B354" s="98"/>
      <c r="C354" s="98"/>
      <c r="D354" s="106"/>
      <c r="E354" s="106"/>
      <c r="F354" s="107"/>
      <c r="G354" s="100" t="str">
        <f>IF(H354="Yes",I354,IF(COUNTIF(H354:M354,"Yes")&gt;(Summary!C$22/2),"Yes","No"))</f>
        <v>No</v>
      </c>
      <c r="H354" s="2"/>
      <c r="I354" s="1"/>
      <c r="J354" s="1"/>
      <c r="K354" s="1"/>
      <c r="L354" s="1"/>
      <c r="M354" s="1"/>
      <c r="N354" s="156"/>
      <c r="O354" s="101"/>
      <c r="P354" s="102"/>
      <c r="Q354" s="103"/>
    </row>
    <row r="355" spans="1:17" s="104" customFormat="1" ht="13" x14ac:dyDescent="0.2">
      <c r="A355" s="110"/>
      <c r="B355" s="98"/>
      <c r="C355" s="98"/>
      <c r="D355" s="106"/>
      <c r="E355" s="106"/>
      <c r="F355" s="107"/>
      <c r="G355" s="100" t="str">
        <f>IF(H355="Yes",I355,IF(COUNTIF(H355:M355,"Yes")&gt;(Summary!C$22/2),"Yes","No"))</f>
        <v>No</v>
      </c>
      <c r="H355" s="2"/>
      <c r="I355" s="1"/>
      <c r="J355" s="1"/>
      <c r="K355" s="1"/>
      <c r="L355" s="1"/>
      <c r="M355" s="1"/>
      <c r="N355" s="156"/>
      <c r="O355" s="101"/>
      <c r="P355" s="102"/>
      <c r="Q355" s="103"/>
    </row>
    <row r="356" spans="1:17" s="104" customFormat="1" ht="13" x14ac:dyDescent="0.2">
      <c r="A356" s="110"/>
      <c r="B356" s="98"/>
      <c r="C356" s="98"/>
      <c r="D356" s="106"/>
      <c r="E356" s="106"/>
      <c r="F356" s="107"/>
      <c r="G356" s="100" t="str">
        <f>IF(H356="Yes",I356,IF(COUNTIF(H356:M356,"Yes")&gt;(Summary!C$22/2),"Yes","No"))</f>
        <v>No</v>
      </c>
      <c r="H356" s="2"/>
      <c r="I356" s="1"/>
      <c r="J356" s="1"/>
      <c r="K356" s="1"/>
      <c r="L356" s="1"/>
      <c r="M356" s="1"/>
      <c r="N356" s="156"/>
      <c r="O356" s="101"/>
      <c r="P356" s="102"/>
      <c r="Q356" s="103"/>
    </row>
    <row r="357" spans="1:17" s="104" customFormat="1" ht="13" x14ac:dyDescent="0.2">
      <c r="A357" s="110"/>
      <c r="B357" s="98"/>
      <c r="C357" s="98"/>
      <c r="D357" s="106"/>
      <c r="E357" s="106"/>
      <c r="F357" s="107"/>
      <c r="G357" s="100" t="str">
        <f>IF(H357="Yes",I357,IF(COUNTIF(H357:M357,"Yes")&gt;(Summary!C$22/2),"Yes","No"))</f>
        <v>No</v>
      </c>
      <c r="H357" s="2"/>
      <c r="I357" s="1"/>
      <c r="J357" s="1"/>
      <c r="K357" s="1"/>
      <c r="L357" s="1"/>
      <c r="M357" s="1"/>
      <c r="N357" s="156"/>
      <c r="O357" s="101"/>
      <c r="P357" s="102"/>
      <c r="Q357" s="103"/>
    </row>
    <row r="358" spans="1:17" s="104" customFormat="1" ht="13" x14ac:dyDescent="0.2">
      <c r="A358" s="110"/>
      <c r="B358" s="98"/>
      <c r="C358" s="98"/>
      <c r="D358" s="106"/>
      <c r="E358" s="106"/>
      <c r="F358" s="107"/>
      <c r="G358" s="100" t="str">
        <f>IF(H358="Yes",I358,IF(COUNTIF(H358:M358,"Yes")&gt;(Summary!C$22/2),"Yes","No"))</f>
        <v>No</v>
      </c>
      <c r="H358" s="2"/>
      <c r="I358" s="1"/>
      <c r="J358" s="1"/>
      <c r="K358" s="1"/>
      <c r="L358" s="1"/>
      <c r="M358" s="1"/>
      <c r="N358" s="156"/>
      <c r="O358" s="101"/>
      <c r="P358" s="102"/>
      <c r="Q358" s="103"/>
    </row>
    <row r="359" spans="1:17" s="104" customFormat="1" ht="13" x14ac:dyDescent="0.2">
      <c r="A359" s="110"/>
      <c r="B359" s="98"/>
      <c r="C359" s="98"/>
      <c r="D359" s="106"/>
      <c r="E359" s="106"/>
      <c r="F359" s="107"/>
      <c r="G359" s="100" t="str">
        <f>IF(H359="Yes",I359,IF(COUNTIF(H359:M359,"Yes")&gt;(Summary!C$22/2),"Yes","No"))</f>
        <v>No</v>
      </c>
      <c r="H359" s="2"/>
      <c r="I359" s="1"/>
      <c r="J359" s="1"/>
      <c r="K359" s="1"/>
      <c r="L359" s="1"/>
      <c r="M359" s="1"/>
      <c r="N359" s="156"/>
      <c r="O359" s="101"/>
      <c r="P359" s="102"/>
      <c r="Q359" s="103"/>
    </row>
    <row r="360" spans="1:17" s="104" customFormat="1" ht="13" x14ac:dyDescent="0.2">
      <c r="A360" s="110"/>
      <c r="B360" s="98"/>
      <c r="C360" s="98"/>
      <c r="D360" s="106"/>
      <c r="E360" s="106"/>
      <c r="F360" s="107"/>
      <c r="G360" s="100" t="str">
        <f>IF(H360="Yes",I360,IF(COUNTIF(H360:M360,"Yes")&gt;(Summary!C$22/2),"Yes","No"))</f>
        <v>No</v>
      </c>
      <c r="H360" s="2"/>
      <c r="I360" s="1"/>
      <c r="J360" s="1"/>
      <c r="K360" s="1"/>
      <c r="L360" s="1"/>
      <c r="M360" s="1"/>
      <c r="N360" s="156"/>
      <c r="O360" s="101"/>
      <c r="P360" s="102"/>
      <c r="Q360" s="103"/>
    </row>
    <row r="361" spans="1:17" s="104" customFormat="1" ht="13" x14ac:dyDescent="0.2">
      <c r="A361" s="110"/>
      <c r="B361" s="98"/>
      <c r="C361" s="98"/>
      <c r="D361" s="106"/>
      <c r="E361" s="106"/>
      <c r="F361" s="107"/>
      <c r="G361" s="100" t="str">
        <f>IF(H361="Yes",I361,IF(COUNTIF(H361:M361,"Yes")&gt;(Summary!C$22/2),"Yes","No"))</f>
        <v>No</v>
      </c>
      <c r="H361" s="2"/>
      <c r="I361" s="1"/>
      <c r="J361" s="1"/>
      <c r="K361" s="1"/>
      <c r="L361" s="1"/>
      <c r="M361" s="1"/>
      <c r="N361" s="156"/>
      <c r="O361" s="101"/>
      <c r="P361" s="102"/>
      <c r="Q361" s="103"/>
    </row>
    <row r="362" spans="1:17" s="104" customFormat="1" ht="13" x14ac:dyDescent="0.2">
      <c r="A362" s="110"/>
      <c r="B362" s="98"/>
      <c r="C362" s="98"/>
      <c r="D362" s="106"/>
      <c r="E362" s="106"/>
      <c r="F362" s="107"/>
      <c r="G362" s="100" t="str">
        <f>IF(H362="Yes",I362,IF(COUNTIF(H362:M362,"Yes")&gt;(Summary!C$22/2),"Yes","No"))</f>
        <v>No</v>
      </c>
      <c r="H362" s="2"/>
      <c r="I362" s="1"/>
      <c r="J362" s="1"/>
      <c r="K362" s="1"/>
      <c r="L362" s="1"/>
      <c r="M362" s="1"/>
      <c r="N362" s="156"/>
      <c r="O362" s="101"/>
      <c r="P362" s="102"/>
      <c r="Q362" s="103"/>
    </row>
    <row r="363" spans="1:17" s="104" customFormat="1" ht="13" x14ac:dyDescent="0.2">
      <c r="A363" s="110"/>
      <c r="B363" s="98"/>
      <c r="C363" s="98"/>
      <c r="D363" s="106"/>
      <c r="E363" s="106"/>
      <c r="F363" s="107"/>
      <c r="G363" s="100" t="str">
        <f>IF(H363="Yes",I363,IF(COUNTIF(H363:M363,"Yes")&gt;(Summary!C$22/2),"Yes","No"))</f>
        <v>No</v>
      </c>
      <c r="H363" s="2"/>
      <c r="I363" s="1"/>
      <c r="J363" s="1"/>
      <c r="K363" s="1"/>
      <c r="L363" s="1"/>
      <c r="M363" s="1"/>
      <c r="N363" s="156"/>
      <c r="O363" s="101"/>
      <c r="P363" s="102"/>
      <c r="Q363" s="103"/>
    </row>
    <row r="364" spans="1:17" s="104" customFormat="1" ht="13" x14ac:dyDescent="0.2">
      <c r="A364" s="110"/>
      <c r="B364" s="98"/>
      <c r="C364" s="98"/>
      <c r="D364" s="106"/>
      <c r="E364" s="106"/>
      <c r="F364" s="107"/>
      <c r="G364" s="100" t="str">
        <f>IF(H364="Yes",I364,IF(COUNTIF(H364:M364,"Yes")&gt;(Summary!C$22/2),"Yes","No"))</f>
        <v>No</v>
      </c>
      <c r="H364" s="2"/>
      <c r="I364" s="1"/>
      <c r="J364" s="1"/>
      <c r="K364" s="1"/>
      <c r="L364" s="1"/>
      <c r="M364" s="1"/>
      <c r="N364" s="156"/>
      <c r="O364" s="101"/>
      <c r="P364" s="102"/>
      <c r="Q364" s="103"/>
    </row>
    <row r="365" spans="1:17" s="104" customFormat="1" ht="13" x14ac:dyDescent="0.2">
      <c r="A365" s="110"/>
      <c r="B365" s="98"/>
      <c r="C365" s="98"/>
      <c r="D365" s="106"/>
      <c r="E365" s="106"/>
      <c r="F365" s="107"/>
      <c r="G365" s="100" t="str">
        <f>IF(H365="Yes",I365,IF(COUNTIF(H365:M365,"Yes")&gt;(Summary!C$22/2),"Yes","No"))</f>
        <v>No</v>
      </c>
      <c r="H365" s="2"/>
      <c r="I365" s="1"/>
      <c r="J365" s="1"/>
      <c r="K365" s="1"/>
      <c r="L365" s="1"/>
      <c r="M365" s="1"/>
      <c r="N365" s="156"/>
      <c r="O365" s="101"/>
      <c r="P365" s="102"/>
      <c r="Q365" s="103"/>
    </row>
    <row r="366" spans="1:17" s="104" customFormat="1" ht="13" x14ac:dyDescent="0.2">
      <c r="A366" s="110"/>
      <c r="B366" s="98"/>
      <c r="C366" s="98"/>
      <c r="D366" s="106"/>
      <c r="E366" s="106"/>
      <c r="F366" s="107"/>
      <c r="G366" s="100" t="str">
        <f>IF(H366="Yes",I366,IF(COUNTIF(H366:M366,"Yes")&gt;(Summary!C$22/2),"Yes","No"))</f>
        <v>No</v>
      </c>
      <c r="H366" s="2"/>
      <c r="I366" s="1"/>
      <c r="J366" s="1"/>
      <c r="K366" s="1"/>
      <c r="L366" s="1"/>
      <c r="M366" s="1"/>
      <c r="N366" s="156"/>
      <c r="O366" s="101"/>
      <c r="P366" s="102"/>
      <c r="Q366" s="103"/>
    </row>
    <row r="367" spans="1:17" s="104" customFormat="1" ht="13" x14ac:dyDescent="0.2">
      <c r="A367" s="110"/>
      <c r="B367" s="98"/>
      <c r="C367" s="98"/>
      <c r="D367" s="106"/>
      <c r="E367" s="106"/>
      <c r="F367" s="107"/>
      <c r="G367" s="100" t="str">
        <f>IF(H367="Yes",I367,IF(COUNTIF(H367:M367,"Yes")&gt;(Summary!C$22/2),"Yes","No"))</f>
        <v>No</v>
      </c>
      <c r="H367" s="2"/>
      <c r="I367" s="1"/>
      <c r="J367" s="1"/>
      <c r="K367" s="1"/>
      <c r="L367" s="1"/>
      <c r="M367" s="1"/>
      <c r="N367" s="156"/>
      <c r="O367" s="101"/>
      <c r="P367" s="102"/>
      <c r="Q367" s="103"/>
    </row>
    <row r="368" spans="1:17" s="104" customFormat="1" ht="13" x14ac:dyDescent="0.2">
      <c r="A368" s="110"/>
      <c r="B368" s="98"/>
      <c r="C368" s="98"/>
      <c r="D368" s="106"/>
      <c r="E368" s="106"/>
      <c r="F368" s="107"/>
      <c r="G368" s="100" t="str">
        <f>IF(H368="Yes",I368,IF(COUNTIF(H368:M368,"Yes")&gt;(Summary!C$22/2),"Yes","No"))</f>
        <v>No</v>
      </c>
      <c r="H368" s="2"/>
      <c r="I368" s="1"/>
      <c r="J368" s="1"/>
      <c r="K368" s="1"/>
      <c r="L368" s="1"/>
      <c r="M368" s="1"/>
      <c r="N368" s="156"/>
      <c r="O368" s="101"/>
      <c r="P368" s="102"/>
      <c r="Q368" s="103"/>
    </row>
    <row r="369" spans="1:17" s="104" customFormat="1" ht="13" x14ac:dyDescent="0.2">
      <c r="A369" s="110"/>
      <c r="B369" s="98"/>
      <c r="C369" s="98"/>
      <c r="D369" s="106"/>
      <c r="E369" s="106"/>
      <c r="F369" s="107"/>
      <c r="G369" s="100" t="str">
        <f>IF(H369="Yes",I369,IF(COUNTIF(H369:M369,"Yes")&gt;(Summary!C$22/2),"Yes","No"))</f>
        <v>No</v>
      </c>
      <c r="H369" s="2"/>
      <c r="I369" s="1"/>
      <c r="J369" s="1"/>
      <c r="K369" s="1"/>
      <c r="L369" s="1"/>
      <c r="M369" s="1"/>
      <c r="N369" s="156"/>
      <c r="O369" s="101"/>
      <c r="P369" s="102"/>
      <c r="Q369" s="103"/>
    </row>
    <row r="370" spans="1:17" s="104" customFormat="1" ht="13" x14ac:dyDescent="0.2">
      <c r="A370" s="110"/>
      <c r="B370" s="98"/>
      <c r="C370" s="98"/>
      <c r="D370" s="106"/>
      <c r="E370" s="106"/>
      <c r="F370" s="107"/>
      <c r="G370" s="100" t="str">
        <f>IF(H370="Yes",I370,IF(COUNTIF(H370:M370,"Yes")&gt;(Summary!C$22/2),"Yes","No"))</f>
        <v>No</v>
      </c>
      <c r="H370" s="2"/>
      <c r="I370" s="1"/>
      <c r="J370" s="1"/>
      <c r="K370" s="1"/>
      <c r="L370" s="1"/>
      <c r="M370" s="1"/>
      <c r="N370" s="156"/>
      <c r="O370" s="101"/>
      <c r="P370" s="102"/>
      <c r="Q370" s="103"/>
    </row>
    <row r="371" spans="1:17" s="104" customFormat="1" ht="13" x14ac:dyDescent="0.2">
      <c r="A371" s="110"/>
      <c r="B371" s="98"/>
      <c r="C371" s="98"/>
      <c r="D371" s="106"/>
      <c r="E371" s="106"/>
      <c r="F371" s="107"/>
      <c r="G371" s="100" t="str">
        <f>IF(H371="Yes",I371,IF(COUNTIF(H371:M371,"Yes")&gt;(Summary!C$22/2),"Yes","No"))</f>
        <v>No</v>
      </c>
      <c r="H371" s="2"/>
      <c r="I371" s="1"/>
      <c r="J371" s="1"/>
      <c r="K371" s="1"/>
      <c r="L371" s="1"/>
      <c r="M371" s="1"/>
      <c r="N371" s="156"/>
      <c r="O371" s="101"/>
      <c r="P371" s="102"/>
      <c r="Q371" s="103"/>
    </row>
    <row r="372" spans="1:17" s="104" customFormat="1" ht="13" x14ac:dyDescent="0.2">
      <c r="A372" s="110"/>
      <c r="B372" s="98"/>
      <c r="C372" s="98"/>
      <c r="D372" s="106"/>
      <c r="E372" s="106"/>
      <c r="F372" s="107"/>
      <c r="G372" s="100" t="str">
        <f>IF(H372="Yes",I372,IF(COUNTIF(H372:M372,"Yes")&gt;(Summary!C$22/2),"Yes","No"))</f>
        <v>No</v>
      </c>
      <c r="H372" s="2"/>
      <c r="I372" s="1"/>
      <c r="J372" s="1"/>
      <c r="K372" s="1"/>
      <c r="L372" s="1"/>
      <c r="M372" s="1"/>
      <c r="N372" s="156"/>
      <c r="O372" s="101"/>
      <c r="P372" s="102"/>
      <c r="Q372" s="103"/>
    </row>
    <row r="373" spans="1:17" s="104" customFormat="1" ht="13" x14ac:dyDescent="0.2">
      <c r="A373" s="110"/>
      <c r="B373" s="98"/>
      <c r="C373" s="98"/>
      <c r="D373" s="106"/>
      <c r="E373" s="106"/>
      <c r="F373" s="107"/>
      <c r="G373" s="100" t="str">
        <f>IF(H373="Yes",I373,IF(COUNTIF(H373:M373,"Yes")&gt;(Summary!C$22/2),"Yes","No"))</f>
        <v>No</v>
      </c>
      <c r="H373" s="2"/>
      <c r="I373" s="1"/>
      <c r="J373" s="1"/>
      <c r="K373" s="1"/>
      <c r="L373" s="1"/>
      <c r="M373" s="1"/>
      <c r="N373" s="156"/>
      <c r="O373" s="101"/>
      <c r="P373" s="102"/>
      <c r="Q373" s="103"/>
    </row>
    <row r="374" spans="1:17" s="104" customFormat="1" ht="13" x14ac:dyDescent="0.2">
      <c r="A374" s="110"/>
      <c r="B374" s="98"/>
      <c r="C374" s="98"/>
      <c r="D374" s="106"/>
      <c r="E374" s="106"/>
      <c r="F374" s="107"/>
      <c r="G374" s="100" t="str">
        <f>IF(H374="Yes",I374,IF(COUNTIF(H374:M374,"Yes")&gt;(Summary!C$22/2),"Yes","No"))</f>
        <v>No</v>
      </c>
      <c r="H374" s="2"/>
      <c r="I374" s="1"/>
      <c r="J374" s="1"/>
      <c r="K374" s="1"/>
      <c r="L374" s="1"/>
      <c r="M374" s="1"/>
      <c r="N374" s="156"/>
      <c r="O374" s="101"/>
      <c r="P374" s="102"/>
      <c r="Q374" s="103"/>
    </row>
    <row r="375" spans="1:17" s="104" customFormat="1" ht="13" x14ac:dyDescent="0.2">
      <c r="A375" s="110"/>
      <c r="B375" s="98"/>
      <c r="C375" s="98"/>
      <c r="D375" s="106"/>
      <c r="E375" s="106"/>
      <c r="F375" s="107"/>
      <c r="G375" s="100" t="str">
        <f>IF(H375="Yes",I375,IF(COUNTIF(H375:M375,"Yes")&gt;(Summary!C$22/2),"Yes","No"))</f>
        <v>No</v>
      </c>
      <c r="H375" s="2"/>
      <c r="I375" s="1"/>
      <c r="J375" s="1"/>
      <c r="K375" s="1"/>
      <c r="L375" s="1"/>
      <c r="M375" s="1"/>
      <c r="N375" s="156"/>
      <c r="O375" s="101"/>
      <c r="P375" s="102"/>
      <c r="Q375" s="103"/>
    </row>
    <row r="376" spans="1:17" s="104" customFormat="1" ht="13" x14ac:dyDescent="0.2">
      <c r="A376" s="110"/>
      <c r="B376" s="98"/>
      <c r="C376" s="98"/>
      <c r="D376" s="106"/>
      <c r="E376" s="106"/>
      <c r="F376" s="107"/>
      <c r="G376" s="100" t="str">
        <f>IF(H376="Yes",I376,IF(COUNTIF(H376:M376,"Yes")&gt;(Summary!C$22/2),"Yes","No"))</f>
        <v>No</v>
      </c>
      <c r="H376" s="2"/>
      <c r="I376" s="1"/>
      <c r="J376" s="1"/>
      <c r="K376" s="1"/>
      <c r="L376" s="1"/>
      <c r="M376" s="1"/>
      <c r="N376" s="156"/>
      <c r="O376" s="101"/>
      <c r="P376" s="102"/>
      <c r="Q376" s="103"/>
    </row>
    <row r="377" spans="1:17" s="104" customFormat="1" ht="13" x14ac:dyDescent="0.2">
      <c r="A377" s="110"/>
      <c r="B377" s="98"/>
      <c r="C377" s="98"/>
      <c r="D377" s="106"/>
      <c r="E377" s="106"/>
      <c r="F377" s="107"/>
      <c r="G377" s="100" t="str">
        <f>IF(H377="Yes",I377,IF(COUNTIF(H377:M377,"Yes")&gt;(Summary!C$22/2),"Yes","No"))</f>
        <v>No</v>
      </c>
      <c r="H377" s="2"/>
      <c r="I377" s="1"/>
      <c r="J377" s="1"/>
      <c r="K377" s="1"/>
      <c r="L377" s="1"/>
      <c r="M377" s="1"/>
      <c r="N377" s="156"/>
      <c r="O377" s="101"/>
      <c r="P377" s="102"/>
      <c r="Q377" s="103"/>
    </row>
    <row r="378" spans="1:17" s="104" customFormat="1" ht="13" x14ac:dyDescent="0.2">
      <c r="A378" s="110"/>
      <c r="B378" s="98"/>
      <c r="C378" s="98"/>
      <c r="D378" s="106"/>
      <c r="E378" s="106"/>
      <c r="F378" s="107"/>
      <c r="G378" s="100" t="str">
        <f>IF(H378="Yes",I378,IF(COUNTIF(H378:M378,"Yes")&gt;(Summary!C$22/2),"Yes","No"))</f>
        <v>No</v>
      </c>
      <c r="H378" s="2"/>
      <c r="I378" s="1"/>
      <c r="J378" s="1"/>
      <c r="K378" s="1"/>
      <c r="L378" s="1"/>
      <c r="M378" s="1"/>
      <c r="N378" s="156"/>
      <c r="O378" s="101"/>
      <c r="P378" s="102"/>
      <c r="Q378" s="103"/>
    </row>
    <row r="379" spans="1:17" s="104" customFormat="1" ht="13" x14ac:dyDescent="0.2">
      <c r="A379" s="110"/>
      <c r="B379" s="98"/>
      <c r="C379" s="98"/>
      <c r="D379" s="106"/>
      <c r="E379" s="106"/>
      <c r="F379" s="107"/>
      <c r="G379" s="100" t="str">
        <f>IF(H379="Yes",I379,IF(COUNTIF(H379:M379,"Yes")&gt;(Summary!C$22/2),"Yes","No"))</f>
        <v>No</v>
      </c>
      <c r="H379" s="2"/>
      <c r="I379" s="1"/>
      <c r="J379" s="1"/>
      <c r="K379" s="1"/>
      <c r="L379" s="1"/>
      <c r="M379" s="1"/>
      <c r="N379" s="156"/>
      <c r="O379" s="101"/>
      <c r="P379" s="102"/>
      <c r="Q379" s="103"/>
    </row>
    <row r="380" spans="1:17" s="104" customFormat="1" ht="13" x14ac:dyDescent="0.2">
      <c r="A380" s="110"/>
      <c r="B380" s="98"/>
      <c r="C380" s="98"/>
      <c r="D380" s="106"/>
      <c r="E380" s="106"/>
      <c r="F380" s="107"/>
      <c r="G380" s="100" t="str">
        <f>IF(H380="Yes",I380,IF(COUNTIF(H380:M380,"Yes")&gt;(Summary!C$22/2),"Yes","No"))</f>
        <v>No</v>
      </c>
      <c r="H380" s="2"/>
      <c r="I380" s="1"/>
      <c r="J380" s="1"/>
      <c r="K380" s="1"/>
      <c r="L380" s="1"/>
      <c r="M380" s="1"/>
      <c r="N380" s="156"/>
      <c r="O380" s="101"/>
      <c r="P380" s="102"/>
      <c r="Q380" s="103"/>
    </row>
    <row r="381" spans="1:17" s="104" customFormat="1" ht="13" x14ac:dyDescent="0.2">
      <c r="A381" s="110"/>
      <c r="B381" s="98"/>
      <c r="C381" s="98"/>
      <c r="D381" s="106"/>
      <c r="E381" s="106"/>
      <c r="F381" s="107"/>
      <c r="G381" s="100" t="str">
        <f>IF(H381="Yes",I381,IF(COUNTIF(H381:M381,"Yes")&gt;(Summary!C$22/2),"Yes","No"))</f>
        <v>No</v>
      </c>
      <c r="H381" s="2"/>
      <c r="I381" s="1"/>
      <c r="J381" s="1"/>
      <c r="K381" s="1"/>
      <c r="L381" s="1"/>
      <c r="M381" s="1"/>
      <c r="N381" s="156"/>
      <c r="O381" s="101"/>
      <c r="P381" s="102"/>
      <c r="Q381" s="103"/>
    </row>
    <row r="382" spans="1:17" s="104" customFormat="1" ht="13" x14ac:dyDescent="0.2">
      <c r="A382" s="110"/>
      <c r="B382" s="98"/>
      <c r="C382" s="98"/>
      <c r="D382" s="106"/>
      <c r="E382" s="106"/>
      <c r="F382" s="107"/>
      <c r="G382" s="100" t="str">
        <f>IF(H382="Yes",I382,IF(COUNTIF(H382:M382,"Yes")&gt;(Summary!C$22/2),"Yes","No"))</f>
        <v>No</v>
      </c>
      <c r="H382" s="2"/>
      <c r="I382" s="1"/>
      <c r="J382" s="1"/>
      <c r="K382" s="1"/>
      <c r="L382" s="1"/>
      <c r="M382" s="1"/>
      <c r="N382" s="156"/>
      <c r="O382" s="101"/>
      <c r="P382" s="102"/>
      <c r="Q382" s="103"/>
    </row>
    <row r="383" spans="1:17" s="104" customFormat="1" ht="13" x14ac:dyDescent="0.2">
      <c r="A383" s="110"/>
      <c r="B383" s="98"/>
      <c r="C383" s="98"/>
      <c r="D383" s="106"/>
      <c r="E383" s="106"/>
      <c r="F383" s="107"/>
      <c r="G383" s="100" t="str">
        <f>IF(H383="Yes",I383,IF(COUNTIF(H383:M383,"Yes")&gt;(Summary!C$22/2),"Yes","No"))</f>
        <v>No</v>
      </c>
      <c r="H383" s="2"/>
      <c r="I383" s="1"/>
      <c r="J383" s="1"/>
      <c r="K383" s="1"/>
      <c r="L383" s="1"/>
      <c r="M383" s="1"/>
      <c r="N383" s="156"/>
      <c r="O383" s="101"/>
      <c r="P383" s="102"/>
      <c r="Q383" s="103"/>
    </row>
    <row r="384" spans="1:17" s="104" customFormat="1" ht="13" x14ac:dyDescent="0.2">
      <c r="A384" s="110"/>
      <c r="B384" s="98"/>
      <c r="C384" s="98"/>
      <c r="D384" s="106"/>
      <c r="E384" s="106"/>
      <c r="F384" s="107"/>
      <c r="G384" s="100" t="str">
        <f>IF(H384="Yes",I384,IF(COUNTIF(H384:M384,"Yes")&gt;(Summary!C$22/2),"Yes","No"))</f>
        <v>No</v>
      </c>
      <c r="H384" s="2"/>
      <c r="I384" s="1"/>
      <c r="J384" s="1"/>
      <c r="K384" s="1"/>
      <c r="L384" s="1"/>
      <c r="M384" s="1"/>
      <c r="N384" s="156"/>
      <c r="O384" s="101"/>
      <c r="P384" s="102"/>
      <c r="Q384" s="103"/>
    </row>
    <row r="385" spans="1:17" s="104" customFormat="1" ht="13" x14ac:dyDescent="0.2">
      <c r="A385" s="110"/>
      <c r="B385" s="98"/>
      <c r="C385" s="98"/>
      <c r="D385" s="106"/>
      <c r="E385" s="106"/>
      <c r="F385" s="107"/>
      <c r="G385" s="100" t="str">
        <f>IF(H385="Yes",I385,IF(COUNTIF(H385:M385,"Yes")&gt;(Summary!C$22/2),"Yes","No"))</f>
        <v>No</v>
      </c>
      <c r="H385" s="2"/>
      <c r="I385" s="1"/>
      <c r="J385" s="1"/>
      <c r="K385" s="1"/>
      <c r="L385" s="1"/>
      <c r="M385" s="1"/>
      <c r="N385" s="156"/>
      <c r="O385" s="101"/>
      <c r="P385" s="102"/>
      <c r="Q385" s="103"/>
    </row>
    <row r="386" spans="1:17" s="104" customFormat="1" ht="13" x14ac:dyDescent="0.2">
      <c r="A386" s="110"/>
      <c r="B386" s="98"/>
      <c r="C386" s="98"/>
      <c r="D386" s="106"/>
      <c r="E386" s="106"/>
      <c r="F386" s="107"/>
      <c r="G386" s="100" t="str">
        <f>IF(H386="Yes",I386,IF(COUNTIF(H386:M386,"Yes")&gt;(Summary!C$22/2),"Yes","No"))</f>
        <v>No</v>
      </c>
      <c r="H386" s="2"/>
      <c r="I386" s="1"/>
      <c r="J386" s="1"/>
      <c r="K386" s="1"/>
      <c r="L386" s="1"/>
      <c r="M386" s="1"/>
      <c r="N386" s="156"/>
      <c r="O386" s="101"/>
      <c r="P386" s="102"/>
      <c r="Q386" s="103"/>
    </row>
    <row r="387" spans="1:17" s="104" customFormat="1" ht="13" x14ac:dyDescent="0.2">
      <c r="A387" s="110"/>
      <c r="B387" s="98"/>
      <c r="C387" s="98"/>
      <c r="D387" s="106"/>
      <c r="E387" s="106"/>
      <c r="F387" s="107"/>
      <c r="G387" s="100" t="str">
        <f>IF(H387="Yes",I387,IF(COUNTIF(H387:M387,"Yes")&gt;(Summary!C$22/2),"Yes","No"))</f>
        <v>No</v>
      </c>
      <c r="H387" s="2"/>
      <c r="I387" s="1"/>
      <c r="J387" s="1"/>
      <c r="K387" s="1"/>
      <c r="L387" s="1"/>
      <c r="M387" s="1"/>
      <c r="N387" s="156"/>
      <c r="O387" s="101"/>
      <c r="P387" s="102"/>
      <c r="Q387" s="103"/>
    </row>
    <row r="388" spans="1:17" s="104" customFormat="1" ht="13" x14ac:dyDescent="0.2">
      <c r="A388" s="110"/>
      <c r="B388" s="98"/>
      <c r="C388" s="98"/>
      <c r="D388" s="106"/>
      <c r="E388" s="106"/>
      <c r="F388" s="107"/>
      <c r="G388" s="100" t="str">
        <f>IF(H388="Yes",I388,IF(COUNTIF(H388:M388,"Yes")&gt;(Summary!C$22/2),"Yes","No"))</f>
        <v>No</v>
      </c>
      <c r="H388" s="2"/>
      <c r="I388" s="1"/>
      <c r="J388" s="1"/>
      <c r="K388" s="1"/>
      <c r="L388" s="1"/>
      <c r="M388" s="1"/>
      <c r="N388" s="156"/>
      <c r="O388" s="101"/>
      <c r="P388" s="102"/>
      <c r="Q388" s="103"/>
    </row>
    <row r="389" spans="1:17" s="104" customFormat="1" ht="13" x14ac:dyDescent="0.2">
      <c r="A389" s="110"/>
      <c r="B389" s="98"/>
      <c r="C389" s="98"/>
      <c r="D389" s="106"/>
      <c r="E389" s="106"/>
      <c r="F389" s="107"/>
      <c r="G389" s="100" t="str">
        <f>IF(H389="Yes",I389,IF(COUNTIF(H389:M389,"Yes")&gt;(Summary!C$22/2),"Yes","No"))</f>
        <v>No</v>
      </c>
      <c r="H389" s="2"/>
      <c r="I389" s="1"/>
      <c r="J389" s="1"/>
      <c r="K389" s="1"/>
      <c r="L389" s="1"/>
      <c r="M389" s="1"/>
      <c r="N389" s="156"/>
      <c r="O389" s="101"/>
      <c r="P389" s="102"/>
      <c r="Q389" s="103"/>
    </row>
    <row r="390" spans="1:17" s="104" customFormat="1" ht="13" x14ac:dyDescent="0.2">
      <c r="A390" s="110"/>
      <c r="B390" s="98"/>
      <c r="C390" s="98"/>
      <c r="D390" s="106"/>
      <c r="E390" s="106"/>
      <c r="F390" s="107"/>
      <c r="G390" s="100" t="str">
        <f>IF(H390="Yes",I390,IF(COUNTIF(H390:M390,"Yes")&gt;(Summary!C$22/2),"Yes","No"))</f>
        <v>No</v>
      </c>
      <c r="H390" s="2"/>
      <c r="I390" s="1"/>
      <c r="J390" s="1"/>
      <c r="K390" s="1"/>
      <c r="L390" s="1"/>
      <c r="M390" s="1"/>
      <c r="N390" s="156"/>
      <c r="O390" s="101"/>
      <c r="P390" s="102"/>
      <c r="Q390" s="103"/>
    </row>
    <row r="391" spans="1:17" s="104" customFormat="1" ht="13" x14ac:dyDescent="0.2">
      <c r="A391" s="110"/>
      <c r="B391" s="98"/>
      <c r="C391" s="98"/>
      <c r="D391" s="106"/>
      <c r="E391" s="106"/>
      <c r="F391" s="107"/>
      <c r="G391" s="100" t="str">
        <f>IF(H391="Yes",I391,IF(COUNTIF(H391:M391,"Yes")&gt;(Summary!C$22/2),"Yes","No"))</f>
        <v>No</v>
      </c>
      <c r="H391" s="2"/>
      <c r="I391" s="1"/>
      <c r="J391" s="1"/>
      <c r="K391" s="1"/>
      <c r="L391" s="1"/>
      <c r="M391" s="1"/>
      <c r="N391" s="156"/>
      <c r="O391" s="101"/>
      <c r="P391" s="102"/>
      <c r="Q391" s="103"/>
    </row>
    <row r="392" spans="1:17" s="104" customFormat="1" ht="13" x14ac:dyDescent="0.2">
      <c r="A392" s="110"/>
      <c r="B392" s="98"/>
      <c r="C392" s="98"/>
      <c r="D392" s="106"/>
      <c r="E392" s="106"/>
      <c r="F392" s="107"/>
      <c r="G392" s="100" t="str">
        <f>IF(H392="Yes",I392,IF(COUNTIF(H392:M392,"Yes")&gt;(Summary!C$22/2),"Yes","No"))</f>
        <v>No</v>
      </c>
      <c r="H392" s="2"/>
      <c r="I392" s="1"/>
      <c r="J392" s="1"/>
      <c r="K392" s="1"/>
      <c r="L392" s="1"/>
      <c r="M392" s="1"/>
      <c r="N392" s="156"/>
      <c r="O392" s="101"/>
      <c r="P392" s="102"/>
      <c r="Q392" s="103"/>
    </row>
    <row r="393" spans="1:17" s="104" customFormat="1" ht="13" x14ac:dyDescent="0.2">
      <c r="A393" s="110"/>
      <c r="B393" s="98"/>
      <c r="C393" s="98"/>
      <c r="D393" s="106"/>
      <c r="E393" s="106"/>
      <c r="F393" s="107"/>
      <c r="G393" s="100" t="str">
        <f>IF(H393="Yes",I393,IF(COUNTIF(H393:M393,"Yes")&gt;(Summary!C$22/2),"Yes","No"))</f>
        <v>No</v>
      </c>
      <c r="H393" s="2"/>
      <c r="I393" s="1"/>
      <c r="J393" s="1"/>
      <c r="K393" s="1"/>
      <c r="L393" s="1"/>
      <c r="M393" s="1"/>
      <c r="N393" s="156"/>
      <c r="O393" s="101"/>
      <c r="P393" s="102"/>
      <c r="Q393" s="103"/>
    </row>
    <row r="394" spans="1:17" s="104" customFormat="1" ht="13" x14ac:dyDescent="0.2">
      <c r="A394" s="110"/>
      <c r="B394" s="98"/>
      <c r="C394" s="98"/>
      <c r="D394" s="106"/>
      <c r="E394" s="106"/>
      <c r="F394" s="107"/>
      <c r="G394" s="100" t="str">
        <f>IF(H394="Yes",I394,IF(COUNTIF(H394:M394,"Yes")&gt;(Summary!C$22/2),"Yes","No"))</f>
        <v>No</v>
      </c>
      <c r="H394" s="2"/>
      <c r="I394" s="1"/>
      <c r="J394" s="1"/>
      <c r="K394" s="1"/>
      <c r="L394" s="1"/>
      <c r="M394" s="1"/>
      <c r="N394" s="156"/>
      <c r="O394" s="101"/>
      <c r="P394" s="102"/>
      <c r="Q394" s="103"/>
    </row>
    <row r="395" spans="1:17" s="104" customFormat="1" ht="13" x14ac:dyDescent="0.2">
      <c r="A395" s="110"/>
      <c r="B395" s="98"/>
      <c r="C395" s="98"/>
      <c r="D395" s="106"/>
      <c r="E395" s="106"/>
      <c r="F395" s="107"/>
      <c r="G395" s="100" t="str">
        <f>IF(H395="Yes",I395,IF(COUNTIF(H395:M395,"Yes")&gt;(Summary!C$22/2),"Yes","No"))</f>
        <v>No</v>
      </c>
      <c r="H395" s="2"/>
      <c r="I395" s="1"/>
      <c r="J395" s="1"/>
      <c r="K395" s="1"/>
      <c r="L395" s="1"/>
      <c r="M395" s="1"/>
      <c r="N395" s="156"/>
      <c r="O395" s="101"/>
      <c r="P395" s="102"/>
      <c r="Q395" s="103"/>
    </row>
    <row r="396" spans="1:17" s="104" customFormat="1" ht="13" x14ac:dyDescent="0.2">
      <c r="A396" s="110"/>
      <c r="B396" s="98"/>
      <c r="C396" s="98"/>
      <c r="D396" s="106"/>
      <c r="E396" s="106"/>
      <c r="F396" s="107"/>
      <c r="G396" s="100" t="str">
        <f>IF(H396="Yes",I396,IF(COUNTIF(H396:M396,"Yes")&gt;(Summary!C$22/2),"Yes","No"))</f>
        <v>No</v>
      </c>
      <c r="H396" s="2"/>
      <c r="I396" s="1"/>
      <c r="J396" s="1"/>
      <c r="K396" s="1"/>
      <c r="L396" s="1"/>
      <c r="M396" s="1"/>
      <c r="N396" s="156"/>
      <c r="O396" s="101"/>
      <c r="P396" s="102"/>
      <c r="Q396" s="103"/>
    </row>
    <row r="397" spans="1:17" s="104" customFormat="1" ht="13" x14ac:dyDescent="0.2">
      <c r="A397" s="110"/>
      <c r="B397" s="98"/>
      <c r="C397" s="98"/>
      <c r="D397" s="106"/>
      <c r="E397" s="106"/>
      <c r="F397" s="107"/>
      <c r="G397" s="100" t="str">
        <f>IF(H397="Yes",I397,IF(COUNTIF(H397:M397,"Yes")&gt;(Summary!C$22/2),"Yes","No"))</f>
        <v>No</v>
      </c>
      <c r="H397" s="2"/>
      <c r="I397" s="1"/>
      <c r="J397" s="1"/>
      <c r="K397" s="1"/>
      <c r="L397" s="1"/>
      <c r="M397" s="1"/>
      <c r="N397" s="156"/>
      <c r="O397" s="101"/>
      <c r="P397" s="102"/>
      <c r="Q397" s="103"/>
    </row>
    <row r="398" spans="1:17" s="104" customFormat="1" ht="13" x14ac:dyDescent="0.2">
      <c r="A398" s="110"/>
      <c r="B398" s="98"/>
      <c r="C398" s="98"/>
      <c r="D398" s="106"/>
      <c r="E398" s="106"/>
      <c r="F398" s="107"/>
      <c r="G398" s="100" t="str">
        <f>IF(H398="Yes",I398,IF(COUNTIF(H398:M398,"Yes")&gt;(Summary!C$22/2),"Yes","No"))</f>
        <v>No</v>
      </c>
      <c r="H398" s="2"/>
      <c r="I398" s="1"/>
      <c r="J398" s="1"/>
      <c r="K398" s="1"/>
      <c r="L398" s="1"/>
      <c r="M398" s="1"/>
      <c r="N398" s="156"/>
      <c r="O398" s="101"/>
      <c r="P398" s="102"/>
      <c r="Q398" s="103"/>
    </row>
    <row r="399" spans="1:17" s="104" customFormat="1" ht="13" x14ac:dyDescent="0.2">
      <c r="A399" s="110"/>
      <c r="B399" s="98"/>
      <c r="C399" s="98"/>
      <c r="D399" s="106"/>
      <c r="E399" s="106"/>
      <c r="F399" s="107"/>
      <c r="G399" s="100" t="str">
        <f>IF(H399="Yes",I399,IF(COUNTIF(H399:M399,"Yes")&gt;(Summary!C$22/2),"Yes","No"))</f>
        <v>No</v>
      </c>
      <c r="H399" s="2"/>
      <c r="I399" s="1"/>
      <c r="J399" s="1"/>
      <c r="K399" s="1"/>
      <c r="L399" s="1"/>
      <c r="M399" s="1"/>
      <c r="N399" s="156"/>
      <c r="O399" s="101"/>
      <c r="P399" s="102"/>
      <c r="Q399" s="103"/>
    </row>
    <row r="400" spans="1:17" s="104" customFormat="1" ht="13" x14ac:dyDescent="0.2">
      <c r="A400" s="110"/>
      <c r="B400" s="98"/>
      <c r="C400" s="98"/>
      <c r="D400" s="106"/>
      <c r="E400" s="106"/>
      <c r="F400" s="107"/>
      <c r="G400" s="100" t="str">
        <f>IF(H400="Yes",I400,IF(COUNTIF(H400:M400,"Yes")&gt;(Summary!C$22/2),"Yes","No"))</f>
        <v>No</v>
      </c>
      <c r="H400" s="2"/>
      <c r="I400" s="1"/>
      <c r="J400" s="1"/>
      <c r="K400" s="1"/>
      <c r="L400" s="1"/>
      <c r="M400" s="1"/>
      <c r="N400" s="156"/>
      <c r="O400" s="101"/>
      <c r="P400" s="102"/>
      <c r="Q400" s="103"/>
    </row>
    <row r="401" spans="1:17" s="104" customFormat="1" ht="13" x14ac:dyDescent="0.2">
      <c r="A401" s="110"/>
      <c r="B401" s="98"/>
      <c r="C401" s="98"/>
      <c r="D401" s="106"/>
      <c r="E401" s="106"/>
      <c r="F401" s="107"/>
      <c r="G401" s="100" t="str">
        <f>IF(H401="Yes",I401,IF(COUNTIF(H401:M401,"Yes")&gt;(Summary!C$22/2),"Yes","No"))</f>
        <v>No</v>
      </c>
      <c r="H401" s="2"/>
      <c r="I401" s="1"/>
      <c r="J401" s="1"/>
      <c r="K401" s="1"/>
      <c r="L401" s="1"/>
      <c r="M401" s="1"/>
      <c r="N401" s="156"/>
      <c r="O401" s="101"/>
      <c r="P401" s="102"/>
      <c r="Q401" s="103"/>
    </row>
    <row r="402" spans="1:17" s="104" customFormat="1" ht="13" x14ac:dyDescent="0.2">
      <c r="A402" s="110"/>
      <c r="B402" s="98"/>
      <c r="C402" s="98"/>
      <c r="D402" s="106"/>
      <c r="E402" s="106"/>
      <c r="F402" s="107"/>
      <c r="G402" s="100" t="str">
        <f>IF(H402="Yes",I402,IF(COUNTIF(H402:M402,"Yes")&gt;(Summary!C$22/2),"Yes","No"))</f>
        <v>No</v>
      </c>
      <c r="H402" s="2"/>
      <c r="I402" s="1"/>
      <c r="J402" s="1"/>
      <c r="K402" s="1"/>
      <c r="L402" s="1"/>
      <c r="M402" s="1"/>
      <c r="N402" s="156"/>
      <c r="O402" s="101"/>
      <c r="P402" s="102"/>
      <c r="Q402" s="103"/>
    </row>
    <row r="403" spans="1:17" s="104" customFormat="1" ht="13" x14ac:dyDescent="0.2">
      <c r="A403" s="110"/>
      <c r="B403" s="98"/>
      <c r="C403" s="98"/>
      <c r="D403" s="106"/>
      <c r="E403" s="106"/>
      <c r="F403" s="107"/>
      <c r="G403" s="100" t="str">
        <f>IF(H403="Yes",I403,IF(COUNTIF(H403:M403,"Yes")&gt;(Summary!C$22/2),"Yes","No"))</f>
        <v>No</v>
      </c>
      <c r="H403" s="2"/>
      <c r="I403" s="1"/>
      <c r="J403" s="1"/>
      <c r="K403" s="1"/>
      <c r="L403" s="1"/>
      <c r="M403" s="1"/>
      <c r="N403" s="156"/>
      <c r="O403" s="101"/>
      <c r="P403" s="102"/>
      <c r="Q403" s="103"/>
    </row>
    <row r="404" spans="1:17" s="104" customFormat="1" ht="13" x14ac:dyDescent="0.2">
      <c r="A404" s="110"/>
      <c r="B404" s="98"/>
      <c r="C404" s="98"/>
      <c r="D404" s="106"/>
      <c r="E404" s="106"/>
      <c r="F404" s="107"/>
      <c r="G404" s="100" t="str">
        <f>IF(H404="Yes",I404,IF(COUNTIF(H404:M404,"Yes")&gt;(Summary!C$22/2),"Yes","No"))</f>
        <v>No</v>
      </c>
      <c r="H404" s="2"/>
      <c r="I404" s="1"/>
      <c r="J404" s="1"/>
      <c r="K404" s="1"/>
      <c r="L404" s="1"/>
      <c r="M404" s="1"/>
      <c r="N404" s="156"/>
      <c r="O404" s="101"/>
      <c r="P404" s="102"/>
      <c r="Q404" s="103"/>
    </row>
    <row r="405" spans="1:17" s="104" customFormat="1" ht="13" x14ac:dyDescent="0.2">
      <c r="A405" s="110"/>
      <c r="B405" s="98"/>
      <c r="C405" s="98"/>
      <c r="D405" s="106"/>
      <c r="E405" s="106"/>
      <c r="F405" s="107"/>
      <c r="G405" s="100" t="str">
        <f>IF(H405="Yes",I405,IF(COUNTIF(H405:M405,"Yes")&gt;(Summary!C$22/2),"Yes","No"))</f>
        <v>No</v>
      </c>
      <c r="H405" s="2"/>
      <c r="I405" s="1"/>
      <c r="J405" s="1"/>
      <c r="K405" s="1"/>
      <c r="L405" s="1"/>
      <c r="M405" s="1"/>
      <c r="N405" s="156"/>
      <c r="O405" s="101"/>
      <c r="P405" s="102"/>
      <c r="Q405" s="103"/>
    </row>
    <row r="406" spans="1:17" s="104" customFormat="1" ht="13" x14ac:dyDescent="0.2">
      <c r="A406" s="110"/>
      <c r="B406" s="98"/>
      <c r="C406" s="98"/>
      <c r="D406" s="106"/>
      <c r="E406" s="106"/>
      <c r="F406" s="107"/>
      <c r="G406" s="100" t="str">
        <f>IF(H406="Yes",I406,IF(COUNTIF(H406:M406,"Yes")&gt;(Summary!C$22/2),"Yes","No"))</f>
        <v>No</v>
      </c>
      <c r="H406" s="2"/>
      <c r="I406" s="1"/>
      <c r="J406" s="1"/>
      <c r="K406" s="1"/>
      <c r="L406" s="1"/>
      <c r="M406" s="1"/>
      <c r="N406" s="156"/>
      <c r="O406" s="101"/>
      <c r="P406" s="102"/>
      <c r="Q406" s="103"/>
    </row>
    <row r="407" spans="1:17" s="104" customFormat="1" ht="13" x14ac:dyDescent="0.2">
      <c r="A407" s="110"/>
      <c r="B407" s="98"/>
      <c r="C407" s="98"/>
      <c r="D407" s="106"/>
      <c r="E407" s="106"/>
      <c r="F407" s="107"/>
      <c r="G407" s="100" t="str">
        <f>IF(H407="Yes",I407,IF(COUNTIF(H407:M407,"Yes")&gt;(Summary!C$22/2),"Yes","No"))</f>
        <v>No</v>
      </c>
      <c r="H407" s="2"/>
      <c r="I407" s="1"/>
      <c r="J407" s="1"/>
      <c r="K407" s="1"/>
      <c r="L407" s="1"/>
      <c r="M407" s="1"/>
      <c r="N407" s="156"/>
      <c r="O407" s="101"/>
      <c r="P407" s="102"/>
      <c r="Q407" s="103"/>
    </row>
    <row r="408" spans="1:17" s="104" customFormat="1" ht="13" x14ac:dyDescent="0.2">
      <c r="A408" s="110"/>
      <c r="B408" s="98"/>
      <c r="C408" s="98"/>
      <c r="D408" s="106"/>
      <c r="E408" s="106"/>
      <c r="F408" s="107"/>
      <c r="G408" s="100" t="str">
        <f>IF(H408="Yes",I408,IF(COUNTIF(H408:M408,"Yes")&gt;(Summary!C$22/2),"Yes","No"))</f>
        <v>No</v>
      </c>
      <c r="H408" s="2"/>
      <c r="I408" s="1"/>
      <c r="J408" s="1"/>
      <c r="K408" s="1"/>
      <c r="L408" s="1"/>
      <c r="M408" s="1"/>
      <c r="N408" s="156"/>
      <c r="O408" s="101"/>
      <c r="P408" s="102"/>
      <c r="Q408" s="103"/>
    </row>
    <row r="409" spans="1:17" s="104" customFormat="1" ht="13" x14ac:dyDescent="0.2">
      <c r="A409" s="110"/>
      <c r="B409" s="98"/>
      <c r="C409" s="98"/>
      <c r="D409" s="106"/>
      <c r="E409" s="106"/>
      <c r="F409" s="107"/>
      <c r="G409" s="100" t="str">
        <f>IF(H409="Yes",I409,IF(COUNTIF(H409:M409,"Yes")&gt;(Summary!C$22/2),"Yes","No"))</f>
        <v>No</v>
      </c>
      <c r="H409" s="2"/>
      <c r="I409" s="1"/>
      <c r="J409" s="1"/>
      <c r="K409" s="1"/>
      <c r="L409" s="1"/>
      <c r="M409" s="1"/>
      <c r="N409" s="156"/>
      <c r="O409" s="101"/>
      <c r="P409" s="102"/>
      <c r="Q409" s="103"/>
    </row>
    <row r="410" spans="1:17" s="104" customFormat="1" ht="13" x14ac:dyDescent="0.2">
      <c r="A410" s="110"/>
      <c r="B410" s="98"/>
      <c r="C410" s="98"/>
      <c r="D410" s="106"/>
      <c r="E410" s="106"/>
      <c r="F410" s="107"/>
      <c r="G410" s="100" t="str">
        <f>IF(H410="Yes",I410,IF(COUNTIF(H410:M410,"Yes")&gt;(Summary!C$22/2),"Yes","No"))</f>
        <v>No</v>
      </c>
      <c r="H410" s="2"/>
      <c r="I410" s="1"/>
      <c r="J410" s="1"/>
      <c r="K410" s="1"/>
      <c r="L410" s="1"/>
      <c r="M410" s="1"/>
      <c r="N410" s="156"/>
      <c r="O410" s="101"/>
      <c r="P410" s="102"/>
      <c r="Q410" s="103"/>
    </row>
    <row r="411" spans="1:17" s="104" customFormat="1" ht="13" x14ac:dyDescent="0.2">
      <c r="A411" s="110"/>
      <c r="B411" s="98"/>
      <c r="C411" s="98"/>
      <c r="D411" s="106"/>
      <c r="E411" s="106"/>
      <c r="F411" s="107"/>
      <c r="G411" s="100" t="str">
        <f>IF(H411="Yes",I411,IF(COUNTIF(H411:M411,"Yes")&gt;(Summary!C$22/2),"Yes","No"))</f>
        <v>No</v>
      </c>
      <c r="H411" s="2"/>
      <c r="I411" s="1"/>
      <c r="J411" s="1"/>
      <c r="K411" s="1"/>
      <c r="L411" s="1"/>
      <c r="M411" s="1"/>
      <c r="N411" s="156"/>
      <c r="O411" s="101"/>
      <c r="P411" s="102"/>
      <c r="Q411" s="103"/>
    </row>
    <row r="412" spans="1:17" s="104" customFormat="1" ht="13" x14ac:dyDescent="0.2">
      <c r="A412" s="110"/>
      <c r="B412" s="98"/>
      <c r="C412" s="98"/>
      <c r="D412" s="106"/>
      <c r="E412" s="106"/>
      <c r="F412" s="107"/>
      <c r="G412" s="100" t="str">
        <f>IF(H412="Yes",I412,IF(COUNTIF(H412:M412,"Yes")&gt;(Summary!C$22/2),"Yes","No"))</f>
        <v>No</v>
      </c>
      <c r="H412" s="2"/>
      <c r="I412" s="1"/>
      <c r="J412" s="1"/>
      <c r="K412" s="1"/>
      <c r="L412" s="1"/>
      <c r="M412" s="1"/>
      <c r="N412" s="156"/>
      <c r="O412" s="101"/>
      <c r="P412" s="102"/>
      <c r="Q412" s="103"/>
    </row>
    <row r="413" spans="1:17" s="104" customFormat="1" ht="13" x14ac:dyDescent="0.2">
      <c r="A413" s="110"/>
      <c r="B413" s="98"/>
      <c r="C413" s="98"/>
      <c r="D413" s="106"/>
      <c r="E413" s="106"/>
      <c r="F413" s="107"/>
      <c r="G413" s="100" t="str">
        <f>IF(H413="Yes",I413,IF(COUNTIF(H413:M413,"Yes")&gt;(Summary!C$22/2),"Yes","No"))</f>
        <v>No</v>
      </c>
      <c r="H413" s="2"/>
      <c r="I413" s="1"/>
      <c r="J413" s="1"/>
      <c r="K413" s="1"/>
      <c r="L413" s="1"/>
      <c r="M413" s="1"/>
      <c r="N413" s="156"/>
      <c r="O413" s="101"/>
      <c r="P413" s="102"/>
      <c r="Q413" s="103"/>
    </row>
    <row r="414" spans="1:17" s="104" customFormat="1" ht="13" x14ac:dyDescent="0.2">
      <c r="A414" s="110"/>
      <c r="B414" s="98"/>
      <c r="C414" s="98"/>
      <c r="D414" s="106"/>
      <c r="E414" s="106"/>
      <c r="F414" s="107"/>
      <c r="G414" s="100" t="str">
        <f>IF(H414="Yes",I414,IF(COUNTIF(H414:M414,"Yes")&gt;(Summary!C$22/2),"Yes","No"))</f>
        <v>No</v>
      </c>
      <c r="H414" s="2"/>
      <c r="I414" s="1"/>
      <c r="J414" s="1"/>
      <c r="K414" s="1"/>
      <c r="L414" s="1"/>
      <c r="M414" s="1"/>
      <c r="N414" s="156"/>
      <c r="O414" s="101"/>
      <c r="P414" s="102"/>
      <c r="Q414" s="103"/>
    </row>
    <row r="415" spans="1:17" s="104" customFormat="1" ht="13" x14ac:dyDescent="0.2">
      <c r="A415" s="110"/>
      <c r="B415" s="98"/>
      <c r="C415" s="98"/>
      <c r="D415" s="106"/>
      <c r="E415" s="106"/>
      <c r="F415" s="107"/>
      <c r="G415" s="100" t="str">
        <f>IF(H415="Yes",I415,IF(COUNTIF(H415:M415,"Yes")&gt;(Summary!C$22/2),"Yes","No"))</f>
        <v>No</v>
      </c>
      <c r="H415" s="2"/>
      <c r="I415" s="1"/>
      <c r="J415" s="1"/>
      <c r="K415" s="1"/>
      <c r="L415" s="1"/>
      <c r="M415" s="1"/>
      <c r="N415" s="156"/>
      <c r="O415" s="101"/>
      <c r="P415" s="102"/>
      <c r="Q415" s="103"/>
    </row>
    <row r="416" spans="1:17" s="104" customFormat="1" ht="13" x14ac:dyDescent="0.2">
      <c r="A416" s="110"/>
      <c r="B416" s="98"/>
      <c r="C416" s="98"/>
      <c r="D416" s="106"/>
      <c r="E416" s="106"/>
      <c r="F416" s="107"/>
      <c r="G416" s="100" t="str">
        <f>IF(H416="Yes",I416,IF(COUNTIF(H416:M416,"Yes")&gt;(Summary!C$22/2),"Yes","No"))</f>
        <v>No</v>
      </c>
      <c r="H416" s="2"/>
      <c r="I416" s="1"/>
      <c r="J416" s="1"/>
      <c r="K416" s="1"/>
      <c r="L416" s="1"/>
      <c r="M416" s="1"/>
      <c r="N416" s="156"/>
      <c r="O416" s="101"/>
      <c r="P416" s="102"/>
      <c r="Q416" s="103"/>
    </row>
    <row r="417" spans="1:17" s="104" customFormat="1" ht="13" x14ac:dyDescent="0.2">
      <c r="A417" s="110"/>
      <c r="B417" s="98"/>
      <c r="C417" s="98"/>
      <c r="D417" s="106"/>
      <c r="E417" s="106"/>
      <c r="F417" s="107"/>
      <c r="G417" s="100" t="str">
        <f>IF(H417="Yes",I417,IF(COUNTIF(H417:M417,"Yes")&gt;(Summary!C$22/2),"Yes","No"))</f>
        <v>No</v>
      </c>
      <c r="H417" s="2"/>
      <c r="I417" s="1"/>
      <c r="J417" s="1"/>
      <c r="K417" s="1"/>
      <c r="L417" s="1"/>
      <c r="M417" s="1"/>
      <c r="N417" s="156"/>
      <c r="O417" s="101"/>
      <c r="P417" s="102"/>
      <c r="Q417" s="103"/>
    </row>
    <row r="418" spans="1:17" s="104" customFormat="1" ht="13" x14ac:dyDescent="0.2">
      <c r="A418" s="110"/>
      <c r="B418" s="98"/>
      <c r="C418" s="98"/>
      <c r="D418" s="106"/>
      <c r="E418" s="106"/>
      <c r="F418" s="107"/>
      <c r="G418" s="100" t="str">
        <f>IF(H418="Yes",I418,IF(COUNTIF(H418:M418,"Yes")&gt;(Summary!C$22/2),"Yes","No"))</f>
        <v>No</v>
      </c>
      <c r="H418" s="2"/>
      <c r="I418" s="1"/>
      <c r="J418" s="1"/>
      <c r="K418" s="1"/>
      <c r="L418" s="1"/>
      <c r="M418" s="1"/>
      <c r="N418" s="156"/>
      <c r="O418" s="101"/>
      <c r="P418" s="102"/>
      <c r="Q418" s="103"/>
    </row>
    <row r="419" spans="1:17" s="104" customFormat="1" ht="13" x14ac:dyDescent="0.2">
      <c r="A419" s="110"/>
      <c r="B419" s="98"/>
      <c r="C419" s="98"/>
      <c r="D419" s="106"/>
      <c r="E419" s="106"/>
      <c r="F419" s="107"/>
      <c r="G419" s="100" t="str">
        <f>IF(H419="Yes",I419,IF(COUNTIF(H419:M419,"Yes")&gt;(Summary!C$22/2),"Yes","No"))</f>
        <v>No</v>
      </c>
      <c r="H419" s="2"/>
      <c r="I419" s="1"/>
      <c r="J419" s="1"/>
      <c r="K419" s="1"/>
      <c r="L419" s="1"/>
      <c r="M419" s="1"/>
      <c r="N419" s="156"/>
      <c r="O419" s="101"/>
      <c r="P419" s="102"/>
      <c r="Q419" s="103"/>
    </row>
    <row r="420" spans="1:17" s="104" customFormat="1" ht="13" x14ac:dyDescent="0.2">
      <c r="A420" s="110"/>
      <c r="B420" s="98"/>
      <c r="C420" s="98"/>
      <c r="D420" s="106"/>
      <c r="E420" s="106"/>
      <c r="F420" s="107"/>
      <c r="G420" s="100" t="str">
        <f>IF(H420="Yes",I420,IF(COUNTIF(H420:M420,"Yes")&gt;(Summary!C$22/2),"Yes","No"))</f>
        <v>No</v>
      </c>
      <c r="H420" s="2"/>
      <c r="I420" s="1"/>
      <c r="J420" s="1"/>
      <c r="K420" s="1"/>
      <c r="L420" s="1"/>
      <c r="M420" s="1"/>
      <c r="N420" s="156"/>
      <c r="O420" s="101"/>
      <c r="P420" s="102"/>
      <c r="Q420" s="103"/>
    </row>
    <row r="421" spans="1:17" s="104" customFormat="1" ht="13" x14ac:dyDescent="0.2">
      <c r="A421" s="110"/>
      <c r="B421" s="98"/>
      <c r="C421" s="98"/>
      <c r="D421" s="106"/>
      <c r="E421" s="106"/>
      <c r="F421" s="107"/>
      <c r="G421" s="100" t="str">
        <f>IF(H421="Yes",I421,IF(COUNTIF(H421:M421,"Yes")&gt;(Summary!C$22/2),"Yes","No"))</f>
        <v>No</v>
      </c>
      <c r="H421" s="2"/>
      <c r="I421" s="1"/>
      <c r="J421" s="1"/>
      <c r="K421" s="1"/>
      <c r="L421" s="1"/>
      <c r="M421" s="1"/>
      <c r="N421" s="156"/>
      <c r="O421" s="101"/>
      <c r="P421" s="102"/>
      <c r="Q421" s="103"/>
    </row>
    <row r="422" spans="1:17" s="104" customFormat="1" ht="13" x14ac:dyDescent="0.2">
      <c r="A422" s="110"/>
      <c r="B422" s="98"/>
      <c r="C422" s="98"/>
      <c r="D422" s="106"/>
      <c r="E422" s="106"/>
      <c r="F422" s="107"/>
      <c r="G422" s="100" t="str">
        <f>IF(H422="Yes",I422,IF(COUNTIF(H422:M422,"Yes")&gt;(Summary!C$22/2),"Yes","No"))</f>
        <v>No</v>
      </c>
      <c r="H422" s="2"/>
      <c r="I422" s="1"/>
      <c r="J422" s="1"/>
      <c r="K422" s="1"/>
      <c r="L422" s="1"/>
      <c r="M422" s="1"/>
      <c r="N422" s="156"/>
      <c r="O422" s="101"/>
      <c r="P422" s="102"/>
      <c r="Q422" s="103"/>
    </row>
    <row r="423" spans="1:17" s="104" customFormat="1" ht="13" x14ac:dyDescent="0.2">
      <c r="A423" s="110"/>
      <c r="B423" s="98"/>
      <c r="C423" s="98"/>
      <c r="D423" s="106"/>
      <c r="E423" s="106"/>
      <c r="F423" s="107"/>
      <c r="G423" s="100" t="str">
        <f>IF(H423="Yes",I423,IF(COUNTIF(H423:M423,"Yes")&gt;(Summary!C$22/2),"Yes","No"))</f>
        <v>No</v>
      </c>
      <c r="H423" s="2"/>
      <c r="I423" s="1"/>
      <c r="J423" s="1"/>
      <c r="K423" s="1"/>
      <c r="L423" s="1"/>
      <c r="M423" s="1"/>
      <c r="N423" s="156"/>
      <c r="O423" s="101"/>
      <c r="P423" s="102"/>
      <c r="Q423" s="103"/>
    </row>
    <row r="424" spans="1:17" s="104" customFormat="1" ht="13" x14ac:dyDescent="0.2">
      <c r="A424" s="110"/>
      <c r="B424" s="98"/>
      <c r="C424" s="98"/>
      <c r="D424" s="106"/>
      <c r="E424" s="106"/>
      <c r="F424" s="107"/>
      <c r="G424" s="100" t="str">
        <f>IF(H424="Yes",I424,IF(COUNTIF(H424:M424,"Yes")&gt;(Summary!C$22/2),"Yes","No"))</f>
        <v>No</v>
      </c>
      <c r="H424" s="2"/>
      <c r="I424" s="1"/>
      <c r="J424" s="1"/>
      <c r="K424" s="1"/>
      <c r="L424" s="1"/>
      <c r="M424" s="1"/>
      <c r="N424" s="156"/>
      <c r="O424" s="101"/>
      <c r="P424" s="102"/>
      <c r="Q424" s="103"/>
    </row>
    <row r="425" spans="1:17" s="104" customFormat="1" ht="13" x14ac:dyDescent="0.2">
      <c r="A425" s="110"/>
      <c r="B425" s="98"/>
      <c r="C425" s="98"/>
      <c r="D425" s="106"/>
      <c r="E425" s="106"/>
      <c r="F425" s="107"/>
      <c r="G425" s="100" t="str">
        <f>IF(H425="Yes",I425,IF(COUNTIF(H425:M425,"Yes")&gt;(Summary!C$22/2),"Yes","No"))</f>
        <v>No</v>
      </c>
      <c r="H425" s="2"/>
      <c r="I425" s="1"/>
      <c r="J425" s="1"/>
      <c r="K425" s="1"/>
      <c r="L425" s="1"/>
      <c r="M425" s="1"/>
      <c r="N425" s="156"/>
      <c r="O425" s="101"/>
      <c r="P425" s="102"/>
      <c r="Q425" s="103"/>
    </row>
    <row r="426" spans="1:17" s="104" customFormat="1" ht="13" x14ac:dyDescent="0.2">
      <c r="A426" s="110"/>
      <c r="B426" s="98"/>
      <c r="C426" s="98"/>
      <c r="D426" s="106"/>
      <c r="E426" s="106"/>
      <c r="F426" s="107"/>
      <c r="G426" s="100" t="str">
        <f>IF(H426="Yes",I426,IF(COUNTIF(H426:M426,"Yes")&gt;(Summary!C$22/2),"Yes","No"))</f>
        <v>No</v>
      </c>
      <c r="H426" s="2"/>
      <c r="I426" s="1"/>
      <c r="J426" s="1"/>
      <c r="K426" s="1"/>
      <c r="L426" s="1"/>
      <c r="M426" s="1"/>
      <c r="N426" s="156"/>
      <c r="O426" s="101"/>
      <c r="P426" s="102"/>
      <c r="Q426" s="103"/>
    </row>
    <row r="427" spans="1:17" s="104" customFormat="1" ht="13" x14ac:dyDescent="0.2">
      <c r="A427" s="110"/>
      <c r="B427" s="98"/>
      <c r="C427" s="98"/>
      <c r="D427" s="106"/>
      <c r="E427" s="106"/>
      <c r="F427" s="107"/>
      <c r="G427" s="100" t="str">
        <f>IF(H427="Yes",I427,IF(COUNTIF(H427:M427,"Yes")&gt;(Summary!C$22/2),"Yes","No"))</f>
        <v>No</v>
      </c>
      <c r="H427" s="2"/>
      <c r="I427" s="1"/>
      <c r="J427" s="1"/>
      <c r="K427" s="1"/>
      <c r="L427" s="1"/>
      <c r="M427" s="1"/>
      <c r="N427" s="156"/>
      <c r="O427" s="101"/>
      <c r="P427" s="102"/>
      <c r="Q427" s="103"/>
    </row>
    <row r="428" spans="1:17" s="104" customFormat="1" ht="13" x14ac:dyDescent="0.2">
      <c r="A428" s="110"/>
      <c r="B428" s="98"/>
      <c r="C428" s="98"/>
      <c r="D428" s="106"/>
      <c r="E428" s="106"/>
      <c r="F428" s="107"/>
      <c r="G428" s="100" t="str">
        <f>IF(H428="Yes",I428,IF(COUNTIF(H428:M428,"Yes")&gt;(Summary!C$22/2),"Yes","No"))</f>
        <v>No</v>
      </c>
      <c r="H428" s="2"/>
      <c r="I428" s="1"/>
      <c r="J428" s="1"/>
      <c r="K428" s="1"/>
      <c r="L428" s="1"/>
      <c r="M428" s="1"/>
      <c r="N428" s="156"/>
      <c r="O428" s="101"/>
      <c r="P428" s="102"/>
      <c r="Q428" s="103"/>
    </row>
    <row r="429" spans="1:17" s="104" customFormat="1" ht="13" x14ac:dyDescent="0.2">
      <c r="A429" s="110"/>
      <c r="B429" s="98"/>
      <c r="C429" s="98"/>
      <c r="D429" s="106"/>
      <c r="E429" s="106"/>
      <c r="F429" s="107"/>
      <c r="G429" s="100" t="str">
        <f>IF(H429="Yes",I429,IF(COUNTIF(H429:M429,"Yes")&gt;(Summary!C$22/2),"Yes","No"))</f>
        <v>No</v>
      </c>
      <c r="H429" s="2"/>
      <c r="I429" s="1"/>
      <c r="J429" s="1"/>
      <c r="K429" s="1"/>
      <c r="L429" s="1"/>
      <c r="M429" s="1"/>
      <c r="N429" s="156"/>
      <c r="O429" s="101"/>
      <c r="P429" s="102"/>
      <c r="Q429" s="103"/>
    </row>
    <row r="430" spans="1:17" s="104" customFormat="1" ht="13" x14ac:dyDescent="0.2">
      <c r="A430" s="110"/>
      <c r="B430" s="98"/>
      <c r="C430" s="98"/>
      <c r="D430" s="106"/>
      <c r="E430" s="106"/>
      <c r="F430" s="107"/>
      <c r="G430" s="100" t="str">
        <f>IF(H430="Yes",I430,IF(COUNTIF(H430:M430,"Yes")&gt;(Summary!C$22/2),"Yes","No"))</f>
        <v>No</v>
      </c>
      <c r="H430" s="2"/>
      <c r="I430" s="1"/>
      <c r="J430" s="1"/>
      <c r="K430" s="1"/>
      <c r="L430" s="1"/>
      <c r="M430" s="1"/>
      <c r="N430" s="156"/>
      <c r="O430" s="101"/>
      <c r="P430" s="102"/>
      <c r="Q430" s="103"/>
    </row>
    <row r="431" spans="1:17" s="104" customFormat="1" ht="13" x14ac:dyDescent="0.2">
      <c r="A431" s="110"/>
      <c r="B431" s="98"/>
      <c r="C431" s="98"/>
      <c r="D431" s="106"/>
      <c r="E431" s="106"/>
      <c r="F431" s="107"/>
      <c r="G431" s="100" t="str">
        <f>IF(H431="Yes",I431,IF(COUNTIF(H431:M431,"Yes")&gt;(Summary!C$22/2),"Yes","No"))</f>
        <v>No</v>
      </c>
      <c r="H431" s="2"/>
      <c r="I431" s="1"/>
      <c r="J431" s="1"/>
      <c r="K431" s="1"/>
      <c r="L431" s="1"/>
      <c r="M431" s="1"/>
      <c r="N431" s="156"/>
      <c r="O431" s="101"/>
      <c r="P431" s="102"/>
      <c r="Q431" s="103"/>
    </row>
    <row r="432" spans="1:17" s="104" customFormat="1" ht="13" x14ac:dyDescent="0.2">
      <c r="A432" s="110"/>
      <c r="B432" s="98"/>
      <c r="C432" s="98"/>
      <c r="D432" s="106"/>
      <c r="E432" s="106"/>
      <c r="F432" s="107"/>
      <c r="G432" s="100" t="str">
        <f>IF(H432="Yes",I432,IF(COUNTIF(H432:M432,"Yes")&gt;(Summary!C$22/2),"Yes","No"))</f>
        <v>No</v>
      </c>
      <c r="H432" s="2"/>
      <c r="I432" s="1"/>
      <c r="J432" s="1"/>
      <c r="K432" s="1"/>
      <c r="L432" s="1"/>
      <c r="M432" s="1"/>
      <c r="N432" s="156"/>
      <c r="O432" s="101"/>
      <c r="P432" s="102"/>
      <c r="Q432" s="103"/>
    </row>
    <row r="433" spans="1:17" s="104" customFormat="1" ht="13" x14ac:dyDescent="0.2">
      <c r="A433" s="110"/>
      <c r="B433" s="98"/>
      <c r="C433" s="98"/>
      <c r="D433" s="106"/>
      <c r="E433" s="106"/>
      <c r="F433" s="107"/>
      <c r="G433" s="100" t="str">
        <f>IF(H433="Yes",I433,IF(COUNTIF(H433:M433,"Yes")&gt;(Summary!C$22/2),"Yes","No"))</f>
        <v>No</v>
      </c>
      <c r="H433" s="2"/>
      <c r="I433" s="1"/>
      <c r="J433" s="1"/>
      <c r="K433" s="1"/>
      <c r="L433" s="1"/>
      <c r="M433" s="1"/>
      <c r="N433" s="156"/>
      <c r="O433" s="101"/>
      <c r="P433" s="102"/>
      <c r="Q433" s="103"/>
    </row>
    <row r="434" spans="1:17" s="104" customFormat="1" ht="13" x14ac:dyDescent="0.2">
      <c r="A434" s="110"/>
      <c r="B434" s="98"/>
      <c r="C434" s="98"/>
      <c r="D434" s="106"/>
      <c r="E434" s="106"/>
      <c r="F434" s="107"/>
      <c r="G434" s="100" t="str">
        <f>IF(H434="Yes",I434,IF(COUNTIF(H434:M434,"Yes")&gt;(Summary!C$22/2),"Yes","No"))</f>
        <v>No</v>
      </c>
      <c r="H434" s="2"/>
      <c r="I434" s="1"/>
      <c r="J434" s="1"/>
      <c r="K434" s="1"/>
      <c r="L434" s="1"/>
      <c r="M434" s="1"/>
      <c r="N434" s="156"/>
      <c r="O434" s="101"/>
      <c r="P434" s="102"/>
      <c r="Q434" s="103"/>
    </row>
    <row r="435" spans="1:17" s="104" customFormat="1" ht="13" x14ac:dyDescent="0.2">
      <c r="A435" s="110"/>
      <c r="B435" s="98"/>
      <c r="C435" s="98"/>
      <c r="D435" s="106"/>
      <c r="E435" s="106"/>
      <c r="F435" s="107"/>
      <c r="G435" s="100" t="str">
        <f>IF(H435="Yes",I435,IF(COUNTIF(H435:M435,"Yes")&gt;(Summary!C$22/2),"Yes","No"))</f>
        <v>No</v>
      </c>
      <c r="H435" s="2"/>
      <c r="I435" s="1"/>
      <c r="J435" s="1"/>
      <c r="K435" s="1"/>
      <c r="L435" s="1"/>
      <c r="M435" s="1"/>
      <c r="N435" s="156"/>
      <c r="O435" s="101"/>
      <c r="P435" s="102"/>
      <c r="Q435" s="103"/>
    </row>
    <row r="436" spans="1:17" s="104" customFormat="1" ht="13" x14ac:dyDescent="0.2">
      <c r="A436" s="110"/>
      <c r="B436" s="98"/>
      <c r="C436" s="98"/>
      <c r="D436" s="106"/>
      <c r="E436" s="106"/>
      <c r="F436" s="107"/>
      <c r="G436" s="100" t="str">
        <f>IF(H436="Yes",I436,IF(COUNTIF(H436:M436,"Yes")&gt;(Summary!C$22/2),"Yes","No"))</f>
        <v>No</v>
      </c>
      <c r="H436" s="2"/>
      <c r="I436" s="1"/>
      <c r="J436" s="1"/>
      <c r="K436" s="1"/>
      <c r="L436" s="1"/>
      <c r="M436" s="1"/>
      <c r="N436" s="156"/>
      <c r="O436" s="101"/>
      <c r="P436" s="102"/>
      <c r="Q436" s="103"/>
    </row>
    <row r="437" spans="1:17" s="104" customFormat="1" ht="13" x14ac:dyDescent="0.2">
      <c r="A437" s="110"/>
      <c r="B437" s="98"/>
      <c r="C437" s="98"/>
      <c r="D437" s="106"/>
      <c r="E437" s="106"/>
      <c r="F437" s="107"/>
      <c r="G437" s="100" t="str">
        <f>IF(H437="Yes",I437,IF(COUNTIF(H437:M437,"Yes")&gt;(Summary!C$22/2),"Yes","No"))</f>
        <v>No</v>
      </c>
      <c r="H437" s="2"/>
      <c r="I437" s="1"/>
      <c r="J437" s="1"/>
      <c r="K437" s="1"/>
      <c r="L437" s="1"/>
      <c r="M437" s="1"/>
      <c r="N437" s="156"/>
      <c r="O437" s="101"/>
      <c r="P437" s="102"/>
      <c r="Q437" s="103"/>
    </row>
    <row r="438" spans="1:17" s="104" customFormat="1" ht="13" x14ac:dyDescent="0.2">
      <c r="A438" s="110"/>
      <c r="B438" s="98"/>
      <c r="C438" s="98"/>
      <c r="D438" s="106"/>
      <c r="E438" s="106"/>
      <c r="F438" s="107"/>
      <c r="G438" s="100" t="str">
        <f>IF(H438="Yes",I438,IF(COUNTIF(H438:M438,"Yes")&gt;(Summary!C$22/2),"Yes","No"))</f>
        <v>No</v>
      </c>
      <c r="H438" s="2"/>
      <c r="I438" s="1"/>
      <c r="J438" s="1"/>
      <c r="K438" s="1"/>
      <c r="L438" s="1"/>
      <c r="M438" s="1"/>
      <c r="N438" s="156"/>
      <c r="O438" s="101"/>
      <c r="P438" s="102"/>
      <c r="Q438" s="103"/>
    </row>
    <row r="439" spans="1:17" s="104" customFormat="1" ht="13" x14ac:dyDescent="0.2">
      <c r="A439" s="110"/>
      <c r="B439" s="98"/>
      <c r="C439" s="98"/>
      <c r="D439" s="106"/>
      <c r="E439" s="106"/>
      <c r="F439" s="107"/>
      <c r="G439" s="100" t="str">
        <f>IF(H439="Yes",I439,IF(COUNTIF(H439:M439,"Yes")&gt;(Summary!C$22/2),"Yes","No"))</f>
        <v>No</v>
      </c>
      <c r="H439" s="2"/>
      <c r="I439" s="1"/>
      <c r="J439" s="1"/>
      <c r="K439" s="1"/>
      <c r="L439" s="1"/>
      <c r="M439" s="1"/>
      <c r="N439" s="156"/>
      <c r="O439" s="101"/>
      <c r="P439" s="102"/>
      <c r="Q439" s="103"/>
    </row>
    <row r="440" spans="1:17" s="104" customFormat="1" ht="13" x14ac:dyDescent="0.2">
      <c r="A440" s="110"/>
      <c r="B440" s="98"/>
      <c r="C440" s="98"/>
      <c r="D440" s="106"/>
      <c r="E440" s="106"/>
      <c r="F440" s="107"/>
      <c r="G440" s="100" t="str">
        <f>IF(H440="Yes",I440,IF(COUNTIF(H440:M440,"Yes")&gt;(Summary!C$22/2),"Yes","No"))</f>
        <v>No</v>
      </c>
      <c r="H440" s="2"/>
      <c r="I440" s="1"/>
      <c r="J440" s="1"/>
      <c r="K440" s="1"/>
      <c r="L440" s="1"/>
      <c r="M440" s="1"/>
      <c r="N440" s="156"/>
      <c r="O440" s="101"/>
      <c r="P440" s="102"/>
      <c r="Q440" s="103"/>
    </row>
    <row r="441" spans="1:17" s="104" customFormat="1" ht="13" x14ac:dyDescent="0.2">
      <c r="A441" s="110"/>
      <c r="B441" s="98"/>
      <c r="C441" s="98"/>
      <c r="D441" s="106"/>
      <c r="E441" s="106"/>
      <c r="F441" s="107"/>
      <c r="G441" s="100" t="str">
        <f>IF(H441="Yes",I441,IF(COUNTIF(H441:M441,"Yes")&gt;(Summary!C$22/2),"Yes","No"))</f>
        <v>No</v>
      </c>
      <c r="H441" s="2"/>
      <c r="I441" s="1"/>
      <c r="J441" s="1"/>
      <c r="K441" s="1"/>
      <c r="L441" s="1"/>
      <c r="M441" s="1"/>
      <c r="N441" s="156"/>
      <c r="O441" s="101"/>
      <c r="P441" s="102"/>
      <c r="Q441" s="103"/>
    </row>
    <row r="442" spans="1:17" s="104" customFormat="1" ht="13" x14ac:dyDescent="0.2">
      <c r="A442" s="110"/>
      <c r="B442" s="98"/>
      <c r="C442" s="98"/>
      <c r="D442" s="106"/>
      <c r="E442" s="106"/>
      <c r="F442" s="107"/>
      <c r="G442" s="100" t="str">
        <f>IF(H442="Yes",I442,IF(COUNTIF(H442:M442,"Yes")&gt;(Summary!C$22/2),"Yes","No"))</f>
        <v>No</v>
      </c>
      <c r="H442" s="2"/>
      <c r="I442" s="1"/>
      <c r="J442" s="1"/>
      <c r="K442" s="1"/>
      <c r="L442" s="1"/>
      <c r="M442" s="1"/>
      <c r="N442" s="156"/>
      <c r="O442" s="101"/>
      <c r="P442" s="102"/>
      <c r="Q442" s="103"/>
    </row>
    <row r="443" spans="1:17" s="104" customFormat="1" ht="13" x14ac:dyDescent="0.2">
      <c r="A443" s="110"/>
      <c r="B443" s="98"/>
      <c r="C443" s="98"/>
      <c r="D443" s="106"/>
      <c r="E443" s="106"/>
      <c r="F443" s="107"/>
      <c r="G443" s="100" t="str">
        <f>IF(H443="Yes",I443,IF(COUNTIF(H443:M443,"Yes")&gt;(Summary!C$22/2),"Yes","No"))</f>
        <v>No</v>
      </c>
      <c r="H443" s="2"/>
      <c r="I443" s="1"/>
      <c r="J443" s="1"/>
      <c r="K443" s="1"/>
      <c r="L443" s="1"/>
      <c r="M443" s="1"/>
      <c r="N443" s="156"/>
      <c r="O443" s="101"/>
      <c r="P443" s="102"/>
      <c r="Q443" s="103"/>
    </row>
    <row r="444" spans="1:17" s="104" customFormat="1" ht="13" x14ac:dyDescent="0.2">
      <c r="A444" s="110"/>
      <c r="B444" s="98"/>
      <c r="C444" s="98"/>
      <c r="D444" s="106"/>
      <c r="E444" s="106"/>
      <c r="F444" s="107"/>
      <c r="G444" s="100" t="str">
        <f>IF(H444="Yes",I444,IF(COUNTIF(H444:M444,"Yes")&gt;(Summary!C$22/2),"Yes","No"))</f>
        <v>No</v>
      </c>
      <c r="H444" s="2"/>
      <c r="I444" s="1"/>
      <c r="J444" s="1"/>
      <c r="K444" s="1"/>
      <c r="L444" s="1"/>
      <c r="M444" s="1"/>
      <c r="N444" s="156"/>
      <c r="O444" s="101"/>
      <c r="P444" s="102"/>
      <c r="Q444" s="103"/>
    </row>
    <row r="445" spans="1:17" s="104" customFormat="1" ht="13" x14ac:dyDescent="0.2">
      <c r="A445" s="110"/>
      <c r="B445" s="98"/>
      <c r="C445" s="98"/>
      <c r="D445" s="106"/>
      <c r="E445" s="106"/>
      <c r="F445" s="107"/>
      <c r="G445" s="100" t="str">
        <f>IF(H445="Yes",I445,IF(COUNTIF(H445:M445,"Yes")&gt;(Summary!C$22/2),"Yes","No"))</f>
        <v>No</v>
      </c>
      <c r="H445" s="2"/>
      <c r="I445" s="1"/>
      <c r="J445" s="1"/>
      <c r="K445" s="1"/>
      <c r="L445" s="1"/>
      <c r="M445" s="1"/>
      <c r="N445" s="156"/>
      <c r="O445" s="101"/>
      <c r="P445" s="102"/>
      <c r="Q445" s="103"/>
    </row>
    <row r="446" spans="1:17" s="104" customFormat="1" ht="13" x14ac:dyDescent="0.2">
      <c r="A446" s="110"/>
      <c r="B446" s="98"/>
      <c r="C446" s="98"/>
      <c r="D446" s="106"/>
      <c r="E446" s="106"/>
      <c r="F446" s="107"/>
      <c r="G446" s="100" t="str">
        <f>IF(H446="Yes",I446,IF(COUNTIF(H446:M446,"Yes")&gt;(Summary!C$22/2),"Yes","No"))</f>
        <v>No</v>
      </c>
      <c r="H446" s="2"/>
      <c r="I446" s="1"/>
      <c r="J446" s="1"/>
      <c r="K446" s="1"/>
      <c r="L446" s="1"/>
      <c r="M446" s="1"/>
      <c r="N446" s="156"/>
      <c r="O446" s="101"/>
      <c r="P446" s="102"/>
      <c r="Q446" s="103"/>
    </row>
    <row r="447" spans="1:17" s="104" customFormat="1" ht="13" x14ac:dyDescent="0.2">
      <c r="A447" s="110"/>
      <c r="B447" s="98"/>
      <c r="C447" s="98"/>
      <c r="D447" s="106"/>
      <c r="E447" s="106"/>
      <c r="F447" s="107"/>
      <c r="G447" s="100" t="str">
        <f>IF(H447="Yes",I447,IF(COUNTIF(H447:M447,"Yes")&gt;(Summary!C$22/2),"Yes","No"))</f>
        <v>No</v>
      </c>
      <c r="H447" s="2"/>
      <c r="I447" s="1"/>
      <c r="J447" s="1"/>
      <c r="K447" s="1"/>
      <c r="L447" s="1"/>
      <c r="M447" s="1"/>
      <c r="N447" s="156"/>
      <c r="O447" s="101"/>
      <c r="P447" s="102"/>
      <c r="Q447" s="103"/>
    </row>
    <row r="448" spans="1:17" s="104" customFormat="1" ht="13" x14ac:dyDescent="0.2">
      <c r="A448" s="110"/>
      <c r="B448" s="98"/>
      <c r="C448" s="98"/>
      <c r="D448" s="106"/>
      <c r="E448" s="106"/>
      <c r="F448" s="107"/>
      <c r="G448" s="100" t="str">
        <f>IF(H448="Yes",I448,IF(COUNTIF(H448:M448,"Yes")&gt;(Summary!C$22/2),"Yes","No"))</f>
        <v>No</v>
      </c>
      <c r="H448" s="2"/>
      <c r="I448" s="1"/>
      <c r="J448" s="1"/>
      <c r="K448" s="1"/>
      <c r="L448" s="1"/>
      <c r="M448" s="1"/>
      <c r="N448" s="156"/>
      <c r="O448" s="101"/>
      <c r="P448" s="102"/>
      <c r="Q448" s="103"/>
    </row>
    <row r="449" spans="1:17" s="104" customFormat="1" ht="13" x14ac:dyDescent="0.2">
      <c r="A449" s="110"/>
      <c r="B449" s="98"/>
      <c r="C449" s="98"/>
      <c r="D449" s="106"/>
      <c r="E449" s="106"/>
      <c r="F449" s="107"/>
      <c r="G449" s="100" t="str">
        <f>IF(H449="Yes",I449,IF(COUNTIF(H449:M449,"Yes")&gt;(Summary!C$22/2),"Yes","No"))</f>
        <v>No</v>
      </c>
      <c r="H449" s="2"/>
      <c r="I449" s="1"/>
      <c r="J449" s="1"/>
      <c r="K449" s="1"/>
      <c r="L449" s="1"/>
      <c r="M449" s="1"/>
      <c r="N449" s="156"/>
      <c r="O449" s="101"/>
      <c r="P449" s="102"/>
      <c r="Q449" s="103"/>
    </row>
    <row r="450" spans="1:17" s="104" customFormat="1" ht="13" x14ac:dyDescent="0.2">
      <c r="A450" s="110"/>
      <c r="B450" s="98"/>
      <c r="C450" s="98"/>
      <c r="D450" s="106"/>
      <c r="E450" s="106"/>
      <c r="F450" s="107"/>
      <c r="G450" s="100" t="str">
        <f>IF(H450="Yes",I450,IF(COUNTIF(H450:M450,"Yes")&gt;(Summary!C$22/2),"Yes","No"))</f>
        <v>No</v>
      </c>
      <c r="H450" s="2"/>
      <c r="I450" s="1"/>
      <c r="J450" s="1"/>
      <c r="K450" s="1"/>
      <c r="L450" s="1"/>
      <c r="M450" s="1"/>
      <c r="N450" s="156"/>
      <c r="O450" s="101"/>
      <c r="P450" s="102"/>
      <c r="Q450" s="103"/>
    </row>
    <row r="451" spans="1:17" s="104" customFormat="1" ht="13" x14ac:dyDescent="0.2">
      <c r="A451" s="110"/>
      <c r="B451" s="98"/>
      <c r="C451" s="98"/>
      <c r="D451" s="106"/>
      <c r="E451" s="106"/>
      <c r="F451" s="107"/>
      <c r="G451" s="100" t="str">
        <f>IF(H451="Yes",I451,IF(COUNTIF(H451:M451,"Yes")&gt;(Summary!C$22/2),"Yes","No"))</f>
        <v>No</v>
      </c>
      <c r="H451" s="2"/>
      <c r="I451" s="1"/>
      <c r="J451" s="1"/>
      <c r="K451" s="1"/>
      <c r="L451" s="1"/>
      <c r="M451" s="1"/>
      <c r="N451" s="156"/>
      <c r="O451" s="101"/>
      <c r="P451" s="102"/>
      <c r="Q451" s="103"/>
    </row>
    <row r="452" spans="1:17" s="104" customFormat="1" ht="13" x14ac:dyDescent="0.2">
      <c r="A452" s="110"/>
      <c r="B452" s="98"/>
      <c r="C452" s="98"/>
      <c r="D452" s="106"/>
      <c r="E452" s="106"/>
      <c r="F452" s="107"/>
      <c r="G452" s="100" t="str">
        <f>IF(H452="Yes",I452,IF(COUNTIF(H452:M452,"Yes")&gt;(Summary!C$22/2),"Yes","No"))</f>
        <v>No</v>
      </c>
      <c r="H452" s="2"/>
      <c r="I452" s="1"/>
      <c r="J452" s="1"/>
      <c r="K452" s="1"/>
      <c r="L452" s="1"/>
      <c r="M452" s="1"/>
      <c r="N452" s="156"/>
      <c r="O452" s="101"/>
      <c r="P452" s="102"/>
      <c r="Q452" s="103"/>
    </row>
    <row r="453" spans="1:17" s="104" customFormat="1" ht="13" x14ac:dyDescent="0.2">
      <c r="A453" s="110"/>
      <c r="B453" s="98"/>
      <c r="C453" s="98"/>
      <c r="D453" s="106"/>
      <c r="E453" s="106"/>
      <c r="F453" s="107"/>
      <c r="G453" s="100" t="str">
        <f>IF(H453="Yes",I453,IF(COUNTIF(H453:M453,"Yes")&gt;(Summary!C$22/2),"Yes","No"))</f>
        <v>No</v>
      </c>
      <c r="H453" s="2"/>
      <c r="I453" s="1"/>
      <c r="J453" s="1"/>
      <c r="K453" s="1"/>
      <c r="L453" s="1"/>
      <c r="M453" s="1"/>
      <c r="N453" s="156"/>
      <c r="O453" s="101"/>
      <c r="P453" s="102"/>
      <c r="Q453" s="103"/>
    </row>
    <row r="454" spans="1:17" s="104" customFormat="1" ht="13" x14ac:dyDescent="0.2">
      <c r="A454" s="110"/>
      <c r="B454" s="98"/>
      <c r="C454" s="98"/>
      <c r="D454" s="106"/>
      <c r="E454" s="106"/>
      <c r="F454" s="107"/>
      <c r="G454" s="100" t="str">
        <f>IF(H454="Yes",I454,IF(COUNTIF(H454:M454,"Yes")&gt;(Summary!C$22/2),"Yes","No"))</f>
        <v>No</v>
      </c>
      <c r="H454" s="2"/>
      <c r="I454" s="1"/>
      <c r="J454" s="1"/>
      <c r="K454" s="1"/>
      <c r="L454" s="1"/>
      <c r="M454" s="1"/>
      <c r="N454" s="156"/>
      <c r="O454" s="101"/>
      <c r="P454" s="102"/>
      <c r="Q454" s="103"/>
    </row>
    <row r="455" spans="1:17" s="104" customFormat="1" ht="13" x14ac:dyDescent="0.2">
      <c r="A455" s="110"/>
      <c r="B455" s="98"/>
      <c r="C455" s="98"/>
      <c r="D455" s="106"/>
      <c r="E455" s="106"/>
      <c r="F455" s="107"/>
      <c r="G455" s="100" t="str">
        <f>IF(H455="Yes",I455,IF(COUNTIF(H455:M455,"Yes")&gt;(Summary!C$22/2),"Yes","No"))</f>
        <v>No</v>
      </c>
      <c r="H455" s="2"/>
      <c r="I455" s="1"/>
      <c r="J455" s="1"/>
      <c r="K455" s="1"/>
      <c r="L455" s="1"/>
      <c r="M455" s="1"/>
      <c r="N455" s="156"/>
      <c r="O455" s="101"/>
      <c r="P455" s="102"/>
      <c r="Q455" s="103"/>
    </row>
    <row r="456" spans="1:17" s="104" customFormat="1" ht="13" x14ac:dyDescent="0.2">
      <c r="A456" s="110"/>
      <c r="B456" s="98"/>
      <c r="C456" s="98"/>
      <c r="D456" s="106"/>
      <c r="E456" s="106"/>
      <c r="F456" s="107"/>
      <c r="G456" s="100" t="str">
        <f>IF(H456="Yes",I456,IF(COUNTIF(H456:M456,"Yes")&gt;(Summary!C$22/2),"Yes","No"))</f>
        <v>No</v>
      </c>
      <c r="H456" s="2"/>
      <c r="I456" s="1"/>
      <c r="J456" s="1"/>
      <c r="K456" s="1"/>
      <c r="L456" s="1"/>
      <c r="M456" s="1"/>
      <c r="N456" s="156"/>
      <c r="O456" s="101"/>
      <c r="P456" s="102"/>
      <c r="Q456" s="103"/>
    </row>
    <row r="457" spans="1:17" s="104" customFormat="1" ht="13" x14ac:dyDescent="0.2">
      <c r="A457" s="110"/>
      <c r="B457" s="98"/>
      <c r="C457" s="98"/>
      <c r="D457" s="106"/>
      <c r="E457" s="106"/>
      <c r="F457" s="107"/>
      <c r="G457" s="100" t="str">
        <f>IF(H457="Yes",I457,IF(COUNTIF(H457:M457,"Yes")&gt;(Summary!C$22/2),"Yes","No"))</f>
        <v>No</v>
      </c>
      <c r="H457" s="2"/>
      <c r="I457" s="1"/>
      <c r="J457" s="1"/>
      <c r="K457" s="1"/>
      <c r="L457" s="1"/>
      <c r="M457" s="1"/>
      <c r="N457" s="156"/>
      <c r="O457" s="101"/>
      <c r="P457" s="102"/>
      <c r="Q457" s="103"/>
    </row>
    <row r="458" spans="1:17" s="104" customFormat="1" ht="13" x14ac:dyDescent="0.2">
      <c r="A458" s="110"/>
      <c r="B458" s="98"/>
      <c r="C458" s="98"/>
      <c r="D458" s="106"/>
      <c r="E458" s="106"/>
      <c r="F458" s="107"/>
      <c r="G458" s="100" t="str">
        <f>IF(H458="Yes",I458,IF(COUNTIF(H458:M458,"Yes")&gt;(Summary!C$22/2),"Yes","No"))</f>
        <v>No</v>
      </c>
      <c r="H458" s="2"/>
      <c r="I458" s="1"/>
      <c r="J458" s="1"/>
      <c r="K458" s="1"/>
      <c r="L458" s="1"/>
      <c r="M458" s="1"/>
      <c r="N458" s="156"/>
      <c r="O458" s="101"/>
      <c r="P458" s="102"/>
      <c r="Q458" s="103"/>
    </row>
    <row r="459" spans="1:17" s="104" customFormat="1" ht="13" x14ac:dyDescent="0.2">
      <c r="A459" s="110"/>
      <c r="B459" s="98"/>
      <c r="C459" s="98"/>
      <c r="D459" s="106"/>
      <c r="E459" s="106"/>
      <c r="F459" s="107"/>
      <c r="G459" s="100" t="str">
        <f>IF(H459="Yes",I459,IF(COUNTIF(H459:M459,"Yes")&gt;(Summary!C$22/2),"Yes","No"))</f>
        <v>No</v>
      </c>
      <c r="H459" s="2"/>
      <c r="I459" s="1"/>
      <c r="J459" s="1"/>
      <c r="K459" s="1"/>
      <c r="L459" s="1"/>
      <c r="M459" s="1"/>
      <c r="N459" s="156"/>
      <c r="O459" s="101"/>
      <c r="P459" s="102"/>
      <c r="Q459" s="103"/>
    </row>
    <row r="460" spans="1:17" s="104" customFormat="1" ht="13" x14ac:dyDescent="0.2">
      <c r="A460" s="110"/>
      <c r="B460" s="98"/>
      <c r="C460" s="98"/>
      <c r="D460" s="106"/>
      <c r="E460" s="106"/>
      <c r="F460" s="107"/>
      <c r="G460" s="100" t="str">
        <f>IF(H460="Yes",I460,IF(COUNTIF(H460:M460,"Yes")&gt;(Summary!C$22/2),"Yes","No"))</f>
        <v>No</v>
      </c>
      <c r="H460" s="2"/>
      <c r="I460" s="1"/>
      <c r="J460" s="1"/>
      <c r="K460" s="1"/>
      <c r="L460" s="1"/>
      <c r="M460" s="1"/>
      <c r="N460" s="156"/>
      <c r="O460" s="101"/>
      <c r="P460" s="102"/>
      <c r="Q460" s="103"/>
    </row>
    <row r="461" spans="1:17" s="104" customFormat="1" ht="13" x14ac:dyDescent="0.2">
      <c r="A461" s="110"/>
      <c r="B461" s="98"/>
      <c r="C461" s="98"/>
      <c r="D461" s="106"/>
      <c r="E461" s="106"/>
      <c r="F461" s="107"/>
      <c r="G461" s="100" t="str">
        <f>IF(H461="Yes",I461,IF(COUNTIF(H461:M461,"Yes")&gt;(Summary!C$22/2),"Yes","No"))</f>
        <v>No</v>
      </c>
      <c r="H461" s="2"/>
      <c r="I461" s="1"/>
      <c r="J461" s="1"/>
      <c r="K461" s="1"/>
      <c r="L461" s="1"/>
      <c r="M461" s="1"/>
      <c r="N461" s="156"/>
      <c r="O461" s="101"/>
      <c r="P461" s="102"/>
      <c r="Q461" s="103"/>
    </row>
    <row r="462" spans="1:17" s="104" customFormat="1" ht="13" x14ac:dyDescent="0.2">
      <c r="A462" s="110"/>
      <c r="B462" s="98"/>
      <c r="C462" s="98"/>
      <c r="D462" s="106"/>
      <c r="E462" s="106"/>
      <c r="F462" s="107"/>
      <c r="G462" s="100" t="str">
        <f>IF(H462="Yes",I462,IF(COUNTIF(H462:M462,"Yes")&gt;(Summary!C$22/2),"Yes","No"))</f>
        <v>No</v>
      </c>
      <c r="H462" s="2"/>
      <c r="I462" s="1"/>
      <c r="J462" s="1"/>
      <c r="K462" s="1"/>
      <c r="L462" s="1"/>
      <c r="M462" s="1"/>
      <c r="N462" s="156"/>
      <c r="O462" s="101"/>
      <c r="P462" s="102"/>
      <c r="Q462" s="103"/>
    </row>
    <row r="463" spans="1:17" s="104" customFormat="1" ht="13" x14ac:dyDescent="0.2">
      <c r="A463" s="110"/>
      <c r="B463" s="98"/>
      <c r="C463" s="98"/>
      <c r="D463" s="106"/>
      <c r="E463" s="106"/>
      <c r="F463" s="107"/>
      <c r="G463" s="100" t="str">
        <f>IF(H463="Yes",I463,IF(COUNTIF(H463:M463,"Yes")&gt;(Summary!C$22/2),"Yes","No"))</f>
        <v>No</v>
      </c>
      <c r="H463" s="2"/>
      <c r="I463" s="1"/>
      <c r="J463" s="1"/>
      <c r="K463" s="1"/>
      <c r="L463" s="1"/>
      <c r="M463" s="1"/>
      <c r="N463" s="156"/>
      <c r="O463" s="101"/>
      <c r="P463" s="102"/>
      <c r="Q463" s="103"/>
    </row>
    <row r="464" spans="1:17" s="104" customFormat="1" ht="13" x14ac:dyDescent="0.2">
      <c r="A464" s="110"/>
      <c r="B464" s="98"/>
      <c r="C464" s="98"/>
      <c r="D464" s="106"/>
      <c r="E464" s="106"/>
      <c r="F464" s="107"/>
      <c r="G464" s="100" t="str">
        <f>IF(H464="Yes",I464,IF(COUNTIF(H464:M464,"Yes")&gt;(Summary!C$22/2),"Yes","No"))</f>
        <v>No</v>
      </c>
      <c r="H464" s="2"/>
      <c r="I464" s="1"/>
      <c r="J464" s="1"/>
      <c r="K464" s="1"/>
      <c r="L464" s="1"/>
      <c r="M464" s="1"/>
      <c r="N464" s="156"/>
      <c r="O464" s="101"/>
      <c r="P464" s="102"/>
      <c r="Q464" s="103"/>
    </row>
    <row r="465" spans="1:17" s="104" customFormat="1" ht="13" x14ac:dyDescent="0.2">
      <c r="A465" s="110"/>
      <c r="B465" s="98"/>
      <c r="C465" s="98"/>
      <c r="D465" s="106"/>
      <c r="E465" s="106"/>
      <c r="F465" s="107"/>
      <c r="G465" s="100" t="str">
        <f>IF(H465="Yes",I465,IF(COUNTIF(H465:M465,"Yes")&gt;(Summary!C$22/2),"Yes","No"))</f>
        <v>No</v>
      </c>
      <c r="H465" s="2"/>
      <c r="I465" s="1"/>
      <c r="J465" s="1"/>
      <c r="K465" s="1"/>
      <c r="L465" s="1"/>
      <c r="M465" s="1"/>
      <c r="N465" s="156"/>
      <c r="O465" s="101"/>
      <c r="P465" s="102"/>
      <c r="Q465" s="103"/>
    </row>
    <row r="466" spans="1:17" s="104" customFormat="1" ht="13" x14ac:dyDescent="0.2">
      <c r="A466" s="110"/>
      <c r="B466" s="98"/>
      <c r="C466" s="98"/>
      <c r="D466" s="106"/>
      <c r="E466" s="106"/>
      <c r="F466" s="107"/>
      <c r="G466" s="100" t="str">
        <f>IF(H466="Yes",I466,IF(COUNTIF(H466:M466,"Yes")&gt;(Summary!C$22/2),"Yes","No"))</f>
        <v>No</v>
      </c>
      <c r="H466" s="2"/>
      <c r="I466" s="1"/>
      <c r="J466" s="1"/>
      <c r="K466" s="1"/>
      <c r="L466" s="1"/>
      <c r="M466" s="1"/>
      <c r="N466" s="156"/>
      <c r="O466" s="101"/>
      <c r="P466" s="102"/>
      <c r="Q466" s="103"/>
    </row>
    <row r="467" spans="1:17" s="104" customFormat="1" ht="13" x14ac:dyDescent="0.2">
      <c r="A467" s="110"/>
      <c r="B467" s="98"/>
      <c r="C467" s="98"/>
      <c r="D467" s="106"/>
      <c r="E467" s="106"/>
      <c r="F467" s="107"/>
      <c r="G467" s="100" t="str">
        <f>IF(H467="Yes",I467,IF(COUNTIF(H467:M467,"Yes")&gt;(Summary!C$22/2),"Yes","No"))</f>
        <v>No</v>
      </c>
      <c r="H467" s="2"/>
      <c r="I467" s="1"/>
      <c r="J467" s="1"/>
      <c r="K467" s="1"/>
      <c r="L467" s="1"/>
      <c r="M467" s="1"/>
      <c r="N467" s="156"/>
      <c r="O467" s="101"/>
      <c r="P467" s="102"/>
      <c r="Q467" s="103"/>
    </row>
    <row r="468" spans="1:17" s="104" customFormat="1" ht="13" x14ac:dyDescent="0.2">
      <c r="A468" s="110"/>
      <c r="B468" s="98"/>
      <c r="C468" s="98"/>
      <c r="D468" s="106"/>
      <c r="E468" s="106"/>
      <c r="F468" s="107"/>
      <c r="G468" s="100" t="str">
        <f>IF(H468="Yes",I468,IF(COUNTIF(H468:M468,"Yes")&gt;(Summary!C$22/2),"Yes","No"))</f>
        <v>No</v>
      </c>
      <c r="H468" s="2"/>
      <c r="I468" s="1"/>
      <c r="J468" s="1"/>
      <c r="K468" s="1"/>
      <c r="L468" s="1"/>
      <c r="M468" s="1"/>
      <c r="N468" s="156"/>
      <c r="O468" s="101"/>
      <c r="P468" s="102"/>
      <c r="Q468" s="103"/>
    </row>
    <row r="469" spans="1:17" s="104" customFormat="1" ht="13" x14ac:dyDescent="0.2">
      <c r="A469" s="110"/>
      <c r="B469" s="98"/>
      <c r="C469" s="98"/>
      <c r="D469" s="106"/>
      <c r="E469" s="106"/>
      <c r="F469" s="107"/>
      <c r="G469" s="100" t="str">
        <f>IF(H469="Yes",I469,IF(COUNTIF(H469:M469,"Yes")&gt;(Summary!C$22/2),"Yes","No"))</f>
        <v>No</v>
      </c>
      <c r="H469" s="2"/>
      <c r="I469" s="1"/>
      <c r="J469" s="1"/>
      <c r="K469" s="1"/>
      <c r="L469" s="1"/>
      <c r="M469" s="1"/>
      <c r="N469" s="156"/>
      <c r="O469" s="101"/>
      <c r="P469" s="102"/>
      <c r="Q469" s="103"/>
    </row>
    <row r="470" spans="1:17" s="104" customFormat="1" ht="13" x14ac:dyDescent="0.2">
      <c r="A470" s="110"/>
      <c r="B470" s="98"/>
      <c r="C470" s="98"/>
      <c r="D470" s="106"/>
      <c r="E470" s="106"/>
      <c r="F470" s="107"/>
      <c r="G470" s="100" t="str">
        <f>IF(H470="Yes",I470,IF(COUNTIF(H470:M470,"Yes")&gt;(Summary!C$22/2),"Yes","No"))</f>
        <v>No</v>
      </c>
      <c r="H470" s="2"/>
      <c r="I470" s="1"/>
      <c r="J470" s="1"/>
      <c r="K470" s="1"/>
      <c r="L470" s="1"/>
      <c r="M470" s="1"/>
      <c r="N470" s="156"/>
      <c r="O470" s="101"/>
      <c r="P470" s="102"/>
      <c r="Q470" s="103"/>
    </row>
    <row r="471" spans="1:17" s="104" customFormat="1" ht="13" x14ac:dyDescent="0.2">
      <c r="A471" s="110"/>
      <c r="B471" s="98"/>
      <c r="C471" s="98"/>
      <c r="D471" s="106"/>
      <c r="E471" s="106"/>
      <c r="F471" s="107"/>
      <c r="G471" s="100" t="str">
        <f>IF(H471="Yes",I471,IF(COUNTIF(H471:M471,"Yes")&gt;(Summary!C$22/2),"Yes","No"))</f>
        <v>No</v>
      </c>
      <c r="H471" s="2"/>
      <c r="I471" s="1"/>
      <c r="J471" s="1"/>
      <c r="K471" s="1"/>
      <c r="L471" s="1"/>
      <c r="M471" s="1"/>
      <c r="N471" s="156"/>
      <c r="O471" s="101"/>
      <c r="P471" s="102"/>
      <c r="Q471" s="103"/>
    </row>
    <row r="472" spans="1:17" s="104" customFormat="1" ht="13" x14ac:dyDescent="0.2">
      <c r="A472" s="110"/>
      <c r="B472" s="98"/>
      <c r="C472" s="98"/>
      <c r="D472" s="106"/>
      <c r="E472" s="106"/>
      <c r="F472" s="107"/>
      <c r="G472" s="100" t="str">
        <f>IF(H472="Yes",I472,IF(COUNTIF(H472:M472,"Yes")&gt;(Summary!C$22/2),"Yes","No"))</f>
        <v>No</v>
      </c>
      <c r="H472" s="2"/>
      <c r="I472" s="1"/>
      <c r="J472" s="1"/>
      <c r="K472" s="1"/>
      <c r="L472" s="1"/>
      <c r="M472" s="1"/>
      <c r="N472" s="156"/>
      <c r="O472" s="101"/>
      <c r="P472" s="102"/>
      <c r="Q472" s="103"/>
    </row>
    <row r="473" spans="1:17" s="104" customFormat="1" ht="13" x14ac:dyDescent="0.2">
      <c r="A473" s="110"/>
      <c r="B473" s="98"/>
      <c r="C473" s="98"/>
      <c r="D473" s="106"/>
      <c r="E473" s="106"/>
      <c r="F473" s="107"/>
      <c r="G473" s="100" t="str">
        <f>IF(H473="Yes",I473,IF(COUNTIF(H473:M473,"Yes")&gt;(Summary!C$22/2),"Yes","No"))</f>
        <v>No</v>
      </c>
      <c r="H473" s="2"/>
      <c r="I473" s="1"/>
      <c r="J473" s="1"/>
      <c r="K473" s="1"/>
      <c r="L473" s="1"/>
      <c r="M473" s="1"/>
      <c r="N473" s="156"/>
      <c r="O473" s="101"/>
      <c r="P473" s="102"/>
      <c r="Q473" s="103"/>
    </row>
    <row r="474" spans="1:17" s="104" customFormat="1" ht="13" x14ac:dyDescent="0.2">
      <c r="A474" s="110"/>
      <c r="B474" s="98"/>
      <c r="C474" s="98"/>
      <c r="D474" s="106"/>
      <c r="E474" s="106"/>
      <c r="F474" s="107"/>
      <c r="G474" s="100" t="str">
        <f>IF(H474="Yes",I474,IF(COUNTIF(H474:M474,"Yes")&gt;(Summary!C$22/2),"Yes","No"))</f>
        <v>No</v>
      </c>
      <c r="H474" s="2"/>
      <c r="I474" s="1"/>
      <c r="J474" s="1"/>
      <c r="K474" s="1"/>
      <c r="L474" s="1"/>
      <c r="M474" s="1"/>
      <c r="N474" s="156"/>
      <c r="O474" s="101"/>
      <c r="P474" s="102"/>
      <c r="Q474" s="103"/>
    </row>
    <row r="475" spans="1:17" s="104" customFormat="1" ht="13" x14ac:dyDescent="0.2">
      <c r="A475" s="110"/>
      <c r="B475" s="98"/>
      <c r="C475" s="98"/>
      <c r="D475" s="106"/>
      <c r="E475" s="106"/>
      <c r="F475" s="107"/>
      <c r="G475" s="100" t="str">
        <f>IF(H475="Yes",I475,IF(COUNTIF(H475:M475,"Yes")&gt;(Summary!C$22/2),"Yes","No"))</f>
        <v>No</v>
      </c>
      <c r="H475" s="2"/>
      <c r="I475" s="1"/>
      <c r="J475" s="1"/>
      <c r="K475" s="1"/>
      <c r="L475" s="1"/>
      <c r="M475" s="1"/>
      <c r="N475" s="156"/>
      <c r="O475" s="101"/>
      <c r="P475" s="102"/>
      <c r="Q475" s="103"/>
    </row>
    <row r="476" spans="1:17" s="104" customFormat="1" ht="13" x14ac:dyDescent="0.2">
      <c r="A476" s="110"/>
      <c r="B476" s="98"/>
      <c r="C476" s="98"/>
      <c r="D476" s="106"/>
      <c r="E476" s="106"/>
      <c r="F476" s="107"/>
      <c r="G476" s="100" t="str">
        <f>IF(H476="Yes",I476,IF(COUNTIF(H476:M476,"Yes")&gt;(Summary!C$22/2),"Yes","No"))</f>
        <v>No</v>
      </c>
      <c r="H476" s="2"/>
      <c r="I476" s="1"/>
      <c r="J476" s="1"/>
      <c r="K476" s="1"/>
      <c r="L476" s="1"/>
      <c r="M476" s="1"/>
      <c r="N476" s="156"/>
      <c r="O476" s="101"/>
      <c r="P476" s="102"/>
      <c r="Q476" s="103"/>
    </row>
    <row r="477" spans="1:17" s="104" customFormat="1" ht="13" x14ac:dyDescent="0.2">
      <c r="A477" s="110"/>
      <c r="B477" s="98"/>
      <c r="C477" s="98"/>
      <c r="D477" s="106"/>
      <c r="E477" s="106"/>
      <c r="F477" s="107"/>
      <c r="G477" s="100" t="str">
        <f>IF(H477="Yes",I477,IF(COUNTIF(H477:M477,"Yes")&gt;(Summary!C$22/2),"Yes","No"))</f>
        <v>No</v>
      </c>
      <c r="H477" s="2"/>
      <c r="I477" s="1"/>
      <c r="J477" s="1"/>
      <c r="K477" s="1"/>
      <c r="L477" s="1"/>
      <c r="M477" s="1"/>
      <c r="N477" s="156"/>
      <c r="O477" s="101"/>
      <c r="P477" s="102"/>
      <c r="Q477" s="103"/>
    </row>
    <row r="478" spans="1:17" s="104" customFormat="1" ht="13" x14ac:dyDescent="0.2">
      <c r="A478" s="110"/>
      <c r="B478" s="98"/>
      <c r="C478" s="98"/>
      <c r="D478" s="106"/>
      <c r="E478" s="106"/>
      <c r="F478" s="107"/>
      <c r="G478" s="100" t="str">
        <f>IF(H478="Yes",I478,IF(COUNTIF(H478:M478,"Yes")&gt;(Summary!C$22/2),"Yes","No"))</f>
        <v>No</v>
      </c>
      <c r="H478" s="2"/>
      <c r="I478" s="1"/>
      <c r="J478" s="1"/>
      <c r="K478" s="1"/>
      <c r="L478" s="1"/>
      <c r="M478" s="1"/>
      <c r="N478" s="156"/>
      <c r="O478" s="101"/>
      <c r="P478" s="102"/>
      <c r="Q478" s="103"/>
    </row>
    <row r="479" spans="1:17" s="104" customFormat="1" ht="13" x14ac:dyDescent="0.2">
      <c r="A479" s="110"/>
      <c r="B479" s="98"/>
      <c r="C479" s="98"/>
      <c r="D479" s="106"/>
      <c r="E479" s="106"/>
      <c r="F479" s="107"/>
      <c r="G479" s="100" t="str">
        <f>IF(H479="Yes",I479,IF(COUNTIF(H479:M479,"Yes")&gt;(Summary!C$22/2),"Yes","No"))</f>
        <v>No</v>
      </c>
      <c r="H479" s="2"/>
      <c r="I479" s="1"/>
      <c r="J479" s="1"/>
      <c r="K479" s="1"/>
      <c r="L479" s="1"/>
      <c r="M479" s="1"/>
      <c r="N479" s="156"/>
      <c r="O479" s="101"/>
      <c r="P479" s="102"/>
      <c r="Q479" s="103"/>
    </row>
    <row r="480" spans="1:17" s="104" customFormat="1" ht="13" x14ac:dyDescent="0.2">
      <c r="A480" s="110"/>
      <c r="B480" s="98"/>
      <c r="C480" s="98"/>
      <c r="D480" s="106"/>
      <c r="E480" s="106"/>
      <c r="F480" s="107"/>
      <c r="G480" s="100" t="str">
        <f>IF(H480="Yes",I480,IF(COUNTIF(H480:M480,"Yes")&gt;(Summary!C$22/2),"Yes","No"))</f>
        <v>No</v>
      </c>
      <c r="H480" s="2"/>
      <c r="I480" s="1"/>
      <c r="J480" s="1"/>
      <c r="K480" s="1"/>
      <c r="L480" s="1"/>
      <c r="M480" s="1"/>
      <c r="N480" s="156"/>
      <c r="O480" s="101"/>
      <c r="P480" s="102"/>
      <c r="Q480" s="103"/>
    </row>
    <row r="481" spans="1:17" s="104" customFormat="1" ht="13" x14ac:dyDescent="0.2">
      <c r="A481" s="110"/>
      <c r="B481" s="98"/>
      <c r="C481" s="98"/>
      <c r="D481" s="106"/>
      <c r="E481" s="106"/>
      <c r="F481" s="107"/>
      <c r="G481" s="100" t="str">
        <f>IF(H481="Yes",I481,IF(COUNTIF(H481:M481,"Yes")&gt;(Summary!C$22/2),"Yes","No"))</f>
        <v>No</v>
      </c>
      <c r="H481" s="2"/>
      <c r="I481" s="1"/>
      <c r="J481" s="1"/>
      <c r="K481" s="1"/>
      <c r="L481" s="1"/>
      <c r="M481" s="1"/>
      <c r="N481" s="156"/>
      <c r="O481" s="101"/>
      <c r="P481" s="102"/>
      <c r="Q481" s="103"/>
    </row>
    <row r="482" spans="1:17" s="104" customFormat="1" ht="13" x14ac:dyDescent="0.2">
      <c r="A482" s="110"/>
      <c r="B482" s="98"/>
      <c r="C482" s="98"/>
      <c r="D482" s="106"/>
      <c r="E482" s="106"/>
      <c r="F482" s="107"/>
      <c r="G482" s="100" t="str">
        <f>IF(H482="Yes",I482,IF(COUNTIF(H482:M482,"Yes")&gt;(Summary!C$22/2),"Yes","No"))</f>
        <v>No</v>
      </c>
      <c r="H482" s="2"/>
      <c r="I482" s="1"/>
      <c r="J482" s="1"/>
      <c r="K482" s="1"/>
      <c r="L482" s="1"/>
      <c r="M482" s="1"/>
      <c r="N482" s="156"/>
      <c r="O482" s="101"/>
      <c r="P482" s="102"/>
      <c r="Q482" s="103"/>
    </row>
    <row r="483" spans="1:17" s="104" customFormat="1" ht="13" x14ac:dyDescent="0.2">
      <c r="A483" s="110"/>
      <c r="B483" s="98"/>
      <c r="C483" s="98"/>
      <c r="D483" s="106"/>
      <c r="E483" s="106"/>
      <c r="F483" s="107"/>
      <c r="G483" s="100" t="str">
        <f>IF(H483="Yes",I483,IF(COUNTIF(H483:M483,"Yes")&gt;(Summary!C$22/2),"Yes","No"))</f>
        <v>No</v>
      </c>
      <c r="H483" s="2"/>
      <c r="I483" s="1"/>
      <c r="J483" s="1"/>
      <c r="K483" s="1"/>
      <c r="L483" s="1"/>
      <c r="M483" s="1"/>
      <c r="N483" s="156"/>
      <c r="O483" s="101"/>
      <c r="P483" s="102"/>
      <c r="Q483" s="103"/>
    </row>
    <row r="484" spans="1:17" s="104" customFormat="1" ht="13" x14ac:dyDescent="0.2">
      <c r="A484" s="110"/>
      <c r="B484" s="98"/>
      <c r="C484" s="98"/>
      <c r="D484" s="106"/>
      <c r="E484" s="106"/>
      <c r="F484" s="107"/>
      <c r="G484" s="100" t="str">
        <f>IF(H484="Yes",I484,IF(COUNTIF(H484:M484,"Yes")&gt;(Summary!C$22/2),"Yes","No"))</f>
        <v>No</v>
      </c>
      <c r="H484" s="2"/>
      <c r="I484" s="1"/>
      <c r="J484" s="1"/>
      <c r="K484" s="1"/>
      <c r="L484" s="1"/>
      <c r="M484" s="1"/>
      <c r="N484" s="156"/>
      <c r="O484" s="101"/>
      <c r="P484" s="102"/>
      <c r="Q484" s="103"/>
    </row>
    <row r="485" spans="1:17" s="104" customFormat="1" ht="13" x14ac:dyDescent="0.2">
      <c r="A485" s="110"/>
      <c r="B485" s="98"/>
      <c r="C485" s="98"/>
      <c r="D485" s="106"/>
      <c r="E485" s="106"/>
      <c r="F485" s="107"/>
      <c r="G485" s="100" t="str">
        <f>IF(H485="Yes",I485,IF(COUNTIF(H485:M485,"Yes")&gt;(Summary!C$22/2),"Yes","No"))</f>
        <v>No</v>
      </c>
      <c r="H485" s="2"/>
      <c r="I485" s="1"/>
      <c r="J485" s="1"/>
      <c r="K485" s="1"/>
      <c r="L485" s="1"/>
      <c r="M485" s="1"/>
      <c r="N485" s="156"/>
      <c r="O485" s="101"/>
      <c r="P485" s="102"/>
      <c r="Q485" s="103"/>
    </row>
    <row r="486" spans="1:17" s="104" customFormat="1" ht="13" x14ac:dyDescent="0.2">
      <c r="A486" s="110"/>
      <c r="B486" s="98"/>
      <c r="C486" s="98"/>
      <c r="D486" s="106"/>
      <c r="E486" s="106"/>
      <c r="F486" s="107"/>
      <c r="G486" s="100" t="str">
        <f>IF(H486="Yes",I486,IF(COUNTIF(H486:M486,"Yes")&gt;(Summary!C$22/2),"Yes","No"))</f>
        <v>No</v>
      </c>
      <c r="H486" s="2"/>
      <c r="I486" s="1"/>
      <c r="J486" s="1"/>
      <c r="K486" s="1"/>
      <c r="L486" s="1"/>
      <c r="M486" s="1"/>
      <c r="N486" s="156"/>
      <c r="O486" s="101"/>
      <c r="P486" s="102"/>
      <c r="Q486" s="103"/>
    </row>
    <row r="487" spans="1:17" s="104" customFormat="1" ht="13" x14ac:dyDescent="0.2">
      <c r="A487" s="110"/>
      <c r="B487" s="98"/>
      <c r="C487" s="98"/>
      <c r="D487" s="106"/>
      <c r="E487" s="106"/>
      <c r="F487" s="107"/>
      <c r="G487" s="100" t="str">
        <f>IF(H487="Yes",I487,IF(COUNTIF(H487:M487,"Yes")&gt;(Summary!C$22/2),"Yes","No"))</f>
        <v>No</v>
      </c>
      <c r="H487" s="2"/>
      <c r="I487" s="1"/>
      <c r="J487" s="1"/>
      <c r="K487" s="1"/>
      <c r="L487" s="1"/>
      <c r="M487" s="1"/>
      <c r="N487" s="156"/>
      <c r="O487" s="101"/>
      <c r="P487" s="102"/>
      <c r="Q487" s="103"/>
    </row>
    <row r="488" spans="1:17" s="104" customFormat="1" ht="13" x14ac:dyDescent="0.2">
      <c r="A488" s="110"/>
      <c r="B488" s="98"/>
      <c r="C488" s="98"/>
      <c r="D488" s="106"/>
      <c r="E488" s="106"/>
      <c r="F488" s="107"/>
      <c r="G488" s="100" t="str">
        <f>IF(H488="Yes",I488,IF(COUNTIF(H488:M488,"Yes")&gt;(Summary!C$22/2),"Yes","No"))</f>
        <v>No</v>
      </c>
      <c r="H488" s="2"/>
      <c r="I488" s="1"/>
      <c r="J488" s="1"/>
      <c r="K488" s="1"/>
      <c r="L488" s="1"/>
      <c r="M488" s="1"/>
      <c r="N488" s="156"/>
      <c r="O488" s="101"/>
      <c r="P488" s="102"/>
      <c r="Q488" s="103"/>
    </row>
    <row r="489" spans="1:17" s="104" customFormat="1" ht="13" x14ac:dyDescent="0.2">
      <c r="A489" s="110"/>
      <c r="B489" s="98"/>
      <c r="C489" s="98"/>
      <c r="D489" s="106"/>
      <c r="E489" s="106"/>
      <c r="F489" s="107"/>
      <c r="G489" s="100" t="str">
        <f>IF(H489="Yes",I489,IF(COUNTIF(H489:M489,"Yes")&gt;(Summary!C$22/2),"Yes","No"))</f>
        <v>No</v>
      </c>
      <c r="H489" s="2"/>
      <c r="I489" s="1"/>
      <c r="J489" s="1"/>
      <c r="K489" s="1"/>
      <c r="L489" s="1"/>
      <c r="M489" s="1"/>
      <c r="N489" s="156"/>
      <c r="O489" s="101"/>
      <c r="P489" s="102"/>
      <c r="Q489" s="103"/>
    </row>
    <row r="490" spans="1:17" s="104" customFormat="1" ht="13" x14ac:dyDescent="0.2">
      <c r="A490" s="110"/>
      <c r="B490" s="98"/>
      <c r="C490" s="98"/>
      <c r="D490" s="106"/>
      <c r="E490" s="106"/>
      <c r="F490" s="107"/>
      <c r="G490" s="100" t="str">
        <f>IF(H490="Yes",I490,IF(COUNTIF(H490:M490,"Yes")&gt;(Summary!C$22/2),"Yes","No"))</f>
        <v>No</v>
      </c>
      <c r="H490" s="2"/>
      <c r="I490" s="1"/>
      <c r="J490" s="1"/>
      <c r="K490" s="1"/>
      <c r="L490" s="1"/>
      <c r="M490" s="1"/>
      <c r="N490" s="156"/>
      <c r="O490" s="101"/>
      <c r="P490" s="102"/>
      <c r="Q490" s="103"/>
    </row>
    <row r="491" spans="1:17" s="104" customFormat="1" ht="13" x14ac:dyDescent="0.2">
      <c r="A491" s="110"/>
      <c r="B491" s="98"/>
      <c r="C491" s="98"/>
      <c r="D491" s="106"/>
      <c r="E491" s="106"/>
      <c r="F491" s="107"/>
      <c r="G491" s="100" t="str">
        <f>IF(H491="Yes",I491,IF(COUNTIF(H491:M491,"Yes")&gt;(Summary!C$22/2),"Yes","No"))</f>
        <v>No</v>
      </c>
      <c r="H491" s="2"/>
      <c r="I491" s="1"/>
      <c r="J491" s="1"/>
      <c r="K491" s="1"/>
      <c r="L491" s="1"/>
      <c r="M491" s="1"/>
      <c r="N491" s="156"/>
      <c r="O491" s="101"/>
      <c r="P491" s="102"/>
      <c r="Q491" s="103"/>
    </row>
    <row r="492" spans="1:17" s="104" customFormat="1" ht="13" x14ac:dyDescent="0.2">
      <c r="A492" s="110"/>
      <c r="B492" s="98"/>
      <c r="C492" s="98"/>
      <c r="D492" s="106"/>
      <c r="E492" s="106"/>
      <c r="F492" s="107"/>
      <c r="G492" s="100" t="str">
        <f>IF(H492="Yes",I492,IF(COUNTIF(H492:M492,"Yes")&gt;(Summary!C$22/2),"Yes","No"))</f>
        <v>No</v>
      </c>
      <c r="H492" s="2"/>
      <c r="I492" s="1"/>
      <c r="J492" s="1"/>
      <c r="K492" s="1"/>
      <c r="L492" s="1"/>
      <c r="M492" s="1"/>
      <c r="N492" s="156"/>
      <c r="O492" s="101"/>
      <c r="P492" s="102"/>
      <c r="Q492" s="103"/>
    </row>
    <row r="493" spans="1:17" s="104" customFormat="1" ht="13" x14ac:dyDescent="0.2">
      <c r="A493" s="110"/>
      <c r="B493" s="98"/>
      <c r="C493" s="98"/>
      <c r="D493" s="106"/>
      <c r="E493" s="106"/>
      <c r="F493" s="107"/>
      <c r="G493" s="100" t="str">
        <f>IF(H493="Yes",I493,IF(COUNTIF(H493:M493,"Yes")&gt;(Summary!C$22/2),"Yes","No"))</f>
        <v>No</v>
      </c>
      <c r="H493" s="2"/>
      <c r="I493" s="1"/>
      <c r="J493" s="1"/>
      <c r="K493" s="1"/>
      <c r="L493" s="1"/>
      <c r="M493" s="1"/>
      <c r="N493" s="156"/>
      <c r="O493" s="101"/>
      <c r="P493" s="102"/>
      <c r="Q493" s="103"/>
    </row>
    <row r="494" spans="1:17" s="104" customFormat="1" ht="13" x14ac:dyDescent="0.2">
      <c r="A494" s="110"/>
      <c r="B494" s="98"/>
      <c r="C494" s="98"/>
      <c r="D494" s="106"/>
      <c r="E494" s="106"/>
      <c r="F494" s="107"/>
      <c r="G494" s="100" t="str">
        <f>IF(H494="Yes",I494,IF(COUNTIF(H494:M494,"Yes")&gt;(Summary!C$22/2),"Yes","No"))</f>
        <v>No</v>
      </c>
      <c r="H494" s="2"/>
      <c r="I494" s="1"/>
      <c r="J494" s="1"/>
      <c r="K494" s="1"/>
      <c r="L494" s="1"/>
      <c r="M494" s="1"/>
      <c r="N494" s="156"/>
      <c r="O494" s="101"/>
      <c r="P494" s="102"/>
      <c r="Q494" s="103"/>
    </row>
    <row r="495" spans="1:17" s="104" customFormat="1" ht="13" x14ac:dyDescent="0.2">
      <c r="A495" s="110"/>
      <c r="B495" s="98"/>
      <c r="C495" s="98"/>
      <c r="D495" s="106"/>
      <c r="E495" s="106"/>
      <c r="F495" s="107"/>
      <c r="G495" s="100" t="str">
        <f>IF(H495="Yes",I495,IF(COUNTIF(H495:M495,"Yes")&gt;(Summary!C$22/2),"Yes","No"))</f>
        <v>No</v>
      </c>
      <c r="H495" s="2"/>
      <c r="I495" s="1"/>
      <c r="J495" s="1"/>
      <c r="K495" s="1"/>
      <c r="L495" s="1"/>
      <c r="M495" s="1"/>
      <c r="N495" s="156"/>
      <c r="O495" s="101"/>
      <c r="P495" s="102"/>
      <c r="Q495" s="103"/>
    </row>
    <row r="496" spans="1:17" s="104" customFormat="1" ht="13" x14ac:dyDescent="0.2">
      <c r="A496" s="110"/>
      <c r="B496" s="98"/>
      <c r="C496" s="98"/>
      <c r="D496" s="106"/>
      <c r="E496" s="106"/>
      <c r="F496" s="107"/>
      <c r="G496" s="100" t="str">
        <f>IF(H496="Yes",I496,IF(COUNTIF(H496:M496,"Yes")&gt;(Summary!C$22/2),"Yes","No"))</f>
        <v>No</v>
      </c>
      <c r="H496" s="2"/>
      <c r="I496" s="1"/>
      <c r="J496" s="1"/>
      <c r="K496" s="1"/>
      <c r="L496" s="1"/>
      <c r="M496" s="1"/>
      <c r="N496" s="156"/>
      <c r="O496" s="101"/>
      <c r="P496" s="102"/>
      <c r="Q496" s="103"/>
    </row>
    <row r="497" spans="1:17" s="104" customFormat="1" ht="13" x14ac:dyDescent="0.2">
      <c r="A497" s="110"/>
      <c r="B497" s="98"/>
      <c r="C497" s="98"/>
      <c r="D497" s="106"/>
      <c r="E497" s="106"/>
      <c r="F497" s="107"/>
      <c r="G497" s="100" t="str">
        <f>IF(H497="Yes",I497,IF(COUNTIF(H497:M497,"Yes")&gt;(Summary!C$22/2),"Yes","No"))</f>
        <v>No</v>
      </c>
      <c r="H497" s="2"/>
      <c r="I497" s="1"/>
      <c r="J497" s="1"/>
      <c r="K497" s="1"/>
      <c r="L497" s="1"/>
      <c r="M497" s="1"/>
      <c r="N497" s="156"/>
      <c r="O497" s="101"/>
      <c r="P497" s="102"/>
      <c r="Q497" s="103"/>
    </row>
    <row r="498" spans="1:17" s="104" customFormat="1" ht="13" x14ac:dyDescent="0.2">
      <c r="A498" s="110"/>
      <c r="B498" s="98"/>
      <c r="C498" s="98"/>
      <c r="D498" s="106"/>
      <c r="E498" s="106"/>
      <c r="F498" s="107"/>
      <c r="G498" s="100" t="str">
        <f>IF(H498="Yes",I498,IF(COUNTIF(H498:M498,"Yes")&gt;(Summary!C$22/2),"Yes","No"))</f>
        <v>No</v>
      </c>
      <c r="H498" s="2"/>
      <c r="I498" s="1"/>
      <c r="J498" s="1"/>
      <c r="K498" s="1"/>
      <c r="L498" s="1"/>
      <c r="M498" s="1"/>
      <c r="N498" s="156"/>
      <c r="O498" s="101"/>
      <c r="P498" s="102"/>
      <c r="Q498" s="103"/>
    </row>
    <row r="499" spans="1:17" s="104" customFormat="1" ht="13" x14ac:dyDescent="0.2">
      <c r="A499" s="110"/>
      <c r="B499" s="98"/>
      <c r="C499" s="98"/>
      <c r="D499" s="106"/>
      <c r="E499" s="106"/>
      <c r="F499" s="107"/>
      <c r="G499" s="100" t="str">
        <f>IF(H499="Yes",I499,IF(COUNTIF(H499:M499,"Yes")&gt;(Summary!C$22/2),"Yes","No"))</f>
        <v>No</v>
      </c>
      <c r="H499" s="2"/>
      <c r="I499" s="1"/>
      <c r="J499" s="1"/>
      <c r="K499" s="1"/>
      <c r="L499" s="1"/>
      <c r="M499" s="1"/>
      <c r="N499" s="156"/>
      <c r="O499" s="101"/>
      <c r="P499" s="102"/>
      <c r="Q499" s="103"/>
    </row>
    <row r="500" spans="1:17" s="104" customFormat="1" ht="13" x14ac:dyDescent="0.2">
      <c r="A500" s="110"/>
      <c r="B500" s="98"/>
      <c r="C500" s="98"/>
      <c r="D500" s="106"/>
      <c r="E500" s="106"/>
      <c r="F500" s="107"/>
      <c r="G500" s="100" t="str">
        <f>IF(H500="Yes",I500,IF(COUNTIF(H500:M500,"Yes")&gt;(Summary!C$22/2),"Yes","No"))</f>
        <v>No</v>
      </c>
      <c r="H500" s="2"/>
      <c r="I500" s="1"/>
      <c r="J500" s="1"/>
      <c r="K500" s="1"/>
      <c r="L500" s="1"/>
      <c r="M500" s="1"/>
      <c r="N500" s="156"/>
      <c r="O500" s="101"/>
      <c r="P500" s="102"/>
      <c r="Q500" s="103"/>
    </row>
    <row r="501" spans="1:17" s="104" customFormat="1" ht="13" x14ac:dyDescent="0.2">
      <c r="A501" s="110"/>
      <c r="B501" s="98"/>
      <c r="C501" s="98"/>
      <c r="D501" s="106"/>
      <c r="E501" s="106"/>
      <c r="F501" s="107"/>
      <c r="G501" s="100" t="str">
        <f>IF(H501="Yes",I501,IF(COUNTIF(H501:M501,"Yes")&gt;(Summary!C$22/2),"Yes","No"))</f>
        <v>No</v>
      </c>
      <c r="H501" s="2"/>
      <c r="I501" s="1"/>
      <c r="J501" s="1"/>
      <c r="K501" s="1"/>
      <c r="L501" s="1"/>
      <c r="M501" s="1"/>
      <c r="N501" s="156"/>
      <c r="O501" s="101"/>
      <c r="P501" s="102"/>
      <c r="Q501" s="103"/>
    </row>
    <row r="502" spans="1:17" s="104" customFormat="1" ht="13" x14ac:dyDescent="0.2">
      <c r="A502" s="110"/>
      <c r="B502" s="98"/>
      <c r="C502" s="98"/>
      <c r="D502" s="106"/>
      <c r="E502" s="106"/>
      <c r="F502" s="107"/>
      <c r="G502" s="100" t="str">
        <f>IF(H502="Yes",I502,IF(COUNTIF(H502:M502,"Yes")&gt;(Summary!C$22/2),"Yes","No"))</f>
        <v>No</v>
      </c>
      <c r="H502" s="2"/>
      <c r="I502" s="1"/>
      <c r="J502" s="1"/>
      <c r="K502" s="1"/>
      <c r="L502" s="1"/>
      <c r="M502" s="1"/>
      <c r="N502" s="156"/>
      <c r="O502" s="101"/>
      <c r="P502" s="102"/>
      <c r="Q502" s="103"/>
    </row>
    <row r="503" spans="1:17" s="104" customFormat="1" ht="13" x14ac:dyDescent="0.2">
      <c r="A503" s="110"/>
      <c r="B503" s="98"/>
      <c r="C503" s="98"/>
      <c r="D503" s="106"/>
      <c r="E503" s="106"/>
      <c r="F503" s="107"/>
      <c r="G503" s="100" t="str">
        <f>IF(H503="Yes",I503,IF(COUNTIF(H503:M503,"Yes")&gt;(Summary!C$22/2),"Yes","No"))</f>
        <v>No</v>
      </c>
      <c r="H503" s="2"/>
      <c r="I503" s="1"/>
      <c r="J503" s="1"/>
      <c r="K503" s="1"/>
      <c r="L503" s="1"/>
      <c r="M503" s="1"/>
      <c r="N503" s="156"/>
      <c r="O503" s="101"/>
      <c r="P503" s="102"/>
      <c r="Q503" s="103"/>
    </row>
    <row r="504" spans="1:17" s="104" customFormat="1" ht="13" x14ac:dyDescent="0.2">
      <c r="A504" s="110"/>
      <c r="B504" s="98"/>
      <c r="C504" s="98"/>
      <c r="D504" s="106"/>
      <c r="E504" s="106"/>
      <c r="F504" s="107"/>
      <c r="G504" s="100" t="str">
        <f>IF(H504="Yes",I504,IF(COUNTIF(H504:M504,"Yes")&gt;(Summary!C$22/2),"Yes","No"))</f>
        <v>No</v>
      </c>
      <c r="H504" s="2"/>
      <c r="I504" s="1"/>
      <c r="J504" s="1"/>
      <c r="K504" s="1"/>
      <c r="L504" s="1"/>
      <c r="M504" s="1"/>
      <c r="N504" s="156"/>
      <c r="O504" s="101"/>
      <c r="P504" s="102"/>
      <c r="Q504" s="103"/>
    </row>
    <row r="505" spans="1:17" s="104" customFormat="1" ht="13" x14ac:dyDescent="0.2">
      <c r="A505" s="110"/>
      <c r="B505" s="98"/>
      <c r="C505" s="98"/>
      <c r="D505" s="106"/>
      <c r="E505" s="106"/>
      <c r="F505" s="107"/>
      <c r="G505" s="100" t="str">
        <f>IF(H505="Yes",I505,IF(COUNTIF(H505:M505,"Yes")&gt;(Summary!C$22/2),"Yes","No"))</f>
        <v>No</v>
      </c>
      <c r="H505" s="2"/>
      <c r="I505" s="1"/>
      <c r="J505" s="1"/>
      <c r="K505" s="1"/>
      <c r="L505" s="1"/>
      <c r="M505" s="1"/>
      <c r="N505" s="156"/>
      <c r="O505" s="101"/>
      <c r="P505" s="102"/>
      <c r="Q505" s="103"/>
    </row>
    <row r="506" spans="1:17" s="104" customFormat="1" ht="13" x14ac:dyDescent="0.2">
      <c r="A506" s="110"/>
      <c r="B506" s="98"/>
      <c r="C506" s="98"/>
      <c r="D506" s="106"/>
      <c r="E506" s="106"/>
      <c r="F506" s="107"/>
      <c r="G506" s="100" t="str">
        <f>IF(H506="Yes",I506,IF(COUNTIF(H506:M506,"Yes")&gt;(Summary!C$22/2),"Yes","No"))</f>
        <v>No</v>
      </c>
      <c r="H506" s="2"/>
      <c r="I506" s="1"/>
      <c r="J506" s="1"/>
      <c r="K506" s="1"/>
      <c r="L506" s="1"/>
      <c r="M506" s="1"/>
      <c r="N506" s="156"/>
      <c r="O506" s="101"/>
      <c r="P506" s="102"/>
      <c r="Q506" s="103"/>
    </row>
    <row r="507" spans="1:17" s="104" customFormat="1" ht="13" x14ac:dyDescent="0.2">
      <c r="A507" s="110"/>
      <c r="B507" s="98"/>
      <c r="C507" s="98"/>
      <c r="D507" s="106"/>
      <c r="E507" s="106"/>
      <c r="F507" s="107"/>
      <c r="G507" s="100" t="str">
        <f>IF(H507="Yes",I507,IF(COUNTIF(H507:M507,"Yes")&gt;(Summary!C$22/2),"Yes","No"))</f>
        <v>No</v>
      </c>
      <c r="H507" s="2"/>
      <c r="I507" s="1"/>
      <c r="J507" s="1"/>
      <c r="K507" s="1"/>
      <c r="L507" s="1"/>
      <c r="M507" s="1"/>
      <c r="N507" s="156"/>
      <c r="O507" s="101"/>
      <c r="P507" s="102"/>
      <c r="Q507" s="103"/>
    </row>
    <row r="508" spans="1:17" s="104" customFormat="1" ht="13" x14ac:dyDescent="0.2">
      <c r="A508" s="110"/>
      <c r="B508" s="98"/>
      <c r="C508" s="98"/>
      <c r="D508" s="106"/>
      <c r="E508" s="106"/>
      <c r="F508" s="107"/>
      <c r="G508" s="100" t="str">
        <f>IF(H508="Yes",I508,IF(COUNTIF(H508:M508,"Yes")&gt;(Summary!C$22/2),"Yes","No"))</f>
        <v>No</v>
      </c>
      <c r="H508" s="2"/>
      <c r="I508" s="1"/>
      <c r="J508" s="1"/>
      <c r="K508" s="1"/>
      <c r="L508" s="1"/>
      <c r="M508" s="1"/>
      <c r="N508" s="156"/>
      <c r="O508" s="101"/>
      <c r="P508" s="102"/>
      <c r="Q508" s="103"/>
    </row>
    <row r="509" spans="1:17" s="104" customFormat="1" ht="13" x14ac:dyDescent="0.2">
      <c r="A509" s="110"/>
      <c r="B509" s="98"/>
      <c r="C509" s="98"/>
      <c r="D509" s="106"/>
      <c r="E509" s="106"/>
      <c r="F509" s="107"/>
      <c r="G509" s="100" t="str">
        <f>IF(H509="Yes",I509,IF(COUNTIF(H509:M509,"Yes")&gt;(Summary!C$22/2),"Yes","No"))</f>
        <v>No</v>
      </c>
      <c r="H509" s="2"/>
      <c r="I509" s="1"/>
      <c r="J509" s="1"/>
      <c r="K509" s="1"/>
      <c r="L509" s="1"/>
      <c r="M509" s="1"/>
      <c r="N509" s="156"/>
      <c r="O509" s="101"/>
      <c r="P509" s="102"/>
      <c r="Q509" s="103"/>
    </row>
    <row r="510" spans="1:17" s="104" customFormat="1" ht="13" x14ac:dyDescent="0.2">
      <c r="A510" s="110"/>
      <c r="B510" s="98"/>
      <c r="C510" s="98"/>
      <c r="D510" s="106"/>
      <c r="E510" s="106"/>
      <c r="F510" s="107"/>
      <c r="G510" s="100" t="str">
        <f>IF(H510="Yes",I510,IF(COUNTIF(H510:M510,"Yes")&gt;(Summary!C$22/2),"Yes","No"))</f>
        <v>No</v>
      </c>
      <c r="H510" s="2"/>
      <c r="I510" s="1"/>
      <c r="J510" s="1"/>
      <c r="K510" s="1"/>
      <c r="L510" s="1"/>
      <c r="M510" s="1"/>
      <c r="N510" s="156"/>
      <c r="O510" s="101"/>
      <c r="P510" s="102"/>
      <c r="Q510" s="103"/>
    </row>
    <row r="511" spans="1:17" s="104" customFormat="1" ht="13" x14ac:dyDescent="0.2">
      <c r="A511" s="110"/>
      <c r="B511" s="98"/>
      <c r="C511" s="98"/>
      <c r="D511" s="106"/>
      <c r="E511" s="106"/>
      <c r="F511" s="107"/>
      <c r="G511" s="100" t="str">
        <f>IF(H511="Yes",I511,IF(COUNTIF(H511:M511,"Yes")&gt;(Summary!C$22/2),"Yes","No"))</f>
        <v>No</v>
      </c>
      <c r="H511" s="2"/>
      <c r="I511" s="1"/>
      <c r="J511" s="1"/>
      <c r="K511" s="1"/>
      <c r="L511" s="1"/>
      <c r="M511" s="1"/>
      <c r="N511" s="156"/>
      <c r="O511" s="101"/>
      <c r="P511" s="102"/>
      <c r="Q511" s="103"/>
    </row>
    <row r="512" spans="1:17" s="104" customFormat="1" ht="13" x14ac:dyDescent="0.2">
      <c r="A512" s="110"/>
      <c r="B512" s="98"/>
      <c r="C512" s="98"/>
      <c r="D512" s="106"/>
      <c r="E512" s="106"/>
      <c r="F512" s="107"/>
      <c r="G512" s="100" t="str">
        <f>IF(H512="Yes",I512,IF(COUNTIF(H512:M512,"Yes")&gt;(Summary!C$22/2),"Yes","No"))</f>
        <v>No</v>
      </c>
      <c r="H512" s="2"/>
      <c r="I512" s="1"/>
      <c r="J512" s="1"/>
      <c r="K512" s="1"/>
      <c r="L512" s="1"/>
      <c r="M512" s="1"/>
      <c r="N512" s="156"/>
      <c r="O512" s="101"/>
      <c r="P512" s="102"/>
      <c r="Q512" s="103"/>
    </row>
    <row r="513" spans="1:17" s="104" customFormat="1" ht="13" x14ac:dyDescent="0.2">
      <c r="A513" s="110"/>
      <c r="B513" s="98"/>
      <c r="C513" s="98"/>
      <c r="D513" s="106"/>
      <c r="E513" s="106"/>
      <c r="F513" s="107"/>
      <c r="G513" s="100" t="str">
        <f>IF(H513="Yes",I513,IF(COUNTIF(H513:M513,"Yes")&gt;(Summary!C$22/2),"Yes","No"))</f>
        <v>No</v>
      </c>
      <c r="H513" s="2"/>
      <c r="I513" s="1"/>
      <c r="J513" s="1"/>
      <c r="K513" s="1"/>
      <c r="L513" s="1"/>
      <c r="M513" s="1"/>
      <c r="N513" s="156"/>
      <c r="O513" s="101"/>
      <c r="P513" s="102"/>
      <c r="Q513" s="103"/>
    </row>
    <row r="514" spans="1:17" s="104" customFormat="1" ht="13" x14ac:dyDescent="0.2">
      <c r="A514" s="110"/>
      <c r="B514" s="98"/>
      <c r="C514" s="98"/>
      <c r="D514" s="106"/>
      <c r="E514" s="106"/>
      <c r="F514" s="107"/>
      <c r="G514" s="100" t="str">
        <f>IF(H514="Yes",I514,IF(COUNTIF(H514:M514,"Yes")&gt;(Summary!C$22/2),"Yes","No"))</f>
        <v>No</v>
      </c>
      <c r="H514" s="2"/>
      <c r="I514" s="1"/>
      <c r="J514" s="1"/>
      <c r="K514" s="1"/>
      <c r="L514" s="1"/>
      <c r="M514" s="1"/>
      <c r="N514" s="156"/>
      <c r="O514" s="101"/>
      <c r="P514" s="102"/>
      <c r="Q514" s="103"/>
    </row>
    <row r="515" spans="1:17" s="104" customFormat="1" ht="13" x14ac:dyDescent="0.2">
      <c r="A515" s="110"/>
      <c r="B515" s="98"/>
      <c r="C515" s="98"/>
      <c r="D515" s="106"/>
      <c r="E515" s="106"/>
      <c r="F515" s="107"/>
      <c r="G515" s="100" t="str">
        <f>IF(H515="Yes",I515,IF(COUNTIF(H515:M515,"Yes")&gt;(Summary!C$22/2),"Yes","No"))</f>
        <v>No</v>
      </c>
      <c r="H515" s="2"/>
      <c r="I515" s="1"/>
      <c r="J515" s="1"/>
      <c r="K515" s="1"/>
      <c r="L515" s="1"/>
      <c r="M515" s="1"/>
      <c r="N515" s="156"/>
      <c r="O515" s="101"/>
      <c r="P515" s="102"/>
      <c r="Q515" s="103"/>
    </row>
    <row r="516" spans="1:17" s="104" customFormat="1" ht="13" x14ac:dyDescent="0.2">
      <c r="A516" s="110"/>
      <c r="B516" s="98"/>
      <c r="C516" s="98"/>
      <c r="D516" s="106"/>
      <c r="E516" s="106"/>
      <c r="F516" s="107"/>
      <c r="G516" s="100" t="str">
        <f>IF(H516="Yes",I516,IF(COUNTIF(H516:M516,"Yes")&gt;(Summary!C$22/2),"Yes","No"))</f>
        <v>No</v>
      </c>
      <c r="H516" s="2"/>
      <c r="I516" s="1"/>
      <c r="J516" s="1"/>
      <c r="K516" s="1"/>
      <c r="L516" s="1"/>
      <c r="M516" s="1"/>
      <c r="N516" s="156"/>
      <c r="O516" s="101"/>
      <c r="P516" s="102"/>
      <c r="Q516" s="103"/>
    </row>
    <row r="517" spans="1:17" s="104" customFormat="1" ht="13" x14ac:dyDescent="0.2">
      <c r="A517" s="110"/>
      <c r="B517" s="98"/>
      <c r="C517" s="98"/>
      <c r="D517" s="106"/>
      <c r="E517" s="106"/>
      <c r="F517" s="107"/>
      <c r="G517" s="100" t="str">
        <f>IF(H517="Yes",I517,IF(COUNTIF(H517:M517,"Yes")&gt;(Summary!C$22/2),"Yes","No"))</f>
        <v>No</v>
      </c>
      <c r="H517" s="2"/>
      <c r="I517" s="1"/>
      <c r="J517" s="1"/>
      <c r="K517" s="1"/>
      <c r="L517" s="1"/>
      <c r="M517" s="1"/>
      <c r="N517" s="156"/>
      <c r="O517" s="101"/>
      <c r="P517" s="102"/>
      <c r="Q517" s="103"/>
    </row>
    <row r="518" spans="1:17" s="104" customFormat="1" ht="13" x14ac:dyDescent="0.2">
      <c r="A518" s="110"/>
      <c r="B518" s="98"/>
      <c r="C518" s="98"/>
      <c r="D518" s="106"/>
      <c r="E518" s="106"/>
      <c r="F518" s="107"/>
      <c r="G518" s="100" t="str">
        <f>IF(H518="Yes",I518,IF(COUNTIF(H518:M518,"Yes")&gt;(Summary!C$22/2),"Yes","No"))</f>
        <v>No</v>
      </c>
      <c r="H518" s="2"/>
      <c r="I518" s="1"/>
      <c r="J518" s="1"/>
      <c r="K518" s="1"/>
      <c r="L518" s="1"/>
      <c r="M518" s="1"/>
      <c r="N518" s="156"/>
      <c r="O518" s="101"/>
      <c r="P518" s="102"/>
      <c r="Q518" s="103"/>
    </row>
    <row r="519" spans="1:17" s="104" customFormat="1" ht="13" x14ac:dyDescent="0.2">
      <c r="A519" s="110"/>
      <c r="B519" s="98"/>
      <c r="C519" s="98"/>
      <c r="D519" s="106"/>
      <c r="E519" s="106"/>
      <c r="F519" s="107"/>
      <c r="G519" s="100" t="str">
        <f>IF(H519="Yes",I519,IF(COUNTIF(H519:M519,"Yes")&gt;(Summary!C$22/2),"Yes","No"))</f>
        <v>No</v>
      </c>
      <c r="H519" s="2"/>
      <c r="I519" s="1"/>
      <c r="J519" s="1"/>
      <c r="K519" s="1"/>
      <c r="L519" s="1"/>
      <c r="M519" s="1"/>
      <c r="N519" s="156"/>
      <c r="O519" s="101"/>
      <c r="P519" s="102"/>
      <c r="Q519" s="103"/>
    </row>
    <row r="520" spans="1:17" s="104" customFormat="1" ht="13" x14ac:dyDescent="0.2">
      <c r="A520" s="110"/>
      <c r="B520" s="98"/>
      <c r="C520" s="98"/>
      <c r="D520" s="106"/>
      <c r="E520" s="106"/>
      <c r="F520" s="107"/>
      <c r="G520" s="100" t="str">
        <f>IF(H520="Yes",I520,IF(COUNTIF(H520:M520,"Yes")&gt;(Summary!C$22/2),"Yes","No"))</f>
        <v>No</v>
      </c>
      <c r="H520" s="2"/>
      <c r="I520" s="1"/>
      <c r="J520" s="1"/>
      <c r="K520" s="1"/>
      <c r="L520" s="1"/>
      <c r="M520" s="1"/>
      <c r="N520" s="156"/>
      <c r="O520" s="101"/>
      <c r="P520" s="102"/>
      <c r="Q520" s="103"/>
    </row>
    <row r="521" spans="1:17" s="104" customFormat="1" ht="13" x14ac:dyDescent="0.2">
      <c r="A521" s="110"/>
      <c r="B521" s="98"/>
      <c r="C521" s="98"/>
      <c r="D521" s="106"/>
      <c r="E521" s="106"/>
      <c r="F521" s="107"/>
      <c r="G521" s="100" t="str">
        <f>IF(H521="Yes",I521,IF(COUNTIF(H521:M521,"Yes")&gt;(Summary!C$22/2),"Yes","No"))</f>
        <v>No</v>
      </c>
      <c r="H521" s="2"/>
      <c r="I521" s="1"/>
      <c r="J521" s="1"/>
      <c r="K521" s="1"/>
      <c r="L521" s="1"/>
      <c r="M521" s="1"/>
      <c r="N521" s="156"/>
      <c r="O521" s="101"/>
      <c r="P521" s="102"/>
      <c r="Q521" s="103"/>
    </row>
    <row r="522" spans="1:17" s="104" customFormat="1" ht="13" x14ac:dyDescent="0.2">
      <c r="A522" s="110"/>
      <c r="B522" s="98"/>
      <c r="C522" s="98"/>
      <c r="D522" s="106"/>
      <c r="E522" s="106"/>
      <c r="F522" s="107"/>
      <c r="G522" s="100" t="str">
        <f>IF(H522="Yes",I522,IF(COUNTIF(H522:M522,"Yes")&gt;(Summary!C$22/2),"Yes","No"))</f>
        <v>No</v>
      </c>
      <c r="H522" s="2"/>
      <c r="I522" s="1"/>
      <c r="J522" s="1"/>
      <c r="K522" s="1"/>
      <c r="L522" s="1"/>
      <c r="M522" s="1"/>
      <c r="N522" s="156"/>
      <c r="O522" s="101"/>
      <c r="P522" s="102"/>
      <c r="Q522" s="103"/>
    </row>
    <row r="523" spans="1:17" s="104" customFormat="1" ht="13" x14ac:dyDescent="0.2">
      <c r="A523" s="110"/>
      <c r="B523" s="98"/>
      <c r="C523" s="98"/>
      <c r="D523" s="106"/>
      <c r="E523" s="106"/>
      <c r="F523" s="107"/>
      <c r="G523" s="100" t="str">
        <f>IF(H523="Yes",I523,IF(COUNTIF(H523:M523,"Yes")&gt;(Summary!C$22/2),"Yes","No"))</f>
        <v>No</v>
      </c>
      <c r="H523" s="2"/>
      <c r="I523" s="1"/>
      <c r="J523" s="1"/>
      <c r="K523" s="1"/>
      <c r="L523" s="1"/>
      <c r="M523" s="1"/>
      <c r="N523" s="156"/>
      <c r="O523" s="101"/>
      <c r="P523" s="102"/>
      <c r="Q523" s="103"/>
    </row>
    <row r="524" spans="1:17" s="104" customFormat="1" ht="13" x14ac:dyDescent="0.2">
      <c r="A524" s="110"/>
      <c r="B524" s="98"/>
      <c r="C524" s="98"/>
      <c r="D524" s="106"/>
      <c r="E524" s="106"/>
      <c r="F524" s="107"/>
      <c r="G524" s="100" t="str">
        <f>IF(H524="Yes",I524,IF(COUNTIF(H524:M524,"Yes")&gt;(Summary!C$22/2),"Yes","No"))</f>
        <v>No</v>
      </c>
      <c r="H524" s="2"/>
      <c r="I524" s="1"/>
      <c r="J524" s="1"/>
      <c r="K524" s="1"/>
      <c r="L524" s="1"/>
      <c r="M524" s="1"/>
      <c r="N524" s="156"/>
      <c r="O524" s="101"/>
      <c r="P524" s="102"/>
      <c r="Q524" s="103"/>
    </row>
    <row r="525" spans="1:17" s="104" customFormat="1" ht="13" x14ac:dyDescent="0.2">
      <c r="A525" s="110"/>
      <c r="B525" s="98"/>
      <c r="C525" s="98"/>
      <c r="D525" s="106"/>
      <c r="E525" s="106"/>
      <c r="F525" s="107"/>
      <c r="G525" s="100" t="str">
        <f>IF(H525="Yes",I525,IF(COUNTIF(H525:M525,"Yes")&gt;(Summary!C$22/2),"Yes","No"))</f>
        <v>No</v>
      </c>
      <c r="H525" s="2"/>
      <c r="I525" s="1"/>
      <c r="J525" s="1"/>
      <c r="K525" s="1"/>
      <c r="L525" s="1"/>
      <c r="M525" s="1"/>
      <c r="N525" s="156"/>
      <c r="O525" s="101"/>
      <c r="P525" s="102"/>
      <c r="Q525" s="103"/>
    </row>
    <row r="526" spans="1:17" s="104" customFormat="1" ht="13" x14ac:dyDescent="0.2">
      <c r="A526" s="110"/>
      <c r="B526" s="98"/>
      <c r="C526" s="98"/>
      <c r="D526" s="106"/>
      <c r="E526" s="106"/>
      <c r="F526" s="107"/>
      <c r="G526" s="100" t="str">
        <f>IF(H526="Yes",I526,IF(COUNTIF(H526:M526,"Yes")&gt;(Summary!C$22/2),"Yes","No"))</f>
        <v>No</v>
      </c>
      <c r="H526" s="2"/>
      <c r="I526" s="1"/>
      <c r="J526" s="1"/>
      <c r="K526" s="1"/>
      <c r="L526" s="1"/>
      <c r="M526" s="1"/>
      <c r="N526" s="156"/>
      <c r="O526" s="101"/>
      <c r="P526" s="102"/>
      <c r="Q526" s="103"/>
    </row>
    <row r="527" spans="1:17" s="104" customFormat="1" ht="13" x14ac:dyDescent="0.2">
      <c r="A527" s="110"/>
      <c r="B527" s="98"/>
      <c r="C527" s="98"/>
      <c r="D527" s="106"/>
      <c r="E527" s="106"/>
      <c r="F527" s="107"/>
      <c r="G527" s="100" t="str">
        <f>IF(H527="Yes",I527,IF(COUNTIF(H527:M527,"Yes")&gt;(Summary!C$22/2),"Yes","No"))</f>
        <v>No</v>
      </c>
      <c r="H527" s="2"/>
      <c r="I527" s="1"/>
      <c r="J527" s="1"/>
      <c r="K527" s="1"/>
      <c r="L527" s="1"/>
      <c r="M527" s="1"/>
      <c r="N527" s="156"/>
      <c r="O527" s="101"/>
      <c r="P527" s="102"/>
      <c r="Q527" s="103"/>
    </row>
    <row r="528" spans="1:17" s="104" customFormat="1" ht="13" x14ac:dyDescent="0.2">
      <c r="A528" s="110"/>
      <c r="B528" s="98"/>
      <c r="C528" s="98"/>
      <c r="D528" s="106"/>
      <c r="E528" s="106"/>
      <c r="F528" s="107"/>
      <c r="G528" s="100" t="str">
        <f>IF(H528="Yes",I528,IF(COUNTIF(H528:M528,"Yes")&gt;(Summary!C$22/2),"Yes","No"))</f>
        <v>No</v>
      </c>
      <c r="H528" s="2"/>
      <c r="I528" s="1"/>
      <c r="J528" s="1"/>
      <c r="K528" s="1"/>
      <c r="L528" s="1"/>
      <c r="M528" s="1"/>
      <c r="N528" s="156"/>
      <c r="O528" s="101"/>
      <c r="P528" s="102"/>
      <c r="Q528" s="103"/>
    </row>
    <row r="529" spans="1:17" s="104" customFormat="1" ht="13" x14ac:dyDescent="0.2">
      <c r="A529" s="110"/>
      <c r="B529" s="98"/>
      <c r="C529" s="98"/>
      <c r="D529" s="106"/>
      <c r="E529" s="106"/>
      <c r="F529" s="107"/>
      <c r="G529" s="100" t="str">
        <f>IF(H529="Yes",I529,IF(COUNTIF(H529:M529,"Yes")&gt;(Summary!C$22/2),"Yes","No"))</f>
        <v>No</v>
      </c>
      <c r="H529" s="2"/>
      <c r="I529" s="1"/>
      <c r="J529" s="1"/>
      <c r="K529" s="1"/>
      <c r="L529" s="1"/>
      <c r="M529" s="1"/>
      <c r="N529" s="156"/>
      <c r="O529" s="101"/>
      <c r="P529" s="102"/>
      <c r="Q529" s="103"/>
    </row>
    <row r="530" spans="1:17" s="104" customFormat="1" ht="13" x14ac:dyDescent="0.2">
      <c r="A530" s="110"/>
      <c r="B530" s="98"/>
      <c r="C530" s="98"/>
      <c r="D530" s="106"/>
      <c r="E530" s="106"/>
      <c r="F530" s="107"/>
      <c r="G530" s="100" t="str">
        <f>IF(H530="Yes",I530,IF(COUNTIF(H530:M530,"Yes")&gt;(Summary!C$22/2),"Yes","No"))</f>
        <v>No</v>
      </c>
      <c r="H530" s="2"/>
      <c r="I530" s="1"/>
      <c r="J530" s="1"/>
      <c r="K530" s="1"/>
      <c r="L530" s="1"/>
      <c r="M530" s="1"/>
      <c r="N530" s="156"/>
      <c r="O530" s="101"/>
      <c r="P530" s="102"/>
      <c r="Q530" s="103"/>
    </row>
    <row r="531" spans="1:17" s="104" customFormat="1" ht="13" x14ac:dyDescent="0.2">
      <c r="A531" s="110"/>
      <c r="B531" s="98"/>
      <c r="C531" s="98"/>
      <c r="D531" s="106"/>
      <c r="E531" s="106"/>
      <c r="F531" s="107"/>
      <c r="G531" s="100" t="str">
        <f>IF(H531="Yes",I531,IF(COUNTIF(H531:M531,"Yes")&gt;(Summary!C$22/2),"Yes","No"))</f>
        <v>No</v>
      </c>
      <c r="H531" s="2"/>
      <c r="I531" s="1"/>
      <c r="J531" s="1"/>
      <c r="K531" s="1"/>
      <c r="L531" s="1"/>
      <c r="M531" s="1"/>
      <c r="N531" s="156"/>
      <c r="O531" s="101"/>
      <c r="P531" s="102"/>
      <c r="Q531" s="103"/>
    </row>
    <row r="532" spans="1:17" s="104" customFormat="1" ht="13" x14ac:dyDescent="0.2">
      <c r="A532" s="110"/>
      <c r="B532" s="98"/>
      <c r="C532" s="98"/>
      <c r="D532" s="106"/>
      <c r="E532" s="106"/>
      <c r="F532" s="107"/>
      <c r="G532" s="100" t="str">
        <f>IF(H532="Yes",I532,IF(COUNTIF(H532:M532,"Yes")&gt;(Summary!C$22/2),"Yes","No"))</f>
        <v>No</v>
      </c>
      <c r="H532" s="2"/>
      <c r="I532" s="1"/>
      <c r="J532" s="1"/>
      <c r="K532" s="1"/>
      <c r="L532" s="1"/>
      <c r="M532" s="1"/>
      <c r="N532" s="156"/>
      <c r="O532" s="101"/>
      <c r="P532" s="102"/>
      <c r="Q532" s="103"/>
    </row>
    <row r="533" spans="1:17" s="104" customFormat="1" ht="13" x14ac:dyDescent="0.2">
      <c r="A533" s="110"/>
      <c r="B533" s="98"/>
      <c r="C533" s="98"/>
      <c r="D533" s="106"/>
      <c r="E533" s="106"/>
      <c r="F533" s="107"/>
      <c r="G533" s="100" t="str">
        <f>IF(H533="Yes",I533,IF(COUNTIF(H533:M533,"Yes")&gt;(Summary!C$22/2),"Yes","No"))</f>
        <v>No</v>
      </c>
      <c r="H533" s="2"/>
      <c r="I533" s="1"/>
      <c r="J533" s="1"/>
      <c r="K533" s="1"/>
      <c r="L533" s="1"/>
      <c r="M533" s="1"/>
      <c r="N533" s="156"/>
      <c r="O533" s="101"/>
      <c r="P533" s="102"/>
      <c r="Q533" s="103"/>
    </row>
    <row r="534" spans="1:17" s="104" customFormat="1" ht="13" x14ac:dyDescent="0.2">
      <c r="A534" s="110"/>
      <c r="B534" s="98"/>
      <c r="C534" s="98"/>
      <c r="D534" s="106"/>
      <c r="E534" s="106"/>
      <c r="F534" s="107"/>
      <c r="G534" s="100" t="str">
        <f>IF(H534="Yes",I534,IF(COUNTIF(H534:M534,"Yes")&gt;(Summary!C$22/2),"Yes","No"))</f>
        <v>No</v>
      </c>
      <c r="H534" s="2"/>
      <c r="I534" s="1"/>
      <c r="J534" s="1"/>
      <c r="K534" s="1"/>
      <c r="L534" s="1"/>
      <c r="M534" s="1"/>
      <c r="N534" s="156"/>
      <c r="O534" s="101"/>
      <c r="P534" s="102"/>
      <c r="Q534" s="103"/>
    </row>
    <row r="535" spans="1:17" s="104" customFormat="1" ht="13" x14ac:dyDescent="0.2">
      <c r="A535" s="110"/>
      <c r="B535" s="98"/>
      <c r="C535" s="98"/>
      <c r="D535" s="106"/>
      <c r="E535" s="106"/>
      <c r="F535" s="107"/>
      <c r="G535" s="100" t="str">
        <f>IF(H535="Yes",I535,IF(COUNTIF(H535:M535,"Yes")&gt;(Summary!C$22/2),"Yes","No"))</f>
        <v>No</v>
      </c>
      <c r="H535" s="2"/>
      <c r="I535" s="1"/>
      <c r="J535" s="1"/>
      <c r="K535" s="1"/>
      <c r="L535" s="1"/>
      <c r="M535" s="1"/>
      <c r="N535" s="156"/>
      <c r="O535" s="101"/>
      <c r="P535" s="102"/>
      <c r="Q535" s="103"/>
    </row>
    <row r="536" spans="1:17" s="104" customFormat="1" ht="13" x14ac:dyDescent="0.2">
      <c r="A536" s="110"/>
      <c r="B536" s="98"/>
      <c r="C536" s="98"/>
      <c r="D536" s="106"/>
      <c r="E536" s="106"/>
      <c r="F536" s="107"/>
      <c r="G536" s="100" t="str">
        <f>IF(H536="Yes",I536,IF(COUNTIF(H536:M536,"Yes")&gt;(Summary!C$22/2),"Yes","No"))</f>
        <v>No</v>
      </c>
      <c r="H536" s="2"/>
      <c r="I536" s="1"/>
      <c r="J536" s="1"/>
      <c r="K536" s="1"/>
      <c r="L536" s="1"/>
      <c r="M536" s="1"/>
      <c r="N536" s="156"/>
      <c r="O536" s="101"/>
      <c r="P536" s="102"/>
      <c r="Q536" s="103"/>
    </row>
    <row r="537" spans="1:17" s="104" customFormat="1" ht="13" x14ac:dyDescent="0.2">
      <c r="A537" s="110"/>
      <c r="B537" s="98"/>
      <c r="C537" s="98"/>
      <c r="D537" s="106"/>
      <c r="E537" s="106"/>
      <c r="F537" s="107"/>
      <c r="G537" s="100" t="str">
        <f>IF(H537="Yes",I537,IF(COUNTIF(H537:M537,"Yes")&gt;(Summary!C$22/2),"Yes","No"))</f>
        <v>No</v>
      </c>
      <c r="H537" s="2"/>
      <c r="I537" s="1"/>
      <c r="J537" s="1"/>
      <c r="K537" s="1"/>
      <c r="L537" s="1"/>
      <c r="M537" s="1"/>
      <c r="N537" s="156"/>
      <c r="O537" s="101"/>
      <c r="P537" s="102"/>
      <c r="Q537" s="103"/>
    </row>
    <row r="538" spans="1:17" s="104" customFormat="1" ht="13" x14ac:dyDescent="0.2">
      <c r="A538" s="110"/>
      <c r="B538" s="98"/>
      <c r="C538" s="98"/>
      <c r="D538" s="106"/>
      <c r="E538" s="106"/>
      <c r="F538" s="107"/>
      <c r="G538" s="100" t="str">
        <f>IF(H538="Yes",I538,IF(COUNTIF(H538:M538,"Yes")&gt;(Summary!C$22/2),"Yes","No"))</f>
        <v>No</v>
      </c>
      <c r="H538" s="2"/>
      <c r="I538" s="1"/>
      <c r="J538" s="1"/>
      <c r="K538" s="1"/>
      <c r="L538" s="1"/>
      <c r="M538" s="1"/>
      <c r="N538" s="156"/>
      <c r="O538" s="101"/>
      <c r="P538" s="102"/>
      <c r="Q538" s="103"/>
    </row>
    <row r="539" spans="1:17" s="104" customFormat="1" ht="13" x14ac:dyDescent="0.2">
      <c r="A539" s="110"/>
      <c r="B539" s="98"/>
      <c r="C539" s="98"/>
      <c r="D539" s="106"/>
      <c r="E539" s="106"/>
      <c r="F539" s="107"/>
      <c r="G539" s="100" t="str">
        <f>IF(H539="Yes",I539,IF(COUNTIF(H539:M539,"Yes")&gt;(Summary!C$22/2),"Yes","No"))</f>
        <v>No</v>
      </c>
      <c r="H539" s="2"/>
      <c r="I539" s="1"/>
      <c r="J539" s="1"/>
      <c r="K539" s="1"/>
      <c r="L539" s="1"/>
      <c r="M539" s="1"/>
      <c r="N539" s="156"/>
      <c r="O539" s="101"/>
      <c r="P539" s="102"/>
      <c r="Q539" s="103"/>
    </row>
    <row r="540" spans="1:17" s="104" customFormat="1" ht="13" x14ac:dyDescent="0.2">
      <c r="A540" s="110"/>
      <c r="B540" s="98"/>
      <c r="C540" s="98"/>
      <c r="D540" s="106"/>
      <c r="E540" s="106"/>
      <c r="F540" s="107"/>
      <c r="G540" s="100" t="str">
        <f>IF(H540="Yes",I540,IF(COUNTIF(H540:M540,"Yes")&gt;(Summary!C$22/2),"Yes","No"))</f>
        <v>No</v>
      </c>
      <c r="H540" s="2"/>
      <c r="I540" s="1"/>
      <c r="J540" s="1"/>
      <c r="K540" s="1"/>
      <c r="L540" s="1"/>
      <c r="M540" s="1"/>
      <c r="N540" s="156"/>
      <c r="O540" s="101"/>
      <c r="P540" s="102"/>
      <c r="Q540" s="103"/>
    </row>
    <row r="541" spans="1:17" s="104" customFormat="1" ht="13" x14ac:dyDescent="0.2">
      <c r="A541" s="110"/>
      <c r="B541" s="98"/>
      <c r="C541" s="98"/>
      <c r="D541" s="106"/>
      <c r="E541" s="106"/>
      <c r="F541" s="107"/>
      <c r="G541" s="100" t="str">
        <f>IF(H541="Yes",I541,IF(COUNTIF(H541:M541,"Yes")&gt;(Summary!C$22/2),"Yes","No"))</f>
        <v>No</v>
      </c>
      <c r="H541" s="2"/>
      <c r="I541" s="1"/>
      <c r="J541" s="1"/>
      <c r="K541" s="1"/>
      <c r="L541" s="1"/>
      <c r="M541" s="1"/>
      <c r="N541" s="156"/>
      <c r="O541" s="101"/>
      <c r="P541" s="102"/>
      <c r="Q541" s="103"/>
    </row>
    <row r="542" spans="1:17" s="104" customFormat="1" ht="13" x14ac:dyDescent="0.2">
      <c r="A542" s="110"/>
      <c r="B542" s="98"/>
      <c r="C542" s="98"/>
      <c r="D542" s="106"/>
      <c r="E542" s="106"/>
      <c r="F542" s="107"/>
      <c r="G542" s="100" t="str">
        <f>IF(H542="Yes",I542,IF(COUNTIF(H542:M542,"Yes")&gt;(Summary!C$22/2),"Yes","No"))</f>
        <v>No</v>
      </c>
      <c r="H542" s="2"/>
      <c r="I542" s="1"/>
      <c r="J542" s="1"/>
      <c r="K542" s="1"/>
      <c r="L542" s="1"/>
      <c r="M542" s="1"/>
      <c r="N542" s="156"/>
      <c r="O542" s="101"/>
      <c r="P542" s="102"/>
      <c r="Q542" s="103"/>
    </row>
    <row r="543" spans="1:17" s="104" customFormat="1" ht="13" x14ac:dyDescent="0.2">
      <c r="A543" s="110"/>
      <c r="B543" s="98"/>
      <c r="C543" s="98"/>
      <c r="D543" s="106"/>
      <c r="E543" s="106"/>
      <c r="F543" s="107"/>
      <c r="G543" s="100" t="str">
        <f>IF(H543="Yes",I543,IF(COUNTIF(H543:M543,"Yes")&gt;(Summary!C$22/2),"Yes","No"))</f>
        <v>No</v>
      </c>
      <c r="H543" s="2"/>
      <c r="I543" s="1"/>
      <c r="J543" s="1"/>
      <c r="K543" s="1"/>
      <c r="L543" s="1"/>
      <c r="M543" s="1"/>
      <c r="N543" s="156"/>
      <c r="O543" s="101"/>
      <c r="P543" s="102"/>
      <c r="Q543" s="103"/>
    </row>
    <row r="544" spans="1:17" s="104" customFormat="1" ht="13" x14ac:dyDescent="0.2">
      <c r="A544" s="110"/>
      <c r="B544" s="98"/>
      <c r="C544" s="98"/>
      <c r="D544" s="106"/>
      <c r="E544" s="106"/>
      <c r="F544" s="107"/>
      <c r="G544" s="100" t="str">
        <f>IF(H544="Yes",I544,IF(COUNTIF(H544:M544,"Yes")&gt;(Summary!C$22/2),"Yes","No"))</f>
        <v>No</v>
      </c>
      <c r="H544" s="2"/>
      <c r="I544" s="1"/>
      <c r="J544" s="1"/>
      <c r="K544" s="1"/>
      <c r="L544" s="1"/>
      <c r="M544" s="1"/>
      <c r="N544" s="156"/>
      <c r="O544" s="101"/>
      <c r="P544" s="102"/>
      <c r="Q544" s="103"/>
    </row>
    <row r="545" spans="1:17" s="104" customFormat="1" ht="13" x14ac:dyDescent="0.2">
      <c r="A545" s="110"/>
      <c r="B545" s="98"/>
      <c r="C545" s="98"/>
      <c r="D545" s="106"/>
      <c r="E545" s="106"/>
      <c r="F545" s="107"/>
      <c r="G545" s="100" t="str">
        <f>IF(H545="Yes",I545,IF(COUNTIF(H545:M545,"Yes")&gt;(Summary!C$22/2),"Yes","No"))</f>
        <v>No</v>
      </c>
      <c r="H545" s="2"/>
      <c r="I545" s="1"/>
      <c r="J545" s="1"/>
      <c r="K545" s="1"/>
      <c r="L545" s="1"/>
      <c r="M545" s="1"/>
      <c r="N545" s="156"/>
      <c r="O545" s="101"/>
      <c r="P545" s="102"/>
      <c r="Q545" s="103"/>
    </row>
    <row r="546" spans="1:17" s="104" customFormat="1" ht="13" x14ac:dyDescent="0.2">
      <c r="A546" s="110"/>
      <c r="B546" s="98"/>
      <c r="C546" s="98"/>
      <c r="D546" s="106"/>
      <c r="E546" s="106"/>
      <c r="F546" s="107"/>
      <c r="G546" s="100" t="str">
        <f>IF(H546="Yes",I546,IF(COUNTIF(H546:M546,"Yes")&gt;(Summary!C$22/2),"Yes","No"))</f>
        <v>No</v>
      </c>
      <c r="H546" s="2"/>
      <c r="I546" s="1"/>
      <c r="J546" s="1"/>
      <c r="K546" s="1"/>
      <c r="L546" s="1"/>
      <c r="M546" s="1"/>
      <c r="N546" s="156"/>
      <c r="O546" s="101"/>
      <c r="P546" s="102"/>
      <c r="Q546" s="103"/>
    </row>
    <row r="547" spans="1:17" s="104" customFormat="1" ht="13" x14ac:dyDescent="0.2">
      <c r="A547" s="110"/>
      <c r="B547" s="98"/>
      <c r="C547" s="98"/>
      <c r="D547" s="106"/>
      <c r="E547" s="106"/>
      <c r="F547" s="107"/>
      <c r="G547" s="100" t="str">
        <f>IF(H547="Yes",I547,IF(COUNTIF(H547:M547,"Yes")&gt;(Summary!C$22/2),"Yes","No"))</f>
        <v>No</v>
      </c>
      <c r="H547" s="2"/>
      <c r="I547" s="1"/>
      <c r="J547" s="1"/>
      <c r="K547" s="1"/>
      <c r="L547" s="1"/>
      <c r="M547" s="1"/>
      <c r="N547" s="156"/>
      <c r="O547" s="101"/>
      <c r="P547" s="102"/>
      <c r="Q547" s="103"/>
    </row>
    <row r="548" spans="1:17" s="104" customFormat="1" ht="13" x14ac:dyDescent="0.2">
      <c r="A548" s="110"/>
      <c r="B548" s="98"/>
      <c r="C548" s="98"/>
      <c r="D548" s="106"/>
      <c r="E548" s="106"/>
      <c r="F548" s="107"/>
      <c r="G548" s="100" t="str">
        <f>IF(H548="Yes",I548,IF(COUNTIF(H548:M548,"Yes")&gt;(Summary!C$22/2),"Yes","No"))</f>
        <v>No</v>
      </c>
      <c r="H548" s="2"/>
      <c r="I548" s="1"/>
      <c r="J548" s="1"/>
      <c r="K548" s="1"/>
      <c r="L548" s="1"/>
      <c r="M548" s="1"/>
      <c r="N548" s="156"/>
      <c r="O548" s="101"/>
      <c r="P548" s="102"/>
      <c r="Q548" s="103"/>
    </row>
    <row r="549" spans="1:17" s="104" customFormat="1" ht="13" x14ac:dyDescent="0.2">
      <c r="A549" s="110"/>
      <c r="B549" s="98"/>
      <c r="C549" s="98"/>
      <c r="D549" s="106"/>
      <c r="E549" s="106"/>
      <c r="F549" s="107"/>
      <c r="G549" s="100" t="str">
        <f>IF(H549="Yes",I549,IF(COUNTIF(H549:M549,"Yes")&gt;(Summary!C$22/2),"Yes","No"))</f>
        <v>No</v>
      </c>
      <c r="H549" s="2"/>
      <c r="I549" s="1"/>
      <c r="J549" s="1"/>
      <c r="K549" s="1"/>
      <c r="L549" s="1"/>
      <c r="M549" s="1"/>
      <c r="N549" s="156"/>
      <c r="O549" s="101"/>
      <c r="P549" s="102"/>
      <c r="Q549" s="103"/>
    </row>
    <row r="550" spans="1:17" s="104" customFormat="1" ht="13" x14ac:dyDescent="0.2">
      <c r="A550" s="110"/>
      <c r="B550" s="98"/>
      <c r="C550" s="98"/>
      <c r="D550" s="106"/>
      <c r="E550" s="106"/>
      <c r="F550" s="107"/>
      <c r="G550" s="100" t="str">
        <f>IF(H550="Yes",I550,IF(COUNTIF(H550:M550,"Yes")&gt;(Summary!C$22/2),"Yes","No"))</f>
        <v>No</v>
      </c>
      <c r="H550" s="2"/>
      <c r="I550" s="1"/>
      <c r="J550" s="1"/>
      <c r="K550" s="1"/>
      <c r="L550" s="1"/>
      <c r="M550" s="1"/>
      <c r="N550" s="156"/>
      <c r="O550" s="101"/>
      <c r="P550" s="102"/>
      <c r="Q550" s="103"/>
    </row>
    <row r="551" spans="1:17" s="104" customFormat="1" ht="13" x14ac:dyDescent="0.2">
      <c r="A551" s="110"/>
      <c r="B551" s="98"/>
      <c r="C551" s="98"/>
      <c r="D551" s="106"/>
      <c r="E551" s="106"/>
      <c r="F551" s="107"/>
      <c r="G551" s="100" t="str">
        <f>IF(H551="Yes",I551,IF(COUNTIF(H551:M551,"Yes")&gt;(Summary!C$22/2),"Yes","No"))</f>
        <v>No</v>
      </c>
      <c r="H551" s="2"/>
      <c r="I551" s="1"/>
      <c r="J551" s="1"/>
      <c r="K551" s="1"/>
      <c r="L551" s="1"/>
      <c r="M551" s="1"/>
      <c r="N551" s="156"/>
      <c r="O551" s="101"/>
      <c r="P551" s="102"/>
      <c r="Q551" s="103"/>
    </row>
    <row r="552" spans="1:17" s="104" customFormat="1" ht="13" x14ac:dyDescent="0.2">
      <c r="A552" s="110"/>
      <c r="B552" s="98"/>
      <c r="C552" s="98"/>
      <c r="D552" s="106"/>
      <c r="E552" s="106"/>
      <c r="F552" s="107"/>
      <c r="G552" s="100" t="str">
        <f>IF(H552="Yes",I552,IF(COUNTIF(H552:M552,"Yes")&gt;(Summary!C$22/2),"Yes","No"))</f>
        <v>No</v>
      </c>
      <c r="H552" s="2"/>
      <c r="I552" s="1"/>
      <c r="J552" s="1"/>
      <c r="K552" s="1"/>
      <c r="L552" s="1"/>
      <c r="M552" s="1"/>
      <c r="N552" s="156"/>
      <c r="O552" s="101"/>
      <c r="P552" s="102"/>
      <c r="Q552" s="103"/>
    </row>
    <row r="553" spans="1:17" s="104" customFormat="1" ht="13" x14ac:dyDescent="0.2">
      <c r="A553" s="110"/>
      <c r="B553" s="98"/>
      <c r="C553" s="98"/>
      <c r="D553" s="106"/>
      <c r="E553" s="106"/>
      <c r="F553" s="107"/>
      <c r="G553" s="100" t="str">
        <f>IF(H553="Yes",I553,IF(COUNTIF(H553:M553,"Yes")&gt;(Summary!C$22/2),"Yes","No"))</f>
        <v>No</v>
      </c>
      <c r="H553" s="2"/>
      <c r="I553" s="1"/>
      <c r="J553" s="1"/>
      <c r="K553" s="1"/>
      <c r="L553" s="1"/>
      <c r="M553" s="1"/>
      <c r="N553" s="156"/>
      <c r="O553" s="101"/>
      <c r="P553" s="102"/>
      <c r="Q553" s="103"/>
    </row>
    <row r="554" spans="1:17" s="104" customFormat="1" ht="13" x14ac:dyDescent="0.2">
      <c r="A554" s="110"/>
      <c r="B554" s="98"/>
      <c r="C554" s="98"/>
      <c r="D554" s="106"/>
      <c r="E554" s="106"/>
      <c r="F554" s="107"/>
      <c r="G554" s="100" t="str">
        <f>IF(H554="Yes",I554,IF(COUNTIF(H554:M554,"Yes")&gt;(Summary!C$22/2),"Yes","No"))</f>
        <v>No</v>
      </c>
      <c r="H554" s="2"/>
      <c r="I554" s="1"/>
      <c r="J554" s="1"/>
      <c r="K554" s="1"/>
      <c r="L554" s="1"/>
      <c r="M554" s="1"/>
      <c r="N554" s="156"/>
      <c r="O554" s="101"/>
      <c r="P554" s="102"/>
      <c r="Q554" s="103"/>
    </row>
    <row r="555" spans="1:17" s="104" customFormat="1" ht="13" x14ac:dyDescent="0.2">
      <c r="A555" s="110"/>
      <c r="B555" s="98"/>
      <c r="C555" s="98"/>
      <c r="D555" s="106"/>
      <c r="E555" s="106"/>
      <c r="F555" s="107"/>
      <c r="G555" s="100" t="str">
        <f>IF(H555="Yes",I555,IF(COUNTIF(H555:M555,"Yes")&gt;(Summary!C$22/2),"Yes","No"))</f>
        <v>No</v>
      </c>
      <c r="H555" s="2"/>
      <c r="I555" s="1"/>
      <c r="J555" s="1"/>
      <c r="K555" s="1"/>
      <c r="L555" s="1"/>
      <c r="M555" s="1"/>
      <c r="N555" s="156"/>
      <c r="O555" s="101"/>
      <c r="P555" s="102"/>
      <c r="Q555" s="103"/>
    </row>
    <row r="556" spans="1:17" s="104" customFormat="1" ht="13" x14ac:dyDescent="0.2">
      <c r="A556" s="110"/>
      <c r="B556" s="98"/>
      <c r="C556" s="98"/>
      <c r="D556" s="106"/>
      <c r="E556" s="106"/>
      <c r="F556" s="107"/>
      <c r="G556" s="100" t="str">
        <f>IF(H556="Yes",I556,IF(COUNTIF(H556:M556,"Yes")&gt;(Summary!C$22/2),"Yes","No"))</f>
        <v>No</v>
      </c>
      <c r="H556" s="2"/>
      <c r="I556" s="1"/>
      <c r="J556" s="1"/>
      <c r="K556" s="1"/>
      <c r="L556" s="1"/>
      <c r="M556" s="1"/>
      <c r="N556" s="156"/>
      <c r="O556" s="101"/>
      <c r="P556" s="102"/>
      <c r="Q556" s="103"/>
    </row>
    <row r="557" spans="1:17" s="104" customFormat="1" ht="13" x14ac:dyDescent="0.2">
      <c r="A557" s="110"/>
      <c r="B557" s="98"/>
      <c r="C557" s="98"/>
      <c r="D557" s="106"/>
      <c r="E557" s="106"/>
      <c r="F557" s="107"/>
      <c r="G557" s="100" t="str">
        <f>IF(H557="Yes",I557,IF(COUNTIF(H557:M557,"Yes")&gt;(Summary!C$22/2),"Yes","No"))</f>
        <v>No</v>
      </c>
      <c r="H557" s="2"/>
      <c r="I557" s="1"/>
      <c r="J557" s="1"/>
      <c r="K557" s="1"/>
      <c r="L557" s="1"/>
      <c r="M557" s="1"/>
      <c r="N557" s="156"/>
      <c r="O557" s="101"/>
      <c r="P557" s="102"/>
      <c r="Q557" s="103"/>
    </row>
    <row r="558" spans="1:17" s="104" customFormat="1" ht="13" x14ac:dyDescent="0.2">
      <c r="A558" s="110"/>
      <c r="B558" s="98"/>
      <c r="C558" s="98"/>
      <c r="D558" s="106"/>
      <c r="E558" s="106"/>
      <c r="F558" s="107"/>
      <c r="G558" s="100" t="str">
        <f>IF(H558="Yes",I558,IF(COUNTIF(H558:M558,"Yes")&gt;(Summary!C$22/2),"Yes","No"))</f>
        <v>No</v>
      </c>
      <c r="H558" s="2"/>
      <c r="I558" s="1"/>
      <c r="J558" s="1"/>
      <c r="K558" s="1"/>
      <c r="L558" s="1"/>
      <c r="M558" s="1"/>
      <c r="N558" s="156"/>
      <c r="O558" s="101"/>
      <c r="P558" s="102"/>
      <c r="Q558" s="103"/>
    </row>
    <row r="559" spans="1:17" s="104" customFormat="1" ht="13" x14ac:dyDescent="0.2">
      <c r="A559" s="110"/>
      <c r="B559" s="98"/>
      <c r="C559" s="98"/>
      <c r="D559" s="106"/>
      <c r="E559" s="106"/>
      <c r="F559" s="107"/>
      <c r="G559" s="100" t="str">
        <f>IF(H559="Yes",I559,IF(COUNTIF(H559:M559,"Yes")&gt;(Summary!C$22/2),"Yes","No"))</f>
        <v>No</v>
      </c>
      <c r="H559" s="2"/>
      <c r="I559" s="1"/>
      <c r="J559" s="1"/>
      <c r="K559" s="1"/>
      <c r="L559" s="1"/>
      <c r="M559" s="1"/>
      <c r="N559" s="156"/>
      <c r="O559" s="101"/>
      <c r="P559" s="102"/>
      <c r="Q559" s="103"/>
    </row>
    <row r="560" spans="1:17" s="104" customFormat="1" ht="13" x14ac:dyDescent="0.2">
      <c r="A560" s="110"/>
      <c r="B560" s="98"/>
      <c r="C560" s="98"/>
      <c r="D560" s="106"/>
      <c r="E560" s="106"/>
      <c r="F560" s="107"/>
      <c r="G560" s="100" t="str">
        <f>IF(H560="Yes",I560,IF(COUNTIF(H560:M560,"Yes")&gt;(Summary!C$22/2),"Yes","No"))</f>
        <v>No</v>
      </c>
      <c r="H560" s="2"/>
      <c r="I560" s="1"/>
      <c r="J560" s="1"/>
      <c r="K560" s="1"/>
      <c r="L560" s="1"/>
      <c r="M560" s="1"/>
      <c r="N560" s="156"/>
      <c r="O560" s="101"/>
      <c r="P560" s="102"/>
      <c r="Q560" s="103"/>
    </row>
    <row r="561" spans="1:17" s="104" customFormat="1" ht="13" x14ac:dyDescent="0.2">
      <c r="A561" s="110"/>
      <c r="B561" s="98"/>
      <c r="C561" s="98"/>
      <c r="D561" s="106"/>
      <c r="E561" s="106"/>
      <c r="F561" s="107"/>
      <c r="G561" s="100" t="str">
        <f>IF(H561="Yes",I561,IF(COUNTIF(H561:M561,"Yes")&gt;(Summary!C$22/2),"Yes","No"))</f>
        <v>No</v>
      </c>
      <c r="H561" s="2"/>
      <c r="I561" s="1"/>
      <c r="J561" s="1"/>
      <c r="K561" s="1"/>
      <c r="L561" s="1"/>
      <c r="M561" s="1"/>
      <c r="N561" s="156"/>
      <c r="O561" s="101"/>
      <c r="P561" s="102"/>
      <c r="Q561" s="103"/>
    </row>
    <row r="562" spans="1:17" s="104" customFormat="1" ht="13" x14ac:dyDescent="0.2">
      <c r="A562" s="110"/>
      <c r="B562" s="98"/>
      <c r="C562" s="98"/>
      <c r="D562" s="106"/>
      <c r="E562" s="106"/>
      <c r="F562" s="107"/>
      <c r="G562" s="100" t="str">
        <f>IF(H562="Yes",I562,IF(COUNTIF(H562:M562,"Yes")&gt;(Summary!C$22/2),"Yes","No"))</f>
        <v>No</v>
      </c>
      <c r="H562" s="2"/>
      <c r="I562" s="1"/>
      <c r="J562" s="1"/>
      <c r="K562" s="1"/>
      <c r="L562" s="1"/>
      <c r="M562" s="1"/>
      <c r="N562" s="156"/>
      <c r="O562" s="101"/>
      <c r="P562" s="102"/>
      <c r="Q562" s="103"/>
    </row>
    <row r="563" spans="1:17" s="104" customFormat="1" ht="13" x14ac:dyDescent="0.2">
      <c r="A563" s="110"/>
      <c r="B563" s="98"/>
      <c r="C563" s="98"/>
      <c r="D563" s="106"/>
      <c r="E563" s="106"/>
      <c r="F563" s="107"/>
      <c r="G563" s="100" t="str">
        <f>IF(H563="Yes",I563,IF(COUNTIF(H563:M563,"Yes")&gt;(Summary!C$22/2),"Yes","No"))</f>
        <v>No</v>
      </c>
      <c r="H563" s="2"/>
      <c r="I563" s="1"/>
      <c r="J563" s="1"/>
      <c r="K563" s="1"/>
      <c r="L563" s="1"/>
      <c r="M563" s="1"/>
      <c r="N563" s="156"/>
      <c r="O563" s="101"/>
      <c r="P563" s="102"/>
      <c r="Q563" s="103"/>
    </row>
    <row r="564" spans="1:17" s="104" customFormat="1" ht="13" x14ac:dyDescent="0.2">
      <c r="A564" s="110"/>
      <c r="B564" s="98"/>
      <c r="C564" s="98"/>
      <c r="D564" s="106"/>
      <c r="E564" s="106"/>
      <c r="F564" s="107"/>
      <c r="G564" s="100" t="str">
        <f>IF(H564="Yes",I564,IF(COUNTIF(H564:M564,"Yes")&gt;(Summary!C$22/2),"Yes","No"))</f>
        <v>No</v>
      </c>
      <c r="H564" s="2"/>
      <c r="I564" s="1"/>
      <c r="J564" s="1"/>
      <c r="K564" s="1"/>
      <c r="L564" s="1"/>
      <c r="M564" s="1"/>
      <c r="N564" s="156"/>
      <c r="O564" s="101"/>
      <c r="P564" s="102"/>
      <c r="Q564" s="103"/>
    </row>
    <row r="565" spans="1:17" s="104" customFormat="1" ht="13" x14ac:dyDescent="0.2">
      <c r="A565" s="110"/>
      <c r="B565" s="98"/>
      <c r="C565" s="98"/>
      <c r="D565" s="106"/>
      <c r="E565" s="106"/>
      <c r="F565" s="107"/>
      <c r="G565" s="100" t="str">
        <f>IF(H565="Yes",I565,IF(COUNTIF(H565:M565,"Yes")&gt;(Summary!C$22/2),"Yes","No"))</f>
        <v>No</v>
      </c>
      <c r="H565" s="2"/>
      <c r="I565" s="1"/>
      <c r="J565" s="1"/>
      <c r="K565" s="1"/>
      <c r="L565" s="1"/>
      <c r="M565" s="1"/>
      <c r="N565" s="156"/>
      <c r="O565" s="101"/>
      <c r="P565" s="102"/>
      <c r="Q565" s="103"/>
    </row>
    <row r="566" spans="1:17" s="104" customFormat="1" ht="13" x14ac:dyDescent="0.2">
      <c r="A566" s="110"/>
      <c r="B566" s="98"/>
      <c r="C566" s="98"/>
      <c r="D566" s="106"/>
      <c r="E566" s="106"/>
      <c r="F566" s="107"/>
      <c r="G566" s="100" t="str">
        <f>IF(H566="Yes",I566,IF(COUNTIF(H566:M566,"Yes")&gt;(Summary!C$22/2),"Yes","No"))</f>
        <v>No</v>
      </c>
      <c r="H566" s="2"/>
      <c r="I566" s="1"/>
      <c r="J566" s="1"/>
      <c r="K566" s="1"/>
      <c r="L566" s="1"/>
      <c r="M566" s="1"/>
      <c r="N566" s="156"/>
      <c r="O566" s="101"/>
      <c r="P566" s="102"/>
      <c r="Q566" s="103"/>
    </row>
    <row r="567" spans="1:17" s="104" customFormat="1" ht="13" x14ac:dyDescent="0.2">
      <c r="A567" s="110"/>
      <c r="B567" s="98"/>
      <c r="C567" s="98"/>
      <c r="D567" s="106"/>
      <c r="E567" s="106"/>
      <c r="F567" s="107"/>
      <c r="G567" s="100" t="str">
        <f>IF(H567="Yes",I567,IF(COUNTIF(H567:M567,"Yes")&gt;(Summary!C$22/2),"Yes","No"))</f>
        <v>No</v>
      </c>
      <c r="H567" s="2"/>
      <c r="I567" s="1"/>
      <c r="J567" s="1"/>
      <c r="K567" s="1"/>
      <c r="L567" s="1"/>
      <c r="M567" s="1"/>
      <c r="N567" s="156"/>
      <c r="O567" s="101"/>
      <c r="P567" s="102"/>
      <c r="Q567" s="103"/>
    </row>
    <row r="568" spans="1:17" s="104" customFormat="1" ht="13" x14ac:dyDescent="0.2">
      <c r="A568" s="110"/>
      <c r="B568" s="98"/>
      <c r="C568" s="98"/>
      <c r="D568" s="106"/>
      <c r="E568" s="106"/>
      <c r="F568" s="107"/>
      <c r="G568" s="100" t="str">
        <f>IF(H568="Yes",I568,IF(COUNTIF(H568:M568,"Yes")&gt;(Summary!C$22/2),"Yes","No"))</f>
        <v>No</v>
      </c>
      <c r="H568" s="2"/>
      <c r="I568" s="1"/>
      <c r="J568" s="1"/>
      <c r="K568" s="1"/>
      <c r="L568" s="1"/>
      <c r="M568" s="1"/>
      <c r="N568" s="156"/>
      <c r="O568" s="101"/>
      <c r="P568" s="102"/>
      <c r="Q568" s="103"/>
    </row>
    <row r="569" spans="1:17" s="104" customFormat="1" ht="13" x14ac:dyDescent="0.2">
      <c r="A569" s="110"/>
      <c r="B569" s="98"/>
      <c r="C569" s="98"/>
      <c r="D569" s="106"/>
      <c r="E569" s="106"/>
      <c r="F569" s="107"/>
      <c r="G569" s="100" t="str">
        <f>IF(H569="Yes",I569,IF(COUNTIF(H569:M569,"Yes")&gt;(Summary!C$22/2),"Yes","No"))</f>
        <v>No</v>
      </c>
      <c r="H569" s="2"/>
      <c r="I569" s="1"/>
      <c r="J569" s="1"/>
      <c r="K569" s="1"/>
      <c r="L569" s="1"/>
      <c r="M569" s="1"/>
      <c r="N569" s="156"/>
      <c r="O569" s="101"/>
      <c r="P569" s="102"/>
      <c r="Q569" s="103"/>
    </row>
    <row r="570" spans="1:17" s="104" customFormat="1" ht="13" x14ac:dyDescent="0.2">
      <c r="A570" s="110"/>
      <c r="B570" s="98"/>
      <c r="C570" s="98"/>
      <c r="D570" s="106"/>
      <c r="E570" s="106"/>
      <c r="F570" s="107"/>
      <c r="G570" s="100" t="str">
        <f>IF(H570="Yes",I570,IF(COUNTIF(H570:M570,"Yes")&gt;(Summary!C$22/2),"Yes","No"))</f>
        <v>No</v>
      </c>
      <c r="H570" s="2"/>
      <c r="I570" s="1"/>
      <c r="J570" s="1"/>
      <c r="K570" s="1"/>
      <c r="L570" s="1"/>
      <c r="M570" s="1"/>
      <c r="N570" s="156"/>
      <c r="O570" s="101"/>
      <c r="P570" s="102"/>
      <c r="Q570" s="103"/>
    </row>
    <row r="571" spans="1:17" s="104" customFormat="1" ht="13" x14ac:dyDescent="0.2">
      <c r="A571" s="110"/>
      <c r="B571" s="98"/>
      <c r="C571" s="98"/>
      <c r="D571" s="106"/>
      <c r="E571" s="106"/>
      <c r="F571" s="107"/>
      <c r="G571" s="100" t="str">
        <f>IF(H571="Yes",I571,IF(COUNTIF(H571:M571,"Yes")&gt;(Summary!C$22/2),"Yes","No"))</f>
        <v>No</v>
      </c>
      <c r="H571" s="2"/>
      <c r="I571" s="1"/>
      <c r="J571" s="1"/>
      <c r="K571" s="1"/>
      <c r="L571" s="1"/>
      <c r="M571" s="1"/>
      <c r="N571" s="156"/>
      <c r="O571" s="101"/>
      <c r="P571" s="102"/>
      <c r="Q571" s="103"/>
    </row>
    <row r="572" spans="1:17" s="104" customFormat="1" ht="13" x14ac:dyDescent="0.2">
      <c r="A572" s="110"/>
      <c r="B572" s="98"/>
      <c r="C572" s="98"/>
      <c r="D572" s="106"/>
      <c r="E572" s="106"/>
      <c r="F572" s="107"/>
      <c r="G572" s="100" t="str">
        <f>IF(H572="Yes",I572,IF(COUNTIF(H572:M572,"Yes")&gt;(Summary!C$22/2),"Yes","No"))</f>
        <v>No</v>
      </c>
      <c r="H572" s="2"/>
      <c r="I572" s="1"/>
      <c r="J572" s="1"/>
      <c r="K572" s="1"/>
      <c r="L572" s="1"/>
      <c r="M572" s="1"/>
      <c r="N572" s="156"/>
      <c r="O572" s="101"/>
      <c r="P572" s="102"/>
      <c r="Q572" s="103"/>
    </row>
    <row r="573" spans="1:17" s="104" customFormat="1" ht="13" x14ac:dyDescent="0.2">
      <c r="A573" s="110"/>
      <c r="B573" s="98"/>
      <c r="C573" s="98"/>
      <c r="D573" s="106"/>
      <c r="E573" s="106"/>
      <c r="F573" s="107"/>
      <c r="G573" s="100" t="str">
        <f>IF(H573="Yes",I573,IF(COUNTIF(H573:M573,"Yes")&gt;(Summary!C$22/2),"Yes","No"))</f>
        <v>No</v>
      </c>
      <c r="H573" s="2"/>
      <c r="I573" s="1"/>
      <c r="J573" s="1"/>
      <c r="K573" s="1"/>
      <c r="L573" s="1"/>
      <c r="M573" s="1"/>
      <c r="N573" s="156"/>
      <c r="O573" s="101"/>
      <c r="P573" s="102"/>
      <c r="Q573" s="103"/>
    </row>
    <row r="574" spans="1:17" s="104" customFormat="1" ht="13" x14ac:dyDescent="0.2">
      <c r="A574" s="110"/>
      <c r="B574" s="98"/>
      <c r="C574" s="98"/>
      <c r="D574" s="106"/>
      <c r="E574" s="106"/>
      <c r="F574" s="107"/>
      <c r="G574" s="100" t="str">
        <f>IF(H574="Yes",I574,IF(COUNTIF(H574:M574,"Yes")&gt;(Summary!C$22/2),"Yes","No"))</f>
        <v>No</v>
      </c>
      <c r="H574" s="2"/>
      <c r="I574" s="1"/>
      <c r="J574" s="1"/>
      <c r="K574" s="1"/>
      <c r="L574" s="1"/>
      <c r="M574" s="1"/>
      <c r="N574" s="156"/>
      <c r="O574" s="101"/>
      <c r="P574" s="102"/>
      <c r="Q574" s="103"/>
    </row>
    <row r="575" spans="1:17" s="104" customFormat="1" ht="13" x14ac:dyDescent="0.2">
      <c r="A575" s="110"/>
      <c r="B575" s="98"/>
      <c r="C575" s="98"/>
      <c r="D575" s="106"/>
      <c r="E575" s="106"/>
      <c r="F575" s="107"/>
      <c r="G575" s="100" t="str">
        <f>IF(H575="Yes",I575,IF(COUNTIF(H575:M575,"Yes")&gt;(Summary!C$22/2),"Yes","No"))</f>
        <v>No</v>
      </c>
      <c r="H575" s="2"/>
      <c r="I575" s="1"/>
      <c r="J575" s="1"/>
      <c r="K575" s="1"/>
      <c r="L575" s="1"/>
      <c r="M575" s="1"/>
      <c r="N575" s="156"/>
      <c r="O575" s="101"/>
      <c r="P575" s="102"/>
      <c r="Q575" s="103"/>
    </row>
    <row r="576" spans="1:17" s="104" customFormat="1" ht="13" x14ac:dyDescent="0.2">
      <c r="A576" s="110"/>
      <c r="B576" s="98"/>
      <c r="C576" s="98"/>
      <c r="D576" s="106"/>
      <c r="E576" s="106"/>
      <c r="F576" s="107"/>
      <c r="G576" s="100" t="str">
        <f>IF(H576="Yes",I576,IF(COUNTIF(H576:M576,"Yes")&gt;(Summary!C$22/2),"Yes","No"))</f>
        <v>No</v>
      </c>
      <c r="H576" s="2"/>
      <c r="I576" s="1"/>
      <c r="J576" s="1"/>
      <c r="K576" s="1"/>
      <c r="L576" s="1"/>
      <c r="M576" s="1"/>
      <c r="N576" s="156"/>
      <c r="O576" s="101"/>
      <c r="P576" s="102"/>
      <c r="Q576" s="103"/>
    </row>
    <row r="577" spans="1:17" s="104" customFormat="1" ht="13" x14ac:dyDescent="0.2">
      <c r="A577" s="110"/>
      <c r="B577" s="98"/>
      <c r="C577" s="98"/>
      <c r="D577" s="106"/>
      <c r="E577" s="106"/>
      <c r="F577" s="107"/>
      <c r="G577" s="100" t="str">
        <f>IF(H577="Yes",I577,IF(COUNTIF(H577:M577,"Yes")&gt;(Summary!C$22/2),"Yes","No"))</f>
        <v>No</v>
      </c>
      <c r="H577" s="2"/>
      <c r="I577" s="1"/>
      <c r="J577" s="1"/>
      <c r="K577" s="1"/>
      <c r="L577" s="1"/>
      <c r="M577" s="1"/>
      <c r="N577" s="156"/>
      <c r="O577" s="101"/>
      <c r="P577" s="102"/>
      <c r="Q577" s="103"/>
    </row>
    <row r="578" spans="1:17" s="104" customFormat="1" ht="13" x14ac:dyDescent="0.2">
      <c r="A578" s="110"/>
      <c r="B578" s="98"/>
      <c r="C578" s="98"/>
      <c r="D578" s="106"/>
      <c r="E578" s="106"/>
      <c r="F578" s="107"/>
      <c r="G578" s="100" t="str">
        <f>IF(H578="Yes",I578,IF(COUNTIF(H578:M578,"Yes")&gt;(Summary!C$22/2),"Yes","No"))</f>
        <v>No</v>
      </c>
      <c r="H578" s="2"/>
      <c r="I578" s="1"/>
      <c r="J578" s="1"/>
      <c r="K578" s="1"/>
      <c r="L578" s="1"/>
      <c r="M578" s="1"/>
      <c r="N578" s="156"/>
      <c r="O578" s="101"/>
      <c r="P578" s="102"/>
      <c r="Q578" s="103"/>
    </row>
    <row r="579" spans="1:17" s="104" customFormat="1" ht="13" x14ac:dyDescent="0.2">
      <c r="A579" s="110"/>
      <c r="B579" s="98"/>
      <c r="C579" s="98"/>
      <c r="D579" s="106"/>
      <c r="E579" s="106"/>
      <c r="F579" s="107"/>
      <c r="G579" s="100" t="str">
        <f>IF(H579="Yes",I579,IF(COUNTIF(H579:M579,"Yes")&gt;(Summary!C$22/2),"Yes","No"))</f>
        <v>No</v>
      </c>
      <c r="H579" s="2"/>
      <c r="I579" s="1"/>
      <c r="J579" s="1"/>
      <c r="K579" s="1"/>
      <c r="L579" s="1"/>
      <c r="M579" s="1"/>
      <c r="N579" s="156"/>
      <c r="O579" s="101"/>
      <c r="P579" s="102"/>
      <c r="Q579" s="103"/>
    </row>
    <row r="580" spans="1:17" s="104" customFormat="1" ht="13" x14ac:dyDescent="0.2">
      <c r="A580" s="110"/>
      <c r="B580" s="98"/>
      <c r="C580" s="98"/>
      <c r="D580" s="106"/>
      <c r="E580" s="106"/>
      <c r="F580" s="107"/>
      <c r="G580" s="100" t="str">
        <f>IF(H580="Yes",I580,IF(COUNTIF(H580:M580,"Yes")&gt;(Summary!C$22/2),"Yes","No"))</f>
        <v>No</v>
      </c>
      <c r="H580" s="2"/>
      <c r="I580" s="1"/>
      <c r="J580" s="1"/>
      <c r="K580" s="1"/>
      <c r="L580" s="1"/>
      <c r="M580" s="1"/>
      <c r="N580" s="156"/>
      <c r="O580" s="101"/>
      <c r="P580" s="102"/>
      <c r="Q580" s="103"/>
    </row>
    <row r="581" spans="1:17" s="104" customFormat="1" ht="13" x14ac:dyDescent="0.2">
      <c r="A581" s="110"/>
      <c r="B581" s="98"/>
      <c r="C581" s="98"/>
      <c r="D581" s="106"/>
      <c r="E581" s="106"/>
      <c r="F581" s="107"/>
      <c r="G581" s="100" t="str">
        <f>IF(H581="Yes",I581,IF(COUNTIF(H581:M581,"Yes")&gt;(Summary!C$22/2),"Yes","No"))</f>
        <v>No</v>
      </c>
      <c r="H581" s="2"/>
      <c r="I581" s="1"/>
      <c r="J581" s="1"/>
      <c r="K581" s="1"/>
      <c r="L581" s="1"/>
      <c r="M581" s="1"/>
      <c r="N581" s="156"/>
      <c r="O581" s="101"/>
      <c r="P581" s="102"/>
      <c r="Q581" s="103"/>
    </row>
    <row r="582" spans="1:17" s="104" customFormat="1" ht="13" x14ac:dyDescent="0.2">
      <c r="A582" s="110"/>
      <c r="B582" s="98"/>
      <c r="C582" s="98"/>
      <c r="D582" s="106"/>
      <c r="E582" s="106"/>
      <c r="F582" s="107"/>
      <c r="G582" s="100" t="str">
        <f>IF(H582="Yes",I582,IF(COUNTIF(H582:M582,"Yes")&gt;(Summary!C$22/2),"Yes","No"))</f>
        <v>No</v>
      </c>
      <c r="H582" s="2"/>
      <c r="I582" s="1"/>
      <c r="J582" s="1"/>
      <c r="K582" s="1"/>
      <c r="L582" s="1"/>
      <c r="M582" s="1"/>
      <c r="N582" s="156"/>
      <c r="O582" s="101"/>
      <c r="P582" s="102"/>
      <c r="Q582" s="103"/>
    </row>
    <row r="583" spans="1:17" s="104" customFormat="1" ht="13" x14ac:dyDescent="0.2">
      <c r="A583" s="110"/>
      <c r="B583" s="98"/>
      <c r="C583" s="98"/>
      <c r="D583" s="106"/>
      <c r="E583" s="106"/>
      <c r="F583" s="107"/>
      <c r="G583" s="100" t="str">
        <f>IF(H583="Yes",I583,IF(COUNTIF(H583:M583,"Yes")&gt;(Summary!C$22/2),"Yes","No"))</f>
        <v>No</v>
      </c>
      <c r="H583" s="2"/>
      <c r="I583" s="1"/>
      <c r="J583" s="1"/>
      <c r="K583" s="1"/>
      <c r="L583" s="1"/>
      <c r="M583" s="1"/>
      <c r="N583" s="156"/>
      <c r="O583" s="101"/>
      <c r="P583" s="102"/>
      <c r="Q583" s="103"/>
    </row>
    <row r="584" spans="1:17" s="104" customFormat="1" ht="13" x14ac:dyDescent="0.2">
      <c r="A584" s="110"/>
      <c r="B584" s="98"/>
      <c r="C584" s="98"/>
      <c r="D584" s="106"/>
      <c r="E584" s="106"/>
      <c r="F584" s="107"/>
      <c r="G584" s="100" t="str">
        <f>IF(H584="Yes",I584,IF(COUNTIF(H584:M584,"Yes")&gt;(Summary!C$22/2),"Yes","No"))</f>
        <v>No</v>
      </c>
      <c r="H584" s="2"/>
      <c r="I584" s="1"/>
      <c r="J584" s="1"/>
      <c r="K584" s="1"/>
      <c r="L584" s="1"/>
      <c r="M584" s="1"/>
      <c r="N584" s="156"/>
      <c r="O584" s="101"/>
      <c r="P584" s="102"/>
      <c r="Q584" s="103"/>
    </row>
    <row r="585" spans="1:17" s="104" customFormat="1" ht="13" x14ac:dyDescent="0.2">
      <c r="A585" s="110"/>
      <c r="B585" s="98"/>
      <c r="C585" s="98"/>
      <c r="D585" s="106"/>
      <c r="E585" s="106"/>
      <c r="F585" s="107"/>
      <c r="G585" s="100" t="str">
        <f>IF(H585="Yes",I585,IF(COUNTIF(H585:M585,"Yes")&gt;(Summary!C$22/2),"Yes","No"))</f>
        <v>No</v>
      </c>
      <c r="H585" s="2"/>
      <c r="I585" s="1"/>
      <c r="J585" s="1"/>
      <c r="K585" s="1"/>
      <c r="L585" s="1"/>
      <c r="M585" s="1"/>
      <c r="N585" s="156"/>
      <c r="O585" s="101"/>
      <c r="P585" s="102"/>
      <c r="Q585" s="103"/>
    </row>
    <row r="586" spans="1:17" s="104" customFormat="1" ht="13" x14ac:dyDescent="0.2">
      <c r="A586" s="110"/>
      <c r="B586" s="98"/>
      <c r="C586" s="98"/>
      <c r="D586" s="106"/>
      <c r="E586" s="106"/>
      <c r="F586" s="107"/>
      <c r="G586" s="100" t="str">
        <f>IF(H586="Yes",I586,IF(COUNTIF(H586:M586,"Yes")&gt;(Summary!C$22/2),"Yes","No"))</f>
        <v>No</v>
      </c>
      <c r="H586" s="2"/>
      <c r="I586" s="1"/>
      <c r="J586" s="1"/>
      <c r="K586" s="1"/>
      <c r="L586" s="1"/>
      <c r="M586" s="1"/>
      <c r="N586" s="156"/>
      <c r="O586" s="101"/>
      <c r="P586" s="102"/>
      <c r="Q586" s="103"/>
    </row>
    <row r="587" spans="1:17" s="104" customFormat="1" ht="13" x14ac:dyDescent="0.2">
      <c r="A587" s="110"/>
      <c r="B587" s="98"/>
      <c r="C587" s="98"/>
      <c r="D587" s="106"/>
      <c r="E587" s="106"/>
      <c r="F587" s="107"/>
      <c r="G587" s="100" t="str">
        <f>IF(H587="Yes",I587,IF(COUNTIF(H587:M587,"Yes")&gt;(Summary!C$22/2),"Yes","No"))</f>
        <v>No</v>
      </c>
      <c r="H587" s="2"/>
      <c r="I587" s="1"/>
      <c r="J587" s="1"/>
      <c r="K587" s="1"/>
      <c r="L587" s="1"/>
      <c r="M587" s="1"/>
      <c r="N587" s="156"/>
      <c r="O587" s="101"/>
      <c r="P587" s="102"/>
      <c r="Q587" s="103"/>
    </row>
    <row r="588" spans="1:17" s="104" customFormat="1" ht="13" x14ac:dyDescent="0.2">
      <c r="A588" s="110"/>
      <c r="B588" s="98"/>
      <c r="C588" s="98"/>
      <c r="D588" s="106"/>
      <c r="E588" s="106"/>
      <c r="F588" s="107"/>
      <c r="G588" s="100" t="str">
        <f>IF(H588="Yes",I588,IF(COUNTIF(H588:M588,"Yes")&gt;(Summary!C$22/2),"Yes","No"))</f>
        <v>No</v>
      </c>
      <c r="H588" s="2"/>
      <c r="I588" s="1"/>
      <c r="J588" s="1"/>
      <c r="K588" s="1"/>
      <c r="L588" s="1"/>
      <c r="M588" s="1"/>
      <c r="N588" s="156"/>
      <c r="O588" s="101"/>
      <c r="P588" s="102"/>
      <c r="Q588" s="103"/>
    </row>
    <row r="589" spans="1:17" s="104" customFormat="1" ht="13" x14ac:dyDescent="0.2">
      <c r="A589" s="110"/>
      <c r="B589" s="98"/>
      <c r="C589" s="98"/>
      <c r="D589" s="106"/>
      <c r="E589" s="106"/>
      <c r="F589" s="107"/>
      <c r="G589" s="100" t="str">
        <f>IF(H589="Yes",I589,IF(COUNTIF(H589:M589,"Yes")&gt;(Summary!C$22/2),"Yes","No"))</f>
        <v>No</v>
      </c>
      <c r="H589" s="2"/>
      <c r="I589" s="1"/>
      <c r="J589" s="1"/>
      <c r="K589" s="1"/>
      <c r="L589" s="1"/>
      <c r="M589" s="1"/>
      <c r="N589" s="156"/>
      <c r="O589" s="101"/>
      <c r="P589" s="102"/>
      <c r="Q589" s="103"/>
    </row>
    <row r="590" spans="1:17" s="104" customFormat="1" ht="13" x14ac:dyDescent="0.2">
      <c r="A590" s="110"/>
      <c r="B590" s="98"/>
      <c r="C590" s="98"/>
      <c r="D590" s="106"/>
      <c r="E590" s="106"/>
      <c r="F590" s="107"/>
      <c r="G590" s="100" t="str">
        <f>IF(H590="Yes",I590,IF(COUNTIF(H590:M590,"Yes")&gt;(Summary!C$22/2),"Yes","No"))</f>
        <v>No</v>
      </c>
      <c r="H590" s="2"/>
      <c r="I590" s="1"/>
      <c r="J590" s="1"/>
      <c r="K590" s="1"/>
      <c r="L590" s="1"/>
      <c r="M590" s="1"/>
      <c r="N590" s="156"/>
      <c r="O590" s="101"/>
      <c r="P590" s="102"/>
      <c r="Q590" s="103"/>
    </row>
    <row r="591" spans="1:17" s="104" customFormat="1" ht="13" x14ac:dyDescent="0.2">
      <c r="A591" s="110"/>
      <c r="B591" s="98"/>
      <c r="C591" s="98"/>
      <c r="D591" s="106"/>
      <c r="E591" s="106"/>
      <c r="F591" s="107"/>
      <c r="G591" s="100" t="str">
        <f>IF(H591="Yes",I591,IF(COUNTIF(H591:M591,"Yes")&gt;(Summary!C$22/2),"Yes","No"))</f>
        <v>No</v>
      </c>
      <c r="H591" s="2"/>
      <c r="I591" s="1"/>
      <c r="J591" s="1"/>
      <c r="K591" s="1"/>
      <c r="L591" s="1"/>
      <c r="M591" s="1"/>
      <c r="N591" s="156"/>
      <c r="O591" s="101"/>
      <c r="P591" s="102"/>
      <c r="Q591" s="103"/>
    </row>
    <row r="592" spans="1:17" s="104" customFormat="1" ht="13" x14ac:dyDescent="0.2">
      <c r="A592" s="110"/>
      <c r="B592" s="98"/>
      <c r="C592" s="98"/>
      <c r="D592" s="106"/>
      <c r="E592" s="106"/>
      <c r="F592" s="107"/>
      <c r="G592" s="100" t="str">
        <f>IF(H592="Yes",I592,IF(COUNTIF(H592:M592,"Yes")&gt;(Summary!C$22/2),"Yes","No"))</f>
        <v>No</v>
      </c>
      <c r="H592" s="2"/>
      <c r="I592" s="1"/>
      <c r="J592" s="1"/>
      <c r="K592" s="1"/>
      <c r="L592" s="1"/>
      <c r="M592" s="1"/>
      <c r="N592" s="156"/>
      <c r="O592" s="101"/>
      <c r="P592" s="102"/>
      <c r="Q592" s="103"/>
    </row>
    <row r="593" spans="1:17" s="104" customFormat="1" ht="13" x14ac:dyDescent="0.2">
      <c r="A593" s="110"/>
      <c r="B593" s="98"/>
      <c r="C593" s="98"/>
      <c r="D593" s="106"/>
      <c r="E593" s="106"/>
      <c r="F593" s="107"/>
      <c r="G593" s="100" t="str">
        <f>IF(H593="Yes",I593,IF(COUNTIF(H593:M593,"Yes")&gt;(Summary!C$22/2),"Yes","No"))</f>
        <v>No</v>
      </c>
      <c r="H593" s="2"/>
      <c r="I593" s="1"/>
      <c r="J593" s="1"/>
      <c r="K593" s="1"/>
      <c r="L593" s="1"/>
      <c r="M593" s="1"/>
      <c r="N593" s="156"/>
      <c r="O593" s="101"/>
      <c r="P593" s="102"/>
      <c r="Q593" s="103"/>
    </row>
    <row r="594" spans="1:17" s="104" customFormat="1" ht="13" x14ac:dyDescent="0.2">
      <c r="A594" s="110"/>
      <c r="B594" s="98"/>
      <c r="C594" s="98"/>
      <c r="D594" s="106"/>
      <c r="E594" s="106"/>
      <c r="F594" s="107"/>
      <c r="G594" s="100" t="str">
        <f>IF(H594="Yes",I594,IF(COUNTIF(H594:M594,"Yes")&gt;(Summary!C$22/2),"Yes","No"))</f>
        <v>No</v>
      </c>
      <c r="H594" s="2"/>
      <c r="I594" s="1"/>
      <c r="J594" s="1"/>
      <c r="K594" s="1"/>
      <c r="L594" s="1"/>
      <c r="M594" s="1"/>
      <c r="N594" s="156"/>
      <c r="O594" s="101"/>
      <c r="P594" s="102"/>
      <c r="Q594" s="103"/>
    </row>
    <row r="595" spans="1:17" s="104" customFormat="1" ht="13" x14ac:dyDescent="0.2">
      <c r="A595" s="110"/>
      <c r="B595" s="98"/>
      <c r="C595" s="98"/>
      <c r="D595" s="106"/>
      <c r="E595" s="106"/>
      <c r="F595" s="107"/>
      <c r="G595" s="100" t="str">
        <f>IF(H595="Yes",I595,IF(COUNTIF(H595:M595,"Yes")&gt;(Summary!C$22/2),"Yes","No"))</f>
        <v>No</v>
      </c>
      <c r="H595" s="2"/>
      <c r="I595" s="1"/>
      <c r="J595" s="1"/>
      <c r="K595" s="1"/>
      <c r="L595" s="1"/>
      <c r="M595" s="1"/>
      <c r="N595" s="156"/>
      <c r="O595" s="101"/>
      <c r="P595" s="102"/>
      <c r="Q595" s="103"/>
    </row>
    <row r="596" spans="1:17" s="104" customFormat="1" ht="13" x14ac:dyDescent="0.2">
      <c r="A596" s="110"/>
      <c r="B596" s="98"/>
      <c r="C596" s="98"/>
      <c r="D596" s="106"/>
      <c r="E596" s="106"/>
      <c r="F596" s="107"/>
      <c r="G596" s="100" t="str">
        <f>IF(H596="Yes",I596,IF(COUNTIF(H596:M596,"Yes")&gt;(Summary!C$22/2),"Yes","No"))</f>
        <v>No</v>
      </c>
      <c r="H596" s="2"/>
      <c r="I596" s="1"/>
      <c r="J596" s="1"/>
      <c r="K596" s="1"/>
      <c r="L596" s="1"/>
      <c r="M596" s="1"/>
      <c r="N596" s="156"/>
      <c r="O596" s="101"/>
      <c r="P596" s="102"/>
      <c r="Q596" s="103"/>
    </row>
    <row r="597" spans="1:17" s="104" customFormat="1" ht="13" x14ac:dyDescent="0.2">
      <c r="A597" s="110"/>
      <c r="B597" s="98"/>
      <c r="C597" s="98"/>
      <c r="D597" s="106"/>
      <c r="E597" s="106"/>
      <c r="F597" s="107"/>
      <c r="G597" s="100" t="str">
        <f>IF(H597="Yes",I597,IF(COUNTIF(H597:M597,"Yes")&gt;(Summary!C$22/2),"Yes","No"))</f>
        <v>No</v>
      </c>
      <c r="H597" s="2"/>
      <c r="I597" s="1"/>
      <c r="J597" s="1"/>
      <c r="K597" s="1"/>
      <c r="L597" s="1"/>
      <c r="M597" s="1"/>
      <c r="N597" s="156"/>
      <c r="O597" s="101"/>
      <c r="P597" s="102"/>
      <c r="Q597" s="103"/>
    </row>
    <row r="598" spans="1:17" s="104" customFormat="1" ht="13" x14ac:dyDescent="0.2">
      <c r="A598" s="110"/>
      <c r="B598" s="98"/>
      <c r="C598" s="98"/>
      <c r="D598" s="106"/>
      <c r="E598" s="106"/>
      <c r="F598" s="107"/>
      <c r="G598" s="100" t="str">
        <f>IF(H598="Yes",I598,IF(COUNTIF(H598:M598,"Yes")&gt;(Summary!C$22/2),"Yes","No"))</f>
        <v>No</v>
      </c>
      <c r="H598" s="2"/>
      <c r="I598" s="1"/>
      <c r="J598" s="1"/>
      <c r="K598" s="1"/>
      <c r="L598" s="1"/>
      <c r="M598" s="1"/>
      <c r="N598" s="156"/>
      <c r="O598" s="101"/>
      <c r="P598" s="102"/>
      <c r="Q598" s="103"/>
    </row>
    <row r="599" spans="1:17" s="104" customFormat="1" ht="13" x14ac:dyDescent="0.2">
      <c r="A599" s="110"/>
      <c r="B599" s="98"/>
      <c r="C599" s="98"/>
      <c r="D599" s="106"/>
      <c r="E599" s="106"/>
      <c r="F599" s="107"/>
      <c r="G599" s="100" t="str">
        <f>IF(H599="Yes",I599,IF(COUNTIF(H599:M599,"Yes")&gt;(Summary!C$22/2),"Yes","No"))</f>
        <v>No</v>
      </c>
      <c r="H599" s="2"/>
      <c r="I599" s="1"/>
      <c r="J599" s="1"/>
      <c r="K599" s="1"/>
      <c r="L599" s="1"/>
      <c r="M599" s="1"/>
      <c r="N599" s="156"/>
      <c r="O599" s="101"/>
      <c r="P599" s="102"/>
      <c r="Q599" s="103"/>
    </row>
    <row r="600" spans="1:17" s="104" customFormat="1" ht="13" x14ac:dyDescent="0.2">
      <c r="A600" s="110"/>
      <c r="B600" s="98"/>
      <c r="C600" s="98"/>
      <c r="D600" s="106"/>
      <c r="E600" s="106"/>
      <c r="F600" s="107"/>
      <c r="G600" s="100" t="str">
        <f>IF(H600="Yes",I600,IF(COUNTIF(H600:M600,"Yes")&gt;(Summary!C$22/2),"Yes","No"))</f>
        <v>No</v>
      </c>
      <c r="H600" s="2"/>
      <c r="I600" s="1"/>
      <c r="J600" s="1"/>
      <c r="K600" s="1"/>
      <c r="L600" s="1"/>
      <c r="M600" s="1"/>
      <c r="N600" s="156"/>
      <c r="O600" s="101"/>
      <c r="P600" s="102"/>
      <c r="Q600" s="103"/>
    </row>
    <row r="601" spans="1:17" s="104" customFormat="1" ht="13" x14ac:dyDescent="0.2">
      <c r="A601" s="110"/>
      <c r="B601" s="98"/>
      <c r="C601" s="98"/>
      <c r="D601" s="106"/>
      <c r="E601" s="106"/>
      <c r="F601" s="107"/>
      <c r="G601" s="100" t="str">
        <f>IF(H601="Yes",I601,IF(COUNTIF(H601:M601,"Yes")&gt;(Summary!C$22/2),"Yes","No"))</f>
        <v>No</v>
      </c>
      <c r="H601" s="2"/>
      <c r="I601" s="1"/>
      <c r="J601" s="1"/>
      <c r="K601" s="1"/>
      <c r="L601" s="1"/>
      <c r="M601" s="1"/>
      <c r="N601" s="156"/>
      <c r="O601" s="101"/>
      <c r="P601" s="102"/>
      <c r="Q601" s="103"/>
    </row>
    <row r="602" spans="1:17" s="104" customFormat="1" ht="13" x14ac:dyDescent="0.2">
      <c r="A602" s="110"/>
      <c r="B602" s="98"/>
      <c r="C602" s="98"/>
      <c r="D602" s="106"/>
      <c r="E602" s="106"/>
      <c r="F602" s="107"/>
      <c r="G602" s="100" t="str">
        <f>IF(H602="Yes",I602,IF(COUNTIF(H602:M602,"Yes")&gt;(Summary!C$22/2),"Yes","No"))</f>
        <v>No</v>
      </c>
      <c r="H602" s="2"/>
      <c r="I602" s="1"/>
      <c r="J602" s="1"/>
      <c r="K602" s="1"/>
      <c r="L602" s="1"/>
      <c r="M602" s="1"/>
      <c r="N602" s="156"/>
      <c r="O602" s="101"/>
      <c r="P602" s="102"/>
      <c r="Q602" s="103"/>
    </row>
    <row r="603" spans="1:17" s="104" customFormat="1" ht="13" x14ac:dyDescent="0.2">
      <c r="A603" s="110"/>
      <c r="B603" s="98"/>
      <c r="C603" s="98"/>
      <c r="D603" s="106"/>
      <c r="E603" s="106"/>
      <c r="F603" s="107"/>
      <c r="G603" s="100" t="str">
        <f>IF(H603="Yes",I603,IF(COUNTIF(H603:M603,"Yes")&gt;(Summary!C$22/2),"Yes","No"))</f>
        <v>No</v>
      </c>
      <c r="H603" s="2"/>
      <c r="I603" s="1"/>
      <c r="J603" s="1"/>
      <c r="K603" s="1"/>
      <c r="L603" s="1"/>
      <c r="M603" s="1"/>
      <c r="N603" s="156"/>
      <c r="O603" s="101"/>
      <c r="P603" s="102"/>
      <c r="Q603" s="103"/>
    </row>
    <row r="604" spans="1:17" s="104" customFormat="1" ht="13" x14ac:dyDescent="0.2">
      <c r="A604" s="110"/>
      <c r="B604" s="98"/>
      <c r="C604" s="98"/>
      <c r="D604" s="106"/>
      <c r="E604" s="106"/>
      <c r="F604" s="107"/>
      <c r="G604" s="100" t="str">
        <f>IF(H604="Yes",I604,IF(COUNTIF(H604:M604,"Yes")&gt;(Summary!C$22/2),"Yes","No"))</f>
        <v>No</v>
      </c>
      <c r="H604" s="2"/>
      <c r="I604" s="1"/>
      <c r="J604" s="1"/>
      <c r="K604" s="1"/>
      <c r="L604" s="1"/>
      <c r="M604" s="1"/>
      <c r="N604" s="156"/>
      <c r="O604" s="101"/>
      <c r="P604" s="102"/>
      <c r="Q604" s="103"/>
    </row>
    <row r="605" spans="1:17" s="104" customFormat="1" ht="13" x14ac:dyDescent="0.2">
      <c r="A605" s="110"/>
      <c r="B605" s="98"/>
      <c r="C605" s="98"/>
      <c r="D605" s="106"/>
      <c r="E605" s="106"/>
      <c r="F605" s="107"/>
      <c r="G605" s="100" t="str">
        <f>IF(H605="Yes",I605,IF(COUNTIF(H605:M605,"Yes")&gt;(Summary!C$22/2),"Yes","No"))</f>
        <v>No</v>
      </c>
      <c r="H605" s="2"/>
      <c r="I605" s="1"/>
      <c r="J605" s="1"/>
      <c r="K605" s="1"/>
      <c r="L605" s="1"/>
      <c r="M605" s="1"/>
      <c r="N605" s="156"/>
      <c r="O605" s="101"/>
      <c r="P605" s="102"/>
      <c r="Q605" s="103"/>
    </row>
    <row r="606" spans="1:17" s="104" customFormat="1" ht="13" x14ac:dyDescent="0.2">
      <c r="A606" s="110"/>
      <c r="B606" s="98"/>
      <c r="C606" s="98"/>
      <c r="D606" s="106"/>
      <c r="E606" s="106"/>
      <c r="F606" s="107"/>
      <c r="G606" s="100" t="str">
        <f>IF(H606="Yes",I606,IF(COUNTIF(H606:M606,"Yes")&gt;(Summary!C$22/2),"Yes","No"))</f>
        <v>No</v>
      </c>
      <c r="H606" s="2"/>
      <c r="I606" s="1"/>
      <c r="J606" s="1"/>
      <c r="K606" s="1"/>
      <c r="L606" s="1"/>
      <c r="M606" s="1"/>
      <c r="N606" s="156"/>
      <c r="O606" s="101"/>
      <c r="P606" s="102"/>
      <c r="Q606" s="103"/>
    </row>
    <row r="607" spans="1:17" s="104" customFormat="1" ht="13" x14ac:dyDescent="0.2">
      <c r="A607" s="110"/>
      <c r="B607" s="98"/>
      <c r="C607" s="98"/>
      <c r="D607" s="106"/>
      <c r="E607" s="106"/>
      <c r="F607" s="107"/>
      <c r="G607" s="100" t="str">
        <f>IF(H607="Yes",I607,IF(COUNTIF(H607:M607,"Yes")&gt;(Summary!C$22/2),"Yes","No"))</f>
        <v>No</v>
      </c>
      <c r="H607" s="2"/>
      <c r="I607" s="1"/>
      <c r="J607" s="1"/>
      <c r="K607" s="1"/>
      <c r="L607" s="1"/>
      <c r="M607" s="1"/>
      <c r="N607" s="156"/>
      <c r="O607" s="101"/>
      <c r="P607" s="102"/>
      <c r="Q607" s="103"/>
    </row>
    <row r="608" spans="1:17" s="104" customFormat="1" ht="13" x14ac:dyDescent="0.2">
      <c r="A608" s="110"/>
      <c r="B608" s="98"/>
      <c r="C608" s="98"/>
      <c r="D608" s="106"/>
      <c r="E608" s="106"/>
      <c r="F608" s="107"/>
      <c r="G608" s="100" t="str">
        <f>IF(H608="Yes",I608,IF(COUNTIF(H608:M608,"Yes")&gt;(Summary!C$22/2),"Yes","No"))</f>
        <v>No</v>
      </c>
      <c r="H608" s="2"/>
      <c r="I608" s="1"/>
      <c r="J608" s="1"/>
      <c r="K608" s="1"/>
      <c r="L608" s="1"/>
      <c r="M608" s="1"/>
      <c r="N608" s="156"/>
      <c r="O608" s="101"/>
      <c r="P608" s="102"/>
      <c r="Q608" s="103"/>
    </row>
    <row r="609" spans="1:17" s="104" customFormat="1" ht="13" x14ac:dyDescent="0.2">
      <c r="A609" s="110"/>
      <c r="B609" s="98"/>
      <c r="C609" s="98"/>
      <c r="D609" s="106"/>
      <c r="E609" s="106"/>
      <c r="F609" s="107"/>
      <c r="G609" s="100" t="str">
        <f>IF(H609="Yes",I609,IF(COUNTIF(H609:M609,"Yes")&gt;(Summary!C$22/2),"Yes","No"))</f>
        <v>No</v>
      </c>
      <c r="H609" s="2"/>
      <c r="I609" s="1"/>
      <c r="J609" s="1"/>
      <c r="K609" s="1"/>
      <c r="L609" s="1"/>
      <c r="M609" s="1"/>
      <c r="N609" s="156"/>
      <c r="O609" s="101"/>
      <c r="P609" s="102"/>
      <c r="Q609" s="103"/>
    </row>
    <row r="610" spans="1:17" s="104" customFormat="1" ht="13" x14ac:dyDescent="0.2">
      <c r="A610" s="110"/>
      <c r="B610" s="98"/>
      <c r="C610" s="98"/>
      <c r="D610" s="106"/>
      <c r="E610" s="106"/>
      <c r="F610" s="107"/>
      <c r="G610" s="100" t="str">
        <f>IF(H610="Yes",I610,IF(COUNTIF(H610:M610,"Yes")&gt;(Summary!C$22/2),"Yes","No"))</f>
        <v>No</v>
      </c>
      <c r="H610" s="2"/>
      <c r="I610" s="1"/>
      <c r="J610" s="1"/>
      <c r="K610" s="1"/>
      <c r="L610" s="1"/>
      <c r="M610" s="1"/>
      <c r="N610" s="156"/>
      <c r="O610" s="101"/>
      <c r="P610" s="102"/>
      <c r="Q610" s="103"/>
    </row>
    <row r="611" spans="1:17" s="104" customFormat="1" ht="13" x14ac:dyDescent="0.2">
      <c r="A611" s="110"/>
      <c r="B611" s="98"/>
      <c r="C611" s="98"/>
      <c r="D611" s="106"/>
      <c r="E611" s="106"/>
      <c r="F611" s="107"/>
      <c r="G611" s="100" t="str">
        <f>IF(H611="Yes",I611,IF(COUNTIF(H611:M611,"Yes")&gt;(Summary!C$22/2),"Yes","No"))</f>
        <v>No</v>
      </c>
      <c r="H611" s="2"/>
      <c r="I611" s="1"/>
      <c r="J611" s="1"/>
      <c r="K611" s="1"/>
      <c r="L611" s="1"/>
      <c r="M611" s="1"/>
      <c r="N611" s="156"/>
      <c r="O611" s="101"/>
      <c r="P611" s="102"/>
      <c r="Q611" s="103"/>
    </row>
    <row r="612" spans="1:17" s="104" customFormat="1" ht="13" x14ac:dyDescent="0.2">
      <c r="A612" s="110"/>
      <c r="B612" s="98"/>
      <c r="C612" s="98"/>
      <c r="D612" s="106"/>
      <c r="E612" s="106"/>
      <c r="F612" s="107"/>
      <c r="G612" s="100" t="str">
        <f>IF(H612="Yes",I612,IF(COUNTIF(H612:M612,"Yes")&gt;(Summary!C$22/2),"Yes","No"))</f>
        <v>No</v>
      </c>
      <c r="H612" s="2"/>
      <c r="I612" s="1"/>
      <c r="J612" s="1"/>
      <c r="K612" s="1"/>
      <c r="L612" s="1"/>
      <c r="M612" s="1"/>
      <c r="N612" s="156"/>
      <c r="O612" s="101"/>
      <c r="P612" s="102"/>
      <c r="Q612" s="103"/>
    </row>
    <row r="613" spans="1:17" s="104" customFormat="1" ht="13" x14ac:dyDescent="0.2">
      <c r="A613" s="110"/>
      <c r="B613" s="98"/>
      <c r="C613" s="98"/>
      <c r="D613" s="106"/>
      <c r="E613" s="106"/>
      <c r="F613" s="107"/>
      <c r="G613" s="100" t="str">
        <f>IF(H613="Yes",I613,IF(COUNTIF(H613:M613,"Yes")&gt;(Summary!C$22/2),"Yes","No"))</f>
        <v>No</v>
      </c>
      <c r="H613" s="2"/>
      <c r="I613" s="1"/>
      <c r="J613" s="1"/>
      <c r="K613" s="1"/>
      <c r="L613" s="1"/>
      <c r="M613" s="1"/>
      <c r="N613" s="156"/>
      <c r="O613" s="101"/>
      <c r="P613" s="102"/>
      <c r="Q613" s="103"/>
    </row>
    <row r="614" spans="1:17" s="104" customFormat="1" ht="13" x14ac:dyDescent="0.2">
      <c r="A614" s="110"/>
      <c r="B614" s="98"/>
      <c r="C614" s="98"/>
      <c r="D614" s="106"/>
      <c r="E614" s="106"/>
      <c r="F614" s="107"/>
      <c r="G614" s="100" t="str">
        <f>IF(H614="Yes",I614,IF(COUNTIF(H614:M614,"Yes")&gt;(Summary!C$22/2),"Yes","No"))</f>
        <v>No</v>
      </c>
      <c r="H614" s="2"/>
      <c r="I614" s="1"/>
      <c r="J614" s="1"/>
      <c r="K614" s="1"/>
      <c r="L614" s="1"/>
      <c r="M614" s="1"/>
      <c r="N614" s="156"/>
      <c r="O614" s="101"/>
      <c r="P614" s="102"/>
      <c r="Q614" s="103"/>
    </row>
    <row r="615" spans="1:17" s="104" customFormat="1" ht="13" x14ac:dyDescent="0.2">
      <c r="A615" s="110"/>
      <c r="B615" s="98"/>
      <c r="C615" s="98"/>
      <c r="D615" s="106"/>
      <c r="E615" s="106"/>
      <c r="F615" s="107"/>
      <c r="G615" s="100" t="str">
        <f>IF(H615="Yes",I615,IF(COUNTIF(H615:M615,"Yes")&gt;(Summary!C$22/2),"Yes","No"))</f>
        <v>No</v>
      </c>
      <c r="H615" s="2"/>
      <c r="I615" s="1"/>
      <c r="J615" s="1"/>
      <c r="K615" s="1"/>
      <c r="L615" s="1"/>
      <c r="M615" s="1"/>
      <c r="N615" s="156"/>
      <c r="O615" s="101"/>
      <c r="P615" s="102"/>
      <c r="Q615" s="103"/>
    </row>
    <row r="616" spans="1:17" s="104" customFormat="1" ht="13" x14ac:dyDescent="0.2">
      <c r="A616" s="110"/>
      <c r="B616" s="98"/>
      <c r="C616" s="98"/>
      <c r="D616" s="106"/>
      <c r="E616" s="106"/>
      <c r="F616" s="107"/>
      <c r="G616" s="100" t="str">
        <f>IF(H616="Yes",I616,IF(COUNTIF(H616:M616,"Yes")&gt;(Summary!C$22/2),"Yes","No"))</f>
        <v>No</v>
      </c>
      <c r="H616" s="2"/>
      <c r="I616" s="1"/>
      <c r="J616" s="1"/>
      <c r="K616" s="1"/>
      <c r="L616" s="1"/>
      <c r="M616" s="1"/>
      <c r="N616" s="156"/>
      <c r="O616" s="101"/>
      <c r="P616" s="102"/>
      <c r="Q616" s="103"/>
    </row>
    <row r="617" spans="1:17" s="104" customFormat="1" ht="13" x14ac:dyDescent="0.2">
      <c r="A617" s="110"/>
      <c r="B617" s="98"/>
      <c r="C617" s="98"/>
      <c r="D617" s="106"/>
      <c r="E617" s="106"/>
      <c r="F617" s="107"/>
      <c r="G617" s="100" t="str">
        <f>IF(H617="Yes",I617,IF(COUNTIF(H617:M617,"Yes")&gt;(Summary!C$22/2),"Yes","No"))</f>
        <v>No</v>
      </c>
      <c r="H617" s="2"/>
      <c r="I617" s="1"/>
      <c r="J617" s="1"/>
      <c r="K617" s="1"/>
      <c r="L617" s="1"/>
      <c r="M617" s="1"/>
      <c r="N617" s="156"/>
      <c r="O617" s="101"/>
      <c r="P617" s="102"/>
      <c r="Q617" s="103"/>
    </row>
    <row r="618" spans="1:17" s="104" customFormat="1" ht="13" x14ac:dyDescent="0.2">
      <c r="A618" s="110"/>
      <c r="B618" s="98"/>
      <c r="C618" s="98"/>
      <c r="D618" s="106"/>
      <c r="E618" s="106"/>
      <c r="F618" s="107"/>
      <c r="G618" s="100" t="str">
        <f>IF(H618="Yes",I618,IF(COUNTIF(H618:M618,"Yes")&gt;(Summary!C$22/2),"Yes","No"))</f>
        <v>No</v>
      </c>
      <c r="H618" s="2"/>
      <c r="I618" s="1"/>
      <c r="J618" s="1"/>
      <c r="K618" s="1"/>
      <c r="L618" s="1"/>
      <c r="M618" s="1"/>
      <c r="N618" s="156"/>
      <c r="O618" s="101"/>
      <c r="P618" s="102"/>
      <c r="Q618" s="103"/>
    </row>
    <row r="619" spans="1:17" s="104" customFormat="1" ht="13" x14ac:dyDescent="0.2">
      <c r="A619" s="110"/>
      <c r="B619" s="98"/>
      <c r="C619" s="98"/>
      <c r="D619" s="106"/>
      <c r="E619" s="106"/>
      <c r="F619" s="107"/>
      <c r="G619" s="100" t="str">
        <f>IF(H619="Yes",I619,IF(COUNTIF(H619:M619,"Yes")&gt;(Summary!C$22/2),"Yes","No"))</f>
        <v>No</v>
      </c>
      <c r="H619" s="2"/>
      <c r="I619" s="1"/>
      <c r="J619" s="1"/>
      <c r="K619" s="1"/>
      <c r="L619" s="1"/>
      <c r="M619" s="1"/>
      <c r="N619" s="156"/>
      <c r="O619" s="101"/>
      <c r="P619" s="102"/>
      <c r="Q619" s="103"/>
    </row>
    <row r="620" spans="1:17" s="104" customFormat="1" ht="13" x14ac:dyDescent="0.2">
      <c r="A620" s="110"/>
      <c r="B620" s="98"/>
      <c r="C620" s="98"/>
      <c r="D620" s="106"/>
      <c r="E620" s="106"/>
      <c r="F620" s="107"/>
      <c r="G620" s="100" t="str">
        <f>IF(H620="Yes",I620,IF(COUNTIF(H620:M620,"Yes")&gt;(Summary!C$22/2),"Yes","No"))</f>
        <v>No</v>
      </c>
      <c r="H620" s="2"/>
      <c r="I620" s="1"/>
      <c r="J620" s="1"/>
      <c r="K620" s="1"/>
      <c r="L620" s="1"/>
      <c r="M620" s="1"/>
      <c r="N620" s="156"/>
      <c r="O620" s="101"/>
      <c r="P620" s="102"/>
      <c r="Q620" s="103"/>
    </row>
    <row r="621" spans="1:17" s="104" customFormat="1" ht="13" x14ac:dyDescent="0.2">
      <c r="A621" s="110"/>
      <c r="B621" s="98"/>
      <c r="C621" s="98"/>
      <c r="D621" s="106"/>
      <c r="E621" s="106"/>
      <c r="F621" s="107"/>
      <c r="G621" s="100" t="str">
        <f>IF(H621="Yes",I621,IF(COUNTIF(H621:M621,"Yes")&gt;(Summary!C$22/2),"Yes","No"))</f>
        <v>No</v>
      </c>
      <c r="H621" s="2"/>
      <c r="I621" s="1"/>
      <c r="J621" s="1"/>
      <c r="K621" s="1"/>
      <c r="L621" s="1"/>
      <c r="M621" s="1"/>
      <c r="N621" s="156"/>
      <c r="O621" s="101"/>
      <c r="P621" s="102"/>
      <c r="Q621" s="103"/>
    </row>
    <row r="622" spans="1:17" s="104" customFormat="1" ht="13" x14ac:dyDescent="0.2">
      <c r="A622" s="110"/>
      <c r="B622" s="98"/>
      <c r="C622" s="98"/>
      <c r="D622" s="106"/>
      <c r="E622" s="106"/>
      <c r="F622" s="107"/>
      <c r="G622" s="100" t="str">
        <f>IF(H622="Yes",I622,IF(COUNTIF(H622:M622,"Yes")&gt;(Summary!C$22/2),"Yes","No"))</f>
        <v>No</v>
      </c>
      <c r="H622" s="2"/>
      <c r="I622" s="1"/>
      <c r="J622" s="1"/>
      <c r="K622" s="1"/>
      <c r="L622" s="1"/>
      <c r="M622" s="1"/>
      <c r="N622" s="156"/>
      <c r="O622" s="101"/>
      <c r="P622" s="102"/>
      <c r="Q622" s="103"/>
    </row>
    <row r="623" spans="1:17" s="104" customFormat="1" ht="13" x14ac:dyDescent="0.2">
      <c r="A623" s="110"/>
      <c r="B623" s="98"/>
      <c r="C623" s="98"/>
      <c r="D623" s="106"/>
      <c r="E623" s="106"/>
      <c r="F623" s="107"/>
      <c r="G623" s="100" t="str">
        <f>IF(H623="Yes",I623,IF(COUNTIF(H623:M623,"Yes")&gt;(Summary!C$22/2),"Yes","No"))</f>
        <v>No</v>
      </c>
      <c r="H623" s="2"/>
      <c r="I623" s="1"/>
      <c r="J623" s="1"/>
      <c r="K623" s="1"/>
      <c r="L623" s="1"/>
      <c r="M623" s="1"/>
      <c r="N623" s="156"/>
      <c r="O623" s="101"/>
      <c r="P623" s="102"/>
      <c r="Q623" s="103"/>
    </row>
    <row r="624" spans="1:17" s="104" customFormat="1" ht="13" x14ac:dyDescent="0.2">
      <c r="A624" s="110"/>
      <c r="B624" s="98"/>
      <c r="C624" s="98"/>
      <c r="D624" s="106"/>
      <c r="E624" s="106"/>
      <c r="F624" s="107"/>
      <c r="G624" s="100" t="str">
        <f>IF(H624="Yes",I624,IF(COUNTIF(H624:M624,"Yes")&gt;(Summary!C$22/2),"Yes","No"))</f>
        <v>No</v>
      </c>
      <c r="H624" s="2"/>
      <c r="I624" s="1"/>
      <c r="J624" s="1"/>
      <c r="K624" s="1"/>
      <c r="L624" s="1"/>
      <c r="M624" s="1"/>
      <c r="N624" s="156"/>
      <c r="O624" s="101"/>
      <c r="P624" s="102"/>
      <c r="Q624" s="103"/>
    </row>
    <row r="625" spans="1:17" s="104" customFormat="1" ht="13" x14ac:dyDescent="0.2">
      <c r="A625" s="110"/>
      <c r="B625" s="98"/>
      <c r="C625" s="98"/>
      <c r="D625" s="106"/>
      <c r="E625" s="106"/>
      <c r="F625" s="107"/>
      <c r="G625" s="100" t="str">
        <f>IF(H625="Yes",I625,IF(COUNTIF(H625:M625,"Yes")&gt;(Summary!C$22/2),"Yes","No"))</f>
        <v>No</v>
      </c>
      <c r="H625" s="2"/>
      <c r="I625" s="1"/>
      <c r="J625" s="1"/>
      <c r="K625" s="1"/>
      <c r="L625" s="1"/>
      <c r="M625" s="1"/>
      <c r="N625" s="156"/>
      <c r="O625" s="101"/>
      <c r="P625" s="102"/>
      <c r="Q625" s="103"/>
    </row>
    <row r="626" spans="1:17" s="104" customFormat="1" ht="13" x14ac:dyDescent="0.2">
      <c r="A626" s="110"/>
      <c r="B626" s="98"/>
      <c r="C626" s="98"/>
      <c r="D626" s="106"/>
      <c r="E626" s="106"/>
      <c r="F626" s="107"/>
      <c r="G626" s="100" t="str">
        <f>IF(H626="Yes",I626,IF(COUNTIF(H626:M626,"Yes")&gt;(Summary!C$22/2),"Yes","No"))</f>
        <v>No</v>
      </c>
      <c r="H626" s="2"/>
      <c r="I626" s="1"/>
      <c r="J626" s="1"/>
      <c r="K626" s="1"/>
      <c r="L626" s="1"/>
      <c r="M626" s="1"/>
      <c r="N626" s="156"/>
      <c r="O626" s="101"/>
      <c r="P626" s="102"/>
      <c r="Q626" s="103"/>
    </row>
    <row r="627" spans="1:17" s="104" customFormat="1" ht="13" x14ac:dyDescent="0.2">
      <c r="A627" s="110"/>
      <c r="B627" s="98"/>
      <c r="C627" s="98"/>
      <c r="D627" s="106"/>
      <c r="E627" s="106"/>
      <c r="F627" s="107"/>
      <c r="G627" s="100" t="str">
        <f>IF(H627="Yes",I627,IF(COUNTIF(H627:M627,"Yes")&gt;(Summary!C$22/2),"Yes","No"))</f>
        <v>No</v>
      </c>
      <c r="H627" s="2"/>
      <c r="I627" s="1"/>
      <c r="J627" s="1"/>
      <c r="K627" s="1"/>
      <c r="L627" s="1"/>
      <c r="M627" s="1"/>
      <c r="N627" s="156"/>
      <c r="O627" s="101"/>
      <c r="P627" s="102"/>
      <c r="Q627" s="103"/>
    </row>
    <row r="628" spans="1:17" s="104" customFormat="1" ht="13" x14ac:dyDescent="0.2">
      <c r="A628" s="110"/>
      <c r="B628" s="98"/>
      <c r="C628" s="98"/>
      <c r="D628" s="106"/>
      <c r="E628" s="106"/>
      <c r="F628" s="107"/>
      <c r="G628" s="100" t="str">
        <f>IF(H628="Yes",I628,IF(COUNTIF(H628:M628,"Yes")&gt;(Summary!C$22/2),"Yes","No"))</f>
        <v>No</v>
      </c>
      <c r="H628" s="2"/>
      <c r="I628" s="1"/>
      <c r="J628" s="1"/>
      <c r="K628" s="1"/>
      <c r="L628" s="1"/>
      <c r="M628" s="1"/>
      <c r="N628" s="156"/>
      <c r="O628" s="101"/>
      <c r="P628" s="102"/>
      <c r="Q628" s="103"/>
    </row>
    <row r="629" spans="1:17" s="104" customFormat="1" ht="13" x14ac:dyDescent="0.2">
      <c r="A629" s="110"/>
      <c r="B629" s="98"/>
      <c r="C629" s="98"/>
      <c r="D629" s="106"/>
      <c r="E629" s="106"/>
      <c r="F629" s="107"/>
      <c r="G629" s="100" t="str">
        <f>IF(H629="Yes",I629,IF(COUNTIF(H629:M629,"Yes")&gt;(Summary!C$22/2),"Yes","No"))</f>
        <v>No</v>
      </c>
      <c r="H629" s="2"/>
      <c r="I629" s="1"/>
      <c r="J629" s="1"/>
      <c r="K629" s="1"/>
      <c r="L629" s="1"/>
      <c r="M629" s="1"/>
      <c r="N629" s="156"/>
      <c r="O629" s="101"/>
      <c r="P629" s="102"/>
      <c r="Q629" s="103"/>
    </row>
    <row r="630" spans="1:17" s="104" customFormat="1" ht="13" x14ac:dyDescent="0.2">
      <c r="A630" s="110"/>
      <c r="B630" s="98"/>
      <c r="C630" s="98"/>
      <c r="D630" s="106"/>
      <c r="E630" s="106"/>
      <c r="F630" s="107"/>
      <c r="G630" s="100" t="str">
        <f>IF(H630="Yes",I630,IF(COUNTIF(H630:M630,"Yes")&gt;(Summary!C$22/2),"Yes","No"))</f>
        <v>No</v>
      </c>
      <c r="H630" s="2"/>
      <c r="I630" s="1"/>
      <c r="J630" s="1"/>
      <c r="K630" s="1"/>
      <c r="L630" s="1"/>
      <c r="M630" s="1"/>
      <c r="N630" s="156"/>
      <c r="O630" s="101"/>
      <c r="P630" s="102"/>
      <c r="Q630" s="103"/>
    </row>
    <row r="631" spans="1:17" s="104" customFormat="1" ht="13" x14ac:dyDescent="0.2">
      <c r="A631" s="110"/>
      <c r="B631" s="98"/>
      <c r="C631" s="98"/>
      <c r="D631" s="106"/>
      <c r="E631" s="106"/>
      <c r="F631" s="107"/>
      <c r="G631" s="100" t="str">
        <f>IF(H631="Yes",I631,IF(COUNTIF(H631:M631,"Yes")&gt;(Summary!C$22/2),"Yes","No"))</f>
        <v>No</v>
      </c>
      <c r="H631" s="2"/>
      <c r="I631" s="1"/>
      <c r="J631" s="1"/>
      <c r="K631" s="1"/>
      <c r="L631" s="1"/>
      <c r="M631" s="1"/>
      <c r="N631" s="156"/>
      <c r="O631" s="101"/>
      <c r="P631" s="102"/>
      <c r="Q631" s="103"/>
    </row>
    <row r="632" spans="1:17" s="104" customFormat="1" ht="13" x14ac:dyDescent="0.2">
      <c r="A632" s="110"/>
      <c r="B632" s="98"/>
      <c r="C632" s="98"/>
      <c r="D632" s="106"/>
      <c r="E632" s="106"/>
      <c r="F632" s="107"/>
      <c r="G632" s="100" t="str">
        <f>IF(H632="Yes",I632,IF(COUNTIF(H632:M632,"Yes")&gt;(Summary!C$22/2),"Yes","No"))</f>
        <v>No</v>
      </c>
      <c r="H632" s="2"/>
      <c r="I632" s="1"/>
      <c r="J632" s="1"/>
      <c r="K632" s="1"/>
      <c r="L632" s="1"/>
      <c r="M632" s="1"/>
      <c r="N632" s="156"/>
      <c r="O632" s="101"/>
      <c r="P632" s="102"/>
      <c r="Q632" s="103"/>
    </row>
    <row r="633" spans="1:17" s="104" customFormat="1" ht="13" x14ac:dyDescent="0.2">
      <c r="A633" s="110"/>
      <c r="B633" s="98"/>
      <c r="C633" s="98"/>
      <c r="D633" s="106"/>
      <c r="E633" s="106"/>
      <c r="F633" s="107"/>
      <c r="G633" s="100" t="str">
        <f>IF(H633="Yes",I633,IF(COUNTIF(H633:M633,"Yes")&gt;(Summary!C$22/2),"Yes","No"))</f>
        <v>No</v>
      </c>
      <c r="H633" s="2"/>
      <c r="I633" s="1"/>
      <c r="J633" s="1"/>
      <c r="K633" s="1"/>
      <c r="L633" s="1"/>
      <c r="M633" s="1"/>
      <c r="N633" s="156"/>
      <c r="O633" s="101"/>
      <c r="P633" s="102"/>
      <c r="Q633" s="103"/>
    </row>
    <row r="634" spans="1:17" s="104" customFormat="1" ht="13" x14ac:dyDescent="0.2">
      <c r="A634" s="110"/>
      <c r="B634" s="98"/>
      <c r="C634" s="98"/>
      <c r="D634" s="106"/>
      <c r="E634" s="106"/>
      <c r="F634" s="107"/>
      <c r="G634" s="100" t="str">
        <f>IF(H634="Yes",I634,IF(COUNTIF(H634:M634,"Yes")&gt;(Summary!C$22/2),"Yes","No"))</f>
        <v>No</v>
      </c>
      <c r="H634" s="2"/>
      <c r="I634" s="1"/>
      <c r="J634" s="1"/>
      <c r="K634" s="1"/>
      <c r="L634" s="1"/>
      <c r="M634" s="1"/>
      <c r="N634" s="156"/>
      <c r="O634" s="101"/>
      <c r="P634" s="102"/>
      <c r="Q634" s="103"/>
    </row>
    <row r="635" spans="1:17" s="104" customFormat="1" ht="13" x14ac:dyDescent="0.2">
      <c r="A635" s="110"/>
      <c r="B635" s="98"/>
      <c r="C635" s="98"/>
      <c r="D635" s="106"/>
      <c r="E635" s="106"/>
      <c r="F635" s="107"/>
      <c r="G635" s="100" t="str">
        <f>IF(H635="Yes",I635,IF(COUNTIF(H635:M635,"Yes")&gt;(Summary!C$22/2),"Yes","No"))</f>
        <v>No</v>
      </c>
      <c r="H635" s="2"/>
      <c r="I635" s="1"/>
      <c r="J635" s="1"/>
      <c r="K635" s="1"/>
      <c r="L635" s="1"/>
      <c r="M635" s="1"/>
      <c r="N635" s="156"/>
      <c r="O635" s="101"/>
      <c r="P635" s="102"/>
      <c r="Q635" s="103"/>
    </row>
    <row r="636" spans="1:17" s="104" customFormat="1" ht="13" x14ac:dyDescent="0.2">
      <c r="A636" s="110"/>
      <c r="B636" s="98"/>
      <c r="C636" s="98"/>
      <c r="D636" s="106"/>
      <c r="E636" s="106"/>
      <c r="F636" s="107"/>
      <c r="G636" s="100" t="str">
        <f>IF(H636="Yes",I636,IF(COUNTIF(H636:M636,"Yes")&gt;(Summary!C$22/2),"Yes","No"))</f>
        <v>No</v>
      </c>
      <c r="H636" s="2"/>
      <c r="I636" s="1"/>
      <c r="J636" s="1"/>
      <c r="K636" s="1"/>
      <c r="L636" s="1"/>
      <c r="M636" s="1"/>
      <c r="N636" s="156"/>
      <c r="O636" s="101"/>
      <c r="P636" s="102"/>
      <c r="Q636" s="103"/>
    </row>
    <row r="637" spans="1:17" s="104" customFormat="1" ht="13" x14ac:dyDescent="0.2">
      <c r="A637" s="110"/>
      <c r="B637" s="98"/>
      <c r="C637" s="98"/>
      <c r="D637" s="106"/>
      <c r="E637" s="106"/>
      <c r="F637" s="107"/>
      <c r="G637" s="100" t="str">
        <f>IF(H637="Yes",I637,IF(COUNTIF(H637:M637,"Yes")&gt;(Summary!C$22/2),"Yes","No"))</f>
        <v>No</v>
      </c>
      <c r="H637" s="2"/>
      <c r="I637" s="1"/>
      <c r="J637" s="1"/>
      <c r="K637" s="1"/>
      <c r="L637" s="1"/>
      <c r="M637" s="1"/>
      <c r="N637" s="156"/>
      <c r="O637" s="101"/>
      <c r="P637" s="102"/>
      <c r="Q637" s="103"/>
    </row>
    <row r="638" spans="1:17" s="104" customFormat="1" ht="13" x14ac:dyDescent="0.2">
      <c r="A638" s="110"/>
      <c r="B638" s="98"/>
      <c r="C638" s="98"/>
      <c r="D638" s="106"/>
      <c r="E638" s="106"/>
      <c r="F638" s="107"/>
      <c r="G638" s="100" t="str">
        <f>IF(H638="Yes",I638,IF(COUNTIF(H638:M638,"Yes")&gt;(Summary!C$22/2),"Yes","No"))</f>
        <v>No</v>
      </c>
      <c r="H638" s="2"/>
      <c r="I638" s="1"/>
      <c r="J638" s="1"/>
      <c r="K638" s="1"/>
      <c r="L638" s="1"/>
      <c r="M638" s="1"/>
      <c r="N638" s="156"/>
      <c r="O638" s="101"/>
      <c r="P638" s="102"/>
      <c r="Q638" s="103"/>
    </row>
    <row r="639" spans="1:17" s="104" customFormat="1" ht="13" x14ac:dyDescent="0.2">
      <c r="A639" s="110"/>
      <c r="B639" s="98"/>
      <c r="C639" s="98"/>
      <c r="D639" s="106"/>
      <c r="E639" s="106"/>
      <c r="F639" s="107"/>
      <c r="G639" s="100" t="str">
        <f>IF(H639="Yes",I639,IF(COUNTIF(H639:M639,"Yes")&gt;(Summary!C$22/2),"Yes","No"))</f>
        <v>No</v>
      </c>
      <c r="H639" s="2"/>
      <c r="I639" s="1"/>
      <c r="J639" s="1"/>
      <c r="K639" s="1"/>
      <c r="L639" s="1"/>
      <c r="M639" s="1"/>
      <c r="N639" s="156"/>
      <c r="O639" s="101"/>
      <c r="P639" s="102"/>
      <c r="Q639" s="103"/>
    </row>
    <row r="640" spans="1:17" s="104" customFormat="1" ht="13" x14ac:dyDescent="0.2">
      <c r="A640" s="110"/>
      <c r="B640" s="98"/>
      <c r="C640" s="98"/>
      <c r="D640" s="106"/>
      <c r="E640" s="106"/>
      <c r="F640" s="107"/>
      <c r="G640" s="100" t="str">
        <f>IF(H640="Yes",I640,IF(COUNTIF(H640:M640,"Yes")&gt;(Summary!C$22/2),"Yes","No"))</f>
        <v>No</v>
      </c>
      <c r="H640" s="2"/>
      <c r="I640" s="1"/>
      <c r="J640" s="1"/>
      <c r="K640" s="1"/>
      <c r="L640" s="1"/>
      <c r="M640" s="1"/>
      <c r="N640" s="156"/>
      <c r="O640" s="101"/>
      <c r="P640" s="102"/>
      <c r="Q640" s="103"/>
    </row>
    <row r="641" spans="1:17" s="104" customFormat="1" ht="13" x14ac:dyDescent="0.2">
      <c r="A641" s="110"/>
      <c r="B641" s="98"/>
      <c r="C641" s="98"/>
      <c r="D641" s="106"/>
      <c r="E641" s="106"/>
      <c r="F641" s="107"/>
      <c r="G641" s="100" t="str">
        <f>IF(H641="Yes",I641,IF(COUNTIF(H641:M641,"Yes")&gt;(Summary!C$22/2),"Yes","No"))</f>
        <v>No</v>
      </c>
      <c r="H641" s="2"/>
      <c r="I641" s="1"/>
      <c r="J641" s="1"/>
      <c r="K641" s="1"/>
      <c r="L641" s="1"/>
      <c r="M641" s="1"/>
      <c r="N641" s="156"/>
      <c r="O641" s="101"/>
      <c r="P641" s="102"/>
      <c r="Q641" s="103"/>
    </row>
    <row r="642" spans="1:17" s="104" customFormat="1" ht="13" x14ac:dyDescent="0.2">
      <c r="A642" s="110"/>
      <c r="B642" s="98"/>
      <c r="C642" s="98"/>
      <c r="D642" s="106"/>
      <c r="E642" s="106"/>
      <c r="F642" s="107"/>
      <c r="G642" s="100" t="str">
        <f>IF(H642="Yes",I642,IF(COUNTIF(H642:M642,"Yes")&gt;(Summary!C$22/2),"Yes","No"))</f>
        <v>No</v>
      </c>
      <c r="H642" s="2"/>
      <c r="I642" s="1"/>
      <c r="J642" s="1"/>
      <c r="K642" s="1"/>
      <c r="L642" s="1"/>
      <c r="M642" s="1"/>
      <c r="N642" s="156"/>
      <c r="O642" s="101"/>
      <c r="P642" s="102"/>
      <c r="Q642" s="103"/>
    </row>
    <row r="643" spans="1:17" s="104" customFormat="1" ht="13" x14ac:dyDescent="0.2">
      <c r="A643" s="110"/>
      <c r="B643" s="98"/>
      <c r="C643" s="98"/>
      <c r="D643" s="106"/>
      <c r="E643" s="106"/>
      <c r="F643" s="107"/>
      <c r="G643" s="100" t="str">
        <f>IF(H643="Yes",I643,IF(COUNTIF(H643:M643,"Yes")&gt;(Summary!C$22/2),"Yes","No"))</f>
        <v>No</v>
      </c>
      <c r="H643" s="2"/>
      <c r="I643" s="1"/>
      <c r="J643" s="1"/>
      <c r="K643" s="1"/>
      <c r="L643" s="1"/>
      <c r="M643" s="1"/>
      <c r="N643" s="156"/>
      <c r="O643" s="101"/>
      <c r="P643" s="102"/>
      <c r="Q643" s="103"/>
    </row>
    <row r="644" spans="1:17" s="104" customFormat="1" ht="13" x14ac:dyDescent="0.2">
      <c r="A644" s="110"/>
      <c r="B644" s="98"/>
      <c r="C644" s="98"/>
      <c r="D644" s="106"/>
      <c r="E644" s="106"/>
      <c r="F644" s="107"/>
      <c r="G644" s="100" t="str">
        <f>IF(H644="Yes",I644,IF(COUNTIF(H644:M644,"Yes")&gt;(Summary!C$22/2),"Yes","No"))</f>
        <v>No</v>
      </c>
      <c r="H644" s="2"/>
      <c r="I644" s="1"/>
      <c r="J644" s="1"/>
      <c r="K644" s="1"/>
      <c r="L644" s="1"/>
      <c r="M644" s="1"/>
      <c r="N644" s="156"/>
      <c r="O644" s="101"/>
      <c r="P644" s="102"/>
      <c r="Q644" s="103"/>
    </row>
    <row r="645" spans="1:17" s="104" customFormat="1" ht="13" x14ac:dyDescent="0.2">
      <c r="A645" s="110"/>
      <c r="B645" s="98"/>
      <c r="C645" s="98"/>
      <c r="D645" s="106"/>
      <c r="E645" s="106"/>
      <c r="F645" s="107"/>
      <c r="G645" s="100" t="str">
        <f>IF(H645="Yes",I645,IF(COUNTIF(H645:M645,"Yes")&gt;(Summary!C$22/2),"Yes","No"))</f>
        <v>No</v>
      </c>
      <c r="H645" s="2"/>
      <c r="I645" s="1"/>
      <c r="J645" s="1"/>
      <c r="K645" s="1"/>
      <c r="L645" s="1"/>
      <c r="M645" s="1"/>
      <c r="N645" s="156"/>
      <c r="O645" s="101"/>
      <c r="P645" s="102"/>
      <c r="Q645" s="103"/>
    </row>
    <row r="646" spans="1:17" s="104" customFormat="1" ht="13" x14ac:dyDescent="0.2">
      <c r="A646" s="110"/>
      <c r="B646" s="98"/>
      <c r="C646" s="98"/>
      <c r="D646" s="106"/>
      <c r="E646" s="106"/>
      <c r="F646" s="107"/>
      <c r="G646" s="100" t="str">
        <f>IF(H646="Yes",I646,IF(COUNTIF(H646:M646,"Yes")&gt;(Summary!C$22/2),"Yes","No"))</f>
        <v>No</v>
      </c>
      <c r="H646" s="2"/>
      <c r="I646" s="1"/>
      <c r="J646" s="1"/>
      <c r="K646" s="1"/>
      <c r="L646" s="1"/>
      <c r="M646" s="1"/>
      <c r="N646" s="156"/>
      <c r="O646" s="101"/>
      <c r="P646" s="102"/>
      <c r="Q646" s="103"/>
    </row>
    <row r="647" spans="1:17" s="104" customFormat="1" ht="13" x14ac:dyDescent="0.2">
      <c r="A647" s="110"/>
      <c r="B647" s="98"/>
      <c r="C647" s="98"/>
      <c r="D647" s="106"/>
      <c r="E647" s="106"/>
      <c r="F647" s="107"/>
      <c r="G647" s="100" t="str">
        <f>IF(H647="Yes",I647,IF(COUNTIF(H647:M647,"Yes")&gt;(Summary!C$22/2),"Yes","No"))</f>
        <v>No</v>
      </c>
      <c r="H647" s="2"/>
      <c r="I647" s="1"/>
      <c r="J647" s="1"/>
      <c r="K647" s="1"/>
      <c r="L647" s="1"/>
      <c r="M647" s="1"/>
      <c r="N647" s="156"/>
      <c r="O647" s="101"/>
      <c r="P647" s="102"/>
      <c r="Q647" s="103"/>
    </row>
    <row r="648" spans="1:17" s="104" customFormat="1" ht="13" x14ac:dyDescent="0.2">
      <c r="A648" s="110"/>
      <c r="B648" s="98"/>
      <c r="C648" s="98"/>
      <c r="D648" s="106"/>
      <c r="E648" s="106"/>
      <c r="F648" s="107"/>
      <c r="G648" s="100" t="str">
        <f>IF(H648="Yes",I648,IF(COUNTIF(H648:M648,"Yes")&gt;(Summary!C$22/2),"Yes","No"))</f>
        <v>No</v>
      </c>
      <c r="H648" s="2"/>
      <c r="I648" s="1"/>
      <c r="J648" s="1"/>
      <c r="K648" s="1"/>
      <c r="L648" s="1"/>
      <c r="M648" s="1"/>
      <c r="N648" s="156"/>
      <c r="O648" s="101"/>
      <c r="P648" s="102"/>
      <c r="Q648" s="103"/>
    </row>
    <row r="649" spans="1:17" s="104" customFormat="1" ht="13" x14ac:dyDescent="0.2">
      <c r="A649" s="110"/>
      <c r="B649" s="98"/>
      <c r="C649" s="98"/>
      <c r="D649" s="106"/>
      <c r="E649" s="106"/>
      <c r="F649" s="107"/>
      <c r="G649" s="100" t="str">
        <f>IF(H649="Yes",I649,IF(COUNTIF(H649:M649,"Yes")&gt;(Summary!C$22/2),"Yes","No"))</f>
        <v>No</v>
      </c>
      <c r="H649" s="2"/>
      <c r="I649" s="1"/>
      <c r="J649" s="1"/>
      <c r="K649" s="1"/>
      <c r="L649" s="1"/>
      <c r="M649" s="1"/>
      <c r="N649" s="156"/>
      <c r="O649" s="101"/>
      <c r="P649" s="102"/>
      <c r="Q649" s="103"/>
    </row>
    <row r="650" spans="1:17" s="104" customFormat="1" ht="13" x14ac:dyDescent="0.2">
      <c r="A650" s="110"/>
      <c r="B650" s="98"/>
      <c r="C650" s="98"/>
      <c r="D650" s="106"/>
      <c r="E650" s="106"/>
      <c r="F650" s="107"/>
      <c r="G650" s="100" t="str">
        <f>IF(H650="Yes",I650,IF(COUNTIF(H650:M650,"Yes")&gt;(Summary!C$22/2),"Yes","No"))</f>
        <v>No</v>
      </c>
      <c r="H650" s="2"/>
      <c r="I650" s="1"/>
      <c r="J650" s="1"/>
      <c r="K650" s="1"/>
      <c r="L650" s="1"/>
      <c r="M650" s="1"/>
      <c r="N650" s="156"/>
      <c r="O650" s="101"/>
      <c r="P650" s="102"/>
      <c r="Q650" s="103"/>
    </row>
    <row r="651" spans="1:17" s="104" customFormat="1" ht="13" x14ac:dyDescent="0.2">
      <c r="A651" s="110"/>
      <c r="B651" s="98"/>
      <c r="C651" s="98"/>
      <c r="D651" s="106"/>
      <c r="E651" s="106"/>
      <c r="F651" s="107"/>
      <c r="G651" s="100" t="str">
        <f>IF(H651="Yes",I651,IF(COUNTIF(H651:M651,"Yes")&gt;(Summary!C$22/2),"Yes","No"))</f>
        <v>No</v>
      </c>
      <c r="H651" s="2"/>
      <c r="I651" s="1"/>
      <c r="J651" s="1"/>
      <c r="K651" s="1"/>
      <c r="L651" s="1"/>
      <c r="M651" s="1"/>
      <c r="N651" s="156"/>
      <c r="O651" s="101"/>
      <c r="P651" s="102"/>
      <c r="Q651" s="103"/>
    </row>
    <row r="652" spans="1:17" s="104" customFormat="1" ht="13" x14ac:dyDescent="0.2">
      <c r="A652" s="110"/>
      <c r="B652" s="98"/>
      <c r="C652" s="98"/>
      <c r="D652" s="106"/>
      <c r="E652" s="106"/>
      <c r="F652" s="107"/>
      <c r="G652" s="100" t="str">
        <f>IF(H652="Yes",I652,IF(COUNTIF(H652:M652,"Yes")&gt;(Summary!C$22/2),"Yes","No"))</f>
        <v>No</v>
      </c>
      <c r="H652" s="2"/>
      <c r="I652" s="1"/>
      <c r="J652" s="1"/>
      <c r="K652" s="1"/>
      <c r="L652" s="1"/>
      <c r="M652" s="1"/>
      <c r="N652" s="156"/>
      <c r="O652" s="101"/>
      <c r="P652" s="102"/>
      <c r="Q652" s="103"/>
    </row>
    <row r="653" spans="1:17" s="104" customFormat="1" ht="13" x14ac:dyDescent="0.2">
      <c r="A653" s="110"/>
      <c r="B653" s="98"/>
      <c r="C653" s="98"/>
      <c r="D653" s="106"/>
      <c r="E653" s="106"/>
      <c r="F653" s="107"/>
      <c r="G653" s="100" t="str">
        <f>IF(H653="Yes",I653,IF(COUNTIF(H653:M653,"Yes")&gt;(Summary!C$22/2),"Yes","No"))</f>
        <v>No</v>
      </c>
      <c r="H653" s="2"/>
      <c r="I653" s="1"/>
      <c r="J653" s="1"/>
      <c r="K653" s="1"/>
      <c r="L653" s="1"/>
      <c r="M653" s="1"/>
      <c r="N653" s="156"/>
      <c r="O653" s="101"/>
      <c r="P653" s="102"/>
      <c r="Q653" s="103"/>
    </row>
    <row r="654" spans="1:17" s="104" customFormat="1" ht="13" x14ac:dyDescent="0.2">
      <c r="A654" s="110"/>
      <c r="B654" s="98"/>
      <c r="C654" s="98"/>
      <c r="D654" s="106"/>
      <c r="E654" s="106"/>
      <c r="F654" s="107"/>
      <c r="G654" s="100" t="str">
        <f>IF(H654="Yes",I654,IF(COUNTIF(H654:M654,"Yes")&gt;(Summary!C$22/2),"Yes","No"))</f>
        <v>No</v>
      </c>
      <c r="H654" s="2"/>
      <c r="I654" s="1"/>
      <c r="J654" s="1"/>
      <c r="K654" s="1"/>
      <c r="L654" s="1"/>
      <c r="M654" s="1"/>
      <c r="N654" s="156"/>
      <c r="O654" s="101"/>
      <c r="P654" s="102"/>
      <c r="Q654" s="103"/>
    </row>
    <row r="655" spans="1:17" s="104" customFormat="1" ht="13" x14ac:dyDescent="0.2">
      <c r="A655" s="110"/>
      <c r="B655" s="98"/>
      <c r="C655" s="98"/>
      <c r="D655" s="106"/>
      <c r="E655" s="106"/>
      <c r="F655" s="107"/>
      <c r="G655" s="100" t="str">
        <f>IF(H655="Yes",I655,IF(COUNTIF(H655:M655,"Yes")&gt;(Summary!C$22/2),"Yes","No"))</f>
        <v>No</v>
      </c>
      <c r="H655" s="2"/>
      <c r="I655" s="1"/>
      <c r="J655" s="1"/>
      <c r="K655" s="1"/>
      <c r="L655" s="1"/>
      <c r="M655" s="1"/>
      <c r="N655" s="156"/>
      <c r="O655" s="101"/>
      <c r="P655" s="102"/>
      <c r="Q655" s="103"/>
    </row>
    <row r="656" spans="1:17" s="104" customFormat="1" ht="13" x14ac:dyDescent="0.2">
      <c r="A656" s="110"/>
      <c r="B656" s="98"/>
      <c r="C656" s="98"/>
      <c r="D656" s="106"/>
      <c r="E656" s="106"/>
      <c r="F656" s="107"/>
      <c r="G656" s="100" t="str">
        <f>IF(H656="Yes",I656,IF(COUNTIF(H656:M656,"Yes")&gt;(Summary!C$22/2),"Yes","No"))</f>
        <v>No</v>
      </c>
      <c r="H656" s="2"/>
      <c r="I656" s="1"/>
      <c r="J656" s="1"/>
      <c r="K656" s="1"/>
      <c r="L656" s="1"/>
      <c r="M656" s="1"/>
      <c r="N656" s="156"/>
      <c r="O656" s="101"/>
      <c r="P656" s="102"/>
      <c r="Q656" s="103"/>
    </row>
    <row r="657" spans="1:17" s="104" customFormat="1" ht="13" x14ac:dyDescent="0.2">
      <c r="A657" s="110"/>
      <c r="B657" s="98"/>
      <c r="C657" s="98"/>
      <c r="D657" s="106"/>
      <c r="E657" s="106"/>
      <c r="F657" s="107"/>
      <c r="G657" s="100" t="str">
        <f>IF(H657="Yes",I657,IF(COUNTIF(H657:M657,"Yes")&gt;(Summary!C$22/2),"Yes","No"))</f>
        <v>No</v>
      </c>
      <c r="H657" s="2"/>
      <c r="I657" s="1"/>
      <c r="J657" s="1"/>
      <c r="K657" s="1"/>
      <c r="L657" s="1"/>
      <c r="M657" s="1"/>
      <c r="N657" s="156"/>
      <c r="O657" s="101"/>
      <c r="P657" s="102"/>
      <c r="Q657" s="103"/>
    </row>
    <row r="658" spans="1:17" s="104" customFormat="1" ht="13" x14ac:dyDescent="0.2">
      <c r="A658" s="110"/>
      <c r="B658" s="98"/>
      <c r="C658" s="98"/>
      <c r="D658" s="106"/>
      <c r="E658" s="106"/>
      <c r="F658" s="107"/>
      <c r="G658" s="100" t="str">
        <f>IF(H658="Yes",I658,IF(COUNTIF(H658:M658,"Yes")&gt;(Summary!C$22/2),"Yes","No"))</f>
        <v>No</v>
      </c>
      <c r="H658" s="2"/>
      <c r="I658" s="1"/>
      <c r="J658" s="1"/>
      <c r="K658" s="1"/>
      <c r="L658" s="1"/>
      <c r="M658" s="1"/>
      <c r="N658" s="156"/>
      <c r="O658" s="101"/>
      <c r="P658" s="102"/>
      <c r="Q658" s="103"/>
    </row>
    <row r="659" spans="1:17" s="104" customFormat="1" ht="13" x14ac:dyDescent="0.2">
      <c r="A659" s="110"/>
      <c r="B659" s="98"/>
      <c r="C659" s="98"/>
      <c r="D659" s="106"/>
      <c r="E659" s="106"/>
      <c r="F659" s="107"/>
      <c r="G659" s="100" t="str">
        <f>IF(H659="Yes",I659,IF(COUNTIF(H659:M659,"Yes")&gt;(Summary!C$22/2),"Yes","No"))</f>
        <v>No</v>
      </c>
      <c r="H659" s="2"/>
      <c r="I659" s="1"/>
      <c r="J659" s="1"/>
      <c r="K659" s="1"/>
      <c r="L659" s="1"/>
      <c r="M659" s="1"/>
      <c r="N659" s="156"/>
      <c r="O659" s="101"/>
      <c r="P659" s="102"/>
      <c r="Q659" s="103"/>
    </row>
    <row r="660" spans="1:17" s="104" customFormat="1" ht="13" x14ac:dyDescent="0.2">
      <c r="A660" s="110"/>
      <c r="B660" s="98"/>
      <c r="C660" s="98"/>
      <c r="D660" s="106"/>
      <c r="E660" s="106"/>
      <c r="F660" s="107"/>
      <c r="G660" s="100" t="str">
        <f>IF(H660="Yes",I660,IF(COUNTIF(H660:M660,"Yes")&gt;(Summary!C$22/2),"Yes","No"))</f>
        <v>No</v>
      </c>
      <c r="H660" s="2"/>
      <c r="I660" s="1"/>
      <c r="J660" s="1"/>
      <c r="K660" s="1"/>
      <c r="L660" s="1"/>
      <c r="M660" s="1"/>
      <c r="N660" s="156"/>
      <c r="O660" s="101"/>
      <c r="P660" s="102"/>
      <c r="Q660" s="103"/>
    </row>
    <row r="661" spans="1:17" s="104" customFormat="1" ht="13" x14ac:dyDescent="0.2">
      <c r="A661" s="110"/>
      <c r="B661" s="98"/>
      <c r="C661" s="98"/>
      <c r="D661" s="106"/>
      <c r="E661" s="106"/>
      <c r="F661" s="107"/>
      <c r="G661" s="100" t="str">
        <f>IF(H661="Yes",I661,IF(COUNTIF(H661:M661,"Yes")&gt;(Summary!C$22/2),"Yes","No"))</f>
        <v>No</v>
      </c>
      <c r="H661" s="2"/>
      <c r="I661" s="1"/>
      <c r="J661" s="1"/>
      <c r="K661" s="1"/>
      <c r="L661" s="1"/>
      <c r="M661" s="1"/>
      <c r="N661" s="156"/>
      <c r="O661" s="101"/>
      <c r="P661" s="102"/>
      <c r="Q661" s="103"/>
    </row>
    <row r="662" spans="1:17" s="104" customFormat="1" ht="13" x14ac:dyDescent="0.2">
      <c r="A662" s="110"/>
      <c r="B662" s="98"/>
      <c r="C662" s="98"/>
      <c r="D662" s="106"/>
      <c r="E662" s="106"/>
      <c r="F662" s="107"/>
      <c r="G662" s="100" t="str">
        <f>IF(H662="Yes",I662,IF(COUNTIF(H662:M662,"Yes")&gt;(Summary!C$22/2),"Yes","No"))</f>
        <v>No</v>
      </c>
      <c r="H662" s="2"/>
      <c r="I662" s="1"/>
      <c r="J662" s="1"/>
      <c r="K662" s="1"/>
      <c r="L662" s="1"/>
      <c r="M662" s="1"/>
      <c r="N662" s="156"/>
      <c r="O662" s="101"/>
      <c r="P662" s="102"/>
      <c r="Q662" s="103"/>
    </row>
    <row r="663" spans="1:17" s="104" customFormat="1" ht="13" x14ac:dyDescent="0.2">
      <c r="A663" s="110"/>
      <c r="B663" s="98"/>
      <c r="C663" s="98"/>
      <c r="D663" s="106"/>
      <c r="E663" s="106"/>
      <c r="F663" s="107"/>
      <c r="G663" s="100" t="str">
        <f>IF(H663="Yes",I663,IF(COUNTIF(H663:M663,"Yes")&gt;(Summary!C$22/2),"Yes","No"))</f>
        <v>No</v>
      </c>
      <c r="H663" s="2"/>
      <c r="I663" s="1"/>
      <c r="J663" s="1"/>
      <c r="K663" s="1"/>
      <c r="L663" s="1"/>
      <c r="M663" s="1"/>
      <c r="N663" s="156"/>
      <c r="O663" s="101"/>
      <c r="P663" s="102"/>
      <c r="Q663" s="103"/>
    </row>
    <row r="664" spans="1:17" s="104" customFormat="1" ht="13" x14ac:dyDescent="0.2">
      <c r="A664" s="110"/>
      <c r="B664" s="98"/>
      <c r="C664" s="98"/>
      <c r="D664" s="106"/>
      <c r="E664" s="106"/>
      <c r="F664" s="107"/>
      <c r="G664" s="100" t="str">
        <f>IF(H664="Yes",I664,IF(COUNTIF(H664:M664,"Yes")&gt;(Summary!C$22/2),"Yes","No"))</f>
        <v>No</v>
      </c>
      <c r="H664" s="2"/>
      <c r="I664" s="1"/>
      <c r="J664" s="1"/>
      <c r="K664" s="1"/>
      <c r="L664" s="1"/>
      <c r="M664" s="1"/>
      <c r="N664" s="156"/>
      <c r="O664" s="101"/>
      <c r="P664" s="102"/>
      <c r="Q664" s="103"/>
    </row>
    <row r="665" spans="1:17" s="104" customFormat="1" ht="13" x14ac:dyDescent="0.2">
      <c r="A665" s="110"/>
      <c r="B665" s="98"/>
      <c r="C665" s="98"/>
      <c r="D665" s="106"/>
      <c r="E665" s="106"/>
      <c r="F665" s="107"/>
      <c r="G665" s="100" t="str">
        <f>IF(H665="Yes",I665,IF(COUNTIF(H665:M665,"Yes")&gt;(Summary!C$22/2),"Yes","No"))</f>
        <v>No</v>
      </c>
      <c r="H665" s="2"/>
      <c r="I665" s="1"/>
      <c r="J665" s="1"/>
      <c r="K665" s="1"/>
      <c r="L665" s="1"/>
      <c r="M665" s="1"/>
      <c r="N665" s="156"/>
      <c r="O665" s="101"/>
      <c r="P665" s="102"/>
      <c r="Q665" s="103"/>
    </row>
    <row r="666" spans="1:17" s="104" customFormat="1" ht="13" x14ac:dyDescent="0.2">
      <c r="A666" s="110"/>
      <c r="B666" s="98"/>
      <c r="C666" s="98"/>
      <c r="D666" s="106"/>
      <c r="E666" s="106"/>
      <c r="F666" s="107"/>
      <c r="G666" s="100" t="str">
        <f>IF(H666="Yes",I666,IF(COUNTIF(H666:M666,"Yes")&gt;(Summary!C$22/2),"Yes","No"))</f>
        <v>No</v>
      </c>
      <c r="H666" s="2"/>
      <c r="I666" s="1"/>
      <c r="J666" s="1"/>
      <c r="K666" s="1"/>
      <c r="L666" s="1"/>
      <c r="M666" s="1"/>
      <c r="N666" s="156"/>
      <c r="O666" s="101"/>
      <c r="P666" s="102"/>
      <c r="Q666" s="103"/>
    </row>
    <row r="667" spans="1:17" s="104" customFormat="1" ht="13" x14ac:dyDescent="0.2">
      <c r="A667" s="110"/>
      <c r="B667" s="98"/>
      <c r="C667" s="98"/>
      <c r="D667" s="106"/>
      <c r="E667" s="106"/>
      <c r="F667" s="107"/>
      <c r="G667" s="100" t="str">
        <f>IF(H667="Yes",I667,IF(COUNTIF(H667:M667,"Yes")&gt;(Summary!C$22/2),"Yes","No"))</f>
        <v>No</v>
      </c>
      <c r="H667" s="2"/>
      <c r="I667" s="1"/>
      <c r="J667" s="1"/>
      <c r="K667" s="1"/>
      <c r="L667" s="1"/>
      <c r="M667" s="1"/>
      <c r="N667" s="156"/>
      <c r="O667" s="101"/>
      <c r="P667" s="102"/>
      <c r="Q667" s="103"/>
    </row>
    <row r="668" spans="1:17" s="104" customFormat="1" ht="13" x14ac:dyDescent="0.2">
      <c r="A668" s="110"/>
      <c r="B668" s="98"/>
      <c r="C668" s="98"/>
      <c r="D668" s="106"/>
      <c r="E668" s="106"/>
      <c r="F668" s="107"/>
      <c r="G668" s="100" t="str">
        <f>IF(H668="Yes",I668,IF(COUNTIF(H668:M668,"Yes")&gt;(Summary!C$22/2),"Yes","No"))</f>
        <v>No</v>
      </c>
      <c r="H668" s="2"/>
      <c r="I668" s="1"/>
      <c r="J668" s="1"/>
      <c r="K668" s="1"/>
      <c r="L668" s="1"/>
      <c r="M668" s="1"/>
      <c r="N668" s="156"/>
      <c r="O668" s="101"/>
      <c r="P668" s="102"/>
      <c r="Q668" s="103"/>
    </row>
    <row r="669" spans="1:17" s="104" customFormat="1" ht="13" x14ac:dyDescent="0.2">
      <c r="A669" s="110"/>
      <c r="B669" s="98"/>
      <c r="C669" s="98"/>
      <c r="D669" s="106"/>
      <c r="E669" s="106"/>
      <c r="F669" s="107"/>
      <c r="G669" s="100" t="str">
        <f>IF(H669="Yes",I669,IF(COUNTIF(H669:M669,"Yes")&gt;(Summary!C$22/2),"Yes","No"))</f>
        <v>No</v>
      </c>
      <c r="H669" s="2"/>
      <c r="I669" s="1"/>
      <c r="J669" s="1"/>
      <c r="K669" s="1"/>
      <c r="L669" s="1"/>
      <c r="M669" s="1"/>
      <c r="N669" s="156"/>
      <c r="O669" s="101"/>
      <c r="P669" s="102"/>
      <c r="Q669" s="103"/>
    </row>
    <row r="670" spans="1:17" s="104" customFormat="1" ht="13" x14ac:dyDescent="0.2">
      <c r="A670" s="110"/>
      <c r="B670" s="98"/>
      <c r="C670" s="98"/>
      <c r="D670" s="106"/>
      <c r="E670" s="106"/>
      <c r="F670" s="107"/>
      <c r="G670" s="100" t="str">
        <f>IF(H670="Yes",I670,IF(COUNTIF(H670:M670,"Yes")&gt;(Summary!C$22/2),"Yes","No"))</f>
        <v>No</v>
      </c>
      <c r="H670" s="2"/>
      <c r="I670" s="1"/>
      <c r="J670" s="1"/>
      <c r="K670" s="1"/>
      <c r="L670" s="1"/>
      <c r="M670" s="1"/>
      <c r="N670" s="156"/>
      <c r="O670" s="101"/>
      <c r="P670" s="102"/>
      <c r="Q670" s="103"/>
    </row>
    <row r="671" spans="1:17" s="104" customFormat="1" ht="13" x14ac:dyDescent="0.2">
      <c r="A671" s="110"/>
      <c r="B671" s="98"/>
      <c r="C671" s="98"/>
      <c r="D671" s="106"/>
      <c r="E671" s="106"/>
      <c r="F671" s="107"/>
      <c r="G671" s="100" t="str">
        <f>IF(H671="Yes",I671,IF(COUNTIF(H671:M671,"Yes")&gt;(Summary!C$22/2),"Yes","No"))</f>
        <v>No</v>
      </c>
      <c r="H671" s="2"/>
      <c r="I671" s="1"/>
      <c r="J671" s="1"/>
      <c r="K671" s="1"/>
      <c r="L671" s="1"/>
      <c r="M671" s="1"/>
      <c r="N671" s="156"/>
      <c r="O671" s="101"/>
      <c r="P671" s="102"/>
      <c r="Q671" s="103"/>
    </row>
    <row r="672" spans="1:17" s="104" customFormat="1" ht="13" x14ac:dyDescent="0.2">
      <c r="A672" s="110"/>
      <c r="B672" s="98"/>
      <c r="C672" s="98"/>
      <c r="D672" s="106"/>
      <c r="E672" s="106"/>
      <c r="F672" s="107"/>
      <c r="G672" s="100" t="str">
        <f>IF(H672="Yes",I672,IF(COUNTIF(H672:M672,"Yes")&gt;(Summary!C$22/2),"Yes","No"))</f>
        <v>No</v>
      </c>
      <c r="H672" s="2"/>
      <c r="I672" s="1"/>
      <c r="J672" s="1"/>
      <c r="K672" s="1"/>
      <c r="L672" s="1"/>
      <c r="M672" s="1"/>
      <c r="N672" s="156"/>
      <c r="O672" s="101"/>
      <c r="P672" s="102"/>
      <c r="Q672" s="103"/>
    </row>
    <row r="673" spans="1:17" s="104" customFormat="1" ht="13" x14ac:dyDescent="0.2">
      <c r="A673" s="110"/>
      <c r="B673" s="98"/>
      <c r="C673" s="98"/>
      <c r="D673" s="106"/>
      <c r="E673" s="106"/>
      <c r="F673" s="107"/>
      <c r="G673" s="100" t="str">
        <f>IF(H673="Yes",I673,IF(COUNTIF(H673:M673,"Yes")&gt;(Summary!C$22/2),"Yes","No"))</f>
        <v>No</v>
      </c>
      <c r="H673" s="2"/>
      <c r="I673" s="1"/>
      <c r="J673" s="1"/>
      <c r="K673" s="1"/>
      <c r="L673" s="1"/>
      <c r="M673" s="1"/>
      <c r="N673" s="156"/>
      <c r="O673" s="101"/>
      <c r="P673" s="102"/>
      <c r="Q673" s="103"/>
    </row>
    <row r="674" spans="1:17" s="104" customFormat="1" ht="13" x14ac:dyDescent="0.2">
      <c r="A674" s="110"/>
      <c r="B674" s="98"/>
      <c r="C674" s="98"/>
      <c r="D674" s="106"/>
      <c r="E674" s="106"/>
      <c r="F674" s="107"/>
      <c r="G674" s="100" t="str">
        <f>IF(H674="Yes",I674,IF(COUNTIF(H674:M674,"Yes")&gt;(Summary!C$22/2),"Yes","No"))</f>
        <v>No</v>
      </c>
      <c r="H674" s="2"/>
      <c r="I674" s="1"/>
      <c r="J674" s="1"/>
      <c r="K674" s="1"/>
      <c r="L674" s="1"/>
      <c r="M674" s="1"/>
      <c r="N674" s="156"/>
      <c r="O674" s="101"/>
      <c r="P674" s="102"/>
      <c r="Q674" s="103"/>
    </row>
    <row r="675" spans="1:17" s="104" customFormat="1" ht="13" x14ac:dyDescent="0.2">
      <c r="A675" s="110"/>
      <c r="B675" s="98"/>
      <c r="C675" s="98"/>
      <c r="D675" s="106"/>
      <c r="E675" s="106"/>
      <c r="F675" s="107"/>
      <c r="G675" s="100" t="str">
        <f>IF(H675="Yes",I675,IF(COUNTIF(H675:M675,"Yes")&gt;(Summary!C$22/2),"Yes","No"))</f>
        <v>No</v>
      </c>
      <c r="H675" s="2"/>
      <c r="I675" s="1"/>
      <c r="J675" s="1"/>
      <c r="K675" s="1"/>
      <c r="L675" s="1"/>
      <c r="M675" s="1"/>
      <c r="N675" s="156"/>
      <c r="O675" s="101"/>
      <c r="P675" s="102"/>
      <c r="Q675" s="103"/>
    </row>
    <row r="676" spans="1:17" s="104" customFormat="1" ht="13" x14ac:dyDescent="0.2">
      <c r="A676" s="110"/>
      <c r="B676" s="98"/>
      <c r="C676" s="98"/>
      <c r="D676" s="106"/>
      <c r="E676" s="106"/>
      <c r="F676" s="107"/>
      <c r="G676" s="100" t="str">
        <f>IF(H676="Yes",I676,IF(COUNTIF(H676:M676,"Yes")&gt;(Summary!C$22/2),"Yes","No"))</f>
        <v>No</v>
      </c>
      <c r="H676" s="2"/>
      <c r="I676" s="1"/>
      <c r="J676" s="1"/>
      <c r="K676" s="1"/>
      <c r="L676" s="1"/>
      <c r="M676" s="1"/>
      <c r="N676" s="156"/>
      <c r="O676" s="101"/>
      <c r="P676" s="102"/>
      <c r="Q676" s="103"/>
    </row>
    <row r="677" spans="1:17" s="104" customFormat="1" ht="13" x14ac:dyDescent="0.2">
      <c r="A677" s="110"/>
      <c r="B677" s="98"/>
      <c r="C677" s="98"/>
      <c r="D677" s="106"/>
      <c r="E677" s="106"/>
      <c r="F677" s="107"/>
      <c r="G677" s="100" t="str">
        <f>IF(H677="Yes",I677,IF(COUNTIF(H677:M677,"Yes")&gt;(Summary!C$22/2),"Yes","No"))</f>
        <v>No</v>
      </c>
      <c r="H677" s="2"/>
      <c r="I677" s="1"/>
      <c r="J677" s="1"/>
      <c r="K677" s="1"/>
      <c r="L677" s="1"/>
      <c r="M677" s="1"/>
      <c r="N677" s="156"/>
      <c r="O677" s="101"/>
      <c r="P677" s="102"/>
      <c r="Q677" s="103"/>
    </row>
    <row r="678" spans="1:17" s="104" customFormat="1" ht="13" x14ac:dyDescent="0.2">
      <c r="A678" s="110"/>
      <c r="B678" s="98"/>
      <c r="C678" s="98"/>
      <c r="D678" s="106"/>
      <c r="E678" s="106"/>
      <c r="F678" s="107"/>
      <c r="G678" s="100" t="str">
        <f>IF(H678="Yes",I678,IF(COUNTIF(H678:M678,"Yes")&gt;(Summary!C$22/2),"Yes","No"))</f>
        <v>No</v>
      </c>
      <c r="H678" s="2"/>
      <c r="I678" s="1"/>
      <c r="J678" s="1"/>
      <c r="K678" s="1"/>
      <c r="L678" s="1"/>
      <c r="M678" s="1"/>
      <c r="N678" s="156"/>
      <c r="O678" s="101"/>
      <c r="P678" s="102"/>
      <c r="Q678" s="103"/>
    </row>
    <row r="679" spans="1:17" s="104" customFormat="1" ht="13" x14ac:dyDescent="0.2">
      <c r="A679" s="110"/>
      <c r="B679" s="98"/>
      <c r="C679" s="98"/>
      <c r="D679" s="106"/>
      <c r="E679" s="106"/>
      <c r="F679" s="107"/>
      <c r="G679" s="100" t="str">
        <f>IF(H679="Yes",I679,IF(COUNTIF(H679:M679,"Yes")&gt;(Summary!C$22/2),"Yes","No"))</f>
        <v>No</v>
      </c>
      <c r="H679" s="2"/>
      <c r="I679" s="1"/>
      <c r="J679" s="1"/>
      <c r="K679" s="1"/>
      <c r="L679" s="1"/>
      <c r="M679" s="1"/>
      <c r="N679" s="156"/>
      <c r="O679" s="101"/>
      <c r="P679" s="102"/>
      <c r="Q679" s="103"/>
    </row>
    <row r="680" spans="1:17" s="104" customFormat="1" ht="13" x14ac:dyDescent="0.2">
      <c r="A680" s="110"/>
      <c r="B680" s="98"/>
      <c r="C680" s="98"/>
      <c r="D680" s="106"/>
      <c r="E680" s="106"/>
      <c r="F680" s="107"/>
      <c r="G680" s="100" t="str">
        <f>IF(H680="Yes",I680,IF(COUNTIF(H680:M680,"Yes")&gt;(Summary!C$22/2),"Yes","No"))</f>
        <v>No</v>
      </c>
      <c r="H680" s="2"/>
      <c r="I680" s="1"/>
      <c r="J680" s="1"/>
      <c r="K680" s="1"/>
      <c r="L680" s="1"/>
      <c r="M680" s="1"/>
      <c r="N680" s="156"/>
      <c r="O680" s="101"/>
      <c r="P680" s="102"/>
      <c r="Q680" s="103"/>
    </row>
    <row r="681" spans="1:17" s="104" customFormat="1" ht="13" x14ac:dyDescent="0.2">
      <c r="A681" s="110"/>
      <c r="B681" s="98"/>
      <c r="C681" s="98"/>
      <c r="D681" s="106"/>
      <c r="E681" s="106"/>
      <c r="F681" s="107"/>
      <c r="G681" s="100" t="str">
        <f>IF(H681="Yes",I681,IF(COUNTIF(H681:M681,"Yes")&gt;(Summary!C$22/2),"Yes","No"))</f>
        <v>No</v>
      </c>
      <c r="H681" s="2"/>
      <c r="I681" s="1"/>
      <c r="J681" s="1"/>
      <c r="K681" s="1"/>
      <c r="L681" s="1"/>
      <c r="M681" s="1"/>
      <c r="N681" s="156"/>
      <c r="O681" s="101"/>
      <c r="P681" s="102"/>
      <c r="Q681" s="103"/>
    </row>
    <row r="682" spans="1:17" s="104" customFormat="1" ht="13" x14ac:dyDescent="0.2">
      <c r="A682" s="110"/>
      <c r="B682" s="98"/>
      <c r="C682" s="98"/>
      <c r="D682" s="106"/>
      <c r="E682" s="106"/>
      <c r="F682" s="107"/>
      <c r="G682" s="100" t="str">
        <f>IF(H682="Yes",I682,IF(COUNTIF(H682:M682,"Yes")&gt;(Summary!C$22/2),"Yes","No"))</f>
        <v>No</v>
      </c>
      <c r="H682" s="2"/>
      <c r="I682" s="1"/>
      <c r="J682" s="1"/>
      <c r="K682" s="1"/>
      <c r="L682" s="1"/>
      <c r="M682" s="1"/>
      <c r="N682" s="156"/>
      <c r="O682" s="101"/>
      <c r="P682" s="102"/>
      <c r="Q682" s="103"/>
    </row>
    <row r="683" spans="1:17" s="104" customFormat="1" ht="13" x14ac:dyDescent="0.2">
      <c r="A683" s="110"/>
      <c r="B683" s="98"/>
      <c r="C683" s="98"/>
      <c r="D683" s="106"/>
      <c r="E683" s="106"/>
      <c r="F683" s="107"/>
      <c r="G683" s="100" t="str">
        <f>IF(H683="Yes",I683,IF(COUNTIF(H683:M683,"Yes")&gt;(Summary!C$22/2),"Yes","No"))</f>
        <v>No</v>
      </c>
      <c r="H683" s="2"/>
      <c r="I683" s="1"/>
      <c r="J683" s="1"/>
      <c r="K683" s="1"/>
      <c r="L683" s="1"/>
      <c r="M683" s="1"/>
      <c r="N683" s="156"/>
      <c r="O683" s="101"/>
      <c r="P683" s="102"/>
      <c r="Q683" s="103"/>
    </row>
    <row r="684" spans="1:17" s="104" customFormat="1" ht="13" x14ac:dyDescent="0.2">
      <c r="A684" s="110"/>
      <c r="B684" s="98"/>
      <c r="C684" s="98"/>
      <c r="D684" s="106"/>
      <c r="E684" s="106"/>
      <c r="F684" s="107"/>
      <c r="G684" s="100" t="str">
        <f>IF(H684="Yes",I684,IF(COUNTIF(H684:M684,"Yes")&gt;(Summary!C$22/2),"Yes","No"))</f>
        <v>No</v>
      </c>
      <c r="H684" s="2"/>
      <c r="I684" s="1"/>
      <c r="J684" s="1"/>
      <c r="K684" s="1"/>
      <c r="L684" s="1"/>
      <c r="M684" s="1"/>
      <c r="N684" s="156"/>
      <c r="O684" s="101"/>
      <c r="P684" s="102"/>
      <c r="Q684" s="103"/>
    </row>
    <row r="685" spans="1:17" s="104" customFormat="1" ht="13" x14ac:dyDescent="0.2">
      <c r="A685" s="110"/>
      <c r="B685" s="98"/>
      <c r="C685" s="98"/>
      <c r="D685" s="106"/>
      <c r="E685" s="106"/>
      <c r="F685" s="107"/>
      <c r="G685" s="100" t="str">
        <f>IF(H685="Yes",I685,IF(COUNTIF(H685:M685,"Yes")&gt;(Summary!C$22/2),"Yes","No"))</f>
        <v>No</v>
      </c>
      <c r="H685" s="2"/>
      <c r="I685" s="1"/>
      <c r="J685" s="1"/>
      <c r="K685" s="1"/>
      <c r="L685" s="1"/>
      <c r="M685" s="1"/>
      <c r="N685" s="156"/>
      <c r="O685" s="101"/>
      <c r="P685" s="102"/>
      <c r="Q685" s="103"/>
    </row>
    <row r="686" spans="1:17" s="104" customFormat="1" ht="13" x14ac:dyDescent="0.2">
      <c r="A686" s="110"/>
      <c r="B686" s="98"/>
      <c r="C686" s="98"/>
      <c r="D686" s="106"/>
      <c r="E686" s="106"/>
      <c r="F686" s="107"/>
      <c r="G686" s="100" t="str">
        <f>IF(H686="Yes",I686,IF(COUNTIF(H686:M686,"Yes")&gt;(Summary!C$22/2),"Yes","No"))</f>
        <v>No</v>
      </c>
      <c r="H686" s="2"/>
      <c r="I686" s="1"/>
      <c r="J686" s="1"/>
      <c r="K686" s="1"/>
      <c r="L686" s="1"/>
      <c r="M686" s="1"/>
      <c r="N686" s="156"/>
      <c r="O686" s="101"/>
      <c r="P686" s="102"/>
      <c r="Q686" s="103"/>
    </row>
    <row r="687" spans="1:17" s="104" customFormat="1" ht="13" x14ac:dyDescent="0.2">
      <c r="A687" s="110"/>
      <c r="B687" s="98"/>
      <c r="C687" s="98"/>
      <c r="D687" s="106"/>
      <c r="E687" s="106"/>
      <c r="F687" s="107"/>
      <c r="G687" s="100" t="str">
        <f>IF(H687="Yes",I687,IF(COUNTIF(H687:M687,"Yes")&gt;(Summary!C$22/2),"Yes","No"))</f>
        <v>No</v>
      </c>
      <c r="H687" s="2"/>
      <c r="I687" s="1"/>
      <c r="J687" s="1"/>
      <c r="K687" s="1"/>
      <c r="L687" s="1"/>
      <c r="M687" s="1"/>
      <c r="N687" s="156"/>
      <c r="O687" s="101"/>
      <c r="P687" s="102"/>
      <c r="Q687" s="103"/>
    </row>
    <row r="688" spans="1:17" s="104" customFormat="1" ht="13" x14ac:dyDescent="0.2">
      <c r="A688" s="110"/>
      <c r="B688" s="98"/>
      <c r="C688" s="98"/>
      <c r="D688" s="106"/>
      <c r="E688" s="106"/>
      <c r="F688" s="107"/>
      <c r="G688" s="100" t="str">
        <f>IF(H688="Yes",I688,IF(COUNTIF(H688:M688,"Yes")&gt;(Summary!C$22/2),"Yes","No"))</f>
        <v>No</v>
      </c>
      <c r="H688" s="2"/>
      <c r="I688" s="1"/>
      <c r="J688" s="1"/>
      <c r="K688" s="1"/>
      <c r="L688" s="1"/>
      <c r="M688" s="1"/>
      <c r="N688" s="156"/>
      <c r="O688" s="101"/>
      <c r="P688" s="102"/>
      <c r="Q688" s="103"/>
    </row>
    <row r="689" spans="1:17" s="104" customFormat="1" ht="13" x14ac:dyDescent="0.2">
      <c r="A689" s="110"/>
      <c r="B689" s="98"/>
      <c r="C689" s="98"/>
      <c r="D689" s="106"/>
      <c r="E689" s="106"/>
      <c r="F689" s="107"/>
      <c r="G689" s="100" t="str">
        <f>IF(H689="Yes",I689,IF(COUNTIF(H689:M689,"Yes")&gt;(Summary!C$22/2),"Yes","No"))</f>
        <v>No</v>
      </c>
      <c r="H689" s="2"/>
      <c r="I689" s="1"/>
      <c r="J689" s="1"/>
      <c r="K689" s="1"/>
      <c r="L689" s="1"/>
      <c r="M689" s="1"/>
      <c r="N689" s="156"/>
      <c r="O689" s="101"/>
      <c r="P689" s="102"/>
      <c r="Q689" s="103"/>
    </row>
    <row r="690" spans="1:17" s="104" customFormat="1" ht="13" x14ac:dyDescent="0.2">
      <c r="A690" s="110"/>
      <c r="B690" s="98"/>
      <c r="C690" s="98"/>
      <c r="D690" s="106"/>
      <c r="E690" s="106"/>
      <c r="F690" s="107"/>
      <c r="G690" s="100" t="str">
        <f>IF(H690="Yes",I690,IF(COUNTIF(H690:M690,"Yes")&gt;(Summary!C$22/2),"Yes","No"))</f>
        <v>No</v>
      </c>
      <c r="H690" s="2"/>
      <c r="I690" s="1"/>
      <c r="J690" s="1"/>
      <c r="K690" s="1"/>
      <c r="L690" s="1"/>
      <c r="M690" s="1"/>
      <c r="N690" s="156"/>
      <c r="O690" s="101"/>
      <c r="P690" s="102"/>
      <c r="Q690" s="103"/>
    </row>
    <row r="691" spans="1:17" s="104" customFormat="1" ht="13" x14ac:dyDescent="0.2">
      <c r="A691" s="110"/>
      <c r="B691" s="98"/>
      <c r="C691" s="98"/>
      <c r="D691" s="106"/>
      <c r="E691" s="106"/>
      <c r="F691" s="107"/>
      <c r="G691" s="100" t="str">
        <f>IF(H691="Yes",I691,IF(COUNTIF(H691:M691,"Yes")&gt;(Summary!C$22/2),"Yes","No"))</f>
        <v>No</v>
      </c>
      <c r="H691" s="2"/>
      <c r="I691" s="1"/>
      <c r="J691" s="1"/>
      <c r="K691" s="1"/>
      <c r="L691" s="1"/>
      <c r="M691" s="1"/>
      <c r="N691" s="156"/>
      <c r="O691" s="101"/>
      <c r="P691" s="102"/>
      <c r="Q691" s="103"/>
    </row>
    <row r="692" spans="1:17" s="104" customFormat="1" ht="13" x14ac:dyDescent="0.2">
      <c r="A692" s="110"/>
      <c r="B692" s="98"/>
      <c r="C692" s="98"/>
      <c r="D692" s="106"/>
      <c r="E692" s="106"/>
      <c r="F692" s="107"/>
      <c r="G692" s="100" t="str">
        <f>IF(H692="Yes",I692,IF(COUNTIF(H692:M692,"Yes")&gt;(Summary!C$22/2),"Yes","No"))</f>
        <v>No</v>
      </c>
      <c r="H692" s="2"/>
      <c r="I692" s="1"/>
      <c r="J692" s="1"/>
      <c r="K692" s="1"/>
      <c r="L692" s="1"/>
      <c r="M692" s="1"/>
      <c r="N692" s="156"/>
      <c r="O692" s="101"/>
      <c r="P692" s="102"/>
      <c r="Q692" s="103"/>
    </row>
    <row r="693" spans="1:17" s="104" customFormat="1" ht="13" x14ac:dyDescent="0.2">
      <c r="A693" s="110"/>
      <c r="B693" s="98"/>
      <c r="C693" s="98"/>
      <c r="D693" s="106"/>
      <c r="E693" s="106"/>
      <c r="F693" s="107"/>
      <c r="G693" s="100" t="str">
        <f>IF(H693="Yes",I693,IF(COUNTIF(H693:M693,"Yes")&gt;(Summary!C$22/2),"Yes","No"))</f>
        <v>No</v>
      </c>
      <c r="H693" s="2"/>
      <c r="I693" s="1"/>
      <c r="J693" s="1"/>
      <c r="K693" s="1"/>
      <c r="L693" s="1"/>
      <c r="M693" s="1"/>
      <c r="N693" s="156"/>
      <c r="O693" s="101"/>
      <c r="P693" s="102"/>
      <c r="Q693" s="103"/>
    </row>
    <row r="694" spans="1:17" s="104" customFormat="1" ht="13" x14ac:dyDescent="0.2">
      <c r="A694" s="110"/>
      <c r="B694" s="98"/>
      <c r="C694" s="98"/>
      <c r="D694" s="106"/>
      <c r="E694" s="106"/>
      <c r="F694" s="107"/>
      <c r="G694" s="100" t="str">
        <f>IF(H694="Yes",I694,IF(COUNTIF(H694:M694,"Yes")&gt;(Summary!C$22/2),"Yes","No"))</f>
        <v>No</v>
      </c>
      <c r="H694" s="2"/>
      <c r="I694" s="1"/>
      <c r="J694" s="1"/>
      <c r="K694" s="1"/>
      <c r="L694" s="1"/>
      <c r="M694" s="1"/>
      <c r="N694" s="156"/>
      <c r="O694" s="101"/>
      <c r="P694" s="102"/>
      <c r="Q694" s="103"/>
    </row>
    <row r="695" spans="1:17" s="104" customFormat="1" ht="13" x14ac:dyDescent="0.2">
      <c r="A695" s="110"/>
      <c r="B695" s="98"/>
      <c r="C695" s="98"/>
      <c r="D695" s="106"/>
      <c r="E695" s="106"/>
      <c r="F695" s="107"/>
      <c r="G695" s="100" t="str">
        <f>IF(H695="Yes",I695,IF(COUNTIF(H695:M695,"Yes")&gt;(Summary!C$22/2),"Yes","No"))</f>
        <v>No</v>
      </c>
      <c r="H695" s="2"/>
      <c r="I695" s="1"/>
      <c r="J695" s="1"/>
      <c r="K695" s="1"/>
      <c r="L695" s="1"/>
      <c r="M695" s="1"/>
      <c r="N695" s="156"/>
      <c r="O695" s="101"/>
      <c r="P695" s="102"/>
      <c r="Q695" s="103"/>
    </row>
    <row r="696" spans="1:17" s="104" customFormat="1" ht="13" x14ac:dyDescent="0.2">
      <c r="A696" s="110"/>
      <c r="B696" s="98"/>
      <c r="C696" s="98"/>
      <c r="D696" s="106"/>
      <c r="E696" s="106"/>
      <c r="F696" s="107"/>
      <c r="G696" s="100" t="str">
        <f>IF(H696="Yes",I696,IF(COUNTIF(H696:M696,"Yes")&gt;(Summary!C$22/2),"Yes","No"))</f>
        <v>No</v>
      </c>
      <c r="H696" s="2"/>
      <c r="I696" s="1"/>
      <c r="J696" s="1"/>
      <c r="K696" s="1"/>
      <c r="L696" s="1"/>
      <c r="M696" s="1"/>
      <c r="N696" s="156"/>
      <c r="O696" s="101"/>
      <c r="P696" s="102"/>
      <c r="Q696" s="103"/>
    </row>
    <row r="697" spans="1:17" s="104" customFormat="1" ht="13" x14ac:dyDescent="0.2">
      <c r="A697" s="110"/>
      <c r="B697" s="98"/>
      <c r="C697" s="98"/>
      <c r="D697" s="106"/>
      <c r="E697" s="106"/>
      <c r="F697" s="107"/>
      <c r="G697" s="100" t="str">
        <f>IF(H697="Yes",I697,IF(COUNTIF(H697:M697,"Yes")&gt;(Summary!C$22/2),"Yes","No"))</f>
        <v>No</v>
      </c>
      <c r="H697" s="2"/>
      <c r="I697" s="1"/>
      <c r="J697" s="1"/>
      <c r="K697" s="1"/>
      <c r="L697" s="1"/>
      <c r="M697" s="1"/>
      <c r="N697" s="156"/>
      <c r="O697" s="101"/>
      <c r="P697" s="102"/>
      <c r="Q697" s="103"/>
    </row>
    <row r="698" spans="1:17" s="104" customFormat="1" ht="13" x14ac:dyDescent="0.2">
      <c r="A698" s="110"/>
      <c r="B698" s="98"/>
      <c r="C698" s="98"/>
      <c r="D698" s="106"/>
      <c r="E698" s="106"/>
      <c r="F698" s="107"/>
      <c r="G698" s="100" t="str">
        <f>IF(H698="Yes",I698,IF(COUNTIF(H698:M698,"Yes")&gt;(Summary!C$22/2),"Yes","No"))</f>
        <v>No</v>
      </c>
      <c r="H698" s="2"/>
      <c r="I698" s="1"/>
      <c r="J698" s="1"/>
      <c r="K698" s="1"/>
      <c r="L698" s="1"/>
      <c r="M698" s="1"/>
      <c r="N698" s="156"/>
      <c r="O698" s="101"/>
      <c r="P698" s="102"/>
      <c r="Q698" s="103"/>
    </row>
    <row r="699" spans="1:17" s="104" customFormat="1" ht="13" x14ac:dyDescent="0.2">
      <c r="A699" s="110"/>
      <c r="B699" s="98"/>
      <c r="C699" s="98"/>
      <c r="D699" s="106"/>
      <c r="E699" s="106"/>
      <c r="F699" s="107"/>
      <c r="G699" s="100" t="str">
        <f>IF(H699="Yes",I699,IF(COUNTIF(H699:M699,"Yes")&gt;(Summary!C$22/2),"Yes","No"))</f>
        <v>No</v>
      </c>
      <c r="H699" s="2"/>
      <c r="I699" s="1"/>
      <c r="J699" s="1"/>
      <c r="K699" s="1"/>
      <c r="L699" s="1"/>
      <c r="M699" s="1"/>
      <c r="N699" s="156"/>
      <c r="O699" s="101"/>
      <c r="P699" s="102"/>
      <c r="Q699" s="103"/>
    </row>
    <row r="700" spans="1:17" s="104" customFormat="1" ht="13" x14ac:dyDescent="0.2">
      <c r="A700" s="110"/>
      <c r="B700" s="98"/>
      <c r="C700" s="98"/>
      <c r="D700" s="106"/>
      <c r="E700" s="106"/>
      <c r="F700" s="107"/>
      <c r="G700" s="100" t="str">
        <f>IF(H700="Yes",I700,IF(COUNTIF(H700:M700,"Yes")&gt;(Summary!C$22/2),"Yes","No"))</f>
        <v>No</v>
      </c>
      <c r="H700" s="2"/>
      <c r="I700" s="1"/>
      <c r="J700" s="1"/>
      <c r="K700" s="1"/>
      <c r="L700" s="1"/>
      <c r="M700" s="1"/>
      <c r="N700" s="156"/>
      <c r="O700" s="101"/>
      <c r="P700" s="102"/>
      <c r="Q700" s="103"/>
    </row>
    <row r="701" spans="1:17" s="104" customFormat="1" ht="13" x14ac:dyDescent="0.2">
      <c r="A701" s="110"/>
      <c r="B701" s="98"/>
      <c r="C701" s="98"/>
      <c r="D701" s="106"/>
      <c r="E701" s="106"/>
      <c r="F701" s="107"/>
      <c r="G701" s="100" t="str">
        <f>IF(H701="Yes",I701,IF(COUNTIF(H701:M701,"Yes")&gt;(Summary!C$22/2),"Yes","No"))</f>
        <v>No</v>
      </c>
      <c r="H701" s="2"/>
      <c r="I701" s="1"/>
      <c r="J701" s="1"/>
      <c r="K701" s="1"/>
      <c r="L701" s="1"/>
      <c r="M701" s="1"/>
      <c r="N701" s="156"/>
      <c r="O701" s="101"/>
      <c r="P701" s="102"/>
      <c r="Q701" s="103"/>
    </row>
    <row r="702" spans="1:17" s="104" customFormat="1" ht="13" x14ac:dyDescent="0.2">
      <c r="A702" s="110"/>
      <c r="B702" s="98"/>
      <c r="C702" s="98"/>
      <c r="D702" s="106"/>
      <c r="E702" s="106"/>
      <c r="F702" s="107"/>
      <c r="G702" s="100" t="str">
        <f>IF(H702="Yes",I702,IF(COUNTIF(H702:M702,"Yes")&gt;(Summary!C$22/2),"Yes","No"))</f>
        <v>No</v>
      </c>
      <c r="H702" s="2"/>
      <c r="I702" s="1"/>
      <c r="J702" s="1"/>
      <c r="K702" s="1"/>
      <c r="L702" s="1"/>
      <c r="M702" s="1"/>
      <c r="N702" s="156"/>
      <c r="O702" s="101"/>
      <c r="P702" s="102"/>
      <c r="Q702" s="103"/>
    </row>
    <row r="703" spans="1:17" s="104" customFormat="1" ht="13" x14ac:dyDescent="0.2">
      <c r="A703" s="110"/>
      <c r="B703" s="98"/>
      <c r="C703" s="98"/>
      <c r="D703" s="106"/>
      <c r="E703" s="106"/>
      <c r="F703" s="107"/>
      <c r="G703" s="100" t="str">
        <f>IF(H703="Yes",I703,IF(COUNTIF(H703:M703,"Yes")&gt;(Summary!C$22/2),"Yes","No"))</f>
        <v>No</v>
      </c>
      <c r="H703" s="2"/>
      <c r="I703" s="1"/>
      <c r="J703" s="1"/>
      <c r="K703" s="1"/>
      <c r="L703" s="1"/>
      <c r="M703" s="1"/>
      <c r="N703" s="156"/>
      <c r="O703" s="101"/>
      <c r="P703" s="102"/>
      <c r="Q703" s="103"/>
    </row>
    <row r="704" spans="1:17" s="104" customFormat="1" ht="13" x14ac:dyDescent="0.2">
      <c r="A704" s="110"/>
      <c r="B704" s="98"/>
      <c r="C704" s="98"/>
      <c r="D704" s="106"/>
      <c r="E704" s="106"/>
      <c r="F704" s="107"/>
      <c r="G704" s="100" t="str">
        <f>IF(H704="Yes",I704,IF(COUNTIF(H704:M704,"Yes")&gt;(Summary!C$22/2),"Yes","No"))</f>
        <v>No</v>
      </c>
      <c r="H704" s="2"/>
      <c r="I704" s="1"/>
      <c r="J704" s="1"/>
      <c r="K704" s="1"/>
      <c r="L704" s="1"/>
      <c r="M704" s="1"/>
      <c r="N704" s="156"/>
      <c r="O704" s="101"/>
      <c r="P704" s="102"/>
      <c r="Q704" s="103"/>
    </row>
    <row r="705" spans="1:17" s="104" customFormat="1" ht="13" x14ac:dyDescent="0.2">
      <c r="A705" s="110"/>
      <c r="B705" s="98"/>
      <c r="C705" s="98"/>
      <c r="D705" s="106"/>
      <c r="E705" s="106"/>
      <c r="F705" s="107"/>
      <c r="G705" s="100" t="str">
        <f>IF(H705="Yes",I705,IF(COUNTIF(H705:M705,"Yes")&gt;(Summary!C$22/2),"Yes","No"))</f>
        <v>No</v>
      </c>
      <c r="H705" s="2"/>
      <c r="I705" s="1"/>
      <c r="J705" s="1"/>
      <c r="K705" s="1"/>
      <c r="L705" s="1"/>
      <c r="M705" s="1"/>
      <c r="N705" s="156"/>
      <c r="O705" s="101"/>
      <c r="P705" s="102"/>
      <c r="Q705" s="103"/>
    </row>
    <row r="706" spans="1:17" s="104" customFormat="1" ht="13" x14ac:dyDescent="0.2">
      <c r="A706" s="110"/>
      <c r="B706" s="98"/>
      <c r="C706" s="98"/>
      <c r="D706" s="106"/>
      <c r="E706" s="106"/>
      <c r="F706" s="107"/>
      <c r="G706" s="100" t="str">
        <f>IF(H706="Yes",I706,IF(COUNTIF(H706:M706,"Yes")&gt;(Summary!C$22/2),"Yes","No"))</f>
        <v>No</v>
      </c>
      <c r="H706" s="2"/>
      <c r="I706" s="1"/>
      <c r="J706" s="1"/>
      <c r="K706" s="1"/>
      <c r="L706" s="1"/>
      <c r="M706" s="1"/>
      <c r="N706" s="156"/>
      <c r="O706" s="101"/>
      <c r="P706" s="102"/>
      <c r="Q706" s="103"/>
    </row>
    <row r="707" spans="1:17" s="104" customFormat="1" ht="13" x14ac:dyDescent="0.2">
      <c r="A707" s="110"/>
      <c r="B707" s="98"/>
      <c r="C707" s="98"/>
      <c r="D707" s="106"/>
      <c r="E707" s="106"/>
      <c r="F707" s="107"/>
      <c r="G707" s="100" t="str">
        <f>IF(H707="Yes",I707,IF(COUNTIF(H707:M707,"Yes")&gt;(Summary!C$22/2),"Yes","No"))</f>
        <v>No</v>
      </c>
      <c r="H707" s="2"/>
      <c r="I707" s="1"/>
      <c r="J707" s="1"/>
      <c r="K707" s="1"/>
      <c r="L707" s="1"/>
      <c r="M707" s="1"/>
      <c r="N707" s="156"/>
      <c r="O707" s="101"/>
      <c r="P707" s="102"/>
      <c r="Q707" s="103"/>
    </row>
    <row r="708" spans="1:17" s="104" customFormat="1" ht="13" x14ac:dyDescent="0.2">
      <c r="A708" s="110"/>
      <c r="B708" s="98"/>
      <c r="C708" s="98"/>
      <c r="D708" s="106"/>
      <c r="E708" s="106"/>
      <c r="F708" s="107"/>
      <c r="G708" s="100" t="str">
        <f>IF(H708="Yes",I708,IF(COUNTIF(H708:M708,"Yes")&gt;(Summary!C$22/2),"Yes","No"))</f>
        <v>No</v>
      </c>
      <c r="H708" s="2"/>
      <c r="I708" s="1"/>
      <c r="J708" s="1"/>
      <c r="K708" s="1"/>
      <c r="L708" s="1"/>
      <c r="M708" s="1"/>
      <c r="N708" s="156"/>
      <c r="O708" s="101"/>
      <c r="P708" s="102"/>
      <c r="Q708" s="103"/>
    </row>
    <row r="709" spans="1:17" s="104" customFormat="1" ht="13" x14ac:dyDescent="0.2">
      <c r="A709" s="110"/>
      <c r="B709" s="98"/>
      <c r="C709" s="98"/>
      <c r="D709" s="106"/>
      <c r="E709" s="106"/>
      <c r="F709" s="107"/>
      <c r="G709" s="100" t="str">
        <f>IF(H709="Yes",I709,IF(COUNTIF(H709:M709,"Yes")&gt;(Summary!C$22/2),"Yes","No"))</f>
        <v>No</v>
      </c>
      <c r="H709" s="2"/>
      <c r="I709" s="1"/>
      <c r="J709" s="1"/>
      <c r="K709" s="1"/>
      <c r="L709" s="1"/>
      <c r="M709" s="1"/>
      <c r="N709" s="156"/>
      <c r="O709" s="101"/>
      <c r="P709" s="102"/>
      <c r="Q709" s="103"/>
    </row>
    <row r="710" spans="1:17" s="104" customFormat="1" ht="13" x14ac:dyDescent="0.2">
      <c r="A710" s="110"/>
      <c r="B710" s="98"/>
      <c r="C710" s="98"/>
      <c r="D710" s="106"/>
      <c r="E710" s="106"/>
      <c r="F710" s="107"/>
      <c r="G710" s="100" t="str">
        <f>IF(H710="Yes",I710,IF(COUNTIF(H710:M710,"Yes")&gt;(Summary!C$22/2),"Yes","No"))</f>
        <v>No</v>
      </c>
      <c r="H710" s="2"/>
      <c r="I710" s="1"/>
      <c r="J710" s="1"/>
      <c r="K710" s="1"/>
      <c r="L710" s="1"/>
      <c r="M710" s="1"/>
      <c r="N710" s="156"/>
      <c r="O710" s="101"/>
      <c r="P710" s="102"/>
      <c r="Q710" s="103"/>
    </row>
    <row r="711" spans="1:17" s="104" customFormat="1" ht="13" x14ac:dyDescent="0.2">
      <c r="A711" s="110"/>
      <c r="B711" s="98"/>
      <c r="C711" s="98"/>
      <c r="D711" s="106"/>
      <c r="E711" s="106"/>
      <c r="F711" s="107"/>
      <c r="G711" s="100" t="str">
        <f>IF(H711="Yes",I711,IF(COUNTIF(H711:M711,"Yes")&gt;(Summary!C$22/2),"Yes","No"))</f>
        <v>No</v>
      </c>
      <c r="H711" s="2"/>
      <c r="I711" s="1"/>
      <c r="J711" s="1"/>
      <c r="K711" s="1"/>
      <c r="L711" s="1"/>
      <c r="M711" s="1"/>
      <c r="N711" s="156"/>
      <c r="O711" s="101"/>
      <c r="P711" s="102"/>
      <c r="Q711" s="103"/>
    </row>
    <row r="712" spans="1:17" s="104" customFormat="1" ht="13" x14ac:dyDescent="0.2">
      <c r="A712" s="110"/>
      <c r="B712" s="98"/>
      <c r="C712" s="98"/>
      <c r="D712" s="106"/>
      <c r="E712" s="106"/>
      <c r="F712" s="107"/>
      <c r="G712" s="100" t="str">
        <f>IF(H712="Yes",I712,IF(COUNTIF(H712:M712,"Yes")&gt;(Summary!C$22/2),"Yes","No"))</f>
        <v>No</v>
      </c>
      <c r="H712" s="2"/>
      <c r="I712" s="1"/>
      <c r="J712" s="1"/>
      <c r="K712" s="1"/>
      <c r="L712" s="1"/>
      <c r="M712" s="1"/>
      <c r="N712" s="156"/>
      <c r="O712" s="101"/>
      <c r="P712" s="102"/>
      <c r="Q712" s="103"/>
    </row>
    <row r="713" spans="1:17" s="104" customFormat="1" ht="13" x14ac:dyDescent="0.2">
      <c r="A713" s="110"/>
      <c r="B713" s="98"/>
      <c r="C713" s="98"/>
      <c r="D713" s="106"/>
      <c r="E713" s="106"/>
      <c r="F713" s="107"/>
      <c r="G713" s="100" t="str">
        <f>IF(H713="Yes",I713,IF(COUNTIF(H713:M713,"Yes")&gt;(Summary!C$22/2),"Yes","No"))</f>
        <v>No</v>
      </c>
      <c r="H713" s="2"/>
      <c r="I713" s="1"/>
      <c r="J713" s="1"/>
      <c r="K713" s="1"/>
      <c r="L713" s="1"/>
      <c r="M713" s="1"/>
      <c r="N713" s="156"/>
      <c r="O713" s="101"/>
      <c r="P713" s="102"/>
      <c r="Q713" s="103"/>
    </row>
    <row r="714" spans="1:17" s="104" customFormat="1" ht="13" x14ac:dyDescent="0.2">
      <c r="A714" s="110"/>
      <c r="B714" s="98"/>
      <c r="C714" s="98"/>
      <c r="D714" s="106"/>
      <c r="E714" s="106"/>
      <c r="F714" s="107"/>
      <c r="G714" s="100" t="str">
        <f>IF(H714="Yes",I714,IF(COUNTIF(H714:M714,"Yes")&gt;(Summary!C$22/2),"Yes","No"))</f>
        <v>No</v>
      </c>
      <c r="H714" s="2"/>
      <c r="I714" s="1"/>
      <c r="J714" s="1"/>
      <c r="K714" s="1"/>
      <c r="L714" s="1"/>
      <c r="M714" s="1"/>
      <c r="N714" s="156"/>
      <c r="O714" s="101"/>
      <c r="P714" s="102"/>
      <c r="Q714" s="103"/>
    </row>
    <row r="715" spans="1:17" s="104" customFormat="1" ht="13" x14ac:dyDescent="0.2">
      <c r="A715" s="110"/>
      <c r="B715" s="98"/>
      <c r="C715" s="98"/>
      <c r="D715" s="106"/>
      <c r="E715" s="106"/>
      <c r="F715" s="107"/>
      <c r="G715" s="100" t="str">
        <f>IF(H715="Yes",I715,IF(COUNTIF(H715:M715,"Yes")&gt;(Summary!C$22/2),"Yes","No"))</f>
        <v>No</v>
      </c>
      <c r="H715" s="2"/>
      <c r="I715" s="1"/>
      <c r="J715" s="1"/>
      <c r="K715" s="1"/>
      <c r="L715" s="1"/>
      <c r="M715" s="1"/>
      <c r="N715" s="156"/>
      <c r="O715" s="101"/>
      <c r="P715" s="102"/>
      <c r="Q715" s="103"/>
    </row>
    <row r="716" spans="1:17" s="104" customFormat="1" ht="13" x14ac:dyDescent="0.2">
      <c r="A716" s="110"/>
      <c r="B716" s="98"/>
      <c r="C716" s="98"/>
      <c r="D716" s="106"/>
      <c r="E716" s="106"/>
      <c r="F716" s="107"/>
      <c r="G716" s="100" t="str">
        <f>IF(H716="Yes",I716,IF(COUNTIF(H716:M716,"Yes")&gt;(Summary!C$22/2),"Yes","No"))</f>
        <v>No</v>
      </c>
      <c r="H716" s="2"/>
      <c r="I716" s="1"/>
      <c r="J716" s="1"/>
      <c r="K716" s="1"/>
      <c r="L716" s="1"/>
      <c r="M716" s="1"/>
      <c r="N716" s="156"/>
      <c r="O716" s="101"/>
      <c r="P716" s="102"/>
      <c r="Q716" s="103"/>
    </row>
    <row r="717" spans="1:17" s="104" customFormat="1" ht="13" x14ac:dyDescent="0.2">
      <c r="A717" s="110"/>
      <c r="B717" s="98"/>
      <c r="C717" s="98"/>
      <c r="D717" s="106"/>
      <c r="E717" s="106"/>
      <c r="F717" s="107"/>
      <c r="G717" s="100" t="str">
        <f>IF(H717="Yes",I717,IF(COUNTIF(H717:M717,"Yes")&gt;(Summary!C$22/2),"Yes","No"))</f>
        <v>No</v>
      </c>
      <c r="H717" s="2"/>
      <c r="I717" s="1"/>
      <c r="J717" s="1"/>
      <c r="K717" s="1"/>
      <c r="L717" s="1"/>
      <c r="M717" s="1"/>
      <c r="N717" s="156"/>
      <c r="O717" s="101"/>
      <c r="P717" s="102"/>
      <c r="Q717" s="103"/>
    </row>
    <row r="718" spans="1:17" s="104" customFormat="1" ht="13" x14ac:dyDescent="0.2">
      <c r="A718" s="110"/>
      <c r="B718" s="98"/>
      <c r="C718" s="98"/>
      <c r="D718" s="106"/>
      <c r="E718" s="106"/>
      <c r="F718" s="107"/>
      <c r="G718" s="100" t="str">
        <f>IF(H718="Yes",I718,IF(COUNTIF(H718:M718,"Yes")&gt;(Summary!C$22/2),"Yes","No"))</f>
        <v>No</v>
      </c>
      <c r="H718" s="2"/>
      <c r="I718" s="1"/>
      <c r="J718" s="1"/>
      <c r="K718" s="1"/>
      <c r="L718" s="1"/>
      <c r="M718" s="1"/>
      <c r="N718" s="156"/>
      <c r="O718" s="101"/>
      <c r="P718" s="102"/>
      <c r="Q718" s="103"/>
    </row>
    <row r="719" spans="1:17" s="104" customFormat="1" ht="13" x14ac:dyDescent="0.2">
      <c r="A719" s="110"/>
      <c r="B719" s="98"/>
      <c r="C719" s="98"/>
      <c r="D719" s="106"/>
      <c r="E719" s="106"/>
      <c r="F719" s="107"/>
      <c r="G719" s="100" t="str">
        <f>IF(H719="Yes",I719,IF(COUNTIF(H719:M719,"Yes")&gt;(Summary!C$22/2),"Yes","No"))</f>
        <v>No</v>
      </c>
      <c r="H719" s="2"/>
      <c r="I719" s="1"/>
      <c r="J719" s="1"/>
      <c r="K719" s="1"/>
      <c r="L719" s="1"/>
      <c r="M719" s="1"/>
      <c r="N719" s="156"/>
      <c r="O719" s="101"/>
      <c r="P719" s="102"/>
      <c r="Q719" s="103"/>
    </row>
    <row r="720" spans="1:17" s="104" customFormat="1" ht="13" x14ac:dyDescent="0.2">
      <c r="A720" s="110"/>
      <c r="B720" s="98"/>
      <c r="C720" s="98"/>
      <c r="D720" s="106"/>
      <c r="E720" s="106"/>
      <c r="F720" s="107"/>
      <c r="G720" s="100" t="str">
        <f>IF(H720="Yes",I720,IF(COUNTIF(H720:M720,"Yes")&gt;(Summary!C$22/2),"Yes","No"))</f>
        <v>No</v>
      </c>
      <c r="H720" s="2"/>
      <c r="I720" s="1"/>
      <c r="J720" s="1"/>
      <c r="K720" s="1"/>
      <c r="L720" s="1"/>
      <c r="M720" s="1"/>
      <c r="N720" s="156"/>
      <c r="O720" s="101"/>
      <c r="P720" s="102"/>
      <c r="Q720" s="103"/>
    </row>
    <row r="721" spans="1:17" s="104" customFormat="1" ht="13" x14ac:dyDescent="0.2">
      <c r="A721" s="110"/>
      <c r="B721" s="98"/>
      <c r="C721" s="98"/>
      <c r="D721" s="106"/>
      <c r="E721" s="106"/>
      <c r="F721" s="107"/>
      <c r="G721" s="100" t="str">
        <f>IF(H721="Yes",I721,IF(COUNTIF(H721:M721,"Yes")&gt;(Summary!C$22/2),"Yes","No"))</f>
        <v>No</v>
      </c>
      <c r="H721" s="2"/>
      <c r="I721" s="1"/>
      <c r="J721" s="1"/>
      <c r="K721" s="1"/>
      <c r="L721" s="1"/>
      <c r="M721" s="1"/>
      <c r="N721" s="156"/>
      <c r="O721" s="101"/>
      <c r="P721" s="102"/>
      <c r="Q721" s="103"/>
    </row>
    <row r="722" spans="1:17" s="104" customFormat="1" ht="13" x14ac:dyDescent="0.2">
      <c r="A722" s="110"/>
      <c r="B722" s="98"/>
      <c r="C722" s="98"/>
      <c r="D722" s="106"/>
      <c r="E722" s="106"/>
      <c r="F722" s="107"/>
      <c r="G722" s="100" t="str">
        <f>IF(H722="Yes",I722,IF(COUNTIF(H722:M722,"Yes")&gt;(Summary!C$22/2),"Yes","No"))</f>
        <v>No</v>
      </c>
      <c r="H722" s="2"/>
      <c r="I722" s="1"/>
      <c r="J722" s="1"/>
      <c r="K722" s="1"/>
      <c r="L722" s="1"/>
      <c r="M722" s="1"/>
      <c r="N722" s="156"/>
      <c r="O722" s="101"/>
      <c r="P722" s="102"/>
      <c r="Q722" s="103"/>
    </row>
    <row r="723" spans="1:17" s="104" customFormat="1" ht="13" x14ac:dyDescent="0.2">
      <c r="A723" s="110"/>
      <c r="B723" s="98"/>
      <c r="C723" s="98"/>
      <c r="D723" s="106"/>
      <c r="E723" s="106"/>
      <c r="F723" s="107"/>
      <c r="G723" s="100" t="str">
        <f>IF(H723="Yes",I723,IF(COUNTIF(H723:M723,"Yes")&gt;(Summary!C$22/2),"Yes","No"))</f>
        <v>No</v>
      </c>
      <c r="H723" s="2"/>
      <c r="I723" s="1"/>
      <c r="J723" s="1"/>
      <c r="K723" s="1"/>
      <c r="L723" s="1"/>
      <c r="M723" s="1"/>
      <c r="N723" s="156"/>
      <c r="O723" s="101"/>
      <c r="P723" s="102"/>
      <c r="Q723" s="103"/>
    </row>
    <row r="724" spans="1:17" s="104" customFormat="1" ht="13" x14ac:dyDescent="0.2">
      <c r="A724" s="110"/>
      <c r="B724" s="98"/>
      <c r="C724" s="98"/>
      <c r="D724" s="106"/>
      <c r="E724" s="106"/>
      <c r="F724" s="107"/>
      <c r="G724" s="100" t="str">
        <f>IF(H724="Yes",I724,IF(COUNTIF(H724:M724,"Yes")&gt;(Summary!C$22/2),"Yes","No"))</f>
        <v>No</v>
      </c>
      <c r="H724" s="2"/>
      <c r="I724" s="1"/>
      <c r="J724" s="1"/>
      <c r="K724" s="1"/>
      <c r="L724" s="1"/>
      <c r="M724" s="1"/>
      <c r="N724" s="156"/>
      <c r="O724" s="101"/>
      <c r="P724" s="102"/>
      <c r="Q724" s="103"/>
    </row>
    <row r="725" spans="1:17" s="104" customFormat="1" ht="13" x14ac:dyDescent="0.2">
      <c r="A725" s="110"/>
      <c r="B725" s="98"/>
      <c r="C725" s="98"/>
      <c r="D725" s="106"/>
      <c r="E725" s="106"/>
      <c r="F725" s="107"/>
      <c r="G725" s="100" t="str">
        <f>IF(H725="Yes",I725,IF(COUNTIF(H725:M725,"Yes")&gt;(Summary!C$22/2),"Yes","No"))</f>
        <v>No</v>
      </c>
      <c r="H725" s="2"/>
      <c r="I725" s="1"/>
      <c r="J725" s="1"/>
      <c r="K725" s="1"/>
      <c r="L725" s="1"/>
      <c r="M725" s="1"/>
      <c r="N725" s="156"/>
      <c r="O725" s="101"/>
      <c r="P725" s="102"/>
      <c r="Q725" s="103"/>
    </row>
    <row r="726" spans="1:17" s="104" customFormat="1" ht="13" x14ac:dyDescent="0.2">
      <c r="A726" s="110"/>
      <c r="B726" s="98"/>
      <c r="C726" s="98"/>
      <c r="D726" s="106"/>
      <c r="E726" s="106"/>
      <c r="F726" s="107"/>
      <c r="G726" s="100" t="str">
        <f>IF(H726="Yes",I726,IF(COUNTIF(H726:M726,"Yes")&gt;(Summary!C$22/2),"Yes","No"))</f>
        <v>No</v>
      </c>
      <c r="H726" s="2"/>
      <c r="I726" s="1"/>
      <c r="J726" s="1"/>
      <c r="K726" s="1"/>
      <c r="L726" s="1"/>
      <c r="M726" s="1"/>
      <c r="N726" s="156"/>
      <c r="O726" s="101"/>
      <c r="P726" s="102"/>
      <c r="Q726" s="103"/>
    </row>
    <row r="727" spans="1:17" s="104" customFormat="1" ht="13" x14ac:dyDescent="0.2">
      <c r="A727" s="110"/>
      <c r="B727" s="98"/>
      <c r="C727" s="98"/>
      <c r="D727" s="106"/>
      <c r="E727" s="106"/>
      <c r="F727" s="107"/>
      <c r="G727" s="100" t="str">
        <f>IF(H727="Yes",I727,IF(COUNTIF(H727:M727,"Yes")&gt;(Summary!C$22/2),"Yes","No"))</f>
        <v>No</v>
      </c>
      <c r="H727" s="2"/>
      <c r="I727" s="1"/>
      <c r="J727" s="1"/>
      <c r="K727" s="1"/>
      <c r="L727" s="1"/>
      <c r="M727" s="1"/>
      <c r="N727" s="156"/>
      <c r="O727" s="101"/>
      <c r="P727" s="102"/>
      <c r="Q727" s="103"/>
    </row>
    <row r="728" spans="1:17" s="104" customFormat="1" ht="13" x14ac:dyDescent="0.2">
      <c r="A728" s="110"/>
      <c r="B728" s="98"/>
      <c r="C728" s="98"/>
      <c r="D728" s="106"/>
      <c r="E728" s="106"/>
      <c r="F728" s="107"/>
      <c r="G728" s="100" t="str">
        <f>IF(H728="Yes",I728,IF(COUNTIF(H728:M728,"Yes")&gt;(Summary!C$22/2),"Yes","No"))</f>
        <v>No</v>
      </c>
      <c r="H728" s="2"/>
      <c r="I728" s="1"/>
      <c r="J728" s="1"/>
      <c r="K728" s="1"/>
      <c r="L728" s="1"/>
      <c r="M728" s="1"/>
      <c r="N728" s="156"/>
      <c r="O728" s="101"/>
      <c r="P728" s="102"/>
      <c r="Q728" s="103"/>
    </row>
    <row r="729" spans="1:17" s="104" customFormat="1" ht="13" x14ac:dyDescent="0.2">
      <c r="A729" s="110"/>
      <c r="B729" s="98"/>
      <c r="C729" s="98"/>
      <c r="D729" s="106"/>
      <c r="E729" s="106"/>
      <c r="F729" s="107"/>
      <c r="G729" s="100" t="str">
        <f>IF(H729="Yes",I729,IF(COUNTIF(H729:M729,"Yes")&gt;(Summary!C$22/2),"Yes","No"))</f>
        <v>No</v>
      </c>
      <c r="H729" s="2"/>
      <c r="I729" s="1"/>
      <c r="J729" s="1"/>
      <c r="K729" s="1"/>
      <c r="L729" s="1"/>
      <c r="M729" s="1"/>
      <c r="N729" s="156"/>
      <c r="O729" s="101"/>
      <c r="P729" s="102"/>
      <c r="Q729" s="103"/>
    </row>
    <row r="730" spans="1:17" s="104" customFormat="1" ht="13" x14ac:dyDescent="0.2">
      <c r="A730" s="110"/>
      <c r="B730" s="98"/>
      <c r="C730" s="98"/>
      <c r="D730" s="106"/>
      <c r="E730" s="106"/>
      <c r="F730" s="107"/>
      <c r="G730" s="100" t="str">
        <f>IF(H730="Yes",I730,IF(COUNTIF(H730:M730,"Yes")&gt;(Summary!C$22/2),"Yes","No"))</f>
        <v>No</v>
      </c>
      <c r="H730" s="2"/>
      <c r="I730" s="1"/>
      <c r="J730" s="1"/>
      <c r="K730" s="1"/>
      <c r="L730" s="1"/>
      <c r="M730" s="1"/>
      <c r="N730" s="156"/>
      <c r="O730" s="101"/>
      <c r="P730" s="102"/>
      <c r="Q730" s="103"/>
    </row>
    <row r="731" spans="1:17" s="104" customFormat="1" ht="13" x14ac:dyDescent="0.2">
      <c r="A731" s="110"/>
      <c r="B731" s="98"/>
      <c r="C731" s="98"/>
      <c r="D731" s="106"/>
      <c r="E731" s="106"/>
      <c r="F731" s="107"/>
      <c r="G731" s="100" t="str">
        <f>IF(H731="Yes",I731,IF(COUNTIF(H731:M731,"Yes")&gt;(Summary!C$22/2),"Yes","No"))</f>
        <v>No</v>
      </c>
      <c r="H731" s="2"/>
      <c r="I731" s="1"/>
      <c r="J731" s="1"/>
      <c r="K731" s="1"/>
      <c r="L731" s="1"/>
      <c r="M731" s="1"/>
      <c r="N731" s="156"/>
      <c r="O731" s="101"/>
      <c r="P731" s="102"/>
      <c r="Q731" s="103"/>
    </row>
    <row r="732" spans="1:17" s="104" customFormat="1" ht="13" x14ac:dyDescent="0.2">
      <c r="A732" s="110"/>
      <c r="B732" s="98"/>
      <c r="C732" s="98"/>
      <c r="D732" s="106"/>
      <c r="E732" s="106"/>
      <c r="F732" s="107"/>
      <c r="G732" s="100" t="str">
        <f>IF(H732="Yes",I732,IF(COUNTIF(H732:M732,"Yes")&gt;(Summary!C$22/2),"Yes","No"))</f>
        <v>No</v>
      </c>
      <c r="H732" s="2"/>
      <c r="I732" s="1"/>
      <c r="J732" s="1"/>
      <c r="K732" s="1"/>
      <c r="L732" s="1"/>
      <c r="M732" s="1"/>
      <c r="N732" s="156"/>
      <c r="O732" s="101"/>
      <c r="P732" s="102"/>
      <c r="Q732" s="103"/>
    </row>
    <row r="733" spans="1:17" s="104" customFormat="1" ht="13" x14ac:dyDescent="0.2">
      <c r="A733" s="110"/>
      <c r="B733" s="98"/>
      <c r="C733" s="98"/>
      <c r="D733" s="106"/>
      <c r="E733" s="106"/>
      <c r="F733" s="107"/>
      <c r="G733" s="100" t="str">
        <f>IF(H733="Yes",I733,IF(COUNTIF(H733:M733,"Yes")&gt;(Summary!C$22/2),"Yes","No"))</f>
        <v>No</v>
      </c>
      <c r="H733" s="2"/>
      <c r="I733" s="1"/>
      <c r="J733" s="1"/>
      <c r="K733" s="1"/>
      <c r="L733" s="1"/>
      <c r="M733" s="1"/>
      <c r="N733" s="156"/>
      <c r="O733" s="101"/>
      <c r="P733" s="102"/>
      <c r="Q733" s="103"/>
    </row>
    <row r="734" spans="1:17" s="104" customFormat="1" ht="13" x14ac:dyDescent="0.2">
      <c r="A734" s="110"/>
      <c r="B734" s="98"/>
      <c r="C734" s="98"/>
      <c r="D734" s="106"/>
      <c r="E734" s="106"/>
      <c r="F734" s="107"/>
      <c r="G734" s="100" t="str">
        <f>IF(H734="Yes",I734,IF(COUNTIF(H734:M734,"Yes")&gt;(Summary!C$22/2),"Yes","No"))</f>
        <v>No</v>
      </c>
      <c r="H734" s="2"/>
      <c r="I734" s="1"/>
      <c r="J734" s="1"/>
      <c r="K734" s="1"/>
      <c r="L734" s="1"/>
      <c r="M734" s="1"/>
      <c r="N734" s="156"/>
      <c r="O734" s="101"/>
      <c r="P734" s="102"/>
      <c r="Q734" s="103"/>
    </row>
    <row r="735" spans="1:17" s="104" customFormat="1" ht="13" x14ac:dyDescent="0.2">
      <c r="A735" s="110"/>
      <c r="B735" s="98"/>
      <c r="C735" s="98"/>
      <c r="D735" s="106"/>
      <c r="E735" s="106"/>
      <c r="F735" s="107"/>
      <c r="G735" s="100" t="str">
        <f>IF(H735="Yes",I735,IF(COUNTIF(H735:M735,"Yes")&gt;(Summary!C$22/2),"Yes","No"))</f>
        <v>No</v>
      </c>
      <c r="H735" s="2"/>
      <c r="I735" s="1"/>
      <c r="J735" s="1"/>
      <c r="K735" s="1"/>
      <c r="L735" s="1"/>
      <c r="M735" s="1"/>
      <c r="N735" s="156"/>
      <c r="O735" s="101"/>
      <c r="P735" s="102"/>
      <c r="Q735" s="103"/>
    </row>
    <row r="736" spans="1:17" s="104" customFormat="1" ht="13" x14ac:dyDescent="0.2">
      <c r="A736" s="110"/>
      <c r="B736" s="98"/>
      <c r="C736" s="98"/>
      <c r="D736" s="106"/>
      <c r="E736" s="106"/>
      <c r="F736" s="107"/>
      <c r="G736" s="100" t="str">
        <f>IF(H736="Yes",I736,IF(COUNTIF(H736:M736,"Yes")&gt;(Summary!C$22/2),"Yes","No"))</f>
        <v>No</v>
      </c>
      <c r="H736" s="2"/>
      <c r="I736" s="1"/>
      <c r="J736" s="1"/>
      <c r="K736" s="1"/>
      <c r="L736" s="1"/>
      <c r="M736" s="1"/>
      <c r="N736" s="156"/>
      <c r="O736" s="101"/>
      <c r="P736" s="102"/>
      <c r="Q736" s="103"/>
    </row>
    <row r="737" spans="1:17" s="104" customFormat="1" ht="13" x14ac:dyDescent="0.2">
      <c r="A737" s="110"/>
      <c r="B737" s="98"/>
      <c r="C737" s="98"/>
      <c r="D737" s="106"/>
      <c r="E737" s="106"/>
      <c r="F737" s="107"/>
      <c r="G737" s="100" t="str">
        <f>IF(H737="Yes",I737,IF(COUNTIF(H737:M737,"Yes")&gt;(Summary!C$22/2),"Yes","No"))</f>
        <v>No</v>
      </c>
      <c r="H737" s="2"/>
      <c r="I737" s="1"/>
      <c r="J737" s="1"/>
      <c r="K737" s="1"/>
      <c r="L737" s="1"/>
      <c r="M737" s="1"/>
      <c r="N737" s="156"/>
      <c r="O737" s="101"/>
      <c r="P737" s="102"/>
      <c r="Q737" s="103"/>
    </row>
    <row r="738" spans="1:17" s="104" customFormat="1" ht="13" x14ac:dyDescent="0.2">
      <c r="A738" s="110"/>
      <c r="B738" s="98"/>
      <c r="C738" s="98"/>
      <c r="D738" s="106"/>
      <c r="E738" s="106"/>
      <c r="F738" s="107"/>
      <c r="G738" s="100" t="str">
        <f>IF(H738="Yes",I738,IF(COUNTIF(H738:M738,"Yes")&gt;(Summary!C$22/2),"Yes","No"))</f>
        <v>No</v>
      </c>
      <c r="H738" s="2"/>
      <c r="I738" s="1"/>
      <c r="J738" s="1"/>
      <c r="K738" s="1"/>
      <c r="L738" s="1"/>
      <c r="M738" s="1"/>
      <c r="N738" s="156"/>
      <c r="O738" s="101"/>
      <c r="P738" s="102"/>
      <c r="Q738" s="103"/>
    </row>
    <row r="739" spans="1:17" s="104" customFormat="1" ht="13" x14ac:dyDescent="0.2">
      <c r="A739" s="110"/>
      <c r="B739" s="98"/>
      <c r="C739" s="98"/>
      <c r="D739" s="106"/>
      <c r="E739" s="106"/>
      <c r="F739" s="107"/>
      <c r="G739" s="100" t="str">
        <f>IF(H739="Yes",I739,IF(COUNTIF(H739:M739,"Yes")&gt;(Summary!C$22/2),"Yes","No"))</f>
        <v>No</v>
      </c>
      <c r="H739" s="2"/>
      <c r="I739" s="1"/>
      <c r="J739" s="1"/>
      <c r="K739" s="1"/>
      <c r="L739" s="1"/>
      <c r="M739" s="1"/>
      <c r="N739" s="156"/>
      <c r="O739" s="101"/>
      <c r="P739" s="102"/>
      <c r="Q739" s="103"/>
    </row>
    <row r="740" spans="1:17" s="104" customFormat="1" ht="13" x14ac:dyDescent="0.2">
      <c r="A740" s="110"/>
      <c r="B740" s="98"/>
      <c r="C740" s="98"/>
      <c r="D740" s="106"/>
      <c r="E740" s="106"/>
      <c r="F740" s="107"/>
      <c r="G740" s="100" t="str">
        <f>IF(H740="Yes",I740,IF(COUNTIF(H740:M740,"Yes")&gt;(Summary!C$22/2),"Yes","No"))</f>
        <v>No</v>
      </c>
      <c r="H740" s="2"/>
      <c r="I740" s="1"/>
      <c r="J740" s="1"/>
      <c r="K740" s="1"/>
      <c r="L740" s="1"/>
      <c r="M740" s="1"/>
      <c r="N740" s="156"/>
      <c r="O740" s="101"/>
      <c r="P740" s="102"/>
      <c r="Q740" s="103"/>
    </row>
    <row r="741" spans="1:17" s="104" customFormat="1" ht="13" x14ac:dyDescent="0.2">
      <c r="A741" s="110"/>
      <c r="B741" s="98"/>
      <c r="C741" s="98"/>
      <c r="D741" s="106"/>
      <c r="E741" s="106"/>
      <c r="F741" s="107"/>
      <c r="G741" s="100" t="str">
        <f>IF(H741="Yes",I741,IF(COUNTIF(H741:M741,"Yes")&gt;(Summary!C$22/2),"Yes","No"))</f>
        <v>No</v>
      </c>
      <c r="H741" s="2"/>
      <c r="I741" s="1"/>
      <c r="J741" s="1"/>
      <c r="K741" s="1"/>
      <c r="L741" s="1"/>
      <c r="M741" s="1"/>
      <c r="N741" s="156"/>
      <c r="O741" s="101"/>
      <c r="P741" s="102"/>
      <c r="Q741" s="103"/>
    </row>
    <row r="742" spans="1:17" s="104" customFormat="1" ht="13" x14ac:dyDescent="0.2">
      <c r="A742" s="110"/>
      <c r="B742" s="98"/>
      <c r="C742" s="98"/>
      <c r="D742" s="106"/>
      <c r="E742" s="106"/>
      <c r="F742" s="107"/>
      <c r="G742" s="100" t="str">
        <f>IF(H742="Yes",I742,IF(COUNTIF(H742:M742,"Yes")&gt;(Summary!C$22/2),"Yes","No"))</f>
        <v>No</v>
      </c>
      <c r="H742" s="2"/>
      <c r="I742" s="1"/>
      <c r="J742" s="1"/>
      <c r="K742" s="1"/>
      <c r="L742" s="1"/>
      <c r="M742" s="1"/>
      <c r="N742" s="156"/>
      <c r="O742" s="101"/>
      <c r="P742" s="102"/>
      <c r="Q742" s="103"/>
    </row>
    <row r="743" spans="1:17" s="104" customFormat="1" ht="13" x14ac:dyDescent="0.2">
      <c r="A743" s="110"/>
      <c r="B743" s="98"/>
      <c r="C743" s="98"/>
      <c r="D743" s="106"/>
      <c r="E743" s="106"/>
      <c r="F743" s="107"/>
      <c r="G743" s="100" t="str">
        <f>IF(H743="Yes",I743,IF(COUNTIF(H743:M743,"Yes")&gt;(Summary!C$22/2),"Yes","No"))</f>
        <v>No</v>
      </c>
      <c r="H743" s="2"/>
      <c r="I743" s="1"/>
      <c r="J743" s="1"/>
      <c r="K743" s="1"/>
      <c r="L743" s="1"/>
      <c r="M743" s="1"/>
      <c r="N743" s="156"/>
      <c r="O743" s="101"/>
      <c r="P743" s="102"/>
      <c r="Q743" s="103"/>
    </row>
    <row r="744" spans="1:17" s="104" customFormat="1" ht="13" x14ac:dyDescent="0.2">
      <c r="A744" s="110"/>
      <c r="B744" s="98"/>
      <c r="C744" s="98"/>
      <c r="D744" s="106"/>
      <c r="E744" s="106"/>
      <c r="F744" s="107"/>
      <c r="G744" s="100" t="str">
        <f>IF(H744="Yes",I744,IF(COUNTIF(H744:M744,"Yes")&gt;(Summary!C$22/2),"Yes","No"))</f>
        <v>No</v>
      </c>
      <c r="H744" s="2"/>
      <c r="I744" s="1"/>
      <c r="J744" s="1"/>
      <c r="K744" s="1"/>
      <c r="L744" s="1"/>
      <c r="M744" s="1"/>
      <c r="N744" s="156"/>
      <c r="O744" s="101"/>
      <c r="P744" s="102"/>
      <c r="Q744" s="103"/>
    </row>
    <row r="745" spans="1:17" s="104" customFormat="1" ht="13" x14ac:dyDescent="0.2">
      <c r="A745" s="110"/>
      <c r="B745" s="98"/>
      <c r="C745" s="98"/>
      <c r="D745" s="106"/>
      <c r="E745" s="106"/>
      <c r="F745" s="107"/>
      <c r="G745" s="100" t="str">
        <f>IF(H745="Yes",I745,IF(COUNTIF(H745:M745,"Yes")&gt;(Summary!C$22/2),"Yes","No"))</f>
        <v>No</v>
      </c>
      <c r="H745" s="2"/>
      <c r="I745" s="1"/>
      <c r="J745" s="1"/>
      <c r="K745" s="1"/>
      <c r="L745" s="1"/>
      <c r="M745" s="1"/>
      <c r="N745" s="156"/>
      <c r="O745" s="101"/>
      <c r="P745" s="102"/>
      <c r="Q745" s="103"/>
    </row>
    <row r="746" spans="1:17" s="104" customFormat="1" ht="13" x14ac:dyDescent="0.2">
      <c r="A746" s="110"/>
      <c r="B746" s="98"/>
      <c r="C746" s="98"/>
      <c r="D746" s="106"/>
      <c r="E746" s="106"/>
      <c r="F746" s="107"/>
      <c r="G746" s="100" t="str">
        <f>IF(H746="Yes",I746,IF(COUNTIF(H746:M746,"Yes")&gt;(Summary!C$22/2),"Yes","No"))</f>
        <v>No</v>
      </c>
      <c r="H746" s="2"/>
      <c r="I746" s="1"/>
      <c r="J746" s="1"/>
      <c r="K746" s="1"/>
      <c r="L746" s="1"/>
      <c r="M746" s="1"/>
      <c r="N746" s="156"/>
      <c r="O746" s="101"/>
      <c r="P746" s="102"/>
      <c r="Q746" s="103"/>
    </row>
    <row r="747" spans="1:17" s="104" customFormat="1" ht="13" x14ac:dyDescent="0.2">
      <c r="A747" s="110"/>
      <c r="B747" s="98"/>
      <c r="C747" s="98"/>
      <c r="D747" s="106"/>
      <c r="E747" s="106"/>
      <c r="F747" s="107"/>
      <c r="G747" s="100" t="str">
        <f>IF(H747="Yes",I747,IF(COUNTIF(H747:M747,"Yes")&gt;(Summary!C$22/2),"Yes","No"))</f>
        <v>No</v>
      </c>
      <c r="H747" s="2"/>
      <c r="I747" s="1"/>
      <c r="J747" s="1"/>
      <c r="K747" s="1"/>
      <c r="L747" s="1"/>
      <c r="M747" s="1"/>
      <c r="N747" s="156"/>
      <c r="O747" s="101"/>
      <c r="P747" s="102"/>
      <c r="Q747" s="103"/>
    </row>
    <row r="748" spans="1:17" s="104" customFormat="1" ht="13" x14ac:dyDescent="0.2">
      <c r="A748" s="110"/>
      <c r="B748" s="98"/>
      <c r="C748" s="98"/>
      <c r="D748" s="106"/>
      <c r="E748" s="106"/>
      <c r="F748" s="107"/>
      <c r="G748" s="100" t="str">
        <f>IF(H748="Yes",I748,IF(COUNTIF(H748:M748,"Yes")&gt;(Summary!C$22/2),"Yes","No"))</f>
        <v>No</v>
      </c>
      <c r="H748" s="2"/>
      <c r="I748" s="1"/>
      <c r="J748" s="1"/>
      <c r="K748" s="1"/>
      <c r="L748" s="1"/>
      <c r="M748" s="1"/>
      <c r="N748" s="156"/>
      <c r="O748" s="101"/>
      <c r="P748" s="102"/>
      <c r="Q748" s="103"/>
    </row>
    <row r="749" spans="1:17" s="104" customFormat="1" ht="13" x14ac:dyDescent="0.2">
      <c r="A749" s="110"/>
      <c r="B749" s="98"/>
      <c r="C749" s="98"/>
      <c r="D749" s="106"/>
      <c r="E749" s="106"/>
      <c r="F749" s="107"/>
      <c r="G749" s="100" t="str">
        <f>IF(H749="Yes",I749,IF(COUNTIF(H749:M749,"Yes")&gt;(Summary!C$22/2),"Yes","No"))</f>
        <v>No</v>
      </c>
      <c r="H749" s="2"/>
      <c r="I749" s="1"/>
      <c r="J749" s="1"/>
      <c r="K749" s="1"/>
      <c r="L749" s="1"/>
      <c r="M749" s="1"/>
      <c r="N749" s="156"/>
      <c r="O749" s="101"/>
      <c r="P749" s="102"/>
      <c r="Q749" s="103"/>
    </row>
    <row r="750" spans="1:17" s="104" customFormat="1" ht="13" x14ac:dyDescent="0.2">
      <c r="A750" s="110"/>
      <c r="B750" s="98"/>
      <c r="C750" s="98"/>
      <c r="D750" s="106"/>
      <c r="E750" s="106"/>
      <c r="F750" s="107"/>
      <c r="G750" s="100" t="str">
        <f>IF(H750="Yes",I750,IF(COUNTIF(H750:M750,"Yes")&gt;(Summary!C$22/2),"Yes","No"))</f>
        <v>No</v>
      </c>
      <c r="H750" s="2"/>
      <c r="I750" s="1"/>
      <c r="J750" s="1"/>
      <c r="K750" s="1"/>
      <c r="L750" s="1"/>
      <c r="M750" s="1"/>
      <c r="N750" s="156"/>
      <c r="O750" s="101"/>
      <c r="P750" s="102"/>
      <c r="Q750" s="103"/>
    </row>
    <row r="751" spans="1:17" s="104" customFormat="1" ht="13" x14ac:dyDescent="0.2">
      <c r="A751" s="110"/>
      <c r="B751" s="98"/>
      <c r="C751" s="98"/>
      <c r="D751" s="106"/>
      <c r="E751" s="106"/>
      <c r="F751" s="107"/>
      <c r="G751" s="100" t="str">
        <f>IF(H751="Yes",I751,IF(COUNTIF(H751:M751,"Yes")&gt;(Summary!C$22/2),"Yes","No"))</f>
        <v>No</v>
      </c>
      <c r="H751" s="2"/>
      <c r="I751" s="1"/>
      <c r="J751" s="1"/>
      <c r="K751" s="1"/>
      <c r="L751" s="1"/>
      <c r="M751" s="1"/>
      <c r="N751" s="156"/>
      <c r="O751" s="101"/>
      <c r="P751" s="102"/>
      <c r="Q751" s="103"/>
    </row>
    <row r="752" spans="1:17" s="104" customFormat="1" ht="13" x14ac:dyDescent="0.2">
      <c r="A752" s="110"/>
      <c r="B752" s="98"/>
      <c r="C752" s="98"/>
      <c r="D752" s="106"/>
      <c r="E752" s="106"/>
      <c r="F752" s="107"/>
      <c r="G752" s="100" t="str">
        <f>IF(H752="Yes",I752,IF(COUNTIF(H752:M752,"Yes")&gt;(Summary!C$22/2),"Yes","No"))</f>
        <v>No</v>
      </c>
      <c r="H752" s="2"/>
      <c r="I752" s="1"/>
      <c r="J752" s="1"/>
      <c r="K752" s="1"/>
      <c r="L752" s="1"/>
      <c r="M752" s="1"/>
      <c r="N752" s="156"/>
      <c r="O752" s="101"/>
      <c r="P752" s="102"/>
      <c r="Q752" s="103"/>
    </row>
    <row r="753" spans="1:17" s="104" customFormat="1" ht="13" x14ac:dyDescent="0.2">
      <c r="A753" s="110"/>
      <c r="B753" s="98"/>
      <c r="C753" s="98"/>
      <c r="D753" s="106"/>
      <c r="E753" s="106"/>
      <c r="F753" s="107"/>
      <c r="G753" s="100" t="str">
        <f>IF(H753="Yes",I753,IF(COUNTIF(H753:M753,"Yes")&gt;(Summary!C$22/2),"Yes","No"))</f>
        <v>No</v>
      </c>
      <c r="H753" s="2"/>
      <c r="I753" s="1"/>
      <c r="J753" s="1"/>
      <c r="K753" s="1"/>
      <c r="L753" s="1"/>
      <c r="M753" s="1"/>
      <c r="N753" s="156"/>
      <c r="O753" s="101"/>
      <c r="P753" s="102"/>
      <c r="Q753" s="103"/>
    </row>
    <row r="754" spans="1:17" s="104" customFormat="1" ht="13" x14ac:dyDescent="0.2">
      <c r="A754" s="110"/>
      <c r="B754" s="98"/>
      <c r="C754" s="98"/>
      <c r="D754" s="106"/>
      <c r="E754" s="106"/>
      <c r="F754" s="107"/>
      <c r="G754" s="100" t="str">
        <f>IF(H754="Yes",I754,IF(COUNTIF(H754:M754,"Yes")&gt;(Summary!C$22/2),"Yes","No"))</f>
        <v>No</v>
      </c>
      <c r="H754" s="2"/>
      <c r="I754" s="1"/>
      <c r="J754" s="1"/>
      <c r="K754" s="1"/>
      <c r="L754" s="1"/>
      <c r="M754" s="1"/>
      <c r="N754" s="156"/>
      <c r="O754" s="101"/>
      <c r="P754" s="102"/>
      <c r="Q754" s="103"/>
    </row>
    <row r="755" spans="1:17" s="104" customFormat="1" ht="13" x14ac:dyDescent="0.2">
      <c r="A755" s="110"/>
      <c r="B755" s="98"/>
      <c r="C755" s="98"/>
      <c r="D755" s="106"/>
      <c r="E755" s="106"/>
      <c r="F755" s="107"/>
      <c r="G755" s="100" t="str">
        <f>IF(H755="Yes",I755,IF(COUNTIF(H755:M755,"Yes")&gt;(Summary!C$22/2),"Yes","No"))</f>
        <v>No</v>
      </c>
      <c r="H755" s="2"/>
      <c r="I755" s="1"/>
      <c r="J755" s="1"/>
      <c r="K755" s="1"/>
      <c r="L755" s="1"/>
      <c r="M755" s="1"/>
      <c r="N755" s="156"/>
      <c r="O755" s="101"/>
      <c r="P755" s="102"/>
      <c r="Q755" s="103"/>
    </row>
    <row r="756" spans="1:17" s="104" customFormat="1" ht="13" x14ac:dyDescent="0.2">
      <c r="A756" s="110"/>
      <c r="B756" s="98"/>
      <c r="C756" s="98"/>
      <c r="D756" s="106"/>
      <c r="E756" s="106"/>
      <c r="F756" s="107"/>
      <c r="G756" s="100" t="str">
        <f>IF(H756="Yes",I756,IF(COUNTIF(H756:M756,"Yes")&gt;(Summary!C$22/2),"Yes","No"))</f>
        <v>No</v>
      </c>
      <c r="H756" s="2"/>
      <c r="I756" s="1"/>
      <c r="J756" s="1"/>
      <c r="K756" s="1"/>
      <c r="L756" s="1"/>
      <c r="M756" s="1"/>
      <c r="N756" s="156"/>
      <c r="O756" s="101"/>
      <c r="P756" s="102"/>
      <c r="Q756" s="103"/>
    </row>
    <row r="757" spans="1:17" s="104" customFormat="1" ht="13" x14ac:dyDescent="0.2">
      <c r="A757" s="110"/>
      <c r="B757" s="98"/>
      <c r="C757" s="98"/>
      <c r="D757" s="106"/>
      <c r="E757" s="106"/>
      <c r="F757" s="107"/>
      <c r="G757" s="100" t="str">
        <f>IF(H757="Yes",I757,IF(COUNTIF(H757:M757,"Yes")&gt;(Summary!C$22/2),"Yes","No"))</f>
        <v>No</v>
      </c>
      <c r="H757" s="2"/>
      <c r="I757" s="1"/>
      <c r="J757" s="1"/>
      <c r="K757" s="1"/>
      <c r="L757" s="1"/>
      <c r="M757" s="1"/>
      <c r="N757" s="156"/>
      <c r="O757" s="101"/>
      <c r="P757" s="102"/>
      <c r="Q757" s="103"/>
    </row>
    <row r="758" spans="1:17" s="104" customFormat="1" ht="13" x14ac:dyDescent="0.2">
      <c r="A758" s="110"/>
      <c r="B758" s="98"/>
      <c r="C758" s="98"/>
      <c r="D758" s="106"/>
      <c r="E758" s="106"/>
      <c r="F758" s="107"/>
      <c r="G758" s="100" t="str">
        <f>IF(H758="Yes",I758,IF(COUNTIF(H758:M758,"Yes")&gt;(Summary!C$22/2),"Yes","No"))</f>
        <v>No</v>
      </c>
      <c r="H758" s="2"/>
      <c r="I758" s="1"/>
      <c r="J758" s="1"/>
      <c r="K758" s="1"/>
      <c r="L758" s="1"/>
      <c r="M758" s="1"/>
      <c r="N758" s="156"/>
      <c r="O758" s="101"/>
      <c r="P758" s="102"/>
      <c r="Q758" s="103"/>
    </row>
    <row r="759" spans="1:17" s="104" customFormat="1" ht="13" x14ac:dyDescent="0.2">
      <c r="A759" s="110"/>
      <c r="B759" s="98"/>
      <c r="C759" s="98"/>
      <c r="D759" s="106"/>
      <c r="E759" s="106"/>
      <c r="F759" s="107"/>
      <c r="G759" s="100" t="str">
        <f>IF(H759="Yes",I759,IF(COUNTIF(H759:M759,"Yes")&gt;(Summary!C$22/2),"Yes","No"))</f>
        <v>No</v>
      </c>
      <c r="H759" s="2"/>
      <c r="I759" s="1"/>
      <c r="J759" s="1"/>
      <c r="K759" s="1"/>
      <c r="L759" s="1"/>
      <c r="M759" s="1"/>
      <c r="N759" s="156"/>
      <c r="O759" s="101"/>
      <c r="P759" s="102"/>
      <c r="Q759" s="103"/>
    </row>
    <row r="760" spans="1:17" s="104" customFormat="1" ht="13" x14ac:dyDescent="0.2">
      <c r="A760" s="110"/>
      <c r="B760" s="98"/>
      <c r="C760" s="98"/>
      <c r="D760" s="106"/>
      <c r="E760" s="106"/>
      <c r="F760" s="107"/>
      <c r="G760" s="100" t="str">
        <f>IF(H760="Yes",I760,IF(COUNTIF(H760:M760,"Yes")&gt;(Summary!C$22/2),"Yes","No"))</f>
        <v>No</v>
      </c>
      <c r="H760" s="2"/>
      <c r="I760" s="1"/>
      <c r="J760" s="1"/>
      <c r="K760" s="1"/>
      <c r="L760" s="1"/>
      <c r="M760" s="1"/>
      <c r="N760" s="156"/>
      <c r="O760" s="101"/>
      <c r="P760" s="102"/>
      <c r="Q760" s="103"/>
    </row>
    <row r="761" spans="1:17" s="104" customFormat="1" ht="13" x14ac:dyDescent="0.2">
      <c r="A761" s="110"/>
      <c r="B761" s="98"/>
      <c r="C761" s="98"/>
      <c r="D761" s="106"/>
      <c r="E761" s="106"/>
      <c r="F761" s="107"/>
      <c r="G761" s="100" t="str">
        <f>IF(H761="Yes",I761,IF(COUNTIF(H761:M761,"Yes")&gt;(Summary!C$22/2),"Yes","No"))</f>
        <v>No</v>
      </c>
      <c r="H761" s="2"/>
      <c r="I761" s="1"/>
      <c r="J761" s="1"/>
      <c r="K761" s="1"/>
      <c r="L761" s="1"/>
      <c r="M761" s="1"/>
      <c r="N761" s="156"/>
      <c r="O761" s="101"/>
      <c r="P761" s="102"/>
      <c r="Q761" s="103"/>
    </row>
    <row r="762" spans="1:17" s="104" customFormat="1" ht="13" x14ac:dyDescent="0.2">
      <c r="A762" s="110"/>
      <c r="B762" s="98"/>
      <c r="C762" s="98"/>
      <c r="D762" s="106"/>
      <c r="E762" s="106"/>
      <c r="F762" s="107"/>
      <c r="G762" s="100" t="str">
        <f>IF(H762="Yes",I762,IF(COUNTIF(H762:M762,"Yes")&gt;(Summary!C$22/2),"Yes","No"))</f>
        <v>No</v>
      </c>
      <c r="H762" s="2"/>
      <c r="I762" s="1"/>
      <c r="J762" s="1"/>
      <c r="K762" s="1"/>
      <c r="L762" s="1"/>
      <c r="M762" s="1"/>
      <c r="N762" s="156"/>
      <c r="O762" s="101"/>
      <c r="P762" s="102"/>
      <c r="Q762" s="103"/>
    </row>
    <row r="763" spans="1:17" s="104" customFormat="1" ht="13" x14ac:dyDescent="0.2">
      <c r="A763" s="110"/>
      <c r="B763" s="98"/>
      <c r="C763" s="98"/>
      <c r="D763" s="106"/>
      <c r="E763" s="106"/>
      <c r="F763" s="107"/>
      <c r="G763" s="100" t="str">
        <f>IF(H763="Yes",I763,IF(COUNTIF(H763:M763,"Yes")&gt;(Summary!C$22/2),"Yes","No"))</f>
        <v>No</v>
      </c>
      <c r="H763" s="2"/>
      <c r="I763" s="1"/>
      <c r="J763" s="1"/>
      <c r="K763" s="1"/>
      <c r="L763" s="1"/>
      <c r="M763" s="1"/>
      <c r="N763" s="156"/>
      <c r="O763" s="101"/>
      <c r="P763" s="102"/>
      <c r="Q763" s="103"/>
    </row>
    <row r="764" spans="1:17" s="104" customFormat="1" ht="13" x14ac:dyDescent="0.2">
      <c r="A764" s="110"/>
      <c r="B764" s="98"/>
      <c r="C764" s="98"/>
      <c r="D764" s="106"/>
      <c r="E764" s="106"/>
      <c r="F764" s="107"/>
      <c r="G764" s="100" t="str">
        <f>IF(H764="Yes",I764,IF(COUNTIF(H764:M764,"Yes")&gt;(Summary!C$22/2),"Yes","No"))</f>
        <v>No</v>
      </c>
      <c r="H764" s="2"/>
      <c r="I764" s="1"/>
      <c r="J764" s="1"/>
      <c r="K764" s="1"/>
      <c r="L764" s="1"/>
      <c r="M764" s="1"/>
      <c r="N764" s="156"/>
      <c r="O764" s="101"/>
      <c r="P764" s="102"/>
      <c r="Q764" s="103"/>
    </row>
    <row r="765" spans="1:17" s="104" customFormat="1" ht="13" x14ac:dyDescent="0.2">
      <c r="A765" s="110"/>
      <c r="B765" s="98"/>
      <c r="C765" s="98"/>
      <c r="D765" s="106"/>
      <c r="E765" s="106"/>
      <c r="F765" s="107"/>
      <c r="G765" s="100" t="str">
        <f>IF(H765="Yes",I765,IF(COUNTIF(H765:M765,"Yes")&gt;(Summary!C$22/2),"Yes","No"))</f>
        <v>No</v>
      </c>
      <c r="H765" s="2"/>
      <c r="I765" s="1"/>
      <c r="J765" s="1"/>
      <c r="K765" s="1"/>
      <c r="L765" s="1"/>
      <c r="M765" s="1"/>
      <c r="N765" s="156"/>
      <c r="O765" s="101"/>
      <c r="P765" s="102"/>
      <c r="Q765" s="103"/>
    </row>
    <row r="766" spans="1:17" s="104" customFormat="1" ht="13" x14ac:dyDescent="0.2">
      <c r="A766" s="110"/>
      <c r="B766" s="98"/>
      <c r="C766" s="98"/>
      <c r="D766" s="106"/>
      <c r="E766" s="106"/>
      <c r="F766" s="107"/>
      <c r="G766" s="100" t="str">
        <f>IF(H766="Yes",I766,IF(COUNTIF(H766:M766,"Yes")&gt;(Summary!C$22/2),"Yes","No"))</f>
        <v>No</v>
      </c>
      <c r="H766" s="2"/>
      <c r="I766" s="1"/>
      <c r="J766" s="1"/>
      <c r="K766" s="1"/>
      <c r="L766" s="1"/>
      <c r="M766" s="1"/>
      <c r="N766" s="156"/>
      <c r="O766" s="101"/>
      <c r="P766" s="102"/>
      <c r="Q766" s="103"/>
    </row>
    <row r="767" spans="1:17" s="104" customFormat="1" ht="13" x14ac:dyDescent="0.2">
      <c r="A767" s="110"/>
      <c r="B767" s="98"/>
      <c r="C767" s="98"/>
      <c r="D767" s="106"/>
      <c r="E767" s="106"/>
      <c r="F767" s="107"/>
      <c r="G767" s="100" t="str">
        <f>IF(H767="Yes",I767,IF(COUNTIF(H767:M767,"Yes")&gt;(Summary!C$22/2),"Yes","No"))</f>
        <v>No</v>
      </c>
      <c r="H767" s="2"/>
      <c r="I767" s="1"/>
      <c r="J767" s="1"/>
      <c r="K767" s="1"/>
      <c r="L767" s="1"/>
      <c r="M767" s="1"/>
      <c r="N767" s="156"/>
      <c r="O767" s="101"/>
      <c r="P767" s="102"/>
      <c r="Q767" s="103"/>
    </row>
    <row r="768" spans="1:17" s="104" customFormat="1" ht="13" x14ac:dyDescent="0.2">
      <c r="A768" s="110"/>
      <c r="B768" s="98"/>
      <c r="C768" s="98"/>
      <c r="D768" s="106"/>
      <c r="E768" s="106"/>
      <c r="F768" s="107"/>
      <c r="G768" s="100" t="str">
        <f>IF(H768="Yes",I768,IF(COUNTIF(H768:M768,"Yes")&gt;(Summary!C$22/2),"Yes","No"))</f>
        <v>No</v>
      </c>
      <c r="H768" s="2"/>
      <c r="I768" s="1"/>
      <c r="J768" s="1"/>
      <c r="K768" s="1"/>
      <c r="L768" s="1"/>
      <c r="M768" s="1"/>
      <c r="N768" s="156"/>
      <c r="O768" s="101"/>
      <c r="P768" s="102"/>
      <c r="Q768" s="103"/>
    </row>
    <row r="769" spans="1:17" s="104" customFormat="1" ht="13" x14ac:dyDescent="0.2">
      <c r="A769" s="110"/>
      <c r="B769" s="98"/>
      <c r="C769" s="98"/>
      <c r="D769" s="106"/>
      <c r="E769" s="106"/>
      <c r="F769" s="107"/>
      <c r="G769" s="100" t="str">
        <f>IF(H769="Yes",I769,IF(COUNTIF(H769:M769,"Yes")&gt;(Summary!C$22/2),"Yes","No"))</f>
        <v>No</v>
      </c>
      <c r="H769" s="2"/>
      <c r="I769" s="1"/>
      <c r="J769" s="1"/>
      <c r="K769" s="1"/>
      <c r="L769" s="1"/>
      <c r="M769" s="1"/>
      <c r="N769" s="156"/>
      <c r="O769" s="101"/>
      <c r="P769" s="102"/>
      <c r="Q769" s="103"/>
    </row>
    <row r="770" spans="1:17" s="104" customFormat="1" ht="13" x14ac:dyDescent="0.2">
      <c r="A770" s="110"/>
      <c r="B770" s="98"/>
      <c r="C770" s="98"/>
      <c r="D770" s="106"/>
      <c r="E770" s="106"/>
      <c r="F770" s="107"/>
      <c r="G770" s="100" t="str">
        <f>IF(H770="Yes",I770,IF(COUNTIF(H770:M770,"Yes")&gt;(Summary!C$22/2),"Yes","No"))</f>
        <v>No</v>
      </c>
      <c r="H770" s="2"/>
      <c r="I770" s="1"/>
      <c r="J770" s="1"/>
      <c r="K770" s="1"/>
      <c r="L770" s="1"/>
      <c r="M770" s="1"/>
      <c r="N770" s="156"/>
      <c r="O770" s="101"/>
      <c r="P770" s="102"/>
      <c r="Q770" s="103"/>
    </row>
    <row r="771" spans="1:17" s="104" customFormat="1" ht="13" x14ac:dyDescent="0.2">
      <c r="A771" s="110"/>
      <c r="B771" s="98"/>
      <c r="C771" s="98"/>
      <c r="D771" s="106"/>
      <c r="E771" s="106"/>
      <c r="F771" s="107"/>
      <c r="G771" s="100" t="str">
        <f>IF(H771="Yes",I771,IF(COUNTIF(H771:M771,"Yes")&gt;(Summary!C$22/2),"Yes","No"))</f>
        <v>No</v>
      </c>
      <c r="H771" s="2"/>
      <c r="I771" s="1"/>
      <c r="J771" s="1"/>
      <c r="K771" s="1"/>
      <c r="L771" s="1"/>
      <c r="M771" s="1"/>
      <c r="N771" s="156"/>
      <c r="O771" s="101"/>
      <c r="P771" s="102"/>
      <c r="Q771" s="103"/>
    </row>
    <row r="772" spans="1:17" s="104" customFormat="1" ht="13" x14ac:dyDescent="0.2">
      <c r="A772" s="110"/>
      <c r="B772" s="98"/>
      <c r="C772" s="98"/>
      <c r="D772" s="106"/>
      <c r="E772" s="106"/>
      <c r="F772" s="107"/>
      <c r="G772" s="100" t="str">
        <f>IF(H772="Yes",I772,IF(COUNTIF(H772:M772,"Yes")&gt;(Summary!C$22/2),"Yes","No"))</f>
        <v>No</v>
      </c>
      <c r="H772" s="2"/>
      <c r="I772" s="1"/>
      <c r="J772" s="1"/>
      <c r="K772" s="1"/>
      <c r="L772" s="1"/>
      <c r="M772" s="1"/>
      <c r="N772" s="156"/>
      <c r="O772" s="101"/>
      <c r="P772" s="102"/>
      <c r="Q772" s="103"/>
    </row>
    <row r="773" spans="1:17" s="104" customFormat="1" ht="13" x14ac:dyDescent="0.2">
      <c r="A773" s="110"/>
      <c r="B773" s="98"/>
      <c r="C773" s="98"/>
      <c r="D773" s="106"/>
      <c r="E773" s="106"/>
      <c r="F773" s="107"/>
      <c r="G773" s="100" t="str">
        <f>IF(H773="Yes",I773,IF(COUNTIF(H773:M773,"Yes")&gt;(Summary!C$22/2),"Yes","No"))</f>
        <v>No</v>
      </c>
      <c r="H773" s="2"/>
      <c r="I773" s="1"/>
      <c r="J773" s="1"/>
      <c r="K773" s="1"/>
      <c r="L773" s="1"/>
      <c r="M773" s="1"/>
      <c r="N773" s="156"/>
      <c r="O773" s="101"/>
      <c r="P773" s="102"/>
      <c r="Q773" s="103"/>
    </row>
    <row r="774" spans="1:17" s="104" customFormat="1" ht="13" x14ac:dyDescent="0.2">
      <c r="A774" s="110"/>
      <c r="B774" s="98"/>
      <c r="C774" s="98"/>
      <c r="D774" s="106"/>
      <c r="E774" s="106"/>
      <c r="F774" s="107"/>
      <c r="G774" s="100" t="str">
        <f>IF(H774="Yes",I774,IF(COUNTIF(H774:M774,"Yes")&gt;(Summary!C$22/2),"Yes","No"))</f>
        <v>No</v>
      </c>
      <c r="H774" s="2"/>
      <c r="I774" s="1"/>
      <c r="J774" s="1"/>
      <c r="K774" s="1"/>
      <c r="L774" s="1"/>
      <c r="M774" s="1"/>
      <c r="N774" s="156"/>
      <c r="O774" s="101"/>
      <c r="P774" s="102"/>
      <c r="Q774" s="103"/>
    </row>
    <row r="775" spans="1:17" s="104" customFormat="1" ht="13" x14ac:dyDescent="0.2">
      <c r="A775" s="110"/>
      <c r="B775" s="98"/>
      <c r="C775" s="98"/>
      <c r="D775" s="106"/>
      <c r="E775" s="106"/>
      <c r="F775" s="107"/>
      <c r="G775" s="100" t="str">
        <f>IF(H775="Yes",I775,IF(COUNTIF(H775:M775,"Yes")&gt;(Summary!C$22/2),"Yes","No"))</f>
        <v>No</v>
      </c>
      <c r="H775" s="2"/>
      <c r="I775" s="1"/>
      <c r="J775" s="1"/>
      <c r="K775" s="1"/>
      <c r="L775" s="1"/>
      <c r="M775" s="1"/>
      <c r="N775" s="156"/>
      <c r="O775" s="101"/>
      <c r="P775" s="102"/>
      <c r="Q775" s="103"/>
    </row>
    <row r="776" spans="1:17" s="104" customFormat="1" ht="13" x14ac:dyDescent="0.2">
      <c r="A776" s="110"/>
      <c r="B776" s="98"/>
      <c r="C776" s="98"/>
      <c r="D776" s="106"/>
      <c r="E776" s="106"/>
      <c r="F776" s="107"/>
      <c r="G776" s="100" t="str">
        <f>IF(H776="Yes",I776,IF(COUNTIF(H776:M776,"Yes")&gt;(Summary!C$22/2),"Yes","No"))</f>
        <v>No</v>
      </c>
      <c r="H776" s="2"/>
      <c r="I776" s="1"/>
      <c r="J776" s="1"/>
      <c r="K776" s="1"/>
      <c r="L776" s="1"/>
      <c r="M776" s="1"/>
      <c r="N776" s="156"/>
      <c r="O776" s="101"/>
      <c r="P776" s="102"/>
      <c r="Q776" s="103"/>
    </row>
    <row r="777" spans="1:17" s="104" customFormat="1" ht="13" x14ac:dyDescent="0.2">
      <c r="A777" s="110"/>
      <c r="B777" s="98"/>
      <c r="C777" s="98"/>
      <c r="D777" s="106"/>
      <c r="E777" s="106"/>
      <c r="F777" s="107"/>
      <c r="G777" s="100" t="str">
        <f>IF(H777="Yes",I777,IF(COUNTIF(H777:M777,"Yes")&gt;(Summary!C$22/2),"Yes","No"))</f>
        <v>No</v>
      </c>
      <c r="H777" s="2"/>
      <c r="I777" s="1"/>
      <c r="J777" s="1"/>
      <c r="K777" s="1"/>
      <c r="L777" s="1"/>
      <c r="M777" s="1"/>
      <c r="N777" s="156"/>
      <c r="O777" s="101"/>
      <c r="P777" s="102"/>
      <c r="Q777" s="103"/>
    </row>
    <row r="778" spans="1:17" s="104" customFormat="1" ht="13" x14ac:dyDescent="0.2">
      <c r="A778" s="110"/>
      <c r="B778" s="98"/>
      <c r="C778" s="98"/>
      <c r="D778" s="106"/>
      <c r="E778" s="106"/>
      <c r="F778" s="107"/>
      <c r="G778" s="100" t="str">
        <f>IF(H778="Yes",I778,IF(COUNTIF(H778:M778,"Yes")&gt;(Summary!C$22/2),"Yes","No"))</f>
        <v>No</v>
      </c>
      <c r="H778" s="2"/>
      <c r="I778" s="1"/>
      <c r="J778" s="1"/>
      <c r="K778" s="1"/>
      <c r="L778" s="1"/>
      <c r="M778" s="1"/>
      <c r="N778" s="156"/>
      <c r="O778" s="101"/>
      <c r="P778" s="102"/>
      <c r="Q778" s="103"/>
    </row>
    <row r="779" spans="1:17" s="104" customFormat="1" ht="13" x14ac:dyDescent="0.2">
      <c r="A779" s="110"/>
      <c r="B779" s="98"/>
      <c r="C779" s="98"/>
      <c r="D779" s="106"/>
      <c r="E779" s="106"/>
      <c r="F779" s="107"/>
      <c r="G779" s="100" t="str">
        <f>IF(H779="Yes",I779,IF(COUNTIF(H779:M779,"Yes")&gt;(Summary!C$22/2),"Yes","No"))</f>
        <v>No</v>
      </c>
      <c r="H779" s="2"/>
      <c r="I779" s="1"/>
      <c r="J779" s="1"/>
      <c r="K779" s="1"/>
      <c r="L779" s="1"/>
      <c r="M779" s="1"/>
      <c r="N779" s="156"/>
      <c r="O779" s="101"/>
      <c r="P779" s="102"/>
      <c r="Q779" s="103"/>
    </row>
    <row r="780" spans="1:17" s="104" customFormat="1" ht="13" x14ac:dyDescent="0.2">
      <c r="A780" s="110"/>
      <c r="B780" s="98"/>
      <c r="C780" s="98"/>
      <c r="D780" s="106"/>
      <c r="E780" s="106"/>
      <c r="F780" s="107"/>
      <c r="G780" s="100" t="str">
        <f>IF(H780="Yes",I780,IF(COUNTIF(H780:M780,"Yes")&gt;(Summary!C$22/2),"Yes","No"))</f>
        <v>No</v>
      </c>
      <c r="H780" s="2"/>
      <c r="I780" s="1"/>
      <c r="J780" s="1"/>
      <c r="K780" s="1"/>
      <c r="L780" s="1"/>
      <c r="M780" s="1"/>
      <c r="N780" s="156"/>
      <c r="O780" s="101"/>
      <c r="P780" s="102"/>
      <c r="Q780" s="103"/>
    </row>
    <row r="781" spans="1:17" s="104" customFormat="1" ht="13" x14ac:dyDescent="0.2">
      <c r="A781" s="110"/>
      <c r="B781" s="98"/>
      <c r="C781" s="98"/>
      <c r="D781" s="106"/>
      <c r="E781" s="106"/>
      <c r="F781" s="107"/>
      <c r="G781" s="100" t="str">
        <f>IF(H781="Yes",I781,IF(COUNTIF(H781:M781,"Yes")&gt;(Summary!C$22/2),"Yes","No"))</f>
        <v>No</v>
      </c>
      <c r="H781" s="2"/>
      <c r="I781" s="1"/>
      <c r="J781" s="1"/>
      <c r="K781" s="1"/>
      <c r="L781" s="1"/>
      <c r="M781" s="1"/>
      <c r="N781" s="156"/>
      <c r="O781" s="101"/>
      <c r="P781" s="102"/>
      <c r="Q781" s="103"/>
    </row>
    <row r="782" spans="1:17" s="104" customFormat="1" ht="13" x14ac:dyDescent="0.2">
      <c r="A782" s="110"/>
      <c r="B782" s="98"/>
      <c r="C782" s="98"/>
      <c r="D782" s="106"/>
      <c r="E782" s="106"/>
      <c r="F782" s="107"/>
      <c r="G782" s="100" t="str">
        <f>IF(H782="Yes",I782,IF(COUNTIF(H782:M782,"Yes")&gt;(Summary!C$22/2),"Yes","No"))</f>
        <v>No</v>
      </c>
      <c r="H782" s="2"/>
      <c r="I782" s="1"/>
      <c r="J782" s="1"/>
      <c r="K782" s="1"/>
      <c r="L782" s="1"/>
      <c r="M782" s="1"/>
      <c r="N782" s="156"/>
      <c r="O782" s="101"/>
      <c r="P782" s="102"/>
      <c r="Q782" s="103"/>
    </row>
    <row r="783" spans="1:17" s="104" customFormat="1" ht="13" x14ac:dyDescent="0.2">
      <c r="A783" s="110"/>
      <c r="B783" s="98"/>
      <c r="C783" s="98"/>
      <c r="D783" s="106"/>
      <c r="E783" s="106"/>
      <c r="F783" s="107"/>
      <c r="G783" s="100" t="str">
        <f>IF(H783="Yes",I783,IF(COUNTIF(H783:M783,"Yes")&gt;(Summary!C$22/2),"Yes","No"))</f>
        <v>No</v>
      </c>
      <c r="H783" s="2"/>
      <c r="I783" s="1"/>
      <c r="J783" s="1"/>
      <c r="K783" s="1"/>
      <c r="L783" s="1"/>
      <c r="M783" s="1"/>
      <c r="N783" s="156"/>
      <c r="O783" s="101"/>
      <c r="P783" s="102"/>
      <c r="Q783" s="103"/>
    </row>
    <row r="784" spans="1:17" s="104" customFormat="1" ht="13" x14ac:dyDescent="0.2">
      <c r="A784" s="110"/>
      <c r="B784" s="98"/>
      <c r="C784" s="98"/>
      <c r="D784" s="106"/>
      <c r="E784" s="106"/>
      <c r="F784" s="107"/>
      <c r="G784" s="100" t="str">
        <f>IF(H784="Yes",I784,IF(COUNTIF(H784:M784,"Yes")&gt;(Summary!C$22/2),"Yes","No"))</f>
        <v>No</v>
      </c>
      <c r="H784" s="2"/>
      <c r="I784" s="1"/>
      <c r="J784" s="1"/>
      <c r="K784" s="1"/>
      <c r="L784" s="1"/>
      <c r="M784" s="1"/>
      <c r="N784" s="156"/>
      <c r="O784" s="101"/>
      <c r="P784" s="102"/>
      <c r="Q784" s="103"/>
    </row>
    <row r="785" spans="1:17" s="104" customFormat="1" ht="13" x14ac:dyDescent="0.2">
      <c r="A785" s="110"/>
      <c r="B785" s="98"/>
      <c r="C785" s="98"/>
      <c r="D785" s="106"/>
      <c r="E785" s="106"/>
      <c r="F785" s="107"/>
      <c r="G785" s="100" t="str">
        <f>IF(H785="Yes",I785,IF(COUNTIF(H785:M785,"Yes")&gt;(Summary!C$22/2),"Yes","No"))</f>
        <v>No</v>
      </c>
      <c r="H785" s="2"/>
      <c r="I785" s="1"/>
      <c r="J785" s="1"/>
      <c r="K785" s="1"/>
      <c r="L785" s="1"/>
      <c r="M785" s="1"/>
      <c r="N785" s="156"/>
      <c r="O785" s="101"/>
      <c r="P785" s="102"/>
      <c r="Q785" s="103"/>
    </row>
    <row r="786" spans="1:17" s="104" customFormat="1" ht="13" x14ac:dyDescent="0.2">
      <c r="A786" s="110"/>
      <c r="B786" s="98"/>
      <c r="C786" s="98"/>
      <c r="D786" s="106"/>
      <c r="E786" s="106"/>
      <c r="F786" s="107"/>
      <c r="G786" s="100" t="str">
        <f>IF(H786="Yes",I786,IF(COUNTIF(H786:M786,"Yes")&gt;(Summary!C$22/2),"Yes","No"))</f>
        <v>No</v>
      </c>
      <c r="H786" s="2"/>
      <c r="I786" s="1"/>
      <c r="J786" s="1"/>
      <c r="K786" s="1"/>
      <c r="L786" s="1"/>
      <c r="M786" s="1"/>
      <c r="N786" s="156"/>
      <c r="O786" s="101"/>
      <c r="P786" s="102"/>
      <c r="Q786" s="103"/>
    </row>
    <row r="787" spans="1:17" s="104" customFormat="1" ht="13" x14ac:dyDescent="0.2">
      <c r="A787" s="110"/>
      <c r="B787" s="98"/>
      <c r="C787" s="98"/>
      <c r="D787" s="106"/>
      <c r="E787" s="106"/>
      <c r="F787" s="107"/>
      <c r="G787" s="100" t="str">
        <f>IF(H787="Yes",I787,IF(COUNTIF(H787:M787,"Yes")&gt;(Summary!C$22/2),"Yes","No"))</f>
        <v>No</v>
      </c>
      <c r="H787" s="2"/>
      <c r="I787" s="1"/>
      <c r="J787" s="1"/>
      <c r="K787" s="1"/>
      <c r="L787" s="1"/>
      <c r="M787" s="1"/>
      <c r="N787" s="156"/>
      <c r="O787" s="101"/>
      <c r="P787" s="102"/>
      <c r="Q787" s="103"/>
    </row>
    <row r="788" spans="1:17" s="104" customFormat="1" ht="13" x14ac:dyDescent="0.2">
      <c r="A788" s="110"/>
      <c r="B788" s="98"/>
      <c r="C788" s="98"/>
      <c r="D788" s="106"/>
      <c r="E788" s="106"/>
      <c r="F788" s="107"/>
      <c r="G788" s="100" t="str">
        <f>IF(H788="Yes",I788,IF(COUNTIF(H788:M788,"Yes")&gt;(Summary!C$22/2),"Yes","No"))</f>
        <v>No</v>
      </c>
      <c r="H788" s="2"/>
      <c r="I788" s="1"/>
      <c r="J788" s="1"/>
      <c r="K788" s="1"/>
      <c r="L788" s="1"/>
      <c r="M788" s="1"/>
      <c r="N788" s="156"/>
      <c r="O788" s="101"/>
      <c r="P788" s="102"/>
      <c r="Q788" s="103"/>
    </row>
    <row r="789" spans="1:17" s="104" customFormat="1" ht="13" x14ac:dyDescent="0.2">
      <c r="A789" s="110"/>
      <c r="B789" s="98"/>
      <c r="C789" s="98"/>
      <c r="D789" s="106"/>
      <c r="E789" s="106"/>
      <c r="F789" s="107"/>
      <c r="G789" s="100" t="str">
        <f>IF(H789="Yes",I789,IF(COUNTIF(H789:M789,"Yes")&gt;(Summary!C$22/2),"Yes","No"))</f>
        <v>No</v>
      </c>
      <c r="H789" s="2"/>
      <c r="I789" s="1"/>
      <c r="J789" s="1"/>
      <c r="K789" s="1"/>
      <c r="L789" s="1"/>
      <c r="M789" s="1"/>
      <c r="N789" s="156"/>
      <c r="O789" s="101"/>
      <c r="P789" s="102"/>
      <c r="Q789" s="103"/>
    </row>
    <row r="790" spans="1:17" s="104" customFormat="1" ht="13" x14ac:dyDescent="0.2">
      <c r="A790" s="110"/>
      <c r="B790" s="98"/>
      <c r="C790" s="98"/>
      <c r="D790" s="106"/>
      <c r="E790" s="106"/>
      <c r="F790" s="107"/>
      <c r="G790" s="100" t="str">
        <f>IF(H790="Yes",I790,IF(COUNTIF(H790:M790,"Yes")&gt;(Summary!C$22/2),"Yes","No"))</f>
        <v>No</v>
      </c>
      <c r="H790" s="2"/>
      <c r="I790" s="1"/>
      <c r="J790" s="1"/>
      <c r="K790" s="1"/>
      <c r="L790" s="1"/>
      <c r="M790" s="1"/>
      <c r="N790" s="156"/>
      <c r="O790" s="101"/>
      <c r="P790" s="102"/>
      <c r="Q790" s="103"/>
    </row>
    <row r="791" spans="1:17" s="104" customFormat="1" ht="13" x14ac:dyDescent="0.2">
      <c r="A791" s="110"/>
      <c r="B791" s="98"/>
      <c r="C791" s="98"/>
      <c r="D791" s="106"/>
      <c r="E791" s="106"/>
      <c r="F791" s="107"/>
      <c r="G791" s="100" t="str">
        <f>IF(H791="Yes",I791,IF(COUNTIF(H791:M791,"Yes")&gt;(Summary!C$22/2),"Yes","No"))</f>
        <v>No</v>
      </c>
      <c r="H791" s="2"/>
      <c r="I791" s="1"/>
      <c r="J791" s="1"/>
      <c r="K791" s="1"/>
      <c r="L791" s="1"/>
      <c r="M791" s="1"/>
      <c r="N791" s="156"/>
      <c r="O791" s="101"/>
      <c r="P791" s="102"/>
      <c r="Q791" s="103"/>
    </row>
    <row r="792" spans="1:17" s="104" customFormat="1" ht="13" x14ac:dyDescent="0.2">
      <c r="A792" s="110"/>
      <c r="B792" s="98"/>
      <c r="C792" s="98"/>
      <c r="D792" s="106"/>
      <c r="E792" s="106"/>
      <c r="F792" s="107"/>
      <c r="G792" s="100" t="str">
        <f>IF(H792="Yes",I792,IF(COUNTIF(H792:M792,"Yes")&gt;(Summary!C$22/2),"Yes","No"))</f>
        <v>No</v>
      </c>
      <c r="H792" s="2"/>
      <c r="I792" s="1"/>
      <c r="J792" s="1"/>
      <c r="K792" s="1"/>
      <c r="L792" s="1"/>
      <c r="M792" s="1"/>
      <c r="N792" s="156"/>
      <c r="O792" s="101"/>
      <c r="P792" s="102"/>
      <c r="Q792" s="103"/>
    </row>
    <row r="793" spans="1:17" s="104" customFormat="1" ht="13" x14ac:dyDescent="0.2">
      <c r="A793" s="110"/>
      <c r="B793" s="98"/>
      <c r="C793" s="98"/>
      <c r="D793" s="106"/>
      <c r="E793" s="106"/>
      <c r="F793" s="107"/>
      <c r="G793" s="100" t="str">
        <f>IF(H793="Yes",I793,IF(COUNTIF(H793:M793,"Yes")&gt;(Summary!C$22/2),"Yes","No"))</f>
        <v>No</v>
      </c>
      <c r="H793" s="2"/>
      <c r="I793" s="1"/>
      <c r="J793" s="1"/>
      <c r="K793" s="1"/>
      <c r="L793" s="1"/>
      <c r="M793" s="1"/>
      <c r="N793" s="156"/>
      <c r="O793" s="101"/>
      <c r="P793" s="102"/>
      <c r="Q793" s="103"/>
    </row>
    <row r="794" spans="1:17" s="104" customFormat="1" ht="13" x14ac:dyDescent="0.2">
      <c r="A794" s="110"/>
      <c r="B794" s="98"/>
      <c r="C794" s="98"/>
      <c r="D794" s="106"/>
      <c r="E794" s="106"/>
      <c r="F794" s="107"/>
      <c r="G794" s="100" t="str">
        <f>IF(H794="Yes",I794,IF(COUNTIF(H794:M794,"Yes")&gt;(Summary!C$22/2),"Yes","No"))</f>
        <v>No</v>
      </c>
      <c r="H794" s="2"/>
      <c r="I794" s="1"/>
      <c r="J794" s="1"/>
      <c r="K794" s="1"/>
      <c r="L794" s="1"/>
      <c r="M794" s="1"/>
      <c r="N794" s="156"/>
      <c r="O794" s="101"/>
      <c r="P794" s="102"/>
      <c r="Q794" s="103"/>
    </row>
    <row r="795" spans="1:17" s="104" customFormat="1" ht="13" x14ac:dyDescent="0.2">
      <c r="A795" s="110"/>
      <c r="B795" s="98"/>
      <c r="C795" s="98"/>
      <c r="D795" s="106"/>
      <c r="E795" s="106"/>
      <c r="F795" s="107"/>
      <c r="G795" s="100" t="str">
        <f>IF(H795="Yes",I795,IF(COUNTIF(H795:M795,"Yes")&gt;(Summary!C$22/2),"Yes","No"))</f>
        <v>No</v>
      </c>
      <c r="H795" s="2"/>
      <c r="I795" s="1"/>
      <c r="J795" s="1"/>
      <c r="K795" s="1"/>
      <c r="L795" s="1"/>
      <c r="M795" s="1"/>
      <c r="N795" s="156"/>
      <c r="O795" s="101"/>
      <c r="P795" s="102"/>
      <c r="Q795" s="103"/>
    </row>
    <row r="796" spans="1:17" s="104" customFormat="1" ht="13" x14ac:dyDescent="0.2">
      <c r="A796" s="110"/>
      <c r="B796" s="98"/>
      <c r="C796" s="98"/>
      <c r="D796" s="106"/>
      <c r="E796" s="106"/>
      <c r="F796" s="107"/>
      <c r="G796" s="100" t="str">
        <f>IF(H796="Yes",I796,IF(COUNTIF(H796:M796,"Yes")&gt;(Summary!C$22/2),"Yes","No"))</f>
        <v>No</v>
      </c>
      <c r="H796" s="2"/>
      <c r="I796" s="1"/>
      <c r="J796" s="1"/>
      <c r="K796" s="1"/>
      <c r="L796" s="1"/>
      <c r="M796" s="1"/>
      <c r="N796" s="156"/>
      <c r="O796" s="101"/>
      <c r="P796" s="102"/>
      <c r="Q796" s="103"/>
    </row>
    <row r="797" spans="1:17" s="104" customFormat="1" ht="13" x14ac:dyDescent="0.2">
      <c r="A797" s="110"/>
      <c r="B797" s="98"/>
      <c r="C797" s="98"/>
      <c r="D797" s="106"/>
      <c r="E797" s="106"/>
      <c r="F797" s="107"/>
      <c r="G797" s="100" t="str">
        <f>IF(H797="Yes",I797,IF(COUNTIF(H797:M797,"Yes")&gt;(Summary!C$22/2),"Yes","No"))</f>
        <v>No</v>
      </c>
      <c r="H797" s="2"/>
      <c r="I797" s="1"/>
      <c r="J797" s="1"/>
      <c r="K797" s="1"/>
      <c r="L797" s="1"/>
      <c r="M797" s="1"/>
      <c r="N797" s="156"/>
      <c r="O797" s="101"/>
      <c r="P797" s="102"/>
      <c r="Q797" s="103"/>
    </row>
    <row r="798" spans="1:17" s="104" customFormat="1" ht="13" x14ac:dyDescent="0.2">
      <c r="A798" s="110"/>
      <c r="B798" s="98"/>
      <c r="C798" s="98"/>
      <c r="D798" s="106"/>
      <c r="E798" s="106"/>
      <c r="F798" s="107"/>
      <c r="G798" s="100" t="str">
        <f>IF(H798="Yes",I798,IF(COUNTIF(H798:M798,"Yes")&gt;(Summary!C$22/2),"Yes","No"))</f>
        <v>No</v>
      </c>
      <c r="H798" s="2"/>
      <c r="I798" s="1"/>
      <c r="J798" s="1"/>
      <c r="K798" s="1"/>
      <c r="L798" s="1"/>
      <c r="M798" s="1"/>
      <c r="N798" s="156"/>
      <c r="O798" s="101"/>
      <c r="P798" s="102"/>
      <c r="Q798" s="103"/>
    </row>
    <row r="799" spans="1:17" s="104" customFormat="1" ht="13" x14ac:dyDescent="0.2">
      <c r="A799" s="110"/>
      <c r="B799" s="98"/>
      <c r="C799" s="98"/>
      <c r="D799" s="106"/>
      <c r="E799" s="106"/>
      <c r="F799" s="107"/>
      <c r="G799" s="100" t="str">
        <f>IF(H799="Yes",I799,IF(COUNTIF(H799:M799,"Yes")&gt;(Summary!C$22/2),"Yes","No"))</f>
        <v>No</v>
      </c>
      <c r="H799" s="2"/>
      <c r="I799" s="1"/>
      <c r="J799" s="1"/>
      <c r="K799" s="1"/>
      <c r="L799" s="1"/>
      <c r="M799" s="1"/>
      <c r="N799" s="156"/>
      <c r="O799" s="101"/>
      <c r="P799" s="102"/>
      <c r="Q799" s="103"/>
    </row>
    <row r="800" spans="1:17" s="104" customFormat="1" ht="13" x14ac:dyDescent="0.2">
      <c r="A800" s="110"/>
      <c r="B800" s="98"/>
      <c r="C800" s="98"/>
      <c r="D800" s="106"/>
      <c r="E800" s="106"/>
      <c r="F800" s="107"/>
      <c r="G800" s="100" t="str">
        <f>IF(H800="Yes",I800,IF(COUNTIF(H800:M800,"Yes")&gt;(Summary!C$22/2),"Yes","No"))</f>
        <v>No</v>
      </c>
      <c r="H800" s="2"/>
      <c r="I800" s="1"/>
      <c r="J800" s="1"/>
      <c r="K800" s="1"/>
      <c r="L800" s="1"/>
      <c r="M800" s="1"/>
      <c r="N800" s="156"/>
      <c r="O800" s="101"/>
      <c r="P800" s="102"/>
      <c r="Q800" s="103"/>
    </row>
    <row r="801" spans="1:17" s="104" customFormat="1" ht="13" x14ac:dyDescent="0.2">
      <c r="A801" s="110"/>
      <c r="B801" s="98"/>
      <c r="C801" s="98"/>
      <c r="D801" s="106"/>
      <c r="E801" s="106"/>
      <c r="F801" s="107"/>
      <c r="G801" s="100" t="str">
        <f>IF(H801="Yes",I801,IF(COUNTIF(H801:M801,"Yes")&gt;(Summary!C$22/2),"Yes","No"))</f>
        <v>No</v>
      </c>
      <c r="H801" s="2"/>
      <c r="I801" s="1"/>
      <c r="J801" s="1"/>
      <c r="K801" s="1"/>
      <c r="L801" s="1"/>
      <c r="M801" s="1"/>
      <c r="N801" s="156"/>
      <c r="O801" s="101"/>
      <c r="P801" s="102"/>
      <c r="Q801" s="103"/>
    </row>
    <row r="802" spans="1:17" s="104" customFormat="1" ht="13" x14ac:dyDescent="0.2">
      <c r="A802" s="110"/>
      <c r="B802" s="98"/>
      <c r="C802" s="98"/>
      <c r="D802" s="106"/>
      <c r="E802" s="106"/>
      <c r="F802" s="107"/>
      <c r="G802" s="100" t="str">
        <f>IF(H802="Yes",I802,IF(COUNTIF(H802:M802,"Yes")&gt;(Summary!C$22/2),"Yes","No"))</f>
        <v>No</v>
      </c>
      <c r="H802" s="2"/>
      <c r="I802" s="1"/>
      <c r="J802" s="1"/>
      <c r="K802" s="1"/>
      <c r="L802" s="1"/>
      <c r="M802" s="1"/>
      <c r="N802" s="156"/>
      <c r="O802" s="101"/>
      <c r="P802" s="102"/>
      <c r="Q802" s="103"/>
    </row>
    <row r="803" spans="1:17" s="104" customFormat="1" ht="13" x14ac:dyDescent="0.2">
      <c r="A803" s="110"/>
      <c r="B803" s="98"/>
      <c r="C803" s="98"/>
      <c r="D803" s="106"/>
      <c r="E803" s="106"/>
      <c r="F803" s="107"/>
      <c r="G803" s="100" t="str">
        <f>IF(H803="Yes",I803,IF(COUNTIF(H803:M803,"Yes")&gt;(Summary!C$22/2),"Yes","No"))</f>
        <v>No</v>
      </c>
      <c r="H803" s="2"/>
      <c r="I803" s="1"/>
      <c r="J803" s="1"/>
      <c r="K803" s="1"/>
      <c r="L803" s="1"/>
      <c r="M803" s="1"/>
      <c r="N803" s="156"/>
      <c r="O803" s="101"/>
      <c r="P803" s="102"/>
      <c r="Q803" s="103"/>
    </row>
    <row r="804" spans="1:17" s="104" customFormat="1" ht="13" x14ac:dyDescent="0.2">
      <c r="A804" s="110"/>
      <c r="B804" s="98"/>
      <c r="C804" s="98"/>
      <c r="D804" s="106"/>
      <c r="E804" s="106"/>
      <c r="F804" s="107"/>
      <c r="G804" s="100" t="str">
        <f>IF(H804="Yes",I804,IF(COUNTIF(H804:M804,"Yes")&gt;(Summary!C$22/2),"Yes","No"))</f>
        <v>No</v>
      </c>
      <c r="H804" s="2"/>
      <c r="I804" s="1"/>
      <c r="J804" s="1"/>
      <c r="K804" s="1"/>
      <c r="L804" s="1"/>
      <c r="M804" s="1"/>
      <c r="N804" s="156"/>
      <c r="O804" s="101"/>
      <c r="P804" s="102"/>
      <c r="Q804" s="103"/>
    </row>
    <row r="805" spans="1:17" s="104" customFormat="1" ht="13" x14ac:dyDescent="0.2">
      <c r="A805" s="110"/>
      <c r="B805" s="98"/>
      <c r="C805" s="98"/>
      <c r="D805" s="106"/>
      <c r="E805" s="106"/>
      <c r="F805" s="107"/>
      <c r="G805" s="100" t="str">
        <f>IF(H805="Yes",I805,IF(COUNTIF(H805:M805,"Yes")&gt;(Summary!C$22/2),"Yes","No"))</f>
        <v>No</v>
      </c>
      <c r="H805" s="2"/>
      <c r="I805" s="1"/>
      <c r="J805" s="1"/>
      <c r="K805" s="1"/>
      <c r="L805" s="1"/>
      <c r="M805" s="1"/>
      <c r="N805" s="156"/>
      <c r="O805" s="101"/>
      <c r="P805" s="102"/>
      <c r="Q805" s="103"/>
    </row>
    <row r="806" spans="1:17" s="104" customFormat="1" ht="13" x14ac:dyDescent="0.2">
      <c r="A806" s="110"/>
      <c r="B806" s="98"/>
      <c r="C806" s="98"/>
      <c r="D806" s="106"/>
      <c r="E806" s="106"/>
      <c r="F806" s="107"/>
      <c r="G806" s="100" t="str">
        <f>IF(H806="Yes",I806,IF(COUNTIF(H806:M806,"Yes")&gt;(Summary!C$22/2),"Yes","No"))</f>
        <v>No</v>
      </c>
      <c r="H806" s="2"/>
      <c r="I806" s="1"/>
      <c r="J806" s="1"/>
      <c r="K806" s="1"/>
      <c r="L806" s="1"/>
      <c r="M806" s="1"/>
      <c r="N806" s="156"/>
      <c r="O806" s="101"/>
      <c r="P806" s="102"/>
      <c r="Q806" s="103"/>
    </row>
    <row r="807" spans="1:17" s="104" customFormat="1" ht="13" x14ac:dyDescent="0.2">
      <c r="A807" s="110"/>
      <c r="B807" s="98"/>
      <c r="C807" s="98"/>
      <c r="D807" s="106"/>
      <c r="E807" s="106"/>
      <c r="F807" s="107"/>
      <c r="G807" s="100" t="str">
        <f>IF(H807="Yes",I807,IF(COUNTIF(H807:M807,"Yes")&gt;(Summary!C$22/2),"Yes","No"))</f>
        <v>No</v>
      </c>
      <c r="H807" s="2"/>
      <c r="I807" s="1"/>
      <c r="J807" s="1"/>
      <c r="K807" s="1"/>
      <c r="L807" s="1"/>
      <c r="M807" s="1"/>
      <c r="N807" s="156"/>
      <c r="O807" s="101"/>
      <c r="P807" s="102"/>
      <c r="Q807" s="103"/>
    </row>
    <row r="808" spans="1:17" s="104" customFormat="1" ht="13" x14ac:dyDescent="0.2">
      <c r="A808" s="110"/>
      <c r="B808" s="98"/>
      <c r="C808" s="98"/>
      <c r="D808" s="106"/>
      <c r="E808" s="106"/>
      <c r="F808" s="107"/>
      <c r="G808" s="100" t="str">
        <f>IF(H808="Yes",I808,IF(COUNTIF(H808:M808,"Yes")&gt;(Summary!C$22/2),"Yes","No"))</f>
        <v>No</v>
      </c>
      <c r="H808" s="2"/>
      <c r="I808" s="1"/>
      <c r="J808" s="1"/>
      <c r="K808" s="1"/>
      <c r="L808" s="1"/>
      <c r="M808" s="1"/>
      <c r="N808" s="156"/>
      <c r="O808" s="101"/>
      <c r="P808" s="102"/>
      <c r="Q808" s="103"/>
    </row>
    <row r="809" spans="1:17" s="104" customFormat="1" ht="13" x14ac:dyDescent="0.2">
      <c r="A809" s="110"/>
      <c r="B809" s="98"/>
      <c r="C809" s="98"/>
      <c r="D809" s="106"/>
      <c r="E809" s="106"/>
      <c r="F809" s="107"/>
      <c r="G809" s="100" t="str">
        <f>IF(H809="Yes",I809,IF(COUNTIF(H809:M809,"Yes")&gt;(Summary!C$22/2),"Yes","No"))</f>
        <v>No</v>
      </c>
      <c r="H809" s="2"/>
      <c r="I809" s="1"/>
      <c r="J809" s="1"/>
      <c r="K809" s="1"/>
      <c r="L809" s="1"/>
      <c r="M809" s="1"/>
      <c r="N809" s="156"/>
      <c r="O809" s="101"/>
      <c r="P809" s="102"/>
      <c r="Q809" s="103"/>
    </row>
    <row r="810" spans="1:17" s="104" customFormat="1" ht="13" x14ac:dyDescent="0.2">
      <c r="A810" s="110"/>
      <c r="B810" s="98"/>
      <c r="C810" s="98"/>
      <c r="D810" s="106"/>
      <c r="E810" s="106"/>
      <c r="F810" s="107"/>
      <c r="G810" s="100" t="str">
        <f>IF(H810="Yes",I810,IF(COUNTIF(H810:M810,"Yes")&gt;(Summary!C$22/2),"Yes","No"))</f>
        <v>No</v>
      </c>
      <c r="H810" s="2"/>
      <c r="I810" s="1"/>
      <c r="J810" s="1"/>
      <c r="K810" s="1"/>
      <c r="L810" s="1"/>
      <c r="M810" s="1"/>
      <c r="N810" s="156"/>
      <c r="O810" s="101"/>
      <c r="P810" s="102"/>
      <c r="Q810" s="103"/>
    </row>
    <row r="811" spans="1:17" s="104" customFormat="1" ht="13" x14ac:dyDescent="0.2">
      <c r="A811" s="110"/>
      <c r="B811" s="98"/>
      <c r="C811" s="98"/>
      <c r="D811" s="106"/>
      <c r="E811" s="106"/>
      <c r="F811" s="107"/>
      <c r="G811" s="100" t="str">
        <f>IF(H811="Yes",I811,IF(COUNTIF(H811:M811,"Yes")&gt;(Summary!C$22/2),"Yes","No"))</f>
        <v>No</v>
      </c>
      <c r="H811" s="2"/>
      <c r="I811" s="1"/>
      <c r="J811" s="1"/>
      <c r="K811" s="1"/>
      <c r="L811" s="1"/>
      <c r="M811" s="1"/>
      <c r="N811" s="156"/>
      <c r="O811" s="101"/>
      <c r="P811" s="102"/>
      <c r="Q811" s="103"/>
    </row>
    <row r="812" spans="1:17" s="104" customFormat="1" ht="13" x14ac:dyDescent="0.2">
      <c r="A812" s="110"/>
      <c r="B812" s="98"/>
      <c r="C812" s="98"/>
      <c r="D812" s="106"/>
      <c r="E812" s="106"/>
      <c r="F812" s="107"/>
      <c r="G812" s="100" t="str">
        <f>IF(H812="Yes",I812,IF(COUNTIF(H812:M812,"Yes")&gt;(Summary!C$22/2),"Yes","No"))</f>
        <v>No</v>
      </c>
      <c r="H812" s="2"/>
      <c r="I812" s="1"/>
      <c r="J812" s="1"/>
      <c r="K812" s="1"/>
      <c r="L812" s="1"/>
      <c r="M812" s="1"/>
      <c r="N812" s="156"/>
      <c r="O812" s="101"/>
      <c r="P812" s="102"/>
      <c r="Q812" s="103"/>
    </row>
    <row r="813" spans="1:17" s="104" customFormat="1" ht="13" x14ac:dyDescent="0.2">
      <c r="A813" s="110"/>
      <c r="B813" s="98"/>
      <c r="C813" s="98"/>
      <c r="D813" s="106"/>
      <c r="E813" s="106"/>
      <c r="F813" s="107"/>
      <c r="G813" s="100" t="str">
        <f>IF(H813="Yes",I813,IF(COUNTIF(H813:M813,"Yes")&gt;(Summary!C$22/2),"Yes","No"))</f>
        <v>No</v>
      </c>
      <c r="H813" s="2"/>
      <c r="I813" s="1"/>
      <c r="J813" s="1"/>
      <c r="K813" s="1"/>
      <c r="L813" s="1"/>
      <c r="M813" s="1"/>
      <c r="N813" s="156"/>
      <c r="O813" s="101"/>
      <c r="P813" s="102"/>
      <c r="Q813" s="103"/>
    </row>
    <row r="814" spans="1:17" s="104" customFormat="1" ht="13" x14ac:dyDescent="0.2">
      <c r="A814" s="110"/>
      <c r="B814" s="98"/>
      <c r="C814" s="98"/>
      <c r="D814" s="106"/>
      <c r="E814" s="106"/>
      <c r="F814" s="107"/>
      <c r="G814" s="100" t="str">
        <f>IF(H814="Yes",I814,IF(COUNTIF(H814:M814,"Yes")&gt;(Summary!C$22/2),"Yes","No"))</f>
        <v>No</v>
      </c>
      <c r="H814" s="2"/>
      <c r="I814" s="1"/>
      <c r="J814" s="1"/>
      <c r="K814" s="1"/>
      <c r="L814" s="1"/>
      <c r="M814" s="1"/>
      <c r="N814" s="156"/>
      <c r="O814" s="101"/>
      <c r="P814" s="102"/>
      <c r="Q814" s="103"/>
    </row>
    <row r="815" spans="1:17" s="104" customFormat="1" ht="13" x14ac:dyDescent="0.2">
      <c r="A815" s="110"/>
      <c r="B815" s="98"/>
      <c r="C815" s="98"/>
      <c r="D815" s="106"/>
      <c r="E815" s="106"/>
      <c r="F815" s="107"/>
      <c r="G815" s="100" t="str">
        <f>IF(H815="Yes",I815,IF(COUNTIF(H815:M815,"Yes")&gt;(Summary!C$22/2),"Yes","No"))</f>
        <v>No</v>
      </c>
      <c r="H815" s="2"/>
      <c r="I815" s="1"/>
      <c r="J815" s="1"/>
      <c r="K815" s="1"/>
      <c r="L815" s="1"/>
      <c r="M815" s="1"/>
      <c r="N815" s="156"/>
      <c r="O815" s="101"/>
      <c r="P815" s="102"/>
      <c r="Q815" s="103"/>
    </row>
    <row r="816" spans="1:17" s="104" customFormat="1" ht="13" x14ac:dyDescent="0.2">
      <c r="A816" s="110"/>
      <c r="B816" s="98"/>
      <c r="C816" s="98"/>
      <c r="D816" s="106"/>
      <c r="E816" s="106"/>
      <c r="F816" s="107"/>
      <c r="G816" s="100" t="str">
        <f>IF(H816="Yes",I816,IF(COUNTIF(H816:M816,"Yes")&gt;(Summary!C$22/2),"Yes","No"))</f>
        <v>No</v>
      </c>
      <c r="H816" s="2"/>
      <c r="I816" s="1"/>
      <c r="J816" s="1"/>
      <c r="K816" s="1"/>
      <c r="L816" s="1"/>
      <c r="M816" s="1"/>
      <c r="N816" s="156"/>
      <c r="O816" s="101"/>
      <c r="P816" s="102"/>
      <c r="Q816" s="103"/>
    </row>
    <row r="817" spans="1:17" s="104" customFormat="1" ht="13" x14ac:dyDescent="0.2">
      <c r="A817" s="110"/>
      <c r="B817" s="98"/>
      <c r="C817" s="98"/>
      <c r="D817" s="106"/>
      <c r="E817" s="106"/>
      <c r="F817" s="107"/>
      <c r="G817" s="100" t="str">
        <f>IF(H817="Yes",I817,IF(COUNTIF(H817:M817,"Yes")&gt;(Summary!C$22/2),"Yes","No"))</f>
        <v>No</v>
      </c>
      <c r="H817" s="2"/>
      <c r="I817" s="1"/>
      <c r="J817" s="1"/>
      <c r="K817" s="1"/>
      <c r="L817" s="1"/>
      <c r="M817" s="1"/>
      <c r="N817" s="156"/>
      <c r="O817" s="101"/>
      <c r="P817" s="102"/>
      <c r="Q817" s="103"/>
    </row>
    <row r="818" spans="1:17" s="104" customFormat="1" ht="13" x14ac:dyDescent="0.2">
      <c r="A818" s="110"/>
      <c r="B818" s="98"/>
      <c r="C818" s="98"/>
      <c r="D818" s="106"/>
      <c r="E818" s="106"/>
      <c r="F818" s="107"/>
      <c r="G818" s="100" t="str">
        <f>IF(H818="Yes",I818,IF(COUNTIF(H818:M818,"Yes")&gt;(Summary!C$22/2),"Yes","No"))</f>
        <v>No</v>
      </c>
      <c r="H818" s="2"/>
      <c r="I818" s="1"/>
      <c r="J818" s="1"/>
      <c r="K818" s="1"/>
      <c r="L818" s="1"/>
      <c r="M818" s="1"/>
      <c r="N818" s="156"/>
      <c r="O818" s="101"/>
      <c r="P818" s="102"/>
      <c r="Q818" s="103"/>
    </row>
    <row r="819" spans="1:17" s="104" customFormat="1" ht="13" x14ac:dyDescent="0.2">
      <c r="A819" s="110"/>
      <c r="B819" s="98"/>
      <c r="C819" s="98"/>
      <c r="D819" s="106"/>
      <c r="E819" s="106"/>
      <c r="F819" s="107"/>
      <c r="G819" s="100" t="str">
        <f>IF(H819="Yes",I819,IF(COUNTIF(H819:M819,"Yes")&gt;(Summary!C$22/2),"Yes","No"))</f>
        <v>No</v>
      </c>
      <c r="H819" s="2"/>
      <c r="I819" s="1"/>
      <c r="J819" s="1"/>
      <c r="K819" s="1"/>
      <c r="L819" s="1"/>
      <c r="M819" s="1"/>
      <c r="N819" s="156"/>
      <c r="O819" s="101"/>
      <c r="P819" s="102"/>
      <c r="Q819" s="103"/>
    </row>
    <row r="820" spans="1:17" s="104" customFormat="1" ht="13" x14ac:dyDescent="0.2">
      <c r="A820" s="110"/>
      <c r="B820" s="98"/>
      <c r="C820" s="98"/>
      <c r="D820" s="106"/>
      <c r="E820" s="106"/>
      <c r="F820" s="107"/>
      <c r="G820" s="100" t="str">
        <f>IF(H820="Yes",I820,IF(COUNTIF(H820:M820,"Yes")&gt;(Summary!C$22/2),"Yes","No"))</f>
        <v>No</v>
      </c>
      <c r="H820" s="2"/>
      <c r="I820" s="1"/>
      <c r="J820" s="1"/>
      <c r="K820" s="1"/>
      <c r="L820" s="1"/>
      <c r="M820" s="1"/>
      <c r="N820" s="156"/>
      <c r="O820" s="101"/>
      <c r="P820" s="102"/>
      <c r="Q820" s="103"/>
    </row>
    <row r="821" spans="1:17" s="104" customFormat="1" ht="13" x14ac:dyDescent="0.2">
      <c r="A821" s="110"/>
      <c r="B821" s="98"/>
      <c r="C821" s="98"/>
      <c r="D821" s="106"/>
      <c r="E821" s="106"/>
      <c r="F821" s="107"/>
      <c r="G821" s="100" t="str">
        <f>IF(H821="Yes",I821,IF(COUNTIF(H821:M821,"Yes")&gt;(Summary!C$22/2),"Yes","No"))</f>
        <v>No</v>
      </c>
      <c r="H821" s="2"/>
      <c r="I821" s="1"/>
      <c r="J821" s="1"/>
      <c r="K821" s="1"/>
      <c r="L821" s="1"/>
      <c r="M821" s="1"/>
      <c r="N821" s="156"/>
      <c r="O821" s="101"/>
      <c r="P821" s="102"/>
      <c r="Q821" s="103"/>
    </row>
    <row r="822" spans="1:17" s="104" customFormat="1" ht="13" x14ac:dyDescent="0.2">
      <c r="A822" s="110"/>
      <c r="B822" s="98"/>
      <c r="C822" s="98"/>
      <c r="D822" s="106"/>
      <c r="E822" s="106"/>
      <c r="F822" s="107"/>
      <c r="G822" s="100" t="str">
        <f>IF(H822="Yes",I822,IF(COUNTIF(H822:M822,"Yes")&gt;(Summary!C$22/2),"Yes","No"))</f>
        <v>No</v>
      </c>
      <c r="H822" s="2"/>
      <c r="I822" s="1"/>
      <c r="J822" s="1"/>
      <c r="K822" s="1"/>
      <c r="L822" s="1"/>
      <c r="M822" s="1"/>
      <c r="N822" s="156"/>
      <c r="O822" s="101"/>
      <c r="P822" s="102"/>
      <c r="Q822" s="103"/>
    </row>
    <row r="823" spans="1:17" s="104" customFormat="1" ht="13" x14ac:dyDescent="0.2">
      <c r="A823" s="110"/>
      <c r="B823" s="98"/>
      <c r="C823" s="98"/>
      <c r="D823" s="106"/>
      <c r="E823" s="106"/>
      <c r="F823" s="107"/>
      <c r="G823" s="100" t="str">
        <f>IF(H823="Yes",I823,IF(COUNTIF(H823:M823,"Yes")&gt;(Summary!C$22/2),"Yes","No"))</f>
        <v>No</v>
      </c>
      <c r="H823" s="2"/>
      <c r="I823" s="1"/>
      <c r="J823" s="1"/>
      <c r="K823" s="1"/>
      <c r="L823" s="1"/>
      <c r="M823" s="1"/>
      <c r="N823" s="156"/>
      <c r="O823" s="101"/>
      <c r="P823" s="102"/>
      <c r="Q823" s="103"/>
    </row>
    <row r="824" spans="1:17" s="104" customFormat="1" ht="13" x14ac:dyDescent="0.2">
      <c r="A824" s="110"/>
      <c r="B824" s="98"/>
      <c r="C824" s="98"/>
      <c r="D824" s="106"/>
      <c r="E824" s="106"/>
      <c r="F824" s="107"/>
      <c r="G824" s="100" t="str">
        <f>IF(H824="Yes",I824,IF(COUNTIF(H824:M824,"Yes")&gt;(Summary!C$22/2),"Yes","No"))</f>
        <v>No</v>
      </c>
      <c r="H824" s="2"/>
      <c r="I824" s="1"/>
      <c r="J824" s="1"/>
      <c r="K824" s="1"/>
      <c r="L824" s="1"/>
      <c r="M824" s="1"/>
      <c r="N824" s="156"/>
      <c r="O824" s="101"/>
      <c r="P824" s="102"/>
      <c r="Q824" s="103"/>
    </row>
    <row r="825" spans="1:17" s="104" customFormat="1" ht="13" x14ac:dyDescent="0.2">
      <c r="A825" s="110"/>
      <c r="B825" s="98"/>
      <c r="C825" s="98"/>
      <c r="D825" s="106"/>
      <c r="E825" s="106"/>
      <c r="F825" s="107"/>
      <c r="G825" s="100" t="str">
        <f>IF(H825="Yes",I825,IF(COUNTIF(H825:M825,"Yes")&gt;(Summary!C$22/2),"Yes","No"))</f>
        <v>No</v>
      </c>
      <c r="H825" s="2"/>
      <c r="I825" s="1"/>
      <c r="J825" s="1"/>
      <c r="K825" s="1"/>
      <c r="L825" s="1"/>
      <c r="M825" s="1"/>
      <c r="N825" s="156"/>
      <c r="O825" s="101"/>
      <c r="P825" s="102"/>
      <c r="Q825" s="103"/>
    </row>
    <row r="826" spans="1:17" s="104" customFormat="1" ht="13" x14ac:dyDescent="0.2">
      <c r="A826" s="110"/>
      <c r="B826" s="98"/>
      <c r="C826" s="98"/>
      <c r="D826" s="106"/>
      <c r="E826" s="106"/>
      <c r="F826" s="107"/>
      <c r="G826" s="100" t="str">
        <f>IF(H826="Yes",I826,IF(COUNTIF(H826:M826,"Yes")&gt;(Summary!C$22/2),"Yes","No"))</f>
        <v>No</v>
      </c>
      <c r="H826" s="2"/>
      <c r="I826" s="1"/>
      <c r="J826" s="1"/>
      <c r="K826" s="1"/>
      <c r="L826" s="1"/>
      <c r="M826" s="1"/>
      <c r="N826" s="156"/>
      <c r="O826" s="101"/>
      <c r="P826" s="102"/>
      <c r="Q826" s="103"/>
    </row>
    <row r="827" spans="1:17" s="104" customFormat="1" ht="13" x14ac:dyDescent="0.2">
      <c r="A827" s="110"/>
      <c r="B827" s="98"/>
      <c r="C827" s="98"/>
      <c r="D827" s="106"/>
      <c r="E827" s="106"/>
      <c r="F827" s="107"/>
      <c r="G827" s="100" t="str">
        <f>IF(H827="Yes",I827,IF(COUNTIF(H827:M827,"Yes")&gt;(Summary!C$22/2),"Yes","No"))</f>
        <v>No</v>
      </c>
      <c r="H827" s="2"/>
      <c r="I827" s="1"/>
      <c r="J827" s="1"/>
      <c r="K827" s="1"/>
      <c r="L827" s="1"/>
      <c r="M827" s="1"/>
      <c r="N827" s="156"/>
      <c r="O827" s="101"/>
      <c r="P827" s="102"/>
      <c r="Q827" s="103"/>
    </row>
    <row r="828" spans="1:17" s="104" customFormat="1" ht="13" x14ac:dyDescent="0.2">
      <c r="A828" s="110"/>
      <c r="B828" s="98"/>
      <c r="C828" s="98"/>
      <c r="D828" s="106"/>
      <c r="E828" s="106"/>
      <c r="F828" s="107"/>
      <c r="G828" s="100" t="str">
        <f>IF(H828="Yes",I828,IF(COUNTIF(H828:M828,"Yes")&gt;(Summary!C$22/2),"Yes","No"))</f>
        <v>No</v>
      </c>
      <c r="H828" s="2"/>
      <c r="I828" s="1"/>
      <c r="J828" s="1"/>
      <c r="K828" s="1"/>
      <c r="L828" s="1"/>
      <c r="M828" s="1"/>
      <c r="N828" s="156"/>
      <c r="O828" s="101"/>
      <c r="P828" s="102"/>
      <c r="Q828" s="103"/>
    </row>
    <row r="829" spans="1:17" s="104" customFormat="1" ht="13" x14ac:dyDescent="0.2">
      <c r="A829" s="110"/>
      <c r="B829" s="98"/>
      <c r="C829" s="98"/>
      <c r="D829" s="106"/>
      <c r="E829" s="106"/>
      <c r="F829" s="107"/>
      <c r="G829" s="100" t="str">
        <f>IF(H829="Yes",I829,IF(COUNTIF(H829:M829,"Yes")&gt;(Summary!C$22/2),"Yes","No"))</f>
        <v>No</v>
      </c>
      <c r="H829" s="2"/>
      <c r="I829" s="1"/>
      <c r="J829" s="1"/>
      <c r="K829" s="1"/>
      <c r="L829" s="1"/>
      <c r="M829" s="1"/>
      <c r="N829" s="156"/>
      <c r="O829" s="101"/>
      <c r="P829" s="102"/>
      <c r="Q829" s="103"/>
    </row>
    <row r="830" spans="1:17" s="104" customFormat="1" ht="13" x14ac:dyDescent="0.2">
      <c r="A830" s="110"/>
      <c r="B830" s="98"/>
      <c r="C830" s="98"/>
      <c r="D830" s="106"/>
      <c r="E830" s="106"/>
      <c r="F830" s="107"/>
      <c r="G830" s="100" t="str">
        <f>IF(H830="Yes",I830,IF(COUNTIF(H830:M830,"Yes")&gt;(Summary!C$22/2),"Yes","No"))</f>
        <v>No</v>
      </c>
      <c r="H830" s="2"/>
      <c r="I830" s="1"/>
      <c r="J830" s="1"/>
      <c r="K830" s="1"/>
      <c r="L830" s="1"/>
      <c r="M830" s="1"/>
      <c r="N830" s="156"/>
      <c r="O830" s="101"/>
      <c r="P830" s="102"/>
      <c r="Q830" s="103"/>
    </row>
    <row r="831" spans="1:17" s="104" customFormat="1" ht="13" x14ac:dyDescent="0.2">
      <c r="A831" s="110"/>
      <c r="B831" s="98"/>
      <c r="C831" s="98"/>
      <c r="D831" s="106"/>
      <c r="E831" s="106"/>
      <c r="F831" s="107"/>
      <c r="G831" s="100" t="str">
        <f>IF(H831="Yes",I831,IF(COUNTIF(H831:M831,"Yes")&gt;(Summary!C$22/2),"Yes","No"))</f>
        <v>No</v>
      </c>
      <c r="H831" s="2"/>
      <c r="I831" s="1"/>
      <c r="J831" s="1"/>
      <c r="K831" s="1"/>
      <c r="L831" s="1"/>
      <c r="M831" s="1"/>
      <c r="N831" s="156"/>
      <c r="O831" s="101"/>
      <c r="P831" s="102"/>
      <c r="Q831" s="103"/>
    </row>
    <row r="832" spans="1:17" s="104" customFormat="1" ht="13" x14ac:dyDescent="0.2">
      <c r="A832" s="110"/>
      <c r="B832" s="98"/>
      <c r="C832" s="98"/>
      <c r="D832" s="106"/>
      <c r="E832" s="106"/>
      <c r="F832" s="107"/>
      <c r="G832" s="100" t="str">
        <f>IF(H832="Yes",I832,IF(COUNTIF(H832:M832,"Yes")&gt;(Summary!C$22/2),"Yes","No"))</f>
        <v>No</v>
      </c>
      <c r="H832" s="2"/>
      <c r="I832" s="1"/>
      <c r="J832" s="1"/>
      <c r="K832" s="1"/>
      <c r="L832" s="1"/>
      <c r="M832" s="1"/>
      <c r="N832" s="156"/>
      <c r="O832" s="101"/>
      <c r="P832" s="102"/>
      <c r="Q832" s="103"/>
    </row>
    <row r="833" spans="1:17" s="104" customFormat="1" ht="13" x14ac:dyDescent="0.2">
      <c r="A833" s="110"/>
      <c r="B833" s="98"/>
      <c r="C833" s="98"/>
      <c r="D833" s="106"/>
      <c r="E833" s="106"/>
      <c r="F833" s="107"/>
      <c r="G833" s="100" t="str">
        <f>IF(H833="Yes",I833,IF(COUNTIF(H833:M833,"Yes")&gt;(Summary!C$22/2),"Yes","No"))</f>
        <v>No</v>
      </c>
      <c r="H833" s="2"/>
      <c r="I833" s="1"/>
      <c r="J833" s="1"/>
      <c r="K833" s="1"/>
      <c r="L833" s="1"/>
      <c r="M833" s="1"/>
      <c r="N833" s="156"/>
      <c r="O833" s="101"/>
      <c r="P833" s="102"/>
      <c r="Q833" s="103"/>
    </row>
    <row r="834" spans="1:17" s="104" customFormat="1" ht="13" x14ac:dyDescent="0.2">
      <c r="A834" s="110"/>
      <c r="B834" s="98"/>
      <c r="C834" s="98"/>
      <c r="D834" s="106"/>
      <c r="E834" s="106"/>
      <c r="F834" s="107"/>
      <c r="G834" s="100" t="str">
        <f>IF(H834="Yes",I834,IF(COUNTIF(H834:M834,"Yes")&gt;(Summary!C$22/2),"Yes","No"))</f>
        <v>No</v>
      </c>
      <c r="H834" s="2"/>
      <c r="I834" s="1"/>
      <c r="J834" s="1"/>
      <c r="K834" s="1"/>
      <c r="L834" s="1"/>
      <c r="M834" s="1"/>
      <c r="N834" s="156"/>
      <c r="O834" s="101"/>
      <c r="P834" s="102"/>
      <c r="Q834" s="103"/>
    </row>
    <row r="835" spans="1:17" s="104" customFormat="1" ht="13" x14ac:dyDescent="0.2">
      <c r="A835" s="110"/>
      <c r="B835" s="98"/>
      <c r="C835" s="98"/>
      <c r="D835" s="106"/>
      <c r="E835" s="106"/>
      <c r="F835" s="107"/>
      <c r="G835" s="100" t="str">
        <f>IF(H835="Yes",I835,IF(COUNTIF(H835:M835,"Yes")&gt;(Summary!C$22/2),"Yes","No"))</f>
        <v>No</v>
      </c>
      <c r="H835" s="2"/>
      <c r="I835" s="1"/>
      <c r="J835" s="1"/>
      <c r="K835" s="1"/>
      <c r="L835" s="1"/>
      <c r="M835" s="1"/>
      <c r="N835" s="156"/>
      <c r="O835" s="101"/>
      <c r="P835" s="102"/>
      <c r="Q835" s="103"/>
    </row>
    <row r="836" spans="1:17" s="104" customFormat="1" ht="13" x14ac:dyDescent="0.2">
      <c r="A836" s="110"/>
      <c r="B836" s="98"/>
      <c r="C836" s="98"/>
      <c r="D836" s="106"/>
      <c r="E836" s="106"/>
      <c r="F836" s="107"/>
      <c r="G836" s="100" t="str">
        <f>IF(H836="Yes",I836,IF(COUNTIF(H836:M836,"Yes")&gt;(Summary!C$22/2),"Yes","No"))</f>
        <v>No</v>
      </c>
      <c r="H836" s="2"/>
      <c r="I836" s="1"/>
      <c r="J836" s="1"/>
      <c r="K836" s="1"/>
      <c r="L836" s="1"/>
      <c r="M836" s="1"/>
      <c r="N836" s="156"/>
      <c r="O836" s="101"/>
      <c r="P836" s="102"/>
      <c r="Q836" s="103"/>
    </row>
    <row r="837" spans="1:17" s="104" customFormat="1" ht="13" x14ac:dyDescent="0.2">
      <c r="A837" s="110"/>
      <c r="B837" s="98"/>
      <c r="C837" s="98"/>
      <c r="D837" s="106"/>
      <c r="E837" s="106"/>
      <c r="F837" s="107"/>
      <c r="G837" s="100" t="str">
        <f>IF(H837="Yes",I837,IF(COUNTIF(H837:M837,"Yes")&gt;(Summary!C$22/2),"Yes","No"))</f>
        <v>No</v>
      </c>
      <c r="H837" s="2"/>
      <c r="I837" s="1"/>
      <c r="J837" s="1"/>
      <c r="K837" s="1"/>
      <c r="L837" s="1"/>
      <c r="M837" s="1"/>
      <c r="N837" s="156"/>
      <c r="O837" s="101"/>
      <c r="P837" s="102"/>
      <c r="Q837" s="103"/>
    </row>
    <row r="838" spans="1:17" s="104" customFormat="1" ht="13" x14ac:dyDescent="0.2">
      <c r="A838" s="110"/>
      <c r="B838" s="98"/>
      <c r="C838" s="98"/>
      <c r="D838" s="106"/>
      <c r="E838" s="106"/>
      <c r="F838" s="107"/>
      <c r="G838" s="100" t="str">
        <f>IF(H838="Yes",I838,IF(COUNTIF(H838:M838,"Yes")&gt;(Summary!C$22/2),"Yes","No"))</f>
        <v>No</v>
      </c>
      <c r="H838" s="2"/>
      <c r="I838" s="1"/>
      <c r="J838" s="1"/>
      <c r="K838" s="1"/>
      <c r="L838" s="1"/>
      <c r="M838" s="1"/>
      <c r="N838" s="156"/>
      <c r="O838" s="101"/>
      <c r="P838" s="102"/>
      <c r="Q838" s="103"/>
    </row>
    <row r="839" spans="1:17" s="104" customFormat="1" ht="13" x14ac:dyDescent="0.2">
      <c r="A839" s="110"/>
      <c r="B839" s="98"/>
      <c r="C839" s="98"/>
      <c r="D839" s="106"/>
      <c r="E839" s="106"/>
      <c r="F839" s="107"/>
      <c r="G839" s="100" t="str">
        <f>IF(H839="Yes",I839,IF(COUNTIF(H839:M839,"Yes")&gt;(Summary!C$22/2),"Yes","No"))</f>
        <v>No</v>
      </c>
      <c r="H839" s="2"/>
      <c r="I839" s="1"/>
      <c r="J839" s="1"/>
      <c r="K839" s="1"/>
      <c r="L839" s="1"/>
      <c r="M839" s="1"/>
      <c r="N839" s="156"/>
      <c r="O839" s="101"/>
      <c r="P839" s="102"/>
      <c r="Q839" s="103"/>
    </row>
    <row r="840" spans="1:17" s="104" customFormat="1" ht="13" x14ac:dyDescent="0.2">
      <c r="A840" s="110"/>
      <c r="B840" s="98"/>
      <c r="C840" s="98"/>
      <c r="D840" s="106"/>
      <c r="E840" s="106"/>
      <c r="F840" s="107"/>
      <c r="G840" s="100" t="str">
        <f>IF(H840="Yes",I840,IF(COUNTIF(H840:M840,"Yes")&gt;(Summary!C$22/2),"Yes","No"))</f>
        <v>No</v>
      </c>
      <c r="H840" s="2"/>
      <c r="I840" s="1"/>
      <c r="J840" s="1"/>
      <c r="K840" s="1"/>
      <c r="L840" s="1"/>
      <c r="M840" s="1"/>
      <c r="N840" s="156"/>
      <c r="O840" s="101"/>
      <c r="P840" s="102"/>
      <c r="Q840" s="103"/>
    </row>
    <row r="841" spans="1:17" s="104" customFormat="1" ht="13" x14ac:dyDescent="0.2">
      <c r="A841" s="110"/>
      <c r="B841" s="98"/>
      <c r="C841" s="98"/>
      <c r="D841" s="106"/>
      <c r="E841" s="106"/>
      <c r="F841" s="107"/>
      <c r="G841" s="100" t="str">
        <f>IF(H841="Yes",I841,IF(COUNTIF(H841:M841,"Yes")&gt;(Summary!C$22/2),"Yes","No"))</f>
        <v>No</v>
      </c>
      <c r="H841" s="2"/>
      <c r="I841" s="1"/>
      <c r="J841" s="1"/>
      <c r="K841" s="1"/>
      <c r="L841" s="1"/>
      <c r="M841" s="1"/>
      <c r="N841" s="156"/>
      <c r="O841" s="101"/>
      <c r="P841" s="102"/>
      <c r="Q841" s="103"/>
    </row>
    <row r="842" spans="1:17" s="104" customFormat="1" ht="13" x14ac:dyDescent="0.2">
      <c r="A842" s="110"/>
      <c r="B842" s="98"/>
      <c r="C842" s="98"/>
      <c r="D842" s="106"/>
      <c r="E842" s="106"/>
      <c r="F842" s="107"/>
      <c r="G842" s="100" t="str">
        <f>IF(H842="Yes",I842,IF(COUNTIF(H842:M842,"Yes")&gt;(Summary!C$22/2),"Yes","No"))</f>
        <v>No</v>
      </c>
      <c r="H842" s="2"/>
      <c r="I842" s="1"/>
      <c r="J842" s="1"/>
      <c r="K842" s="1"/>
      <c r="L842" s="1"/>
      <c r="M842" s="1"/>
      <c r="N842" s="156"/>
      <c r="O842" s="101"/>
      <c r="P842" s="102"/>
      <c r="Q842" s="103"/>
    </row>
    <row r="843" spans="1:17" s="104" customFormat="1" ht="13" x14ac:dyDescent="0.2">
      <c r="A843" s="110"/>
      <c r="B843" s="98"/>
      <c r="C843" s="98"/>
      <c r="D843" s="106"/>
      <c r="E843" s="106"/>
      <c r="F843" s="107"/>
      <c r="G843" s="100" t="str">
        <f>IF(H843="Yes",I843,IF(COUNTIF(H843:M843,"Yes")&gt;(Summary!C$22/2),"Yes","No"))</f>
        <v>No</v>
      </c>
      <c r="H843" s="2"/>
      <c r="I843" s="1"/>
      <c r="J843" s="1"/>
      <c r="K843" s="1"/>
      <c r="L843" s="1"/>
      <c r="M843" s="1"/>
      <c r="N843" s="156"/>
      <c r="O843" s="101"/>
      <c r="P843" s="102"/>
      <c r="Q843" s="103"/>
    </row>
    <row r="844" spans="1:17" s="104" customFormat="1" ht="13" x14ac:dyDescent="0.2">
      <c r="A844" s="110"/>
      <c r="B844" s="98"/>
      <c r="C844" s="98"/>
      <c r="D844" s="106"/>
      <c r="E844" s="106"/>
      <c r="F844" s="107"/>
      <c r="G844" s="100" t="str">
        <f>IF(H844="Yes",I844,IF(COUNTIF(H844:M844,"Yes")&gt;(Summary!C$22/2),"Yes","No"))</f>
        <v>No</v>
      </c>
      <c r="H844" s="2"/>
      <c r="I844" s="1"/>
      <c r="J844" s="1"/>
      <c r="K844" s="1"/>
      <c r="L844" s="1"/>
      <c r="M844" s="1"/>
      <c r="N844" s="156"/>
      <c r="O844" s="101"/>
      <c r="P844" s="102"/>
      <c r="Q844" s="103"/>
    </row>
    <row r="845" spans="1:17" s="104" customFormat="1" ht="13" x14ac:dyDescent="0.2">
      <c r="A845" s="110"/>
      <c r="B845" s="98"/>
      <c r="C845" s="98"/>
      <c r="D845" s="106"/>
      <c r="E845" s="106"/>
      <c r="F845" s="107"/>
      <c r="G845" s="100" t="str">
        <f>IF(H845="Yes",I845,IF(COUNTIF(H845:M845,"Yes")&gt;(Summary!C$22/2),"Yes","No"))</f>
        <v>No</v>
      </c>
      <c r="H845" s="2"/>
      <c r="I845" s="1"/>
      <c r="J845" s="1"/>
      <c r="K845" s="1"/>
      <c r="L845" s="1"/>
      <c r="M845" s="1"/>
      <c r="N845" s="156"/>
      <c r="O845" s="101"/>
      <c r="P845" s="102"/>
      <c r="Q845" s="103"/>
    </row>
    <row r="846" spans="1:17" s="104" customFormat="1" ht="13" x14ac:dyDescent="0.2">
      <c r="A846" s="110"/>
      <c r="B846" s="98"/>
      <c r="C846" s="98"/>
      <c r="D846" s="106"/>
      <c r="E846" s="106"/>
      <c r="F846" s="107"/>
      <c r="G846" s="100" t="str">
        <f>IF(H846="Yes",I846,IF(COUNTIF(H846:M846,"Yes")&gt;(Summary!C$22/2),"Yes","No"))</f>
        <v>No</v>
      </c>
      <c r="H846" s="2"/>
      <c r="I846" s="1"/>
      <c r="J846" s="1"/>
      <c r="K846" s="1"/>
      <c r="L846" s="1"/>
      <c r="M846" s="1"/>
      <c r="N846" s="156"/>
      <c r="O846" s="101"/>
      <c r="P846" s="102"/>
      <c r="Q846" s="103"/>
    </row>
    <row r="847" spans="1:17" s="104" customFormat="1" ht="13" x14ac:dyDescent="0.2">
      <c r="A847" s="110"/>
      <c r="B847" s="98"/>
      <c r="C847" s="98"/>
      <c r="D847" s="106"/>
      <c r="E847" s="106"/>
      <c r="F847" s="107"/>
      <c r="G847" s="100" t="str">
        <f>IF(H847="Yes",I847,IF(COUNTIF(H847:M847,"Yes")&gt;(Summary!C$22/2),"Yes","No"))</f>
        <v>No</v>
      </c>
      <c r="H847" s="2"/>
      <c r="I847" s="1"/>
      <c r="J847" s="1"/>
      <c r="K847" s="1"/>
      <c r="L847" s="1"/>
      <c r="M847" s="1"/>
      <c r="N847" s="156"/>
      <c r="O847" s="101"/>
      <c r="P847" s="102"/>
      <c r="Q847" s="103"/>
    </row>
    <row r="848" spans="1:17" s="104" customFormat="1" ht="13" x14ac:dyDescent="0.2">
      <c r="A848" s="110"/>
      <c r="B848" s="98"/>
      <c r="C848" s="98"/>
      <c r="D848" s="106"/>
      <c r="E848" s="106"/>
      <c r="F848" s="107"/>
      <c r="G848" s="100" t="str">
        <f>IF(H848="Yes",I848,IF(COUNTIF(H848:M848,"Yes")&gt;(Summary!C$22/2),"Yes","No"))</f>
        <v>No</v>
      </c>
      <c r="H848" s="2"/>
      <c r="I848" s="1"/>
      <c r="J848" s="1"/>
      <c r="K848" s="1"/>
      <c r="L848" s="1"/>
      <c r="M848" s="1"/>
      <c r="N848" s="156"/>
      <c r="O848" s="101"/>
      <c r="P848" s="102"/>
      <c r="Q848" s="103"/>
    </row>
    <row r="849" spans="1:17" s="104" customFormat="1" ht="13" x14ac:dyDescent="0.2">
      <c r="A849" s="110"/>
      <c r="B849" s="98"/>
      <c r="C849" s="98"/>
      <c r="D849" s="106"/>
      <c r="E849" s="106"/>
      <c r="F849" s="107"/>
      <c r="G849" s="100" t="str">
        <f>IF(H849="Yes",I849,IF(COUNTIF(H849:M849,"Yes")&gt;(Summary!C$22/2),"Yes","No"))</f>
        <v>No</v>
      </c>
      <c r="H849" s="2"/>
      <c r="I849" s="1"/>
      <c r="J849" s="1"/>
      <c r="K849" s="1"/>
      <c r="L849" s="1"/>
      <c r="M849" s="1"/>
      <c r="N849" s="156"/>
      <c r="O849" s="101"/>
      <c r="P849" s="102"/>
      <c r="Q849" s="103"/>
    </row>
    <row r="850" spans="1:17" s="104" customFormat="1" ht="13" x14ac:dyDescent="0.2">
      <c r="A850" s="110"/>
      <c r="B850" s="98"/>
      <c r="C850" s="98"/>
      <c r="D850" s="106"/>
      <c r="E850" s="106"/>
      <c r="F850" s="107"/>
      <c r="G850" s="100" t="str">
        <f>IF(H850="Yes",I850,IF(COUNTIF(H850:M850,"Yes")&gt;(Summary!C$22/2),"Yes","No"))</f>
        <v>No</v>
      </c>
      <c r="H850" s="2"/>
      <c r="I850" s="1"/>
      <c r="J850" s="1"/>
      <c r="K850" s="1"/>
      <c r="L850" s="1"/>
      <c r="M850" s="1"/>
      <c r="N850" s="156"/>
      <c r="O850" s="101"/>
      <c r="P850" s="102"/>
      <c r="Q850" s="103"/>
    </row>
    <row r="851" spans="1:17" s="104" customFormat="1" ht="13" x14ac:dyDescent="0.2">
      <c r="A851" s="110"/>
      <c r="B851" s="98"/>
      <c r="C851" s="98"/>
      <c r="D851" s="106"/>
      <c r="E851" s="106"/>
      <c r="F851" s="107"/>
      <c r="G851" s="100" t="str">
        <f>IF(H851="Yes",I851,IF(COUNTIF(H851:M851,"Yes")&gt;(Summary!C$22/2),"Yes","No"))</f>
        <v>No</v>
      </c>
      <c r="H851" s="2"/>
      <c r="I851" s="1"/>
      <c r="J851" s="1"/>
      <c r="K851" s="1"/>
      <c r="L851" s="1"/>
      <c r="M851" s="1"/>
      <c r="N851" s="156"/>
      <c r="O851" s="101"/>
      <c r="P851" s="102"/>
      <c r="Q851" s="103"/>
    </row>
    <row r="852" spans="1:17" s="104" customFormat="1" ht="13" x14ac:dyDescent="0.2">
      <c r="A852" s="110"/>
      <c r="B852" s="98"/>
      <c r="C852" s="98"/>
      <c r="D852" s="106"/>
      <c r="E852" s="106"/>
      <c r="F852" s="107"/>
      <c r="G852" s="100" t="str">
        <f>IF(H852="Yes",I852,IF(COUNTIF(H852:M852,"Yes")&gt;(Summary!C$22/2),"Yes","No"))</f>
        <v>No</v>
      </c>
      <c r="H852" s="2"/>
      <c r="I852" s="1"/>
      <c r="J852" s="1"/>
      <c r="K852" s="1"/>
      <c r="L852" s="1"/>
      <c r="M852" s="1"/>
      <c r="N852" s="156"/>
      <c r="O852" s="101"/>
      <c r="P852" s="102"/>
      <c r="Q852" s="103"/>
    </row>
    <row r="853" spans="1:17" s="104" customFormat="1" ht="13" x14ac:dyDescent="0.2">
      <c r="A853" s="110"/>
      <c r="B853" s="98"/>
      <c r="C853" s="98"/>
      <c r="D853" s="106"/>
      <c r="E853" s="106"/>
      <c r="F853" s="107"/>
      <c r="G853" s="100" t="str">
        <f>IF(H853="Yes",I853,IF(COUNTIF(H853:M853,"Yes")&gt;(Summary!C$22/2),"Yes","No"))</f>
        <v>No</v>
      </c>
      <c r="H853" s="2"/>
      <c r="I853" s="1"/>
      <c r="J853" s="1"/>
      <c r="K853" s="1"/>
      <c r="L853" s="1"/>
      <c r="M853" s="1"/>
      <c r="N853" s="156"/>
      <c r="O853" s="101"/>
      <c r="P853" s="102"/>
      <c r="Q853" s="103"/>
    </row>
    <row r="854" spans="1:17" s="104" customFormat="1" ht="13" x14ac:dyDescent="0.2">
      <c r="A854" s="110"/>
      <c r="B854" s="98"/>
      <c r="C854" s="98"/>
      <c r="D854" s="106"/>
      <c r="E854" s="106"/>
      <c r="F854" s="107"/>
      <c r="G854" s="100" t="str">
        <f>IF(H854="Yes",I854,IF(COUNTIF(H854:M854,"Yes")&gt;(Summary!C$22/2),"Yes","No"))</f>
        <v>No</v>
      </c>
      <c r="H854" s="2"/>
      <c r="I854" s="1"/>
      <c r="J854" s="1"/>
      <c r="K854" s="1"/>
      <c r="L854" s="1"/>
      <c r="M854" s="1"/>
      <c r="N854" s="156"/>
      <c r="O854" s="101"/>
      <c r="P854" s="102"/>
      <c r="Q854" s="103"/>
    </row>
    <row r="855" spans="1:17" s="104" customFormat="1" ht="13" x14ac:dyDescent="0.2">
      <c r="A855" s="110"/>
      <c r="B855" s="98"/>
      <c r="C855" s="98"/>
      <c r="D855" s="106"/>
      <c r="E855" s="106"/>
      <c r="F855" s="107"/>
      <c r="G855" s="100" t="str">
        <f>IF(H855="Yes",I855,IF(COUNTIF(H855:M855,"Yes")&gt;(Summary!C$22/2),"Yes","No"))</f>
        <v>No</v>
      </c>
      <c r="H855" s="2"/>
      <c r="I855" s="1"/>
      <c r="J855" s="1"/>
      <c r="K855" s="1"/>
      <c r="L855" s="1"/>
      <c r="M855" s="1"/>
      <c r="N855" s="156"/>
      <c r="O855" s="101"/>
      <c r="P855" s="102"/>
      <c r="Q855" s="103"/>
    </row>
    <row r="856" spans="1:17" s="104" customFormat="1" ht="13" x14ac:dyDescent="0.2">
      <c r="A856" s="110"/>
      <c r="B856" s="98"/>
      <c r="C856" s="98"/>
      <c r="D856" s="106"/>
      <c r="E856" s="106"/>
      <c r="F856" s="107"/>
      <c r="G856" s="100" t="str">
        <f>IF(H856="Yes",I856,IF(COUNTIF(H856:M856,"Yes")&gt;(Summary!C$22/2),"Yes","No"))</f>
        <v>No</v>
      </c>
      <c r="H856" s="2"/>
      <c r="I856" s="1"/>
      <c r="J856" s="1"/>
      <c r="K856" s="1"/>
      <c r="L856" s="1"/>
      <c r="M856" s="1"/>
      <c r="N856" s="156"/>
      <c r="O856" s="101"/>
      <c r="P856" s="102"/>
      <c r="Q856" s="103"/>
    </row>
    <row r="857" spans="1:17" s="104" customFormat="1" ht="13" x14ac:dyDescent="0.2">
      <c r="A857" s="110"/>
      <c r="B857" s="98"/>
      <c r="C857" s="98"/>
      <c r="D857" s="106"/>
      <c r="E857" s="106"/>
      <c r="F857" s="107"/>
      <c r="G857" s="100" t="str">
        <f>IF(H857="Yes",I857,IF(COUNTIF(H857:M857,"Yes")&gt;(Summary!C$22/2),"Yes","No"))</f>
        <v>No</v>
      </c>
      <c r="H857" s="2"/>
      <c r="I857" s="1"/>
      <c r="J857" s="1"/>
      <c r="K857" s="1"/>
      <c r="L857" s="1"/>
      <c r="M857" s="1"/>
      <c r="N857" s="156"/>
      <c r="O857" s="101"/>
      <c r="P857" s="102"/>
      <c r="Q857" s="103"/>
    </row>
    <row r="858" spans="1:17" s="104" customFormat="1" ht="13" x14ac:dyDescent="0.2">
      <c r="A858" s="110"/>
      <c r="B858" s="98"/>
      <c r="C858" s="98"/>
      <c r="D858" s="106"/>
      <c r="E858" s="106"/>
      <c r="F858" s="107"/>
      <c r="G858" s="100" t="str">
        <f>IF(H858="Yes",I858,IF(COUNTIF(H858:M858,"Yes")&gt;(Summary!C$22/2),"Yes","No"))</f>
        <v>No</v>
      </c>
      <c r="H858" s="2"/>
      <c r="I858" s="1"/>
      <c r="J858" s="1"/>
      <c r="K858" s="1"/>
      <c r="L858" s="1"/>
      <c r="M858" s="1"/>
      <c r="N858" s="156"/>
      <c r="O858" s="101"/>
      <c r="P858" s="102"/>
      <c r="Q858" s="103"/>
    </row>
    <row r="859" spans="1:17" s="104" customFormat="1" ht="13" x14ac:dyDescent="0.2">
      <c r="A859" s="110"/>
      <c r="B859" s="98"/>
      <c r="C859" s="98"/>
      <c r="D859" s="106"/>
      <c r="E859" s="106"/>
      <c r="F859" s="107"/>
      <c r="G859" s="100" t="str">
        <f>IF(H859="Yes",I859,IF(COUNTIF(H859:M859,"Yes")&gt;(Summary!C$22/2),"Yes","No"))</f>
        <v>No</v>
      </c>
      <c r="H859" s="2"/>
      <c r="I859" s="1"/>
      <c r="J859" s="1"/>
      <c r="K859" s="1"/>
      <c r="L859" s="1"/>
      <c r="M859" s="1"/>
      <c r="N859" s="156"/>
      <c r="O859" s="101"/>
      <c r="P859" s="102"/>
      <c r="Q859" s="103"/>
    </row>
    <row r="860" spans="1:17" s="104" customFormat="1" ht="13" x14ac:dyDescent="0.2">
      <c r="A860" s="110"/>
      <c r="B860" s="98"/>
      <c r="C860" s="98"/>
      <c r="D860" s="106"/>
      <c r="E860" s="106"/>
      <c r="F860" s="107"/>
      <c r="G860" s="100" t="str">
        <f>IF(H860="Yes",I860,IF(COUNTIF(H860:M860,"Yes")&gt;(Summary!C$22/2),"Yes","No"))</f>
        <v>No</v>
      </c>
      <c r="H860" s="2"/>
      <c r="I860" s="1"/>
      <c r="J860" s="1"/>
      <c r="K860" s="1"/>
      <c r="L860" s="1"/>
      <c r="M860" s="1"/>
      <c r="N860" s="156"/>
      <c r="O860" s="101"/>
      <c r="P860" s="102"/>
      <c r="Q860" s="103"/>
    </row>
    <row r="861" spans="1:17" s="104" customFormat="1" ht="13" x14ac:dyDescent="0.2">
      <c r="A861" s="110"/>
      <c r="B861" s="98"/>
      <c r="C861" s="98"/>
      <c r="D861" s="106"/>
      <c r="E861" s="106"/>
      <c r="F861" s="107"/>
      <c r="G861" s="100" t="str">
        <f>IF(H861="Yes",I861,IF(COUNTIF(H861:M861,"Yes")&gt;(Summary!C$22/2),"Yes","No"))</f>
        <v>No</v>
      </c>
      <c r="H861" s="2"/>
      <c r="I861" s="1"/>
      <c r="J861" s="1"/>
      <c r="K861" s="1"/>
      <c r="L861" s="1"/>
      <c r="M861" s="1"/>
      <c r="N861" s="156"/>
      <c r="O861" s="101"/>
      <c r="P861" s="102"/>
      <c r="Q861" s="103"/>
    </row>
    <row r="862" spans="1:17" s="104" customFormat="1" ht="13" x14ac:dyDescent="0.2">
      <c r="A862" s="110"/>
      <c r="B862" s="98"/>
      <c r="C862" s="98"/>
      <c r="D862" s="106"/>
      <c r="E862" s="106"/>
      <c r="F862" s="107"/>
      <c r="G862" s="100" t="str">
        <f>IF(H862="Yes",I862,IF(COUNTIF(H862:M862,"Yes")&gt;(Summary!C$22/2),"Yes","No"))</f>
        <v>No</v>
      </c>
      <c r="H862" s="2"/>
      <c r="I862" s="1"/>
      <c r="J862" s="1"/>
      <c r="K862" s="1"/>
      <c r="L862" s="1"/>
      <c r="M862" s="1"/>
      <c r="N862" s="156"/>
      <c r="O862" s="101"/>
      <c r="P862" s="102"/>
      <c r="Q862" s="103"/>
    </row>
    <row r="863" spans="1:17" s="104" customFormat="1" ht="13" x14ac:dyDescent="0.2">
      <c r="A863" s="110"/>
      <c r="B863" s="98"/>
      <c r="C863" s="98"/>
      <c r="D863" s="106"/>
      <c r="E863" s="106"/>
      <c r="F863" s="107"/>
      <c r="G863" s="100" t="str">
        <f>IF(H863="Yes",I863,IF(COUNTIF(H863:M863,"Yes")&gt;(Summary!C$22/2),"Yes","No"))</f>
        <v>No</v>
      </c>
      <c r="H863" s="2"/>
      <c r="I863" s="1"/>
      <c r="J863" s="1"/>
      <c r="K863" s="1"/>
      <c r="L863" s="1"/>
      <c r="M863" s="1"/>
      <c r="N863" s="156"/>
      <c r="O863" s="101"/>
      <c r="P863" s="102"/>
      <c r="Q863" s="103"/>
    </row>
    <row r="864" spans="1:17" s="104" customFormat="1" ht="13" x14ac:dyDescent="0.2">
      <c r="A864" s="110"/>
      <c r="B864" s="98"/>
      <c r="C864" s="98"/>
      <c r="D864" s="106"/>
      <c r="E864" s="106"/>
      <c r="F864" s="107"/>
      <c r="G864" s="100" t="str">
        <f>IF(H864="Yes",I864,IF(COUNTIF(H864:M864,"Yes")&gt;(Summary!C$22/2),"Yes","No"))</f>
        <v>No</v>
      </c>
      <c r="H864" s="2"/>
      <c r="I864" s="1"/>
      <c r="J864" s="1"/>
      <c r="K864" s="1"/>
      <c r="L864" s="1"/>
      <c r="M864" s="1"/>
      <c r="N864" s="156"/>
      <c r="O864" s="101"/>
      <c r="P864" s="102"/>
      <c r="Q864" s="103"/>
    </row>
    <row r="865" spans="1:17" s="104" customFormat="1" ht="13" x14ac:dyDescent="0.2">
      <c r="A865" s="110"/>
      <c r="B865" s="98"/>
      <c r="C865" s="98"/>
      <c r="D865" s="106"/>
      <c r="E865" s="106"/>
      <c r="F865" s="107"/>
      <c r="G865" s="100" t="str">
        <f>IF(H865="Yes",I865,IF(COUNTIF(H865:M865,"Yes")&gt;(Summary!C$22/2),"Yes","No"))</f>
        <v>No</v>
      </c>
      <c r="H865" s="2"/>
      <c r="I865" s="1"/>
      <c r="J865" s="1"/>
      <c r="K865" s="1"/>
      <c r="L865" s="1"/>
      <c r="M865" s="1"/>
      <c r="N865" s="156"/>
      <c r="O865" s="101"/>
      <c r="P865" s="102"/>
      <c r="Q865" s="103"/>
    </row>
    <row r="866" spans="1:17" s="104" customFormat="1" ht="13" x14ac:dyDescent="0.2">
      <c r="A866" s="110"/>
      <c r="B866" s="98"/>
      <c r="C866" s="98"/>
      <c r="D866" s="106"/>
      <c r="E866" s="106"/>
      <c r="F866" s="107"/>
      <c r="G866" s="100" t="str">
        <f>IF(H866="Yes",I866,IF(COUNTIF(H866:M866,"Yes")&gt;(Summary!C$22/2),"Yes","No"))</f>
        <v>No</v>
      </c>
      <c r="H866" s="2"/>
      <c r="I866" s="1"/>
      <c r="J866" s="1"/>
      <c r="K866" s="1"/>
      <c r="L866" s="1"/>
      <c r="M866" s="1"/>
      <c r="N866" s="156"/>
      <c r="O866" s="101"/>
      <c r="P866" s="102"/>
      <c r="Q866" s="103"/>
    </row>
    <row r="867" spans="1:17" s="104" customFormat="1" ht="13" x14ac:dyDescent="0.2">
      <c r="A867" s="110"/>
      <c r="B867" s="98"/>
      <c r="C867" s="98"/>
      <c r="D867" s="106"/>
      <c r="E867" s="106"/>
      <c r="F867" s="107"/>
      <c r="G867" s="100" t="str">
        <f>IF(H867="Yes",I867,IF(COUNTIF(H867:M867,"Yes")&gt;(Summary!C$22/2),"Yes","No"))</f>
        <v>No</v>
      </c>
      <c r="H867" s="2"/>
      <c r="I867" s="1"/>
      <c r="J867" s="1"/>
      <c r="K867" s="1"/>
      <c r="L867" s="1"/>
      <c r="M867" s="1"/>
      <c r="N867" s="156"/>
      <c r="O867" s="101"/>
      <c r="P867" s="102"/>
      <c r="Q867" s="103"/>
    </row>
    <row r="868" spans="1:17" s="104" customFormat="1" ht="13" x14ac:dyDescent="0.2">
      <c r="A868" s="110"/>
      <c r="B868" s="98"/>
      <c r="C868" s="98"/>
      <c r="D868" s="106"/>
      <c r="E868" s="106"/>
      <c r="F868" s="107"/>
      <c r="G868" s="100" t="str">
        <f>IF(H868="Yes",I868,IF(COUNTIF(H868:M868,"Yes")&gt;(Summary!C$22/2),"Yes","No"))</f>
        <v>No</v>
      </c>
      <c r="H868" s="2"/>
      <c r="I868" s="1"/>
      <c r="J868" s="1"/>
      <c r="K868" s="1"/>
      <c r="L868" s="1"/>
      <c r="M868" s="1"/>
      <c r="N868" s="156"/>
      <c r="O868" s="101"/>
      <c r="P868" s="102"/>
      <c r="Q868" s="103"/>
    </row>
    <row r="869" spans="1:17" s="104" customFormat="1" ht="13" x14ac:dyDescent="0.2">
      <c r="A869" s="110"/>
      <c r="B869" s="98"/>
      <c r="C869" s="98"/>
      <c r="D869" s="106"/>
      <c r="E869" s="106"/>
      <c r="F869" s="107"/>
      <c r="G869" s="100" t="str">
        <f>IF(H869="Yes",I869,IF(COUNTIF(H869:M869,"Yes")&gt;(Summary!C$22/2),"Yes","No"))</f>
        <v>No</v>
      </c>
      <c r="H869" s="2"/>
      <c r="I869" s="1"/>
      <c r="J869" s="1"/>
      <c r="K869" s="1"/>
      <c r="L869" s="1"/>
      <c r="M869" s="1"/>
      <c r="N869" s="156"/>
      <c r="O869" s="101"/>
      <c r="P869" s="102"/>
      <c r="Q869" s="103"/>
    </row>
    <row r="870" spans="1:17" s="104" customFormat="1" ht="13" x14ac:dyDescent="0.2">
      <c r="A870" s="110"/>
      <c r="B870" s="98"/>
      <c r="C870" s="98"/>
      <c r="D870" s="106"/>
      <c r="E870" s="106"/>
      <c r="F870" s="107"/>
      <c r="G870" s="100" t="str">
        <f>IF(H870="Yes",I870,IF(COUNTIF(H870:M870,"Yes")&gt;(Summary!C$22/2),"Yes","No"))</f>
        <v>No</v>
      </c>
      <c r="H870" s="2"/>
      <c r="I870" s="1"/>
      <c r="J870" s="1"/>
      <c r="K870" s="1"/>
      <c r="L870" s="1"/>
      <c r="M870" s="1"/>
      <c r="N870" s="156"/>
      <c r="O870" s="101"/>
      <c r="P870" s="102"/>
      <c r="Q870" s="103"/>
    </row>
    <row r="871" spans="1:17" s="104" customFormat="1" ht="13" x14ac:dyDescent="0.2">
      <c r="A871" s="110"/>
      <c r="B871" s="98"/>
      <c r="C871" s="98"/>
      <c r="D871" s="106"/>
      <c r="E871" s="106"/>
      <c r="F871" s="107"/>
      <c r="G871" s="100" t="str">
        <f>IF(H871="Yes",I871,IF(COUNTIF(H871:M871,"Yes")&gt;(Summary!C$22/2),"Yes","No"))</f>
        <v>No</v>
      </c>
      <c r="H871" s="2"/>
      <c r="I871" s="1"/>
      <c r="J871" s="1"/>
      <c r="K871" s="1"/>
      <c r="L871" s="1"/>
      <c r="M871" s="1"/>
      <c r="N871" s="156"/>
      <c r="O871" s="101"/>
      <c r="P871" s="102"/>
      <c r="Q871" s="103"/>
    </row>
    <row r="872" spans="1:17" s="104" customFormat="1" ht="13" x14ac:dyDescent="0.2">
      <c r="A872" s="110"/>
      <c r="B872" s="98"/>
      <c r="C872" s="98"/>
      <c r="D872" s="106"/>
      <c r="E872" s="106"/>
      <c r="F872" s="107"/>
      <c r="G872" s="100" t="str">
        <f>IF(H872="Yes",I872,IF(COUNTIF(H872:M872,"Yes")&gt;(Summary!C$22/2),"Yes","No"))</f>
        <v>No</v>
      </c>
      <c r="H872" s="2"/>
      <c r="I872" s="1"/>
      <c r="J872" s="1"/>
      <c r="K872" s="1"/>
      <c r="L872" s="1"/>
      <c r="M872" s="1"/>
      <c r="N872" s="156"/>
      <c r="O872" s="101"/>
      <c r="P872" s="102"/>
      <c r="Q872" s="103"/>
    </row>
    <row r="873" spans="1:17" s="104" customFormat="1" ht="13" x14ac:dyDescent="0.2">
      <c r="A873" s="110"/>
      <c r="B873" s="98"/>
      <c r="C873" s="98"/>
      <c r="D873" s="106"/>
      <c r="E873" s="106"/>
      <c r="F873" s="107"/>
      <c r="G873" s="100" t="str">
        <f>IF(H873="Yes",I873,IF(COUNTIF(H873:M873,"Yes")&gt;(Summary!C$22/2),"Yes","No"))</f>
        <v>No</v>
      </c>
      <c r="H873" s="2"/>
      <c r="I873" s="1"/>
      <c r="J873" s="1"/>
      <c r="K873" s="1"/>
      <c r="L873" s="1"/>
      <c r="M873" s="1"/>
      <c r="N873" s="156"/>
      <c r="O873" s="101"/>
      <c r="P873" s="102"/>
      <c r="Q873" s="103"/>
    </row>
    <row r="874" spans="1:17" s="104" customFormat="1" ht="13" x14ac:dyDescent="0.2">
      <c r="A874" s="110"/>
      <c r="B874" s="98"/>
      <c r="C874" s="98"/>
      <c r="D874" s="106"/>
      <c r="E874" s="106"/>
      <c r="F874" s="107"/>
      <c r="G874" s="100" t="str">
        <f>IF(H874="Yes",I874,IF(COUNTIF(H874:M874,"Yes")&gt;(Summary!C$22/2),"Yes","No"))</f>
        <v>No</v>
      </c>
      <c r="H874" s="2"/>
      <c r="I874" s="1"/>
      <c r="J874" s="1"/>
      <c r="K874" s="1"/>
      <c r="L874" s="1"/>
      <c r="M874" s="1"/>
      <c r="N874" s="156"/>
      <c r="O874" s="101"/>
      <c r="P874" s="102"/>
      <c r="Q874" s="103"/>
    </row>
    <row r="875" spans="1:17" s="104" customFormat="1" ht="13" x14ac:dyDescent="0.2">
      <c r="A875" s="110"/>
      <c r="B875" s="98"/>
      <c r="C875" s="98"/>
      <c r="D875" s="106"/>
      <c r="E875" s="106"/>
      <c r="F875" s="107"/>
      <c r="G875" s="100" t="str">
        <f>IF(H875="Yes",I875,IF(COUNTIF(H875:M875,"Yes")&gt;(Summary!C$22/2),"Yes","No"))</f>
        <v>No</v>
      </c>
      <c r="H875" s="2"/>
      <c r="I875" s="1"/>
      <c r="J875" s="1"/>
      <c r="K875" s="1"/>
      <c r="L875" s="1"/>
      <c r="M875" s="1"/>
      <c r="N875" s="156"/>
      <c r="O875" s="101"/>
      <c r="P875" s="102"/>
      <c r="Q875" s="103"/>
    </row>
    <row r="876" spans="1:17" s="104" customFormat="1" ht="13" x14ac:dyDescent="0.2">
      <c r="A876" s="110"/>
      <c r="B876" s="98"/>
      <c r="C876" s="98"/>
      <c r="D876" s="106"/>
      <c r="E876" s="106"/>
      <c r="F876" s="107"/>
      <c r="G876" s="100" t="str">
        <f>IF(H876="Yes",I876,IF(COUNTIF(H876:M876,"Yes")&gt;(Summary!C$22/2),"Yes","No"))</f>
        <v>No</v>
      </c>
      <c r="H876" s="2"/>
      <c r="I876" s="1"/>
      <c r="J876" s="1"/>
      <c r="K876" s="1"/>
      <c r="L876" s="1"/>
      <c r="M876" s="1"/>
      <c r="N876" s="156"/>
      <c r="O876" s="101"/>
      <c r="P876" s="102"/>
      <c r="Q876" s="103"/>
    </row>
    <row r="877" spans="1:17" s="104" customFormat="1" ht="13" x14ac:dyDescent="0.2">
      <c r="A877" s="110"/>
      <c r="B877" s="98"/>
      <c r="C877" s="98"/>
      <c r="D877" s="106"/>
      <c r="E877" s="106"/>
      <c r="F877" s="107"/>
      <c r="G877" s="100" t="str">
        <f>IF(H877="Yes",I877,IF(COUNTIF(H877:M877,"Yes")&gt;(Summary!C$22/2),"Yes","No"))</f>
        <v>No</v>
      </c>
      <c r="H877" s="2"/>
      <c r="I877" s="1"/>
      <c r="J877" s="1"/>
      <c r="K877" s="1"/>
      <c r="L877" s="1"/>
      <c r="M877" s="1"/>
      <c r="N877" s="156"/>
      <c r="O877" s="101"/>
      <c r="P877" s="102"/>
      <c r="Q877" s="103"/>
    </row>
    <row r="878" spans="1:17" s="104" customFormat="1" ht="13" x14ac:dyDescent="0.2">
      <c r="A878" s="110"/>
      <c r="B878" s="98"/>
      <c r="C878" s="98"/>
      <c r="D878" s="106"/>
      <c r="E878" s="106"/>
      <c r="F878" s="107"/>
      <c r="G878" s="100" t="str">
        <f>IF(H878="Yes",I878,IF(COUNTIF(H878:M878,"Yes")&gt;(Summary!C$22/2),"Yes","No"))</f>
        <v>No</v>
      </c>
      <c r="H878" s="2"/>
      <c r="I878" s="1"/>
      <c r="J878" s="1"/>
      <c r="K878" s="1"/>
      <c r="L878" s="1"/>
      <c r="M878" s="1"/>
      <c r="N878" s="156"/>
      <c r="O878" s="101"/>
      <c r="P878" s="102"/>
      <c r="Q878" s="103"/>
    </row>
    <row r="879" spans="1:17" s="104" customFormat="1" ht="13" x14ac:dyDescent="0.2">
      <c r="A879" s="110"/>
      <c r="B879" s="98"/>
      <c r="C879" s="98"/>
      <c r="D879" s="106"/>
      <c r="E879" s="106"/>
      <c r="F879" s="107"/>
      <c r="G879" s="100" t="str">
        <f>IF(H879="Yes",I879,IF(COUNTIF(H879:M879,"Yes")&gt;(Summary!C$22/2),"Yes","No"))</f>
        <v>No</v>
      </c>
      <c r="H879" s="2"/>
      <c r="I879" s="1"/>
      <c r="J879" s="1"/>
      <c r="K879" s="1"/>
      <c r="L879" s="1"/>
      <c r="M879" s="1"/>
      <c r="N879" s="156"/>
      <c r="O879" s="101"/>
      <c r="P879" s="102"/>
      <c r="Q879" s="103"/>
    </row>
    <row r="880" spans="1:17" s="104" customFormat="1" ht="13" x14ac:dyDescent="0.2">
      <c r="A880" s="110"/>
      <c r="B880" s="98"/>
      <c r="C880" s="98"/>
      <c r="D880" s="106"/>
      <c r="E880" s="106"/>
      <c r="F880" s="107"/>
      <c r="G880" s="100" t="str">
        <f>IF(H880="Yes",I880,IF(COUNTIF(H880:M880,"Yes")&gt;(Summary!C$22/2),"Yes","No"))</f>
        <v>No</v>
      </c>
      <c r="H880" s="2"/>
      <c r="I880" s="1"/>
      <c r="J880" s="1"/>
      <c r="K880" s="1"/>
      <c r="L880" s="1"/>
      <c r="M880" s="1"/>
      <c r="N880" s="156"/>
      <c r="O880" s="101"/>
      <c r="P880" s="102"/>
      <c r="Q880" s="103"/>
    </row>
    <row r="881" spans="1:17" s="104" customFormat="1" ht="13" x14ac:dyDescent="0.2">
      <c r="A881" s="110"/>
      <c r="B881" s="98"/>
      <c r="C881" s="98"/>
      <c r="D881" s="106"/>
      <c r="E881" s="106"/>
      <c r="F881" s="107"/>
      <c r="G881" s="100" t="str">
        <f>IF(H881="Yes",I881,IF(COUNTIF(H881:M881,"Yes")&gt;(Summary!C$22/2),"Yes","No"))</f>
        <v>No</v>
      </c>
      <c r="H881" s="2"/>
      <c r="I881" s="1"/>
      <c r="J881" s="1"/>
      <c r="K881" s="1"/>
      <c r="L881" s="1"/>
      <c r="M881" s="1"/>
      <c r="N881" s="156"/>
      <c r="O881" s="101"/>
      <c r="P881" s="102"/>
      <c r="Q881" s="103"/>
    </row>
    <row r="882" spans="1:17" s="104" customFormat="1" ht="13" x14ac:dyDescent="0.2">
      <c r="A882" s="110"/>
      <c r="B882" s="98"/>
      <c r="C882" s="98"/>
      <c r="D882" s="106"/>
      <c r="E882" s="106"/>
      <c r="F882" s="107"/>
      <c r="G882" s="100" t="str">
        <f>IF(H882="Yes",I882,IF(COUNTIF(H882:M882,"Yes")&gt;(Summary!C$22/2),"Yes","No"))</f>
        <v>No</v>
      </c>
      <c r="H882" s="2"/>
      <c r="I882" s="1"/>
      <c r="J882" s="1"/>
      <c r="K882" s="1"/>
      <c r="L882" s="1"/>
      <c r="M882" s="1"/>
      <c r="N882" s="156"/>
      <c r="O882" s="101"/>
      <c r="P882" s="102"/>
      <c r="Q882" s="103"/>
    </row>
    <row r="883" spans="1:17" s="104" customFormat="1" ht="13" x14ac:dyDescent="0.2">
      <c r="A883" s="110"/>
      <c r="B883" s="98"/>
      <c r="C883" s="98"/>
      <c r="D883" s="106"/>
      <c r="E883" s="106"/>
      <c r="F883" s="107"/>
      <c r="G883" s="100" t="str">
        <f>IF(H883="Yes",I883,IF(COUNTIF(H883:M883,"Yes")&gt;(Summary!C$22/2),"Yes","No"))</f>
        <v>No</v>
      </c>
      <c r="H883" s="2"/>
      <c r="I883" s="1"/>
      <c r="J883" s="1"/>
      <c r="K883" s="1"/>
      <c r="L883" s="1"/>
      <c r="M883" s="1"/>
      <c r="N883" s="156"/>
      <c r="O883" s="101"/>
      <c r="P883" s="102"/>
      <c r="Q883" s="103"/>
    </row>
    <row r="884" spans="1:17" s="104" customFormat="1" ht="13" x14ac:dyDescent="0.2">
      <c r="A884" s="110"/>
      <c r="B884" s="98"/>
      <c r="C884" s="98"/>
      <c r="D884" s="106"/>
      <c r="E884" s="106"/>
      <c r="F884" s="107"/>
      <c r="G884" s="100" t="str">
        <f>IF(H884="Yes",I884,IF(COUNTIF(H884:M884,"Yes")&gt;(Summary!C$22/2),"Yes","No"))</f>
        <v>No</v>
      </c>
      <c r="H884" s="2"/>
      <c r="I884" s="1"/>
      <c r="J884" s="1"/>
      <c r="K884" s="1"/>
      <c r="L884" s="1"/>
      <c r="M884" s="1"/>
      <c r="N884" s="156"/>
      <c r="O884" s="101"/>
      <c r="P884" s="102"/>
      <c r="Q884" s="103"/>
    </row>
    <row r="885" spans="1:17" s="104" customFormat="1" ht="13" x14ac:dyDescent="0.2">
      <c r="A885" s="110"/>
      <c r="B885" s="98"/>
      <c r="C885" s="98"/>
      <c r="D885" s="106"/>
      <c r="E885" s="106"/>
      <c r="F885" s="107"/>
      <c r="G885" s="100" t="str">
        <f>IF(H885="Yes",I885,IF(COUNTIF(H885:M885,"Yes")&gt;(Summary!C$22/2),"Yes","No"))</f>
        <v>No</v>
      </c>
      <c r="H885" s="2"/>
      <c r="I885" s="1"/>
      <c r="J885" s="1"/>
      <c r="K885" s="1"/>
      <c r="L885" s="1"/>
      <c r="M885" s="1"/>
      <c r="N885" s="156"/>
      <c r="O885" s="101"/>
      <c r="P885" s="102"/>
      <c r="Q885" s="103"/>
    </row>
    <row r="886" spans="1:17" s="104" customFormat="1" ht="13" x14ac:dyDescent="0.2">
      <c r="A886" s="110"/>
      <c r="B886" s="98"/>
      <c r="C886" s="98"/>
      <c r="D886" s="106"/>
      <c r="E886" s="106"/>
      <c r="F886" s="107"/>
      <c r="G886" s="100" t="str">
        <f>IF(H886="Yes",I886,IF(COUNTIF(H886:M886,"Yes")&gt;(Summary!C$22/2),"Yes","No"))</f>
        <v>No</v>
      </c>
      <c r="H886" s="2"/>
      <c r="I886" s="1"/>
      <c r="J886" s="1"/>
      <c r="K886" s="1"/>
      <c r="L886" s="1"/>
      <c r="M886" s="1"/>
      <c r="N886" s="156"/>
      <c r="O886" s="101"/>
      <c r="P886" s="102"/>
      <c r="Q886" s="103"/>
    </row>
    <row r="887" spans="1:17" s="104" customFormat="1" ht="13" x14ac:dyDescent="0.2">
      <c r="A887" s="110"/>
      <c r="B887" s="98"/>
      <c r="C887" s="98"/>
      <c r="D887" s="106"/>
      <c r="E887" s="106"/>
      <c r="F887" s="107"/>
      <c r="G887" s="100" t="str">
        <f>IF(H887="Yes",I887,IF(COUNTIF(H887:M887,"Yes")&gt;(Summary!C$22/2),"Yes","No"))</f>
        <v>No</v>
      </c>
      <c r="H887" s="2"/>
      <c r="I887" s="1"/>
      <c r="J887" s="1"/>
      <c r="K887" s="1"/>
      <c r="L887" s="1"/>
      <c r="M887" s="1"/>
      <c r="N887" s="156"/>
      <c r="O887" s="101"/>
      <c r="P887" s="102"/>
      <c r="Q887" s="103"/>
    </row>
    <row r="888" spans="1:17" s="104" customFormat="1" ht="13" x14ac:dyDescent="0.2">
      <c r="A888" s="110"/>
      <c r="B888" s="98"/>
      <c r="C888" s="98"/>
      <c r="D888" s="106"/>
      <c r="E888" s="106"/>
      <c r="F888" s="107"/>
      <c r="G888" s="100" t="str">
        <f>IF(H888="Yes",I888,IF(COUNTIF(H888:M888,"Yes")&gt;(Summary!C$22/2),"Yes","No"))</f>
        <v>No</v>
      </c>
      <c r="H888" s="2"/>
      <c r="I888" s="1"/>
      <c r="J888" s="1"/>
      <c r="K888" s="1"/>
      <c r="L888" s="1"/>
      <c r="M888" s="1"/>
      <c r="N888" s="156"/>
      <c r="O888" s="101"/>
      <c r="P888" s="102"/>
      <c r="Q888" s="103"/>
    </row>
    <row r="889" spans="1:17" s="104" customFormat="1" ht="13" x14ac:dyDescent="0.2">
      <c r="A889" s="110"/>
      <c r="B889" s="98"/>
      <c r="C889" s="98"/>
      <c r="D889" s="106"/>
      <c r="E889" s="106"/>
      <c r="F889" s="107"/>
      <c r="G889" s="100" t="str">
        <f>IF(H889="Yes",I889,IF(COUNTIF(H889:M889,"Yes")&gt;(Summary!C$22/2),"Yes","No"))</f>
        <v>No</v>
      </c>
      <c r="H889" s="2"/>
      <c r="I889" s="1"/>
      <c r="J889" s="1"/>
      <c r="K889" s="1"/>
      <c r="L889" s="1"/>
      <c r="M889" s="1"/>
      <c r="N889" s="156"/>
      <c r="O889" s="101"/>
      <c r="P889" s="102"/>
      <c r="Q889" s="103"/>
    </row>
    <row r="890" spans="1:17" s="104" customFormat="1" ht="13" x14ac:dyDescent="0.2">
      <c r="A890" s="110"/>
      <c r="B890" s="98"/>
      <c r="C890" s="98"/>
      <c r="D890" s="106"/>
      <c r="E890" s="106"/>
      <c r="F890" s="107"/>
      <c r="G890" s="100" t="str">
        <f>IF(H890="Yes",I890,IF(COUNTIF(H890:M890,"Yes")&gt;(Summary!C$22/2),"Yes","No"))</f>
        <v>No</v>
      </c>
      <c r="H890" s="2"/>
      <c r="I890" s="1"/>
      <c r="J890" s="1"/>
      <c r="K890" s="1"/>
      <c r="L890" s="1"/>
      <c r="M890" s="1"/>
      <c r="N890" s="156"/>
      <c r="O890" s="101"/>
      <c r="P890" s="102"/>
      <c r="Q890" s="103"/>
    </row>
    <row r="891" spans="1:17" s="104" customFormat="1" ht="13" x14ac:dyDescent="0.2">
      <c r="A891" s="110"/>
      <c r="B891" s="98"/>
      <c r="C891" s="98"/>
      <c r="D891" s="106"/>
      <c r="E891" s="106"/>
      <c r="F891" s="107"/>
      <c r="G891" s="100" t="str">
        <f>IF(H891="Yes",I891,IF(COUNTIF(H891:M891,"Yes")&gt;(Summary!C$22/2),"Yes","No"))</f>
        <v>No</v>
      </c>
      <c r="H891" s="2"/>
      <c r="I891" s="1"/>
      <c r="J891" s="1"/>
      <c r="K891" s="1"/>
      <c r="L891" s="1"/>
      <c r="M891" s="1"/>
      <c r="N891" s="156"/>
      <c r="O891" s="101"/>
      <c r="P891" s="102"/>
      <c r="Q891" s="103"/>
    </row>
    <row r="892" spans="1:17" s="104" customFormat="1" ht="13" x14ac:dyDescent="0.2">
      <c r="A892" s="110"/>
      <c r="B892" s="98"/>
      <c r="C892" s="98"/>
      <c r="D892" s="106"/>
      <c r="E892" s="106"/>
      <c r="F892" s="107"/>
      <c r="G892" s="100" t="str">
        <f>IF(H892="Yes",I892,IF(COUNTIF(H892:M892,"Yes")&gt;(Summary!C$22/2),"Yes","No"))</f>
        <v>No</v>
      </c>
      <c r="H892" s="2"/>
      <c r="I892" s="1"/>
      <c r="J892" s="1"/>
      <c r="K892" s="1"/>
      <c r="L892" s="1"/>
      <c r="M892" s="1"/>
      <c r="N892" s="156"/>
      <c r="O892" s="101"/>
      <c r="P892" s="102"/>
      <c r="Q892" s="103"/>
    </row>
    <row r="893" spans="1:17" s="104" customFormat="1" ht="13" x14ac:dyDescent="0.2">
      <c r="A893" s="110"/>
      <c r="B893" s="98"/>
      <c r="C893" s="98"/>
      <c r="D893" s="106"/>
      <c r="E893" s="106"/>
      <c r="F893" s="107"/>
      <c r="G893" s="100" t="str">
        <f>IF(H893="Yes",I893,IF(COUNTIF(H893:M893,"Yes")&gt;(Summary!C$22/2),"Yes","No"))</f>
        <v>No</v>
      </c>
      <c r="H893" s="2"/>
      <c r="I893" s="1"/>
      <c r="J893" s="1"/>
      <c r="K893" s="1"/>
      <c r="L893" s="1"/>
      <c r="M893" s="1"/>
      <c r="N893" s="156"/>
      <c r="O893" s="101"/>
      <c r="P893" s="102"/>
      <c r="Q893" s="103"/>
    </row>
    <row r="894" spans="1:17" s="104" customFormat="1" ht="13" x14ac:dyDescent="0.2">
      <c r="A894" s="110"/>
      <c r="B894" s="98"/>
      <c r="C894" s="98"/>
      <c r="D894" s="106"/>
      <c r="E894" s="106"/>
      <c r="F894" s="107"/>
      <c r="G894" s="100" t="str">
        <f>IF(H894="Yes",I894,IF(COUNTIF(H894:M894,"Yes")&gt;(Summary!C$22/2),"Yes","No"))</f>
        <v>No</v>
      </c>
      <c r="H894" s="2"/>
      <c r="I894" s="1"/>
      <c r="J894" s="1"/>
      <c r="K894" s="1"/>
      <c r="L894" s="1"/>
      <c r="M894" s="1"/>
      <c r="N894" s="156"/>
      <c r="O894" s="101"/>
      <c r="P894" s="102"/>
      <c r="Q894" s="103"/>
    </row>
    <row r="895" spans="1:17" s="104" customFormat="1" ht="13" x14ac:dyDescent="0.2">
      <c r="A895" s="110"/>
      <c r="B895" s="98"/>
      <c r="C895" s="98"/>
      <c r="D895" s="106"/>
      <c r="E895" s="106"/>
      <c r="F895" s="107"/>
      <c r="G895" s="100" t="str">
        <f>IF(H895="Yes",I895,IF(COUNTIF(H895:M895,"Yes")&gt;(Summary!C$22/2),"Yes","No"))</f>
        <v>No</v>
      </c>
      <c r="H895" s="2"/>
      <c r="I895" s="1"/>
      <c r="J895" s="1"/>
      <c r="K895" s="1"/>
      <c r="L895" s="1"/>
      <c r="M895" s="1"/>
      <c r="N895" s="156"/>
      <c r="O895" s="101"/>
      <c r="P895" s="102"/>
      <c r="Q895" s="103"/>
    </row>
    <row r="896" spans="1:17" s="104" customFormat="1" ht="13" x14ac:dyDescent="0.2">
      <c r="A896" s="110"/>
      <c r="B896" s="98"/>
      <c r="C896" s="98"/>
      <c r="D896" s="106"/>
      <c r="E896" s="106"/>
      <c r="F896" s="107"/>
      <c r="G896" s="100" t="str">
        <f>IF(H896="Yes",I896,IF(COUNTIF(H896:M896,"Yes")&gt;(Summary!C$22/2),"Yes","No"))</f>
        <v>No</v>
      </c>
      <c r="H896" s="2"/>
      <c r="I896" s="1"/>
      <c r="J896" s="1"/>
      <c r="K896" s="1"/>
      <c r="L896" s="1"/>
      <c r="M896" s="1"/>
      <c r="N896" s="156"/>
      <c r="O896" s="101"/>
      <c r="P896" s="102"/>
      <c r="Q896" s="103"/>
    </row>
    <row r="897" spans="1:17" s="104" customFormat="1" ht="13" x14ac:dyDescent="0.2">
      <c r="A897" s="110"/>
      <c r="B897" s="98"/>
      <c r="C897" s="98"/>
      <c r="D897" s="106"/>
      <c r="E897" s="106"/>
      <c r="F897" s="107"/>
      <c r="G897" s="100" t="str">
        <f>IF(H897="Yes",I897,IF(COUNTIF(H897:M897,"Yes")&gt;(Summary!C$22/2),"Yes","No"))</f>
        <v>No</v>
      </c>
      <c r="H897" s="2"/>
      <c r="I897" s="1"/>
      <c r="J897" s="1"/>
      <c r="K897" s="1"/>
      <c r="L897" s="1"/>
      <c r="M897" s="1"/>
      <c r="N897" s="156"/>
      <c r="O897" s="101"/>
      <c r="P897" s="102"/>
      <c r="Q897" s="103"/>
    </row>
    <row r="898" spans="1:17" s="104" customFormat="1" ht="13" x14ac:dyDescent="0.2">
      <c r="A898" s="110"/>
      <c r="B898" s="98"/>
      <c r="C898" s="98"/>
      <c r="D898" s="106"/>
      <c r="E898" s="106"/>
      <c r="F898" s="107"/>
      <c r="G898" s="100" t="str">
        <f>IF(H898="Yes",I898,IF(COUNTIF(H898:M898,"Yes")&gt;(Summary!C$22/2),"Yes","No"))</f>
        <v>No</v>
      </c>
      <c r="H898" s="2"/>
      <c r="I898" s="1"/>
      <c r="J898" s="1"/>
      <c r="K898" s="1"/>
      <c r="L898" s="1"/>
      <c r="M898" s="1"/>
      <c r="N898" s="156"/>
      <c r="O898" s="101"/>
      <c r="P898" s="102"/>
      <c r="Q898" s="103"/>
    </row>
    <row r="899" spans="1:17" s="104" customFormat="1" ht="13" x14ac:dyDescent="0.2">
      <c r="A899" s="110"/>
      <c r="B899" s="98"/>
      <c r="C899" s="98"/>
      <c r="D899" s="106"/>
      <c r="E899" s="106"/>
      <c r="F899" s="107"/>
      <c r="G899" s="100" t="str">
        <f>IF(H899="Yes",I899,IF(COUNTIF(H899:M899,"Yes")&gt;(Summary!C$22/2),"Yes","No"))</f>
        <v>No</v>
      </c>
      <c r="H899" s="2"/>
      <c r="I899" s="1"/>
      <c r="J899" s="1"/>
      <c r="K899" s="1"/>
      <c r="L899" s="1"/>
      <c r="M899" s="1"/>
      <c r="N899" s="156"/>
      <c r="O899" s="101"/>
      <c r="P899" s="102"/>
      <c r="Q899" s="103"/>
    </row>
    <row r="900" spans="1:17" s="104" customFormat="1" ht="13" x14ac:dyDescent="0.2">
      <c r="A900" s="110"/>
      <c r="B900" s="98"/>
      <c r="C900" s="98"/>
      <c r="D900" s="106"/>
      <c r="E900" s="106"/>
      <c r="F900" s="107"/>
      <c r="G900" s="100" t="str">
        <f>IF(H900="Yes",I900,IF(COUNTIF(H900:M900,"Yes")&gt;(Summary!C$22/2),"Yes","No"))</f>
        <v>No</v>
      </c>
      <c r="H900" s="2"/>
      <c r="I900" s="1"/>
      <c r="J900" s="1"/>
      <c r="K900" s="1"/>
      <c r="L900" s="1"/>
      <c r="M900" s="1"/>
      <c r="N900" s="156"/>
      <c r="O900" s="101"/>
      <c r="P900" s="102"/>
      <c r="Q900" s="103"/>
    </row>
    <row r="901" spans="1:17" s="104" customFormat="1" ht="13" x14ac:dyDescent="0.2">
      <c r="A901" s="110"/>
      <c r="B901" s="98"/>
      <c r="C901" s="98"/>
      <c r="D901" s="106"/>
      <c r="E901" s="106"/>
      <c r="F901" s="107"/>
      <c r="G901" s="100" t="str">
        <f>IF(H901="Yes",I901,IF(COUNTIF(H901:M901,"Yes")&gt;(Summary!C$22/2),"Yes","No"))</f>
        <v>No</v>
      </c>
      <c r="H901" s="2"/>
      <c r="I901" s="1"/>
      <c r="J901" s="1"/>
      <c r="K901" s="1"/>
      <c r="L901" s="1"/>
      <c r="M901" s="1"/>
      <c r="N901" s="156"/>
      <c r="O901" s="101"/>
      <c r="P901" s="102"/>
      <c r="Q901" s="103"/>
    </row>
    <row r="902" spans="1:17" s="104" customFormat="1" ht="13" x14ac:dyDescent="0.2">
      <c r="A902" s="110"/>
      <c r="B902" s="98"/>
      <c r="C902" s="98"/>
      <c r="D902" s="106"/>
      <c r="E902" s="106"/>
      <c r="F902" s="107"/>
      <c r="G902" s="100" t="str">
        <f>IF(H902="Yes",I902,IF(COUNTIF(H902:M902,"Yes")&gt;(Summary!C$22/2),"Yes","No"))</f>
        <v>No</v>
      </c>
      <c r="H902" s="2"/>
      <c r="I902" s="1"/>
      <c r="J902" s="1"/>
      <c r="K902" s="1"/>
      <c r="L902" s="1"/>
      <c r="M902" s="1"/>
      <c r="N902" s="156"/>
      <c r="O902" s="101"/>
      <c r="P902" s="102"/>
      <c r="Q902" s="103"/>
    </row>
    <row r="903" spans="1:17" s="104" customFormat="1" ht="13" x14ac:dyDescent="0.2">
      <c r="A903" s="110"/>
      <c r="B903" s="98"/>
      <c r="C903" s="98"/>
      <c r="D903" s="106"/>
      <c r="E903" s="106"/>
      <c r="F903" s="107"/>
      <c r="G903" s="100" t="str">
        <f>IF(H903="Yes",I903,IF(COUNTIF(H903:M903,"Yes")&gt;(Summary!C$22/2),"Yes","No"))</f>
        <v>No</v>
      </c>
      <c r="H903" s="2"/>
      <c r="I903" s="1"/>
      <c r="J903" s="1"/>
      <c r="K903" s="1"/>
      <c r="L903" s="1"/>
      <c r="M903" s="1"/>
      <c r="N903" s="156"/>
      <c r="O903" s="101"/>
      <c r="P903" s="102"/>
      <c r="Q903" s="103"/>
    </row>
    <row r="904" spans="1:17" s="104" customFormat="1" ht="13" x14ac:dyDescent="0.2">
      <c r="A904" s="110"/>
      <c r="B904" s="98"/>
      <c r="C904" s="98"/>
      <c r="D904" s="106"/>
      <c r="E904" s="106"/>
      <c r="F904" s="107"/>
      <c r="G904" s="100" t="str">
        <f>IF(H904="Yes",I904,IF(COUNTIF(H904:M904,"Yes")&gt;(Summary!C$22/2),"Yes","No"))</f>
        <v>No</v>
      </c>
      <c r="H904" s="2"/>
      <c r="I904" s="1"/>
      <c r="J904" s="1"/>
      <c r="K904" s="1"/>
      <c r="L904" s="1"/>
      <c r="M904" s="1"/>
      <c r="N904" s="156"/>
      <c r="O904" s="101"/>
      <c r="P904" s="102"/>
      <c r="Q904" s="103"/>
    </row>
    <row r="905" spans="1:17" s="104" customFormat="1" ht="13" x14ac:dyDescent="0.2">
      <c r="A905" s="110"/>
      <c r="B905" s="98"/>
      <c r="C905" s="98"/>
      <c r="D905" s="106"/>
      <c r="E905" s="106"/>
      <c r="F905" s="107"/>
      <c r="G905" s="100" t="str">
        <f>IF(H905="Yes",I905,IF(COUNTIF(H905:M905,"Yes")&gt;(Summary!C$22/2),"Yes","No"))</f>
        <v>No</v>
      </c>
      <c r="H905" s="2"/>
      <c r="I905" s="1"/>
      <c r="J905" s="1"/>
      <c r="K905" s="1"/>
      <c r="L905" s="1"/>
      <c r="M905" s="1"/>
      <c r="N905" s="156"/>
      <c r="O905" s="101"/>
      <c r="P905" s="102"/>
      <c r="Q905" s="103"/>
    </row>
    <row r="906" spans="1:17" s="104" customFormat="1" ht="13" x14ac:dyDescent="0.2">
      <c r="A906" s="110"/>
      <c r="B906" s="98"/>
      <c r="C906" s="98"/>
      <c r="D906" s="106"/>
      <c r="E906" s="106"/>
      <c r="F906" s="107"/>
      <c r="G906" s="100" t="str">
        <f>IF(H906="Yes",I906,IF(COUNTIF(H906:M906,"Yes")&gt;(Summary!C$22/2),"Yes","No"))</f>
        <v>No</v>
      </c>
      <c r="H906" s="2"/>
      <c r="I906" s="1"/>
      <c r="J906" s="1"/>
      <c r="K906" s="1"/>
      <c r="L906" s="1"/>
      <c r="M906" s="1"/>
      <c r="N906" s="156"/>
      <c r="O906" s="101"/>
      <c r="P906" s="102"/>
      <c r="Q906" s="103"/>
    </row>
    <row r="907" spans="1:17" s="104" customFormat="1" ht="13" x14ac:dyDescent="0.2">
      <c r="A907" s="110"/>
      <c r="B907" s="98"/>
      <c r="C907" s="98"/>
      <c r="D907" s="106"/>
      <c r="E907" s="106"/>
      <c r="F907" s="107"/>
      <c r="G907" s="100" t="str">
        <f>IF(H907="Yes",I907,IF(COUNTIF(H907:M907,"Yes")&gt;(Summary!C$22/2),"Yes","No"))</f>
        <v>No</v>
      </c>
      <c r="H907" s="2"/>
      <c r="I907" s="1"/>
      <c r="J907" s="1"/>
      <c r="K907" s="1"/>
      <c r="L907" s="1"/>
      <c r="M907" s="1"/>
      <c r="N907" s="156"/>
      <c r="O907" s="101"/>
      <c r="P907" s="102"/>
      <c r="Q907" s="103"/>
    </row>
    <row r="908" spans="1:17" s="104" customFormat="1" ht="13" x14ac:dyDescent="0.2">
      <c r="A908" s="110"/>
      <c r="B908" s="98"/>
      <c r="C908" s="98"/>
      <c r="D908" s="106"/>
      <c r="E908" s="106"/>
      <c r="F908" s="107"/>
      <c r="G908" s="100" t="str">
        <f>IF(H908="Yes",I908,IF(COUNTIF(H908:M908,"Yes")&gt;(Summary!C$22/2),"Yes","No"))</f>
        <v>No</v>
      </c>
      <c r="H908" s="2"/>
      <c r="I908" s="1"/>
      <c r="J908" s="1"/>
      <c r="K908" s="1"/>
      <c r="L908" s="1"/>
      <c r="M908" s="1"/>
      <c r="N908" s="156"/>
      <c r="O908" s="101"/>
      <c r="P908" s="102"/>
      <c r="Q908" s="103"/>
    </row>
    <row r="909" spans="1:17" s="104" customFormat="1" ht="13" x14ac:dyDescent="0.2">
      <c r="A909" s="110"/>
      <c r="B909" s="98"/>
      <c r="C909" s="98"/>
      <c r="D909" s="106"/>
      <c r="E909" s="106"/>
      <c r="F909" s="107"/>
      <c r="G909" s="100" t="str">
        <f>IF(H909="Yes",I909,IF(COUNTIF(H909:M909,"Yes")&gt;(Summary!C$22/2),"Yes","No"))</f>
        <v>No</v>
      </c>
      <c r="H909" s="2"/>
      <c r="I909" s="1"/>
      <c r="J909" s="1"/>
      <c r="K909" s="1"/>
      <c r="L909" s="1"/>
      <c r="M909" s="1"/>
      <c r="N909" s="156"/>
      <c r="O909" s="101"/>
      <c r="P909" s="102"/>
      <c r="Q909" s="103"/>
    </row>
    <row r="910" spans="1:17" s="104" customFormat="1" ht="13" x14ac:dyDescent="0.2">
      <c r="A910" s="110"/>
      <c r="B910" s="98"/>
      <c r="C910" s="98"/>
      <c r="D910" s="106"/>
      <c r="E910" s="106"/>
      <c r="F910" s="107"/>
      <c r="G910" s="100" t="str">
        <f>IF(H910="Yes",I910,IF(COUNTIF(H910:M910,"Yes")&gt;(Summary!C$22/2),"Yes","No"))</f>
        <v>No</v>
      </c>
      <c r="H910" s="2"/>
      <c r="I910" s="1"/>
      <c r="J910" s="1"/>
      <c r="K910" s="1"/>
      <c r="L910" s="1"/>
      <c r="M910" s="1"/>
      <c r="N910" s="156"/>
      <c r="O910" s="101"/>
      <c r="P910" s="102"/>
      <c r="Q910" s="103"/>
    </row>
    <row r="911" spans="1:17" s="104" customFormat="1" ht="13" x14ac:dyDescent="0.2">
      <c r="A911" s="110"/>
      <c r="B911" s="98"/>
      <c r="C911" s="98"/>
      <c r="D911" s="106"/>
      <c r="E911" s="106"/>
      <c r="F911" s="107"/>
      <c r="G911" s="100" t="str">
        <f>IF(H911="Yes",I911,IF(COUNTIF(H911:M911,"Yes")&gt;(Summary!C$22/2),"Yes","No"))</f>
        <v>No</v>
      </c>
      <c r="H911" s="2"/>
      <c r="I911" s="1"/>
      <c r="J911" s="1"/>
      <c r="K911" s="1"/>
      <c r="L911" s="1"/>
      <c r="M911" s="1"/>
      <c r="N911" s="156"/>
      <c r="O911" s="101"/>
      <c r="P911" s="102"/>
      <c r="Q911" s="103"/>
    </row>
    <row r="912" spans="1:17" s="104" customFormat="1" ht="13" x14ac:dyDescent="0.2">
      <c r="A912" s="110"/>
      <c r="B912" s="98"/>
      <c r="C912" s="98"/>
      <c r="D912" s="106"/>
      <c r="E912" s="106"/>
      <c r="F912" s="107"/>
      <c r="G912" s="100" t="str">
        <f>IF(H912="Yes",I912,IF(COUNTIF(H912:M912,"Yes")&gt;(Summary!C$22/2),"Yes","No"))</f>
        <v>No</v>
      </c>
      <c r="H912" s="2"/>
      <c r="I912" s="1"/>
      <c r="J912" s="1"/>
      <c r="K912" s="1"/>
      <c r="L912" s="1"/>
      <c r="M912" s="1"/>
      <c r="N912" s="156"/>
      <c r="O912" s="101"/>
      <c r="P912" s="102"/>
      <c r="Q912" s="103"/>
    </row>
    <row r="913" spans="1:17" s="104" customFormat="1" ht="13" x14ac:dyDescent="0.2">
      <c r="A913" s="110"/>
      <c r="B913" s="98"/>
      <c r="C913" s="98"/>
      <c r="D913" s="106"/>
      <c r="E913" s="106"/>
      <c r="F913" s="107"/>
      <c r="G913" s="100" t="str">
        <f>IF(H913="Yes",I913,IF(COUNTIF(H913:M913,"Yes")&gt;(Summary!C$22/2),"Yes","No"))</f>
        <v>No</v>
      </c>
      <c r="H913" s="2"/>
      <c r="I913" s="1"/>
      <c r="J913" s="1"/>
      <c r="K913" s="1"/>
      <c r="L913" s="1"/>
      <c r="M913" s="1"/>
      <c r="N913" s="156"/>
      <c r="O913" s="101"/>
      <c r="P913" s="102"/>
      <c r="Q913" s="103"/>
    </row>
    <row r="914" spans="1:17" s="104" customFormat="1" ht="13" x14ac:dyDescent="0.2">
      <c r="A914" s="110"/>
      <c r="B914" s="98"/>
      <c r="C914" s="98"/>
      <c r="D914" s="106"/>
      <c r="E914" s="106"/>
      <c r="F914" s="107"/>
      <c r="G914" s="100" t="str">
        <f>IF(H914="Yes",I914,IF(COUNTIF(H914:M914,"Yes")&gt;(Summary!C$22/2),"Yes","No"))</f>
        <v>No</v>
      </c>
      <c r="H914" s="2"/>
      <c r="I914" s="1"/>
      <c r="J914" s="1"/>
      <c r="K914" s="1"/>
      <c r="L914" s="1"/>
      <c r="M914" s="1"/>
      <c r="N914" s="156"/>
      <c r="O914" s="101"/>
      <c r="P914" s="102"/>
      <c r="Q914" s="103"/>
    </row>
    <row r="915" spans="1:17" s="104" customFormat="1" ht="13" x14ac:dyDescent="0.2">
      <c r="A915" s="110"/>
      <c r="B915" s="98"/>
      <c r="C915" s="98"/>
      <c r="D915" s="106"/>
      <c r="E915" s="106"/>
      <c r="F915" s="107"/>
      <c r="G915" s="100" t="str">
        <f>IF(H915="Yes",I915,IF(COUNTIF(H915:M915,"Yes")&gt;(Summary!C$22/2),"Yes","No"))</f>
        <v>No</v>
      </c>
      <c r="H915" s="2"/>
      <c r="I915" s="1"/>
      <c r="J915" s="1"/>
      <c r="K915" s="1"/>
      <c r="L915" s="1"/>
      <c r="M915" s="1"/>
      <c r="N915" s="156"/>
      <c r="O915" s="101"/>
      <c r="P915" s="102"/>
      <c r="Q915" s="103"/>
    </row>
    <row r="916" spans="1:17" s="104" customFormat="1" ht="13" x14ac:dyDescent="0.2">
      <c r="A916" s="110"/>
      <c r="B916" s="98"/>
      <c r="C916" s="98"/>
      <c r="D916" s="106"/>
      <c r="E916" s="106"/>
      <c r="F916" s="107"/>
      <c r="G916" s="100" t="str">
        <f>IF(H916="Yes",I916,IF(COUNTIF(H916:M916,"Yes")&gt;(Summary!C$22/2),"Yes","No"))</f>
        <v>No</v>
      </c>
      <c r="H916" s="2"/>
      <c r="I916" s="1"/>
      <c r="J916" s="1"/>
      <c r="K916" s="1"/>
      <c r="L916" s="1"/>
      <c r="M916" s="1"/>
      <c r="N916" s="156"/>
      <c r="O916" s="101"/>
      <c r="P916" s="102"/>
      <c r="Q916" s="103"/>
    </row>
    <row r="917" spans="1:17" s="104" customFormat="1" ht="13" x14ac:dyDescent="0.2">
      <c r="A917" s="110"/>
      <c r="B917" s="98"/>
      <c r="C917" s="98"/>
      <c r="D917" s="106"/>
      <c r="E917" s="106"/>
      <c r="F917" s="107"/>
      <c r="G917" s="100" t="str">
        <f>IF(H917="Yes",I917,IF(COUNTIF(H917:M917,"Yes")&gt;(Summary!C$22/2),"Yes","No"))</f>
        <v>No</v>
      </c>
      <c r="H917" s="2"/>
      <c r="I917" s="1"/>
      <c r="J917" s="1"/>
      <c r="K917" s="1"/>
      <c r="L917" s="1"/>
      <c r="M917" s="1"/>
      <c r="N917" s="156"/>
      <c r="O917" s="101"/>
      <c r="P917" s="102"/>
      <c r="Q917" s="103"/>
    </row>
    <row r="918" spans="1:17" s="104" customFormat="1" ht="13" x14ac:dyDescent="0.2">
      <c r="A918" s="110"/>
      <c r="B918" s="98"/>
      <c r="C918" s="98"/>
      <c r="D918" s="106"/>
      <c r="E918" s="106"/>
      <c r="F918" s="107"/>
      <c r="G918" s="100" t="str">
        <f>IF(H918="Yes",I918,IF(COUNTIF(H918:M918,"Yes")&gt;(Summary!C$22/2),"Yes","No"))</f>
        <v>No</v>
      </c>
      <c r="H918" s="2"/>
      <c r="I918" s="1"/>
      <c r="J918" s="1"/>
      <c r="K918" s="1"/>
      <c r="L918" s="1"/>
      <c r="M918" s="1"/>
      <c r="N918" s="156"/>
      <c r="O918" s="101"/>
      <c r="P918" s="102"/>
      <c r="Q918" s="103"/>
    </row>
    <row r="919" spans="1:17" s="104" customFormat="1" ht="13" x14ac:dyDescent="0.2">
      <c r="A919" s="110"/>
      <c r="B919" s="98"/>
      <c r="C919" s="98"/>
      <c r="D919" s="106"/>
      <c r="E919" s="106"/>
      <c r="F919" s="107"/>
      <c r="G919" s="100" t="str">
        <f>IF(H919="Yes",I919,IF(COUNTIF(H919:M919,"Yes")&gt;(Summary!C$22/2),"Yes","No"))</f>
        <v>No</v>
      </c>
      <c r="H919" s="2"/>
      <c r="I919" s="1"/>
      <c r="J919" s="1"/>
      <c r="K919" s="1"/>
      <c r="L919" s="1"/>
      <c r="M919" s="1"/>
      <c r="N919" s="156"/>
      <c r="O919" s="101"/>
      <c r="P919" s="102"/>
      <c r="Q919" s="103"/>
    </row>
    <row r="920" spans="1:17" s="104" customFormat="1" ht="13" x14ac:dyDescent="0.2">
      <c r="A920" s="110"/>
      <c r="B920" s="98"/>
      <c r="C920" s="98"/>
      <c r="D920" s="106"/>
      <c r="E920" s="106"/>
      <c r="F920" s="107"/>
      <c r="G920" s="100" t="str">
        <f>IF(H920="Yes",I920,IF(COUNTIF(H920:M920,"Yes")&gt;(Summary!C$22/2),"Yes","No"))</f>
        <v>No</v>
      </c>
      <c r="H920" s="2"/>
      <c r="I920" s="1"/>
      <c r="J920" s="1"/>
      <c r="K920" s="1"/>
      <c r="L920" s="1"/>
      <c r="M920" s="1"/>
      <c r="N920" s="156"/>
      <c r="O920" s="101"/>
      <c r="P920" s="102"/>
      <c r="Q920" s="103"/>
    </row>
    <row r="921" spans="1:17" s="104" customFormat="1" ht="13" x14ac:dyDescent="0.2">
      <c r="A921" s="110"/>
      <c r="B921" s="98"/>
      <c r="C921" s="98"/>
      <c r="D921" s="106"/>
      <c r="E921" s="106"/>
      <c r="F921" s="107"/>
      <c r="G921" s="100" t="str">
        <f>IF(H921="Yes",I921,IF(COUNTIF(H921:M921,"Yes")&gt;(Summary!C$22/2),"Yes","No"))</f>
        <v>No</v>
      </c>
      <c r="H921" s="2"/>
      <c r="I921" s="1"/>
      <c r="J921" s="1"/>
      <c r="K921" s="1"/>
      <c r="L921" s="1"/>
      <c r="M921" s="1"/>
      <c r="N921" s="156"/>
      <c r="O921" s="101"/>
      <c r="P921" s="102"/>
      <c r="Q921" s="103"/>
    </row>
    <row r="922" spans="1:17" s="104" customFormat="1" ht="13" x14ac:dyDescent="0.2">
      <c r="A922" s="110"/>
      <c r="B922" s="98"/>
      <c r="C922" s="98"/>
      <c r="D922" s="106"/>
      <c r="E922" s="106"/>
      <c r="F922" s="107"/>
      <c r="G922" s="100" t="str">
        <f>IF(H922="Yes",I922,IF(COUNTIF(H922:M922,"Yes")&gt;(Summary!C$22/2),"Yes","No"))</f>
        <v>No</v>
      </c>
      <c r="H922" s="2"/>
      <c r="I922" s="1"/>
      <c r="J922" s="1"/>
      <c r="K922" s="1"/>
      <c r="L922" s="1"/>
      <c r="M922" s="1"/>
      <c r="N922" s="156"/>
      <c r="O922" s="101"/>
      <c r="P922" s="102"/>
      <c r="Q922" s="103"/>
    </row>
    <row r="923" spans="1:17" s="104" customFormat="1" ht="13" x14ac:dyDescent="0.2">
      <c r="A923" s="110"/>
      <c r="B923" s="98"/>
      <c r="C923" s="98"/>
      <c r="D923" s="106"/>
      <c r="E923" s="106"/>
      <c r="F923" s="107"/>
      <c r="G923" s="100" t="str">
        <f>IF(H923="Yes",I923,IF(COUNTIF(H923:M923,"Yes")&gt;(Summary!C$22/2),"Yes","No"))</f>
        <v>No</v>
      </c>
      <c r="H923" s="2"/>
      <c r="I923" s="1"/>
      <c r="J923" s="1"/>
      <c r="K923" s="1"/>
      <c r="L923" s="1"/>
      <c r="M923" s="1"/>
      <c r="N923" s="156"/>
      <c r="O923" s="101"/>
      <c r="P923" s="102"/>
      <c r="Q923" s="103"/>
    </row>
    <row r="924" spans="1:17" s="104" customFormat="1" ht="13" x14ac:dyDescent="0.2">
      <c r="A924" s="110"/>
      <c r="B924" s="98"/>
      <c r="C924" s="98"/>
      <c r="D924" s="106"/>
      <c r="E924" s="106"/>
      <c r="F924" s="107"/>
      <c r="G924" s="100" t="str">
        <f>IF(H924="Yes",I924,IF(COUNTIF(H924:M924,"Yes")&gt;(Summary!C$22/2),"Yes","No"))</f>
        <v>No</v>
      </c>
      <c r="H924" s="2"/>
      <c r="I924" s="1"/>
      <c r="J924" s="1"/>
      <c r="K924" s="1"/>
      <c r="L924" s="1"/>
      <c r="M924" s="1"/>
      <c r="N924" s="156"/>
      <c r="O924" s="101"/>
      <c r="P924" s="102"/>
      <c r="Q924" s="103"/>
    </row>
    <row r="925" spans="1:17" s="104" customFormat="1" ht="13" x14ac:dyDescent="0.2">
      <c r="A925" s="110"/>
      <c r="B925" s="98"/>
      <c r="C925" s="98"/>
      <c r="D925" s="106"/>
      <c r="E925" s="106"/>
      <c r="F925" s="107"/>
      <c r="G925" s="100" t="str">
        <f>IF(H925="Yes",I925,IF(COUNTIF(H925:M925,"Yes")&gt;(Summary!C$22/2),"Yes","No"))</f>
        <v>No</v>
      </c>
      <c r="H925" s="2"/>
      <c r="I925" s="1"/>
      <c r="J925" s="1"/>
      <c r="K925" s="1"/>
      <c r="L925" s="1"/>
      <c r="M925" s="1"/>
      <c r="N925" s="156"/>
      <c r="O925" s="101"/>
      <c r="P925" s="102"/>
      <c r="Q925" s="103"/>
    </row>
    <row r="926" spans="1:17" s="104" customFormat="1" ht="13" x14ac:dyDescent="0.2">
      <c r="A926" s="110"/>
      <c r="B926" s="98"/>
      <c r="C926" s="98"/>
      <c r="D926" s="106"/>
      <c r="E926" s="106"/>
      <c r="F926" s="107"/>
      <c r="G926" s="100" t="str">
        <f>IF(H926="Yes",I926,IF(COUNTIF(H926:M926,"Yes")&gt;(Summary!C$22/2),"Yes","No"))</f>
        <v>No</v>
      </c>
      <c r="H926" s="2"/>
      <c r="I926" s="1"/>
      <c r="J926" s="1"/>
      <c r="K926" s="1"/>
      <c r="L926" s="1"/>
      <c r="M926" s="1"/>
      <c r="N926" s="156"/>
      <c r="O926" s="101"/>
      <c r="P926" s="102"/>
      <c r="Q926" s="103"/>
    </row>
    <row r="927" spans="1:17" s="104" customFormat="1" ht="13" x14ac:dyDescent="0.2">
      <c r="A927" s="110"/>
      <c r="B927" s="98"/>
      <c r="C927" s="98"/>
      <c r="D927" s="106"/>
      <c r="E927" s="106"/>
      <c r="F927" s="107"/>
      <c r="G927" s="100" t="str">
        <f>IF(H927="Yes",I927,IF(COUNTIF(H927:M927,"Yes")&gt;(Summary!C$22/2),"Yes","No"))</f>
        <v>No</v>
      </c>
      <c r="H927" s="2"/>
      <c r="I927" s="1"/>
      <c r="J927" s="1"/>
      <c r="K927" s="1"/>
      <c r="L927" s="1"/>
      <c r="M927" s="1"/>
      <c r="N927" s="156"/>
      <c r="O927" s="101"/>
      <c r="P927" s="102"/>
      <c r="Q927" s="103"/>
    </row>
    <row r="928" spans="1:17" s="104" customFormat="1" ht="13" x14ac:dyDescent="0.2">
      <c r="A928" s="110"/>
      <c r="B928" s="98"/>
      <c r="C928" s="98"/>
      <c r="D928" s="106"/>
      <c r="E928" s="106"/>
      <c r="F928" s="107"/>
      <c r="G928" s="100" t="str">
        <f>IF(H928="Yes",I928,IF(COUNTIF(H928:M928,"Yes")&gt;(Summary!C$22/2),"Yes","No"))</f>
        <v>No</v>
      </c>
      <c r="H928" s="2"/>
      <c r="I928" s="1"/>
      <c r="J928" s="1"/>
      <c r="K928" s="1"/>
      <c r="L928" s="1"/>
      <c r="M928" s="1"/>
      <c r="N928" s="156"/>
      <c r="O928" s="101"/>
      <c r="P928" s="102"/>
      <c r="Q928" s="103"/>
    </row>
    <row r="929" spans="1:17" s="104" customFormat="1" ht="13" x14ac:dyDescent="0.2">
      <c r="A929" s="110"/>
      <c r="B929" s="98"/>
      <c r="C929" s="98"/>
      <c r="D929" s="106"/>
      <c r="E929" s="106"/>
      <c r="F929" s="107"/>
      <c r="G929" s="100" t="str">
        <f>IF(H929="Yes",I929,IF(COUNTIF(H929:M929,"Yes")&gt;(Summary!C$22/2),"Yes","No"))</f>
        <v>No</v>
      </c>
      <c r="H929" s="2"/>
      <c r="I929" s="1"/>
      <c r="J929" s="1"/>
      <c r="K929" s="1"/>
      <c r="L929" s="1"/>
      <c r="M929" s="1"/>
      <c r="N929" s="156"/>
      <c r="O929" s="101"/>
      <c r="P929" s="102"/>
      <c r="Q929" s="103"/>
    </row>
    <row r="930" spans="1:17" s="104" customFormat="1" ht="13" x14ac:dyDescent="0.2">
      <c r="A930" s="110"/>
      <c r="B930" s="98"/>
      <c r="C930" s="98"/>
      <c r="D930" s="106"/>
      <c r="E930" s="106"/>
      <c r="F930" s="107"/>
      <c r="G930" s="100" t="str">
        <f>IF(H930="Yes",I930,IF(COUNTIF(H930:M930,"Yes")&gt;(Summary!C$22/2),"Yes","No"))</f>
        <v>No</v>
      </c>
      <c r="H930" s="2"/>
      <c r="I930" s="1"/>
      <c r="J930" s="1"/>
      <c r="K930" s="1"/>
      <c r="L930" s="1"/>
      <c r="M930" s="1"/>
      <c r="N930" s="156"/>
      <c r="O930" s="101"/>
      <c r="P930" s="102"/>
      <c r="Q930" s="103"/>
    </row>
    <row r="931" spans="1:17" s="104" customFormat="1" ht="13" x14ac:dyDescent="0.2">
      <c r="A931" s="110"/>
      <c r="B931" s="98"/>
      <c r="C931" s="98"/>
      <c r="D931" s="106"/>
      <c r="E931" s="106"/>
      <c r="F931" s="107"/>
      <c r="G931" s="100" t="str">
        <f>IF(H931="Yes",I931,IF(COUNTIF(H931:M931,"Yes")&gt;(Summary!C$22/2),"Yes","No"))</f>
        <v>No</v>
      </c>
      <c r="H931" s="2"/>
      <c r="I931" s="1"/>
      <c r="J931" s="1"/>
      <c r="K931" s="1"/>
      <c r="L931" s="1"/>
      <c r="M931" s="1"/>
      <c r="N931" s="156"/>
      <c r="O931" s="101"/>
      <c r="P931" s="102"/>
      <c r="Q931" s="103"/>
    </row>
    <row r="932" spans="1:17" s="104" customFormat="1" ht="13" x14ac:dyDescent="0.2">
      <c r="A932" s="110"/>
      <c r="B932" s="98"/>
      <c r="C932" s="98"/>
      <c r="D932" s="106"/>
      <c r="E932" s="106"/>
      <c r="F932" s="107"/>
      <c r="G932" s="100" t="str">
        <f>IF(H932="Yes",I932,IF(COUNTIF(H932:M932,"Yes")&gt;(Summary!C$22/2),"Yes","No"))</f>
        <v>No</v>
      </c>
      <c r="H932" s="2"/>
      <c r="I932" s="1"/>
      <c r="J932" s="1"/>
      <c r="K932" s="1"/>
      <c r="L932" s="1"/>
      <c r="M932" s="1"/>
      <c r="N932" s="156"/>
      <c r="O932" s="101"/>
      <c r="P932" s="102"/>
      <c r="Q932" s="103"/>
    </row>
    <row r="933" spans="1:17" s="104" customFormat="1" ht="13" x14ac:dyDescent="0.2">
      <c r="A933" s="110"/>
      <c r="B933" s="98"/>
      <c r="C933" s="98"/>
      <c r="D933" s="106"/>
      <c r="E933" s="106"/>
      <c r="F933" s="107"/>
      <c r="G933" s="100" t="str">
        <f>IF(H933="Yes",I933,IF(COUNTIF(H933:M933,"Yes")&gt;(Summary!C$22/2),"Yes","No"))</f>
        <v>No</v>
      </c>
      <c r="H933" s="2"/>
      <c r="I933" s="1"/>
      <c r="J933" s="1"/>
      <c r="K933" s="1"/>
      <c r="L933" s="1"/>
      <c r="M933" s="1"/>
      <c r="N933" s="156"/>
      <c r="O933" s="101"/>
      <c r="P933" s="102"/>
      <c r="Q933" s="103"/>
    </row>
    <row r="934" spans="1:17" s="104" customFormat="1" ht="13" x14ac:dyDescent="0.2">
      <c r="A934" s="110"/>
      <c r="B934" s="98"/>
      <c r="C934" s="98"/>
      <c r="D934" s="106"/>
      <c r="E934" s="106"/>
      <c r="F934" s="107"/>
      <c r="G934" s="100" t="str">
        <f>IF(H934="Yes",I934,IF(COUNTIF(H934:M934,"Yes")&gt;(Summary!C$22/2),"Yes","No"))</f>
        <v>No</v>
      </c>
      <c r="H934" s="2"/>
      <c r="I934" s="1"/>
      <c r="J934" s="1"/>
      <c r="K934" s="1"/>
      <c r="L934" s="1"/>
      <c r="M934" s="1"/>
      <c r="N934" s="156"/>
      <c r="O934" s="101"/>
      <c r="P934" s="102"/>
      <c r="Q934" s="103"/>
    </row>
    <row r="935" spans="1:17" s="104" customFormat="1" ht="13" x14ac:dyDescent="0.2">
      <c r="A935" s="110"/>
      <c r="B935" s="98"/>
      <c r="C935" s="98"/>
      <c r="D935" s="106"/>
      <c r="E935" s="106"/>
      <c r="F935" s="107"/>
      <c r="G935" s="100" t="str">
        <f>IF(H935="Yes",I935,IF(COUNTIF(H935:M935,"Yes")&gt;(Summary!C$22/2),"Yes","No"))</f>
        <v>No</v>
      </c>
      <c r="H935" s="2"/>
      <c r="I935" s="1"/>
      <c r="J935" s="1"/>
      <c r="K935" s="1"/>
      <c r="L935" s="1"/>
      <c r="M935" s="1"/>
      <c r="N935" s="156"/>
      <c r="O935" s="101"/>
      <c r="P935" s="102"/>
      <c r="Q935" s="103"/>
    </row>
    <row r="936" spans="1:17" s="104" customFormat="1" ht="13" x14ac:dyDescent="0.2">
      <c r="A936" s="110"/>
      <c r="B936" s="98"/>
      <c r="C936" s="98"/>
      <c r="D936" s="106"/>
      <c r="E936" s="106"/>
      <c r="F936" s="107"/>
      <c r="G936" s="100" t="str">
        <f>IF(H936="Yes",I936,IF(COUNTIF(H936:M936,"Yes")&gt;(Summary!C$22/2),"Yes","No"))</f>
        <v>No</v>
      </c>
      <c r="H936" s="2"/>
      <c r="I936" s="1"/>
      <c r="J936" s="1"/>
      <c r="K936" s="1"/>
      <c r="L936" s="1"/>
      <c r="M936" s="1"/>
      <c r="N936" s="156"/>
      <c r="O936" s="101"/>
      <c r="P936" s="102"/>
      <c r="Q936" s="103"/>
    </row>
    <row r="937" spans="1:17" s="104" customFormat="1" ht="13" x14ac:dyDescent="0.2">
      <c r="A937" s="110"/>
      <c r="B937" s="98"/>
      <c r="C937" s="98"/>
      <c r="D937" s="106"/>
      <c r="E937" s="106"/>
      <c r="F937" s="107"/>
      <c r="G937" s="100" t="str">
        <f>IF(H937="Yes",I937,IF(COUNTIF(H937:M937,"Yes")&gt;(Summary!C$22/2),"Yes","No"))</f>
        <v>No</v>
      </c>
      <c r="H937" s="2"/>
      <c r="I937" s="1"/>
      <c r="J937" s="1"/>
      <c r="K937" s="1"/>
      <c r="L937" s="1"/>
      <c r="M937" s="1"/>
      <c r="N937" s="156"/>
      <c r="O937" s="101"/>
      <c r="P937" s="102"/>
      <c r="Q937" s="103"/>
    </row>
    <row r="938" spans="1:17" s="104" customFormat="1" ht="13" x14ac:dyDescent="0.2">
      <c r="A938" s="110"/>
      <c r="B938" s="98"/>
      <c r="C938" s="98"/>
      <c r="D938" s="106"/>
      <c r="E938" s="106"/>
      <c r="F938" s="107"/>
      <c r="G938" s="100" t="str">
        <f>IF(H938="Yes",I938,IF(COUNTIF(H938:M938,"Yes")&gt;(Summary!C$22/2),"Yes","No"))</f>
        <v>No</v>
      </c>
      <c r="H938" s="2"/>
      <c r="I938" s="1"/>
      <c r="J938" s="1"/>
      <c r="K938" s="1"/>
      <c r="L938" s="1"/>
      <c r="M938" s="1"/>
      <c r="N938" s="156"/>
      <c r="O938" s="101"/>
      <c r="P938" s="102"/>
      <c r="Q938" s="103"/>
    </row>
    <row r="939" spans="1:17" s="104" customFormat="1" ht="13" x14ac:dyDescent="0.2">
      <c r="A939" s="110"/>
      <c r="B939" s="98"/>
      <c r="C939" s="98"/>
      <c r="D939" s="106"/>
      <c r="E939" s="106"/>
      <c r="F939" s="107"/>
      <c r="G939" s="100" t="str">
        <f>IF(H939="Yes",I939,IF(COUNTIF(H939:M939,"Yes")&gt;(Summary!C$22/2),"Yes","No"))</f>
        <v>No</v>
      </c>
      <c r="H939" s="2"/>
      <c r="I939" s="1"/>
      <c r="J939" s="1"/>
      <c r="K939" s="1"/>
      <c r="L939" s="1"/>
      <c r="M939" s="1"/>
      <c r="N939" s="156"/>
      <c r="O939" s="101"/>
      <c r="P939" s="102"/>
      <c r="Q939" s="103"/>
    </row>
    <row r="940" spans="1:17" s="104" customFormat="1" ht="13" x14ac:dyDescent="0.2">
      <c r="A940" s="110"/>
      <c r="B940" s="98"/>
      <c r="C940" s="98"/>
      <c r="D940" s="106"/>
      <c r="E940" s="106"/>
      <c r="F940" s="107"/>
      <c r="G940" s="100" t="str">
        <f>IF(H940="Yes",I940,IF(COUNTIF(H940:M940,"Yes")&gt;(Summary!C$22/2),"Yes","No"))</f>
        <v>No</v>
      </c>
      <c r="H940" s="2"/>
      <c r="I940" s="1"/>
      <c r="J940" s="1"/>
      <c r="K940" s="1"/>
      <c r="L940" s="1"/>
      <c r="M940" s="1"/>
      <c r="N940" s="156"/>
      <c r="O940" s="101"/>
      <c r="P940" s="102"/>
      <c r="Q940" s="103"/>
    </row>
    <row r="941" spans="1:17" s="104" customFormat="1" ht="13" x14ac:dyDescent="0.2">
      <c r="A941" s="110"/>
      <c r="B941" s="98"/>
      <c r="C941" s="98"/>
      <c r="D941" s="106"/>
      <c r="E941" s="106"/>
      <c r="F941" s="107"/>
      <c r="G941" s="100" t="str">
        <f>IF(H941="Yes",I941,IF(COUNTIF(H941:M941,"Yes")&gt;(Summary!C$22/2),"Yes","No"))</f>
        <v>No</v>
      </c>
      <c r="H941" s="2"/>
      <c r="I941" s="1"/>
      <c r="J941" s="1"/>
      <c r="K941" s="1"/>
      <c r="L941" s="1"/>
      <c r="M941" s="1"/>
      <c r="N941" s="156"/>
      <c r="O941" s="101"/>
      <c r="P941" s="102"/>
      <c r="Q941" s="103"/>
    </row>
    <row r="942" spans="1:17" s="104" customFormat="1" ht="13" x14ac:dyDescent="0.2">
      <c r="A942" s="110"/>
      <c r="B942" s="98"/>
      <c r="C942" s="98"/>
      <c r="D942" s="106"/>
      <c r="E942" s="106"/>
      <c r="F942" s="107"/>
      <c r="G942" s="100" t="str">
        <f>IF(H942="Yes",I942,IF(COUNTIF(H942:M942,"Yes")&gt;(Summary!C$22/2),"Yes","No"))</f>
        <v>No</v>
      </c>
      <c r="H942" s="2"/>
      <c r="I942" s="1"/>
      <c r="J942" s="1"/>
      <c r="K942" s="1"/>
      <c r="L942" s="1"/>
      <c r="M942" s="1"/>
      <c r="N942" s="156"/>
      <c r="O942" s="101"/>
      <c r="P942" s="102"/>
      <c r="Q942" s="103"/>
    </row>
    <row r="943" spans="1:17" s="104" customFormat="1" ht="13" x14ac:dyDescent="0.2">
      <c r="A943" s="110"/>
      <c r="B943" s="98"/>
      <c r="C943" s="98"/>
      <c r="D943" s="106"/>
      <c r="E943" s="106"/>
      <c r="F943" s="107"/>
      <c r="G943" s="100" t="str">
        <f>IF(H943="Yes",I943,IF(COUNTIF(H943:M943,"Yes")&gt;(Summary!C$22/2),"Yes","No"))</f>
        <v>No</v>
      </c>
      <c r="H943" s="2"/>
      <c r="I943" s="1"/>
      <c r="J943" s="1"/>
      <c r="K943" s="1"/>
      <c r="L943" s="1"/>
      <c r="M943" s="1"/>
      <c r="N943" s="156"/>
      <c r="O943" s="101"/>
      <c r="P943" s="102"/>
      <c r="Q943" s="103"/>
    </row>
    <row r="944" spans="1:17" s="104" customFormat="1" ht="13" x14ac:dyDescent="0.2">
      <c r="A944" s="110"/>
      <c r="B944" s="98"/>
      <c r="C944" s="98"/>
      <c r="D944" s="106"/>
      <c r="E944" s="106"/>
      <c r="F944" s="107"/>
      <c r="G944" s="100" t="str">
        <f>IF(H944="Yes",I944,IF(COUNTIF(H944:M944,"Yes")&gt;(Summary!C$22/2),"Yes","No"))</f>
        <v>No</v>
      </c>
      <c r="H944" s="2"/>
      <c r="I944" s="1"/>
      <c r="J944" s="1"/>
      <c r="K944" s="1"/>
      <c r="L944" s="1"/>
      <c r="M944" s="1"/>
      <c r="N944" s="156"/>
      <c r="O944" s="101"/>
      <c r="P944" s="102"/>
      <c r="Q944" s="103"/>
    </row>
    <row r="945" spans="1:17" s="104" customFormat="1" ht="13" x14ac:dyDescent="0.2">
      <c r="A945" s="110"/>
      <c r="B945" s="98"/>
      <c r="C945" s="98"/>
      <c r="D945" s="106"/>
      <c r="E945" s="106"/>
      <c r="F945" s="107"/>
      <c r="G945" s="100" t="str">
        <f>IF(H945="Yes",I945,IF(COUNTIF(H945:M945,"Yes")&gt;(Summary!C$22/2),"Yes","No"))</f>
        <v>No</v>
      </c>
      <c r="H945" s="2"/>
      <c r="I945" s="1"/>
      <c r="J945" s="1"/>
      <c r="K945" s="1"/>
      <c r="L945" s="1"/>
      <c r="M945" s="1"/>
      <c r="N945" s="156"/>
      <c r="O945" s="101"/>
      <c r="P945" s="102"/>
      <c r="Q945" s="103"/>
    </row>
    <row r="946" spans="1:17" s="104" customFormat="1" ht="13" x14ac:dyDescent="0.2">
      <c r="A946" s="110"/>
      <c r="B946" s="98"/>
      <c r="C946" s="98"/>
      <c r="D946" s="106"/>
      <c r="E946" s="106"/>
      <c r="F946" s="107"/>
      <c r="G946" s="100" t="str">
        <f>IF(H946="Yes",I946,IF(COUNTIF(H946:M946,"Yes")&gt;(Summary!C$22/2),"Yes","No"))</f>
        <v>No</v>
      </c>
      <c r="H946" s="2"/>
      <c r="I946" s="1"/>
      <c r="J946" s="1"/>
      <c r="K946" s="1"/>
      <c r="L946" s="1"/>
      <c r="M946" s="1"/>
      <c r="N946" s="156"/>
      <c r="O946" s="101"/>
      <c r="P946" s="102"/>
      <c r="Q946" s="103"/>
    </row>
    <row r="947" spans="1:17" s="104" customFormat="1" ht="13" x14ac:dyDescent="0.2">
      <c r="A947" s="110"/>
      <c r="B947" s="98"/>
      <c r="C947" s="98"/>
      <c r="D947" s="106"/>
      <c r="E947" s="106"/>
      <c r="F947" s="107"/>
      <c r="G947" s="100" t="str">
        <f>IF(H947="Yes",I947,IF(COUNTIF(H947:M947,"Yes")&gt;(Summary!C$22/2),"Yes","No"))</f>
        <v>No</v>
      </c>
      <c r="H947" s="2"/>
      <c r="I947" s="1"/>
      <c r="J947" s="1"/>
      <c r="K947" s="1"/>
      <c r="L947" s="1"/>
      <c r="M947" s="1"/>
      <c r="N947" s="156"/>
      <c r="O947" s="101"/>
      <c r="P947" s="102"/>
      <c r="Q947" s="103"/>
    </row>
    <row r="948" spans="1:17" s="104" customFormat="1" ht="13" x14ac:dyDescent="0.2">
      <c r="A948" s="110"/>
      <c r="B948" s="98"/>
      <c r="C948" s="98"/>
      <c r="D948" s="106"/>
      <c r="E948" s="106"/>
      <c r="F948" s="107"/>
      <c r="G948" s="100" t="str">
        <f>IF(H948="Yes",I948,IF(COUNTIF(H948:M948,"Yes")&gt;(Summary!C$22/2),"Yes","No"))</f>
        <v>No</v>
      </c>
      <c r="H948" s="2"/>
      <c r="I948" s="1"/>
      <c r="J948" s="1"/>
      <c r="K948" s="1"/>
      <c r="L948" s="1"/>
      <c r="M948" s="1"/>
      <c r="N948" s="156"/>
      <c r="O948" s="101"/>
      <c r="P948" s="102"/>
      <c r="Q948" s="103"/>
    </row>
    <row r="949" spans="1:17" s="104" customFormat="1" ht="13" x14ac:dyDescent="0.2">
      <c r="A949" s="110"/>
      <c r="B949" s="98"/>
      <c r="C949" s="98"/>
      <c r="D949" s="106"/>
      <c r="E949" s="106"/>
      <c r="F949" s="107"/>
      <c r="G949" s="100" t="str">
        <f>IF(H949="Yes",I949,IF(COUNTIF(H949:M949,"Yes")&gt;(Summary!C$22/2),"Yes","No"))</f>
        <v>No</v>
      </c>
      <c r="H949" s="2"/>
      <c r="I949" s="1"/>
      <c r="J949" s="1"/>
      <c r="K949" s="1"/>
      <c r="L949" s="1"/>
      <c r="M949" s="1"/>
      <c r="N949" s="156"/>
      <c r="O949" s="101"/>
      <c r="P949" s="102"/>
      <c r="Q949" s="103"/>
    </row>
    <row r="950" spans="1:17" s="104" customFormat="1" ht="13" x14ac:dyDescent="0.2">
      <c r="A950" s="110"/>
      <c r="B950" s="98"/>
      <c r="C950" s="98"/>
      <c r="D950" s="106"/>
      <c r="E950" s="106"/>
      <c r="F950" s="107"/>
      <c r="G950" s="100" t="str">
        <f>IF(H950="Yes",I950,IF(COUNTIF(H950:M950,"Yes")&gt;(Summary!C$22/2),"Yes","No"))</f>
        <v>No</v>
      </c>
      <c r="H950" s="2"/>
      <c r="I950" s="1"/>
      <c r="J950" s="1"/>
      <c r="K950" s="1"/>
      <c r="L950" s="1"/>
      <c r="M950" s="1"/>
      <c r="N950" s="156"/>
      <c r="O950" s="101"/>
      <c r="P950" s="102"/>
      <c r="Q950" s="103"/>
    </row>
    <row r="951" spans="1:17" s="104" customFormat="1" ht="13" x14ac:dyDescent="0.2">
      <c r="A951" s="110"/>
      <c r="B951" s="98"/>
      <c r="C951" s="98"/>
      <c r="D951" s="106"/>
      <c r="E951" s="106"/>
      <c r="F951" s="107"/>
      <c r="G951" s="100" t="str">
        <f>IF(H951="Yes",I951,IF(COUNTIF(H951:M951,"Yes")&gt;(Summary!C$22/2),"Yes","No"))</f>
        <v>No</v>
      </c>
      <c r="H951" s="2"/>
      <c r="I951" s="1"/>
      <c r="J951" s="1"/>
      <c r="K951" s="1"/>
      <c r="L951" s="1"/>
      <c r="M951" s="1"/>
      <c r="N951" s="156"/>
      <c r="O951" s="101"/>
      <c r="P951" s="102"/>
      <c r="Q951" s="103"/>
    </row>
    <row r="952" spans="1:17" s="104" customFormat="1" ht="13" x14ac:dyDescent="0.2">
      <c r="A952" s="110"/>
      <c r="B952" s="98"/>
      <c r="C952" s="98"/>
      <c r="D952" s="106"/>
      <c r="E952" s="106"/>
      <c r="F952" s="107"/>
      <c r="G952" s="100" t="str">
        <f>IF(H952="Yes",I952,IF(COUNTIF(H952:M952,"Yes")&gt;(Summary!C$22/2),"Yes","No"))</f>
        <v>No</v>
      </c>
      <c r="H952" s="2"/>
      <c r="I952" s="1"/>
      <c r="J952" s="1"/>
      <c r="K952" s="1"/>
      <c r="L952" s="1"/>
      <c r="M952" s="1"/>
      <c r="N952" s="156"/>
      <c r="O952" s="101"/>
      <c r="P952" s="102"/>
      <c r="Q952" s="103"/>
    </row>
    <row r="953" spans="1:17" s="104" customFormat="1" ht="13" x14ac:dyDescent="0.2">
      <c r="A953" s="110"/>
      <c r="B953" s="98"/>
      <c r="C953" s="98"/>
      <c r="D953" s="106"/>
      <c r="E953" s="106"/>
      <c r="F953" s="107"/>
      <c r="G953" s="100" t="str">
        <f>IF(H953="Yes",I953,IF(COUNTIF(H953:M953,"Yes")&gt;(Summary!C$22/2),"Yes","No"))</f>
        <v>No</v>
      </c>
      <c r="H953" s="2"/>
      <c r="I953" s="1"/>
      <c r="J953" s="1"/>
      <c r="K953" s="1"/>
      <c r="L953" s="1"/>
      <c r="M953" s="1"/>
      <c r="N953" s="156"/>
      <c r="O953" s="101"/>
      <c r="P953" s="102"/>
      <c r="Q953" s="103"/>
    </row>
    <row r="954" spans="1:17" s="104" customFormat="1" ht="13" x14ac:dyDescent="0.2">
      <c r="A954" s="110"/>
      <c r="B954" s="98"/>
      <c r="C954" s="98"/>
      <c r="D954" s="106"/>
      <c r="E954" s="106"/>
      <c r="F954" s="107"/>
      <c r="G954" s="100" t="str">
        <f>IF(H954="Yes",I954,IF(COUNTIF(H954:M954,"Yes")&gt;(Summary!C$22/2),"Yes","No"))</f>
        <v>No</v>
      </c>
      <c r="H954" s="2"/>
      <c r="I954" s="1"/>
      <c r="J954" s="1"/>
      <c r="K954" s="1"/>
      <c r="L954" s="1"/>
      <c r="M954" s="1"/>
      <c r="N954" s="156"/>
      <c r="O954" s="101"/>
      <c r="P954" s="102"/>
      <c r="Q954" s="103"/>
    </row>
    <row r="955" spans="1:17" s="104" customFormat="1" ht="13" x14ac:dyDescent="0.2">
      <c r="A955" s="110"/>
      <c r="B955" s="98"/>
      <c r="C955" s="98"/>
      <c r="D955" s="106"/>
      <c r="E955" s="106"/>
      <c r="F955" s="107"/>
      <c r="G955" s="100" t="str">
        <f>IF(H955="Yes",I955,IF(COUNTIF(H955:M955,"Yes")&gt;(Summary!C$22/2),"Yes","No"))</f>
        <v>No</v>
      </c>
      <c r="H955" s="2"/>
      <c r="I955" s="1"/>
      <c r="J955" s="1"/>
      <c r="K955" s="1"/>
      <c r="L955" s="1"/>
      <c r="M955" s="1"/>
      <c r="N955" s="156"/>
      <c r="O955" s="101"/>
      <c r="P955" s="102"/>
      <c r="Q955" s="103"/>
    </row>
    <row r="956" spans="1:17" s="104" customFormat="1" ht="13" x14ac:dyDescent="0.2">
      <c r="A956" s="110"/>
      <c r="B956" s="98"/>
      <c r="C956" s="98"/>
      <c r="D956" s="106"/>
      <c r="E956" s="106"/>
      <c r="F956" s="107"/>
      <c r="G956" s="100" t="str">
        <f>IF(H956="Yes",I956,IF(COUNTIF(H956:M956,"Yes")&gt;(Summary!C$22/2),"Yes","No"))</f>
        <v>No</v>
      </c>
      <c r="H956" s="2"/>
      <c r="I956" s="1"/>
      <c r="J956" s="1"/>
      <c r="K956" s="1"/>
      <c r="L956" s="1"/>
      <c r="M956" s="1"/>
      <c r="N956" s="156"/>
      <c r="O956" s="101"/>
      <c r="P956" s="102"/>
      <c r="Q956" s="103"/>
    </row>
    <row r="957" spans="1:17" s="104" customFormat="1" ht="13" x14ac:dyDescent="0.2">
      <c r="A957" s="110"/>
      <c r="B957" s="98"/>
      <c r="C957" s="98"/>
      <c r="D957" s="106"/>
      <c r="E957" s="106"/>
      <c r="F957" s="107"/>
      <c r="G957" s="100" t="str">
        <f>IF(H957="Yes",I957,IF(COUNTIF(H957:M957,"Yes")&gt;(Summary!C$22/2),"Yes","No"))</f>
        <v>No</v>
      </c>
      <c r="H957" s="2"/>
      <c r="I957" s="1"/>
      <c r="J957" s="1"/>
      <c r="K957" s="1"/>
      <c r="L957" s="1"/>
      <c r="M957" s="1"/>
      <c r="N957" s="156"/>
      <c r="O957" s="101"/>
      <c r="P957" s="102"/>
      <c r="Q957" s="103"/>
    </row>
    <row r="958" spans="1:17" s="104" customFormat="1" ht="13" x14ac:dyDescent="0.2">
      <c r="A958" s="110"/>
      <c r="B958" s="98"/>
      <c r="C958" s="98"/>
      <c r="D958" s="106"/>
      <c r="E958" s="106"/>
      <c r="F958" s="107"/>
      <c r="G958" s="100" t="str">
        <f>IF(H958="Yes",I958,IF(COUNTIF(H958:M958,"Yes")&gt;(Summary!C$22/2),"Yes","No"))</f>
        <v>No</v>
      </c>
      <c r="H958" s="2"/>
      <c r="I958" s="1"/>
      <c r="J958" s="1"/>
      <c r="K958" s="1"/>
      <c r="L958" s="1"/>
      <c r="M958" s="1"/>
      <c r="N958" s="156"/>
      <c r="O958" s="101"/>
      <c r="P958" s="102"/>
      <c r="Q958" s="103"/>
    </row>
    <row r="959" spans="1:17" s="104" customFormat="1" ht="13" x14ac:dyDescent="0.2">
      <c r="A959" s="110"/>
      <c r="B959" s="98"/>
      <c r="C959" s="98"/>
      <c r="D959" s="106"/>
      <c r="E959" s="106"/>
      <c r="F959" s="107"/>
      <c r="G959" s="100" t="str">
        <f>IF(H959="Yes",I959,IF(COUNTIF(H959:M959,"Yes")&gt;(Summary!C$22/2),"Yes","No"))</f>
        <v>No</v>
      </c>
      <c r="H959" s="2"/>
      <c r="I959" s="1"/>
      <c r="J959" s="1"/>
      <c r="K959" s="1"/>
      <c r="L959" s="1"/>
      <c r="M959" s="1"/>
      <c r="N959" s="156"/>
      <c r="O959" s="101"/>
      <c r="P959" s="102"/>
      <c r="Q959" s="103"/>
    </row>
    <row r="960" spans="1:17" s="104" customFormat="1" ht="13" x14ac:dyDescent="0.2">
      <c r="A960" s="110"/>
      <c r="B960" s="98"/>
      <c r="C960" s="98"/>
      <c r="D960" s="106"/>
      <c r="E960" s="106"/>
      <c r="F960" s="107"/>
      <c r="G960" s="100" t="str">
        <f>IF(H960="Yes",I960,IF(COUNTIF(H960:M960,"Yes")&gt;(Summary!C$22/2),"Yes","No"))</f>
        <v>No</v>
      </c>
      <c r="H960" s="2"/>
      <c r="I960" s="1"/>
      <c r="J960" s="1"/>
      <c r="K960" s="1"/>
      <c r="L960" s="1"/>
      <c r="M960" s="1"/>
      <c r="N960" s="156"/>
      <c r="O960" s="101"/>
      <c r="P960" s="102"/>
      <c r="Q960" s="103"/>
    </row>
    <row r="961" spans="1:17" s="104" customFormat="1" ht="13" x14ac:dyDescent="0.2">
      <c r="A961" s="110"/>
      <c r="B961" s="98"/>
      <c r="C961" s="98"/>
      <c r="D961" s="106"/>
      <c r="E961" s="106"/>
      <c r="F961" s="107"/>
      <c r="G961" s="100" t="str">
        <f>IF(H961="Yes",I961,IF(COUNTIF(H961:M961,"Yes")&gt;(Summary!C$22/2),"Yes","No"))</f>
        <v>No</v>
      </c>
      <c r="H961" s="2"/>
      <c r="I961" s="1"/>
      <c r="J961" s="1"/>
      <c r="K961" s="1"/>
      <c r="L961" s="1"/>
      <c r="M961" s="1"/>
      <c r="N961" s="156"/>
      <c r="O961" s="101"/>
      <c r="P961" s="102"/>
      <c r="Q961" s="103"/>
    </row>
    <row r="962" spans="1:17" s="104" customFormat="1" ht="13" x14ac:dyDescent="0.2">
      <c r="A962" s="110"/>
      <c r="B962" s="98"/>
      <c r="C962" s="98"/>
      <c r="D962" s="106"/>
      <c r="E962" s="106"/>
      <c r="F962" s="107"/>
      <c r="G962" s="100" t="str">
        <f>IF(H962="Yes",I962,IF(COUNTIF(H962:M962,"Yes")&gt;(Summary!C$22/2),"Yes","No"))</f>
        <v>No</v>
      </c>
      <c r="H962" s="2"/>
      <c r="I962" s="1"/>
      <c r="J962" s="1"/>
      <c r="K962" s="1"/>
      <c r="L962" s="1"/>
      <c r="M962" s="1"/>
      <c r="N962" s="156"/>
      <c r="O962" s="101"/>
      <c r="P962" s="102"/>
      <c r="Q962" s="103"/>
    </row>
    <row r="963" spans="1:17" s="104" customFormat="1" ht="13" x14ac:dyDescent="0.2">
      <c r="A963" s="110"/>
      <c r="B963" s="98"/>
      <c r="C963" s="98"/>
      <c r="D963" s="106"/>
      <c r="E963" s="106"/>
      <c r="F963" s="107"/>
      <c r="G963" s="100" t="str">
        <f>IF(H963="Yes",I963,IF(COUNTIF(H963:M963,"Yes")&gt;(Summary!C$22/2),"Yes","No"))</f>
        <v>No</v>
      </c>
      <c r="H963" s="2"/>
      <c r="I963" s="1"/>
      <c r="J963" s="1"/>
      <c r="K963" s="1"/>
      <c r="L963" s="1"/>
      <c r="M963" s="1"/>
      <c r="N963" s="156"/>
      <c r="O963" s="101"/>
      <c r="P963" s="102"/>
      <c r="Q963" s="103"/>
    </row>
    <row r="964" spans="1:17" s="104" customFormat="1" ht="13" x14ac:dyDescent="0.2">
      <c r="A964" s="110"/>
      <c r="B964" s="98"/>
      <c r="C964" s="98"/>
      <c r="D964" s="106"/>
      <c r="E964" s="106"/>
      <c r="F964" s="107"/>
      <c r="G964" s="100" t="str">
        <f>IF(H964="Yes",I964,IF(COUNTIF(H964:M964,"Yes")&gt;(Summary!C$22/2),"Yes","No"))</f>
        <v>No</v>
      </c>
      <c r="H964" s="2"/>
      <c r="I964" s="1"/>
      <c r="J964" s="1"/>
      <c r="K964" s="1"/>
      <c r="L964" s="1"/>
      <c r="M964" s="1"/>
      <c r="N964" s="156"/>
      <c r="O964" s="101"/>
      <c r="P964" s="102"/>
      <c r="Q964" s="103"/>
    </row>
    <row r="965" spans="1:17" s="104" customFormat="1" ht="13" x14ac:dyDescent="0.2">
      <c r="A965" s="110"/>
      <c r="B965" s="98"/>
      <c r="C965" s="98"/>
      <c r="D965" s="106"/>
      <c r="E965" s="106"/>
      <c r="F965" s="107"/>
      <c r="G965" s="100" t="str">
        <f>IF(H965="Yes",I965,IF(COUNTIF(H965:M965,"Yes")&gt;(Summary!C$22/2),"Yes","No"))</f>
        <v>No</v>
      </c>
      <c r="H965" s="2"/>
      <c r="I965" s="1"/>
      <c r="J965" s="1"/>
      <c r="K965" s="1"/>
      <c r="L965" s="1"/>
      <c r="M965" s="1"/>
      <c r="N965" s="156"/>
      <c r="O965" s="101"/>
      <c r="P965" s="102"/>
      <c r="Q965" s="103"/>
    </row>
    <row r="966" spans="1:17" s="104" customFormat="1" ht="13" x14ac:dyDescent="0.2">
      <c r="A966" s="110"/>
      <c r="B966" s="98"/>
      <c r="C966" s="98"/>
      <c r="D966" s="106"/>
      <c r="E966" s="106"/>
      <c r="F966" s="107"/>
      <c r="G966" s="100" t="str">
        <f>IF(H966="Yes",I966,IF(COUNTIF(H966:M966,"Yes")&gt;(Summary!C$22/2),"Yes","No"))</f>
        <v>No</v>
      </c>
      <c r="H966" s="2"/>
      <c r="I966" s="1"/>
      <c r="J966" s="1"/>
      <c r="K966" s="1"/>
      <c r="L966" s="1"/>
      <c r="M966" s="1"/>
      <c r="N966" s="156"/>
      <c r="O966" s="101"/>
      <c r="P966" s="102"/>
      <c r="Q966" s="103"/>
    </row>
    <row r="967" spans="1:17" s="104" customFormat="1" ht="13" x14ac:dyDescent="0.2">
      <c r="A967" s="110"/>
      <c r="B967" s="98"/>
      <c r="C967" s="98"/>
      <c r="D967" s="106"/>
      <c r="E967" s="106"/>
      <c r="F967" s="107"/>
      <c r="G967" s="100" t="str">
        <f>IF(H967="Yes",I967,IF(COUNTIF(H967:M967,"Yes")&gt;(Summary!C$22/2),"Yes","No"))</f>
        <v>No</v>
      </c>
      <c r="H967" s="2"/>
      <c r="I967" s="1"/>
      <c r="J967" s="1"/>
      <c r="K967" s="1"/>
      <c r="L967" s="1"/>
      <c r="M967" s="1"/>
      <c r="N967" s="156"/>
      <c r="O967" s="101"/>
      <c r="P967" s="102"/>
      <c r="Q967" s="103"/>
    </row>
    <row r="968" spans="1:17" s="104" customFormat="1" ht="13" x14ac:dyDescent="0.2">
      <c r="A968" s="110"/>
      <c r="B968" s="98"/>
      <c r="C968" s="98"/>
      <c r="D968" s="106"/>
      <c r="E968" s="106"/>
      <c r="F968" s="107"/>
      <c r="G968" s="100" t="str">
        <f>IF(H968="Yes",I968,IF(COUNTIF(H968:M968,"Yes")&gt;(Summary!C$22/2),"Yes","No"))</f>
        <v>No</v>
      </c>
      <c r="H968" s="2"/>
      <c r="I968" s="1"/>
      <c r="J968" s="1"/>
      <c r="K968" s="1"/>
      <c r="L968" s="1"/>
      <c r="M968" s="1"/>
      <c r="N968" s="156"/>
      <c r="O968" s="101"/>
      <c r="P968" s="102"/>
      <c r="Q968" s="103"/>
    </row>
    <row r="969" spans="1:17" s="104" customFormat="1" ht="13" x14ac:dyDescent="0.2">
      <c r="A969" s="110"/>
      <c r="B969" s="98"/>
      <c r="C969" s="98"/>
      <c r="D969" s="106"/>
      <c r="E969" s="106"/>
      <c r="F969" s="107"/>
      <c r="G969" s="100" t="str">
        <f>IF(H969="Yes",I969,IF(COUNTIF(H969:M969,"Yes")&gt;(Summary!C$22/2),"Yes","No"))</f>
        <v>No</v>
      </c>
      <c r="H969" s="2"/>
      <c r="I969" s="1"/>
      <c r="J969" s="1"/>
      <c r="K969" s="1"/>
      <c r="L969" s="1"/>
      <c r="M969" s="1"/>
      <c r="N969" s="156"/>
      <c r="O969" s="101"/>
      <c r="P969" s="102"/>
      <c r="Q969" s="103"/>
    </row>
    <row r="970" spans="1:17" s="104" customFormat="1" ht="13" x14ac:dyDescent="0.2">
      <c r="A970" s="110"/>
      <c r="B970" s="98"/>
      <c r="C970" s="98"/>
      <c r="D970" s="106"/>
      <c r="E970" s="106"/>
      <c r="F970" s="107"/>
      <c r="G970" s="100" t="str">
        <f>IF(H970="Yes",I970,IF(COUNTIF(H970:M970,"Yes")&gt;(Summary!C$22/2),"Yes","No"))</f>
        <v>No</v>
      </c>
      <c r="H970" s="2"/>
      <c r="I970" s="1"/>
      <c r="J970" s="1"/>
      <c r="K970" s="1"/>
      <c r="L970" s="1"/>
      <c r="M970" s="1"/>
      <c r="N970" s="156"/>
      <c r="O970" s="101"/>
      <c r="P970" s="102"/>
      <c r="Q970" s="103"/>
    </row>
    <row r="971" spans="1:17" s="104" customFormat="1" ht="13" x14ac:dyDescent="0.2">
      <c r="A971" s="110"/>
      <c r="B971" s="98"/>
      <c r="C971" s="98"/>
      <c r="D971" s="106"/>
      <c r="E971" s="106"/>
      <c r="F971" s="107"/>
      <c r="G971" s="100" t="str">
        <f>IF(H971="Yes",I971,IF(COUNTIF(H971:M971,"Yes")&gt;(Summary!C$22/2),"Yes","No"))</f>
        <v>No</v>
      </c>
      <c r="H971" s="2"/>
      <c r="I971" s="1"/>
      <c r="J971" s="1"/>
      <c r="K971" s="1"/>
      <c r="L971" s="1"/>
      <c r="M971" s="1"/>
      <c r="N971" s="156"/>
      <c r="O971" s="101"/>
      <c r="P971" s="102"/>
      <c r="Q971" s="103"/>
    </row>
    <row r="972" spans="1:17" s="104" customFormat="1" ht="13" x14ac:dyDescent="0.2">
      <c r="A972" s="110"/>
      <c r="B972" s="98"/>
      <c r="C972" s="98"/>
      <c r="D972" s="106"/>
      <c r="E972" s="106"/>
      <c r="F972" s="107"/>
      <c r="G972" s="100" t="str">
        <f>IF(H972="Yes",I972,IF(COUNTIF(H972:M972,"Yes")&gt;(Summary!C$22/2),"Yes","No"))</f>
        <v>No</v>
      </c>
      <c r="H972" s="2"/>
      <c r="I972" s="1"/>
      <c r="J972" s="1"/>
      <c r="K972" s="1"/>
      <c r="L972" s="1"/>
      <c r="M972" s="1"/>
      <c r="N972" s="156"/>
      <c r="O972" s="101"/>
      <c r="P972" s="102"/>
      <c r="Q972" s="103"/>
    </row>
    <row r="973" spans="1:17" s="104" customFormat="1" ht="13" x14ac:dyDescent="0.2">
      <c r="A973" s="110"/>
      <c r="B973" s="98"/>
      <c r="C973" s="98"/>
      <c r="D973" s="106"/>
      <c r="E973" s="106"/>
      <c r="F973" s="107"/>
      <c r="G973" s="100" t="str">
        <f>IF(H973="Yes",I973,IF(COUNTIF(H973:M973,"Yes")&gt;(Summary!C$22/2),"Yes","No"))</f>
        <v>No</v>
      </c>
      <c r="H973" s="2"/>
      <c r="I973" s="1"/>
      <c r="J973" s="1"/>
      <c r="K973" s="1"/>
      <c r="L973" s="1"/>
      <c r="M973" s="1"/>
      <c r="N973" s="156"/>
      <c r="O973" s="101"/>
      <c r="P973" s="102"/>
      <c r="Q973" s="103"/>
    </row>
    <row r="974" spans="1:17" s="104" customFormat="1" ht="13" x14ac:dyDescent="0.2">
      <c r="A974" s="110"/>
      <c r="B974" s="98"/>
      <c r="C974" s="98"/>
      <c r="D974" s="106"/>
      <c r="E974" s="106"/>
      <c r="F974" s="107"/>
      <c r="G974" s="100" t="str">
        <f>IF(H974="Yes",I974,IF(COUNTIF(H974:M974,"Yes")&gt;(Summary!C$22/2),"Yes","No"))</f>
        <v>No</v>
      </c>
      <c r="H974" s="2"/>
      <c r="I974" s="1"/>
      <c r="J974" s="1"/>
      <c r="K974" s="1"/>
      <c r="L974" s="1"/>
      <c r="M974" s="1"/>
      <c r="N974" s="156"/>
      <c r="O974" s="101"/>
      <c r="P974" s="102"/>
      <c r="Q974" s="103"/>
    </row>
    <row r="975" spans="1:17" s="104" customFormat="1" ht="13" x14ac:dyDescent="0.2">
      <c r="A975" s="110"/>
      <c r="B975" s="98"/>
      <c r="C975" s="98"/>
      <c r="D975" s="106"/>
      <c r="E975" s="106"/>
      <c r="F975" s="107"/>
      <c r="G975" s="100" t="str">
        <f>IF(H975="Yes",I975,IF(COUNTIF(H975:M975,"Yes")&gt;(Summary!C$22/2),"Yes","No"))</f>
        <v>No</v>
      </c>
      <c r="H975" s="2"/>
      <c r="I975" s="1"/>
      <c r="J975" s="1"/>
      <c r="K975" s="1"/>
      <c r="L975" s="1"/>
      <c r="M975" s="1"/>
      <c r="N975" s="156"/>
      <c r="O975" s="101"/>
      <c r="P975" s="102"/>
      <c r="Q975" s="103"/>
    </row>
    <row r="976" spans="1:17" s="104" customFormat="1" ht="13" x14ac:dyDescent="0.2">
      <c r="A976" s="110"/>
      <c r="B976" s="98"/>
      <c r="C976" s="98"/>
      <c r="D976" s="106"/>
      <c r="E976" s="106"/>
      <c r="F976" s="107"/>
      <c r="G976" s="100" t="str">
        <f>IF(H976="Yes",I976,IF(COUNTIF(H976:M976,"Yes")&gt;(Summary!C$22/2),"Yes","No"))</f>
        <v>No</v>
      </c>
      <c r="H976" s="2"/>
      <c r="I976" s="1"/>
      <c r="J976" s="1"/>
      <c r="K976" s="1"/>
      <c r="L976" s="1"/>
      <c r="M976" s="1"/>
      <c r="N976" s="156"/>
      <c r="O976" s="101"/>
      <c r="P976" s="102"/>
      <c r="Q976" s="103"/>
    </row>
    <row r="977" spans="1:17" s="104" customFormat="1" ht="13" x14ac:dyDescent="0.2">
      <c r="A977" s="110"/>
      <c r="B977" s="98"/>
      <c r="C977" s="98"/>
      <c r="D977" s="106"/>
      <c r="E977" s="106"/>
      <c r="F977" s="107"/>
      <c r="G977" s="100" t="str">
        <f>IF(H977="Yes",I977,IF(COUNTIF(H977:M977,"Yes")&gt;(Summary!C$22/2),"Yes","No"))</f>
        <v>No</v>
      </c>
      <c r="H977" s="2"/>
      <c r="I977" s="1"/>
      <c r="J977" s="1"/>
      <c r="K977" s="1"/>
      <c r="L977" s="1"/>
      <c r="M977" s="1"/>
      <c r="N977" s="156"/>
      <c r="O977" s="101"/>
      <c r="P977" s="102"/>
      <c r="Q977" s="103"/>
    </row>
    <row r="978" spans="1:17" s="104" customFormat="1" ht="13" x14ac:dyDescent="0.2">
      <c r="A978" s="110"/>
      <c r="B978" s="98"/>
      <c r="C978" s="98"/>
      <c r="D978" s="106"/>
      <c r="E978" s="106"/>
      <c r="F978" s="107"/>
      <c r="G978" s="100" t="str">
        <f>IF(H978="Yes",I978,IF(COUNTIF(H978:M978,"Yes")&gt;(Summary!C$22/2),"Yes","No"))</f>
        <v>No</v>
      </c>
      <c r="H978" s="2"/>
      <c r="I978" s="1"/>
      <c r="J978" s="1"/>
      <c r="K978" s="1"/>
      <c r="L978" s="1"/>
      <c r="M978" s="1"/>
      <c r="N978" s="156"/>
      <c r="O978" s="101"/>
      <c r="P978" s="102"/>
      <c r="Q978" s="103"/>
    </row>
    <row r="979" spans="1:17" s="104" customFormat="1" ht="13" x14ac:dyDescent="0.2">
      <c r="A979" s="110"/>
      <c r="B979" s="98"/>
      <c r="C979" s="98"/>
      <c r="D979" s="106"/>
      <c r="E979" s="106"/>
      <c r="F979" s="107"/>
      <c r="G979" s="100" t="str">
        <f>IF(H979="Yes",I979,IF(COUNTIF(H979:M979,"Yes")&gt;(Summary!C$22/2),"Yes","No"))</f>
        <v>No</v>
      </c>
      <c r="H979" s="2"/>
      <c r="I979" s="1"/>
      <c r="J979" s="1"/>
      <c r="K979" s="1"/>
      <c r="L979" s="1"/>
      <c r="M979" s="1"/>
      <c r="N979" s="156"/>
      <c r="O979" s="101"/>
      <c r="P979" s="102"/>
      <c r="Q979" s="103"/>
    </row>
    <row r="980" spans="1:17" s="104" customFormat="1" ht="13" x14ac:dyDescent="0.2">
      <c r="A980" s="110"/>
      <c r="B980" s="98"/>
      <c r="C980" s="98"/>
      <c r="D980" s="106"/>
      <c r="E980" s="106"/>
      <c r="F980" s="107"/>
      <c r="G980" s="100" t="str">
        <f>IF(H980="Yes",I980,IF(COUNTIF(H980:M980,"Yes")&gt;(Summary!C$22/2),"Yes","No"))</f>
        <v>No</v>
      </c>
      <c r="H980" s="2"/>
      <c r="I980" s="1"/>
      <c r="J980" s="1"/>
      <c r="K980" s="1"/>
      <c r="L980" s="1"/>
      <c r="M980" s="1"/>
      <c r="N980" s="156"/>
      <c r="O980" s="101"/>
      <c r="P980" s="102"/>
      <c r="Q980" s="103"/>
    </row>
    <row r="981" spans="1:17" s="104" customFormat="1" ht="13" x14ac:dyDescent="0.2">
      <c r="A981" s="110"/>
      <c r="B981" s="98"/>
      <c r="C981" s="98"/>
      <c r="D981" s="106"/>
      <c r="E981" s="106"/>
      <c r="F981" s="107"/>
      <c r="G981" s="100" t="str">
        <f>IF(H981="Yes",I981,IF(COUNTIF(H981:M981,"Yes")&gt;(Summary!C$22/2),"Yes","No"))</f>
        <v>No</v>
      </c>
      <c r="H981" s="2"/>
      <c r="I981" s="1"/>
      <c r="J981" s="1"/>
      <c r="K981" s="1"/>
      <c r="L981" s="1"/>
      <c r="M981" s="1"/>
      <c r="N981" s="156"/>
      <c r="O981" s="101"/>
      <c r="P981" s="102"/>
      <c r="Q981" s="103"/>
    </row>
    <row r="982" spans="1:17" s="104" customFormat="1" ht="13" x14ac:dyDescent="0.2">
      <c r="A982" s="110"/>
      <c r="B982" s="98"/>
      <c r="C982" s="98"/>
      <c r="D982" s="106"/>
      <c r="E982" s="106"/>
      <c r="F982" s="107"/>
      <c r="G982" s="100" t="str">
        <f>IF(H982="Yes",I982,IF(COUNTIF(H982:M982,"Yes")&gt;(Summary!C$22/2),"Yes","No"))</f>
        <v>No</v>
      </c>
      <c r="H982" s="2"/>
      <c r="I982" s="1"/>
      <c r="J982" s="1"/>
      <c r="K982" s="1"/>
      <c r="L982" s="1"/>
      <c r="M982" s="1"/>
      <c r="N982" s="156"/>
      <c r="O982" s="101"/>
      <c r="P982" s="102"/>
      <c r="Q982" s="103"/>
    </row>
    <row r="983" spans="1:17" s="104" customFormat="1" ht="13" x14ac:dyDescent="0.2">
      <c r="A983" s="110"/>
      <c r="B983" s="98"/>
      <c r="C983" s="98"/>
      <c r="D983" s="106"/>
      <c r="E983" s="106"/>
      <c r="F983" s="107"/>
      <c r="G983" s="100" t="str">
        <f>IF(H983="Yes",I983,IF(COUNTIF(H983:M983,"Yes")&gt;(Summary!C$22/2),"Yes","No"))</f>
        <v>No</v>
      </c>
      <c r="H983" s="2"/>
      <c r="I983" s="1"/>
      <c r="J983" s="1"/>
      <c r="K983" s="1"/>
      <c r="L983" s="1"/>
      <c r="M983" s="1"/>
      <c r="N983" s="156"/>
      <c r="O983" s="101"/>
      <c r="P983" s="102"/>
      <c r="Q983" s="103"/>
    </row>
    <row r="984" spans="1:17" s="104" customFormat="1" ht="13" x14ac:dyDescent="0.2">
      <c r="A984" s="110"/>
      <c r="B984" s="98"/>
      <c r="C984" s="98"/>
      <c r="D984" s="106"/>
      <c r="E984" s="106"/>
      <c r="F984" s="107"/>
      <c r="G984" s="100" t="str">
        <f>IF(H984="Yes",I984,IF(COUNTIF(H984:M984,"Yes")&gt;(Summary!C$22/2),"Yes","No"))</f>
        <v>No</v>
      </c>
      <c r="H984" s="2"/>
      <c r="I984" s="1"/>
      <c r="J984" s="1"/>
      <c r="K984" s="1"/>
      <c r="L984" s="1"/>
      <c r="M984" s="1"/>
      <c r="N984" s="156"/>
      <c r="O984" s="101"/>
      <c r="P984" s="102"/>
      <c r="Q984" s="103"/>
    </row>
    <row r="985" spans="1:17" s="104" customFormat="1" ht="13" x14ac:dyDescent="0.2">
      <c r="A985" s="110"/>
      <c r="B985" s="98"/>
      <c r="C985" s="98"/>
      <c r="D985" s="106"/>
      <c r="E985" s="106"/>
      <c r="F985" s="107"/>
      <c r="G985" s="100" t="str">
        <f>IF(H985="Yes",I985,IF(COUNTIF(H985:M985,"Yes")&gt;(Summary!C$22/2),"Yes","No"))</f>
        <v>No</v>
      </c>
      <c r="H985" s="2"/>
      <c r="I985" s="1"/>
      <c r="J985" s="1"/>
      <c r="K985" s="1"/>
      <c r="L985" s="1"/>
      <c r="M985" s="1"/>
      <c r="N985" s="156"/>
      <c r="O985" s="101"/>
      <c r="P985" s="102"/>
      <c r="Q985" s="103"/>
    </row>
    <row r="986" spans="1:17" s="104" customFormat="1" ht="13" x14ac:dyDescent="0.2">
      <c r="A986" s="110"/>
      <c r="B986" s="98"/>
      <c r="C986" s="98"/>
      <c r="D986" s="106"/>
      <c r="E986" s="106"/>
      <c r="F986" s="107"/>
      <c r="G986" s="100" t="str">
        <f>IF(H986="Yes",I986,IF(COUNTIF(H986:M986,"Yes")&gt;(Summary!C$22/2),"Yes","No"))</f>
        <v>No</v>
      </c>
      <c r="H986" s="2"/>
      <c r="I986" s="1"/>
      <c r="J986" s="1"/>
      <c r="K986" s="1"/>
      <c r="L986" s="1"/>
      <c r="M986" s="1"/>
      <c r="N986" s="156"/>
      <c r="O986" s="101"/>
      <c r="P986" s="102"/>
      <c r="Q986" s="103"/>
    </row>
    <row r="987" spans="1:17" s="104" customFormat="1" ht="13" x14ac:dyDescent="0.2">
      <c r="A987" s="110"/>
      <c r="B987" s="98"/>
      <c r="C987" s="98"/>
      <c r="D987" s="106"/>
      <c r="E987" s="106"/>
      <c r="F987" s="107"/>
      <c r="G987" s="100" t="str">
        <f>IF(H987="Yes",I987,IF(COUNTIF(H987:M987,"Yes")&gt;(Summary!C$22/2),"Yes","No"))</f>
        <v>No</v>
      </c>
      <c r="H987" s="2"/>
      <c r="I987" s="1"/>
      <c r="J987" s="1"/>
      <c r="K987" s="1"/>
      <c r="L987" s="1"/>
      <c r="M987" s="1"/>
      <c r="N987" s="156"/>
      <c r="O987" s="101"/>
      <c r="P987" s="102"/>
      <c r="Q987" s="103"/>
    </row>
    <row r="988" spans="1:17" s="104" customFormat="1" ht="13" x14ac:dyDescent="0.2">
      <c r="A988" s="110"/>
      <c r="B988" s="98"/>
      <c r="C988" s="98"/>
      <c r="D988" s="106"/>
      <c r="E988" s="106"/>
      <c r="F988" s="107"/>
      <c r="G988" s="100" t="str">
        <f>IF(H988="Yes",I988,IF(COUNTIF(H988:M988,"Yes")&gt;(Summary!C$22/2),"Yes","No"))</f>
        <v>No</v>
      </c>
      <c r="H988" s="2"/>
      <c r="I988" s="1"/>
      <c r="J988" s="1"/>
      <c r="K988" s="1"/>
      <c r="L988" s="1"/>
      <c r="M988" s="1"/>
      <c r="N988" s="156"/>
      <c r="O988" s="101"/>
      <c r="P988" s="102"/>
      <c r="Q988" s="103"/>
    </row>
    <row r="989" spans="1:17" s="104" customFormat="1" ht="13" x14ac:dyDescent="0.2">
      <c r="A989" s="110"/>
      <c r="B989" s="98"/>
      <c r="C989" s="98"/>
      <c r="D989" s="106"/>
      <c r="E989" s="106"/>
      <c r="F989" s="107"/>
      <c r="G989" s="100" t="str">
        <f>IF(H989="Yes",I989,IF(COUNTIF(H989:M989,"Yes")&gt;(Summary!C$22/2),"Yes","No"))</f>
        <v>No</v>
      </c>
      <c r="H989" s="2"/>
      <c r="I989" s="1"/>
      <c r="J989" s="1"/>
      <c r="K989" s="1"/>
      <c r="L989" s="1"/>
      <c r="M989" s="1"/>
      <c r="N989" s="156"/>
      <c r="O989" s="101"/>
      <c r="P989" s="102"/>
      <c r="Q989" s="103"/>
    </row>
    <row r="990" spans="1:17" s="104" customFormat="1" ht="13" x14ac:dyDescent="0.2">
      <c r="A990" s="110"/>
      <c r="B990" s="98"/>
      <c r="C990" s="98"/>
      <c r="D990" s="106"/>
      <c r="E990" s="106"/>
      <c r="F990" s="107"/>
      <c r="G990" s="100" t="str">
        <f>IF(H990="Yes",I990,IF(COUNTIF(H990:M990,"Yes")&gt;(Summary!C$22/2),"Yes","No"))</f>
        <v>No</v>
      </c>
      <c r="H990" s="2"/>
      <c r="I990" s="1"/>
      <c r="J990" s="1"/>
      <c r="K990" s="1"/>
      <c r="L990" s="1"/>
      <c r="M990" s="1"/>
      <c r="N990" s="156"/>
      <c r="O990" s="101"/>
      <c r="P990" s="102"/>
      <c r="Q990" s="103"/>
    </row>
    <row r="991" spans="1:17" s="104" customFormat="1" ht="13" x14ac:dyDescent="0.2">
      <c r="A991" s="110"/>
      <c r="B991" s="98"/>
      <c r="C991" s="98"/>
      <c r="D991" s="106"/>
      <c r="E991" s="106"/>
      <c r="F991" s="107"/>
      <c r="G991" s="100" t="str">
        <f>IF(H991="Yes",I991,IF(COUNTIF(H991:M991,"Yes")&gt;(Summary!C$22/2),"Yes","No"))</f>
        <v>No</v>
      </c>
      <c r="H991" s="2"/>
      <c r="I991" s="1"/>
      <c r="J991" s="1"/>
      <c r="K991" s="1"/>
      <c r="L991" s="1"/>
      <c r="M991" s="1"/>
      <c r="N991" s="156"/>
      <c r="O991" s="101"/>
      <c r="P991" s="102"/>
      <c r="Q991" s="103"/>
    </row>
    <row r="992" spans="1:17" s="104" customFormat="1" ht="13" x14ac:dyDescent="0.2">
      <c r="A992" s="110"/>
      <c r="B992" s="98"/>
      <c r="C992" s="98"/>
      <c r="D992" s="106"/>
      <c r="E992" s="106"/>
      <c r="F992" s="107"/>
      <c r="G992" s="100" t="str">
        <f>IF(H992="Yes",I992,IF(COUNTIF(H992:M992,"Yes")&gt;(Summary!C$22/2),"Yes","No"))</f>
        <v>No</v>
      </c>
      <c r="H992" s="2"/>
      <c r="I992" s="1"/>
      <c r="J992" s="1"/>
      <c r="K992" s="1"/>
      <c r="L992" s="1"/>
      <c r="M992" s="1"/>
      <c r="N992" s="156"/>
      <c r="O992" s="101"/>
      <c r="P992" s="102"/>
      <c r="Q992" s="103"/>
    </row>
    <row r="993" spans="1:17" s="104" customFormat="1" ht="13" x14ac:dyDescent="0.2">
      <c r="A993" s="110"/>
      <c r="B993" s="98"/>
      <c r="C993" s="98"/>
      <c r="D993" s="106"/>
      <c r="E993" s="106"/>
      <c r="F993" s="107"/>
      <c r="G993" s="100" t="str">
        <f>IF(H993="Yes",I993,IF(COUNTIF(H993:M993,"Yes")&gt;(Summary!C$22/2),"Yes","No"))</f>
        <v>No</v>
      </c>
      <c r="H993" s="2"/>
      <c r="I993" s="1"/>
      <c r="J993" s="1"/>
      <c r="K993" s="1"/>
      <c r="L993" s="1"/>
      <c r="M993" s="1"/>
      <c r="N993" s="156"/>
      <c r="O993" s="101"/>
      <c r="P993" s="102"/>
      <c r="Q993" s="103"/>
    </row>
    <row r="994" spans="1:17" s="104" customFormat="1" ht="13" x14ac:dyDescent="0.2">
      <c r="A994" s="110"/>
      <c r="B994" s="98"/>
      <c r="C994" s="98"/>
      <c r="D994" s="106"/>
      <c r="E994" s="106"/>
      <c r="F994" s="107"/>
      <c r="G994" s="100" t="str">
        <f>IF(H994="Yes",I994,IF(COUNTIF(H994:M994,"Yes")&gt;(Summary!C$22/2),"Yes","No"))</f>
        <v>No</v>
      </c>
      <c r="H994" s="2"/>
      <c r="I994" s="1"/>
      <c r="J994" s="1"/>
      <c r="K994" s="1"/>
      <c r="L994" s="1"/>
      <c r="M994" s="1"/>
      <c r="N994" s="156"/>
      <c r="O994" s="101"/>
      <c r="P994" s="102"/>
      <c r="Q994" s="103"/>
    </row>
    <row r="995" spans="1:17" s="104" customFormat="1" ht="13" x14ac:dyDescent="0.2">
      <c r="A995" s="110"/>
      <c r="B995" s="98"/>
      <c r="C995" s="98"/>
      <c r="D995" s="106"/>
      <c r="E995" s="106"/>
      <c r="F995" s="107"/>
      <c r="G995" s="100" t="str">
        <f>IF(H995="Yes",I995,IF(COUNTIF(H995:M995,"Yes")&gt;(Summary!C$22/2),"Yes","No"))</f>
        <v>No</v>
      </c>
      <c r="H995" s="2"/>
      <c r="I995" s="1"/>
      <c r="J995" s="1"/>
      <c r="K995" s="1"/>
      <c r="L995" s="1"/>
      <c r="M995" s="1"/>
      <c r="N995" s="156"/>
      <c r="O995" s="101"/>
      <c r="P995" s="102"/>
      <c r="Q995" s="103"/>
    </row>
    <row r="996" spans="1:17" s="104" customFormat="1" ht="13" x14ac:dyDescent="0.2">
      <c r="A996" s="110"/>
      <c r="B996" s="98"/>
      <c r="C996" s="98"/>
      <c r="D996" s="106"/>
      <c r="E996" s="106"/>
      <c r="F996" s="107"/>
      <c r="G996" s="100" t="str">
        <f>IF(H996="Yes",I996,IF(COUNTIF(H996:M996,"Yes")&gt;(Summary!C$22/2),"Yes","No"))</f>
        <v>No</v>
      </c>
      <c r="H996" s="2"/>
      <c r="I996" s="1"/>
      <c r="J996" s="1"/>
      <c r="K996" s="1"/>
      <c r="L996" s="1"/>
      <c r="M996" s="1"/>
      <c r="N996" s="156"/>
      <c r="O996" s="101"/>
      <c r="P996" s="102"/>
      <c r="Q996" s="103"/>
    </row>
    <row r="997" spans="1:17" s="104" customFormat="1" ht="13" x14ac:dyDescent="0.2">
      <c r="A997" s="110"/>
      <c r="B997" s="98"/>
      <c r="C997" s="98"/>
      <c r="D997" s="106"/>
      <c r="E997" s="106"/>
      <c r="F997" s="107"/>
      <c r="G997" s="100" t="str">
        <f>IF(H997="Yes",I997,IF(COUNTIF(H997:M997,"Yes")&gt;(Summary!C$22/2),"Yes","No"))</f>
        <v>No</v>
      </c>
      <c r="H997" s="2"/>
      <c r="I997" s="1"/>
      <c r="J997" s="1"/>
      <c r="K997" s="1"/>
      <c r="L997" s="1"/>
      <c r="M997" s="1"/>
      <c r="N997" s="156"/>
      <c r="O997" s="101"/>
      <c r="P997" s="102"/>
      <c r="Q997" s="103"/>
    </row>
    <row r="998" spans="1:17" s="104" customFormat="1" ht="13" x14ac:dyDescent="0.2">
      <c r="A998" s="110"/>
      <c r="B998" s="98"/>
      <c r="C998" s="98"/>
      <c r="D998" s="106"/>
      <c r="E998" s="106"/>
      <c r="F998" s="107"/>
      <c r="G998" s="100" t="str">
        <f>IF(H998="Yes",I998,IF(COUNTIF(H998:M998,"Yes")&gt;(Summary!C$22/2),"Yes","No"))</f>
        <v>No</v>
      </c>
      <c r="H998" s="2"/>
      <c r="I998" s="1"/>
      <c r="J998" s="1"/>
      <c r="K998" s="1"/>
      <c r="L998" s="1"/>
      <c r="M998" s="1"/>
      <c r="N998" s="156"/>
      <c r="O998" s="101"/>
      <c r="P998" s="102"/>
      <c r="Q998" s="103"/>
    </row>
    <row r="999" spans="1:17" s="104" customFormat="1" ht="13" x14ac:dyDescent="0.2">
      <c r="A999" s="110"/>
      <c r="B999" s="98"/>
      <c r="C999" s="98"/>
      <c r="D999" s="106"/>
      <c r="E999" s="106"/>
      <c r="F999" s="107"/>
      <c r="G999" s="100" t="str">
        <f>IF(H999="Yes",I999,IF(COUNTIF(H999:M999,"Yes")&gt;(Summary!C$22/2),"Yes","No"))</f>
        <v>No</v>
      </c>
      <c r="H999" s="2"/>
      <c r="I999" s="1"/>
      <c r="J999" s="1"/>
      <c r="K999" s="1"/>
      <c r="L999" s="1"/>
      <c r="M999" s="1"/>
      <c r="N999" s="156"/>
      <c r="O999" s="101"/>
      <c r="P999" s="102"/>
      <c r="Q999" s="103"/>
    </row>
    <row r="1000" spans="1:17" s="104" customFormat="1" ht="13" x14ac:dyDescent="0.2">
      <c r="A1000" s="110"/>
      <c r="B1000" s="98"/>
      <c r="C1000" s="98"/>
      <c r="D1000" s="106"/>
      <c r="E1000" s="106"/>
      <c r="F1000" s="107"/>
      <c r="G1000" s="100" t="str">
        <f>IF(H1000="Yes",I1000,IF(COUNTIF(H1000:M1000,"Yes")&gt;(Summary!C$22/2),"Yes","No"))</f>
        <v>No</v>
      </c>
      <c r="H1000" s="2"/>
      <c r="I1000" s="1"/>
      <c r="J1000" s="1"/>
      <c r="K1000" s="1"/>
      <c r="L1000" s="1"/>
      <c r="M1000" s="1"/>
      <c r="N1000" s="156"/>
      <c r="O1000" s="101"/>
      <c r="P1000" s="102"/>
      <c r="Q1000" s="103"/>
    </row>
    <row r="1001" spans="1:17" s="104" customFormat="1" ht="13" x14ac:dyDescent="0.2">
      <c r="A1001" s="110"/>
      <c r="B1001" s="98"/>
      <c r="C1001" s="98"/>
      <c r="D1001" s="106"/>
      <c r="E1001" s="106"/>
      <c r="F1001" s="107"/>
      <c r="G1001" s="100" t="str">
        <f>IF(H1001="Yes",I1001,IF(COUNTIF(H1001:M1001,"Yes")&gt;(Summary!C$22/2),"Yes","No"))</f>
        <v>No</v>
      </c>
      <c r="H1001" s="2"/>
      <c r="I1001" s="1"/>
      <c r="J1001" s="1"/>
      <c r="K1001" s="1"/>
      <c r="L1001" s="1"/>
      <c r="M1001" s="1"/>
      <c r="N1001" s="156"/>
      <c r="O1001" s="101"/>
      <c r="P1001" s="102"/>
      <c r="Q1001" s="103"/>
    </row>
    <row r="1002" spans="1:17" s="104" customFormat="1" ht="13" x14ac:dyDescent="0.2">
      <c r="A1002" s="110"/>
      <c r="B1002" s="98"/>
      <c r="C1002" s="98"/>
      <c r="D1002" s="106"/>
      <c r="E1002" s="106"/>
      <c r="F1002" s="107"/>
      <c r="G1002" s="100" t="str">
        <f>IF(H1002="Yes",I1002,IF(COUNTIF(H1002:M1002,"Yes")&gt;(Summary!C$22/2),"Yes","No"))</f>
        <v>No</v>
      </c>
      <c r="H1002" s="2"/>
      <c r="I1002" s="1"/>
      <c r="J1002" s="1"/>
      <c r="K1002" s="1"/>
      <c r="L1002" s="1"/>
      <c r="M1002" s="1"/>
      <c r="N1002" s="156"/>
      <c r="O1002" s="101"/>
      <c r="P1002" s="102"/>
      <c r="Q1002" s="103"/>
    </row>
    <row r="1003" spans="1:17" s="104" customFormat="1" ht="13" x14ac:dyDescent="0.2">
      <c r="A1003" s="110"/>
      <c r="B1003" s="98"/>
      <c r="C1003" s="98"/>
      <c r="D1003" s="106"/>
      <c r="E1003" s="106"/>
      <c r="F1003" s="107"/>
      <c r="G1003" s="100" t="str">
        <f>IF(H1003="Yes",I1003,IF(COUNTIF(H1003:M1003,"Yes")&gt;(Summary!C$22/2),"Yes","No"))</f>
        <v>No</v>
      </c>
      <c r="H1003" s="2"/>
      <c r="I1003" s="1"/>
      <c r="J1003" s="1"/>
      <c r="K1003" s="1"/>
      <c r="L1003" s="1"/>
      <c r="M1003" s="1"/>
      <c r="N1003" s="156"/>
      <c r="O1003" s="101"/>
      <c r="P1003" s="102"/>
      <c r="Q1003" s="103"/>
    </row>
    <row r="1004" spans="1:17" ht="13" x14ac:dyDescent="0.2">
      <c r="A1004" s="110"/>
      <c r="B1004" s="98"/>
      <c r="C1004" s="98"/>
      <c r="D1004" s="111"/>
      <c r="E1004" s="111"/>
      <c r="F1004" s="107"/>
      <c r="G1004" s="100" t="str">
        <f>IF(H1004="Yes",I1004,IF(COUNTIF(H1004:M1004,"Yes")&gt;(Summary!C$22/2),"Yes","No"))</f>
        <v>No</v>
      </c>
      <c r="H1004" s="2"/>
      <c r="I1004" s="1"/>
      <c r="J1004" s="1"/>
      <c r="K1004" s="1"/>
      <c r="L1004" s="1"/>
      <c r="M1004" s="1"/>
      <c r="O1004" s="112"/>
      <c r="P1004" s="113"/>
      <c r="Q1004" s="114"/>
    </row>
    <row r="1005" spans="1:17" ht="13" x14ac:dyDescent="0.2">
      <c r="A1005" s="110"/>
      <c r="B1005" s="98"/>
      <c r="C1005" s="98"/>
      <c r="D1005" s="111"/>
      <c r="E1005" s="111"/>
      <c r="F1005" s="107"/>
      <c r="G1005" s="100" t="str">
        <f>IF(H1005="Yes",I1005,IF(COUNTIF(H1005:M1005,"Yes")&gt;(Summary!C$22/2),"Yes","No"))</f>
        <v>No</v>
      </c>
      <c r="H1005" s="2"/>
      <c r="I1005" s="1"/>
      <c r="J1005" s="1"/>
      <c r="K1005" s="1"/>
      <c r="L1005" s="1"/>
      <c r="M1005" s="1"/>
      <c r="O1005" s="112"/>
      <c r="P1005" s="113"/>
      <c r="Q1005" s="114"/>
    </row>
    <row r="1006" spans="1:17" ht="13" x14ac:dyDescent="0.2">
      <c r="A1006" s="110"/>
      <c r="B1006" s="98"/>
      <c r="C1006" s="98"/>
      <c r="D1006" s="111"/>
      <c r="E1006" s="111"/>
      <c r="F1006" s="107"/>
      <c r="G1006" s="100" t="str">
        <f>IF(H1006="Yes",I1006,IF(COUNTIF(H1006:M1006,"Yes")&gt;(Summary!C$22/2),"Yes","No"))</f>
        <v>No</v>
      </c>
      <c r="H1006" s="2"/>
      <c r="I1006" s="1"/>
      <c r="J1006" s="1"/>
      <c r="K1006" s="1"/>
      <c r="L1006" s="1"/>
      <c r="M1006" s="1"/>
      <c r="O1006" s="112"/>
      <c r="P1006" s="113"/>
      <c r="Q1006" s="114"/>
    </row>
    <row r="1007" spans="1:17" ht="13" x14ac:dyDescent="0.2">
      <c r="A1007" s="110"/>
      <c r="B1007" s="98"/>
      <c r="C1007" s="98"/>
      <c r="D1007" s="111"/>
      <c r="E1007" s="111"/>
      <c r="F1007" s="107"/>
      <c r="G1007" s="100" t="str">
        <f>IF(H1007="Yes",I1007,IF(COUNTIF(H1007:M1007,"Yes")&gt;(Summary!C$22/2),"Yes","No"))</f>
        <v>No</v>
      </c>
      <c r="H1007" s="2"/>
      <c r="I1007" s="1"/>
      <c r="J1007" s="1"/>
      <c r="K1007" s="1"/>
      <c r="L1007" s="1"/>
      <c r="M1007" s="1"/>
      <c r="O1007" s="112"/>
      <c r="P1007" s="113"/>
      <c r="Q1007" s="114"/>
    </row>
    <row r="1008" spans="1:17" ht="13" x14ac:dyDescent="0.2">
      <c r="A1008" s="110"/>
      <c r="B1008" s="98"/>
      <c r="C1008" s="98"/>
      <c r="D1008" s="111"/>
      <c r="E1008" s="111"/>
      <c r="F1008" s="107"/>
      <c r="G1008" s="100" t="str">
        <f>IF(H1008="Yes",I1008,IF(COUNTIF(H1008:M1008,"Yes")&gt;(Summary!C$22/2),"Yes","No"))</f>
        <v>No</v>
      </c>
      <c r="H1008" s="2"/>
      <c r="I1008" s="1"/>
      <c r="J1008" s="1"/>
      <c r="K1008" s="1"/>
      <c r="L1008" s="1"/>
      <c r="M1008" s="1"/>
      <c r="O1008" s="112"/>
      <c r="P1008" s="113"/>
      <c r="Q1008" s="114"/>
    </row>
    <row r="1009" spans="1:17" ht="13" x14ac:dyDescent="0.2">
      <c r="A1009" s="110"/>
      <c r="B1009" s="98"/>
      <c r="C1009" s="98"/>
      <c r="D1009" s="111"/>
      <c r="E1009" s="111"/>
      <c r="F1009" s="107"/>
      <c r="G1009" s="100" t="str">
        <f>IF(H1009="Yes",I1009,IF(COUNTIF(H1009:M1009,"Yes")&gt;(Summary!C$22/2),"Yes","No"))</f>
        <v>No</v>
      </c>
      <c r="H1009" s="2"/>
      <c r="I1009" s="1"/>
      <c r="J1009" s="1"/>
      <c r="K1009" s="1"/>
      <c r="L1009" s="1"/>
      <c r="M1009" s="1"/>
      <c r="O1009" s="112"/>
      <c r="P1009" s="113"/>
      <c r="Q1009" s="114"/>
    </row>
    <row r="1010" spans="1:17" ht="13" x14ac:dyDescent="0.2">
      <c r="A1010" s="110"/>
      <c r="B1010" s="98"/>
      <c r="C1010" s="98"/>
      <c r="D1010" s="111"/>
      <c r="E1010" s="111"/>
      <c r="F1010" s="107"/>
      <c r="G1010" s="100" t="str">
        <f>IF(H1010="Yes",I1010,IF(COUNTIF(H1010:M1010,"Yes")&gt;(Summary!C$22/2),"Yes","No"))</f>
        <v>No</v>
      </c>
      <c r="H1010" s="2"/>
      <c r="I1010" s="1"/>
      <c r="J1010" s="1"/>
      <c r="K1010" s="1"/>
      <c r="L1010" s="1"/>
      <c r="M1010" s="1"/>
      <c r="O1010" s="112"/>
      <c r="P1010" s="113"/>
      <c r="Q1010" s="114"/>
    </row>
    <row r="1011" spans="1:17" ht="0" hidden="1" customHeight="1" x14ac:dyDescent="0.2">
      <c r="A1011" s="116"/>
      <c r="B1011" s="117"/>
      <c r="C1011" s="118"/>
      <c r="D1011" s="119"/>
      <c r="E1011" s="120"/>
      <c r="F1011" s="121"/>
      <c r="G1011" s="12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H1218" s="114"/>
      <c r="I1218" s="114"/>
      <c r="J1218" s="114"/>
      <c r="K1218" s="114"/>
      <c r="L1218" s="114"/>
      <c r="M1218" s="114"/>
      <c r="N1218" s="112"/>
      <c r="O1218" s="112"/>
      <c r="P1218" s="113"/>
      <c r="Q1218" s="114"/>
    </row>
  </sheetData>
  <customSheetViews>
    <customSheetView guid="{EC0157FC-03E2-44C0-A497-2F5632EF264D}" fitToPage="1" hiddenRows="1" hiddenColumns="1" state="hidden">
      <selection sqref="A1:D1"/>
      <pageMargins left="0.25" right="0.25" top="0.75" bottom="0.75" header="0.5" footer="0.25"/>
      <printOptions horizontalCentered="1" gridLines="1"/>
      <pageSetup scale="42"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27C53A47-A1F1-45B1-AB00-20C4B6AD32C1}" showPageBreaks="1" fitToPage="1" printArea="1" hiddenRows="1" hiddenColumns="1" state="hidden">
      <selection sqref="A1:D1"/>
      <pageMargins left="0.25" right="0.25" top="0.75" bottom="0.75" header="0.5" footer="0.25"/>
      <printOptions horizontalCentered="1" gridLines="1"/>
      <pageSetup scale="42"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58201E11-51B1-4C81-BD80-09F6D3F248EE}" fitToPage="1" hiddenRows="1" hiddenColumns="1" state="hidden">
      <selection sqref="A1:D1"/>
      <pageMargins left="0.25" right="0.25" top="0.75" bottom="0.75" header="0.5" footer="0.25"/>
      <printOptions horizontalCentered="1" gridLines="1"/>
      <pageSetup scale="42"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A511E952-F651-4347-B40E-EF2C2926EDE2}" fitToPage="1" hiddenRows="1" hiddenColumns="1" state="hidden">
      <selection sqref="A1:D1"/>
      <pageMargins left="0.25" right="0.25" top="0.75" bottom="0.75" header="0.5" footer="0.25"/>
      <printOptions horizontalCentered="1" gridLines="1"/>
      <pageSetup scale="42"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9F1A7914-FF30-4070-AD3D-206F65858D0E}" fitToPage="1" hiddenRows="1" hiddenColumns="1" state="hidden">
      <selection sqref="A1:D1"/>
      <pageMargins left="0.25" right="0.25" top="0.75" bottom="0.75" header="0.5" footer="0.25"/>
      <printOptions horizontalCentered="1" gridLines="1"/>
      <pageSetup scale="42"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EBB53826-B7E2-47AF-80C6-E0B66E241539}" showPageBreaks="1" fitToPage="1" printArea="1" hiddenRows="1" hiddenColumns="1" state="hidden">
      <selection sqref="A1:D1"/>
      <pageMargins left="0.25" right="0.25" top="0.75" bottom="0.75" header="0.5" footer="0.25"/>
      <printOptions horizontalCentered="1" gridLines="1"/>
      <pageSetup scale="42"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s>
  <mergeCells count="9">
    <mergeCell ref="B7:F7"/>
    <mergeCell ref="B8:F8"/>
    <mergeCell ref="C9:F9"/>
    <mergeCell ref="A1:G1"/>
    <mergeCell ref="B2:F2"/>
    <mergeCell ref="B3:F3"/>
    <mergeCell ref="B4:F4"/>
    <mergeCell ref="B5:G5"/>
    <mergeCell ref="B6:F6"/>
  </mergeCells>
  <conditionalFormatting sqref="I41:L1010 J24:L40 L11:L23">
    <cfRule type="cellIs" dxfId="283" priority="198" operator="equal">
      <formula>"Yes"</formula>
    </cfRule>
  </conditionalFormatting>
  <conditionalFormatting sqref="I41:L1010 J24:L40 L11:L23">
    <cfRule type="cellIs" dxfId="282" priority="197" operator="equal">
      <formula>"NO"</formula>
    </cfRule>
  </conditionalFormatting>
  <conditionalFormatting sqref="I41:L1010 J24:L40 L11:L23">
    <cfRule type="cellIs" dxfId="281" priority="195" operator="equal">
      <formula>"Yes"</formula>
    </cfRule>
    <cfRule type="cellIs" dxfId="280" priority="196" operator="equal">
      <formula>"No"</formula>
    </cfRule>
  </conditionalFormatting>
  <conditionalFormatting sqref="I41:L1010 J24:L40 L11:L23">
    <cfRule type="cellIs" dxfId="279" priority="194" operator="equal">
      <formula>"Yes"</formula>
    </cfRule>
  </conditionalFormatting>
  <conditionalFormatting sqref="I41:L1010 J24:L40 L11:L23">
    <cfRule type="cellIs" dxfId="278" priority="193" operator="equal">
      <formula>"NO"</formula>
    </cfRule>
  </conditionalFormatting>
  <conditionalFormatting sqref="I41:L1010 J24:L40 L11:L23">
    <cfRule type="cellIs" dxfId="277" priority="191" operator="equal">
      <formula>"Yes"</formula>
    </cfRule>
    <cfRule type="cellIs" dxfId="276" priority="192" operator="equal">
      <formula>"No"</formula>
    </cfRule>
  </conditionalFormatting>
  <conditionalFormatting sqref="I41:L1010 J24:L40 L11:L23">
    <cfRule type="cellIs" dxfId="275" priority="190" operator="equal">
      <formula>"Yes"</formula>
    </cfRule>
  </conditionalFormatting>
  <conditionalFormatting sqref="I41:L1010 J24:L40 L11:L23">
    <cfRule type="cellIs" dxfId="274" priority="189" operator="equal">
      <formula>"NO"</formula>
    </cfRule>
  </conditionalFormatting>
  <conditionalFormatting sqref="I41:L1010 J24:L40 L11:L23">
    <cfRule type="cellIs" dxfId="273" priority="187" operator="equal">
      <formula>"Yes"</formula>
    </cfRule>
    <cfRule type="cellIs" dxfId="272" priority="188" operator="equal">
      <formula>"No"</formula>
    </cfRule>
  </conditionalFormatting>
  <conditionalFormatting sqref="I41:L1010 J24:L40 L11:L23">
    <cfRule type="cellIs" dxfId="271" priority="186" operator="equal">
      <formula>"Yes"</formula>
    </cfRule>
  </conditionalFormatting>
  <conditionalFormatting sqref="I41:L1010 J24:L40 L11:L23">
    <cfRule type="cellIs" dxfId="270" priority="185" operator="equal">
      <formula>"NO"</formula>
    </cfRule>
  </conditionalFormatting>
  <conditionalFormatting sqref="I41:L1010 J24:L40 L11:L23">
    <cfRule type="cellIs" dxfId="269" priority="183" operator="equal">
      <formula>"Yes"</formula>
    </cfRule>
    <cfRule type="cellIs" dxfId="268" priority="184" operator="equal">
      <formula>"No"</formula>
    </cfRule>
  </conditionalFormatting>
  <conditionalFormatting sqref="M11:M1010">
    <cfRule type="cellIs" dxfId="267" priority="182" operator="equal">
      <formula>"Yes"</formula>
    </cfRule>
  </conditionalFormatting>
  <conditionalFormatting sqref="M11:M1010">
    <cfRule type="cellIs" dxfId="266" priority="181" operator="equal">
      <formula>"NO"</formula>
    </cfRule>
  </conditionalFormatting>
  <conditionalFormatting sqref="M11:M1010">
    <cfRule type="cellIs" dxfId="265" priority="179" operator="equal">
      <formula>"Yes"</formula>
    </cfRule>
    <cfRule type="cellIs" dxfId="264" priority="180" operator="equal">
      <formula>"No"</formula>
    </cfRule>
  </conditionalFormatting>
  <conditionalFormatting sqref="M11:M1010">
    <cfRule type="cellIs" dxfId="263" priority="178" operator="equal">
      <formula>"Yes"</formula>
    </cfRule>
  </conditionalFormatting>
  <conditionalFormatting sqref="M11:M1010">
    <cfRule type="cellIs" dxfId="262" priority="177" operator="equal">
      <formula>"NO"</formula>
    </cfRule>
  </conditionalFormatting>
  <conditionalFormatting sqref="M11:M1010">
    <cfRule type="cellIs" dxfId="261" priority="175" operator="equal">
      <formula>"Yes"</formula>
    </cfRule>
    <cfRule type="cellIs" dxfId="260" priority="176" operator="equal">
      <formula>"No"</formula>
    </cfRule>
  </conditionalFormatting>
  <conditionalFormatting sqref="M11:M1010">
    <cfRule type="cellIs" dxfId="259" priority="174" operator="equal">
      <formula>"Yes"</formula>
    </cfRule>
  </conditionalFormatting>
  <conditionalFormatting sqref="M11:M1010">
    <cfRule type="cellIs" dxfId="258" priority="173" operator="equal">
      <formula>"NO"</formula>
    </cfRule>
  </conditionalFormatting>
  <conditionalFormatting sqref="M11:M1010">
    <cfRule type="cellIs" dxfId="257" priority="171" operator="equal">
      <formula>"Yes"</formula>
    </cfRule>
    <cfRule type="cellIs" dxfId="256" priority="172" operator="equal">
      <formula>"No"</formula>
    </cfRule>
  </conditionalFormatting>
  <conditionalFormatting sqref="M11:M1010">
    <cfRule type="cellIs" dxfId="255" priority="170" operator="equal">
      <formula>"Yes"</formula>
    </cfRule>
  </conditionalFormatting>
  <conditionalFormatting sqref="M11:M1010">
    <cfRule type="cellIs" dxfId="254" priority="169" operator="equal">
      <formula>"NO"</formula>
    </cfRule>
  </conditionalFormatting>
  <conditionalFormatting sqref="M11:M1010">
    <cfRule type="cellIs" dxfId="253" priority="167" operator="equal">
      <formula>"Yes"</formula>
    </cfRule>
    <cfRule type="cellIs" dxfId="252" priority="168" operator="equal">
      <formula>"No"</formula>
    </cfRule>
  </conditionalFormatting>
  <conditionalFormatting sqref="H1:H10 H41:H1048576">
    <cfRule type="cellIs" dxfId="251" priority="166" operator="equal">
      <formula>"Yes"</formula>
    </cfRule>
  </conditionalFormatting>
  <conditionalFormatting sqref="I41:I1048576 I1:I10">
    <cfRule type="cellIs" dxfId="250" priority="164" operator="equal">
      <formula>"No"</formula>
    </cfRule>
    <cfRule type="cellIs" dxfId="249" priority="165" operator="equal">
      <formula>"Yes"</formula>
    </cfRule>
  </conditionalFormatting>
  <conditionalFormatting sqref="J1:M10 J24:M1048576 L11:M23">
    <cfRule type="cellIs" dxfId="248" priority="162" operator="equal">
      <formula>"Yes"</formula>
    </cfRule>
    <cfRule type="cellIs" dxfId="247" priority="163" operator="equal">
      <formula>"No"</formula>
    </cfRule>
  </conditionalFormatting>
  <conditionalFormatting sqref="I24:I40">
    <cfRule type="cellIs" dxfId="246" priority="161" operator="equal">
      <formula>"Yes"</formula>
    </cfRule>
  </conditionalFormatting>
  <conditionalFormatting sqref="I24:I40">
    <cfRule type="cellIs" dxfId="245" priority="160" operator="equal">
      <formula>"NO"</formula>
    </cfRule>
  </conditionalFormatting>
  <conditionalFormatting sqref="I24:I40">
    <cfRule type="cellIs" dxfId="244" priority="158" operator="equal">
      <formula>"Yes"</formula>
    </cfRule>
    <cfRule type="cellIs" dxfId="243" priority="159" operator="equal">
      <formula>"No"</formula>
    </cfRule>
  </conditionalFormatting>
  <conditionalFormatting sqref="I24:I40">
    <cfRule type="cellIs" dxfId="242" priority="157" operator="equal">
      <formula>"Yes"</formula>
    </cfRule>
  </conditionalFormatting>
  <conditionalFormatting sqref="I24:I40">
    <cfRule type="cellIs" dxfId="241" priority="156" operator="equal">
      <formula>"NO"</formula>
    </cfRule>
  </conditionalFormatting>
  <conditionalFormatting sqref="I24:I40">
    <cfRule type="cellIs" dxfId="240" priority="154" operator="equal">
      <formula>"Yes"</formula>
    </cfRule>
    <cfRule type="cellIs" dxfId="239" priority="155" operator="equal">
      <formula>"No"</formula>
    </cfRule>
  </conditionalFormatting>
  <conditionalFormatting sqref="I24:I40">
    <cfRule type="cellIs" dxfId="238" priority="153" operator="equal">
      <formula>"Yes"</formula>
    </cfRule>
  </conditionalFormatting>
  <conditionalFormatting sqref="I24:I40">
    <cfRule type="cellIs" dxfId="237" priority="152" operator="equal">
      <formula>"NO"</formula>
    </cfRule>
  </conditionalFormatting>
  <conditionalFormatting sqref="I24:I40">
    <cfRule type="cellIs" dxfId="236" priority="150" operator="equal">
      <formula>"Yes"</formula>
    </cfRule>
    <cfRule type="cellIs" dxfId="235" priority="151" operator="equal">
      <formula>"No"</formula>
    </cfRule>
  </conditionalFormatting>
  <conditionalFormatting sqref="I24:I40">
    <cfRule type="cellIs" dxfId="234" priority="149" operator="equal">
      <formula>"Yes"</formula>
    </cfRule>
  </conditionalFormatting>
  <conditionalFormatting sqref="I24:I40">
    <cfRule type="cellIs" dxfId="233" priority="148" operator="equal">
      <formula>"NO"</formula>
    </cfRule>
  </conditionalFormatting>
  <conditionalFormatting sqref="I24:I40">
    <cfRule type="cellIs" dxfId="232" priority="146" operator="equal">
      <formula>"Yes"</formula>
    </cfRule>
    <cfRule type="cellIs" dxfId="231" priority="147" operator="equal">
      <formula>"No"</formula>
    </cfRule>
  </conditionalFormatting>
  <conditionalFormatting sqref="H24:H40">
    <cfRule type="cellIs" dxfId="230" priority="145" operator="equal">
      <formula>"Yes"</formula>
    </cfRule>
  </conditionalFormatting>
  <conditionalFormatting sqref="I24:I40">
    <cfRule type="cellIs" dxfId="229" priority="143" operator="equal">
      <formula>"No"</formula>
    </cfRule>
    <cfRule type="cellIs" dxfId="228" priority="144" operator="equal">
      <formula>"Yes"</formula>
    </cfRule>
  </conditionalFormatting>
  <conditionalFormatting sqref="H11:H23">
    <cfRule type="cellIs" dxfId="227" priority="142" operator="equal">
      <formula>"Yes"</formula>
    </cfRule>
  </conditionalFormatting>
  <conditionalFormatting sqref="H11:H23">
    <cfRule type="cellIs" dxfId="226" priority="141" operator="equal">
      <formula>"NO"</formula>
    </cfRule>
  </conditionalFormatting>
  <conditionalFormatting sqref="H11:H23">
    <cfRule type="cellIs" dxfId="225" priority="139" operator="equal">
      <formula>"Yes"</formula>
    </cfRule>
    <cfRule type="cellIs" dxfId="224" priority="140" operator="equal">
      <formula>"No"</formula>
    </cfRule>
  </conditionalFormatting>
  <conditionalFormatting sqref="H11:H23">
    <cfRule type="cellIs" dxfId="223" priority="138" operator="equal">
      <formula>"Yes"</formula>
    </cfRule>
  </conditionalFormatting>
  <conditionalFormatting sqref="H11:H23">
    <cfRule type="cellIs" dxfId="222" priority="137" operator="equal">
      <formula>"NO"</formula>
    </cfRule>
  </conditionalFormatting>
  <conditionalFormatting sqref="H11:H23">
    <cfRule type="cellIs" dxfId="221" priority="135" operator="equal">
      <formula>"Yes"</formula>
    </cfRule>
    <cfRule type="cellIs" dxfId="220" priority="136" operator="equal">
      <formula>"No"</formula>
    </cfRule>
  </conditionalFormatting>
  <conditionalFormatting sqref="H11:H23">
    <cfRule type="cellIs" dxfId="219" priority="134" operator="equal">
      <formula>"Yes"</formula>
    </cfRule>
  </conditionalFormatting>
  <conditionalFormatting sqref="H11:H23">
    <cfRule type="cellIs" dxfId="218" priority="133" operator="equal">
      <formula>"NO"</formula>
    </cfRule>
  </conditionalFormatting>
  <conditionalFormatting sqref="H11:H23">
    <cfRule type="cellIs" dxfId="217" priority="131" operator="equal">
      <formula>"Yes"</formula>
    </cfRule>
    <cfRule type="cellIs" dxfId="216" priority="132" operator="equal">
      <formula>"No"</formula>
    </cfRule>
  </conditionalFormatting>
  <conditionalFormatting sqref="H11:H23">
    <cfRule type="cellIs" dxfId="215" priority="130" operator="equal">
      <formula>"Yes"</formula>
    </cfRule>
  </conditionalFormatting>
  <conditionalFormatting sqref="H11:H23">
    <cfRule type="cellIs" dxfId="214" priority="129" operator="equal">
      <formula>"NO"</formula>
    </cfRule>
  </conditionalFormatting>
  <conditionalFormatting sqref="H11:H23">
    <cfRule type="cellIs" dxfId="213" priority="127" operator="equal">
      <formula>"Yes"</formula>
    </cfRule>
    <cfRule type="cellIs" dxfId="212" priority="128" operator="equal">
      <formula>"No"</formula>
    </cfRule>
  </conditionalFormatting>
  <conditionalFormatting sqref="H11:H23">
    <cfRule type="cellIs" dxfId="211" priority="125" operator="equal">
      <formula>"No"</formula>
    </cfRule>
    <cfRule type="cellIs" dxfId="210" priority="126" operator="equal">
      <formula>"Yes"</formula>
    </cfRule>
  </conditionalFormatting>
  <conditionalFormatting sqref="H11:H23">
    <cfRule type="cellIs" dxfId="209" priority="124" operator="equal">
      <formula>"Yes"</formula>
    </cfRule>
  </conditionalFormatting>
  <conditionalFormatting sqref="H11:H23">
    <cfRule type="cellIs" dxfId="208" priority="123" operator="equal">
      <formula>"NO"</formula>
    </cfRule>
  </conditionalFormatting>
  <conditionalFormatting sqref="H11:H23">
    <cfRule type="cellIs" dxfId="207" priority="121" operator="equal">
      <formula>"Yes"</formula>
    </cfRule>
    <cfRule type="cellIs" dxfId="206" priority="122" operator="equal">
      <formula>"No"</formula>
    </cfRule>
  </conditionalFormatting>
  <conditionalFormatting sqref="H11:H23">
    <cfRule type="cellIs" dxfId="205" priority="120" operator="equal">
      <formula>"Yes"</formula>
    </cfRule>
  </conditionalFormatting>
  <conditionalFormatting sqref="H11:H23">
    <cfRule type="cellIs" dxfId="204" priority="119" operator="equal">
      <formula>"NO"</formula>
    </cfRule>
  </conditionalFormatting>
  <conditionalFormatting sqref="H11:H23">
    <cfRule type="cellIs" dxfId="203" priority="117" operator="equal">
      <formula>"Yes"</formula>
    </cfRule>
    <cfRule type="cellIs" dxfId="202" priority="118" operator="equal">
      <formula>"No"</formula>
    </cfRule>
  </conditionalFormatting>
  <conditionalFormatting sqref="H11:H23">
    <cfRule type="cellIs" dxfId="201" priority="116" operator="equal">
      <formula>"Yes"</formula>
    </cfRule>
  </conditionalFormatting>
  <conditionalFormatting sqref="H11:H23">
    <cfRule type="cellIs" dxfId="200" priority="115" operator="equal">
      <formula>"NO"</formula>
    </cfRule>
  </conditionalFormatting>
  <conditionalFormatting sqref="H11:H23">
    <cfRule type="cellIs" dxfId="199" priority="113" operator="equal">
      <formula>"Yes"</formula>
    </cfRule>
    <cfRule type="cellIs" dxfId="198" priority="114" operator="equal">
      <formula>"No"</formula>
    </cfRule>
  </conditionalFormatting>
  <conditionalFormatting sqref="H11:H23">
    <cfRule type="cellIs" dxfId="197" priority="112" operator="equal">
      <formula>"Yes"</formula>
    </cfRule>
  </conditionalFormatting>
  <conditionalFormatting sqref="H11:H23">
    <cfRule type="cellIs" dxfId="196" priority="111" operator="equal">
      <formula>"NO"</formula>
    </cfRule>
  </conditionalFormatting>
  <conditionalFormatting sqref="H11:H23">
    <cfRule type="cellIs" dxfId="195" priority="109" operator="equal">
      <formula>"Yes"</formula>
    </cfRule>
    <cfRule type="cellIs" dxfId="194" priority="110" operator="equal">
      <formula>"No"</formula>
    </cfRule>
  </conditionalFormatting>
  <conditionalFormatting sqref="H11:H23">
    <cfRule type="cellIs" dxfId="193" priority="107" operator="equal">
      <formula>"No"</formula>
    </cfRule>
    <cfRule type="cellIs" dxfId="192" priority="108" operator="equal">
      <formula>"Yes"</formula>
    </cfRule>
  </conditionalFormatting>
  <conditionalFormatting sqref="I11:I23">
    <cfRule type="cellIs" dxfId="191" priority="106" operator="equal">
      <formula>"Yes"</formula>
    </cfRule>
  </conditionalFormatting>
  <conditionalFormatting sqref="I11:I23">
    <cfRule type="cellIs" dxfId="190" priority="105" operator="equal">
      <formula>"NO"</formula>
    </cfRule>
  </conditionalFormatting>
  <conditionalFormatting sqref="I11:I23">
    <cfRule type="cellIs" dxfId="189" priority="103" operator="equal">
      <formula>"Yes"</formula>
    </cfRule>
    <cfRule type="cellIs" dxfId="188" priority="104" operator="equal">
      <formula>"No"</formula>
    </cfRule>
  </conditionalFormatting>
  <conditionalFormatting sqref="I11:I23">
    <cfRule type="cellIs" dxfId="187" priority="102" operator="equal">
      <formula>"Yes"</formula>
    </cfRule>
  </conditionalFormatting>
  <conditionalFormatting sqref="I11:I23">
    <cfRule type="cellIs" dxfId="186" priority="101" operator="equal">
      <formula>"NO"</formula>
    </cfRule>
  </conditionalFormatting>
  <conditionalFormatting sqref="I11:I23">
    <cfRule type="cellIs" dxfId="185" priority="99" operator="equal">
      <formula>"Yes"</formula>
    </cfRule>
    <cfRule type="cellIs" dxfId="184" priority="100" operator="equal">
      <formula>"No"</formula>
    </cfRule>
  </conditionalFormatting>
  <conditionalFormatting sqref="I11:I23">
    <cfRule type="cellIs" dxfId="183" priority="98" operator="equal">
      <formula>"Yes"</formula>
    </cfRule>
  </conditionalFormatting>
  <conditionalFormatting sqref="I11:I23">
    <cfRule type="cellIs" dxfId="182" priority="97" operator="equal">
      <formula>"NO"</formula>
    </cfRule>
  </conditionalFormatting>
  <conditionalFormatting sqref="I11:I23">
    <cfRule type="cellIs" dxfId="181" priority="95" operator="equal">
      <formula>"Yes"</formula>
    </cfRule>
    <cfRule type="cellIs" dxfId="180" priority="96" operator="equal">
      <formula>"No"</formula>
    </cfRule>
  </conditionalFormatting>
  <conditionalFormatting sqref="I11:I23">
    <cfRule type="cellIs" dxfId="179" priority="94" operator="equal">
      <formula>"Yes"</formula>
    </cfRule>
  </conditionalFormatting>
  <conditionalFormatting sqref="I11:I23">
    <cfRule type="cellIs" dxfId="178" priority="93" operator="equal">
      <formula>"NO"</formula>
    </cfRule>
  </conditionalFormatting>
  <conditionalFormatting sqref="I11:I23">
    <cfRule type="cellIs" dxfId="177" priority="91" operator="equal">
      <formula>"Yes"</formula>
    </cfRule>
    <cfRule type="cellIs" dxfId="176" priority="92" operator="equal">
      <formula>"No"</formula>
    </cfRule>
  </conditionalFormatting>
  <conditionalFormatting sqref="I11:I23">
    <cfRule type="cellIs" dxfId="175" priority="89" operator="equal">
      <formula>"No"</formula>
    </cfRule>
    <cfRule type="cellIs" dxfId="174" priority="90" operator="equal">
      <formula>"Yes"</formula>
    </cfRule>
  </conditionalFormatting>
  <conditionalFormatting sqref="I11:I23">
    <cfRule type="cellIs" dxfId="173" priority="88" operator="equal">
      <formula>"Yes"</formula>
    </cfRule>
  </conditionalFormatting>
  <conditionalFormatting sqref="I11:I23">
    <cfRule type="cellIs" dxfId="172" priority="87" operator="equal">
      <formula>"NO"</formula>
    </cfRule>
  </conditionalFormatting>
  <conditionalFormatting sqref="I11:I23">
    <cfRule type="cellIs" dxfId="171" priority="85" operator="equal">
      <formula>"Yes"</formula>
    </cfRule>
    <cfRule type="cellIs" dxfId="170" priority="86" operator="equal">
      <formula>"No"</formula>
    </cfRule>
  </conditionalFormatting>
  <conditionalFormatting sqref="I11:I23">
    <cfRule type="cellIs" dxfId="169" priority="84" operator="equal">
      <formula>"Yes"</formula>
    </cfRule>
  </conditionalFormatting>
  <conditionalFormatting sqref="I11:I23">
    <cfRule type="cellIs" dxfId="168" priority="83" operator="equal">
      <formula>"NO"</formula>
    </cfRule>
  </conditionalFormatting>
  <conditionalFormatting sqref="I11:I23">
    <cfRule type="cellIs" dxfId="167" priority="81" operator="equal">
      <formula>"Yes"</formula>
    </cfRule>
    <cfRule type="cellIs" dxfId="166" priority="82" operator="equal">
      <formula>"No"</formula>
    </cfRule>
  </conditionalFormatting>
  <conditionalFormatting sqref="I11:I23">
    <cfRule type="cellIs" dxfId="165" priority="80" operator="equal">
      <formula>"Yes"</formula>
    </cfRule>
  </conditionalFormatting>
  <conditionalFormatting sqref="I11:I23">
    <cfRule type="cellIs" dxfId="164" priority="79" operator="equal">
      <formula>"NO"</formula>
    </cfRule>
  </conditionalFormatting>
  <conditionalFormatting sqref="I11:I23">
    <cfRule type="cellIs" dxfId="163" priority="77" operator="equal">
      <formula>"Yes"</formula>
    </cfRule>
    <cfRule type="cellIs" dxfId="162" priority="78" operator="equal">
      <formula>"No"</formula>
    </cfRule>
  </conditionalFormatting>
  <conditionalFormatting sqref="I11:I23">
    <cfRule type="cellIs" dxfId="161" priority="76" operator="equal">
      <formula>"Yes"</formula>
    </cfRule>
  </conditionalFormatting>
  <conditionalFormatting sqref="I11:I23">
    <cfRule type="cellIs" dxfId="160" priority="75" operator="equal">
      <formula>"NO"</formula>
    </cfRule>
  </conditionalFormatting>
  <conditionalFormatting sqref="I11:I23">
    <cfRule type="cellIs" dxfId="159" priority="73" operator="equal">
      <formula>"Yes"</formula>
    </cfRule>
    <cfRule type="cellIs" dxfId="158" priority="74" operator="equal">
      <formula>"No"</formula>
    </cfRule>
  </conditionalFormatting>
  <conditionalFormatting sqref="I11:I23">
    <cfRule type="cellIs" dxfId="157" priority="71" operator="equal">
      <formula>"No"</formula>
    </cfRule>
    <cfRule type="cellIs" dxfId="156" priority="72" operator="equal">
      <formula>"Yes"</formula>
    </cfRule>
  </conditionalFormatting>
  <conditionalFormatting sqref="J12:K23 J11">
    <cfRule type="cellIs" dxfId="155" priority="70" operator="equal">
      <formula>"Yes"</formula>
    </cfRule>
  </conditionalFormatting>
  <conditionalFormatting sqref="J12:K23 J11">
    <cfRule type="cellIs" dxfId="154" priority="69" operator="equal">
      <formula>"NO"</formula>
    </cfRule>
  </conditionalFormatting>
  <conditionalFormatting sqref="J12:K23 J11">
    <cfRule type="cellIs" dxfId="153" priority="67" operator="equal">
      <formula>"Yes"</formula>
    </cfRule>
    <cfRule type="cellIs" dxfId="152" priority="68" operator="equal">
      <formula>"No"</formula>
    </cfRule>
  </conditionalFormatting>
  <conditionalFormatting sqref="J12:K23 J11">
    <cfRule type="cellIs" dxfId="151" priority="66" operator="equal">
      <formula>"Yes"</formula>
    </cfRule>
  </conditionalFormatting>
  <conditionalFormatting sqref="J12:K23 J11">
    <cfRule type="cellIs" dxfId="150" priority="65" operator="equal">
      <formula>"NO"</formula>
    </cfRule>
  </conditionalFormatting>
  <conditionalFormatting sqref="J12:K23 J11">
    <cfRule type="cellIs" dxfId="149" priority="63" operator="equal">
      <formula>"Yes"</formula>
    </cfRule>
    <cfRule type="cellIs" dxfId="148" priority="64" operator="equal">
      <formula>"No"</formula>
    </cfRule>
  </conditionalFormatting>
  <conditionalFormatting sqref="J12:K23 J11">
    <cfRule type="cellIs" dxfId="147" priority="62" operator="equal">
      <formula>"Yes"</formula>
    </cfRule>
  </conditionalFormatting>
  <conditionalFormatting sqref="J12:K23 J11">
    <cfRule type="cellIs" dxfId="146" priority="61" operator="equal">
      <formula>"NO"</formula>
    </cfRule>
  </conditionalFormatting>
  <conditionalFormatting sqref="J12:K23 J11">
    <cfRule type="cellIs" dxfId="145" priority="59" operator="equal">
      <formula>"Yes"</formula>
    </cfRule>
    <cfRule type="cellIs" dxfId="144" priority="60" operator="equal">
      <formula>"No"</formula>
    </cfRule>
  </conditionalFormatting>
  <conditionalFormatting sqref="J12:K23 J11">
    <cfRule type="cellIs" dxfId="143" priority="58" operator="equal">
      <formula>"Yes"</formula>
    </cfRule>
  </conditionalFormatting>
  <conditionalFormatting sqref="J12:K23 J11">
    <cfRule type="cellIs" dxfId="142" priority="57" operator="equal">
      <formula>"NO"</formula>
    </cfRule>
  </conditionalFormatting>
  <conditionalFormatting sqref="J12:K23 J11">
    <cfRule type="cellIs" dxfId="141" priority="55" operator="equal">
      <formula>"Yes"</formula>
    </cfRule>
    <cfRule type="cellIs" dxfId="140" priority="56" operator="equal">
      <formula>"No"</formula>
    </cfRule>
  </conditionalFormatting>
  <conditionalFormatting sqref="J12:K23 J11">
    <cfRule type="cellIs" dxfId="139" priority="53" operator="equal">
      <formula>"No"</formula>
    </cfRule>
    <cfRule type="cellIs" dxfId="138" priority="54" operator="equal">
      <formula>"Yes"</formula>
    </cfRule>
  </conditionalFormatting>
  <conditionalFormatting sqref="J12:K23 J11">
    <cfRule type="cellIs" dxfId="137" priority="52" operator="equal">
      <formula>"Yes"</formula>
    </cfRule>
  </conditionalFormatting>
  <conditionalFormatting sqref="J12:K23 J11">
    <cfRule type="cellIs" dxfId="136" priority="51" operator="equal">
      <formula>"NO"</formula>
    </cfRule>
  </conditionalFormatting>
  <conditionalFormatting sqref="J12:K23 J11">
    <cfRule type="cellIs" dxfId="135" priority="49" operator="equal">
      <formula>"Yes"</formula>
    </cfRule>
    <cfRule type="cellIs" dxfId="134" priority="50" operator="equal">
      <formula>"No"</formula>
    </cfRule>
  </conditionalFormatting>
  <conditionalFormatting sqref="J12:K23 J11">
    <cfRule type="cellIs" dxfId="133" priority="48" operator="equal">
      <formula>"Yes"</formula>
    </cfRule>
  </conditionalFormatting>
  <conditionalFormatting sqref="J12:K23 J11">
    <cfRule type="cellIs" dxfId="132" priority="47" operator="equal">
      <formula>"NO"</formula>
    </cfRule>
  </conditionalFormatting>
  <conditionalFormatting sqref="J12:K23 J11">
    <cfRule type="cellIs" dxfId="131" priority="45" operator="equal">
      <formula>"Yes"</formula>
    </cfRule>
    <cfRule type="cellIs" dxfId="130" priority="46" operator="equal">
      <formula>"No"</formula>
    </cfRule>
  </conditionalFormatting>
  <conditionalFormatting sqref="J12:K23 J11">
    <cfRule type="cellIs" dxfId="129" priority="44" operator="equal">
      <formula>"Yes"</formula>
    </cfRule>
  </conditionalFormatting>
  <conditionalFormatting sqref="J12:K23 J11">
    <cfRule type="cellIs" dxfId="128" priority="43" operator="equal">
      <formula>"NO"</formula>
    </cfRule>
  </conditionalFormatting>
  <conditionalFormatting sqref="J12:K23 J11">
    <cfRule type="cellIs" dxfId="127" priority="41" operator="equal">
      <formula>"Yes"</formula>
    </cfRule>
    <cfRule type="cellIs" dxfId="126" priority="42" operator="equal">
      <formula>"No"</formula>
    </cfRule>
  </conditionalFormatting>
  <conditionalFormatting sqref="J12:K23 J11">
    <cfRule type="cellIs" dxfId="125" priority="40" operator="equal">
      <formula>"Yes"</formula>
    </cfRule>
  </conditionalFormatting>
  <conditionalFormatting sqref="J12:K23 J11">
    <cfRule type="cellIs" dxfId="124" priority="39" operator="equal">
      <formula>"NO"</formula>
    </cfRule>
  </conditionalFormatting>
  <conditionalFormatting sqref="J12:K23 J11">
    <cfRule type="cellIs" dxfId="123" priority="37" operator="equal">
      <formula>"Yes"</formula>
    </cfRule>
    <cfRule type="cellIs" dxfId="122" priority="38" operator="equal">
      <formula>"No"</formula>
    </cfRule>
  </conditionalFormatting>
  <conditionalFormatting sqref="J12:K23 J11">
    <cfRule type="cellIs" dxfId="121" priority="35" operator="equal">
      <formula>"No"</formula>
    </cfRule>
    <cfRule type="cellIs" dxfId="120" priority="36" operator="equal">
      <formula>"Yes"</formula>
    </cfRule>
  </conditionalFormatting>
  <conditionalFormatting sqref="L11">
    <cfRule type="cellIs" dxfId="119" priority="34" operator="equal">
      <formula>"Yes"</formula>
    </cfRule>
  </conditionalFormatting>
  <conditionalFormatting sqref="L11">
    <cfRule type="cellIs" dxfId="118" priority="33" operator="equal">
      <formula>"NO"</formula>
    </cfRule>
  </conditionalFormatting>
  <conditionalFormatting sqref="L11">
    <cfRule type="cellIs" dxfId="117" priority="31" operator="equal">
      <formula>"Yes"</formula>
    </cfRule>
    <cfRule type="cellIs" dxfId="116" priority="32" operator="equal">
      <formula>"No"</formula>
    </cfRule>
  </conditionalFormatting>
  <conditionalFormatting sqref="L11">
    <cfRule type="cellIs" dxfId="115" priority="30" operator="equal">
      <formula>"Yes"</formula>
    </cfRule>
  </conditionalFormatting>
  <conditionalFormatting sqref="L11">
    <cfRule type="cellIs" dxfId="114" priority="29" operator="equal">
      <formula>"NO"</formula>
    </cfRule>
  </conditionalFormatting>
  <conditionalFormatting sqref="L11">
    <cfRule type="cellIs" dxfId="113" priority="27" operator="equal">
      <formula>"Yes"</formula>
    </cfRule>
    <cfRule type="cellIs" dxfId="112" priority="28" operator="equal">
      <formula>"No"</formula>
    </cfRule>
  </conditionalFormatting>
  <conditionalFormatting sqref="L11">
    <cfRule type="cellIs" dxfId="111" priority="26" operator="equal">
      <formula>"Yes"</formula>
    </cfRule>
  </conditionalFormatting>
  <conditionalFormatting sqref="L11">
    <cfRule type="cellIs" dxfId="110" priority="25" operator="equal">
      <formula>"NO"</formula>
    </cfRule>
  </conditionalFormatting>
  <conditionalFormatting sqref="L11">
    <cfRule type="cellIs" dxfId="109" priority="23" operator="equal">
      <formula>"Yes"</formula>
    </cfRule>
    <cfRule type="cellIs" dxfId="108" priority="24" operator="equal">
      <formula>"No"</formula>
    </cfRule>
  </conditionalFormatting>
  <conditionalFormatting sqref="L11">
    <cfRule type="cellIs" dxfId="107" priority="22" operator="equal">
      <formula>"Yes"</formula>
    </cfRule>
  </conditionalFormatting>
  <conditionalFormatting sqref="L11">
    <cfRule type="cellIs" dxfId="106" priority="21" operator="equal">
      <formula>"NO"</formula>
    </cfRule>
  </conditionalFormatting>
  <conditionalFormatting sqref="L11">
    <cfRule type="cellIs" dxfId="105" priority="19" operator="equal">
      <formula>"Yes"</formula>
    </cfRule>
    <cfRule type="cellIs" dxfId="104" priority="20" operator="equal">
      <formula>"No"</formula>
    </cfRule>
  </conditionalFormatting>
  <conditionalFormatting sqref="K11">
    <cfRule type="cellIs" dxfId="103" priority="18" operator="equal">
      <formula>"Yes"</formula>
    </cfRule>
  </conditionalFormatting>
  <conditionalFormatting sqref="K11">
    <cfRule type="cellIs" dxfId="102" priority="17" operator="equal">
      <formula>"NO"</formula>
    </cfRule>
  </conditionalFormatting>
  <conditionalFormatting sqref="K11">
    <cfRule type="cellIs" dxfId="101" priority="15" operator="equal">
      <formula>"Yes"</formula>
    </cfRule>
    <cfRule type="cellIs" dxfId="100" priority="16" operator="equal">
      <formula>"No"</formula>
    </cfRule>
  </conditionalFormatting>
  <conditionalFormatting sqref="K11">
    <cfRule type="cellIs" dxfId="99" priority="14" operator="equal">
      <formula>"Yes"</formula>
    </cfRule>
  </conditionalFormatting>
  <conditionalFormatting sqref="K11">
    <cfRule type="cellIs" dxfId="98" priority="13" operator="equal">
      <formula>"NO"</formula>
    </cfRule>
  </conditionalFormatting>
  <conditionalFormatting sqref="K11">
    <cfRule type="cellIs" dxfId="97" priority="11" operator="equal">
      <formula>"Yes"</formula>
    </cfRule>
    <cfRule type="cellIs" dxfId="96" priority="12" operator="equal">
      <formula>"No"</formula>
    </cfRule>
  </conditionalFormatting>
  <conditionalFormatting sqref="K11">
    <cfRule type="cellIs" dxfId="95" priority="10" operator="equal">
      <formula>"Yes"</formula>
    </cfRule>
  </conditionalFormatting>
  <conditionalFormatting sqref="K11">
    <cfRule type="cellIs" dxfId="94" priority="9" operator="equal">
      <formula>"NO"</formula>
    </cfRule>
  </conditionalFormatting>
  <conditionalFormatting sqref="K11">
    <cfRule type="cellIs" dxfId="93" priority="7" operator="equal">
      <formula>"Yes"</formula>
    </cfRule>
    <cfRule type="cellIs" dxfId="92" priority="8" operator="equal">
      <formula>"No"</formula>
    </cfRule>
  </conditionalFormatting>
  <conditionalFormatting sqref="K11">
    <cfRule type="cellIs" dxfId="91" priority="6" operator="equal">
      <formula>"Yes"</formula>
    </cfRule>
  </conditionalFormatting>
  <conditionalFormatting sqref="K11">
    <cfRule type="cellIs" dxfId="90" priority="5" operator="equal">
      <formula>"NO"</formula>
    </cfRule>
  </conditionalFormatting>
  <conditionalFormatting sqref="K11">
    <cfRule type="cellIs" dxfId="89" priority="3" operator="equal">
      <formula>"Yes"</formula>
    </cfRule>
    <cfRule type="cellIs" dxfId="88" priority="4" operator="equal">
      <formula>"No"</formula>
    </cfRule>
  </conditionalFormatting>
  <conditionalFormatting sqref="K11">
    <cfRule type="cellIs" dxfId="87" priority="1" operator="equal">
      <formula>"Yes"</formula>
    </cfRule>
    <cfRule type="cellIs" dxfId="86" priority="2" operator="equal">
      <formula>"No"</formula>
    </cfRule>
  </conditionalFormatting>
  <dataValidations count="6">
    <dataValidation type="list" allowBlank="1" showInputMessage="1" showErrorMessage="1" sqref="I24:K1010 L11:M1010 H11:K23">
      <formula1>"Yes, No"</formula1>
    </dataValidation>
    <dataValidation type="list" allowBlank="1" showInputMessage="1" showErrorMessage="1" sqref="H24:H1010">
      <formula1>"Yes"</formula1>
    </dataValidation>
    <dataValidation type="list" allowBlank="1" showInputMessage="1" showErrorMessage="1" sqref="B1011:B1048576">
      <formula1>$N$8:$N$21</formula1>
    </dataValidation>
    <dataValidation type="list" allowBlank="1" showInputMessage="1" showErrorMessage="1" sqref="C11:C1010">
      <formula1>$N$6:$N$21</formula1>
    </dataValidation>
    <dataValidation type="list" allowBlank="1" showInputMessage="1" showErrorMessage="1" sqref="B11:B1010">
      <formula1>$N$4:$N$6</formula1>
    </dataValidation>
    <dataValidation allowBlank="1" showInputMessage="1" showErrorMessage="1" sqref="B5"/>
  </dataValidations>
  <printOptions horizontalCentered="1" gridLines="1"/>
  <pageMargins left="0.25" right="0.25" top="0.75" bottom="0.75" header="0.5" footer="0.25"/>
  <pageSetup scale="42" fitToHeight="0" orientation="landscape" r:id="rId7"/>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TEKS</vt:lpstr>
      <vt:lpstr>ELPS-Student</vt:lpstr>
      <vt:lpstr>ELPS-Teacher</vt:lpstr>
      <vt:lpstr>Validation_ELAR_SLAR</vt:lpstr>
      <vt:lpstr>Errors</vt:lpstr>
      <vt:lpstr>Comments</vt:lpstr>
      <vt:lpstr>Signature (2nd Review)</vt:lpstr>
      <vt:lpstr>Errors (2nd Review)</vt:lpstr>
      <vt:lpstr>Comments (2nd Review)</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Pignato, Cassandra</dc:creator>
  <cp:lastModifiedBy>Katie Moore</cp:lastModifiedBy>
  <cp:lastPrinted>2017-12-01T16:10:39Z</cp:lastPrinted>
  <dcterms:created xsi:type="dcterms:W3CDTF">2016-01-07T13:11:26Z</dcterms:created>
  <dcterms:modified xsi:type="dcterms:W3CDTF">2018-08-15T21:19:04Z</dcterms:modified>
</cp:coreProperties>
</file>